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ey\dev\portfoliofinder\tests\"/>
    </mc:Choice>
  </mc:AlternateContent>
  <xr:revisionPtr revIDLastSave="0" documentId="13_ncr:40009_{8783187B-2651-43B3-8204-31B601D283EB}" xr6:coauthVersionLast="40" xr6:coauthVersionMax="40" xr10:uidLastSave="{00000000-0000-0000-0000-000000000000}"/>
  <bookViews>
    <workbookView xWindow="0" yWindow="0" windowWidth="28800" windowHeight="12165" activeTab="2"/>
  </bookViews>
  <sheets>
    <sheet name="all_returns" sheetId="1" r:id="rId1"/>
    <sheet name="specific_returns" sheetId="4" r:id="rId2"/>
    <sheet name="inflation_adjusted_returns" sheetId="5" r:id="rId3"/>
    <sheet name="portfolio_allocation" sheetId="2" r:id="rId4"/>
    <sheet name="portfolio_returns" sheetId="3" r:id="rId5"/>
  </sheets>
  <calcPr calcId="0"/>
</workbook>
</file>

<file path=xl/calcChain.xml><?xml version="1.0" encoding="utf-8"?>
<calcChain xmlns="http://schemas.openxmlformats.org/spreadsheetml/2006/main">
  <c r="D49" i="5" l="1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<sst xmlns="http://schemas.openxmlformats.org/spreadsheetml/2006/main" count="16" uniqueCount="7">
  <si>
    <t>Year</t>
  </si>
  <si>
    <t>USA_TSM</t>
  </si>
  <si>
    <t>GLD</t>
  </si>
  <si>
    <t>EM</t>
  </si>
  <si>
    <t>USA_INF</t>
  </si>
  <si>
    <t>RISK_FREE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</si>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</sst>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H8" sqref="H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1970</v>
      </c>
      <c r="B2">
        <v>8.9999999999999993E-3</v>
      </c>
      <c r="C2">
        <v>6.2E-2</v>
      </c>
      <c r="D2">
        <v>-0.13400000000000001</v>
      </c>
      <c r="E2">
        <v>5.8000000000000003E-2</v>
      </c>
      <c r="F2">
        <v>7.5999999999999998E-2</v>
      </c>
    </row>
    <row r="3" spans="1:6" x14ac:dyDescent="0.25">
      <c r="A3">
        <v>1971</v>
      </c>
      <c r="B3">
        <v>0.16400000000000001</v>
      </c>
      <c r="C3">
        <v>0.16700000000000001</v>
      </c>
      <c r="D3">
        <v>0.33300000000000002</v>
      </c>
      <c r="E3">
        <v>4.2999999999999997E-2</v>
      </c>
      <c r="F3">
        <v>0.05</v>
      </c>
    </row>
    <row r="4" spans="1:6" x14ac:dyDescent="0.25">
      <c r="A4">
        <v>1972</v>
      </c>
      <c r="B4">
        <v>0.17</v>
      </c>
      <c r="C4">
        <v>0.48799999999999999</v>
      </c>
      <c r="D4">
        <v>0.40400000000000003</v>
      </c>
      <c r="E4">
        <v>3.3000000000000002E-2</v>
      </c>
      <c r="F4">
        <v>4.7E-2</v>
      </c>
    </row>
    <row r="5" spans="1:6" x14ac:dyDescent="0.25">
      <c r="A5">
        <v>1973</v>
      </c>
      <c r="B5">
        <v>-0.17699999999999999</v>
      </c>
      <c r="C5">
        <v>0.73</v>
      </c>
      <c r="D5">
        <v>-0.107</v>
      </c>
      <c r="E5">
        <v>6.2E-2</v>
      </c>
      <c r="F5">
        <v>8.4000000000000005E-2</v>
      </c>
    </row>
    <row r="6" spans="1:6" x14ac:dyDescent="0.25">
      <c r="A6">
        <v>1974</v>
      </c>
      <c r="B6">
        <v>-0.27200000000000002</v>
      </c>
      <c r="C6">
        <v>0.66100000000000003</v>
      </c>
      <c r="D6">
        <v>-0.185</v>
      </c>
      <c r="E6">
        <v>0.111</v>
      </c>
      <c r="F6">
        <v>0.10199999999999999</v>
      </c>
    </row>
    <row r="7" spans="1:6" x14ac:dyDescent="0.25">
      <c r="A7">
        <v>1975</v>
      </c>
      <c r="B7">
        <v>0.38600000000000001</v>
      </c>
      <c r="C7">
        <v>-0.248</v>
      </c>
      <c r="D7">
        <v>0.36899999999999999</v>
      </c>
      <c r="E7">
        <v>9.0999999999999998E-2</v>
      </c>
      <c r="F7">
        <v>6.4000000000000001E-2</v>
      </c>
    </row>
    <row r="8" spans="1:6" x14ac:dyDescent="0.25">
      <c r="A8">
        <v>1976</v>
      </c>
      <c r="B8">
        <v>0.26900000000000002</v>
      </c>
      <c r="C8">
        <v>-4.1000000000000002E-2</v>
      </c>
      <c r="D8">
        <v>6.9000000000000006E-2</v>
      </c>
      <c r="E8">
        <v>5.7000000000000002E-2</v>
      </c>
      <c r="F8">
        <v>5.2999999999999999E-2</v>
      </c>
    </row>
    <row r="9" spans="1:6" x14ac:dyDescent="0.25">
      <c r="A9">
        <v>1977</v>
      </c>
      <c r="B9">
        <v>-3.5000000000000003E-2</v>
      </c>
      <c r="C9">
        <v>0.22600000000000001</v>
      </c>
      <c r="D9">
        <v>6.9000000000000006E-2</v>
      </c>
      <c r="E9">
        <v>6.5000000000000002E-2</v>
      </c>
      <c r="F9">
        <v>5.6000000000000001E-2</v>
      </c>
    </row>
    <row r="10" spans="1:6" x14ac:dyDescent="0.25">
      <c r="A10">
        <v>1978</v>
      </c>
      <c r="B10">
        <v>8.1000000000000003E-2</v>
      </c>
      <c r="C10">
        <v>0.37</v>
      </c>
      <c r="D10">
        <v>0.14299999999999999</v>
      </c>
      <c r="E10">
        <v>7.5999999999999998E-2</v>
      </c>
      <c r="F10">
        <v>8.2000000000000003E-2</v>
      </c>
    </row>
    <row r="11" spans="1:6" x14ac:dyDescent="0.25">
      <c r="A11">
        <v>1979</v>
      </c>
      <c r="B11">
        <v>0.22700000000000001</v>
      </c>
      <c r="C11">
        <v>1.319</v>
      </c>
      <c r="D11">
        <v>0.19500000000000001</v>
      </c>
      <c r="E11">
        <v>0.113</v>
      </c>
      <c r="F11">
        <v>0.112</v>
      </c>
    </row>
    <row r="12" spans="1:6" x14ac:dyDescent="0.25">
      <c r="A12">
        <v>1980</v>
      </c>
      <c r="B12">
        <v>0.33300000000000002</v>
      </c>
      <c r="C12">
        <v>0.126</v>
      </c>
      <c r="D12">
        <v>6.9000000000000006E-2</v>
      </c>
      <c r="E12">
        <v>0.13500000000000001</v>
      </c>
      <c r="F12">
        <v>0.13100000000000001</v>
      </c>
    </row>
    <row r="13" spans="1:6" x14ac:dyDescent="0.25">
      <c r="A13">
        <v>1981</v>
      </c>
      <c r="B13">
        <v>-3.3000000000000002E-2</v>
      </c>
      <c r="C13">
        <v>-0.32600000000000001</v>
      </c>
      <c r="D13">
        <v>-0.20100000000000001</v>
      </c>
      <c r="E13">
        <v>0.10299999999999999</v>
      </c>
      <c r="F13">
        <v>0.159</v>
      </c>
    </row>
    <row r="14" spans="1:6" x14ac:dyDescent="0.25">
      <c r="A14">
        <v>1982</v>
      </c>
      <c r="B14">
        <v>0.221</v>
      </c>
      <c r="C14">
        <v>0.158</v>
      </c>
      <c r="D14">
        <v>-0.316</v>
      </c>
      <c r="E14">
        <v>6.0999999999999999E-2</v>
      </c>
      <c r="F14">
        <v>0.123</v>
      </c>
    </row>
    <row r="15" spans="1:6" x14ac:dyDescent="0.25">
      <c r="A15">
        <v>1983</v>
      </c>
      <c r="B15">
        <v>0.23</v>
      </c>
      <c r="C15">
        <v>-0.17</v>
      </c>
      <c r="D15">
        <v>0.14299999999999999</v>
      </c>
      <c r="E15">
        <v>3.2000000000000001E-2</v>
      </c>
      <c r="F15">
        <v>9.0999999999999998E-2</v>
      </c>
    </row>
    <row r="16" spans="1:6" x14ac:dyDescent="0.25">
      <c r="A16">
        <v>1984</v>
      </c>
      <c r="B16">
        <v>4.5999999999999999E-2</v>
      </c>
      <c r="C16">
        <v>-0.19400000000000001</v>
      </c>
      <c r="D16">
        <v>0.17</v>
      </c>
      <c r="E16">
        <v>4.2999999999999997E-2</v>
      </c>
      <c r="F16">
        <v>0.104</v>
      </c>
    </row>
    <row r="17" spans="1:6" x14ac:dyDescent="0.25">
      <c r="A17">
        <v>1985</v>
      </c>
      <c r="B17">
        <v>0.32500000000000001</v>
      </c>
      <c r="C17">
        <v>0.06</v>
      </c>
      <c r="D17">
        <v>0.27800000000000002</v>
      </c>
      <c r="E17">
        <v>3.5000000000000003E-2</v>
      </c>
      <c r="F17">
        <v>0.08</v>
      </c>
    </row>
    <row r="18" spans="1:6" x14ac:dyDescent="0.25">
      <c r="A18">
        <v>1986</v>
      </c>
      <c r="B18">
        <v>0.16800000000000001</v>
      </c>
      <c r="C18">
        <v>0.19</v>
      </c>
      <c r="D18">
        <v>0.11700000000000001</v>
      </c>
      <c r="E18">
        <v>1.9E-2</v>
      </c>
      <c r="F18">
        <v>6.5000000000000002E-2</v>
      </c>
    </row>
    <row r="19" spans="1:6" x14ac:dyDescent="0.25">
      <c r="A19">
        <v>1987</v>
      </c>
      <c r="B19">
        <v>2.1999999999999999E-2</v>
      </c>
      <c r="C19">
        <v>0.245</v>
      </c>
      <c r="D19">
        <v>0.14299999999999999</v>
      </c>
      <c r="E19">
        <v>3.6999999999999998E-2</v>
      </c>
      <c r="F19">
        <v>6.9000000000000006E-2</v>
      </c>
    </row>
    <row r="20" spans="1:6" x14ac:dyDescent="0.25">
      <c r="A20">
        <v>1988</v>
      </c>
      <c r="B20">
        <v>0.17899999999999999</v>
      </c>
      <c r="C20">
        <v>-0.152</v>
      </c>
      <c r="D20">
        <v>0.4</v>
      </c>
      <c r="E20">
        <v>4.1000000000000002E-2</v>
      </c>
      <c r="F20">
        <v>7.6999999999999999E-2</v>
      </c>
    </row>
    <row r="21" spans="1:6" x14ac:dyDescent="0.25">
      <c r="A21">
        <v>1989</v>
      </c>
      <c r="B21">
        <v>0.29399999999999998</v>
      </c>
      <c r="C21">
        <v>-2.9000000000000001E-2</v>
      </c>
      <c r="D21">
        <v>0.64500000000000002</v>
      </c>
      <c r="E21">
        <v>4.8000000000000001E-2</v>
      </c>
      <c r="F21">
        <v>9.0999999999999998E-2</v>
      </c>
    </row>
    <row r="22" spans="1:6" x14ac:dyDescent="0.25">
      <c r="A22">
        <v>1990</v>
      </c>
      <c r="B22">
        <v>-5.6000000000000001E-2</v>
      </c>
      <c r="C22">
        <v>-3.1E-2</v>
      </c>
      <c r="D22">
        <v>-0.108</v>
      </c>
      <c r="E22">
        <v>5.3999999999999999E-2</v>
      </c>
      <c r="F22">
        <v>8.1000000000000003E-2</v>
      </c>
    </row>
    <row r="23" spans="1:6" x14ac:dyDescent="0.25">
      <c r="A23">
        <v>1991</v>
      </c>
      <c r="B23">
        <v>0.34499999999999997</v>
      </c>
      <c r="C23">
        <v>-8.5999999999999993E-2</v>
      </c>
      <c r="D23">
        <v>0.59399999999999997</v>
      </c>
      <c r="E23">
        <v>4.2000000000000003E-2</v>
      </c>
      <c r="F23">
        <v>5.8000000000000003E-2</v>
      </c>
    </row>
    <row r="24" spans="1:6" x14ac:dyDescent="0.25">
      <c r="A24">
        <v>1992</v>
      </c>
      <c r="B24">
        <v>9.6000000000000002E-2</v>
      </c>
      <c r="C24">
        <v>-5.7000000000000002E-2</v>
      </c>
      <c r="D24">
        <v>0.111</v>
      </c>
      <c r="E24">
        <v>0.03</v>
      </c>
      <c r="F24">
        <v>3.6999999999999998E-2</v>
      </c>
    </row>
    <row r="25" spans="1:6" x14ac:dyDescent="0.25">
      <c r="A25">
        <v>1993</v>
      </c>
      <c r="B25">
        <v>0.105</v>
      </c>
      <c r="C25">
        <v>0.17699999999999999</v>
      </c>
      <c r="D25">
        <v>0.74299999999999999</v>
      </c>
      <c r="E25">
        <v>0.03</v>
      </c>
      <c r="F25">
        <v>3.2000000000000001E-2</v>
      </c>
    </row>
    <row r="26" spans="1:6" x14ac:dyDescent="0.25">
      <c r="A26">
        <v>1994</v>
      </c>
      <c r="B26">
        <v>4.0000000000000001E-3</v>
      </c>
      <c r="C26">
        <v>-2.1999999999999999E-2</v>
      </c>
      <c r="D26">
        <v>-7.2999999999999995E-2</v>
      </c>
      <c r="E26">
        <v>2.5999999999999999E-2</v>
      </c>
      <c r="F26">
        <v>4.5999999999999999E-2</v>
      </c>
    </row>
    <row r="27" spans="1:6" x14ac:dyDescent="0.25">
      <c r="A27">
        <v>1995</v>
      </c>
      <c r="B27">
        <v>0.37</v>
      </c>
      <c r="C27">
        <v>0.01</v>
      </c>
      <c r="D27">
        <v>8.9999999999999993E-3</v>
      </c>
      <c r="E27">
        <v>2.8000000000000001E-2</v>
      </c>
      <c r="F27">
        <v>5.8999999999999997E-2</v>
      </c>
    </row>
    <row r="28" spans="1:6" x14ac:dyDescent="0.25">
      <c r="A28">
        <v>1996</v>
      </c>
      <c r="B28">
        <v>0.218</v>
      </c>
      <c r="C28">
        <v>-4.4999999999999998E-2</v>
      </c>
      <c r="D28">
        <v>0.16200000000000001</v>
      </c>
      <c r="E28">
        <v>2.9000000000000001E-2</v>
      </c>
      <c r="F28">
        <v>5.3999999999999999E-2</v>
      </c>
    </row>
    <row r="29" spans="1:6" x14ac:dyDescent="0.25">
      <c r="A29">
        <v>1997</v>
      </c>
      <c r="B29">
        <v>0.316</v>
      </c>
      <c r="C29">
        <v>-0.214</v>
      </c>
      <c r="D29">
        <v>-0.16500000000000001</v>
      </c>
      <c r="E29">
        <v>2.3E-2</v>
      </c>
      <c r="F29">
        <v>5.6000000000000001E-2</v>
      </c>
    </row>
    <row r="30" spans="1:6" x14ac:dyDescent="0.25">
      <c r="A30">
        <v>1998</v>
      </c>
      <c r="B30">
        <v>0.252</v>
      </c>
      <c r="C30">
        <v>-8.0000000000000002E-3</v>
      </c>
      <c r="D30">
        <v>-0.17899999999999999</v>
      </c>
      <c r="E30">
        <v>1.6E-2</v>
      </c>
      <c r="F30">
        <v>5.5E-2</v>
      </c>
    </row>
    <row r="31" spans="1:6" x14ac:dyDescent="0.25">
      <c r="A31">
        <v>1999</v>
      </c>
      <c r="B31">
        <v>0.22</v>
      </c>
      <c r="C31">
        <v>8.9999999999999993E-3</v>
      </c>
      <c r="D31">
        <v>0.621</v>
      </c>
      <c r="E31">
        <v>2.1999999999999999E-2</v>
      </c>
      <c r="F31">
        <v>5.2999999999999999E-2</v>
      </c>
    </row>
    <row r="32" spans="1:6" x14ac:dyDescent="0.25">
      <c r="A32">
        <v>2000</v>
      </c>
      <c r="B32">
        <v>-8.3000000000000004E-2</v>
      </c>
      <c r="C32">
        <v>-5.3999999999999999E-2</v>
      </c>
      <c r="D32">
        <v>-0.27300000000000002</v>
      </c>
      <c r="E32">
        <v>3.4000000000000002E-2</v>
      </c>
      <c r="F32">
        <v>6.5000000000000002E-2</v>
      </c>
    </row>
    <row r="33" spans="1:6" x14ac:dyDescent="0.25">
      <c r="A33">
        <v>2001</v>
      </c>
      <c r="B33">
        <v>-0.108</v>
      </c>
      <c r="C33">
        <v>7.0000000000000001E-3</v>
      </c>
      <c r="D33">
        <v>-2.5999999999999999E-2</v>
      </c>
      <c r="E33">
        <v>2.8000000000000001E-2</v>
      </c>
      <c r="F33">
        <v>3.6999999999999998E-2</v>
      </c>
    </row>
    <row r="34" spans="1:6" x14ac:dyDescent="0.25">
      <c r="A34">
        <v>2002</v>
      </c>
      <c r="B34">
        <v>-0.21199999999999999</v>
      </c>
      <c r="C34">
        <v>0.25600000000000001</v>
      </c>
      <c r="D34">
        <v>-7.0999999999999994E-2</v>
      </c>
      <c r="E34">
        <v>1.6E-2</v>
      </c>
      <c r="F34">
        <v>1.7000000000000001E-2</v>
      </c>
    </row>
    <row r="35" spans="1:6" x14ac:dyDescent="0.25">
      <c r="A35">
        <v>2003</v>
      </c>
      <c r="B35">
        <v>0.309</v>
      </c>
      <c r="C35">
        <v>0.19900000000000001</v>
      </c>
      <c r="D35">
        <v>0.58199999999999996</v>
      </c>
      <c r="E35">
        <v>2.3E-2</v>
      </c>
      <c r="F35">
        <v>1.2E-2</v>
      </c>
    </row>
    <row r="36" spans="1:6" x14ac:dyDescent="0.25">
      <c r="A36">
        <v>2004</v>
      </c>
      <c r="B36">
        <v>0.11700000000000001</v>
      </c>
      <c r="C36">
        <v>4.5999999999999999E-2</v>
      </c>
      <c r="D36">
        <v>0.26500000000000001</v>
      </c>
      <c r="E36">
        <v>2.7E-2</v>
      </c>
      <c r="F36">
        <v>1.6E-2</v>
      </c>
    </row>
    <row r="37" spans="1:6" x14ac:dyDescent="0.25">
      <c r="A37">
        <v>2005</v>
      </c>
      <c r="B37">
        <v>0.06</v>
      </c>
      <c r="C37">
        <v>0.17799999999999999</v>
      </c>
      <c r="D37">
        <v>0.32500000000000001</v>
      </c>
      <c r="E37">
        <v>3.4000000000000002E-2</v>
      </c>
      <c r="F37">
        <v>3.5000000000000003E-2</v>
      </c>
    </row>
    <row r="38" spans="1:6" x14ac:dyDescent="0.25">
      <c r="A38">
        <v>2006</v>
      </c>
      <c r="B38">
        <v>0.155</v>
      </c>
      <c r="C38">
        <v>0.23200000000000001</v>
      </c>
      <c r="D38">
        <v>0.29799999999999999</v>
      </c>
      <c r="E38">
        <v>3.2000000000000001E-2</v>
      </c>
      <c r="F38">
        <v>5.1999999999999998E-2</v>
      </c>
    </row>
    <row r="39" spans="1:6" x14ac:dyDescent="0.25">
      <c r="A39">
        <v>2007</v>
      </c>
      <c r="B39">
        <v>5.8000000000000003E-2</v>
      </c>
      <c r="C39">
        <v>0.31900000000000001</v>
      </c>
      <c r="D39">
        <v>0.39400000000000002</v>
      </c>
      <c r="E39">
        <v>2.9000000000000001E-2</v>
      </c>
      <c r="F39">
        <v>5.2999999999999999E-2</v>
      </c>
    </row>
    <row r="40" spans="1:6" x14ac:dyDescent="0.25">
      <c r="A40">
        <v>2008</v>
      </c>
      <c r="B40">
        <v>-0.36499999999999999</v>
      </c>
      <c r="C40">
        <v>4.2999999999999997E-2</v>
      </c>
      <c r="D40">
        <v>-0.52700000000000002</v>
      </c>
      <c r="E40">
        <v>3.7999999999999999E-2</v>
      </c>
      <c r="F40">
        <v>0.03</v>
      </c>
    </row>
    <row r="41" spans="1:6" x14ac:dyDescent="0.25">
      <c r="A41">
        <v>2009</v>
      </c>
      <c r="B41">
        <v>0.28100000000000003</v>
      </c>
      <c r="C41">
        <v>0.25</v>
      </c>
      <c r="D41">
        <v>0.76600000000000001</v>
      </c>
      <c r="E41">
        <v>-4.0000000000000001E-3</v>
      </c>
      <c r="F41">
        <v>6.0000000000000001E-3</v>
      </c>
    </row>
    <row r="42" spans="1:6" x14ac:dyDescent="0.25">
      <c r="A42">
        <v>2010</v>
      </c>
      <c r="B42">
        <v>0.16900000000000001</v>
      </c>
      <c r="C42">
        <v>0.29199999999999998</v>
      </c>
      <c r="D42">
        <v>0.193</v>
      </c>
      <c r="E42">
        <v>1.6E-2</v>
      </c>
      <c r="F42">
        <v>3.0000000000000001E-3</v>
      </c>
    </row>
    <row r="43" spans="1:6" x14ac:dyDescent="0.25">
      <c r="A43">
        <v>2011</v>
      </c>
      <c r="B43">
        <v>0.01</v>
      </c>
      <c r="C43">
        <v>8.8999999999999996E-2</v>
      </c>
      <c r="D43">
        <v>-0.185</v>
      </c>
      <c r="E43">
        <v>3.2000000000000001E-2</v>
      </c>
      <c r="F43">
        <v>3.0000000000000001E-3</v>
      </c>
    </row>
    <row r="44" spans="1:6" x14ac:dyDescent="0.25">
      <c r="A44">
        <v>2012</v>
      </c>
      <c r="B44">
        <v>0.16200000000000001</v>
      </c>
      <c r="C44">
        <v>8.3000000000000004E-2</v>
      </c>
      <c r="D44">
        <v>0.19</v>
      </c>
      <c r="E44">
        <v>2.1000000000000001E-2</v>
      </c>
      <c r="F44">
        <v>3.0000000000000001E-3</v>
      </c>
    </row>
    <row r="45" spans="1:6" x14ac:dyDescent="0.25">
      <c r="A45">
        <v>2013</v>
      </c>
      <c r="B45">
        <v>0.34699999999999998</v>
      </c>
      <c r="C45">
        <v>-0.27300000000000002</v>
      </c>
      <c r="D45">
        <v>-4.9000000000000002E-2</v>
      </c>
      <c r="E45">
        <v>1.4999999999999999E-2</v>
      </c>
      <c r="F45">
        <v>2E-3</v>
      </c>
    </row>
    <row r="46" spans="1:6" x14ac:dyDescent="0.25">
      <c r="A46">
        <v>2014</v>
      </c>
      <c r="B46">
        <v>0.11799999999999999</v>
      </c>
      <c r="C46">
        <v>1E-3</v>
      </c>
      <c r="D46">
        <v>8.0000000000000002E-3</v>
      </c>
      <c r="E46">
        <v>1.6E-2</v>
      </c>
      <c r="F46">
        <v>1E-3</v>
      </c>
    </row>
    <row r="47" spans="1:6" x14ac:dyDescent="0.25">
      <c r="A47">
        <v>2015</v>
      </c>
      <c r="B47">
        <v>2E-3</v>
      </c>
      <c r="C47">
        <v>-0.121</v>
      </c>
      <c r="D47">
        <v>-0.152</v>
      </c>
      <c r="E47">
        <v>1E-3</v>
      </c>
      <c r="F47">
        <v>2E-3</v>
      </c>
    </row>
    <row r="48" spans="1:6" x14ac:dyDescent="0.25">
      <c r="A48">
        <v>2016</v>
      </c>
      <c r="B48">
        <v>0.13300000000000001</v>
      </c>
      <c r="C48">
        <v>8.1000000000000003E-2</v>
      </c>
      <c r="D48">
        <v>0.11899999999999999</v>
      </c>
      <c r="E48">
        <v>1.2999999999999999E-2</v>
      </c>
      <c r="F48">
        <v>6.0000000000000001E-3</v>
      </c>
    </row>
    <row r="49" spans="1:6" x14ac:dyDescent="0.25">
      <c r="A49">
        <v>2017</v>
      </c>
      <c r="B49">
        <v>0.22500000000000001</v>
      </c>
      <c r="C49">
        <v>0.127</v>
      </c>
      <c r="D49">
        <v>0.316</v>
      </c>
      <c r="E49">
        <v>2.1000000000000001E-2</v>
      </c>
      <c r="F49">
        <v>1.2E-2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1970</v>
      </c>
      <c r="B2">
        <v>8.9999999999999993E-3</v>
      </c>
      <c r="C2">
        <v>6.2E-2</v>
      </c>
      <c r="D2">
        <v>-0.13400000000000001</v>
      </c>
    </row>
    <row r="3" spans="1:4" x14ac:dyDescent="0.25">
      <c r="A3">
        <v>1971</v>
      </c>
      <c r="B3">
        <v>0.16400000000000001</v>
      </c>
      <c r="C3">
        <v>0.16700000000000001</v>
      </c>
      <c r="D3">
        <v>0.33300000000000002</v>
      </c>
    </row>
    <row r="4" spans="1:4" x14ac:dyDescent="0.25">
      <c r="A4">
        <v>1972</v>
      </c>
      <c r="B4">
        <v>0.17</v>
      </c>
      <c r="C4">
        <v>0.48799999999999999</v>
      </c>
      <c r="D4">
        <v>0.40400000000000003</v>
      </c>
    </row>
    <row r="5" spans="1:4" x14ac:dyDescent="0.25">
      <c r="A5">
        <v>1973</v>
      </c>
      <c r="B5">
        <v>-0.17699999999999999</v>
      </c>
      <c r="C5">
        <v>0.73</v>
      </c>
      <c r="D5">
        <v>-0.107</v>
      </c>
    </row>
    <row r="6" spans="1:4" x14ac:dyDescent="0.25">
      <c r="A6">
        <v>1974</v>
      </c>
      <c r="B6">
        <v>-0.27200000000000002</v>
      </c>
      <c r="C6">
        <v>0.66100000000000003</v>
      </c>
      <c r="D6">
        <v>-0.185</v>
      </c>
    </row>
    <row r="7" spans="1:4" x14ac:dyDescent="0.25">
      <c r="A7">
        <v>1975</v>
      </c>
      <c r="B7">
        <v>0.38600000000000001</v>
      </c>
      <c r="C7">
        <v>-0.248</v>
      </c>
      <c r="D7">
        <v>0.36899999999999999</v>
      </c>
    </row>
    <row r="8" spans="1:4" x14ac:dyDescent="0.25">
      <c r="A8">
        <v>1976</v>
      </c>
      <c r="B8">
        <v>0.26900000000000002</v>
      </c>
      <c r="C8">
        <v>-4.1000000000000002E-2</v>
      </c>
      <c r="D8">
        <v>6.9000000000000006E-2</v>
      </c>
    </row>
    <row r="9" spans="1:4" x14ac:dyDescent="0.25">
      <c r="A9">
        <v>1977</v>
      </c>
      <c r="B9">
        <v>-3.5000000000000003E-2</v>
      </c>
      <c r="C9">
        <v>0.22600000000000001</v>
      </c>
      <c r="D9">
        <v>6.9000000000000006E-2</v>
      </c>
    </row>
    <row r="10" spans="1:4" x14ac:dyDescent="0.25">
      <c r="A10">
        <v>1978</v>
      </c>
      <c r="B10">
        <v>8.1000000000000003E-2</v>
      </c>
      <c r="C10">
        <v>0.37</v>
      </c>
      <c r="D10">
        <v>0.14299999999999999</v>
      </c>
    </row>
    <row r="11" spans="1:4" x14ac:dyDescent="0.25">
      <c r="A11">
        <v>1979</v>
      </c>
      <c r="B11">
        <v>0.22700000000000001</v>
      </c>
      <c r="C11">
        <v>1.319</v>
      </c>
      <c r="D11">
        <v>0.19500000000000001</v>
      </c>
    </row>
    <row r="12" spans="1:4" x14ac:dyDescent="0.25">
      <c r="A12">
        <v>1980</v>
      </c>
      <c r="B12">
        <v>0.33300000000000002</v>
      </c>
      <c r="C12">
        <v>0.126</v>
      </c>
      <c r="D12">
        <v>6.9000000000000006E-2</v>
      </c>
    </row>
    <row r="13" spans="1:4" x14ac:dyDescent="0.25">
      <c r="A13">
        <v>1981</v>
      </c>
      <c r="B13">
        <v>-3.3000000000000002E-2</v>
      </c>
      <c r="C13">
        <v>-0.32600000000000001</v>
      </c>
      <c r="D13">
        <v>-0.20100000000000001</v>
      </c>
    </row>
    <row r="14" spans="1:4" x14ac:dyDescent="0.25">
      <c r="A14">
        <v>1982</v>
      </c>
      <c r="B14">
        <v>0.221</v>
      </c>
      <c r="C14">
        <v>0.158</v>
      </c>
      <c r="D14">
        <v>-0.316</v>
      </c>
    </row>
    <row r="15" spans="1:4" x14ac:dyDescent="0.25">
      <c r="A15">
        <v>1983</v>
      </c>
      <c r="B15">
        <v>0.23</v>
      </c>
      <c r="C15">
        <v>-0.17</v>
      </c>
      <c r="D15">
        <v>0.14299999999999999</v>
      </c>
    </row>
    <row r="16" spans="1:4" x14ac:dyDescent="0.25">
      <c r="A16">
        <v>1984</v>
      </c>
      <c r="B16">
        <v>4.5999999999999999E-2</v>
      </c>
      <c r="C16">
        <v>-0.19400000000000001</v>
      </c>
      <c r="D16">
        <v>0.17</v>
      </c>
    </row>
    <row r="17" spans="1:4" x14ac:dyDescent="0.25">
      <c r="A17">
        <v>1985</v>
      </c>
      <c r="B17">
        <v>0.32500000000000001</v>
      </c>
      <c r="C17">
        <v>0.06</v>
      </c>
      <c r="D17">
        <v>0.27800000000000002</v>
      </c>
    </row>
    <row r="18" spans="1:4" x14ac:dyDescent="0.25">
      <c r="A18">
        <v>1986</v>
      </c>
      <c r="B18">
        <v>0.16800000000000001</v>
      </c>
      <c r="C18">
        <v>0.19</v>
      </c>
      <c r="D18">
        <v>0.11700000000000001</v>
      </c>
    </row>
    <row r="19" spans="1:4" x14ac:dyDescent="0.25">
      <c r="A19">
        <v>1987</v>
      </c>
      <c r="B19">
        <v>2.1999999999999999E-2</v>
      </c>
      <c r="C19">
        <v>0.245</v>
      </c>
      <c r="D19">
        <v>0.14299999999999999</v>
      </c>
    </row>
    <row r="20" spans="1:4" x14ac:dyDescent="0.25">
      <c r="A20">
        <v>1988</v>
      </c>
      <c r="B20">
        <v>0.17899999999999999</v>
      </c>
      <c r="C20">
        <v>-0.152</v>
      </c>
      <c r="D20">
        <v>0.4</v>
      </c>
    </row>
    <row r="21" spans="1:4" x14ac:dyDescent="0.25">
      <c r="A21">
        <v>1989</v>
      </c>
      <c r="B21">
        <v>0.29399999999999998</v>
      </c>
      <c r="C21">
        <v>-2.9000000000000001E-2</v>
      </c>
      <c r="D21">
        <v>0.64500000000000002</v>
      </c>
    </row>
    <row r="22" spans="1:4" x14ac:dyDescent="0.25">
      <c r="A22">
        <v>1990</v>
      </c>
      <c r="B22">
        <v>-5.6000000000000001E-2</v>
      </c>
      <c r="C22">
        <v>-3.1E-2</v>
      </c>
      <c r="D22">
        <v>-0.108</v>
      </c>
    </row>
    <row r="23" spans="1:4" x14ac:dyDescent="0.25">
      <c r="A23">
        <v>1991</v>
      </c>
      <c r="B23">
        <v>0.34499999999999997</v>
      </c>
      <c r="C23">
        <v>-8.5999999999999993E-2</v>
      </c>
      <c r="D23">
        <v>0.59399999999999997</v>
      </c>
    </row>
    <row r="24" spans="1:4" x14ac:dyDescent="0.25">
      <c r="A24">
        <v>1992</v>
      </c>
      <c r="B24">
        <v>9.6000000000000002E-2</v>
      </c>
      <c r="C24">
        <v>-5.7000000000000002E-2</v>
      </c>
      <c r="D24">
        <v>0.111</v>
      </c>
    </row>
    <row r="25" spans="1:4" x14ac:dyDescent="0.25">
      <c r="A25">
        <v>1993</v>
      </c>
      <c r="B25">
        <v>0.105</v>
      </c>
      <c r="C25">
        <v>0.17699999999999999</v>
      </c>
      <c r="D25">
        <v>0.74299999999999999</v>
      </c>
    </row>
    <row r="26" spans="1:4" x14ac:dyDescent="0.25">
      <c r="A26">
        <v>1994</v>
      </c>
      <c r="B26">
        <v>4.0000000000000001E-3</v>
      </c>
      <c r="C26">
        <v>-2.1999999999999999E-2</v>
      </c>
      <c r="D26">
        <v>-7.2999999999999995E-2</v>
      </c>
    </row>
    <row r="27" spans="1:4" x14ac:dyDescent="0.25">
      <c r="A27">
        <v>1995</v>
      </c>
      <c r="B27">
        <v>0.37</v>
      </c>
      <c r="C27">
        <v>0.01</v>
      </c>
      <c r="D27">
        <v>8.9999999999999993E-3</v>
      </c>
    </row>
    <row r="28" spans="1:4" x14ac:dyDescent="0.25">
      <c r="A28">
        <v>1996</v>
      </c>
      <c r="B28">
        <v>0.218</v>
      </c>
      <c r="C28">
        <v>-4.4999999999999998E-2</v>
      </c>
      <c r="D28">
        <v>0.16200000000000001</v>
      </c>
    </row>
    <row r="29" spans="1:4" x14ac:dyDescent="0.25">
      <c r="A29">
        <v>1997</v>
      </c>
      <c r="B29">
        <v>0.316</v>
      </c>
      <c r="C29">
        <v>-0.214</v>
      </c>
      <c r="D29">
        <v>-0.16500000000000001</v>
      </c>
    </row>
    <row r="30" spans="1:4" x14ac:dyDescent="0.25">
      <c r="A30">
        <v>1998</v>
      </c>
      <c r="B30">
        <v>0.252</v>
      </c>
      <c r="C30">
        <v>-8.0000000000000002E-3</v>
      </c>
      <c r="D30">
        <v>-0.17899999999999999</v>
      </c>
    </row>
    <row r="31" spans="1:4" x14ac:dyDescent="0.25">
      <c r="A31">
        <v>1999</v>
      </c>
      <c r="B31">
        <v>0.22</v>
      </c>
      <c r="C31">
        <v>8.9999999999999993E-3</v>
      </c>
      <c r="D31">
        <v>0.621</v>
      </c>
    </row>
    <row r="32" spans="1:4" x14ac:dyDescent="0.25">
      <c r="A32">
        <v>2000</v>
      </c>
      <c r="B32">
        <v>-8.3000000000000004E-2</v>
      </c>
      <c r="C32">
        <v>-5.3999999999999999E-2</v>
      </c>
      <c r="D32">
        <v>-0.27300000000000002</v>
      </c>
    </row>
    <row r="33" spans="1:4" x14ac:dyDescent="0.25">
      <c r="A33">
        <v>2001</v>
      </c>
      <c r="B33">
        <v>-0.108</v>
      </c>
      <c r="C33">
        <v>7.0000000000000001E-3</v>
      </c>
      <c r="D33">
        <v>-2.5999999999999999E-2</v>
      </c>
    </row>
    <row r="34" spans="1:4" x14ac:dyDescent="0.25">
      <c r="A34">
        <v>2002</v>
      </c>
      <c r="B34">
        <v>-0.21199999999999999</v>
      </c>
      <c r="C34">
        <v>0.25600000000000001</v>
      </c>
      <c r="D34">
        <v>-7.0999999999999994E-2</v>
      </c>
    </row>
    <row r="35" spans="1:4" x14ac:dyDescent="0.25">
      <c r="A35">
        <v>2003</v>
      </c>
      <c r="B35">
        <v>0.309</v>
      </c>
      <c r="C35">
        <v>0.19900000000000001</v>
      </c>
      <c r="D35">
        <v>0.58199999999999996</v>
      </c>
    </row>
    <row r="36" spans="1:4" x14ac:dyDescent="0.25">
      <c r="A36">
        <v>2004</v>
      </c>
      <c r="B36">
        <v>0.11700000000000001</v>
      </c>
      <c r="C36">
        <v>4.5999999999999999E-2</v>
      </c>
      <c r="D36">
        <v>0.26500000000000001</v>
      </c>
    </row>
    <row r="37" spans="1:4" x14ac:dyDescent="0.25">
      <c r="A37">
        <v>2005</v>
      </c>
      <c r="B37">
        <v>0.06</v>
      </c>
      <c r="C37">
        <v>0.17799999999999999</v>
      </c>
      <c r="D37">
        <v>0.32500000000000001</v>
      </c>
    </row>
    <row r="38" spans="1:4" x14ac:dyDescent="0.25">
      <c r="A38">
        <v>2006</v>
      </c>
      <c r="B38">
        <v>0.155</v>
      </c>
      <c r="C38">
        <v>0.23200000000000001</v>
      </c>
      <c r="D38">
        <v>0.29799999999999999</v>
      </c>
    </row>
    <row r="39" spans="1:4" x14ac:dyDescent="0.25">
      <c r="A39">
        <v>2007</v>
      </c>
      <c r="B39">
        <v>5.8000000000000003E-2</v>
      </c>
      <c r="C39">
        <v>0.31900000000000001</v>
      </c>
      <c r="D39">
        <v>0.39400000000000002</v>
      </c>
    </row>
    <row r="40" spans="1:4" x14ac:dyDescent="0.25">
      <c r="A40">
        <v>2008</v>
      </c>
      <c r="B40">
        <v>-0.36499999999999999</v>
      </c>
      <c r="C40">
        <v>4.2999999999999997E-2</v>
      </c>
      <c r="D40">
        <v>-0.52700000000000002</v>
      </c>
    </row>
    <row r="41" spans="1:4" x14ac:dyDescent="0.25">
      <c r="A41">
        <v>2009</v>
      </c>
      <c r="B41">
        <v>0.28100000000000003</v>
      </c>
      <c r="C41">
        <v>0.25</v>
      </c>
      <c r="D41">
        <v>0.76600000000000001</v>
      </c>
    </row>
    <row r="42" spans="1:4" x14ac:dyDescent="0.25">
      <c r="A42">
        <v>2010</v>
      </c>
      <c r="B42">
        <v>0.16900000000000001</v>
      </c>
      <c r="C42">
        <v>0.29199999999999998</v>
      </c>
      <c r="D42">
        <v>0.193</v>
      </c>
    </row>
    <row r="43" spans="1:4" x14ac:dyDescent="0.25">
      <c r="A43">
        <v>2011</v>
      </c>
      <c r="B43">
        <v>0.01</v>
      </c>
      <c r="C43">
        <v>8.8999999999999996E-2</v>
      </c>
      <c r="D43">
        <v>-0.185</v>
      </c>
    </row>
    <row r="44" spans="1:4" x14ac:dyDescent="0.25">
      <c r="A44">
        <v>2012</v>
      </c>
      <c r="B44">
        <v>0.16200000000000001</v>
      </c>
      <c r="C44">
        <v>8.3000000000000004E-2</v>
      </c>
      <c r="D44">
        <v>0.19</v>
      </c>
    </row>
    <row r="45" spans="1:4" x14ac:dyDescent="0.25">
      <c r="A45">
        <v>2013</v>
      </c>
      <c r="B45">
        <v>0.34699999999999998</v>
      </c>
      <c r="C45">
        <v>-0.27300000000000002</v>
      </c>
      <c r="D45">
        <v>-4.9000000000000002E-2</v>
      </c>
    </row>
    <row r="46" spans="1:4" x14ac:dyDescent="0.25">
      <c r="A46">
        <v>2014</v>
      </c>
      <c r="B46">
        <v>0.11799999999999999</v>
      </c>
      <c r="C46">
        <v>1E-3</v>
      </c>
      <c r="D46">
        <v>8.0000000000000002E-3</v>
      </c>
    </row>
    <row r="47" spans="1:4" x14ac:dyDescent="0.25">
      <c r="A47">
        <v>2015</v>
      </c>
      <c r="B47">
        <v>2E-3</v>
      </c>
      <c r="C47">
        <v>-0.121</v>
      </c>
      <c r="D47">
        <v>-0.152</v>
      </c>
    </row>
    <row r="48" spans="1:4" x14ac:dyDescent="0.25">
      <c r="A48">
        <v>2016</v>
      </c>
      <c r="B48">
        <v>0.13300000000000001</v>
      </c>
      <c r="C48">
        <v>8.1000000000000003E-2</v>
      </c>
      <c r="D48">
        <v>0.11899999999999999</v>
      </c>
    </row>
    <row r="49" spans="1:4" x14ac:dyDescent="0.25">
      <c r="A49">
        <v>2017</v>
      </c>
      <c r="B49">
        <v>0.22500000000000001</v>
      </c>
      <c r="C49">
        <v>0.127</v>
      </c>
      <c r="D49">
        <v>0.316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1970</v>
      </c>
      <c r="B2">
        <f>specific_returns!B2-all_returns!$E2</f>
        <v>-4.9000000000000002E-2</v>
      </c>
      <c r="C2">
        <f>specific_returns!C2-all_returns!$E2</f>
        <v>3.9999999999999966E-3</v>
      </c>
      <c r="D2">
        <f>specific_returns!D2-all_returns!$E2</f>
        <v>-0.192</v>
      </c>
    </row>
    <row r="3" spans="1:4" x14ac:dyDescent="0.25">
      <c r="A3">
        <v>1971</v>
      </c>
      <c r="B3">
        <f>specific_returns!B3-all_returns!$E3</f>
        <v>0.12100000000000001</v>
      </c>
      <c r="C3">
        <f>specific_returns!C3-all_returns!$E3</f>
        <v>0.12400000000000001</v>
      </c>
      <c r="D3">
        <f>specific_returns!D3-all_returns!$E3</f>
        <v>0.29000000000000004</v>
      </c>
    </row>
    <row r="4" spans="1:4" x14ac:dyDescent="0.25">
      <c r="A4">
        <v>1972</v>
      </c>
      <c r="B4">
        <f>specific_returns!B4-all_returns!$E4</f>
        <v>0.13700000000000001</v>
      </c>
      <c r="C4">
        <f>specific_returns!C4-all_returns!$E4</f>
        <v>0.45499999999999996</v>
      </c>
      <c r="D4">
        <f>specific_returns!D4-all_returns!$E4</f>
        <v>0.371</v>
      </c>
    </row>
    <row r="5" spans="1:4" x14ac:dyDescent="0.25">
      <c r="A5">
        <v>1973</v>
      </c>
      <c r="B5">
        <f>specific_returns!B5-all_returns!$E5</f>
        <v>-0.23899999999999999</v>
      </c>
      <c r="C5">
        <f>specific_returns!C5-all_returns!$E5</f>
        <v>0.66799999999999993</v>
      </c>
      <c r="D5">
        <f>specific_returns!D5-all_returns!$E5</f>
        <v>-0.16899999999999998</v>
      </c>
    </row>
    <row r="6" spans="1:4" x14ac:dyDescent="0.25">
      <c r="A6">
        <v>1974</v>
      </c>
      <c r="B6">
        <f>specific_returns!B6-all_returns!$E6</f>
        <v>-0.38300000000000001</v>
      </c>
      <c r="C6">
        <f>specific_returns!C6-all_returns!$E6</f>
        <v>0.55000000000000004</v>
      </c>
      <c r="D6">
        <f>specific_returns!D6-all_returns!$E6</f>
        <v>-0.29599999999999999</v>
      </c>
    </row>
    <row r="7" spans="1:4" x14ac:dyDescent="0.25">
      <c r="A7">
        <v>1975</v>
      </c>
      <c r="B7">
        <f>specific_returns!B7-all_returns!$E7</f>
        <v>0.29500000000000004</v>
      </c>
      <c r="C7">
        <f>specific_returns!C7-all_returns!$E7</f>
        <v>-0.33899999999999997</v>
      </c>
      <c r="D7">
        <f>specific_returns!D7-all_returns!$E7</f>
        <v>0.27800000000000002</v>
      </c>
    </row>
    <row r="8" spans="1:4" x14ac:dyDescent="0.25">
      <c r="A8">
        <v>1976</v>
      </c>
      <c r="B8">
        <f>specific_returns!B8-all_returns!$E8</f>
        <v>0.21200000000000002</v>
      </c>
      <c r="C8">
        <f>specific_returns!C8-all_returns!$E8</f>
        <v>-9.8000000000000004E-2</v>
      </c>
      <c r="D8">
        <f>specific_returns!D8-all_returns!$E8</f>
        <v>1.2000000000000004E-2</v>
      </c>
    </row>
    <row r="9" spans="1:4" x14ac:dyDescent="0.25">
      <c r="A9">
        <v>1977</v>
      </c>
      <c r="B9">
        <f>specific_returns!B9-all_returns!$E9</f>
        <v>-0.1</v>
      </c>
      <c r="C9">
        <f>specific_returns!C9-all_returns!$E9</f>
        <v>0.161</v>
      </c>
      <c r="D9">
        <f>specific_returns!D9-all_returns!$E9</f>
        <v>4.0000000000000036E-3</v>
      </c>
    </row>
    <row r="10" spans="1:4" x14ac:dyDescent="0.25">
      <c r="A10">
        <v>1978</v>
      </c>
      <c r="B10">
        <f>specific_returns!B10-all_returns!$E10</f>
        <v>5.0000000000000044E-3</v>
      </c>
      <c r="C10">
        <f>specific_returns!C10-all_returns!$E10</f>
        <v>0.29399999999999998</v>
      </c>
      <c r="D10">
        <f>specific_returns!D10-all_returns!$E10</f>
        <v>6.699999999999999E-2</v>
      </c>
    </row>
    <row r="11" spans="1:4" x14ac:dyDescent="0.25">
      <c r="A11">
        <v>1979</v>
      </c>
      <c r="B11">
        <f>specific_returns!B11-all_returns!$E11</f>
        <v>0.114</v>
      </c>
      <c r="C11">
        <f>specific_returns!C11-all_returns!$E11</f>
        <v>1.206</v>
      </c>
      <c r="D11">
        <f>specific_returns!D11-all_returns!$E11</f>
        <v>8.2000000000000003E-2</v>
      </c>
    </row>
    <row r="12" spans="1:4" x14ac:dyDescent="0.25">
      <c r="A12">
        <v>1980</v>
      </c>
      <c r="B12">
        <f>specific_returns!B12-all_returns!$E12</f>
        <v>0.19800000000000001</v>
      </c>
      <c r="C12">
        <f>specific_returns!C12-all_returns!$E12</f>
        <v>-9.000000000000008E-3</v>
      </c>
      <c r="D12">
        <f>specific_returns!D12-all_returns!$E12</f>
        <v>-6.6000000000000003E-2</v>
      </c>
    </row>
    <row r="13" spans="1:4" x14ac:dyDescent="0.25">
      <c r="A13">
        <v>1981</v>
      </c>
      <c r="B13">
        <f>specific_returns!B13-all_returns!$E13</f>
        <v>-0.13600000000000001</v>
      </c>
      <c r="C13">
        <f>specific_returns!C13-all_returns!$E13</f>
        <v>-0.42899999999999999</v>
      </c>
      <c r="D13">
        <f>specific_returns!D13-all_returns!$E13</f>
        <v>-0.30399999999999999</v>
      </c>
    </row>
    <row r="14" spans="1:4" x14ac:dyDescent="0.25">
      <c r="A14">
        <v>1982</v>
      </c>
      <c r="B14">
        <f>specific_returns!B14-all_returns!$E14</f>
        <v>0.16</v>
      </c>
      <c r="C14">
        <f>specific_returns!C14-all_returns!$E14</f>
        <v>9.7000000000000003E-2</v>
      </c>
      <c r="D14">
        <f>specific_returns!D14-all_returns!$E14</f>
        <v>-0.377</v>
      </c>
    </row>
    <row r="15" spans="1:4" x14ac:dyDescent="0.25">
      <c r="A15">
        <v>1983</v>
      </c>
      <c r="B15">
        <f>specific_returns!B15-all_returns!$E15</f>
        <v>0.19800000000000001</v>
      </c>
      <c r="C15">
        <f>specific_returns!C15-all_returns!$E15</f>
        <v>-0.20200000000000001</v>
      </c>
      <c r="D15">
        <f>specific_returns!D15-all_returns!$E15</f>
        <v>0.11099999999999999</v>
      </c>
    </row>
    <row r="16" spans="1:4" x14ac:dyDescent="0.25">
      <c r="A16">
        <v>1984</v>
      </c>
      <c r="B16">
        <f>specific_returns!B16-all_returns!$E16</f>
        <v>3.0000000000000027E-3</v>
      </c>
      <c r="C16">
        <f>specific_returns!C16-all_returns!$E16</f>
        <v>-0.23699999999999999</v>
      </c>
      <c r="D16">
        <f>specific_returns!D16-all_returns!$E16</f>
        <v>0.127</v>
      </c>
    </row>
    <row r="17" spans="1:4" x14ac:dyDescent="0.25">
      <c r="A17">
        <v>1985</v>
      </c>
      <c r="B17">
        <f>specific_returns!B17-all_returns!$E17</f>
        <v>0.29000000000000004</v>
      </c>
      <c r="C17">
        <f>specific_returns!C17-all_returns!$E17</f>
        <v>2.4999999999999994E-2</v>
      </c>
      <c r="D17">
        <f>specific_returns!D17-all_returns!$E17</f>
        <v>0.24300000000000002</v>
      </c>
    </row>
    <row r="18" spans="1:4" x14ac:dyDescent="0.25">
      <c r="A18">
        <v>1986</v>
      </c>
      <c r="B18">
        <f>specific_returns!B18-all_returns!$E18</f>
        <v>0.14900000000000002</v>
      </c>
      <c r="C18">
        <f>specific_returns!C18-all_returns!$E18</f>
        <v>0.17100000000000001</v>
      </c>
      <c r="D18">
        <f>specific_returns!D18-all_returns!$E18</f>
        <v>9.8000000000000004E-2</v>
      </c>
    </row>
    <row r="19" spans="1:4" x14ac:dyDescent="0.25">
      <c r="A19">
        <v>1987</v>
      </c>
      <c r="B19">
        <f>specific_returns!B19-all_returns!$E19</f>
        <v>-1.4999999999999999E-2</v>
      </c>
      <c r="C19">
        <f>specific_returns!C19-all_returns!$E19</f>
        <v>0.20799999999999999</v>
      </c>
      <c r="D19">
        <f>specific_returns!D19-all_returns!$E19</f>
        <v>0.10599999999999998</v>
      </c>
    </row>
    <row r="20" spans="1:4" x14ac:dyDescent="0.25">
      <c r="A20">
        <v>1988</v>
      </c>
      <c r="B20">
        <f>specific_returns!B20-all_returns!$E20</f>
        <v>0.13799999999999998</v>
      </c>
      <c r="C20">
        <f>specific_returns!C20-all_returns!$E20</f>
        <v>-0.193</v>
      </c>
      <c r="D20">
        <f>specific_returns!D20-all_returns!$E20</f>
        <v>0.35900000000000004</v>
      </c>
    </row>
    <row r="21" spans="1:4" x14ac:dyDescent="0.25">
      <c r="A21">
        <v>1989</v>
      </c>
      <c r="B21">
        <f>specific_returns!B21-all_returns!$E21</f>
        <v>0.246</v>
      </c>
      <c r="C21">
        <f>specific_returns!C21-all_returns!$E21</f>
        <v>-7.6999999999999999E-2</v>
      </c>
      <c r="D21">
        <f>specific_returns!D21-all_returns!$E21</f>
        <v>0.59699999999999998</v>
      </c>
    </row>
    <row r="22" spans="1:4" x14ac:dyDescent="0.25">
      <c r="A22">
        <v>1990</v>
      </c>
      <c r="B22">
        <f>specific_returns!B22-all_returns!$E22</f>
        <v>-0.11</v>
      </c>
      <c r="C22">
        <f>specific_returns!C22-all_returns!$E22</f>
        <v>-8.4999999999999992E-2</v>
      </c>
      <c r="D22">
        <f>specific_returns!D22-all_returns!$E22</f>
        <v>-0.16200000000000001</v>
      </c>
    </row>
    <row r="23" spans="1:4" x14ac:dyDescent="0.25">
      <c r="A23">
        <v>1991</v>
      </c>
      <c r="B23">
        <f>specific_returns!B23-all_returns!$E23</f>
        <v>0.30299999999999999</v>
      </c>
      <c r="C23">
        <f>specific_returns!C23-all_returns!$E23</f>
        <v>-0.128</v>
      </c>
      <c r="D23">
        <f>specific_returns!D23-all_returns!$E23</f>
        <v>0.55199999999999994</v>
      </c>
    </row>
    <row r="24" spans="1:4" x14ac:dyDescent="0.25">
      <c r="A24">
        <v>1992</v>
      </c>
      <c r="B24">
        <f>specific_returns!B24-all_returns!$E24</f>
        <v>6.6000000000000003E-2</v>
      </c>
      <c r="C24">
        <f>specific_returns!C24-all_returns!$E24</f>
        <v>-8.6999999999999994E-2</v>
      </c>
      <c r="D24">
        <f>specific_returns!D24-all_returns!$E24</f>
        <v>8.1000000000000003E-2</v>
      </c>
    </row>
    <row r="25" spans="1:4" x14ac:dyDescent="0.25">
      <c r="A25">
        <v>1993</v>
      </c>
      <c r="B25">
        <f>specific_returns!B25-all_returns!$E25</f>
        <v>7.4999999999999997E-2</v>
      </c>
      <c r="C25">
        <f>specific_returns!C25-all_returns!$E25</f>
        <v>0.14699999999999999</v>
      </c>
      <c r="D25">
        <f>specific_returns!D25-all_returns!$E25</f>
        <v>0.71299999999999997</v>
      </c>
    </row>
    <row r="26" spans="1:4" x14ac:dyDescent="0.25">
      <c r="A26">
        <v>1994</v>
      </c>
      <c r="B26">
        <f>specific_returns!B26-all_returns!$E26</f>
        <v>-2.1999999999999999E-2</v>
      </c>
      <c r="C26">
        <f>specific_returns!C26-all_returns!$E26</f>
        <v>-4.8000000000000001E-2</v>
      </c>
      <c r="D26">
        <f>specific_returns!D26-all_returns!$E26</f>
        <v>-9.8999999999999991E-2</v>
      </c>
    </row>
    <row r="27" spans="1:4" x14ac:dyDescent="0.25">
      <c r="A27">
        <v>1995</v>
      </c>
      <c r="B27">
        <f>specific_returns!B27-all_returns!$E27</f>
        <v>0.34199999999999997</v>
      </c>
      <c r="C27">
        <f>specific_returns!C27-all_returns!$E27</f>
        <v>-1.8000000000000002E-2</v>
      </c>
      <c r="D27">
        <f>specific_returns!D27-all_returns!$E27</f>
        <v>-1.9000000000000003E-2</v>
      </c>
    </row>
    <row r="28" spans="1:4" x14ac:dyDescent="0.25">
      <c r="A28">
        <v>1996</v>
      </c>
      <c r="B28">
        <f>specific_returns!B28-all_returns!$E28</f>
        <v>0.189</v>
      </c>
      <c r="C28">
        <f>specific_returns!C28-all_returns!$E28</f>
        <v>-7.3999999999999996E-2</v>
      </c>
      <c r="D28">
        <f>specific_returns!D28-all_returns!$E28</f>
        <v>0.13300000000000001</v>
      </c>
    </row>
    <row r="29" spans="1:4" x14ac:dyDescent="0.25">
      <c r="A29">
        <v>1997</v>
      </c>
      <c r="B29">
        <f>specific_returns!B29-all_returns!$E29</f>
        <v>0.29299999999999998</v>
      </c>
      <c r="C29">
        <f>specific_returns!C29-all_returns!$E29</f>
        <v>-0.23699999999999999</v>
      </c>
      <c r="D29">
        <f>specific_returns!D29-all_returns!$E29</f>
        <v>-0.188</v>
      </c>
    </row>
    <row r="30" spans="1:4" x14ac:dyDescent="0.25">
      <c r="A30">
        <v>1998</v>
      </c>
      <c r="B30">
        <f>specific_returns!B30-all_returns!$E30</f>
        <v>0.23599999999999999</v>
      </c>
      <c r="C30">
        <f>specific_returns!C30-all_returns!$E30</f>
        <v>-2.4E-2</v>
      </c>
      <c r="D30">
        <f>specific_returns!D30-all_returns!$E30</f>
        <v>-0.19500000000000001</v>
      </c>
    </row>
    <row r="31" spans="1:4" x14ac:dyDescent="0.25">
      <c r="A31">
        <v>1999</v>
      </c>
      <c r="B31">
        <f>specific_returns!B31-all_returns!$E31</f>
        <v>0.19800000000000001</v>
      </c>
      <c r="C31">
        <f>specific_returns!C31-all_returns!$E31</f>
        <v>-1.2999999999999999E-2</v>
      </c>
      <c r="D31">
        <f>specific_returns!D31-all_returns!$E31</f>
        <v>0.59899999999999998</v>
      </c>
    </row>
    <row r="32" spans="1:4" x14ac:dyDescent="0.25">
      <c r="A32">
        <v>2000</v>
      </c>
      <c r="B32">
        <f>specific_returns!B32-all_returns!$E32</f>
        <v>-0.11700000000000001</v>
      </c>
      <c r="C32">
        <f>specific_returns!C32-all_returns!$E32</f>
        <v>-8.7999999999999995E-2</v>
      </c>
      <c r="D32">
        <f>specific_returns!D32-all_returns!$E32</f>
        <v>-0.30700000000000005</v>
      </c>
    </row>
    <row r="33" spans="1:4" x14ac:dyDescent="0.25">
      <c r="A33">
        <v>2001</v>
      </c>
      <c r="B33">
        <f>specific_returns!B33-all_returns!$E33</f>
        <v>-0.13600000000000001</v>
      </c>
      <c r="C33">
        <f>specific_returns!C33-all_returns!$E33</f>
        <v>-2.1000000000000001E-2</v>
      </c>
      <c r="D33">
        <f>specific_returns!D33-all_returns!$E33</f>
        <v>-5.3999999999999999E-2</v>
      </c>
    </row>
    <row r="34" spans="1:4" x14ac:dyDescent="0.25">
      <c r="A34">
        <v>2002</v>
      </c>
      <c r="B34">
        <f>specific_returns!B34-all_returns!$E34</f>
        <v>-0.22799999999999998</v>
      </c>
      <c r="C34">
        <f>specific_returns!C34-all_returns!$E34</f>
        <v>0.24</v>
      </c>
      <c r="D34">
        <f>specific_returns!D34-all_returns!$E34</f>
        <v>-8.6999999999999994E-2</v>
      </c>
    </row>
    <row r="35" spans="1:4" x14ac:dyDescent="0.25">
      <c r="A35">
        <v>2003</v>
      </c>
      <c r="B35">
        <f>specific_returns!B35-all_returns!$E35</f>
        <v>0.28599999999999998</v>
      </c>
      <c r="C35">
        <f>specific_returns!C35-all_returns!$E35</f>
        <v>0.17600000000000002</v>
      </c>
      <c r="D35">
        <f>specific_returns!D35-all_returns!$E35</f>
        <v>0.55899999999999994</v>
      </c>
    </row>
    <row r="36" spans="1:4" x14ac:dyDescent="0.25">
      <c r="A36">
        <v>2004</v>
      </c>
      <c r="B36">
        <f>specific_returns!B36-all_returns!$E36</f>
        <v>9.0000000000000011E-2</v>
      </c>
      <c r="C36">
        <f>specific_returns!C36-all_returns!$E36</f>
        <v>1.9E-2</v>
      </c>
      <c r="D36">
        <f>specific_returns!D36-all_returns!$E36</f>
        <v>0.23800000000000002</v>
      </c>
    </row>
    <row r="37" spans="1:4" x14ac:dyDescent="0.25">
      <c r="A37">
        <v>2005</v>
      </c>
      <c r="B37">
        <f>specific_returns!B37-all_returns!$E37</f>
        <v>2.5999999999999995E-2</v>
      </c>
      <c r="C37">
        <f>specific_returns!C37-all_returns!$E37</f>
        <v>0.14399999999999999</v>
      </c>
      <c r="D37">
        <f>specific_returns!D37-all_returns!$E37</f>
        <v>0.29100000000000004</v>
      </c>
    </row>
    <row r="38" spans="1:4" x14ac:dyDescent="0.25">
      <c r="A38">
        <v>2006</v>
      </c>
      <c r="B38">
        <f>specific_returns!B38-all_returns!$E38</f>
        <v>0.123</v>
      </c>
      <c r="C38">
        <f>specific_returns!C38-all_returns!$E38</f>
        <v>0.2</v>
      </c>
      <c r="D38">
        <f>specific_returns!D38-all_returns!$E38</f>
        <v>0.26600000000000001</v>
      </c>
    </row>
    <row r="39" spans="1:4" x14ac:dyDescent="0.25">
      <c r="A39">
        <v>2007</v>
      </c>
      <c r="B39">
        <f>specific_returns!B39-all_returns!$E39</f>
        <v>2.9000000000000001E-2</v>
      </c>
      <c r="C39">
        <f>specific_returns!C39-all_returns!$E39</f>
        <v>0.28999999999999998</v>
      </c>
      <c r="D39">
        <f>specific_returns!D39-all_returns!$E39</f>
        <v>0.36499999999999999</v>
      </c>
    </row>
    <row r="40" spans="1:4" x14ac:dyDescent="0.25">
      <c r="A40">
        <v>2008</v>
      </c>
      <c r="B40">
        <f>specific_returns!B40-all_returns!$E40</f>
        <v>-0.40299999999999997</v>
      </c>
      <c r="C40">
        <f>specific_returns!C40-all_returns!$E40</f>
        <v>4.9999999999999975E-3</v>
      </c>
      <c r="D40">
        <f>specific_returns!D40-all_returns!$E40</f>
        <v>-0.56500000000000006</v>
      </c>
    </row>
    <row r="41" spans="1:4" x14ac:dyDescent="0.25">
      <c r="A41">
        <v>2009</v>
      </c>
      <c r="B41">
        <f>specific_returns!B41-all_returns!$E41</f>
        <v>0.28500000000000003</v>
      </c>
      <c r="C41">
        <f>specific_returns!C41-all_returns!$E41</f>
        <v>0.254</v>
      </c>
      <c r="D41">
        <f>specific_returns!D41-all_returns!$E41</f>
        <v>0.77</v>
      </c>
    </row>
    <row r="42" spans="1:4" x14ac:dyDescent="0.25">
      <c r="A42">
        <v>2010</v>
      </c>
      <c r="B42">
        <f>specific_returns!B42-all_returns!$E42</f>
        <v>0.15300000000000002</v>
      </c>
      <c r="C42">
        <f>specific_returns!C42-all_returns!$E42</f>
        <v>0.27599999999999997</v>
      </c>
      <c r="D42">
        <f>specific_returns!D42-all_returns!$E42</f>
        <v>0.17699999999999999</v>
      </c>
    </row>
    <row r="43" spans="1:4" x14ac:dyDescent="0.25">
      <c r="A43">
        <v>2011</v>
      </c>
      <c r="B43">
        <f>specific_returns!B43-all_returns!$E43</f>
        <v>-2.1999999999999999E-2</v>
      </c>
      <c r="C43">
        <f>specific_returns!C43-all_returns!$E43</f>
        <v>5.6999999999999995E-2</v>
      </c>
      <c r="D43">
        <f>specific_returns!D43-all_returns!$E43</f>
        <v>-0.217</v>
      </c>
    </row>
    <row r="44" spans="1:4" x14ac:dyDescent="0.25">
      <c r="A44">
        <v>2012</v>
      </c>
      <c r="B44">
        <f>specific_returns!B44-all_returns!$E44</f>
        <v>0.14100000000000001</v>
      </c>
      <c r="C44">
        <f>specific_returns!C44-all_returns!$E44</f>
        <v>6.2E-2</v>
      </c>
      <c r="D44">
        <f>specific_returns!D44-all_returns!$E44</f>
        <v>0.16900000000000001</v>
      </c>
    </row>
    <row r="45" spans="1:4" x14ac:dyDescent="0.25">
      <c r="A45">
        <v>2013</v>
      </c>
      <c r="B45">
        <f>specific_returns!B45-all_returns!$E45</f>
        <v>0.33199999999999996</v>
      </c>
      <c r="C45">
        <f>specific_returns!C45-all_returns!$E45</f>
        <v>-0.28800000000000003</v>
      </c>
      <c r="D45">
        <f>specific_returns!D45-all_returns!$E45</f>
        <v>-6.4000000000000001E-2</v>
      </c>
    </row>
    <row r="46" spans="1:4" x14ac:dyDescent="0.25">
      <c r="A46">
        <v>2014</v>
      </c>
      <c r="B46">
        <f>specific_returns!B46-all_returns!$E46</f>
        <v>0.10199999999999999</v>
      </c>
      <c r="C46">
        <f>specific_returns!C46-all_returns!$E46</f>
        <v>-1.4999999999999999E-2</v>
      </c>
      <c r="D46">
        <f>specific_returns!D46-all_returns!$E46</f>
        <v>-8.0000000000000002E-3</v>
      </c>
    </row>
    <row r="47" spans="1:4" x14ac:dyDescent="0.25">
      <c r="A47">
        <v>2015</v>
      </c>
      <c r="B47">
        <f>specific_returns!B47-all_returns!$E47</f>
        <v>1E-3</v>
      </c>
      <c r="C47">
        <f>specific_returns!C47-all_returns!$E47</f>
        <v>-0.122</v>
      </c>
      <c r="D47">
        <f>specific_returns!D47-all_returns!$E47</f>
        <v>-0.153</v>
      </c>
    </row>
    <row r="48" spans="1:4" x14ac:dyDescent="0.25">
      <c r="A48">
        <v>2016</v>
      </c>
      <c r="B48">
        <f>specific_returns!B48-all_returns!$E48</f>
        <v>0.12000000000000001</v>
      </c>
      <c r="C48">
        <f>specific_returns!C48-all_returns!$E48</f>
        <v>6.8000000000000005E-2</v>
      </c>
      <c r="D48">
        <f>specific_returns!D48-all_returns!$E48</f>
        <v>0.106</v>
      </c>
    </row>
    <row r="49" spans="1:4" x14ac:dyDescent="0.25">
      <c r="A49">
        <v>2017</v>
      </c>
      <c r="B49">
        <f>specific_returns!B49-all_returns!$E49</f>
        <v>0.20400000000000001</v>
      </c>
      <c r="C49">
        <f>specific_returns!C49-all_returns!$E49</f>
        <v>0.106</v>
      </c>
      <c r="D49">
        <f>specific_returns!D49-all_returns!$E49</f>
        <v>0.29499999999999998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9" sqref="G9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0</v>
      </c>
    </row>
    <row r="2" spans="1:3" x14ac:dyDescent="0.25">
      <c r="A2" s="1">
        <v>0</v>
      </c>
      <c r="B2" s="1">
        <v>0.75</v>
      </c>
      <c r="C2" s="1">
        <v>0.25</v>
      </c>
    </row>
    <row r="3" spans="1:3" x14ac:dyDescent="0.25">
      <c r="A3">
        <v>0</v>
      </c>
      <c r="B3">
        <v>0.5</v>
      </c>
      <c r="C3">
        <v>0.5</v>
      </c>
    </row>
    <row r="4" spans="1:3" x14ac:dyDescent="0.25">
      <c r="A4">
        <v>0</v>
      </c>
      <c r="B4">
        <v>0.25</v>
      </c>
      <c r="C4">
        <v>0.75</v>
      </c>
    </row>
    <row r="5" spans="1:3" x14ac:dyDescent="0.25">
      <c r="A5">
        <v>0</v>
      </c>
      <c r="B5">
        <v>0</v>
      </c>
      <c r="C5">
        <v>1</v>
      </c>
    </row>
    <row r="6" spans="1:3" x14ac:dyDescent="0.25">
      <c r="A6">
        <v>0.25</v>
      </c>
      <c r="B6">
        <v>0.75</v>
      </c>
      <c r="C6">
        <v>0</v>
      </c>
    </row>
    <row r="7" spans="1:3" x14ac:dyDescent="0.25">
      <c r="A7">
        <v>0.25</v>
      </c>
      <c r="B7">
        <v>0.5</v>
      </c>
      <c r="C7">
        <v>0.25</v>
      </c>
    </row>
    <row r="8" spans="1:3" x14ac:dyDescent="0.25">
      <c r="A8">
        <v>0.25</v>
      </c>
      <c r="B8">
        <v>0.25</v>
      </c>
      <c r="C8">
        <v>0.5</v>
      </c>
    </row>
    <row r="9" spans="1:3" x14ac:dyDescent="0.25">
      <c r="A9">
        <v>0.25</v>
      </c>
      <c r="B9">
        <v>0</v>
      </c>
      <c r="C9">
        <v>0.75</v>
      </c>
    </row>
    <row r="10" spans="1:3" x14ac:dyDescent="0.25">
      <c r="A10">
        <v>0.5</v>
      </c>
      <c r="B10">
        <v>0.5</v>
      </c>
      <c r="C10">
        <v>0</v>
      </c>
    </row>
    <row r="11" spans="1:3" x14ac:dyDescent="0.25">
      <c r="A11">
        <v>0.5</v>
      </c>
      <c r="B11">
        <v>0.25</v>
      </c>
      <c r="C11">
        <v>0.25</v>
      </c>
    </row>
    <row r="12" spans="1:3" x14ac:dyDescent="0.25">
      <c r="A12">
        <v>0.5</v>
      </c>
      <c r="B12">
        <v>0</v>
      </c>
      <c r="C12">
        <v>0.5</v>
      </c>
    </row>
    <row r="13" spans="1:3" x14ac:dyDescent="0.25">
      <c r="A13">
        <v>0.75</v>
      </c>
      <c r="B13">
        <v>0.25</v>
      </c>
      <c r="C13">
        <v>0</v>
      </c>
    </row>
    <row r="14" spans="1:3" x14ac:dyDescent="0.25">
      <c r="A14">
        <v>0.75</v>
      </c>
      <c r="B14">
        <v>0</v>
      </c>
      <c r="C14">
        <v>0.25</v>
      </c>
    </row>
    <row r="15" spans="1:3" x14ac:dyDescent="0.25">
      <c r="A15">
        <v>1</v>
      </c>
      <c r="B15">
        <v>0</v>
      </c>
      <c r="C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46" sqref="D46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1970</v>
      </c>
      <c r="B2">
        <f>SUMPRODUCT(all_returns!B2:D2,portfolio_allocation!A$2:C$2)</f>
        <v>1.2999999999999998E-2</v>
      </c>
    </row>
    <row r="3" spans="1:2" x14ac:dyDescent="0.25">
      <c r="A3">
        <v>1971</v>
      </c>
      <c r="B3">
        <f>SUMPRODUCT(all_returns!B3:D3,portfolio_allocation!A$2:C$2)</f>
        <v>0.20850000000000002</v>
      </c>
    </row>
    <row r="4" spans="1:2" x14ac:dyDescent="0.25">
      <c r="A4">
        <v>1972</v>
      </c>
      <c r="B4">
        <f>SUMPRODUCT(all_returns!B4:D4,portfolio_allocation!A$2:C$2)</f>
        <v>0.46699999999999997</v>
      </c>
    </row>
    <row r="5" spans="1:2" x14ac:dyDescent="0.25">
      <c r="A5">
        <v>1973</v>
      </c>
      <c r="B5">
        <f>SUMPRODUCT(all_returns!B5:D5,portfolio_allocation!A$2:C$2)</f>
        <v>0.52074999999999994</v>
      </c>
    </row>
    <row r="6" spans="1:2" x14ac:dyDescent="0.25">
      <c r="A6">
        <v>1974</v>
      </c>
      <c r="B6">
        <f>SUMPRODUCT(all_returns!B6:D6,portfolio_allocation!A$2:C$2)</f>
        <v>0.44950000000000001</v>
      </c>
    </row>
    <row r="7" spans="1:2" x14ac:dyDescent="0.25">
      <c r="A7">
        <v>1975</v>
      </c>
      <c r="B7">
        <f>SUMPRODUCT(all_returns!B7:D7,portfolio_allocation!A$2:C$2)</f>
        <v>-9.375E-2</v>
      </c>
    </row>
    <row r="8" spans="1:2" x14ac:dyDescent="0.25">
      <c r="A8">
        <v>1976</v>
      </c>
      <c r="B8">
        <f>SUMPRODUCT(all_returns!B8:D8,portfolio_allocation!A$2:C$2)</f>
        <v>-1.3499999999999998E-2</v>
      </c>
    </row>
    <row r="9" spans="1:2" x14ac:dyDescent="0.25">
      <c r="A9">
        <v>1977</v>
      </c>
      <c r="B9">
        <f>SUMPRODUCT(all_returns!B9:D9,portfolio_allocation!A$2:C$2)</f>
        <v>0.18675000000000003</v>
      </c>
    </row>
    <row r="10" spans="1:2" x14ac:dyDescent="0.25">
      <c r="A10">
        <v>1978</v>
      </c>
      <c r="B10">
        <f>SUMPRODUCT(all_returns!B10:D10,portfolio_allocation!A$2:C$2)</f>
        <v>0.31324999999999997</v>
      </c>
    </row>
    <row r="11" spans="1:2" x14ac:dyDescent="0.25">
      <c r="A11">
        <v>1979</v>
      </c>
      <c r="B11">
        <f>SUMPRODUCT(all_returns!B11:D11,portfolio_allocation!A$2:C$2)</f>
        <v>1.038</v>
      </c>
    </row>
    <row r="12" spans="1:2" x14ac:dyDescent="0.25">
      <c r="A12">
        <v>1980</v>
      </c>
      <c r="B12">
        <f>SUMPRODUCT(all_returns!B12:D12,portfolio_allocation!A$2:C$2)</f>
        <v>0.11175</v>
      </c>
    </row>
    <row r="13" spans="1:2" x14ac:dyDescent="0.25">
      <c r="A13">
        <v>1981</v>
      </c>
      <c r="B13">
        <f>SUMPRODUCT(all_returns!B13:D13,portfolio_allocation!A$2:C$2)</f>
        <v>-0.29475000000000001</v>
      </c>
    </row>
    <row r="14" spans="1:2" x14ac:dyDescent="0.25">
      <c r="A14">
        <v>1982</v>
      </c>
      <c r="B14">
        <f>SUMPRODUCT(all_returns!B14:D14,portfolio_allocation!A$2:C$2)</f>
        <v>3.9499999999999993E-2</v>
      </c>
    </row>
    <row r="15" spans="1:2" x14ac:dyDescent="0.25">
      <c r="A15">
        <v>1983</v>
      </c>
      <c r="B15">
        <f>SUMPRODUCT(all_returns!B15:D15,portfolio_allocation!A$2:C$2)</f>
        <v>-9.1749999999999998E-2</v>
      </c>
    </row>
    <row r="16" spans="1:2" x14ac:dyDescent="0.25">
      <c r="A16">
        <v>1984</v>
      </c>
      <c r="B16">
        <f>SUMPRODUCT(all_returns!B16:D16,portfolio_allocation!A$2:C$2)</f>
        <v>-0.10300000000000001</v>
      </c>
    </row>
    <row r="17" spans="1:2" x14ac:dyDescent="0.25">
      <c r="A17">
        <v>1985</v>
      </c>
      <c r="B17">
        <f>SUMPRODUCT(all_returns!B17:D17,portfolio_allocation!A$2:C$2)</f>
        <v>0.1145</v>
      </c>
    </row>
    <row r="18" spans="1:2" x14ac:dyDescent="0.25">
      <c r="A18">
        <v>1986</v>
      </c>
      <c r="B18">
        <f>SUMPRODUCT(all_returns!B18:D18,portfolio_allocation!A$2:C$2)</f>
        <v>0.17175000000000001</v>
      </c>
    </row>
    <row r="19" spans="1:2" x14ac:dyDescent="0.25">
      <c r="A19">
        <v>1987</v>
      </c>
      <c r="B19">
        <f>SUMPRODUCT(all_returns!B19:D19,portfolio_allocation!A$2:C$2)</f>
        <v>0.2195</v>
      </c>
    </row>
    <row r="20" spans="1:2" x14ac:dyDescent="0.25">
      <c r="A20">
        <v>1988</v>
      </c>
      <c r="B20">
        <f>SUMPRODUCT(all_returns!B20:D20,portfolio_allocation!A$2:C$2)</f>
        <v>-1.3999999999999985E-2</v>
      </c>
    </row>
    <row r="21" spans="1:2" x14ac:dyDescent="0.25">
      <c r="A21">
        <v>1989</v>
      </c>
      <c r="B21">
        <f>SUMPRODUCT(all_returns!B21:D21,portfolio_allocation!A$2:C$2)</f>
        <v>0.13950000000000001</v>
      </c>
    </row>
    <row r="22" spans="1:2" x14ac:dyDescent="0.25">
      <c r="A22">
        <v>1990</v>
      </c>
      <c r="B22">
        <f>SUMPRODUCT(all_returns!B22:D22,portfolio_allocation!A$2:C$2)</f>
        <v>-5.0250000000000003E-2</v>
      </c>
    </row>
    <row r="23" spans="1:2" x14ac:dyDescent="0.25">
      <c r="A23">
        <v>1991</v>
      </c>
      <c r="B23">
        <f>SUMPRODUCT(all_returns!B23:D23,portfolio_allocation!A$2:C$2)</f>
        <v>8.3999999999999991E-2</v>
      </c>
    </row>
    <row r="24" spans="1:2" x14ac:dyDescent="0.25">
      <c r="A24">
        <v>1992</v>
      </c>
      <c r="B24">
        <f>SUMPRODUCT(all_returns!B24:D24,portfolio_allocation!A$2:C$2)</f>
        <v>-1.5000000000000003E-2</v>
      </c>
    </row>
    <row r="25" spans="1:2" x14ac:dyDescent="0.25">
      <c r="A25">
        <v>1993</v>
      </c>
      <c r="B25">
        <f>SUMPRODUCT(all_returns!B25:D25,portfolio_allocation!A$2:C$2)</f>
        <v>0.31850000000000001</v>
      </c>
    </row>
    <row r="26" spans="1:2" x14ac:dyDescent="0.25">
      <c r="A26">
        <v>1994</v>
      </c>
      <c r="B26">
        <f>SUMPRODUCT(all_returns!B26:D26,portfolio_allocation!A$2:C$2)</f>
        <v>-3.4750000000000003E-2</v>
      </c>
    </row>
    <row r="27" spans="1:2" x14ac:dyDescent="0.25">
      <c r="A27">
        <v>1995</v>
      </c>
      <c r="B27">
        <f>SUMPRODUCT(all_returns!B27:D27,portfolio_allocation!A$2:C$2)</f>
        <v>9.75E-3</v>
      </c>
    </row>
    <row r="28" spans="1:2" x14ac:dyDescent="0.25">
      <c r="A28">
        <v>1996</v>
      </c>
      <c r="B28">
        <f>SUMPRODUCT(all_returns!B28:D28,portfolio_allocation!A$2:C$2)</f>
        <v>6.7499999999999991E-3</v>
      </c>
    </row>
    <row r="29" spans="1:2" x14ac:dyDescent="0.25">
      <c r="A29">
        <v>1997</v>
      </c>
      <c r="B29">
        <f>SUMPRODUCT(all_returns!B29:D29,portfolio_allocation!A$2:C$2)</f>
        <v>-0.20175000000000001</v>
      </c>
    </row>
    <row r="30" spans="1:2" x14ac:dyDescent="0.25">
      <c r="A30">
        <v>1998</v>
      </c>
      <c r="B30">
        <f>SUMPRODUCT(all_returns!B30:D30,portfolio_allocation!A$2:C$2)</f>
        <v>-5.0749999999999997E-2</v>
      </c>
    </row>
    <row r="31" spans="1:2" x14ac:dyDescent="0.25">
      <c r="A31">
        <v>1999</v>
      </c>
      <c r="B31">
        <f>SUMPRODUCT(all_returns!B31:D31,portfolio_allocation!A$2:C$2)</f>
        <v>0.16200000000000001</v>
      </c>
    </row>
    <row r="32" spans="1:2" x14ac:dyDescent="0.25">
      <c r="A32">
        <v>2000</v>
      </c>
      <c r="B32">
        <f>SUMPRODUCT(all_returns!B32:D32,portfolio_allocation!A$2:C$2)</f>
        <v>-0.10875000000000001</v>
      </c>
    </row>
    <row r="33" spans="1:2" x14ac:dyDescent="0.25">
      <c r="A33">
        <v>2001</v>
      </c>
      <c r="B33">
        <f>SUMPRODUCT(all_returns!B33:D33,portfolio_allocation!A$2:C$2)</f>
        <v>-1.2499999999999994E-3</v>
      </c>
    </row>
    <row r="34" spans="1:2" x14ac:dyDescent="0.25">
      <c r="A34">
        <v>2002</v>
      </c>
      <c r="B34">
        <f>SUMPRODUCT(all_returns!B34:D34,portfolio_allocation!A$2:C$2)</f>
        <v>0.17425000000000002</v>
      </c>
    </row>
    <row r="35" spans="1:2" x14ac:dyDescent="0.25">
      <c r="A35">
        <v>2003</v>
      </c>
      <c r="B35">
        <f>SUMPRODUCT(all_returns!B35:D35,portfolio_allocation!A$2:C$2)</f>
        <v>0.29474999999999996</v>
      </c>
    </row>
    <row r="36" spans="1:2" x14ac:dyDescent="0.25">
      <c r="A36">
        <v>2004</v>
      </c>
      <c r="B36">
        <f>SUMPRODUCT(all_returns!B36:D36,portfolio_allocation!A$2:C$2)</f>
        <v>0.10075000000000001</v>
      </c>
    </row>
    <row r="37" spans="1:2" x14ac:dyDescent="0.25">
      <c r="A37">
        <v>2005</v>
      </c>
      <c r="B37">
        <f>SUMPRODUCT(all_returns!B37:D37,portfolio_allocation!A$2:C$2)</f>
        <v>0.21475</v>
      </c>
    </row>
    <row r="38" spans="1:2" x14ac:dyDescent="0.25">
      <c r="A38">
        <v>2006</v>
      </c>
      <c r="B38">
        <f>SUMPRODUCT(all_returns!B38:D38,portfolio_allocation!A$2:C$2)</f>
        <v>0.2485</v>
      </c>
    </row>
    <row r="39" spans="1:2" x14ac:dyDescent="0.25">
      <c r="A39">
        <v>2007</v>
      </c>
      <c r="B39">
        <f>SUMPRODUCT(all_returns!B39:D39,portfolio_allocation!A$2:C$2)</f>
        <v>0.33774999999999999</v>
      </c>
    </row>
    <row r="40" spans="1:2" x14ac:dyDescent="0.25">
      <c r="A40">
        <v>2008</v>
      </c>
      <c r="B40">
        <f>SUMPRODUCT(all_returns!B40:D40,portfolio_allocation!A$2:C$2)</f>
        <v>-9.9500000000000005E-2</v>
      </c>
    </row>
    <row r="41" spans="1:2" x14ac:dyDescent="0.25">
      <c r="A41">
        <v>2009</v>
      </c>
      <c r="B41">
        <f>SUMPRODUCT(all_returns!B41:D41,portfolio_allocation!A$2:C$2)</f>
        <v>0.379</v>
      </c>
    </row>
    <row r="42" spans="1:2" x14ac:dyDescent="0.25">
      <c r="A42">
        <v>2010</v>
      </c>
      <c r="B42">
        <f>SUMPRODUCT(all_returns!B42:D42,portfolio_allocation!A$2:C$2)</f>
        <v>0.26724999999999999</v>
      </c>
    </row>
    <row r="43" spans="1:2" x14ac:dyDescent="0.25">
      <c r="A43">
        <v>2011</v>
      </c>
      <c r="B43">
        <f>SUMPRODUCT(all_returns!B43:D43,portfolio_allocation!A$2:C$2)</f>
        <v>2.0500000000000004E-2</v>
      </c>
    </row>
    <row r="44" spans="1:2" x14ac:dyDescent="0.25">
      <c r="A44">
        <v>2012</v>
      </c>
      <c r="B44">
        <f>SUMPRODUCT(all_returns!B44:D44,portfolio_allocation!A$2:C$2)</f>
        <v>0.10975</v>
      </c>
    </row>
    <row r="45" spans="1:2" x14ac:dyDescent="0.25">
      <c r="A45">
        <v>2013</v>
      </c>
      <c r="B45">
        <f>SUMPRODUCT(all_returns!B45:D45,portfolio_allocation!A$2:C$2)</f>
        <v>-0.21700000000000003</v>
      </c>
    </row>
    <row r="46" spans="1:2" x14ac:dyDescent="0.25">
      <c r="A46">
        <v>2014</v>
      </c>
      <c r="B46">
        <f>SUMPRODUCT(all_returns!B46:D46,portfolio_allocation!A$2:C$2)</f>
        <v>2.7499999999999998E-3</v>
      </c>
    </row>
    <row r="47" spans="1:2" x14ac:dyDescent="0.25">
      <c r="A47">
        <v>2015</v>
      </c>
      <c r="B47">
        <f>SUMPRODUCT(all_returns!B47:D47,portfolio_allocation!A$2:C$2)</f>
        <v>-0.12875</v>
      </c>
    </row>
    <row r="48" spans="1:2" x14ac:dyDescent="0.25">
      <c r="A48">
        <v>2016</v>
      </c>
      <c r="B48">
        <f>SUMPRODUCT(all_returns!B48:D48,portfolio_allocation!A$2:C$2)</f>
        <v>9.0499999999999997E-2</v>
      </c>
    </row>
    <row r="49" spans="1:2" x14ac:dyDescent="0.25">
      <c r="A49">
        <v>2017</v>
      </c>
      <c r="B49">
        <f>SUMPRODUCT(all_returns!B49:D49,portfolio_allocation!A$2:C$2)</f>
        <v>0.17425000000000002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all_returns</vt:lpstr>
      <vt:lpstr>specific_returns</vt:lpstr>
      <vt:lpstr>inflation_adjusted_returns</vt:lpstr>
      <vt:lpstr>portfolio_allocation</vt:lpstr>
      <vt:lpstr>portfolio_returns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Steffey</cp:lastModifiedBy>
  <dcterms:created xsi:type="dcterms:W3CDTF">2019-02-03T03:51:02Z</dcterms:created>
  <dcterms:modified xsi:type="dcterms:W3CDTF">2019-02-03T04:41:52Z</dcterms:modified>
</cp:coreProperties>
</file>