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zlioglu/Library/Mobile Documents/com~apple~CloudDocs/MyCodes/estimator/"/>
    </mc:Choice>
  </mc:AlternateContent>
  <xr:revisionPtr revIDLastSave="0" documentId="13_ncr:1_{43BD416E-EE17-714B-B062-3BC6C042C20D}" xr6:coauthVersionLast="47" xr6:coauthVersionMax="47" xr10:uidLastSave="{00000000-0000-0000-0000-000000000000}"/>
  <bookViews>
    <workbookView xWindow="0" yWindow="500" windowWidth="25600" windowHeight="13940" activeTab="1" xr2:uid="{00000000-000D-0000-FFFF-FFFF00000000}"/>
  </bookViews>
  <sheets>
    <sheet name="EVDS" sheetId="1" r:id="rId1"/>
    <sheet name="Veri Anali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<sst xmlns="http://schemas.openxmlformats.org/spreadsheetml/2006/main" count="338" uniqueCount="222">
  <si>
    <t>Tarih</t>
  </si>
  <si>
    <t>TP BRENTPETROL EUBP</t>
  </si>
  <si>
    <t>TP DK USD S</t>
  </si>
  <si>
    <t>TP KTFTUK</t>
  </si>
  <si>
    <t>TP KREDI L001</t>
  </si>
  <si>
    <t>TP TOP T18</t>
  </si>
  <si>
    <t>TP FG J0</t>
  </si>
  <si>
    <t>TP GSYIH21 HY CF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</si>
  <si>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</si>
  <si>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</si>
  <si>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</si>
  <si>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</si>
  <si>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</si>
  <si>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</si>
  <si>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</si>
  <si>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</si>
  <si>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</si>
  <si>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</si>
  <si>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</si>
  <si>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</si>
  <si>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</si>
  <si>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</si>
  <si>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</si>
  <si>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</si>
  <si>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</si>
  <si>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</si>
  <si>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</si>
  <si>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</si>
  <si>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</si>
  <si>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</si>
  <si>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</si>
  <si>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</si>
  <si>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</si>
  <si>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</si>
  <si>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</si>
  <si>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</si>
  <si>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</si>
  <si>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</si>
  <si>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</si>
  <si>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</si>
  <si>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</si>
  <si>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</si>
  <si>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</si>
  <si>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</si>
  <si>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</si>
  <si>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</si>
  <si>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</si>
  <si>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</si>
  <si>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</si>
  <si>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</si>
  <si>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</si>
  <si>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</si>
  <si>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</si>
  <si>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</si>
  <si>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</si>
  <si>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</si>
  <si>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</si>
  <si>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</si>
  <si>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</si>
  <si>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</si>
  <si>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</si>
  <si>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</si>
  <si>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</si>
  <si>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</si>
  <si>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</si>
  <si>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</si>
  <si>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</si>
  <si>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</si>
  <si>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</si>
  <si>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</si>
  <si>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</si>
  <si>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</si>
  <si>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</si>
  <si>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</si>
  <si>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</si>
  <si>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</si>
  <si>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</si>
  <si>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</si>
  <si>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</si>
  <si>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</si>
  <si>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</si>
  <si>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</si>
  <si>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</si>
  <si>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</si>
  <si>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</si>
  <si>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</si>
  <si>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</si>
  <si>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</si>
  <si>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</si>
  <si>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</si>
  <si>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</si>
  <si>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</si>
  <si>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</si>
  <si>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</si>
  <si>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</si>
  <si>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</si>
  <si>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</si>
  <si>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</si>
  <si>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</si>
  <si>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</si>
  <si>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</si>
  <si>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</si>
  <si>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</si>
  <si>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</si>
  <si>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</si>
  <si>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</si>
  <si>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</si>
  <si>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</si>
  <si>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</si>
  <si>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</si>
  <si>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</si>
  <si>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</si>
  <si>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</si>
  <si>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</si>
  <si>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</si>
  <si>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</si>
  <si>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</si>
  <si>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</si>
  <si>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</si>
  <si>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</si>
  <si>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</si>
  <si>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</si>
  <si>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</si>
  <si>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</si>
  <si>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</si>
  <si>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</si>
  <si>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</si>
  <si>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</si>
  <si>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</si>
  <si>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</si>
  <si>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</si>
  <si>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</si>
  <si>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</si>
  <si>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</si>
  <si>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</si>
  <si>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</si>
  <si>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</si>
  <si>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</si>
  <si>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</si>
  <si>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</si>
  <si>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</si>
  <si>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</si>
  <si>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</si>
  <si>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</si>
  <si>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</si>
  <si>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</si>
  <si>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</si>
  <si>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</si>
  <si>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</si>
  <si>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</si>
  <si>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</si>
  <si>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</si>
  <si>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</si>
  <si>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</si>
  <si>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</si>
  <si>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</si>
  <si>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</si>
  <si>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</si>
  <si>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</si>
  <si>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Seri Açıklamaları</t>
  </si>
  <si>
    <t>TP.BRENTPETROL.EUBP</t>
  </si>
  <si>
    <t>Avrupa Brent Petrol Spot FOB Fiyatı (Varil Başına Dolar)-Düzey</t>
  </si>
  <si>
    <t>Gözlem Değeri: Bitiş</t>
  </si>
  <si>
    <t>TP.DK.USD.S</t>
  </si>
  <si>
    <t>(USD) ABD Doları (Döviz Satış)-Düzey</t>
  </si>
  <si>
    <t>Gözlem Değeri: Orijinal Gözlem</t>
  </si>
  <si>
    <t>TP.KTFTUK</t>
  </si>
  <si>
    <t>Tüketici Kredisi (TL Üzerinden Acılan)(İhtiyaç+Taşıt+Konut)(Akım Veri,%)-Düzey</t>
  </si>
  <si>
    <t>TP.KREDI.L001</t>
  </si>
  <si>
    <t>I.TOPLAM KREDİ HACMİ(Bin TL)-Düzey</t>
  </si>
  <si>
    <t>TP.TOP.T18</t>
  </si>
  <si>
    <t>A14.KREDİLER-Düzey</t>
  </si>
  <si>
    <t>TP.FG.J0</t>
  </si>
  <si>
    <t>0.GENEL-Düzey</t>
  </si>
  <si>
    <t>TP.GSYIH21.HY.CF</t>
  </si>
  <si>
    <t>Devletin nihai tüketim harcamaları(Bin TL)-Düzey</t>
  </si>
  <si>
    <t>Gözlem Değeri: Kümülatif</t>
  </si>
  <si>
    <t>Notlar</t>
  </si>
  <si>
    <t>Uygulama Değişiklik Linki</t>
  </si>
  <si>
    <t>https://www.eia.gov/dnav/pet/hist/RBRTED.htm</t>
  </si>
  <si>
    <t>Veri Kaynağı</t>
  </si>
  <si>
    <t>ABD Enerji Bilgi Yönetim İdaresi (EIA)</t>
  </si>
  <si>
    <t>Veri Yayınlama Takvim Linki</t>
  </si>
  <si>
    <t>Metaveri Linki</t>
  </si>
  <si>
    <t>Revizyon Politika Linki</t>
  </si>
  <si>
    <t>Etiketler</t>
  </si>
  <si>
    <t>Brent Petrol Fiyatı</t>
  </si>
  <si>
    <t>TCMB</t>
  </si>
  <si>
    <t>Kurlar, Döviz, Kurları, Günlük, (TL, dönüşümü, yapılmış)</t>
  </si>
  <si>
    <t>http://www.tuik.gov.tr/PreTablo.do?alt_id=114</t>
  </si>
  <si>
    <t>TÜİK</t>
  </si>
  <si>
    <t>http://www.tuik.gov.tr/takvim/tkvim.zul#tb1</t>
  </si>
  <si>
    <t>Tüketici, Fiyat, Endeksi, TÜFE</t>
  </si>
  <si>
    <t>http://www.tuik.gov.tr/PreTablo.do?alt_id=115</t>
  </si>
  <si>
    <t>GSYİH, Gayri, Safi, Yurtiçi, Hasıla</t>
  </si>
  <si>
    <t>http://www.tcmb.gov.tr/wps/wcm/connect/bfb7a45b-9474-4161-9dee-b96c268dc0ca/Uygulama+De%C4%9Fi%C5%9Fiklikleri.pdf?MOD=AJPERES&amp;CACHEID=ROOTWORKSPACE-bfb7a45b-9474-4161-9dee-b96c268dc0ca-m5g3IJO</t>
  </si>
  <si>
    <t>BANKALAR</t>
  </si>
  <si>
    <t>http://www3.tcmb.gov.tr/veriyaytakvim/takvim.php?yayim_id=14&amp;ay=&amp;B1=ARA</t>
  </si>
  <si>
    <t>http://www.tcmb.gov.tr/wps/wcm/connect/af2e86c3-6410-45ce-9eb6-1770e459b528/Metaveri.pdf?MOD=AJPERES&amp;CACHEID=ROOTWORKSPACE-af2e86c3-6410-45ce-9eb6-1770e459b528-msdty8M</t>
  </si>
  <si>
    <t>http://www.tcmb.gov.tr/wps/wcm/connect/3393f86c-c891-460c-8fe7-cc8c909063c3/Revizyon+Politikas%C4%B1.pdf?MOD=AJPERES&amp;CACHEID=ROOTWORKSPACE-3393f86c-c891-460c-8fe7-cc8c909063c3-m5g3IJE</t>
  </si>
  <si>
    <t>Kredi, kredi, hacmi, ticari, kredi, bireysel, kredi, ihtisas, kredileri, banka, gruplarına, göre, krediler</t>
  </si>
  <si>
    <t>http://www3.tcmb.gov.tr/veriyaytakvim/takvim.php</t>
  </si>
  <si>
    <t>kredi, faiz</t>
  </si>
  <si>
    <t>Dipnotlar</t>
  </si>
  <si>
    <t>Bankaların geriye dönük düzeltmeleri nedeniyle zaman serilerinde güncelleme yapılabilmektedir.</t>
  </si>
  <si>
    <t>http://www.tcmb.gov.tr/wps/wcm/connect/TR/TCMB+TR/Main+Menu/Istatistikler/Parasal+ve+Finansal+Istatistikler/Aylik+Para+ve+Banka+Istatistikleri/Uygulama+Degisiklikleri/</t>
  </si>
  <si>
    <t>bankalar</t>
  </si>
  <si>
    <t>http://www.tcmb.gov.tr/wps/wcm/connect/f3ad1a37-6d59-4a0b-b0d7-09b51cd7a73f/MetaveriAPB%C4%B02018.pdf?MOD=AJPERES&amp;CACHEID=ROOTWORKSPACE-f3ad1a37-6d59-4a0b-b0d7-09b51cd7a73f-m6Pa17X</t>
  </si>
  <si>
    <t>http://www.tcmb.gov.tr/wps/wcm/connect/ad56ebf3-a934-4aeb-860f-f657b01728d1/Revizyon+Politikas%C4%B1.pdf?MOD=AJPERES&amp;CACHEID=ROOTWORKSPACE-ad56ebf3-a934-4aeb-860f-f657b01728d1-m5hiF.-</t>
  </si>
  <si>
    <t>Aylık,banka, bilanço, mevduat, kredi, menkul değer, özkaynaklar, kar, zarar</t>
  </si>
  <si>
    <t>Petrol</t>
  </si>
  <si>
    <t>Kur</t>
  </si>
  <si>
    <t>Faiz</t>
  </si>
  <si>
    <t>Kredi</t>
  </si>
  <si>
    <t>TÜFE</t>
  </si>
  <si>
    <t>Kamu Harcaması</t>
  </si>
  <si>
    <t>tufe</t>
  </si>
  <si>
    <t>faiz</t>
  </si>
  <si>
    <t>kur</t>
  </si>
  <si>
    <t>kredi</t>
  </si>
  <si>
    <t>kamu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</si>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</sst>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topLeftCell="A71" workbookViewId="0">
      <selection activeCell="B114" sqref="B114"/>
    </sheetView>
  </sheetViews>
  <sheetFormatPr baseColWidth="10" defaultColWidth="8.83203125" defaultRowHeight="15" x14ac:dyDescent="0.2"/>
  <cols>
    <col min="1" max="1" width="18.6640625" bestFit="1" customWidth="1"/>
    <col min="2" max="2" width="61.1640625" bestFit="1" customWidth="1"/>
    <col min="3" max="3" width="13.83203125" customWidth="1"/>
    <col min="5" max="5" width="16.6640625" customWidth="1"/>
    <col min="6" max="6" width="18.5" customWidth="1"/>
    <col min="8" max="8" width="17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s="2"/>
      <c r="C2" s="2">
        <v>154.61859375</v>
      </c>
      <c r="D2" s="2"/>
      <c r="E2" s="2"/>
      <c r="F2" s="2"/>
      <c r="G2" s="2"/>
      <c r="H2" s="2"/>
    </row>
    <row r="3" spans="1:8" x14ac:dyDescent="0.2">
      <c r="A3" t="s">
        <v>9</v>
      </c>
      <c r="B3" s="2"/>
      <c r="C3" s="2">
        <v>173.13237288136</v>
      </c>
      <c r="D3" s="2"/>
      <c r="E3" s="2"/>
      <c r="F3" s="2"/>
      <c r="G3" s="2"/>
      <c r="H3" s="2"/>
    </row>
    <row r="4" spans="1:8" x14ac:dyDescent="0.2">
      <c r="A4" t="s">
        <v>10</v>
      </c>
      <c r="B4" s="2"/>
      <c r="C4" s="2">
        <v>184.74523076923001</v>
      </c>
      <c r="D4" s="2"/>
      <c r="E4" s="2"/>
      <c r="F4" s="2"/>
      <c r="G4" s="2"/>
      <c r="H4" s="2"/>
    </row>
    <row r="5" spans="1:8" x14ac:dyDescent="0.2">
      <c r="A5" t="s">
        <v>11</v>
      </c>
      <c r="B5" s="2"/>
      <c r="C5" s="2">
        <v>196.57218750000001</v>
      </c>
      <c r="D5" s="2"/>
      <c r="E5" s="2"/>
      <c r="F5" s="2"/>
      <c r="G5" s="2"/>
      <c r="H5" s="2"/>
    </row>
    <row r="6" spans="1:8" x14ac:dyDescent="0.2">
      <c r="A6" t="s">
        <v>12</v>
      </c>
      <c r="B6" s="2"/>
      <c r="C6" s="2">
        <v>215.17406249999999</v>
      </c>
      <c r="D6" s="2"/>
      <c r="E6" s="2"/>
      <c r="F6" s="2"/>
      <c r="G6" s="2"/>
      <c r="H6" s="2"/>
    </row>
    <row r="7" spans="1:8" x14ac:dyDescent="0.2">
      <c r="A7" t="s">
        <v>13</v>
      </c>
      <c r="B7" s="2"/>
      <c r="C7" s="2">
        <v>237.86433333332999</v>
      </c>
      <c r="D7" s="2"/>
      <c r="E7" s="2"/>
      <c r="F7" s="2"/>
      <c r="G7" s="2"/>
      <c r="H7" s="2"/>
    </row>
    <row r="8" spans="1:8" x14ac:dyDescent="0.2">
      <c r="A8" t="s">
        <v>14</v>
      </c>
      <c r="B8" s="2"/>
      <c r="C8" s="2">
        <v>264.15923076923002</v>
      </c>
      <c r="D8" s="2"/>
      <c r="E8" s="2"/>
      <c r="F8" s="2"/>
      <c r="G8" s="2"/>
      <c r="H8" s="2"/>
    </row>
    <row r="9" spans="1:8" x14ac:dyDescent="0.2">
      <c r="A9" t="s">
        <v>15</v>
      </c>
      <c r="B9" s="2"/>
      <c r="C9" s="2">
        <v>311.20384615385001</v>
      </c>
      <c r="D9" s="2"/>
      <c r="E9" s="2"/>
      <c r="F9" s="2"/>
      <c r="G9" s="2"/>
      <c r="H9" s="2"/>
    </row>
    <row r="10" spans="1:8" x14ac:dyDescent="0.2">
      <c r="A10" t="s">
        <v>16</v>
      </c>
      <c r="B10" s="2"/>
      <c r="C10" s="2">
        <v>349.87437499999999</v>
      </c>
      <c r="D10" s="2"/>
      <c r="E10" s="2"/>
      <c r="F10" s="2"/>
      <c r="G10" s="2"/>
      <c r="H10" s="2"/>
    </row>
    <row r="11" spans="1:8" x14ac:dyDescent="0.2">
      <c r="A11" t="s">
        <v>17</v>
      </c>
      <c r="B11" s="2"/>
      <c r="C11" s="2">
        <v>389.05606557377001</v>
      </c>
      <c r="D11" s="2"/>
      <c r="E11" s="2"/>
      <c r="F11" s="2"/>
      <c r="G11" s="2"/>
      <c r="H11" s="2"/>
    </row>
    <row r="12" spans="1:8" x14ac:dyDescent="0.2">
      <c r="A12" t="s">
        <v>18</v>
      </c>
      <c r="B12" s="2"/>
      <c r="C12" s="2">
        <v>423.51769230769003</v>
      </c>
      <c r="D12" s="2"/>
      <c r="E12" s="2"/>
      <c r="F12" s="2"/>
      <c r="G12" s="2"/>
      <c r="H12" s="2"/>
    </row>
    <row r="13" spans="1:8" x14ac:dyDescent="0.2">
      <c r="A13" t="s">
        <v>19</v>
      </c>
      <c r="B13" s="2"/>
      <c r="C13" s="2">
        <v>473.07015873016002</v>
      </c>
      <c r="D13" s="2"/>
      <c r="E13" s="2"/>
      <c r="F13" s="2"/>
      <c r="G13" s="2"/>
      <c r="H13" s="2"/>
    </row>
    <row r="14" spans="1:8" x14ac:dyDescent="0.2">
      <c r="A14" t="s">
        <v>20</v>
      </c>
      <c r="B14" s="2"/>
      <c r="C14" s="2">
        <v>521.03806451613002</v>
      </c>
      <c r="D14" s="2"/>
      <c r="E14" s="2"/>
      <c r="F14" s="2"/>
      <c r="G14" s="2"/>
      <c r="H14" s="2"/>
    </row>
    <row r="15" spans="1:8" x14ac:dyDescent="0.2">
      <c r="A15" t="s">
        <v>21</v>
      </c>
      <c r="B15" s="2"/>
      <c r="C15" s="2">
        <v>542.05655737705001</v>
      </c>
      <c r="D15" s="2"/>
      <c r="E15" s="2"/>
      <c r="F15" s="2"/>
      <c r="G15" s="2"/>
      <c r="H15" s="2"/>
    </row>
    <row r="16" spans="1:8" x14ac:dyDescent="0.2">
      <c r="A16" t="s">
        <v>22</v>
      </c>
      <c r="B16" s="2"/>
      <c r="C16" s="2">
        <v>562.04138461538003</v>
      </c>
      <c r="D16" s="2"/>
      <c r="E16" s="2"/>
      <c r="F16" s="2"/>
      <c r="G16" s="2"/>
      <c r="H16" s="2"/>
    </row>
    <row r="17" spans="1:8" x14ac:dyDescent="0.2">
      <c r="A17" t="s">
        <v>23</v>
      </c>
      <c r="B17" s="2"/>
      <c r="C17" s="2">
        <v>608.65317460316999</v>
      </c>
      <c r="D17" s="2"/>
      <c r="E17" s="2"/>
      <c r="F17" s="2">
        <v>6968.6</v>
      </c>
      <c r="G17" s="2"/>
      <c r="H17" s="2"/>
    </row>
    <row r="18" spans="1:8" x14ac:dyDescent="0.2">
      <c r="A18" t="s">
        <v>24</v>
      </c>
      <c r="B18" s="2"/>
      <c r="C18" s="2">
        <v>679.65700000000004</v>
      </c>
      <c r="D18" s="2"/>
      <c r="E18" s="2"/>
      <c r="F18" s="2">
        <v>8155.9</v>
      </c>
      <c r="G18" s="2"/>
      <c r="H18" s="2"/>
    </row>
    <row r="19" spans="1:8" x14ac:dyDescent="0.2">
      <c r="A19" t="s">
        <v>25</v>
      </c>
      <c r="B19" s="2"/>
      <c r="C19" s="2">
        <v>690.43937500000004</v>
      </c>
      <c r="D19" s="2"/>
      <c r="E19" s="2"/>
      <c r="F19" s="2">
        <v>8967</v>
      </c>
      <c r="G19" s="2"/>
      <c r="H19" s="2"/>
    </row>
    <row r="20" spans="1:8" x14ac:dyDescent="0.2">
      <c r="A20" t="s">
        <v>26</v>
      </c>
      <c r="B20" s="2"/>
      <c r="C20" s="2">
        <v>740.80784615385005</v>
      </c>
      <c r="D20" s="2"/>
      <c r="E20" s="2"/>
      <c r="F20" s="2">
        <v>11266.7</v>
      </c>
      <c r="G20" s="2"/>
      <c r="H20" s="2"/>
    </row>
    <row r="21" spans="1:8" x14ac:dyDescent="0.2">
      <c r="A21" t="s">
        <v>27</v>
      </c>
      <c r="B21" s="2"/>
      <c r="C21" s="2">
        <v>764.69174603174997</v>
      </c>
      <c r="D21" s="2"/>
      <c r="E21" s="2"/>
      <c r="F21" s="2">
        <v>11829.8</v>
      </c>
      <c r="G21" s="2"/>
      <c r="H21" s="2"/>
    </row>
    <row r="22" spans="1:8" x14ac:dyDescent="0.2">
      <c r="A22" t="s">
        <v>28</v>
      </c>
      <c r="B22" s="2">
        <v>19.079999999999998</v>
      </c>
      <c r="C22" s="2">
        <v>812.61048387097003</v>
      </c>
      <c r="D22" s="2"/>
      <c r="E22" s="2"/>
      <c r="F22" s="2">
        <v>13058.3</v>
      </c>
      <c r="G22" s="2"/>
      <c r="H22" s="2"/>
    </row>
    <row r="23" spans="1:8" x14ac:dyDescent="0.2">
      <c r="A23" t="s">
        <v>29</v>
      </c>
      <c r="B23" s="2">
        <v>18.48</v>
      </c>
      <c r="C23" s="2">
        <v>891.62365079364997</v>
      </c>
      <c r="D23" s="2"/>
      <c r="E23" s="2"/>
      <c r="F23" s="2">
        <v>14511.5</v>
      </c>
      <c r="G23" s="2"/>
      <c r="H23" s="2"/>
    </row>
    <row r="24" spans="1:8" x14ac:dyDescent="0.2">
      <c r="A24" t="s">
        <v>30</v>
      </c>
      <c r="B24" s="2">
        <v>17.600000000000001</v>
      </c>
      <c r="C24" s="2">
        <v>968.90938461537996</v>
      </c>
      <c r="D24" s="2"/>
      <c r="E24" s="2"/>
      <c r="F24" s="2">
        <v>17903.8</v>
      </c>
      <c r="G24" s="2"/>
      <c r="H24" s="2"/>
    </row>
    <row r="25" spans="1:8" x14ac:dyDescent="0.2">
      <c r="A25" t="s">
        <v>31</v>
      </c>
      <c r="B25" s="2">
        <v>15.65</v>
      </c>
      <c r="C25" s="2">
        <v>1149.3115625</v>
      </c>
      <c r="D25" s="2"/>
      <c r="E25" s="2"/>
      <c r="F25" s="2">
        <v>19087.8</v>
      </c>
      <c r="G25" s="2"/>
      <c r="H25" s="2"/>
    </row>
    <row r="26" spans="1:8" x14ac:dyDescent="0.2">
      <c r="A26" t="s">
        <v>32</v>
      </c>
      <c r="B26" s="2">
        <v>14.18</v>
      </c>
      <c r="C26" s="2">
        <v>1301.8596774194</v>
      </c>
      <c r="D26" s="2"/>
      <c r="E26" s="2"/>
      <c r="F26" s="2">
        <v>20559.099999999999</v>
      </c>
      <c r="G26" s="2"/>
      <c r="H26" s="2"/>
    </row>
    <row r="27" spans="1:8" x14ac:dyDescent="0.2">
      <c r="A27" t="s">
        <v>33</v>
      </c>
      <c r="B27" s="2">
        <v>11.93</v>
      </c>
      <c r="C27" s="2">
        <v>1508.7012903226</v>
      </c>
      <c r="D27" s="2"/>
      <c r="E27" s="2"/>
      <c r="F27" s="2">
        <v>21860</v>
      </c>
      <c r="G27" s="2"/>
      <c r="H27" s="2"/>
    </row>
    <row r="28" spans="1:8" x14ac:dyDescent="0.2">
      <c r="A28" t="s">
        <v>34</v>
      </c>
      <c r="B28" s="2">
        <v>16.23</v>
      </c>
      <c r="C28" s="2">
        <v>1751.61</v>
      </c>
      <c r="D28" s="2"/>
      <c r="E28" s="2"/>
      <c r="F28" s="2">
        <v>26605</v>
      </c>
      <c r="G28" s="2"/>
      <c r="H28" s="2"/>
    </row>
    <row r="29" spans="1:8" x14ac:dyDescent="0.2">
      <c r="A29" t="s">
        <v>35</v>
      </c>
      <c r="B29" s="2">
        <v>20.45</v>
      </c>
      <c r="C29" s="2">
        <v>1916.8075384614999</v>
      </c>
      <c r="D29" s="2"/>
      <c r="E29" s="2"/>
      <c r="F29" s="2">
        <v>28440.799999999999</v>
      </c>
      <c r="G29" s="2"/>
      <c r="H29" s="2"/>
    </row>
    <row r="30" spans="1:8" x14ac:dyDescent="0.2">
      <c r="A30" t="s">
        <v>36</v>
      </c>
      <c r="B30" s="2">
        <v>18.28</v>
      </c>
      <c r="C30" s="2">
        <v>2085.5057142856999</v>
      </c>
      <c r="D30" s="2"/>
      <c r="E30" s="2"/>
      <c r="F30" s="2">
        <v>30391.599999999999</v>
      </c>
      <c r="G30" s="2"/>
      <c r="H30" s="2"/>
    </row>
    <row r="31" spans="1:8" x14ac:dyDescent="0.2">
      <c r="A31" t="s">
        <v>37</v>
      </c>
      <c r="B31" s="2">
        <v>18.23</v>
      </c>
      <c r="C31" s="2">
        <v>2193.7216129031999</v>
      </c>
      <c r="D31" s="2"/>
      <c r="E31" s="2"/>
      <c r="F31" s="2">
        <v>34496.300000000003</v>
      </c>
      <c r="G31" s="2"/>
      <c r="H31" s="2"/>
    </row>
    <row r="32" spans="1:8" x14ac:dyDescent="0.2">
      <c r="A32" t="s">
        <v>38</v>
      </c>
      <c r="B32" s="2">
        <v>21.05</v>
      </c>
      <c r="C32" s="2">
        <v>2303.4696969697002</v>
      </c>
      <c r="D32" s="2"/>
      <c r="E32" s="2"/>
      <c r="F32" s="2">
        <v>43954</v>
      </c>
      <c r="G32" s="2"/>
      <c r="H32" s="2"/>
    </row>
    <row r="33" spans="1:8" x14ac:dyDescent="0.2">
      <c r="A33" t="s">
        <v>39</v>
      </c>
      <c r="B33" s="2">
        <v>17.95</v>
      </c>
      <c r="C33" s="2">
        <v>2391.015625</v>
      </c>
      <c r="D33" s="2"/>
      <c r="E33" s="2"/>
      <c r="F33" s="2">
        <v>47757.599999999999</v>
      </c>
      <c r="G33" s="2"/>
      <c r="H33" s="2"/>
    </row>
    <row r="34" spans="1:8" x14ac:dyDescent="0.2">
      <c r="A34" t="s">
        <v>40</v>
      </c>
      <c r="B34" s="2">
        <v>15.73</v>
      </c>
      <c r="C34" s="2">
        <v>2565.3709677419001</v>
      </c>
      <c r="D34" s="2"/>
      <c r="E34" s="2"/>
      <c r="F34" s="2">
        <v>54743.5</v>
      </c>
      <c r="G34" s="2"/>
      <c r="H34" s="2"/>
    </row>
    <row r="35" spans="1:8" x14ac:dyDescent="0.2">
      <c r="A35" t="s">
        <v>41</v>
      </c>
      <c r="B35" s="2">
        <v>41</v>
      </c>
      <c r="C35" s="2">
        <v>2691.1166666667</v>
      </c>
      <c r="D35" s="2"/>
      <c r="E35" s="2"/>
      <c r="F35" s="2">
        <v>60793.3</v>
      </c>
      <c r="G35" s="2"/>
      <c r="H35" s="2"/>
    </row>
    <row r="36" spans="1:8" x14ac:dyDescent="0.2">
      <c r="A36" t="s">
        <v>42</v>
      </c>
      <c r="B36" s="2">
        <v>28.35</v>
      </c>
      <c r="C36" s="2">
        <v>2799.1538461537998</v>
      </c>
      <c r="D36" s="2"/>
      <c r="E36" s="2"/>
      <c r="F36" s="2">
        <v>76261.2</v>
      </c>
      <c r="G36" s="2"/>
      <c r="H36" s="2"/>
    </row>
    <row r="37" spans="1:8" x14ac:dyDescent="0.2">
      <c r="A37" t="s">
        <v>43</v>
      </c>
      <c r="B37" s="2">
        <v>18</v>
      </c>
      <c r="C37" s="2">
        <v>3225.2222222221999</v>
      </c>
      <c r="D37" s="2"/>
      <c r="E37" s="2"/>
      <c r="F37" s="2">
        <v>80344.2</v>
      </c>
      <c r="G37" s="2"/>
      <c r="H37" s="2"/>
    </row>
    <row r="38" spans="1:8" x14ac:dyDescent="0.2">
      <c r="A38" t="s">
        <v>44</v>
      </c>
      <c r="B38" s="2">
        <v>18.48</v>
      </c>
      <c r="C38" s="2">
        <v>3995.3620689654999</v>
      </c>
      <c r="D38" s="2"/>
      <c r="E38" s="2"/>
      <c r="F38" s="2">
        <v>88577.2</v>
      </c>
      <c r="G38" s="2"/>
      <c r="H38" s="2"/>
    </row>
    <row r="39" spans="1:8" x14ac:dyDescent="0.2">
      <c r="A39" t="s">
        <v>45</v>
      </c>
      <c r="B39" s="2">
        <v>21.43</v>
      </c>
      <c r="C39" s="2">
        <v>4511.2615384615001</v>
      </c>
      <c r="D39" s="2"/>
      <c r="E39" s="2"/>
      <c r="F39" s="2">
        <v>96706.7</v>
      </c>
      <c r="G39" s="2"/>
      <c r="H39" s="2"/>
    </row>
    <row r="40" spans="1:8" x14ac:dyDescent="0.2">
      <c r="A40" t="s">
        <v>46</v>
      </c>
      <c r="B40" s="2">
        <v>17.75</v>
      </c>
      <c r="C40" s="2">
        <v>4952.9384615384997</v>
      </c>
      <c r="D40" s="2"/>
      <c r="E40" s="2"/>
      <c r="F40" s="2">
        <v>121923.5</v>
      </c>
      <c r="G40" s="2"/>
      <c r="H40" s="2"/>
    </row>
    <row r="41" spans="1:8" x14ac:dyDescent="0.2">
      <c r="A41" t="s">
        <v>47</v>
      </c>
      <c r="B41" s="2">
        <v>19.09</v>
      </c>
      <c r="C41" s="2">
        <v>5699.796875</v>
      </c>
      <c r="D41" s="2"/>
      <c r="E41" s="2"/>
      <c r="F41" s="2">
        <v>137916.20000000001</v>
      </c>
      <c r="G41" s="2"/>
      <c r="H41" s="2"/>
    </row>
    <row r="42" spans="1:8" x14ac:dyDescent="0.2">
      <c r="A42" t="s">
        <v>48</v>
      </c>
      <c r="B42" s="2">
        <v>20.6</v>
      </c>
      <c r="C42" s="2">
        <v>6678.3333333333003</v>
      </c>
      <c r="D42" s="2"/>
      <c r="E42" s="2"/>
      <c r="F42" s="2">
        <v>154915.70000000001</v>
      </c>
      <c r="G42" s="2"/>
      <c r="H42" s="2"/>
    </row>
    <row r="43" spans="1:8" x14ac:dyDescent="0.2">
      <c r="A43" t="s">
        <v>49</v>
      </c>
      <c r="B43" s="2">
        <v>20.18</v>
      </c>
      <c r="C43" s="2">
        <v>7109.2575757575996</v>
      </c>
      <c r="D43" s="2"/>
      <c r="E43" s="2"/>
      <c r="F43" s="2">
        <v>172664.9</v>
      </c>
      <c r="G43" s="2"/>
      <c r="H43" s="2"/>
    </row>
    <row r="44" spans="1:8" x14ac:dyDescent="0.2">
      <c r="A44" t="s">
        <v>50</v>
      </c>
      <c r="B44" s="2">
        <v>17.850000000000001</v>
      </c>
      <c r="C44" s="2">
        <v>8027.4461538462001</v>
      </c>
      <c r="D44" s="2"/>
      <c r="E44" s="2"/>
      <c r="F44" s="2">
        <v>220231.3</v>
      </c>
      <c r="G44" s="2"/>
      <c r="H44" s="2"/>
    </row>
    <row r="45" spans="1:8" x14ac:dyDescent="0.2">
      <c r="A45" t="s">
        <v>51</v>
      </c>
      <c r="B45" s="2">
        <v>18.7</v>
      </c>
      <c r="C45" s="2">
        <v>9049.3833333333005</v>
      </c>
      <c r="D45" s="2"/>
      <c r="E45" s="2"/>
      <c r="F45" s="2">
        <v>253440.4</v>
      </c>
      <c r="G45" s="2"/>
      <c r="H45" s="2"/>
    </row>
    <row r="46" spans="1:8" x14ac:dyDescent="0.2">
      <c r="A46" t="s">
        <v>52</v>
      </c>
      <c r="B46" s="2">
        <v>17.43</v>
      </c>
      <c r="C46" s="2">
        <v>10007.237288136001</v>
      </c>
      <c r="D46" s="2"/>
      <c r="E46" s="2"/>
      <c r="F46" s="2">
        <v>303372.79999999999</v>
      </c>
      <c r="G46" s="2"/>
      <c r="H46" s="2"/>
    </row>
    <row r="47" spans="1:8" x14ac:dyDescent="0.2">
      <c r="A47" t="s">
        <v>53</v>
      </c>
      <c r="B47" s="2">
        <v>17.23</v>
      </c>
      <c r="C47" s="2">
        <v>11570.646153846001</v>
      </c>
      <c r="D47" s="2"/>
      <c r="E47" s="2"/>
      <c r="F47" s="2">
        <v>349072.4</v>
      </c>
      <c r="G47" s="2"/>
      <c r="H47" s="2"/>
    </row>
    <row r="48" spans="1:8" x14ac:dyDescent="0.2">
      <c r="A48" t="s">
        <v>54</v>
      </c>
      <c r="B48" s="2">
        <v>13.18</v>
      </c>
      <c r="C48" s="2">
        <v>13352.204923077001</v>
      </c>
      <c r="D48" s="2"/>
      <c r="E48" s="2"/>
      <c r="F48" s="2">
        <v>408579.5</v>
      </c>
      <c r="G48" s="2"/>
      <c r="H48" s="2"/>
    </row>
    <row r="49" spans="1:8" x14ac:dyDescent="0.2">
      <c r="A49" t="s">
        <v>55</v>
      </c>
      <c r="B49" s="2">
        <v>13.25</v>
      </c>
      <c r="C49" s="2">
        <v>17856.209677418999</v>
      </c>
      <c r="D49" s="2"/>
      <c r="E49" s="2"/>
      <c r="F49" s="2">
        <v>455423</v>
      </c>
      <c r="G49" s="2"/>
      <c r="H49" s="2"/>
    </row>
    <row r="50" spans="1:8" x14ac:dyDescent="0.2">
      <c r="A50" t="s">
        <v>56</v>
      </c>
      <c r="B50" s="2">
        <v>17.45</v>
      </c>
      <c r="C50" s="2">
        <v>32567.612903226</v>
      </c>
      <c r="D50" s="2"/>
      <c r="E50" s="2"/>
      <c r="F50" s="2">
        <v>485495.4</v>
      </c>
      <c r="G50" s="2"/>
      <c r="H50" s="2"/>
    </row>
    <row r="51" spans="1:8" x14ac:dyDescent="0.2">
      <c r="A51" t="s">
        <v>57</v>
      </c>
      <c r="B51" s="2">
        <v>16.73</v>
      </c>
      <c r="C51" s="2">
        <v>32266.646153845999</v>
      </c>
      <c r="D51" s="2"/>
      <c r="E51" s="2"/>
      <c r="F51" s="2">
        <v>544943.19999999995</v>
      </c>
      <c r="G51" s="2"/>
      <c r="H51" s="2"/>
    </row>
    <row r="52" spans="1:8" x14ac:dyDescent="0.2">
      <c r="A52" t="s">
        <v>58</v>
      </c>
      <c r="B52" s="2">
        <v>16.23</v>
      </c>
      <c r="C52" s="2">
        <v>36273.676923077001</v>
      </c>
      <c r="D52" s="2"/>
      <c r="E52" s="2"/>
      <c r="F52" s="2">
        <v>727409.4</v>
      </c>
      <c r="G52" s="2"/>
      <c r="H52" s="2"/>
    </row>
    <row r="53" spans="1:8" x14ac:dyDescent="0.2">
      <c r="A53" t="s">
        <v>59</v>
      </c>
      <c r="B53" s="2">
        <v>17.98</v>
      </c>
      <c r="C53" s="2">
        <v>41069.875</v>
      </c>
      <c r="D53" s="2"/>
      <c r="E53" s="2"/>
      <c r="F53" s="2">
        <v>814128.9</v>
      </c>
      <c r="G53" s="2"/>
      <c r="H53" s="2"/>
    </row>
    <row r="54" spans="1:8" x14ac:dyDescent="0.2">
      <c r="A54" t="s">
        <v>60</v>
      </c>
      <c r="B54" s="2">
        <v>16.579999999999998</v>
      </c>
      <c r="C54" s="2">
        <v>42967.032786885</v>
      </c>
      <c r="D54" s="2"/>
      <c r="E54" s="2"/>
      <c r="F54" s="2">
        <v>978459.6</v>
      </c>
      <c r="G54" s="2"/>
      <c r="H54" s="2"/>
    </row>
    <row r="55" spans="1:8" x14ac:dyDescent="0.2">
      <c r="A55" t="s">
        <v>61</v>
      </c>
      <c r="B55" s="2">
        <v>16.579999999999998</v>
      </c>
      <c r="C55" s="2">
        <v>46404.78125</v>
      </c>
      <c r="D55" s="2"/>
      <c r="E55" s="2"/>
      <c r="F55" s="2">
        <v>1155051.3</v>
      </c>
      <c r="G55" s="2"/>
      <c r="H55" s="2"/>
    </row>
    <row r="56" spans="1:8" x14ac:dyDescent="0.2">
      <c r="A56" t="s">
        <v>62</v>
      </c>
      <c r="B56" s="2">
        <v>18.649999999999999</v>
      </c>
      <c r="C56" s="2">
        <v>53114.615384614997</v>
      </c>
      <c r="D56" s="2"/>
      <c r="E56" s="2"/>
      <c r="F56" s="2">
        <v>1624658.1</v>
      </c>
      <c r="G56" s="2"/>
      <c r="H56" s="2"/>
    </row>
    <row r="57" spans="1:8" x14ac:dyDescent="0.2">
      <c r="A57" t="s">
        <v>63</v>
      </c>
      <c r="B57" s="2">
        <v>20.329999999999998</v>
      </c>
      <c r="C57" s="2">
        <v>64366.081967213002</v>
      </c>
      <c r="D57" s="2"/>
      <c r="E57" s="2"/>
      <c r="F57" s="2">
        <v>1883363</v>
      </c>
      <c r="G57" s="2"/>
      <c r="H57" s="2"/>
    </row>
    <row r="58" spans="1:8" x14ac:dyDescent="0.2">
      <c r="A58" t="s">
        <v>64</v>
      </c>
      <c r="B58" s="2">
        <v>19.28</v>
      </c>
      <c r="C58" s="2">
        <v>76583.049180328002</v>
      </c>
      <c r="D58" s="2"/>
      <c r="E58" s="2"/>
      <c r="F58" s="2">
        <v>2166393.2999999998</v>
      </c>
      <c r="G58" s="2"/>
      <c r="H58" s="2"/>
    </row>
    <row r="59" spans="1:8" x14ac:dyDescent="0.2">
      <c r="A59" t="s">
        <v>65</v>
      </c>
      <c r="B59" s="2">
        <v>24.15</v>
      </c>
      <c r="C59" s="2">
        <v>85614.6</v>
      </c>
      <c r="D59" s="2"/>
      <c r="E59" s="2"/>
      <c r="F59" s="2">
        <v>2671790</v>
      </c>
      <c r="G59" s="2"/>
      <c r="H59" s="2"/>
    </row>
    <row r="60" spans="1:8" x14ac:dyDescent="0.2">
      <c r="A60" t="s">
        <v>66</v>
      </c>
      <c r="B60" s="2">
        <v>23.9</v>
      </c>
      <c r="C60" s="2">
        <v>99224.938461537997</v>
      </c>
      <c r="D60" s="2"/>
      <c r="E60" s="2"/>
      <c r="F60" s="2">
        <v>3644376.5</v>
      </c>
      <c r="G60" s="2"/>
      <c r="H60" s="2"/>
    </row>
    <row r="61" spans="1:8" x14ac:dyDescent="0.2">
      <c r="A61" t="s">
        <v>67</v>
      </c>
      <c r="B61" s="2">
        <v>18.53</v>
      </c>
      <c r="C61" s="2">
        <v>118867.62295082</v>
      </c>
      <c r="D61" s="2"/>
      <c r="E61" s="2"/>
      <c r="F61" s="2">
        <v>4286794.5</v>
      </c>
      <c r="G61" s="2"/>
      <c r="H61" s="2"/>
    </row>
    <row r="62" spans="1:8" x14ac:dyDescent="0.2">
      <c r="A62" t="s">
        <v>68</v>
      </c>
      <c r="B62" s="2">
        <v>18.22</v>
      </c>
      <c r="C62" s="2">
        <v>137902.62295081999</v>
      </c>
      <c r="D62" s="2"/>
      <c r="E62" s="2"/>
      <c r="F62" s="2">
        <v>5207896</v>
      </c>
      <c r="G62" s="2"/>
      <c r="H62" s="2"/>
    </row>
    <row r="63" spans="1:8" x14ac:dyDescent="0.2">
      <c r="A63" t="s">
        <v>69</v>
      </c>
      <c r="B63" s="2">
        <v>19.96</v>
      </c>
      <c r="C63" s="2">
        <v>162478.93939394</v>
      </c>
      <c r="D63" s="2"/>
      <c r="E63" s="2"/>
      <c r="F63" s="2">
        <v>6359079.7000000002</v>
      </c>
      <c r="G63" s="2"/>
      <c r="H63" s="2"/>
    </row>
    <row r="64" spans="1:8" x14ac:dyDescent="0.2">
      <c r="A64" t="s">
        <v>70</v>
      </c>
      <c r="B64" s="2">
        <v>15.86</v>
      </c>
      <c r="C64" s="2">
        <v>188816</v>
      </c>
      <c r="D64" s="2"/>
      <c r="E64" s="2"/>
      <c r="F64" s="2">
        <v>8271919.7000000002</v>
      </c>
      <c r="G64" s="2"/>
      <c r="H64" s="2"/>
    </row>
    <row r="65" spans="1:8" x14ac:dyDescent="0.2">
      <c r="A65" t="s">
        <v>71</v>
      </c>
      <c r="B65" s="2">
        <v>13.87</v>
      </c>
      <c r="C65" s="2">
        <v>224538.03278688999</v>
      </c>
      <c r="D65" s="2"/>
      <c r="E65" s="2"/>
      <c r="F65" s="2">
        <v>9695391.4000000004</v>
      </c>
      <c r="G65" s="2"/>
      <c r="H65" s="2">
        <v>1454841.53</v>
      </c>
    </row>
    <row r="66" spans="1:8" x14ac:dyDescent="0.2">
      <c r="A66" t="s">
        <v>72</v>
      </c>
      <c r="B66" s="2">
        <v>11.84</v>
      </c>
      <c r="C66" s="2">
        <v>253812.83333333</v>
      </c>
      <c r="D66" s="2"/>
      <c r="E66" s="2"/>
      <c r="F66" s="2">
        <v>11231252.4</v>
      </c>
      <c r="G66" s="2"/>
      <c r="H66" s="2">
        <v>1700030.36</v>
      </c>
    </row>
    <row r="67" spans="1:8" x14ac:dyDescent="0.2">
      <c r="A67" t="s">
        <v>73</v>
      </c>
      <c r="B67" s="2">
        <v>14.71</v>
      </c>
      <c r="C67" s="2">
        <v>273061.21212121</v>
      </c>
      <c r="D67" s="2"/>
      <c r="E67" s="2"/>
      <c r="F67" s="2">
        <v>11383150</v>
      </c>
      <c r="G67" s="2"/>
      <c r="H67" s="2">
        <v>1924247.06</v>
      </c>
    </row>
    <row r="68" spans="1:8" x14ac:dyDescent="0.2">
      <c r="A68" t="s">
        <v>74</v>
      </c>
      <c r="B68" s="2">
        <v>10.54</v>
      </c>
      <c r="C68" s="2">
        <v>294385.84615385003</v>
      </c>
      <c r="D68" s="2"/>
      <c r="E68" s="2"/>
      <c r="F68" s="2">
        <v>12949339.199999999</v>
      </c>
      <c r="G68" s="2"/>
      <c r="H68" s="2">
        <v>2556532.58</v>
      </c>
    </row>
    <row r="69" spans="1:8" x14ac:dyDescent="0.2">
      <c r="A69" t="s">
        <v>75</v>
      </c>
      <c r="B69" s="2">
        <v>15.02</v>
      </c>
      <c r="C69" s="2">
        <v>342660.77192982001</v>
      </c>
      <c r="D69" s="2"/>
      <c r="E69" s="2"/>
      <c r="F69" s="2">
        <v>13882585.9</v>
      </c>
      <c r="G69" s="2"/>
      <c r="H69" s="2">
        <v>2667283.2999999998</v>
      </c>
    </row>
    <row r="70" spans="1:8" x14ac:dyDescent="0.2">
      <c r="A70" t="s">
        <v>76</v>
      </c>
      <c r="B70" s="2">
        <v>16.97</v>
      </c>
      <c r="C70" s="2">
        <v>396863.25396825001</v>
      </c>
      <c r="D70" s="2"/>
      <c r="E70" s="2"/>
      <c r="F70" s="2">
        <v>15452124.199999999</v>
      </c>
      <c r="G70" s="2"/>
      <c r="H70" s="2">
        <v>2969924.24</v>
      </c>
    </row>
    <row r="71" spans="1:8" x14ac:dyDescent="0.2">
      <c r="A71" t="s">
        <v>77</v>
      </c>
      <c r="B71" s="2">
        <v>22.98</v>
      </c>
      <c r="C71" s="2">
        <v>439443.49230768997</v>
      </c>
      <c r="D71" s="2"/>
      <c r="E71" s="2"/>
      <c r="F71" s="2">
        <v>17158612.600000001</v>
      </c>
      <c r="G71" s="2"/>
      <c r="H71" s="2">
        <v>3539321.9</v>
      </c>
    </row>
    <row r="72" spans="1:8" x14ac:dyDescent="0.2">
      <c r="A72" t="s">
        <v>78</v>
      </c>
      <c r="B72" s="2">
        <v>24.93</v>
      </c>
      <c r="C72" s="2">
        <v>499080.67692308</v>
      </c>
      <c r="D72" s="2"/>
      <c r="E72" s="2"/>
      <c r="F72" s="2">
        <v>19224146</v>
      </c>
      <c r="G72" s="2"/>
      <c r="H72" s="2">
        <v>4426245.1900000004</v>
      </c>
    </row>
    <row r="73" spans="1:8" x14ac:dyDescent="0.2">
      <c r="A73" t="s">
        <v>79</v>
      </c>
      <c r="B73" s="2">
        <v>23.98</v>
      </c>
      <c r="C73" s="2">
        <v>564884.51612903003</v>
      </c>
      <c r="D73" s="2"/>
      <c r="E73" s="2"/>
      <c r="F73" s="2">
        <v>21645175</v>
      </c>
      <c r="G73" s="2"/>
      <c r="H73" s="2">
        <v>4061029.09</v>
      </c>
    </row>
    <row r="74" spans="1:8" x14ac:dyDescent="0.2">
      <c r="A74" t="s">
        <v>80</v>
      </c>
      <c r="B74" s="2">
        <v>31.58</v>
      </c>
      <c r="C74" s="2">
        <v>611913.203125</v>
      </c>
      <c r="D74" s="2"/>
      <c r="E74" s="2"/>
      <c r="F74" s="2">
        <v>24863974</v>
      </c>
      <c r="G74" s="2"/>
      <c r="H74" s="2">
        <v>4872531.8600000003</v>
      </c>
    </row>
    <row r="75" spans="1:8" x14ac:dyDescent="0.2">
      <c r="A75" t="s">
        <v>81</v>
      </c>
      <c r="B75" s="2">
        <v>28.42</v>
      </c>
      <c r="C75" s="2">
        <v>647711.75</v>
      </c>
      <c r="D75" s="2"/>
      <c r="E75" s="2"/>
      <c r="F75" s="2">
        <v>28178106</v>
      </c>
      <c r="G75" s="2"/>
      <c r="H75" s="2">
        <v>5191308.71</v>
      </c>
    </row>
    <row r="76" spans="1:8" x14ac:dyDescent="0.2">
      <c r="A76" t="s">
        <v>82</v>
      </c>
      <c r="B76" s="2">
        <v>22.58</v>
      </c>
      <c r="C76" s="2">
        <v>682136.80645161006</v>
      </c>
      <c r="D76" s="2"/>
      <c r="E76" s="2"/>
      <c r="F76" s="2">
        <v>30530022</v>
      </c>
      <c r="G76" s="2"/>
      <c r="H76" s="2">
        <v>6332086.79</v>
      </c>
    </row>
    <row r="77" spans="1:8" x14ac:dyDescent="0.2">
      <c r="A77" t="s">
        <v>83</v>
      </c>
      <c r="B77" s="2">
        <v>23.5</v>
      </c>
      <c r="C77" s="2">
        <v>785492.61666666996</v>
      </c>
      <c r="D77" s="2"/>
      <c r="E77" s="2"/>
      <c r="F77" s="2">
        <v>34327035</v>
      </c>
      <c r="G77" s="2"/>
      <c r="H77" s="2">
        <v>5302278.25</v>
      </c>
    </row>
    <row r="78" spans="1:8" x14ac:dyDescent="0.2">
      <c r="A78" t="s">
        <v>84</v>
      </c>
      <c r="B78" s="2">
        <v>26.21</v>
      </c>
      <c r="C78" s="2">
        <v>1186797.296875</v>
      </c>
      <c r="D78" s="2"/>
      <c r="E78" s="2"/>
      <c r="F78" s="2">
        <v>36266301</v>
      </c>
      <c r="G78" s="2"/>
      <c r="H78" s="2">
        <v>7392144.0899999999</v>
      </c>
    </row>
    <row r="79" spans="1:8" x14ac:dyDescent="0.2">
      <c r="A79" t="s">
        <v>85</v>
      </c>
      <c r="B79" s="2">
        <v>21.87</v>
      </c>
      <c r="C79" s="2">
        <v>1398185.5</v>
      </c>
      <c r="D79" s="2"/>
      <c r="E79" s="2"/>
      <c r="F79" s="2">
        <v>40507637</v>
      </c>
      <c r="G79" s="2"/>
      <c r="H79" s="2">
        <v>7844828.3300000001</v>
      </c>
    </row>
    <row r="80" spans="1:8" x14ac:dyDescent="0.2">
      <c r="A80" t="s">
        <v>86</v>
      </c>
      <c r="B80" s="2">
        <v>19.350000000000001</v>
      </c>
      <c r="C80" s="2">
        <v>1531640.9206349</v>
      </c>
      <c r="D80" s="2"/>
      <c r="E80" s="2"/>
      <c r="F80" s="2">
        <v>39281033</v>
      </c>
      <c r="G80" s="2"/>
      <c r="H80" s="2">
        <v>10729838.93</v>
      </c>
    </row>
    <row r="81" spans="1:8" x14ac:dyDescent="0.2">
      <c r="A81" t="s">
        <v>87</v>
      </c>
      <c r="B81" s="2">
        <v>25.34</v>
      </c>
      <c r="C81" s="2">
        <v>1362588.4098360999</v>
      </c>
      <c r="D81" s="2">
        <v>66.560769230768997</v>
      </c>
      <c r="E81" s="2"/>
      <c r="F81" s="2">
        <v>36536441</v>
      </c>
      <c r="G81" s="2"/>
      <c r="H81" s="2">
        <v>9099850.6500000004</v>
      </c>
    </row>
    <row r="82" spans="1:8" x14ac:dyDescent="0.2">
      <c r="A82" t="s">
        <v>88</v>
      </c>
      <c r="B82" s="2">
        <v>25.33</v>
      </c>
      <c r="C82" s="2">
        <v>1411372.8125</v>
      </c>
      <c r="D82" s="2">
        <v>51.906923076923</v>
      </c>
      <c r="E82" s="2"/>
      <c r="F82" s="2">
        <v>35981331</v>
      </c>
      <c r="G82" s="2"/>
      <c r="H82" s="2">
        <v>10948596.869999999</v>
      </c>
    </row>
    <row r="83" spans="1:8" x14ac:dyDescent="0.2">
      <c r="A83" t="s">
        <v>89</v>
      </c>
      <c r="B83" s="2">
        <v>29.11</v>
      </c>
      <c r="C83" s="2">
        <v>1650667.6923076999</v>
      </c>
      <c r="D83" s="2">
        <v>51.643076923076997</v>
      </c>
      <c r="E83" s="2"/>
      <c r="F83" s="2">
        <v>38213790</v>
      </c>
      <c r="G83" s="2"/>
      <c r="H83" s="2">
        <v>11513774.9</v>
      </c>
    </row>
    <row r="84" spans="1:8" x14ac:dyDescent="0.2">
      <c r="A84" t="s">
        <v>90</v>
      </c>
      <c r="B84" s="2">
        <v>30.12</v>
      </c>
      <c r="C84" s="2">
        <v>1620250.0952381</v>
      </c>
      <c r="D84" s="2">
        <v>48.618461538462</v>
      </c>
      <c r="E84" s="2"/>
      <c r="F84" s="2">
        <v>40476892</v>
      </c>
      <c r="G84" s="2"/>
      <c r="H84" s="2">
        <v>14916962.529999999</v>
      </c>
    </row>
    <row r="85" spans="1:8" x14ac:dyDescent="0.2">
      <c r="A85" t="s">
        <v>91</v>
      </c>
      <c r="B85" s="2">
        <v>28.05</v>
      </c>
      <c r="C85" s="2">
        <v>1654776.8983050999</v>
      </c>
      <c r="D85" s="2">
        <v>46.548461538462</v>
      </c>
      <c r="E85" s="2"/>
      <c r="F85" s="2">
        <v>46605266</v>
      </c>
      <c r="G85" s="2">
        <v>96.373333333332994</v>
      </c>
      <c r="H85" s="2">
        <v>12470645.23</v>
      </c>
    </row>
    <row r="86" spans="1:8" x14ac:dyDescent="0.2">
      <c r="A86" t="s">
        <v>92</v>
      </c>
      <c r="B86" s="2">
        <v>28.88</v>
      </c>
      <c r="C86" s="2">
        <v>1519518.2539683001</v>
      </c>
      <c r="D86" s="2">
        <v>50.793846153845998</v>
      </c>
      <c r="E86" s="2"/>
      <c r="F86" s="2">
        <v>46833633</v>
      </c>
      <c r="G86" s="2">
        <v>99.75</v>
      </c>
      <c r="H86" s="2">
        <v>14189979.300000001</v>
      </c>
    </row>
    <row r="87" spans="1:8" x14ac:dyDescent="0.2">
      <c r="A87" t="s">
        <v>93</v>
      </c>
      <c r="B87" s="2">
        <v>28.09</v>
      </c>
      <c r="C87" s="2">
        <v>1395550.6969697</v>
      </c>
      <c r="D87" s="2">
        <v>42.867692307692003</v>
      </c>
      <c r="E87" s="2"/>
      <c r="F87" s="2">
        <v>50617872</v>
      </c>
      <c r="G87" s="2">
        <v>100.48666666667</v>
      </c>
      <c r="H87" s="2">
        <v>15442883.17</v>
      </c>
    </row>
    <row r="88" spans="1:8" x14ac:dyDescent="0.2">
      <c r="A88" t="s">
        <v>94</v>
      </c>
      <c r="B88" s="2">
        <v>30.3</v>
      </c>
      <c r="C88" s="2">
        <v>1445152.1774194001</v>
      </c>
      <c r="D88" s="2">
        <v>32.523846153846002</v>
      </c>
      <c r="E88" s="2"/>
      <c r="F88" s="2">
        <v>58943878</v>
      </c>
      <c r="G88" s="2">
        <v>103.39333333333001</v>
      </c>
      <c r="H88" s="2">
        <v>17344896.510000002</v>
      </c>
    </row>
    <row r="89" spans="1:8" x14ac:dyDescent="0.2">
      <c r="A89" t="s">
        <v>95</v>
      </c>
      <c r="B89" s="2">
        <v>32.29</v>
      </c>
      <c r="C89" s="2">
        <v>1333971.3278689</v>
      </c>
      <c r="D89" s="2">
        <v>28.852307692307999</v>
      </c>
      <c r="E89" s="2"/>
      <c r="F89" s="2">
        <v>62853426</v>
      </c>
      <c r="G89" s="2">
        <v>105.50666666667</v>
      </c>
      <c r="H89" s="2">
        <v>15532155.17</v>
      </c>
    </row>
    <row r="90" spans="1:8" x14ac:dyDescent="0.2">
      <c r="A90" t="s">
        <v>96</v>
      </c>
      <c r="B90" s="2">
        <v>33.22</v>
      </c>
      <c r="C90" s="2">
        <v>1453929.6984127001</v>
      </c>
      <c r="D90" s="2">
        <v>27.577692307692001</v>
      </c>
      <c r="E90" s="2"/>
      <c r="F90" s="2">
        <v>76613408</v>
      </c>
      <c r="G90" s="2">
        <v>107.15</v>
      </c>
      <c r="H90" s="2">
        <v>16095072.210000001</v>
      </c>
    </row>
    <row r="91" spans="1:8" x14ac:dyDescent="0.2">
      <c r="A91" t="s">
        <v>97</v>
      </c>
      <c r="B91" s="2">
        <v>47.76</v>
      </c>
      <c r="C91" s="2">
        <v>1478473.8615385001</v>
      </c>
      <c r="D91" s="2">
        <v>30.840769230768998</v>
      </c>
      <c r="E91" s="2"/>
      <c r="F91" s="2">
        <v>81652867</v>
      </c>
      <c r="G91" s="2">
        <v>108.61</v>
      </c>
      <c r="H91" s="2">
        <v>17147955.32</v>
      </c>
    </row>
    <row r="92" spans="1:8" x14ac:dyDescent="0.2">
      <c r="A92" t="s">
        <v>98</v>
      </c>
      <c r="B92" s="2">
        <v>40.380000000000003</v>
      </c>
      <c r="C92" s="2">
        <v>1445844.3333333</v>
      </c>
      <c r="D92" s="2">
        <v>28.725000000000001</v>
      </c>
      <c r="E92" s="2"/>
      <c r="F92" s="2">
        <v>87927080</v>
      </c>
      <c r="G92" s="2">
        <v>113.13</v>
      </c>
      <c r="H92" s="2">
        <v>23004308.239999998</v>
      </c>
    </row>
    <row r="93" spans="1:8" x14ac:dyDescent="0.2">
      <c r="A93" t="s">
        <v>99</v>
      </c>
      <c r="B93" s="2">
        <v>53.22</v>
      </c>
      <c r="C93" s="2">
        <v>1.3268161290323</v>
      </c>
      <c r="D93" s="2">
        <v>24.554166666667001</v>
      </c>
      <c r="E93" s="2"/>
      <c r="F93" s="2">
        <v>95288237</v>
      </c>
      <c r="G93" s="2">
        <v>114.60333333333</v>
      </c>
      <c r="H93" s="2">
        <v>17975075.43</v>
      </c>
    </row>
    <row r="94" spans="1:8" x14ac:dyDescent="0.2">
      <c r="A94" t="s">
        <v>100</v>
      </c>
      <c r="B94" s="2">
        <v>55.36</v>
      </c>
      <c r="C94" s="2">
        <v>1.3642468750000001</v>
      </c>
      <c r="D94" s="2">
        <v>21.1</v>
      </c>
      <c r="E94" s="2"/>
      <c r="F94" s="2">
        <v>106943286</v>
      </c>
      <c r="G94" s="2">
        <v>116.37666666667</v>
      </c>
      <c r="H94" s="2">
        <v>18597594.010000002</v>
      </c>
    </row>
    <row r="95" spans="1:8" x14ac:dyDescent="0.2">
      <c r="A95" t="s">
        <v>101</v>
      </c>
      <c r="B95" s="2">
        <v>61.7</v>
      </c>
      <c r="C95" s="2">
        <v>1.3409830769230999</v>
      </c>
      <c r="D95" s="2">
        <v>19.857142857143</v>
      </c>
      <c r="E95" s="2"/>
      <c r="F95" s="2">
        <v>116163855</v>
      </c>
      <c r="G95" s="2">
        <v>117.2</v>
      </c>
      <c r="H95" s="2">
        <v>20870338.329999998</v>
      </c>
    </row>
    <row r="96" spans="1:8" x14ac:dyDescent="0.2">
      <c r="A96" t="s">
        <v>102</v>
      </c>
      <c r="B96" s="2">
        <v>58.34</v>
      </c>
      <c r="C96" s="2">
        <v>1.3565793650794</v>
      </c>
      <c r="D96" s="2">
        <v>18.343076923077</v>
      </c>
      <c r="E96" s="2">
        <v>137229568</v>
      </c>
      <c r="F96" s="2">
        <v>136521546</v>
      </c>
      <c r="G96" s="2">
        <v>121.74666666667</v>
      </c>
      <c r="H96" s="2">
        <v>25455235.690000001</v>
      </c>
    </row>
    <row r="97" spans="1:8" x14ac:dyDescent="0.2">
      <c r="A97" t="s">
        <v>103</v>
      </c>
      <c r="B97" s="2">
        <v>66.06</v>
      </c>
      <c r="C97" s="2">
        <v>1.3320836065574</v>
      </c>
      <c r="D97" s="2">
        <v>17.254999999999999</v>
      </c>
      <c r="E97" s="2">
        <v>148122232</v>
      </c>
      <c r="F97" s="2">
        <v>147684766</v>
      </c>
      <c r="G97" s="2">
        <v>123.86333333333</v>
      </c>
      <c r="H97" s="2">
        <v>22156580.93</v>
      </c>
    </row>
    <row r="98" spans="1:8" x14ac:dyDescent="0.2">
      <c r="A98" t="s">
        <v>104</v>
      </c>
      <c r="B98" s="2">
        <v>73.2</v>
      </c>
      <c r="C98" s="2">
        <v>1.45645625</v>
      </c>
      <c r="D98" s="2">
        <v>17.567692307691999</v>
      </c>
      <c r="E98" s="2">
        <v>174039476</v>
      </c>
      <c r="F98" s="2">
        <v>173267109</v>
      </c>
      <c r="G98" s="2">
        <v>127.55666666667</v>
      </c>
      <c r="H98" s="2">
        <v>25164618.559999999</v>
      </c>
    </row>
    <row r="99" spans="1:8" x14ac:dyDescent="0.2">
      <c r="A99" t="s">
        <v>105</v>
      </c>
      <c r="B99" s="2">
        <v>59.09</v>
      </c>
      <c r="C99" s="2">
        <v>1.5017390625</v>
      </c>
      <c r="D99" s="2">
        <v>25.152307692308</v>
      </c>
      <c r="E99" s="2">
        <v>180446233</v>
      </c>
      <c r="F99" s="2">
        <v>179681644</v>
      </c>
      <c r="G99" s="2">
        <v>129.89333333332999</v>
      </c>
      <c r="H99" s="2">
        <v>25816632.010000002</v>
      </c>
    </row>
    <row r="100" spans="1:8" x14ac:dyDescent="0.2">
      <c r="A100" t="s">
        <v>106</v>
      </c>
      <c r="B100" s="2">
        <v>58.96</v>
      </c>
      <c r="C100" s="2">
        <v>1.4574080645161001</v>
      </c>
      <c r="D100" s="2">
        <v>23.771538461538</v>
      </c>
      <c r="E100" s="2">
        <v>192070142</v>
      </c>
      <c r="F100" s="2">
        <v>190897461</v>
      </c>
      <c r="G100" s="2">
        <v>133.71333333333001</v>
      </c>
      <c r="H100" s="2">
        <v>29574737.75</v>
      </c>
    </row>
    <row r="101" spans="1:8" x14ac:dyDescent="0.2">
      <c r="A101" t="s">
        <v>107</v>
      </c>
      <c r="B101" s="2">
        <v>68.47</v>
      </c>
      <c r="C101" s="2">
        <v>1.4110306451612999</v>
      </c>
      <c r="D101" s="2">
        <v>23.002307692308001</v>
      </c>
      <c r="E101" s="2">
        <v>199817469</v>
      </c>
      <c r="F101" s="2">
        <v>198814882</v>
      </c>
      <c r="G101" s="2">
        <v>136.64333333332999</v>
      </c>
      <c r="H101" s="2">
        <v>27043605.43</v>
      </c>
    </row>
    <row r="102" spans="1:8" x14ac:dyDescent="0.2">
      <c r="A102" t="s">
        <v>108</v>
      </c>
      <c r="B102" s="2">
        <v>72.22</v>
      </c>
      <c r="C102" s="2">
        <v>1.3401453125</v>
      </c>
      <c r="D102" s="2">
        <v>21.320769230768999</v>
      </c>
      <c r="E102" s="2">
        <v>214659855</v>
      </c>
      <c r="F102" s="2">
        <v>213697957</v>
      </c>
      <c r="G102" s="2">
        <v>139.68333333333001</v>
      </c>
      <c r="H102" s="2">
        <v>30660918.59</v>
      </c>
    </row>
    <row r="103" spans="1:8" x14ac:dyDescent="0.2">
      <c r="A103" t="s">
        <v>109</v>
      </c>
      <c r="B103" s="2">
        <v>80.97</v>
      </c>
      <c r="C103" s="2">
        <v>1.2886828125000001</v>
      </c>
      <c r="D103" s="2">
        <v>20.379230769231</v>
      </c>
      <c r="E103" s="2">
        <v>226394189</v>
      </c>
      <c r="F103" s="2">
        <v>225873896</v>
      </c>
      <c r="G103" s="2">
        <v>139.16666666667001</v>
      </c>
      <c r="H103" s="2">
        <v>28939186.289999999</v>
      </c>
    </row>
    <row r="104" spans="1:8" x14ac:dyDescent="0.2">
      <c r="A104" t="s">
        <v>110</v>
      </c>
      <c r="B104" s="2">
        <v>93.68</v>
      </c>
      <c r="C104" s="2">
        <v>1.1908677419355</v>
      </c>
      <c r="D104" s="2">
        <v>19.203076923076999</v>
      </c>
      <c r="E104" s="2">
        <v>242927249</v>
      </c>
      <c r="F104" s="2">
        <v>244210075</v>
      </c>
      <c r="G104" s="2">
        <v>144.63</v>
      </c>
      <c r="H104" s="2">
        <v>32218501.969999999</v>
      </c>
    </row>
    <row r="105" spans="1:8" x14ac:dyDescent="0.2">
      <c r="A105" t="s">
        <v>111</v>
      </c>
      <c r="B105" s="2">
        <v>102.33</v>
      </c>
      <c r="C105" s="2">
        <v>1.2023578125000001</v>
      </c>
      <c r="D105" s="2">
        <v>18.636153846153999</v>
      </c>
      <c r="E105" s="2">
        <v>265334932</v>
      </c>
      <c r="F105" s="2">
        <v>268618095</v>
      </c>
      <c r="G105" s="2">
        <v>148.68333333333001</v>
      </c>
      <c r="H105" s="2">
        <v>31163292.550000001</v>
      </c>
    </row>
    <row r="106" spans="1:8" x14ac:dyDescent="0.2">
      <c r="A106" t="s">
        <v>112</v>
      </c>
      <c r="B106" s="2">
        <v>138.4</v>
      </c>
      <c r="C106" s="2">
        <v>1.2632349206349001</v>
      </c>
      <c r="D106" s="2">
        <v>19.72</v>
      </c>
      <c r="E106" s="2">
        <v>287501778</v>
      </c>
      <c r="F106" s="2">
        <v>290798931</v>
      </c>
      <c r="G106" s="2">
        <v>154.12333333333001</v>
      </c>
      <c r="H106" s="2">
        <v>33076459.41</v>
      </c>
    </row>
    <row r="107" spans="1:8" x14ac:dyDescent="0.2">
      <c r="A107" t="s">
        <v>113</v>
      </c>
      <c r="B107" s="2">
        <v>93.52</v>
      </c>
      <c r="C107" s="2">
        <v>1.2100784615385001</v>
      </c>
      <c r="D107" s="2">
        <v>20.857692307691998</v>
      </c>
      <c r="E107" s="2">
        <v>307430943</v>
      </c>
      <c r="F107" s="2">
        <v>307923887</v>
      </c>
      <c r="G107" s="2">
        <v>155.38</v>
      </c>
      <c r="H107" s="2">
        <v>34588031.340000004</v>
      </c>
    </row>
    <row r="108" spans="1:8" x14ac:dyDescent="0.2">
      <c r="A108" t="s">
        <v>114</v>
      </c>
      <c r="B108" s="2">
        <v>35.82</v>
      </c>
      <c r="C108" s="2">
        <v>1.5406050847457999</v>
      </c>
      <c r="D108" s="2">
        <v>23.163846153845999</v>
      </c>
      <c r="E108" s="2">
        <v>302010858</v>
      </c>
      <c r="F108" s="2">
        <v>302022714</v>
      </c>
      <c r="G108" s="2">
        <v>160.43666666666999</v>
      </c>
      <c r="H108" s="2">
        <v>37509923.43</v>
      </c>
    </row>
    <row r="109" spans="1:8" x14ac:dyDescent="0.2">
      <c r="A109" t="s">
        <v>115</v>
      </c>
      <c r="B109" s="2">
        <v>46.13</v>
      </c>
      <c r="C109" s="2">
        <v>1.6574412698412999</v>
      </c>
      <c r="D109" s="2">
        <v>21.154615384614999</v>
      </c>
      <c r="E109" s="2">
        <v>297496057</v>
      </c>
      <c r="F109" s="2">
        <v>299029801</v>
      </c>
      <c r="G109" s="2">
        <v>161.12333333333001</v>
      </c>
      <c r="H109" s="2">
        <v>34714547.729999997</v>
      </c>
    </row>
    <row r="110" spans="1:8" x14ac:dyDescent="0.2">
      <c r="A110" t="s">
        <v>116</v>
      </c>
      <c r="B110" s="2">
        <v>68.11</v>
      </c>
      <c r="C110" s="2">
        <v>1.5728129032258</v>
      </c>
      <c r="D110" s="2">
        <v>18.794615384615</v>
      </c>
      <c r="E110" s="2">
        <v>306103499</v>
      </c>
      <c r="F110" s="2">
        <v>308204448</v>
      </c>
      <c r="G110" s="2">
        <v>162.90333333333001</v>
      </c>
      <c r="H110" s="2">
        <v>37661997.609999999</v>
      </c>
    </row>
    <row r="111" spans="1:8" x14ac:dyDescent="0.2">
      <c r="A111" t="s">
        <v>117</v>
      </c>
      <c r="B111" s="2">
        <v>65.819999999999993</v>
      </c>
      <c r="C111" s="2">
        <v>1.5006890625</v>
      </c>
      <c r="D111" s="2">
        <v>17.038461538461998</v>
      </c>
      <c r="E111" s="2">
        <v>311743377</v>
      </c>
      <c r="F111" s="2">
        <v>320544173</v>
      </c>
      <c r="G111" s="2">
        <v>163.66666666667001</v>
      </c>
      <c r="H111" s="2">
        <v>38449437.600000001</v>
      </c>
    </row>
    <row r="112" spans="1:8" x14ac:dyDescent="0.2">
      <c r="A112" t="s">
        <v>118</v>
      </c>
      <c r="B112" s="2">
        <v>77.91</v>
      </c>
      <c r="C112" s="2">
        <v>1.488319047619</v>
      </c>
      <c r="D112" s="2">
        <v>14.083076923077</v>
      </c>
      <c r="E112" s="2">
        <v>335210049</v>
      </c>
      <c r="F112" s="2">
        <v>338850183</v>
      </c>
      <c r="G112" s="2">
        <v>169.6</v>
      </c>
      <c r="H112" s="2">
        <v>46750405.469999999</v>
      </c>
    </row>
    <row r="113" spans="1:8" x14ac:dyDescent="0.2">
      <c r="A113" t="s">
        <v>119</v>
      </c>
      <c r="B113" s="2">
        <v>80.37</v>
      </c>
      <c r="C113" s="2">
        <v>1.5086539682540001</v>
      </c>
      <c r="D113" s="2">
        <v>13.622307692308</v>
      </c>
      <c r="E113" s="2">
        <v>361307320</v>
      </c>
      <c r="F113" s="2">
        <v>365588877</v>
      </c>
      <c r="G113" s="2">
        <v>176.09333333333001</v>
      </c>
      <c r="H113" s="2">
        <v>38272784.390000001</v>
      </c>
    </row>
    <row r="114" spans="1:8" x14ac:dyDescent="0.2">
      <c r="A114" t="s">
        <v>120</v>
      </c>
      <c r="B114" s="2">
        <v>74.94</v>
      </c>
      <c r="C114" s="2">
        <v>1.5389396825396999</v>
      </c>
      <c r="D114" s="2">
        <v>13.058461538462</v>
      </c>
      <c r="E114" s="2">
        <v>399140755</v>
      </c>
      <c r="F114" s="2">
        <v>408715832</v>
      </c>
      <c r="G114" s="2">
        <v>177.92</v>
      </c>
      <c r="H114" s="2">
        <v>42048716.240000002</v>
      </c>
    </row>
    <row r="115" spans="1:8" x14ac:dyDescent="0.2">
      <c r="A115" t="s">
        <v>121</v>
      </c>
      <c r="B115" s="2">
        <v>80.77</v>
      </c>
      <c r="C115" s="2">
        <v>1.5169936507937001</v>
      </c>
      <c r="D115" s="2">
        <v>12.227692307691999</v>
      </c>
      <c r="E115" s="2">
        <v>426959902</v>
      </c>
      <c r="F115" s="2">
        <v>433388347</v>
      </c>
      <c r="G115" s="2">
        <v>177.38666666667001</v>
      </c>
      <c r="H115" s="2">
        <v>43147600.780000001</v>
      </c>
    </row>
    <row r="116" spans="1:8" x14ac:dyDescent="0.2">
      <c r="A116" t="s">
        <v>122</v>
      </c>
      <c r="B116" s="2">
        <v>93.23</v>
      </c>
      <c r="C116" s="2">
        <v>1.4644557377048999</v>
      </c>
      <c r="D116" s="2">
        <v>11.183846153846</v>
      </c>
      <c r="E116" s="2">
        <v>483818493</v>
      </c>
      <c r="F116" s="2">
        <v>482849318</v>
      </c>
      <c r="G116" s="2">
        <v>182.2</v>
      </c>
      <c r="H116" s="2">
        <v>50215827.700000003</v>
      </c>
    </row>
    <row r="117" spans="1:8" x14ac:dyDescent="0.2">
      <c r="A117" t="s">
        <v>123</v>
      </c>
      <c r="B117" s="2">
        <v>116.94</v>
      </c>
      <c r="C117" s="2">
        <v>1.5779531250000001</v>
      </c>
      <c r="D117" s="2">
        <v>11.0075</v>
      </c>
      <c r="E117" s="2">
        <v>513524109</v>
      </c>
      <c r="F117" s="2">
        <v>521897481</v>
      </c>
      <c r="G117" s="2">
        <v>183.74333333333001</v>
      </c>
      <c r="H117" s="2">
        <v>42553236.259999998</v>
      </c>
    </row>
    <row r="118" spans="1:8" x14ac:dyDescent="0.2">
      <c r="A118" t="s">
        <v>124</v>
      </c>
      <c r="B118" s="2">
        <v>111.71</v>
      </c>
      <c r="C118" s="2">
        <v>1.5660140625000001</v>
      </c>
      <c r="D118" s="2">
        <v>11.94</v>
      </c>
      <c r="E118" s="2">
        <v>566856269</v>
      </c>
      <c r="F118" s="2">
        <v>577313689</v>
      </c>
      <c r="G118" s="2">
        <v>188.39666666667</v>
      </c>
      <c r="H118" s="2">
        <v>46475007.840000004</v>
      </c>
    </row>
    <row r="119" spans="1:8" x14ac:dyDescent="0.2">
      <c r="A119" t="s">
        <v>125</v>
      </c>
      <c r="B119" s="2">
        <v>105.42</v>
      </c>
      <c r="C119" s="2">
        <v>1.7341492063491999</v>
      </c>
      <c r="D119" s="2">
        <v>15.525714285714001</v>
      </c>
      <c r="E119" s="2">
        <v>616238426</v>
      </c>
      <c r="F119" s="2">
        <v>615947904</v>
      </c>
      <c r="G119" s="2">
        <v>188.69</v>
      </c>
      <c r="H119" s="2">
        <v>45358596.869999997</v>
      </c>
    </row>
    <row r="120" spans="1:8" x14ac:dyDescent="0.2">
      <c r="A120" t="s">
        <v>126</v>
      </c>
      <c r="B120" s="2">
        <v>108.09</v>
      </c>
      <c r="C120" s="2">
        <v>1.8400435483871</v>
      </c>
      <c r="D120" s="2">
        <v>16.912307692308001</v>
      </c>
      <c r="E120" s="2">
        <v>639126816</v>
      </c>
      <c r="F120" s="2">
        <v>639005598</v>
      </c>
      <c r="G120" s="2">
        <v>198.95333333332999</v>
      </c>
      <c r="H120" s="2">
        <v>56688304.579999998</v>
      </c>
    </row>
    <row r="121" spans="1:8" x14ac:dyDescent="0.2">
      <c r="A121" t="s">
        <v>127</v>
      </c>
      <c r="B121" s="2">
        <v>123.41</v>
      </c>
      <c r="C121" s="2">
        <v>1.7990076923077001</v>
      </c>
      <c r="D121" s="2">
        <v>17.530769230769</v>
      </c>
      <c r="E121" s="2">
        <v>659743743</v>
      </c>
      <c r="F121" s="2">
        <v>659752709</v>
      </c>
      <c r="G121" s="2">
        <v>203.02</v>
      </c>
      <c r="H121" s="2">
        <v>47279240.939999998</v>
      </c>
    </row>
    <row r="122" spans="1:8" x14ac:dyDescent="0.2">
      <c r="A122" t="s">
        <v>128</v>
      </c>
      <c r="B122" s="2">
        <v>94.17</v>
      </c>
      <c r="C122" s="2">
        <v>1.8065666666667</v>
      </c>
      <c r="D122" s="2">
        <v>16.152307692308</v>
      </c>
      <c r="E122" s="2">
        <v>700578755</v>
      </c>
      <c r="F122" s="2">
        <v>701159848</v>
      </c>
      <c r="G122" s="2">
        <v>206.14</v>
      </c>
      <c r="H122" s="2">
        <v>55689638</v>
      </c>
    </row>
    <row r="123" spans="1:8" x14ac:dyDescent="0.2">
      <c r="A123" t="s">
        <v>129</v>
      </c>
      <c r="B123" s="2">
        <v>111.36</v>
      </c>
      <c r="C123" s="2">
        <v>1.8044080645161</v>
      </c>
      <c r="D123" s="2">
        <v>15.276923076923</v>
      </c>
      <c r="E123" s="2">
        <v>721028089</v>
      </c>
      <c r="F123" s="2">
        <v>721822111</v>
      </c>
      <c r="G123" s="2">
        <v>205.75666666666999</v>
      </c>
      <c r="H123" s="2">
        <v>55958287.509999998</v>
      </c>
    </row>
    <row r="124" spans="1:8" x14ac:dyDescent="0.2">
      <c r="A124" t="s">
        <v>130</v>
      </c>
      <c r="B124" s="2">
        <v>110.8</v>
      </c>
      <c r="C124" s="2">
        <v>1.7946968253968001</v>
      </c>
      <c r="D124" s="2">
        <v>13.364615384615</v>
      </c>
      <c r="E124" s="2">
        <v>759762194</v>
      </c>
      <c r="F124" s="2">
        <v>761435341</v>
      </c>
      <c r="G124" s="2">
        <v>212.42333333332999</v>
      </c>
      <c r="H124" s="2">
        <v>64474536.020000003</v>
      </c>
    </row>
    <row r="125" spans="1:8" x14ac:dyDescent="0.2">
      <c r="A125" t="s">
        <v>131</v>
      </c>
      <c r="B125" s="2">
        <v>108.46</v>
      </c>
      <c r="C125" s="2">
        <v>1.7862285714285999</v>
      </c>
      <c r="D125" s="2">
        <v>11.873076923077001</v>
      </c>
      <c r="E125" s="2">
        <v>802055367</v>
      </c>
      <c r="F125" s="2">
        <v>802944711</v>
      </c>
      <c r="G125" s="2">
        <v>217.65333333333001</v>
      </c>
      <c r="H125" s="2">
        <v>57300645.060000002</v>
      </c>
    </row>
    <row r="126" spans="1:8" x14ac:dyDescent="0.2">
      <c r="A126" t="s">
        <v>132</v>
      </c>
      <c r="B126" s="2">
        <v>102.49</v>
      </c>
      <c r="C126" s="2">
        <v>1.8400777777777999</v>
      </c>
      <c r="D126" s="2">
        <v>10.843846153846</v>
      </c>
      <c r="E126" s="2">
        <v>891250796</v>
      </c>
      <c r="F126" s="2">
        <v>891669625</v>
      </c>
      <c r="G126" s="2">
        <v>220.52333333332999</v>
      </c>
      <c r="H126" s="2">
        <v>61782863.850000001</v>
      </c>
    </row>
    <row r="127" spans="1:8" x14ac:dyDescent="0.2">
      <c r="A127" t="s">
        <v>133</v>
      </c>
      <c r="B127" s="2">
        <v>107.85</v>
      </c>
      <c r="C127" s="2">
        <v>1.9702206349206</v>
      </c>
      <c r="D127" s="2">
        <v>11.83</v>
      </c>
      <c r="E127" s="2">
        <v>956996392</v>
      </c>
      <c r="F127" s="2">
        <v>960301146</v>
      </c>
      <c r="G127" s="2">
        <v>222.85333333333</v>
      </c>
      <c r="H127" s="2">
        <v>63647987.859999999</v>
      </c>
    </row>
    <row r="128" spans="1:8" x14ac:dyDescent="0.2">
      <c r="A128" t="s">
        <v>134</v>
      </c>
      <c r="B128" s="2">
        <v>109.95</v>
      </c>
      <c r="C128" s="2">
        <v>2.0291311475409999</v>
      </c>
      <c r="D128" s="2">
        <v>12.641538461538</v>
      </c>
      <c r="E128" s="2">
        <v>1018735495</v>
      </c>
      <c r="F128" s="2">
        <v>1017595050</v>
      </c>
      <c r="G128" s="2">
        <v>228.30333333332999</v>
      </c>
      <c r="H128" s="2">
        <v>72883559.260000005</v>
      </c>
    </row>
    <row r="129" spans="1:8" x14ac:dyDescent="0.2">
      <c r="A129" t="s">
        <v>135</v>
      </c>
      <c r="B129" s="2">
        <v>105.95</v>
      </c>
      <c r="C129" s="2">
        <v>2.2198571428571001</v>
      </c>
      <c r="D129" s="2">
        <v>14.843076923077</v>
      </c>
      <c r="E129" s="2">
        <v>1054659351</v>
      </c>
      <c r="F129" s="2">
        <v>1053885309</v>
      </c>
      <c r="G129" s="2">
        <v>235.08666666667</v>
      </c>
      <c r="H129" s="2">
        <v>67786412.060000002</v>
      </c>
    </row>
    <row r="130" spans="1:8" x14ac:dyDescent="0.2">
      <c r="A130" t="s">
        <v>136</v>
      </c>
      <c r="B130" s="2">
        <v>111.03</v>
      </c>
      <c r="C130" s="2">
        <v>2.1154645161290002</v>
      </c>
      <c r="D130" s="2">
        <v>15.315384615385</v>
      </c>
      <c r="E130" s="2">
        <v>1090914322</v>
      </c>
      <c r="F130" s="2">
        <v>1095117221</v>
      </c>
      <c r="G130" s="2">
        <v>241.25333333333</v>
      </c>
      <c r="H130" s="2">
        <v>67843402.680000007</v>
      </c>
    </row>
    <row r="131" spans="1:8" x14ac:dyDescent="0.2">
      <c r="A131" t="s">
        <v>137</v>
      </c>
      <c r="B131" s="2">
        <v>94.67</v>
      </c>
      <c r="C131" s="2">
        <v>2.1654206349206002</v>
      </c>
      <c r="D131" s="2">
        <v>13.57</v>
      </c>
      <c r="E131" s="2">
        <v>1149227961</v>
      </c>
      <c r="F131" s="2">
        <v>1159421764</v>
      </c>
      <c r="G131" s="2">
        <v>243.43666666666999</v>
      </c>
      <c r="H131" s="2">
        <v>70284364.480000004</v>
      </c>
    </row>
    <row r="132" spans="1:8" x14ac:dyDescent="0.2">
      <c r="A132" t="s">
        <v>138</v>
      </c>
      <c r="B132" s="2">
        <v>55.27</v>
      </c>
      <c r="C132" s="2">
        <v>2.2652492063491998</v>
      </c>
      <c r="D132" s="2">
        <v>13.164615384615001</v>
      </c>
      <c r="E132" s="2">
        <v>1209005135</v>
      </c>
      <c r="F132" s="2">
        <v>1212447794</v>
      </c>
      <c r="G132" s="2">
        <v>248.30333333332999</v>
      </c>
      <c r="H132" s="2">
        <v>82182080.209999993</v>
      </c>
    </row>
    <row r="133" spans="1:8" x14ac:dyDescent="0.2">
      <c r="A133" t="s">
        <v>139</v>
      </c>
      <c r="B133" s="2">
        <v>53.69</v>
      </c>
      <c r="C133" s="2">
        <v>2.4622714285714</v>
      </c>
      <c r="D133" s="2">
        <v>13.617692307692</v>
      </c>
      <c r="E133" s="2">
        <v>1287325305</v>
      </c>
      <c r="F133" s="2">
        <v>1294083559</v>
      </c>
      <c r="G133" s="2">
        <v>252.64</v>
      </c>
      <c r="H133" s="2">
        <v>66866999.869999997</v>
      </c>
    </row>
    <row r="134" spans="1:8" x14ac:dyDescent="0.2">
      <c r="A134" t="s">
        <v>140</v>
      </c>
      <c r="B134" s="2">
        <v>60.31</v>
      </c>
      <c r="C134" s="2">
        <v>2.6711483870968</v>
      </c>
      <c r="D134" s="2">
        <v>14.083076923077</v>
      </c>
      <c r="E134" s="2">
        <v>1361832244</v>
      </c>
      <c r="F134" s="2">
        <v>1369847048</v>
      </c>
      <c r="G134" s="2">
        <v>259.91666666666998</v>
      </c>
      <c r="H134" s="2">
        <v>77896842.159999996</v>
      </c>
    </row>
    <row r="135" spans="1:8" x14ac:dyDescent="0.2">
      <c r="A135" t="s">
        <v>141</v>
      </c>
      <c r="B135" s="2">
        <v>47.29</v>
      </c>
      <c r="C135" s="2">
        <v>2.8478523809523999</v>
      </c>
      <c r="D135" s="2">
        <v>15.206153846154001</v>
      </c>
      <c r="E135" s="2">
        <v>1437654290</v>
      </c>
      <c r="F135" s="2">
        <v>1449272312</v>
      </c>
      <c r="G135" s="2">
        <v>261.20999999999998</v>
      </c>
      <c r="H135" s="2">
        <v>79193739.849999994</v>
      </c>
    </row>
    <row r="136" spans="1:8" x14ac:dyDescent="0.2">
      <c r="A136" t="s">
        <v>142</v>
      </c>
      <c r="B136" s="2">
        <v>36.61</v>
      </c>
      <c r="C136" s="2">
        <v>2.9116138461537999</v>
      </c>
      <c r="D136" s="2">
        <v>16.578461538462001</v>
      </c>
      <c r="E136" s="2">
        <v>1452160856</v>
      </c>
      <c r="F136" s="2">
        <v>1452882499</v>
      </c>
      <c r="G136" s="2">
        <v>268.57333333333003</v>
      </c>
      <c r="H136" s="2">
        <v>100593924.93000001</v>
      </c>
    </row>
    <row r="137" spans="1:8" x14ac:dyDescent="0.2">
      <c r="A137" t="s">
        <v>143</v>
      </c>
      <c r="B137" s="2">
        <v>36.75</v>
      </c>
      <c r="C137" s="2">
        <v>2.9490953124999999</v>
      </c>
      <c r="D137" s="2">
        <v>16.882307692308</v>
      </c>
      <c r="E137" s="2">
        <v>1468915369</v>
      </c>
      <c r="F137" s="2">
        <v>1479821873</v>
      </c>
      <c r="G137" s="2">
        <v>274.36333333332999</v>
      </c>
      <c r="H137" s="2">
        <v>86445840.969999999</v>
      </c>
    </row>
    <row r="138" spans="1:8" x14ac:dyDescent="0.2">
      <c r="A138" t="s">
        <v>144</v>
      </c>
      <c r="B138" s="2">
        <v>48.05</v>
      </c>
      <c r="C138" s="2">
        <v>2.8983593750000001</v>
      </c>
      <c r="D138" s="2">
        <v>16.564615384614999</v>
      </c>
      <c r="E138" s="2">
        <v>1522248065</v>
      </c>
      <c r="F138" s="2">
        <v>1537121406</v>
      </c>
      <c r="G138" s="2">
        <v>277.92333333332999</v>
      </c>
      <c r="H138" s="2">
        <v>97186431.700000003</v>
      </c>
    </row>
    <row r="139" spans="1:8" x14ac:dyDescent="0.2">
      <c r="A139" t="s">
        <v>145</v>
      </c>
      <c r="B139" s="2">
        <v>48.24</v>
      </c>
      <c r="C139" s="2">
        <v>2.9656862068966001</v>
      </c>
      <c r="D139" s="2">
        <v>16.164999999999999</v>
      </c>
      <c r="E139" s="2">
        <v>1573027672</v>
      </c>
      <c r="F139" s="2">
        <v>1573958613</v>
      </c>
      <c r="G139" s="2">
        <v>282.20333333333002</v>
      </c>
      <c r="H139" s="2">
        <v>88133063.590000004</v>
      </c>
    </row>
    <row r="140" spans="1:8" x14ac:dyDescent="0.2">
      <c r="A140" t="s">
        <v>146</v>
      </c>
      <c r="B140" s="2">
        <v>54.96</v>
      </c>
      <c r="C140" s="2">
        <v>3.2838661538462</v>
      </c>
      <c r="D140" s="2">
        <v>14.989230769231</v>
      </c>
      <c r="E140" s="2">
        <v>1686908873</v>
      </c>
      <c r="F140" s="2">
        <v>1689669825</v>
      </c>
      <c r="G140" s="2">
        <v>288.89333333333002</v>
      </c>
      <c r="H140" s="2">
        <v>115211299.66</v>
      </c>
    </row>
    <row r="141" spans="1:8" x14ac:dyDescent="0.2">
      <c r="A141" t="s">
        <v>147</v>
      </c>
      <c r="B141" s="2">
        <v>52.2</v>
      </c>
      <c r="C141" s="2">
        <v>3.6979046153846</v>
      </c>
      <c r="D141" s="2">
        <v>14.92</v>
      </c>
      <c r="E141" s="2">
        <v>1782745072</v>
      </c>
      <c r="F141" s="2">
        <v>1783730826</v>
      </c>
      <c r="G141" s="2">
        <v>302.38333333332997</v>
      </c>
      <c r="H141" s="2">
        <v>97688558.040000007</v>
      </c>
    </row>
    <row r="142" spans="1:8" x14ac:dyDescent="0.2">
      <c r="A142" t="s">
        <v>148</v>
      </c>
      <c r="B142" s="2">
        <v>47.08</v>
      </c>
      <c r="C142" s="2">
        <v>3.5850901639343999</v>
      </c>
      <c r="D142" s="2">
        <v>15.521538461538</v>
      </c>
      <c r="E142" s="2">
        <v>1869898793</v>
      </c>
      <c r="F142" s="2">
        <v>1873370932</v>
      </c>
      <c r="G142" s="2">
        <v>309.87333333332998</v>
      </c>
      <c r="H142" s="2">
        <v>106879333.98999999</v>
      </c>
    </row>
    <row r="143" spans="1:8" x14ac:dyDescent="0.2">
      <c r="A143" t="s">
        <v>149</v>
      </c>
      <c r="B143" s="2">
        <v>57.02</v>
      </c>
      <c r="C143" s="2">
        <v>3.5212435483870999</v>
      </c>
      <c r="D143" s="2">
        <v>16.482307692308002</v>
      </c>
      <c r="E143" s="2">
        <v>1942097283</v>
      </c>
      <c r="F143" s="2">
        <v>1948381987</v>
      </c>
      <c r="G143" s="2">
        <v>311.99</v>
      </c>
      <c r="H143" s="2">
        <v>107617635.54000001</v>
      </c>
    </row>
    <row r="144" spans="1:8" x14ac:dyDescent="0.2">
      <c r="A144" t="s">
        <v>150</v>
      </c>
      <c r="B144" s="2">
        <v>66.73</v>
      </c>
      <c r="C144" s="2">
        <v>3.8023861538462</v>
      </c>
      <c r="D144" s="2">
        <v>17.330769230769</v>
      </c>
      <c r="E144" s="2">
        <v>2045329483</v>
      </c>
      <c r="F144" s="2">
        <v>2049735769</v>
      </c>
      <c r="G144" s="2">
        <v>324.33</v>
      </c>
      <c r="H144" s="2">
        <v>138449150.13999999</v>
      </c>
    </row>
    <row r="145" spans="1:8" x14ac:dyDescent="0.2">
      <c r="A145" t="s">
        <v>151</v>
      </c>
      <c r="B145" s="2">
        <v>69.02</v>
      </c>
      <c r="C145" s="2">
        <v>3.8182828125000001</v>
      </c>
      <c r="D145" s="2">
        <v>18.710769230768999</v>
      </c>
      <c r="E145" s="2">
        <v>2133194675</v>
      </c>
      <c r="F145" s="2">
        <v>2136951026</v>
      </c>
      <c r="G145" s="2">
        <v>333.46666666666999</v>
      </c>
      <c r="H145" s="2">
        <v>116444297.05</v>
      </c>
    </row>
    <row r="146" spans="1:8" x14ac:dyDescent="0.2">
      <c r="A146" t="s">
        <v>152</v>
      </c>
      <c r="B146" s="2">
        <v>77.44</v>
      </c>
      <c r="C146" s="2">
        <v>4.3748983870967999</v>
      </c>
      <c r="D146" s="2">
        <v>18.873846153845999</v>
      </c>
      <c r="E146" s="2">
        <v>2283353775</v>
      </c>
      <c r="F146" s="2">
        <v>2290051475</v>
      </c>
      <c r="G146" s="2">
        <v>349.52</v>
      </c>
      <c r="H146" s="2">
        <v>129753606.29000001</v>
      </c>
    </row>
    <row r="147" spans="1:8" x14ac:dyDescent="0.2">
      <c r="A147" t="s">
        <v>153</v>
      </c>
      <c r="B147" s="2">
        <v>82.72</v>
      </c>
      <c r="C147" s="2">
        <v>5.5923400000000001</v>
      </c>
      <c r="D147" s="2">
        <v>28.392307692308002</v>
      </c>
      <c r="E147" s="2">
        <v>2488466043</v>
      </c>
      <c r="F147" s="2">
        <v>2499341375</v>
      </c>
      <c r="G147" s="2">
        <v>372.63666666667001</v>
      </c>
      <c r="H147" s="2">
        <v>133367716.81</v>
      </c>
    </row>
    <row r="148" spans="1:8" x14ac:dyDescent="0.2">
      <c r="A148" t="s">
        <v>154</v>
      </c>
      <c r="B148" s="2">
        <v>50.57</v>
      </c>
      <c r="C148" s="2">
        <v>5.5261184615385002</v>
      </c>
      <c r="D148" s="2">
        <v>35.322307692308001</v>
      </c>
      <c r="E148" s="2">
        <v>2304027778</v>
      </c>
      <c r="F148" s="2">
        <v>2316731191</v>
      </c>
      <c r="G148" s="2">
        <v>396.87666666667002</v>
      </c>
      <c r="H148" s="2">
        <v>172791850.56</v>
      </c>
    </row>
    <row r="149" spans="1:8" x14ac:dyDescent="0.2">
      <c r="A149" t="s">
        <v>155</v>
      </c>
      <c r="B149" s="2">
        <v>67.930000000000007</v>
      </c>
      <c r="C149" s="2">
        <v>5.3691555555555999</v>
      </c>
      <c r="D149" s="2">
        <v>26.193846153846</v>
      </c>
      <c r="E149" s="2">
        <v>2417936334</v>
      </c>
      <c r="F149" s="2">
        <v>2438389981</v>
      </c>
      <c r="G149" s="2">
        <v>399.86333333332999</v>
      </c>
      <c r="H149" s="2">
        <v>152473804.63999999</v>
      </c>
    </row>
    <row r="150" spans="1:8" x14ac:dyDescent="0.2">
      <c r="A150" t="s">
        <v>156</v>
      </c>
      <c r="B150" s="2">
        <v>67.52</v>
      </c>
      <c r="C150" s="2">
        <v>5.8829483333333004</v>
      </c>
      <c r="D150" s="2">
        <v>26.997692307691999</v>
      </c>
      <c r="E150" s="2">
        <v>2447479186</v>
      </c>
      <c r="F150" s="2">
        <v>2455814423</v>
      </c>
      <c r="G150" s="2">
        <v>412.26</v>
      </c>
      <c r="H150" s="2">
        <v>159604339.83000001</v>
      </c>
    </row>
    <row r="151" spans="1:8" x14ac:dyDescent="0.2">
      <c r="A151" t="s">
        <v>157</v>
      </c>
      <c r="B151" s="2">
        <v>68.42</v>
      </c>
      <c r="C151" s="2">
        <v>5.6823918032787004</v>
      </c>
      <c r="D151" s="2">
        <v>22.04</v>
      </c>
      <c r="E151" s="2">
        <v>2447373465</v>
      </c>
      <c r="F151" s="2">
        <v>2455943063</v>
      </c>
      <c r="G151" s="2">
        <v>423.04</v>
      </c>
      <c r="H151" s="2"/>
    </row>
    <row r="152" spans="1:8" x14ac:dyDescent="0.2">
      <c r="A152" t="s">
        <v>158</v>
      </c>
      <c r="B152" s="2"/>
      <c r="C152" s="2">
        <v>5.6933249999999997</v>
      </c>
      <c r="D152" s="2"/>
      <c r="E152" s="2"/>
      <c r="F152" s="2"/>
      <c r="G152" s="2"/>
      <c r="H152" s="2"/>
    </row>
    <row r="155" spans="1:8" x14ac:dyDescent="0.2">
      <c r="A155" s="1" t="s">
        <v>159</v>
      </c>
    </row>
    <row r="156" spans="1:8" x14ac:dyDescent="0.2">
      <c r="A156" t="s">
        <v>160</v>
      </c>
      <c r="B156" t="s">
        <v>161</v>
      </c>
      <c r="C156" t="s">
        <v>162</v>
      </c>
    </row>
    <row r="157" spans="1:8" x14ac:dyDescent="0.2">
      <c r="A157" t="s">
        <v>163</v>
      </c>
      <c r="B157" t="s">
        <v>164</v>
      </c>
      <c r="C157" t="s">
        <v>165</v>
      </c>
    </row>
    <row r="158" spans="1:8" x14ac:dyDescent="0.2">
      <c r="A158" t="s">
        <v>166</v>
      </c>
      <c r="B158" t="s">
        <v>167</v>
      </c>
      <c r="C158" t="s">
        <v>165</v>
      </c>
    </row>
    <row r="159" spans="1:8" x14ac:dyDescent="0.2">
      <c r="A159" t="s">
        <v>168</v>
      </c>
      <c r="B159" t="s">
        <v>169</v>
      </c>
      <c r="C159" t="s">
        <v>162</v>
      </c>
    </row>
    <row r="160" spans="1:8" x14ac:dyDescent="0.2">
      <c r="A160" t="s">
        <v>170</v>
      </c>
      <c r="B160" t="s">
        <v>171</v>
      </c>
      <c r="C160" t="s">
        <v>162</v>
      </c>
    </row>
    <row r="161" spans="1:3" x14ac:dyDescent="0.2">
      <c r="A161" t="s">
        <v>172</v>
      </c>
      <c r="B161" t="s">
        <v>173</v>
      </c>
      <c r="C161" t="s">
        <v>165</v>
      </c>
    </row>
    <row r="162" spans="1:3" x14ac:dyDescent="0.2">
      <c r="A162" t="s">
        <v>174</v>
      </c>
      <c r="B162" t="s">
        <v>175</v>
      </c>
      <c r="C162" t="s">
        <v>176</v>
      </c>
    </row>
    <row r="164" spans="1:3" x14ac:dyDescent="0.2">
      <c r="A164" s="1" t="s">
        <v>177</v>
      </c>
    </row>
    <row r="165" spans="1:3" x14ac:dyDescent="0.2">
      <c r="A165" t="s">
        <v>160</v>
      </c>
      <c r="B165" t="s">
        <v>178</v>
      </c>
      <c r="C165" t="s">
        <v>179</v>
      </c>
    </row>
    <row r="166" spans="1:3" x14ac:dyDescent="0.2">
      <c r="B166" t="s">
        <v>180</v>
      </c>
      <c r="C166" t="s">
        <v>181</v>
      </c>
    </row>
    <row r="167" spans="1:3" x14ac:dyDescent="0.2">
      <c r="B167" t="s">
        <v>182</v>
      </c>
      <c r="C167" t="s">
        <v>179</v>
      </c>
    </row>
    <row r="168" spans="1:3" x14ac:dyDescent="0.2">
      <c r="B168" t="s">
        <v>183</v>
      </c>
      <c r="C168" t="s">
        <v>179</v>
      </c>
    </row>
    <row r="169" spans="1:3" x14ac:dyDescent="0.2">
      <c r="B169" t="s">
        <v>184</v>
      </c>
      <c r="C169" t="s">
        <v>179</v>
      </c>
    </row>
    <row r="170" spans="1:3" x14ac:dyDescent="0.2">
      <c r="B170" t="s">
        <v>185</v>
      </c>
      <c r="C170" t="s">
        <v>186</v>
      </c>
    </row>
    <row r="171" spans="1:3" x14ac:dyDescent="0.2">
      <c r="A171" t="s">
        <v>163</v>
      </c>
      <c r="B171" t="s">
        <v>180</v>
      </c>
      <c r="C171" t="s">
        <v>187</v>
      </c>
    </row>
    <row r="172" spans="1:3" x14ac:dyDescent="0.2">
      <c r="B172" t="s">
        <v>185</v>
      </c>
      <c r="C172" t="s">
        <v>188</v>
      </c>
    </row>
    <row r="173" spans="1:3" x14ac:dyDescent="0.2">
      <c r="A173" t="s">
        <v>172</v>
      </c>
      <c r="B173" t="s">
        <v>178</v>
      </c>
      <c r="C173" t="s">
        <v>189</v>
      </c>
    </row>
    <row r="174" spans="1:3" x14ac:dyDescent="0.2">
      <c r="B174" t="s">
        <v>180</v>
      </c>
      <c r="C174" t="s">
        <v>190</v>
      </c>
    </row>
    <row r="175" spans="1:3" x14ac:dyDescent="0.2">
      <c r="B175" t="s">
        <v>182</v>
      </c>
      <c r="C175" t="s">
        <v>191</v>
      </c>
    </row>
    <row r="176" spans="1:3" x14ac:dyDescent="0.2">
      <c r="B176" t="s">
        <v>183</v>
      </c>
      <c r="C176" t="s">
        <v>189</v>
      </c>
    </row>
    <row r="177" spans="1:3" x14ac:dyDescent="0.2">
      <c r="B177" t="s">
        <v>184</v>
      </c>
      <c r="C177" t="s">
        <v>189</v>
      </c>
    </row>
    <row r="178" spans="1:3" x14ac:dyDescent="0.2">
      <c r="B178" t="s">
        <v>185</v>
      </c>
      <c r="C178" t="s">
        <v>192</v>
      </c>
    </row>
    <row r="179" spans="1:3" x14ac:dyDescent="0.2">
      <c r="A179" t="s">
        <v>174</v>
      </c>
      <c r="B179" t="s">
        <v>178</v>
      </c>
      <c r="C179" t="s">
        <v>193</v>
      </c>
    </row>
    <row r="180" spans="1:3" x14ac:dyDescent="0.2">
      <c r="B180" t="s">
        <v>180</v>
      </c>
      <c r="C180" t="s">
        <v>190</v>
      </c>
    </row>
    <row r="181" spans="1:3" x14ac:dyDescent="0.2">
      <c r="B181" t="s">
        <v>182</v>
      </c>
      <c r="C181" t="s">
        <v>191</v>
      </c>
    </row>
    <row r="182" spans="1:3" x14ac:dyDescent="0.2">
      <c r="B182" t="s">
        <v>183</v>
      </c>
      <c r="C182" t="s">
        <v>193</v>
      </c>
    </row>
    <row r="183" spans="1:3" x14ac:dyDescent="0.2">
      <c r="B183" t="s">
        <v>184</v>
      </c>
      <c r="C183" t="s">
        <v>193</v>
      </c>
    </row>
    <row r="184" spans="1:3" x14ac:dyDescent="0.2">
      <c r="B184" t="s">
        <v>185</v>
      </c>
      <c r="C184" t="s">
        <v>194</v>
      </c>
    </row>
    <row r="185" spans="1:3" x14ac:dyDescent="0.2">
      <c r="A185" t="s">
        <v>168</v>
      </c>
      <c r="B185" t="s">
        <v>178</v>
      </c>
      <c r="C185" t="s">
        <v>195</v>
      </c>
    </row>
    <row r="186" spans="1:3" x14ac:dyDescent="0.2">
      <c r="B186" t="s">
        <v>180</v>
      </c>
      <c r="C186" t="s">
        <v>196</v>
      </c>
    </row>
    <row r="187" spans="1:3" x14ac:dyDescent="0.2">
      <c r="B187" t="s">
        <v>182</v>
      </c>
      <c r="C187" t="s">
        <v>197</v>
      </c>
    </row>
    <row r="188" spans="1:3" x14ac:dyDescent="0.2">
      <c r="B188" t="s">
        <v>183</v>
      </c>
      <c r="C188" t="s">
        <v>198</v>
      </c>
    </row>
    <row r="189" spans="1:3" x14ac:dyDescent="0.2">
      <c r="B189" t="s">
        <v>184</v>
      </c>
      <c r="C189" t="s">
        <v>199</v>
      </c>
    </row>
    <row r="190" spans="1:3" x14ac:dyDescent="0.2">
      <c r="B190" t="s">
        <v>185</v>
      </c>
      <c r="C190" t="s">
        <v>200</v>
      </c>
    </row>
    <row r="191" spans="1:3" x14ac:dyDescent="0.2">
      <c r="A191" t="s">
        <v>166</v>
      </c>
      <c r="B191" t="s">
        <v>180</v>
      </c>
      <c r="C191" t="s">
        <v>187</v>
      </c>
    </row>
    <row r="192" spans="1:3" x14ac:dyDescent="0.2">
      <c r="B192" t="s">
        <v>182</v>
      </c>
      <c r="C192" t="s">
        <v>201</v>
      </c>
    </row>
    <row r="193" spans="1:3" x14ac:dyDescent="0.2">
      <c r="B193" t="s">
        <v>185</v>
      </c>
      <c r="C193" t="s">
        <v>202</v>
      </c>
    </row>
    <row r="194" spans="1:3" x14ac:dyDescent="0.2">
      <c r="B194" t="s">
        <v>203</v>
      </c>
      <c r="C194" t="s">
        <v>204</v>
      </c>
    </row>
    <row r="195" spans="1:3" x14ac:dyDescent="0.2">
      <c r="A195" t="s">
        <v>170</v>
      </c>
      <c r="B195" t="s">
        <v>178</v>
      </c>
      <c r="C195" t="s">
        <v>205</v>
      </c>
    </row>
    <row r="196" spans="1:3" x14ac:dyDescent="0.2">
      <c r="B196" t="s">
        <v>180</v>
      </c>
      <c r="C196" t="s">
        <v>206</v>
      </c>
    </row>
    <row r="197" spans="1:3" x14ac:dyDescent="0.2">
      <c r="B197" t="s">
        <v>183</v>
      </c>
      <c r="C197" t="s">
        <v>207</v>
      </c>
    </row>
    <row r="198" spans="1:3" x14ac:dyDescent="0.2">
      <c r="B198" t="s">
        <v>184</v>
      </c>
      <c r="C198" t="s">
        <v>208</v>
      </c>
    </row>
    <row r="199" spans="1:3" x14ac:dyDescent="0.2">
      <c r="B199" t="s">
        <v>185</v>
      </c>
      <c r="C199" t="s">
        <v>209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CAA8-15AF-9C48-A699-720177102B48}">
  <dimension ref="A1:I82"/>
  <sheetViews>
    <sheetView tabSelected="1" zoomScale="125" workbookViewId="0">
      <selection activeCell="E12" sqref="E12"/>
    </sheetView>
  </sheetViews>
  <sheetFormatPr baseColWidth="10" defaultColWidth="8.83203125" defaultRowHeight="15" x14ac:dyDescent="0.2"/>
  <cols>
    <col min="1" max="1" width="7.83203125" bestFit="1" customWidth="1"/>
    <col min="2" max="3" width="8.83203125" style="5"/>
    <col min="4" max="4" width="13.83203125" style="5" customWidth="1"/>
    <col min="5" max="5" width="18.5" style="5" customWidth="1"/>
    <col min="6" max="6" width="17.5" style="5" customWidth="1"/>
    <col min="7" max="7" width="13.1640625" style="5" customWidth="1"/>
    <col min="8" max="8" width="9.6640625" bestFit="1" customWidth="1"/>
  </cols>
  <sheetData>
    <row r="1" spans="1:9" x14ac:dyDescent="0.2">
      <c r="A1" s="1" t="s">
        <v>0</v>
      </c>
      <c r="B1" s="3" t="s">
        <v>214</v>
      </c>
      <c r="C1" s="3" t="s">
        <v>212</v>
      </c>
      <c r="D1" s="3" t="s">
        <v>211</v>
      </c>
      <c r="E1" s="3" t="s">
        <v>213</v>
      </c>
      <c r="F1" s="3" t="s">
        <v>215</v>
      </c>
      <c r="G1" s="3" t="s">
        <v>210</v>
      </c>
      <c r="I1" s="3"/>
    </row>
    <row r="2" spans="1:9" x14ac:dyDescent="0.2">
      <c r="A2" s="1"/>
      <c r="B2" s="3" t="s">
        <v>216</v>
      </c>
      <c r="C2" s="3" t="s">
        <v>217</v>
      </c>
      <c r="D2" s="3" t="s">
        <v>218</v>
      </c>
      <c r="E2" s="3" t="s">
        <v>219</v>
      </c>
      <c r="F2" s="3" t="s">
        <v>220</v>
      </c>
      <c r="G2" s="3" t="s">
        <v>221</v>
      </c>
      <c r="H2" s="3"/>
      <c r="I2" s="3"/>
    </row>
    <row r="3" spans="1:9" x14ac:dyDescent="0.2">
      <c r="A3" t="s">
        <v>91</v>
      </c>
      <c r="B3" s="4">
        <v>96.373333333332994</v>
      </c>
      <c r="C3" s="4">
        <v>46.548461538462</v>
      </c>
      <c r="D3" s="4">
        <f>1654776.8983051/1000000</f>
        <v>1.6547768983050999</v>
      </c>
      <c r="E3" s="6">
        <v>46605266</v>
      </c>
      <c r="F3" s="6">
        <v>12470645.23</v>
      </c>
      <c r="G3" s="4">
        <v>28.05</v>
      </c>
      <c r="H3" s="7"/>
    </row>
    <row r="4" spans="1:9" x14ac:dyDescent="0.2">
      <c r="A4" t="s">
        <v>92</v>
      </c>
      <c r="B4" s="4">
        <v>99.75</v>
      </c>
      <c r="C4" s="4">
        <v>50.793846153845998</v>
      </c>
      <c r="D4" s="4">
        <f>1519518.2539683/1000000</f>
        <v>1.5195182539683001</v>
      </c>
      <c r="E4" s="6">
        <v>46833633</v>
      </c>
      <c r="F4" s="6">
        <v>14189979.300000001</v>
      </c>
      <c r="G4" s="4">
        <v>28.88</v>
      </c>
      <c r="H4" s="7"/>
    </row>
    <row r="5" spans="1:9" x14ac:dyDescent="0.2">
      <c r="A5" t="s">
        <v>93</v>
      </c>
      <c r="B5" s="4">
        <v>100.48666666667</v>
      </c>
      <c r="C5" s="4">
        <v>42.867692307692003</v>
      </c>
      <c r="D5" s="4">
        <f>1395550.6969697/1000000</f>
        <v>1.3955506969697</v>
      </c>
      <c r="E5" s="6">
        <v>50617872</v>
      </c>
      <c r="F5" s="6">
        <v>15442883.17</v>
      </c>
      <c r="G5" s="4">
        <v>28.09</v>
      </c>
      <c r="H5" s="7"/>
    </row>
    <row r="6" spans="1:9" x14ac:dyDescent="0.2">
      <c r="A6" t="s">
        <v>94</v>
      </c>
      <c r="B6" s="4">
        <v>103.39333333333001</v>
      </c>
      <c r="C6" s="4">
        <v>32.523846153846002</v>
      </c>
      <c r="D6" s="4">
        <f>1445152.1774194/1000000</f>
        <v>1.4451521774194001</v>
      </c>
      <c r="E6" s="6">
        <v>58943878</v>
      </c>
      <c r="F6" s="6">
        <v>17344896.510000002</v>
      </c>
      <c r="G6" s="4">
        <v>30.3</v>
      </c>
      <c r="H6" s="7"/>
    </row>
    <row r="7" spans="1:9" x14ac:dyDescent="0.2">
      <c r="A7" t="s">
        <v>95</v>
      </c>
      <c r="B7" s="4">
        <v>105.50666666667</v>
      </c>
      <c r="C7" s="4">
        <v>28.852307692307999</v>
      </c>
      <c r="D7" s="4">
        <f>1333971.3278689/1000000</f>
        <v>1.3339713278689</v>
      </c>
      <c r="E7" s="6">
        <v>62853426</v>
      </c>
      <c r="F7" s="6">
        <v>15532155.17</v>
      </c>
      <c r="G7" s="4">
        <v>32.29</v>
      </c>
      <c r="H7" s="7"/>
    </row>
    <row r="8" spans="1:9" x14ac:dyDescent="0.2">
      <c r="A8" t="s">
        <v>96</v>
      </c>
      <c r="B8" s="4">
        <v>107.15</v>
      </c>
      <c r="C8" s="4">
        <v>27.577692307692001</v>
      </c>
      <c r="D8" s="4">
        <f>1453929.6984127/1000000</f>
        <v>1.4539296984127001</v>
      </c>
      <c r="E8" s="6">
        <v>76613408</v>
      </c>
      <c r="F8" s="6">
        <v>16095072.210000001</v>
      </c>
      <c r="G8" s="4">
        <v>33.22</v>
      </c>
      <c r="H8" s="7"/>
    </row>
    <row r="9" spans="1:9" x14ac:dyDescent="0.2">
      <c r="A9" t="s">
        <v>97</v>
      </c>
      <c r="B9" s="4">
        <v>108.61</v>
      </c>
      <c r="C9" s="4">
        <v>30.840769230768998</v>
      </c>
      <c r="D9" s="4">
        <f>1478473.8615385/1000000</f>
        <v>1.4784738615385</v>
      </c>
      <c r="E9" s="6">
        <v>81652867</v>
      </c>
      <c r="F9" s="6">
        <v>17147955.32</v>
      </c>
      <c r="G9" s="4">
        <v>47.76</v>
      </c>
      <c r="H9" s="7"/>
    </row>
    <row r="10" spans="1:9" x14ac:dyDescent="0.2">
      <c r="A10" t="s">
        <v>98</v>
      </c>
      <c r="B10" s="4">
        <v>113.13</v>
      </c>
      <c r="C10" s="4">
        <v>28.725000000000001</v>
      </c>
      <c r="D10" s="4">
        <f>1445844.3333333/1000000</f>
        <v>1.4458443333333</v>
      </c>
      <c r="E10" s="6">
        <v>87927080</v>
      </c>
      <c r="F10" s="6">
        <v>23004308.239999998</v>
      </c>
      <c r="G10" s="4">
        <v>40.380000000000003</v>
      </c>
      <c r="H10" s="7"/>
    </row>
    <row r="11" spans="1:9" x14ac:dyDescent="0.2">
      <c r="A11" t="s">
        <v>99</v>
      </c>
      <c r="B11" s="4">
        <v>114.60333333333</v>
      </c>
      <c r="C11" s="4">
        <v>24.554166666667001</v>
      </c>
      <c r="D11" s="4">
        <v>1.3268161290323</v>
      </c>
      <c r="E11" s="6">
        <v>95288237</v>
      </c>
      <c r="F11" s="6">
        <v>17975075.43</v>
      </c>
      <c r="G11" s="4">
        <v>53.22</v>
      </c>
      <c r="H11" s="7"/>
    </row>
    <row r="12" spans="1:9" x14ac:dyDescent="0.2">
      <c r="A12" t="s">
        <v>100</v>
      </c>
      <c r="B12" s="4">
        <v>116.37666666667</v>
      </c>
      <c r="C12" s="4">
        <v>21.1</v>
      </c>
      <c r="D12" s="4">
        <v>1.3642468750000001</v>
      </c>
      <c r="E12" s="6">
        <v>106943286</v>
      </c>
      <c r="F12" s="6">
        <v>18597594.010000002</v>
      </c>
      <c r="G12" s="4">
        <v>55.36</v>
      </c>
      <c r="H12" s="7"/>
    </row>
    <row r="13" spans="1:9" x14ac:dyDescent="0.2">
      <c r="A13" t="s">
        <v>101</v>
      </c>
      <c r="B13" s="4">
        <v>117.2</v>
      </c>
      <c r="C13" s="4">
        <v>19.857142857143</v>
      </c>
      <c r="D13" s="4">
        <v>1.3409830769230999</v>
      </c>
      <c r="E13" s="6">
        <v>116163855</v>
      </c>
      <c r="F13" s="6">
        <v>20870338.329999998</v>
      </c>
      <c r="G13" s="4">
        <v>61.7</v>
      </c>
      <c r="H13" s="7"/>
    </row>
    <row r="14" spans="1:9" x14ac:dyDescent="0.2">
      <c r="A14" t="s">
        <v>102</v>
      </c>
      <c r="B14" s="4">
        <v>121.74666666667</v>
      </c>
      <c r="C14" s="4">
        <v>18.343076923077</v>
      </c>
      <c r="D14" s="4">
        <v>1.3565793650794</v>
      </c>
      <c r="E14" s="6">
        <v>136521546</v>
      </c>
      <c r="F14" s="6">
        <v>25455235.690000001</v>
      </c>
      <c r="G14" s="4">
        <v>58.34</v>
      </c>
      <c r="H14" s="7"/>
    </row>
    <row r="15" spans="1:9" x14ac:dyDescent="0.2">
      <c r="A15" t="s">
        <v>103</v>
      </c>
      <c r="B15" s="4">
        <v>123.86333333333</v>
      </c>
      <c r="C15" s="4">
        <v>17.254999999999999</v>
      </c>
      <c r="D15" s="4">
        <v>1.3320836065574</v>
      </c>
      <c r="E15" s="6">
        <v>147684766</v>
      </c>
      <c r="F15" s="6">
        <v>22156580.93</v>
      </c>
      <c r="G15" s="4">
        <v>66.06</v>
      </c>
      <c r="H15" s="7"/>
    </row>
    <row r="16" spans="1:9" x14ac:dyDescent="0.2">
      <c r="A16" t="s">
        <v>104</v>
      </c>
      <c r="B16" s="4">
        <v>127.55666666667</v>
      </c>
      <c r="C16" s="4">
        <v>17.567692307691999</v>
      </c>
      <c r="D16" s="4">
        <v>1.45645625</v>
      </c>
      <c r="E16" s="6">
        <v>173267109</v>
      </c>
      <c r="F16" s="6">
        <v>25164618.559999999</v>
      </c>
      <c r="G16" s="4">
        <v>73.2</v>
      </c>
      <c r="H16" s="7"/>
    </row>
    <row r="17" spans="1:8" x14ac:dyDescent="0.2">
      <c r="A17" t="s">
        <v>105</v>
      </c>
      <c r="B17" s="4">
        <v>129.89333333332999</v>
      </c>
      <c r="C17" s="4">
        <v>25.152307692308</v>
      </c>
      <c r="D17" s="4">
        <v>1.5017390625</v>
      </c>
      <c r="E17" s="6">
        <v>179681644</v>
      </c>
      <c r="F17" s="6">
        <v>25816632.010000002</v>
      </c>
      <c r="G17" s="4">
        <v>59.09</v>
      </c>
      <c r="H17" s="7"/>
    </row>
    <row r="18" spans="1:8" x14ac:dyDescent="0.2">
      <c r="A18" t="s">
        <v>106</v>
      </c>
      <c r="B18" s="4">
        <v>133.71333333333001</v>
      </c>
      <c r="C18" s="4">
        <v>23.771538461538</v>
      </c>
      <c r="D18" s="4">
        <v>1.4574080645161001</v>
      </c>
      <c r="E18" s="6">
        <v>190897461</v>
      </c>
      <c r="F18" s="6">
        <v>29574737.75</v>
      </c>
      <c r="G18" s="4">
        <v>58.96</v>
      </c>
      <c r="H18" s="7"/>
    </row>
    <row r="19" spans="1:8" x14ac:dyDescent="0.2">
      <c r="A19" t="s">
        <v>107</v>
      </c>
      <c r="B19" s="4">
        <v>136.64333333332999</v>
      </c>
      <c r="C19" s="4">
        <v>23.002307692308001</v>
      </c>
      <c r="D19" s="4">
        <v>1.4110306451612999</v>
      </c>
      <c r="E19" s="6">
        <v>198814882</v>
      </c>
      <c r="F19" s="6">
        <v>27043605.43</v>
      </c>
      <c r="G19" s="4">
        <v>68.47</v>
      </c>
      <c r="H19" s="7"/>
    </row>
    <row r="20" spans="1:8" x14ac:dyDescent="0.2">
      <c r="A20" t="s">
        <v>108</v>
      </c>
      <c r="B20" s="4">
        <v>139.68333333333001</v>
      </c>
      <c r="C20" s="4">
        <v>21.320769230768999</v>
      </c>
      <c r="D20" s="4">
        <v>1.3401453125</v>
      </c>
      <c r="E20" s="6">
        <v>213697957</v>
      </c>
      <c r="F20" s="6">
        <v>30660918.59</v>
      </c>
      <c r="G20" s="4">
        <v>72.22</v>
      </c>
      <c r="H20" s="7"/>
    </row>
    <row r="21" spans="1:8" x14ac:dyDescent="0.2">
      <c r="A21" t="s">
        <v>109</v>
      </c>
      <c r="B21" s="4">
        <v>139.16666666667001</v>
      </c>
      <c r="C21" s="4">
        <v>20.379230769231</v>
      </c>
      <c r="D21" s="4">
        <v>1.2886828125000001</v>
      </c>
      <c r="E21" s="6">
        <v>225873896</v>
      </c>
      <c r="F21" s="6">
        <v>28939186.289999999</v>
      </c>
      <c r="G21" s="4">
        <v>80.97</v>
      </c>
      <c r="H21" s="7"/>
    </row>
    <row r="22" spans="1:8" x14ac:dyDescent="0.2">
      <c r="A22" t="s">
        <v>110</v>
      </c>
      <c r="B22" s="4">
        <v>144.63</v>
      </c>
      <c r="C22" s="4">
        <v>19.203076923076999</v>
      </c>
      <c r="D22" s="4">
        <v>1.1908677419355</v>
      </c>
      <c r="E22" s="6">
        <v>244210075</v>
      </c>
      <c r="F22" s="6">
        <v>32218501.969999999</v>
      </c>
      <c r="G22" s="4">
        <v>93.68</v>
      </c>
      <c r="H22" s="7"/>
    </row>
    <row r="23" spans="1:8" x14ac:dyDescent="0.2">
      <c r="A23" t="s">
        <v>111</v>
      </c>
      <c r="B23" s="4">
        <v>148.68333333333001</v>
      </c>
      <c r="C23" s="4">
        <v>18.636153846153999</v>
      </c>
      <c r="D23" s="4">
        <v>1.2023578125000001</v>
      </c>
      <c r="E23" s="6">
        <v>268618095</v>
      </c>
      <c r="F23" s="6">
        <v>31163292.550000001</v>
      </c>
      <c r="G23" s="4">
        <v>102.33</v>
      </c>
      <c r="H23" s="7"/>
    </row>
    <row r="24" spans="1:8" x14ac:dyDescent="0.2">
      <c r="A24" t="s">
        <v>112</v>
      </c>
      <c r="B24" s="4">
        <v>154.12333333333001</v>
      </c>
      <c r="C24" s="4">
        <v>19.72</v>
      </c>
      <c r="D24" s="4">
        <v>1.2632349206349001</v>
      </c>
      <c r="E24" s="6">
        <v>290798931</v>
      </c>
      <c r="F24" s="6">
        <v>33076459.41</v>
      </c>
      <c r="G24" s="4">
        <v>138.4</v>
      </c>
      <c r="H24" s="7"/>
    </row>
    <row r="25" spans="1:8" x14ac:dyDescent="0.2">
      <c r="A25" t="s">
        <v>113</v>
      </c>
      <c r="B25" s="4">
        <v>155.38</v>
      </c>
      <c r="C25" s="4">
        <v>20.857692307691998</v>
      </c>
      <c r="D25" s="4">
        <v>1.2100784615385001</v>
      </c>
      <c r="E25" s="6">
        <v>307923887</v>
      </c>
      <c r="F25" s="6">
        <v>34588031.340000004</v>
      </c>
      <c r="G25" s="4">
        <v>93.52</v>
      </c>
      <c r="H25" s="7"/>
    </row>
    <row r="26" spans="1:8" x14ac:dyDescent="0.2">
      <c r="A26" t="s">
        <v>114</v>
      </c>
      <c r="B26" s="4">
        <v>160.43666666666999</v>
      </c>
      <c r="C26" s="4">
        <v>23.163846153845999</v>
      </c>
      <c r="D26" s="4">
        <v>1.5406050847457999</v>
      </c>
      <c r="E26" s="6">
        <v>302022714</v>
      </c>
      <c r="F26" s="6">
        <v>37509923.43</v>
      </c>
      <c r="G26" s="4">
        <v>35.82</v>
      </c>
      <c r="H26" s="7"/>
    </row>
    <row r="27" spans="1:8" x14ac:dyDescent="0.2">
      <c r="A27" t="s">
        <v>115</v>
      </c>
      <c r="B27" s="4">
        <v>161.12333333333001</v>
      </c>
      <c r="C27" s="4">
        <v>21.154615384614999</v>
      </c>
      <c r="D27" s="4">
        <v>1.6574412698412999</v>
      </c>
      <c r="E27" s="6">
        <v>299029801</v>
      </c>
      <c r="F27" s="6">
        <v>34714547.729999997</v>
      </c>
      <c r="G27" s="4">
        <v>46.13</v>
      </c>
      <c r="H27" s="7"/>
    </row>
    <row r="28" spans="1:8" x14ac:dyDescent="0.2">
      <c r="A28" t="s">
        <v>116</v>
      </c>
      <c r="B28" s="4">
        <v>162.90333333333001</v>
      </c>
      <c r="C28" s="4">
        <v>18.794615384615</v>
      </c>
      <c r="D28" s="4">
        <v>1.5728129032258</v>
      </c>
      <c r="E28" s="6">
        <v>308204448</v>
      </c>
      <c r="F28" s="6">
        <v>37661997.609999999</v>
      </c>
      <c r="G28" s="4">
        <v>68.11</v>
      </c>
      <c r="H28" s="7"/>
    </row>
    <row r="29" spans="1:8" x14ac:dyDescent="0.2">
      <c r="A29" t="s">
        <v>117</v>
      </c>
      <c r="B29" s="4">
        <v>163.66666666667001</v>
      </c>
      <c r="C29" s="4">
        <v>17.038461538461998</v>
      </c>
      <c r="D29" s="4">
        <v>1.5006890625</v>
      </c>
      <c r="E29" s="6">
        <v>320544173</v>
      </c>
      <c r="F29" s="6">
        <v>38449437.600000001</v>
      </c>
      <c r="G29" s="4">
        <v>65.819999999999993</v>
      </c>
      <c r="H29" s="7"/>
    </row>
    <row r="30" spans="1:8" x14ac:dyDescent="0.2">
      <c r="A30" t="s">
        <v>118</v>
      </c>
      <c r="B30" s="4">
        <v>169.6</v>
      </c>
      <c r="C30" s="4">
        <v>14.083076923077</v>
      </c>
      <c r="D30" s="4">
        <v>1.488319047619</v>
      </c>
      <c r="E30" s="6">
        <v>338850183</v>
      </c>
      <c r="F30" s="6">
        <v>46750405.469999999</v>
      </c>
      <c r="G30" s="4">
        <v>77.91</v>
      </c>
      <c r="H30" s="7"/>
    </row>
    <row r="31" spans="1:8" x14ac:dyDescent="0.2">
      <c r="A31" t="s">
        <v>119</v>
      </c>
      <c r="B31" s="4">
        <v>176.09333333333001</v>
      </c>
      <c r="C31" s="4">
        <v>13.622307692308</v>
      </c>
      <c r="D31" s="4">
        <v>1.5086539682540001</v>
      </c>
      <c r="E31" s="6">
        <v>365588877</v>
      </c>
      <c r="F31" s="6">
        <v>38272784.390000001</v>
      </c>
      <c r="G31" s="4">
        <v>80.37</v>
      </c>
      <c r="H31" s="7"/>
    </row>
    <row r="32" spans="1:8" x14ac:dyDescent="0.2">
      <c r="A32" t="s">
        <v>120</v>
      </c>
      <c r="B32" s="4">
        <v>177.92</v>
      </c>
      <c r="C32" s="4">
        <v>13.058461538462</v>
      </c>
      <c r="D32" s="4">
        <v>1.5389396825396999</v>
      </c>
      <c r="E32" s="6">
        <v>408715832</v>
      </c>
      <c r="F32" s="6">
        <v>42048716.240000002</v>
      </c>
      <c r="G32" s="4">
        <v>74.94</v>
      </c>
      <c r="H32" s="7"/>
    </row>
    <row r="33" spans="1:8" x14ac:dyDescent="0.2">
      <c r="A33" t="s">
        <v>121</v>
      </c>
      <c r="B33" s="4">
        <v>177.38666666667001</v>
      </c>
      <c r="C33" s="4">
        <v>12.227692307691999</v>
      </c>
      <c r="D33" s="4">
        <v>1.5169936507937001</v>
      </c>
      <c r="E33" s="6">
        <v>433388347</v>
      </c>
      <c r="F33" s="6">
        <v>43147600.780000001</v>
      </c>
      <c r="G33" s="4">
        <v>80.77</v>
      </c>
      <c r="H33" s="7"/>
    </row>
    <row r="34" spans="1:8" x14ac:dyDescent="0.2">
      <c r="A34" t="s">
        <v>122</v>
      </c>
      <c r="B34" s="4">
        <v>182.2</v>
      </c>
      <c r="C34" s="4">
        <v>11.183846153846</v>
      </c>
      <c r="D34" s="4">
        <v>1.4644557377048999</v>
      </c>
      <c r="E34" s="6">
        <v>482849318</v>
      </c>
      <c r="F34" s="6">
        <v>50215827.700000003</v>
      </c>
      <c r="G34" s="4">
        <v>93.23</v>
      </c>
      <c r="H34" s="7"/>
    </row>
    <row r="35" spans="1:8" x14ac:dyDescent="0.2">
      <c r="A35" t="s">
        <v>123</v>
      </c>
      <c r="B35" s="4">
        <v>183.74333333333001</v>
      </c>
      <c r="C35" s="4">
        <v>11.0075</v>
      </c>
      <c r="D35" s="4">
        <v>1.5779531250000001</v>
      </c>
      <c r="E35" s="6">
        <v>521897481</v>
      </c>
      <c r="F35" s="6">
        <v>42553236.259999998</v>
      </c>
      <c r="G35" s="4">
        <v>116.94</v>
      </c>
      <c r="H35" s="7"/>
    </row>
    <row r="36" spans="1:8" x14ac:dyDescent="0.2">
      <c r="A36" t="s">
        <v>124</v>
      </c>
      <c r="B36" s="4">
        <v>188.39666666667</v>
      </c>
      <c r="C36" s="4">
        <v>11.94</v>
      </c>
      <c r="D36" s="4">
        <v>1.5660140625000001</v>
      </c>
      <c r="E36" s="6">
        <v>577313689</v>
      </c>
      <c r="F36" s="6">
        <v>46475007.840000004</v>
      </c>
      <c r="G36" s="4">
        <v>111.71</v>
      </c>
      <c r="H36" s="7"/>
    </row>
    <row r="37" spans="1:8" x14ac:dyDescent="0.2">
      <c r="A37" t="s">
        <v>125</v>
      </c>
      <c r="B37" s="4">
        <v>188.69</v>
      </c>
      <c r="C37" s="4">
        <v>15.525714285714001</v>
      </c>
      <c r="D37" s="4">
        <v>1.7341492063491999</v>
      </c>
      <c r="E37" s="6">
        <v>615947904</v>
      </c>
      <c r="F37" s="6">
        <v>45358596.869999997</v>
      </c>
      <c r="G37" s="4">
        <v>105.42</v>
      </c>
      <c r="H37" s="7"/>
    </row>
    <row r="38" spans="1:8" x14ac:dyDescent="0.2">
      <c r="A38" t="s">
        <v>126</v>
      </c>
      <c r="B38" s="4">
        <v>198.95333333332999</v>
      </c>
      <c r="C38" s="4">
        <v>16.912307692308001</v>
      </c>
      <c r="D38" s="4">
        <v>1.8400435483871</v>
      </c>
      <c r="E38" s="6">
        <v>639005598</v>
      </c>
      <c r="F38" s="6">
        <v>56688304.579999998</v>
      </c>
      <c r="G38" s="4">
        <v>108.09</v>
      </c>
      <c r="H38" s="7"/>
    </row>
    <row r="39" spans="1:8" x14ac:dyDescent="0.2">
      <c r="A39" t="s">
        <v>127</v>
      </c>
      <c r="B39" s="4">
        <v>203.02</v>
      </c>
      <c r="C39" s="4">
        <v>17.530769230769</v>
      </c>
      <c r="D39" s="4">
        <v>1.7990076923077001</v>
      </c>
      <c r="E39" s="6">
        <v>659752709</v>
      </c>
      <c r="F39" s="6">
        <v>47279240.939999998</v>
      </c>
      <c r="G39" s="4">
        <v>123.41</v>
      </c>
      <c r="H39" s="7"/>
    </row>
    <row r="40" spans="1:8" x14ac:dyDescent="0.2">
      <c r="A40" t="s">
        <v>128</v>
      </c>
      <c r="B40" s="4">
        <v>206.14</v>
      </c>
      <c r="C40" s="4">
        <v>16.152307692308</v>
      </c>
      <c r="D40" s="4">
        <v>1.8065666666667</v>
      </c>
      <c r="E40" s="6">
        <v>701159848</v>
      </c>
      <c r="F40" s="6">
        <v>55689638</v>
      </c>
      <c r="G40" s="4">
        <v>94.17</v>
      </c>
      <c r="H40" s="7"/>
    </row>
    <row r="41" spans="1:8" x14ac:dyDescent="0.2">
      <c r="A41" t="s">
        <v>129</v>
      </c>
      <c r="B41" s="4">
        <v>205.75666666666999</v>
      </c>
      <c r="C41" s="4">
        <v>15.276923076923</v>
      </c>
      <c r="D41" s="4">
        <v>1.8044080645161</v>
      </c>
      <c r="E41" s="6">
        <v>721822111</v>
      </c>
      <c r="F41" s="6">
        <v>55958287.509999998</v>
      </c>
      <c r="G41" s="4">
        <v>111.36</v>
      </c>
      <c r="H41" s="7"/>
    </row>
    <row r="42" spans="1:8" x14ac:dyDescent="0.2">
      <c r="A42" t="s">
        <v>130</v>
      </c>
      <c r="B42" s="4">
        <v>212.42333333332999</v>
      </c>
      <c r="C42" s="4">
        <v>13.364615384615</v>
      </c>
      <c r="D42" s="4">
        <v>1.7946968253968001</v>
      </c>
      <c r="E42" s="6">
        <v>761435341</v>
      </c>
      <c r="F42" s="6">
        <v>64474536.020000003</v>
      </c>
      <c r="G42" s="4">
        <v>110.8</v>
      </c>
      <c r="H42" s="7"/>
    </row>
    <row r="43" spans="1:8" x14ac:dyDescent="0.2">
      <c r="A43" t="s">
        <v>131</v>
      </c>
      <c r="B43" s="4">
        <v>217.65333333333001</v>
      </c>
      <c r="C43" s="4">
        <v>11.873076923077001</v>
      </c>
      <c r="D43" s="4">
        <v>1.7862285714285999</v>
      </c>
      <c r="E43" s="6">
        <v>802944711</v>
      </c>
      <c r="F43" s="6">
        <v>57300645.060000002</v>
      </c>
      <c r="G43" s="4">
        <v>108.46</v>
      </c>
      <c r="H43" s="7"/>
    </row>
    <row r="44" spans="1:8" x14ac:dyDescent="0.2">
      <c r="A44" t="s">
        <v>132</v>
      </c>
      <c r="B44" s="4">
        <v>220.52333333332999</v>
      </c>
      <c r="C44" s="4">
        <v>10.843846153846</v>
      </c>
      <c r="D44" s="4">
        <v>1.8400777777777999</v>
      </c>
      <c r="E44" s="6">
        <v>891669625</v>
      </c>
      <c r="F44" s="6">
        <v>61782863.850000001</v>
      </c>
      <c r="G44" s="4">
        <v>102.49</v>
      </c>
      <c r="H44" s="7"/>
    </row>
    <row r="45" spans="1:8" x14ac:dyDescent="0.2">
      <c r="A45" t="s">
        <v>133</v>
      </c>
      <c r="B45" s="4">
        <v>222.85333333333</v>
      </c>
      <c r="C45" s="4">
        <v>11.83</v>
      </c>
      <c r="D45" s="4">
        <v>1.9702206349206</v>
      </c>
      <c r="E45" s="6">
        <v>960301146</v>
      </c>
      <c r="F45" s="6">
        <v>63647987.859999999</v>
      </c>
      <c r="G45" s="4">
        <v>107.85</v>
      </c>
      <c r="H45" s="7"/>
    </row>
    <row r="46" spans="1:8" x14ac:dyDescent="0.2">
      <c r="A46" t="s">
        <v>134</v>
      </c>
      <c r="B46" s="4">
        <v>228.30333333332999</v>
      </c>
      <c r="C46" s="4">
        <v>12.641538461538</v>
      </c>
      <c r="D46" s="4">
        <v>2.0291311475409999</v>
      </c>
      <c r="E46" s="6">
        <v>1017595050</v>
      </c>
      <c r="F46" s="6">
        <v>72883559.260000005</v>
      </c>
      <c r="G46" s="4">
        <v>109.95</v>
      </c>
      <c r="H46" s="7"/>
    </row>
    <row r="47" spans="1:8" x14ac:dyDescent="0.2">
      <c r="A47" t="s">
        <v>135</v>
      </c>
      <c r="B47" s="4">
        <v>235.08666666667</v>
      </c>
      <c r="C47" s="4">
        <v>14.843076923077</v>
      </c>
      <c r="D47" s="4">
        <v>2.2198571428571001</v>
      </c>
      <c r="E47" s="6">
        <v>1053885309</v>
      </c>
      <c r="F47" s="6">
        <v>67786412.060000002</v>
      </c>
      <c r="G47" s="4">
        <v>105.95</v>
      </c>
      <c r="H47" s="7"/>
    </row>
    <row r="48" spans="1:8" x14ac:dyDescent="0.2">
      <c r="A48" t="s">
        <v>136</v>
      </c>
      <c r="B48" s="4">
        <v>241.25333333333</v>
      </c>
      <c r="C48" s="4">
        <v>15.315384615385</v>
      </c>
      <c r="D48" s="4">
        <v>2.1154645161290002</v>
      </c>
      <c r="E48" s="6">
        <v>1095117221</v>
      </c>
      <c r="F48" s="6">
        <v>67843402.680000007</v>
      </c>
      <c r="G48" s="4">
        <v>111.03</v>
      </c>
      <c r="H48" s="7"/>
    </row>
    <row r="49" spans="1:8" x14ac:dyDescent="0.2">
      <c r="A49" t="s">
        <v>137</v>
      </c>
      <c r="B49" s="4">
        <v>243.43666666666999</v>
      </c>
      <c r="C49" s="4">
        <v>13.57</v>
      </c>
      <c r="D49" s="4">
        <v>2.1654206349206002</v>
      </c>
      <c r="E49" s="6">
        <v>1159421764</v>
      </c>
      <c r="F49" s="6">
        <v>70284364.480000004</v>
      </c>
      <c r="G49" s="4">
        <v>94.67</v>
      </c>
      <c r="H49" s="7"/>
    </row>
    <row r="50" spans="1:8" x14ac:dyDescent="0.2">
      <c r="A50" t="s">
        <v>138</v>
      </c>
      <c r="B50" s="4">
        <v>248.30333333332999</v>
      </c>
      <c r="C50" s="4">
        <v>13.164615384615001</v>
      </c>
      <c r="D50" s="4">
        <v>2.2652492063491998</v>
      </c>
      <c r="E50" s="6">
        <v>1212447794</v>
      </c>
      <c r="F50" s="6">
        <v>82182080.209999993</v>
      </c>
      <c r="G50" s="4">
        <v>55.27</v>
      </c>
      <c r="H50" s="7"/>
    </row>
    <row r="51" spans="1:8" x14ac:dyDescent="0.2">
      <c r="A51" t="s">
        <v>139</v>
      </c>
      <c r="B51" s="4">
        <v>252.64</v>
      </c>
      <c r="C51" s="4">
        <v>13.617692307692</v>
      </c>
      <c r="D51" s="4">
        <v>2.4622714285714</v>
      </c>
      <c r="E51" s="6">
        <v>1294083559</v>
      </c>
      <c r="F51" s="6">
        <v>66866999.869999997</v>
      </c>
      <c r="G51" s="4">
        <v>53.69</v>
      </c>
      <c r="H51" s="7"/>
    </row>
    <row r="52" spans="1:8" x14ac:dyDescent="0.2">
      <c r="A52" t="s">
        <v>140</v>
      </c>
      <c r="B52" s="4">
        <v>259.91666666666998</v>
      </c>
      <c r="C52" s="4">
        <v>14.083076923077</v>
      </c>
      <c r="D52" s="4">
        <v>2.6711483870968</v>
      </c>
      <c r="E52" s="6">
        <v>1369847048</v>
      </c>
      <c r="F52" s="6">
        <v>77896842.159999996</v>
      </c>
      <c r="G52" s="4">
        <v>60.31</v>
      </c>
      <c r="H52" s="7"/>
    </row>
    <row r="53" spans="1:8" x14ac:dyDescent="0.2">
      <c r="A53" t="s">
        <v>141</v>
      </c>
      <c r="B53" s="4">
        <v>261.20999999999998</v>
      </c>
      <c r="C53" s="4">
        <v>15.206153846154001</v>
      </c>
      <c r="D53" s="4">
        <v>2.8478523809523999</v>
      </c>
      <c r="E53" s="6">
        <v>1449272312</v>
      </c>
      <c r="F53" s="6">
        <v>79193739.849999994</v>
      </c>
      <c r="G53" s="4">
        <v>47.29</v>
      </c>
      <c r="H53" s="7"/>
    </row>
    <row r="54" spans="1:8" x14ac:dyDescent="0.2">
      <c r="A54" t="s">
        <v>142</v>
      </c>
      <c r="B54" s="4">
        <v>268.57333333333003</v>
      </c>
      <c r="C54" s="4">
        <v>16.578461538462001</v>
      </c>
      <c r="D54" s="4">
        <v>2.9116138461537999</v>
      </c>
      <c r="E54" s="6">
        <v>1452882499</v>
      </c>
      <c r="F54" s="6">
        <v>100593924.93000001</v>
      </c>
      <c r="G54" s="4">
        <v>36.61</v>
      </c>
      <c r="H54" s="7"/>
    </row>
    <row r="55" spans="1:8" x14ac:dyDescent="0.2">
      <c r="A55" t="s">
        <v>143</v>
      </c>
      <c r="B55" s="4">
        <v>274.36333333332999</v>
      </c>
      <c r="C55" s="4">
        <v>16.882307692308</v>
      </c>
      <c r="D55" s="4">
        <v>2.9490953124999999</v>
      </c>
      <c r="E55" s="6">
        <v>1479821873</v>
      </c>
      <c r="F55" s="6">
        <v>86445840.969999999</v>
      </c>
      <c r="G55" s="4">
        <v>36.75</v>
      </c>
      <c r="H55" s="7"/>
    </row>
    <row r="56" spans="1:8" x14ac:dyDescent="0.2">
      <c r="A56" t="s">
        <v>144</v>
      </c>
      <c r="B56" s="4">
        <v>277.92333333332999</v>
      </c>
      <c r="C56" s="4">
        <v>16.564615384614999</v>
      </c>
      <c r="D56" s="4">
        <v>2.8983593750000001</v>
      </c>
      <c r="E56" s="6">
        <v>1537121406</v>
      </c>
      <c r="F56" s="6">
        <v>97186431.700000003</v>
      </c>
      <c r="G56" s="4">
        <v>48.05</v>
      </c>
      <c r="H56" s="7"/>
    </row>
    <row r="57" spans="1:8" x14ac:dyDescent="0.2">
      <c r="A57" t="s">
        <v>145</v>
      </c>
      <c r="B57" s="4">
        <v>282.20333333333002</v>
      </c>
      <c r="C57" s="4">
        <v>16.164999999999999</v>
      </c>
      <c r="D57" s="4">
        <v>2.9656862068966001</v>
      </c>
      <c r="E57" s="6">
        <v>1573958613</v>
      </c>
      <c r="F57" s="6">
        <v>88133063.590000004</v>
      </c>
      <c r="G57" s="4">
        <v>48.24</v>
      </c>
      <c r="H57" s="7"/>
    </row>
    <row r="58" spans="1:8" x14ac:dyDescent="0.2">
      <c r="A58" t="s">
        <v>146</v>
      </c>
      <c r="B58" s="4">
        <v>288.89333333333002</v>
      </c>
      <c r="C58" s="4">
        <v>14.989230769231</v>
      </c>
      <c r="D58" s="4">
        <v>3.2838661538462</v>
      </c>
      <c r="E58" s="6">
        <v>1689669825</v>
      </c>
      <c r="F58" s="6">
        <v>115211299.66</v>
      </c>
      <c r="G58" s="4">
        <v>54.96</v>
      </c>
      <c r="H58" s="7"/>
    </row>
    <row r="59" spans="1:8" x14ac:dyDescent="0.2">
      <c r="A59" t="s">
        <v>147</v>
      </c>
      <c r="B59" s="4">
        <v>302.38333333332997</v>
      </c>
      <c r="C59" s="4">
        <v>14.92</v>
      </c>
      <c r="D59" s="4">
        <v>3.6979046153846</v>
      </c>
      <c r="E59" s="6">
        <v>1783730826</v>
      </c>
      <c r="F59" s="6">
        <v>97688558.040000007</v>
      </c>
      <c r="G59" s="4">
        <v>52.2</v>
      </c>
      <c r="H59" s="7"/>
    </row>
    <row r="60" spans="1:8" x14ac:dyDescent="0.2">
      <c r="A60" t="s">
        <v>148</v>
      </c>
      <c r="B60" s="4">
        <v>309.87333333332998</v>
      </c>
      <c r="C60" s="4">
        <v>15.521538461538</v>
      </c>
      <c r="D60" s="4">
        <v>3.5850901639343999</v>
      </c>
      <c r="E60" s="6">
        <v>1873370932</v>
      </c>
      <c r="F60" s="6">
        <v>106879333.98999999</v>
      </c>
      <c r="G60" s="4">
        <v>47.08</v>
      </c>
      <c r="H60" s="7"/>
    </row>
    <row r="61" spans="1:8" x14ac:dyDescent="0.2">
      <c r="A61" t="s">
        <v>149</v>
      </c>
      <c r="B61" s="4">
        <v>311.99</v>
      </c>
      <c r="C61" s="4">
        <v>16.482307692308002</v>
      </c>
      <c r="D61" s="4">
        <v>3.5212435483870999</v>
      </c>
      <c r="E61" s="6">
        <v>1948381987</v>
      </c>
      <c r="F61" s="6">
        <v>107617635.54000001</v>
      </c>
      <c r="G61" s="4">
        <v>57.02</v>
      </c>
      <c r="H61" s="7"/>
    </row>
    <row r="62" spans="1:8" x14ac:dyDescent="0.2">
      <c r="A62" t="s">
        <v>150</v>
      </c>
      <c r="B62" s="4">
        <v>324.33</v>
      </c>
      <c r="C62" s="4">
        <v>17.330769230769</v>
      </c>
      <c r="D62" s="4">
        <v>3.8023861538462</v>
      </c>
      <c r="E62" s="6">
        <v>2049735769</v>
      </c>
      <c r="F62" s="6">
        <v>138449150.13999999</v>
      </c>
      <c r="G62" s="4">
        <v>66.73</v>
      </c>
      <c r="H62" s="7"/>
    </row>
    <row r="63" spans="1:8" x14ac:dyDescent="0.2">
      <c r="A63" t="s">
        <v>151</v>
      </c>
      <c r="B63" s="4">
        <v>333.46666666666999</v>
      </c>
      <c r="C63" s="4">
        <v>18.710769230768999</v>
      </c>
      <c r="D63" s="4">
        <v>3.8182828125000001</v>
      </c>
      <c r="E63" s="6">
        <v>2136951026</v>
      </c>
      <c r="F63" s="6">
        <v>116444297.05</v>
      </c>
      <c r="G63" s="4">
        <v>69.02</v>
      </c>
      <c r="H63" s="7"/>
    </row>
    <row r="64" spans="1:8" x14ac:dyDescent="0.2">
      <c r="A64" t="s">
        <v>152</v>
      </c>
      <c r="B64" s="4">
        <v>349.52</v>
      </c>
      <c r="C64" s="4">
        <v>18.873846153845999</v>
      </c>
      <c r="D64" s="4">
        <v>4.3748983870967999</v>
      </c>
      <c r="E64" s="6">
        <v>2290051475</v>
      </c>
      <c r="F64" s="6">
        <v>129753606.29000001</v>
      </c>
      <c r="G64" s="4">
        <v>77.44</v>
      </c>
      <c r="H64" s="7"/>
    </row>
    <row r="65" spans="1:8" x14ac:dyDescent="0.2">
      <c r="A65" t="s">
        <v>153</v>
      </c>
      <c r="B65" s="4">
        <v>372.63666666667001</v>
      </c>
      <c r="C65" s="4">
        <v>28.392307692308002</v>
      </c>
      <c r="D65" s="4">
        <v>5.5923400000000001</v>
      </c>
      <c r="E65" s="6">
        <v>2499341375</v>
      </c>
      <c r="F65" s="6">
        <v>133367716.81</v>
      </c>
      <c r="G65" s="4">
        <v>82.72</v>
      </c>
      <c r="H65" s="7"/>
    </row>
    <row r="66" spans="1:8" x14ac:dyDescent="0.2">
      <c r="A66" t="s">
        <v>154</v>
      </c>
      <c r="B66" s="4">
        <v>396.87666666667002</v>
      </c>
      <c r="C66" s="4">
        <v>35.322307692308001</v>
      </c>
      <c r="D66" s="4">
        <v>5.5261184615385002</v>
      </c>
      <c r="E66" s="6">
        <v>2316731191</v>
      </c>
      <c r="F66" s="6">
        <v>172791850.56</v>
      </c>
      <c r="G66" s="4">
        <v>50.57</v>
      </c>
      <c r="H66" s="7"/>
    </row>
    <row r="67" spans="1:8" x14ac:dyDescent="0.2">
      <c r="A67" t="s">
        <v>155</v>
      </c>
      <c r="B67" s="4">
        <v>399.86333333332999</v>
      </c>
      <c r="C67" s="4">
        <v>26.193846153846</v>
      </c>
      <c r="D67" s="4">
        <v>5.3691555555555999</v>
      </c>
      <c r="E67" s="6">
        <v>2438389981</v>
      </c>
      <c r="F67" s="6">
        <v>152473804.63999999</v>
      </c>
      <c r="G67" s="4">
        <v>67.930000000000007</v>
      </c>
      <c r="H67" s="7"/>
    </row>
    <row r="68" spans="1:8" x14ac:dyDescent="0.2">
      <c r="A68" t="s">
        <v>156</v>
      </c>
      <c r="B68" s="4">
        <v>412.26</v>
      </c>
      <c r="C68" s="4">
        <v>26.997692307691999</v>
      </c>
      <c r="D68" s="4">
        <v>5.8829483333333004</v>
      </c>
      <c r="E68" s="6">
        <v>2455814423</v>
      </c>
      <c r="F68" s="6">
        <v>159604339.83000001</v>
      </c>
      <c r="G68" s="4">
        <v>67.52</v>
      </c>
      <c r="H68" s="7"/>
    </row>
    <row r="69" spans="1:8" x14ac:dyDescent="0.2">
      <c r="B69" s="4"/>
      <c r="C69" s="4"/>
      <c r="D69" s="4"/>
      <c r="E69" s="4"/>
      <c r="F69" s="4"/>
      <c r="G69" s="4"/>
    </row>
    <row r="70" spans="1:8" x14ac:dyDescent="0.2">
      <c r="B70" s="4"/>
      <c r="C70" s="4"/>
      <c r="D70" s="4"/>
      <c r="E70" s="4"/>
      <c r="F70" s="4"/>
      <c r="G70" s="4"/>
    </row>
    <row r="73" spans="1:8" x14ac:dyDescent="0.2">
      <c r="A73" s="1"/>
    </row>
    <row r="82" spans="1:1" x14ac:dyDescent="0.2">
      <c r="A82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EVDS</vt:lpstr>
      <vt:lpstr>Veri Analiz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Saban Nazlioglu</cp:lastModifiedBy>
  <dcterms:created xsi:type="dcterms:W3CDTF">2019-10-04T07:56:11Z</dcterms:created>
  <dcterms:modified xsi:type="dcterms:W3CDTF">2024-03-02T21:30:39Z</dcterms:modified>
  <cp:category/>
</cp:coreProperties>
</file>