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380" yWindow="75" windowWidth="11175" windowHeight="10035" tabRatio="781" activeTab="1"/>
  </bookViews>
  <sheets>
    <sheet name="PivotTable" sheetId="6" r:id="rId1"/>
    <sheet name="osm_ma_xwalk" sheetId="2" r:id="rId2"/>
    <sheet name="Lookup" sheetId="4" r:id="rId3"/>
    <sheet name="3_frm_data_theme_by_category" sheetId="7" r:id="rId4"/>
    <sheet name="Sheet1" sheetId="8" r:id="rId5"/>
  </sheets>
  <definedNames>
    <definedName name="_xlnm._FilterDatabase" localSheetId="3">'3_frm_data_theme_by_category'!$A$1:$C$164</definedName>
    <definedName name="_xlnm._FilterDatabase" localSheetId="1" hidden="1">osm_ma_xwalk!$A$1:$L$967</definedName>
    <definedName name="Cat_Desc">Lookup!$A$2:$B$31</definedName>
    <definedName name="CatDesc">Lookup!$B$2:$B$28</definedName>
    <definedName name="_xlnm.Print_Area" localSheetId="2">Lookup!$B$1:$B$28</definedName>
    <definedName name="Theme_Value_Cat">'3_frm_data_theme_by_category'!$A$2:$C$168</definedName>
    <definedName name="ThemeDesc">'3_frm_data_theme_by_category'!$A$2:$A$168</definedName>
    <definedName name="xwalk">osm_ma_xwalk!$A$1:$P$967</definedName>
  </definedNames>
  <calcPr calcId="125725"/>
  <pivotCaches>
    <pivotCache cacheId="0" r:id="rId6"/>
  </pivotCaches>
</workbook>
</file>

<file path=xl/calcChain.xml><?xml version="1.0" encoding="utf-8"?>
<calcChain xmlns="http://schemas.openxmlformats.org/spreadsheetml/2006/main">
  <c r="G904" i="2"/>
  <c r="F904" s="1"/>
  <c r="G3"/>
  <c r="F3" s="1"/>
  <c r="G4"/>
  <c r="F4" s="1"/>
  <c r="G5"/>
  <c r="F5" s="1"/>
  <c r="G6"/>
  <c r="F6" s="1"/>
  <c r="G7"/>
  <c r="F7" s="1"/>
  <c r="G8"/>
  <c r="F8" s="1"/>
  <c r="G9"/>
  <c r="F9" s="1"/>
  <c r="G10"/>
  <c r="F10" s="1"/>
  <c r="G11"/>
  <c r="F11" s="1"/>
  <c r="G12"/>
  <c r="F12" s="1"/>
  <c r="G13"/>
  <c r="F13" s="1"/>
  <c r="G14"/>
  <c r="F14" s="1"/>
  <c r="G15"/>
  <c r="F15" s="1"/>
  <c r="G16"/>
  <c r="F16" s="1"/>
  <c r="G17"/>
  <c r="F17" s="1"/>
  <c r="G18"/>
  <c r="F18" s="1"/>
  <c r="G19"/>
  <c r="F19" s="1"/>
  <c r="G20"/>
  <c r="F20" s="1"/>
  <c r="G21"/>
  <c r="F21" s="1"/>
  <c r="G22"/>
  <c r="F22" s="1"/>
  <c r="G23"/>
  <c r="F23" s="1"/>
  <c r="G24"/>
  <c r="F24" s="1"/>
  <c r="G25"/>
  <c r="F25" s="1"/>
  <c r="G26"/>
  <c r="F26" s="1"/>
  <c r="G27"/>
  <c r="F27" s="1"/>
  <c r="G28"/>
  <c r="F28" s="1"/>
  <c r="G29"/>
  <c r="F29" s="1"/>
  <c r="G30"/>
  <c r="F30" s="1"/>
  <c r="G31"/>
  <c r="F31" s="1"/>
  <c r="G32"/>
  <c r="F32" s="1"/>
  <c r="G33"/>
  <c r="F33" s="1"/>
  <c r="G34"/>
  <c r="F34" s="1"/>
  <c r="G35"/>
  <c r="F35" s="1"/>
  <c r="G36"/>
  <c r="F36" s="1"/>
  <c r="G37"/>
  <c r="F37" s="1"/>
  <c r="G38"/>
  <c r="F38" s="1"/>
  <c r="G39"/>
  <c r="F39" s="1"/>
  <c r="G40"/>
  <c r="F40" s="1"/>
  <c r="G41"/>
  <c r="F41" s="1"/>
  <c r="G42"/>
  <c r="F42" s="1"/>
  <c r="G43"/>
  <c r="F43" s="1"/>
  <c r="G44"/>
  <c r="F44" s="1"/>
  <c r="G45"/>
  <c r="F45" s="1"/>
  <c r="G46"/>
  <c r="F46" s="1"/>
  <c r="G47"/>
  <c r="F47" s="1"/>
  <c r="G48"/>
  <c r="F48" s="1"/>
  <c r="G49"/>
  <c r="F49" s="1"/>
  <c r="G50"/>
  <c r="F50" s="1"/>
  <c r="G51"/>
  <c r="F51" s="1"/>
  <c r="G52"/>
  <c r="F52" s="1"/>
  <c r="G53"/>
  <c r="F53" s="1"/>
  <c r="G54"/>
  <c r="F54" s="1"/>
  <c r="G55"/>
  <c r="F55" s="1"/>
  <c r="G56"/>
  <c r="F56" s="1"/>
  <c r="G57"/>
  <c r="F57" s="1"/>
  <c r="G58"/>
  <c r="F58" s="1"/>
  <c r="G59"/>
  <c r="F59" s="1"/>
  <c r="G60"/>
  <c r="F60" s="1"/>
  <c r="G61"/>
  <c r="F61" s="1"/>
  <c r="G62"/>
  <c r="F62" s="1"/>
  <c r="G63"/>
  <c r="F63" s="1"/>
  <c r="G64"/>
  <c r="F64" s="1"/>
  <c r="G65"/>
  <c r="F65" s="1"/>
  <c r="G66"/>
  <c r="F66" s="1"/>
  <c r="G67"/>
  <c r="F67" s="1"/>
  <c r="G68"/>
  <c r="F68" s="1"/>
  <c r="G69"/>
  <c r="F69" s="1"/>
  <c r="G70"/>
  <c r="F70" s="1"/>
  <c r="G71"/>
  <c r="F71" s="1"/>
  <c r="G72"/>
  <c r="F72" s="1"/>
  <c r="G73"/>
  <c r="F73" s="1"/>
  <c r="G74"/>
  <c r="F74" s="1"/>
  <c r="G75"/>
  <c r="F75" s="1"/>
  <c r="G76"/>
  <c r="F76" s="1"/>
  <c r="G77"/>
  <c r="F77" s="1"/>
  <c r="G78"/>
  <c r="F78" s="1"/>
  <c r="G79"/>
  <c r="F79" s="1"/>
  <c r="G80"/>
  <c r="F80" s="1"/>
  <c r="G81"/>
  <c r="F81" s="1"/>
  <c r="G82"/>
  <c r="F82" s="1"/>
  <c r="G83"/>
  <c r="F83" s="1"/>
  <c r="G84"/>
  <c r="F84" s="1"/>
  <c r="G85"/>
  <c r="F85" s="1"/>
  <c r="G86"/>
  <c r="F86" s="1"/>
  <c r="G87"/>
  <c r="F87" s="1"/>
  <c r="G88"/>
  <c r="F88" s="1"/>
  <c r="G89"/>
  <c r="F89" s="1"/>
  <c r="G90"/>
  <c r="F90" s="1"/>
  <c r="G91"/>
  <c r="F91" s="1"/>
  <c r="G92"/>
  <c r="F92" s="1"/>
  <c r="G93"/>
  <c r="F93" s="1"/>
  <c r="G94"/>
  <c r="F94" s="1"/>
  <c r="G95"/>
  <c r="F95" s="1"/>
  <c r="G96"/>
  <c r="F96" s="1"/>
  <c r="G97"/>
  <c r="F97" s="1"/>
  <c r="G98"/>
  <c r="F98" s="1"/>
  <c r="G99"/>
  <c r="F99" s="1"/>
  <c r="G100"/>
  <c r="F100" s="1"/>
  <c r="G101"/>
  <c r="F101" s="1"/>
  <c r="G102"/>
  <c r="F102" s="1"/>
  <c r="G103"/>
  <c r="F103" s="1"/>
  <c r="G104"/>
  <c r="F104" s="1"/>
  <c r="G105"/>
  <c r="F105" s="1"/>
  <c r="G106"/>
  <c r="F106" s="1"/>
  <c r="G107"/>
  <c r="F107" s="1"/>
  <c r="G108"/>
  <c r="F108" s="1"/>
  <c r="G109"/>
  <c r="F109" s="1"/>
  <c r="G110"/>
  <c r="F110" s="1"/>
  <c r="G111"/>
  <c r="F111" s="1"/>
  <c r="G112"/>
  <c r="F112" s="1"/>
  <c r="G113"/>
  <c r="F113" s="1"/>
  <c r="G114"/>
  <c r="F114" s="1"/>
  <c r="G115"/>
  <c r="F115" s="1"/>
  <c r="G116"/>
  <c r="F116" s="1"/>
  <c r="G117"/>
  <c r="F117" s="1"/>
  <c r="G118"/>
  <c r="F118" s="1"/>
  <c r="G119"/>
  <c r="F119" s="1"/>
  <c r="G120"/>
  <c r="F120" s="1"/>
  <c r="G121"/>
  <c r="F121" s="1"/>
  <c r="G122"/>
  <c r="F122" s="1"/>
  <c r="G123"/>
  <c r="F123" s="1"/>
  <c r="G124"/>
  <c r="F124" s="1"/>
  <c r="G125"/>
  <c r="F125" s="1"/>
  <c r="G126"/>
  <c r="F126" s="1"/>
  <c r="G127"/>
  <c r="F127" s="1"/>
  <c r="G128"/>
  <c r="F128" s="1"/>
  <c r="G129"/>
  <c r="F129" s="1"/>
  <c r="G130"/>
  <c r="F130" s="1"/>
  <c r="G131"/>
  <c r="F131" s="1"/>
  <c r="G132"/>
  <c r="F132" s="1"/>
  <c r="G133"/>
  <c r="F133" s="1"/>
  <c r="G134"/>
  <c r="F134" s="1"/>
  <c r="G135"/>
  <c r="F135" s="1"/>
  <c r="G136"/>
  <c r="F136" s="1"/>
  <c r="G137"/>
  <c r="F137" s="1"/>
  <c r="G138"/>
  <c r="F138" s="1"/>
  <c r="G139"/>
  <c r="F139" s="1"/>
  <c r="G140"/>
  <c r="F140" s="1"/>
  <c r="G141"/>
  <c r="F141" s="1"/>
  <c r="G142"/>
  <c r="F142" s="1"/>
  <c r="G143"/>
  <c r="F143" s="1"/>
  <c r="G144"/>
  <c r="F144" s="1"/>
  <c r="G145"/>
  <c r="F145" s="1"/>
  <c r="G146"/>
  <c r="F146" s="1"/>
  <c r="G147"/>
  <c r="F147" s="1"/>
  <c r="G148"/>
  <c r="F148" s="1"/>
  <c r="G149"/>
  <c r="F149" s="1"/>
  <c r="G150"/>
  <c r="F150" s="1"/>
  <c r="G151"/>
  <c r="F151" s="1"/>
  <c r="G152"/>
  <c r="F152" s="1"/>
  <c r="G153"/>
  <c r="F153" s="1"/>
  <c r="G154"/>
  <c r="F154" s="1"/>
  <c r="G155"/>
  <c r="F155" s="1"/>
  <c r="G156"/>
  <c r="F156" s="1"/>
  <c r="G157"/>
  <c r="F157" s="1"/>
  <c r="G158"/>
  <c r="F158" s="1"/>
  <c r="G159"/>
  <c r="F159" s="1"/>
  <c r="G160"/>
  <c r="F160" s="1"/>
  <c r="G161"/>
  <c r="F161" s="1"/>
  <c r="G162"/>
  <c r="F162" s="1"/>
  <c r="G163"/>
  <c r="F163" s="1"/>
  <c r="G164"/>
  <c r="F164" s="1"/>
  <c r="G165"/>
  <c r="F165" s="1"/>
  <c r="G166"/>
  <c r="F166" s="1"/>
  <c r="G167"/>
  <c r="F167" s="1"/>
  <c r="G168"/>
  <c r="F168" s="1"/>
  <c r="G169"/>
  <c r="F169" s="1"/>
  <c r="G170"/>
  <c r="F170" s="1"/>
  <c r="G171"/>
  <c r="F171" s="1"/>
  <c r="G172"/>
  <c r="F172" s="1"/>
  <c r="G173"/>
  <c r="F173" s="1"/>
  <c r="G174"/>
  <c r="F174" s="1"/>
  <c r="G175"/>
  <c r="F175" s="1"/>
  <c r="G176"/>
  <c r="F176" s="1"/>
  <c r="G177"/>
  <c r="F177" s="1"/>
  <c r="G178"/>
  <c r="F178" s="1"/>
  <c r="G179"/>
  <c r="F179" s="1"/>
  <c r="G180"/>
  <c r="F180" s="1"/>
  <c r="G181"/>
  <c r="F181" s="1"/>
  <c r="G182"/>
  <c r="F182" s="1"/>
  <c r="G183"/>
  <c r="F183" s="1"/>
  <c r="G184"/>
  <c r="F184" s="1"/>
  <c r="G185"/>
  <c r="F185" s="1"/>
  <c r="G186"/>
  <c r="F186" s="1"/>
  <c r="G187"/>
  <c r="F187" s="1"/>
  <c r="G188"/>
  <c r="F188" s="1"/>
  <c r="G189"/>
  <c r="F189" s="1"/>
  <c r="G190"/>
  <c r="F190" s="1"/>
  <c r="G191"/>
  <c r="F191" s="1"/>
  <c r="G192"/>
  <c r="F192" s="1"/>
  <c r="G193"/>
  <c r="F193" s="1"/>
  <c r="G194"/>
  <c r="F194" s="1"/>
  <c r="G195"/>
  <c r="F195" s="1"/>
  <c r="G196"/>
  <c r="F196" s="1"/>
  <c r="G197"/>
  <c r="F197" s="1"/>
  <c r="G198"/>
  <c r="F198" s="1"/>
  <c r="G199"/>
  <c r="F199" s="1"/>
  <c r="G200"/>
  <c r="F200" s="1"/>
  <c r="G201"/>
  <c r="F201" s="1"/>
  <c r="G202"/>
  <c r="F202" s="1"/>
  <c r="G203"/>
  <c r="F203" s="1"/>
  <c r="G204"/>
  <c r="F204" s="1"/>
  <c r="G205"/>
  <c r="F205" s="1"/>
  <c r="G206"/>
  <c r="F206" s="1"/>
  <c r="G207"/>
  <c r="F207" s="1"/>
  <c r="G208"/>
  <c r="F208" s="1"/>
  <c r="G209"/>
  <c r="F209" s="1"/>
  <c r="G210"/>
  <c r="F210" s="1"/>
  <c r="G211"/>
  <c r="F211" s="1"/>
  <c r="G212"/>
  <c r="F212" s="1"/>
  <c r="G213"/>
  <c r="F213" s="1"/>
  <c r="G214"/>
  <c r="F214" s="1"/>
  <c r="G215"/>
  <c r="F215" s="1"/>
  <c r="G216"/>
  <c r="F216" s="1"/>
  <c r="G217"/>
  <c r="F217" s="1"/>
  <c r="G218"/>
  <c r="F218" s="1"/>
  <c r="G219"/>
  <c r="F219" s="1"/>
  <c r="G220"/>
  <c r="F220" s="1"/>
  <c r="G221"/>
  <c r="F221" s="1"/>
  <c r="G222"/>
  <c r="F222" s="1"/>
  <c r="G223"/>
  <c r="F223" s="1"/>
  <c r="G224"/>
  <c r="F224" s="1"/>
  <c r="G225"/>
  <c r="F225" s="1"/>
  <c r="G226"/>
  <c r="F226" s="1"/>
  <c r="G227"/>
  <c r="F227" s="1"/>
  <c r="G228"/>
  <c r="F228" s="1"/>
  <c r="G229"/>
  <c r="F229" s="1"/>
  <c r="G230"/>
  <c r="F230" s="1"/>
  <c r="G231"/>
  <c r="F231" s="1"/>
  <c r="G232"/>
  <c r="F232" s="1"/>
  <c r="G233"/>
  <c r="F233" s="1"/>
  <c r="G234"/>
  <c r="F234" s="1"/>
  <c r="G235"/>
  <c r="F235" s="1"/>
  <c r="G236"/>
  <c r="F236" s="1"/>
  <c r="G237"/>
  <c r="F237" s="1"/>
  <c r="G238"/>
  <c r="F238" s="1"/>
  <c r="G239"/>
  <c r="F239" s="1"/>
  <c r="G240"/>
  <c r="F240" s="1"/>
  <c r="G241"/>
  <c r="F241" s="1"/>
  <c r="G242"/>
  <c r="F242" s="1"/>
  <c r="G243"/>
  <c r="F243" s="1"/>
  <c r="G244"/>
  <c r="F244" s="1"/>
  <c r="G245"/>
  <c r="F245" s="1"/>
  <c r="G246"/>
  <c r="F246" s="1"/>
  <c r="G247"/>
  <c r="F247" s="1"/>
  <c r="G248"/>
  <c r="F248" s="1"/>
  <c r="G249"/>
  <c r="F249" s="1"/>
  <c r="G250"/>
  <c r="F250" s="1"/>
  <c r="G251"/>
  <c r="F251" s="1"/>
  <c r="G252"/>
  <c r="F252" s="1"/>
  <c r="G253"/>
  <c r="F253" s="1"/>
  <c r="G254"/>
  <c r="F254" s="1"/>
  <c r="G255"/>
  <c r="F255" s="1"/>
  <c r="G256"/>
  <c r="F256" s="1"/>
  <c r="G257"/>
  <c r="F257" s="1"/>
  <c r="G258"/>
  <c r="F258"/>
  <c r="G259"/>
  <c r="F259"/>
  <c r="G260"/>
  <c r="F260"/>
  <c r="G261"/>
  <c r="F261" s="1"/>
  <c r="G262"/>
  <c r="F262" s="1"/>
  <c r="G263"/>
  <c r="F263" s="1"/>
  <c r="G264"/>
  <c r="F264" s="1"/>
  <c r="G265"/>
  <c r="F265" s="1"/>
  <c r="G266"/>
  <c r="F266" s="1"/>
  <c r="G267"/>
  <c r="F267" s="1"/>
  <c r="G268"/>
  <c r="F268" s="1"/>
  <c r="G269"/>
  <c r="F269" s="1"/>
  <c r="G270"/>
  <c r="F270" s="1"/>
  <c r="G271"/>
  <c r="F271" s="1"/>
  <c r="G272"/>
  <c r="F272" s="1"/>
  <c r="G273"/>
  <c r="F273" s="1"/>
  <c r="G274"/>
  <c r="F274" s="1"/>
  <c r="G275"/>
  <c r="F275" s="1"/>
  <c r="G276"/>
  <c r="F276" s="1"/>
  <c r="G277"/>
  <c r="F277" s="1"/>
  <c r="G278"/>
  <c r="F278" s="1"/>
  <c r="G279"/>
  <c r="F279" s="1"/>
  <c r="G280"/>
  <c r="F280" s="1"/>
  <c r="G281"/>
  <c r="F281" s="1"/>
  <c r="G282"/>
  <c r="F282" s="1"/>
  <c r="G283"/>
  <c r="F283" s="1"/>
  <c r="G284"/>
  <c r="F284" s="1"/>
  <c r="G285"/>
  <c r="F285" s="1"/>
  <c r="G286"/>
  <c r="F286" s="1"/>
  <c r="G287"/>
  <c r="F287" s="1"/>
  <c r="G288"/>
  <c r="F288" s="1"/>
  <c r="G289"/>
  <c r="F289" s="1"/>
  <c r="G290"/>
  <c r="F290" s="1"/>
  <c r="G291"/>
  <c r="F291" s="1"/>
  <c r="G292"/>
  <c r="F292" s="1"/>
  <c r="G293"/>
  <c r="F293" s="1"/>
  <c r="G294"/>
  <c r="F294" s="1"/>
  <c r="G295"/>
  <c r="F295" s="1"/>
  <c r="G296"/>
  <c r="F296" s="1"/>
  <c r="G297"/>
  <c r="F297" s="1"/>
  <c r="G298"/>
  <c r="F298" s="1"/>
  <c r="G299"/>
  <c r="F299" s="1"/>
  <c r="G300"/>
  <c r="F300" s="1"/>
  <c r="G301"/>
  <c r="F301" s="1"/>
  <c r="G302"/>
  <c r="F302" s="1"/>
  <c r="G303"/>
  <c r="F303" s="1"/>
  <c r="G304"/>
  <c r="F304" s="1"/>
  <c r="G305"/>
  <c r="F305" s="1"/>
  <c r="G306"/>
  <c r="F306" s="1"/>
  <c r="G307"/>
  <c r="F307" s="1"/>
  <c r="G308"/>
  <c r="F308" s="1"/>
  <c r="G309"/>
  <c r="F309" s="1"/>
  <c r="G310"/>
  <c r="F310" s="1"/>
  <c r="G311"/>
  <c r="F311" s="1"/>
  <c r="G312"/>
  <c r="F312" s="1"/>
  <c r="G313"/>
  <c r="F313" s="1"/>
  <c r="G314"/>
  <c r="F314" s="1"/>
  <c r="G315"/>
  <c r="F315" s="1"/>
  <c r="G316"/>
  <c r="F316" s="1"/>
  <c r="G317"/>
  <c r="F317" s="1"/>
  <c r="G318"/>
  <c r="F318" s="1"/>
  <c r="G319"/>
  <c r="F319" s="1"/>
  <c r="G320"/>
  <c r="F320" s="1"/>
  <c r="G321"/>
  <c r="F321" s="1"/>
  <c r="G322"/>
  <c r="F322" s="1"/>
  <c r="G323"/>
  <c r="F323" s="1"/>
  <c r="G324"/>
  <c r="F324" s="1"/>
  <c r="G325"/>
  <c r="F325" s="1"/>
  <c r="G326"/>
  <c r="F326" s="1"/>
  <c r="G327"/>
  <c r="F327" s="1"/>
  <c r="G328"/>
  <c r="F328" s="1"/>
  <c r="G329"/>
  <c r="F329" s="1"/>
  <c r="G330"/>
  <c r="F330" s="1"/>
  <c r="G331"/>
  <c r="F331" s="1"/>
  <c r="G332"/>
  <c r="F332" s="1"/>
  <c r="G333"/>
  <c r="F333" s="1"/>
  <c r="G334"/>
  <c r="F334" s="1"/>
  <c r="G335"/>
  <c r="F335" s="1"/>
  <c r="G336"/>
  <c r="F336" s="1"/>
  <c r="G337"/>
  <c r="F337" s="1"/>
  <c r="G338"/>
  <c r="F338" s="1"/>
  <c r="G339"/>
  <c r="F339" s="1"/>
  <c r="G340"/>
  <c r="F340" s="1"/>
  <c r="G341"/>
  <c r="F341" s="1"/>
  <c r="G342"/>
  <c r="F342" s="1"/>
  <c r="G343"/>
  <c r="F343" s="1"/>
  <c r="G344"/>
  <c r="F344" s="1"/>
  <c r="G345"/>
  <c r="F345" s="1"/>
  <c r="G346"/>
  <c r="F346" s="1"/>
  <c r="G347"/>
  <c r="F347" s="1"/>
  <c r="G348"/>
  <c r="F348" s="1"/>
  <c r="G349"/>
  <c r="F349" s="1"/>
  <c r="G350"/>
  <c r="F350" s="1"/>
  <c r="G351"/>
  <c r="F351" s="1"/>
  <c r="G352"/>
  <c r="F352" s="1"/>
  <c r="G353"/>
  <c r="F353" s="1"/>
  <c r="G354"/>
  <c r="F354" s="1"/>
  <c r="G355"/>
  <c r="F355" s="1"/>
  <c r="G356"/>
  <c r="F356" s="1"/>
  <c r="G357"/>
  <c r="F357" s="1"/>
  <c r="G358"/>
  <c r="F358" s="1"/>
  <c r="G359"/>
  <c r="F359" s="1"/>
  <c r="G360"/>
  <c r="F360" s="1"/>
  <c r="G361"/>
  <c r="F361" s="1"/>
  <c r="G362"/>
  <c r="F362" s="1"/>
  <c r="G363"/>
  <c r="F363" s="1"/>
  <c r="G364"/>
  <c r="F364" s="1"/>
  <c r="G365"/>
  <c r="F365" s="1"/>
  <c r="G366"/>
  <c r="F366" s="1"/>
  <c r="G367"/>
  <c r="F367" s="1"/>
  <c r="G368"/>
  <c r="F368" s="1"/>
  <c r="G369"/>
  <c r="F369" s="1"/>
  <c r="G370"/>
  <c r="F370" s="1"/>
  <c r="G371"/>
  <c r="F371" s="1"/>
  <c r="G372"/>
  <c r="F372" s="1"/>
  <c r="G373"/>
  <c r="F373" s="1"/>
  <c r="G374"/>
  <c r="F374" s="1"/>
  <c r="G375"/>
  <c r="F375" s="1"/>
  <c r="G376"/>
  <c r="F376" s="1"/>
  <c r="G377"/>
  <c r="F377" s="1"/>
  <c r="G378"/>
  <c r="F378" s="1"/>
  <c r="G379"/>
  <c r="F379" s="1"/>
  <c r="G380"/>
  <c r="F380" s="1"/>
  <c r="G381"/>
  <c r="F381" s="1"/>
  <c r="G382"/>
  <c r="F382" s="1"/>
  <c r="G383"/>
  <c r="F383" s="1"/>
  <c r="G384"/>
  <c r="F384" s="1"/>
  <c r="G385"/>
  <c r="F385" s="1"/>
  <c r="G386"/>
  <c r="F386" s="1"/>
  <c r="G387"/>
  <c r="F387" s="1"/>
  <c r="G388"/>
  <c r="F388" s="1"/>
  <c r="G389"/>
  <c r="F389" s="1"/>
  <c r="G390"/>
  <c r="F390" s="1"/>
  <c r="G391"/>
  <c r="F391" s="1"/>
  <c r="G392"/>
  <c r="F392" s="1"/>
  <c r="G393"/>
  <c r="F393" s="1"/>
  <c r="G394"/>
  <c r="F394" s="1"/>
  <c r="G395"/>
  <c r="F395" s="1"/>
  <c r="G396"/>
  <c r="F396" s="1"/>
  <c r="G397"/>
  <c r="F397" s="1"/>
  <c r="G398"/>
  <c r="F398" s="1"/>
  <c r="G399"/>
  <c r="F399" s="1"/>
  <c r="G400"/>
  <c r="F400" s="1"/>
  <c r="G401"/>
  <c r="F401" s="1"/>
  <c r="G402"/>
  <c r="F402" s="1"/>
  <c r="G403"/>
  <c r="F403" s="1"/>
  <c r="G404"/>
  <c r="F404" s="1"/>
  <c r="G405"/>
  <c r="F405" s="1"/>
  <c r="G406"/>
  <c r="F406" s="1"/>
  <c r="G407"/>
  <c r="F407" s="1"/>
  <c r="G408"/>
  <c r="F408" s="1"/>
  <c r="G409"/>
  <c r="F409" s="1"/>
  <c r="G410"/>
  <c r="F410" s="1"/>
  <c r="G411"/>
  <c r="F411" s="1"/>
  <c r="G412"/>
  <c r="F412" s="1"/>
  <c r="G413"/>
  <c r="F413" s="1"/>
  <c r="G414"/>
  <c r="F414" s="1"/>
  <c r="G415"/>
  <c r="F415" s="1"/>
  <c r="G416"/>
  <c r="F416" s="1"/>
  <c r="G417"/>
  <c r="F417" s="1"/>
  <c r="G418"/>
  <c r="F418" s="1"/>
  <c r="G419"/>
  <c r="F419" s="1"/>
  <c r="G420"/>
  <c r="F420" s="1"/>
  <c r="G421"/>
  <c r="F421" s="1"/>
  <c r="G422"/>
  <c r="F422" s="1"/>
  <c r="G423"/>
  <c r="F423" s="1"/>
  <c r="G424"/>
  <c r="F424" s="1"/>
  <c r="G425"/>
  <c r="F425" s="1"/>
  <c r="G426"/>
  <c r="F426" s="1"/>
  <c r="G427"/>
  <c r="F427" s="1"/>
  <c r="G428"/>
  <c r="F428" s="1"/>
  <c r="G429"/>
  <c r="F429" s="1"/>
  <c r="G430"/>
  <c r="F430" s="1"/>
  <c r="G431"/>
  <c r="F431" s="1"/>
  <c r="G432"/>
  <c r="F432" s="1"/>
  <c r="G433"/>
  <c r="F433" s="1"/>
  <c r="G434"/>
  <c r="F434" s="1"/>
  <c r="G435"/>
  <c r="F435" s="1"/>
  <c r="G436"/>
  <c r="F436" s="1"/>
  <c r="G437"/>
  <c r="F437" s="1"/>
  <c r="G438"/>
  <c r="F438" s="1"/>
  <c r="G439"/>
  <c r="F439" s="1"/>
  <c r="G440"/>
  <c r="F440" s="1"/>
  <c r="G441"/>
  <c r="F441" s="1"/>
  <c r="G442"/>
  <c r="F442" s="1"/>
  <c r="G443"/>
  <c r="F443" s="1"/>
  <c r="G444"/>
  <c r="F444" s="1"/>
  <c r="G445"/>
  <c r="F445" s="1"/>
  <c r="G446"/>
  <c r="F446" s="1"/>
  <c r="G447"/>
  <c r="F447" s="1"/>
  <c r="G448"/>
  <c r="F448" s="1"/>
  <c r="G449"/>
  <c r="F449" s="1"/>
  <c r="G450"/>
  <c r="F450" s="1"/>
  <c r="G451"/>
  <c r="F451" s="1"/>
  <c r="G452"/>
  <c r="F452" s="1"/>
  <c r="G453"/>
  <c r="F453" s="1"/>
  <c r="G454"/>
  <c r="F454" s="1"/>
  <c r="G455"/>
  <c r="F455" s="1"/>
  <c r="G456"/>
  <c r="F456" s="1"/>
  <c r="G457"/>
  <c r="F457" s="1"/>
  <c r="G458"/>
  <c r="F458" s="1"/>
  <c r="G459"/>
  <c r="F459" s="1"/>
  <c r="G460"/>
  <c r="F460" s="1"/>
  <c r="G461"/>
  <c r="F461" s="1"/>
  <c r="G462"/>
  <c r="F462" s="1"/>
  <c r="G463"/>
  <c r="F463" s="1"/>
  <c r="G464"/>
  <c r="F464" s="1"/>
  <c r="G465"/>
  <c r="F465" s="1"/>
  <c r="G466"/>
  <c r="F466" s="1"/>
  <c r="G467"/>
  <c r="F467" s="1"/>
  <c r="G468"/>
  <c r="F468" s="1"/>
  <c r="G469"/>
  <c r="F469" s="1"/>
  <c r="G470"/>
  <c r="F470" s="1"/>
  <c r="G471"/>
  <c r="F471" s="1"/>
  <c r="G472"/>
  <c r="F472" s="1"/>
  <c r="G473"/>
  <c r="F473" s="1"/>
  <c r="G474"/>
  <c r="F474" s="1"/>
  <c r="G475"/>
  <c r="F475" s="1"/>
  <c r="G476"/>
  <c r="F476" s="1"/>
  <c r="G477"/>
  <c r="F477" s="1"/>
  <c r="G478"/>
  <c r="F478" s="1"/>
  <c r="G479"/>
  <c r="F479" s="1"/>
  <c r="G480"/>
  <c r="F480" s="1"/>
  <c r="G481"/>
  <c r="F481" s="1"/>
  <c r="G482"/>
  <c r="F482" s="1"/>
  <c r="G483"/>
  <c r="F483" s="1"/>
  <c r="G484"/>
  <c r="F484" s="1"/>
  <c r="G485"/>
  <c r="F485" s="1"/>
  <c r="G486"/>
  <c r="F486" s="1"/>
  <c r="G487"/>
  <c r="F487" s="1"/>
  <c r="G488"/>
  <c r="F488" s="1"/>
  <c r="G489"/>
  <c r="F489" s="1"/>
  <c r="G490"/>
  <c r="F490" s="1"/>
  <c r="G491"/>
  <c r="F491" s="1"/>
  <c r="G492"/>
  <c r="F492" s="1"/>
  <c r="G493"/>
  <c r="F493" s="1"/>
  <c r="G494"/>
  <c r="F494" s="1"/>
  <c r="G495"/>
  <c r="F495" s="1"/>
  <c r="G496"/>
  <c r="F496" s="1"/>
  <c r="G497"/>
  <c r="F497" s="1"/>
  <c r="G498"/>
  <c r="F498" s="1"/>
  <c r="G499"/>
  <c r="F499" s="1"/>
  <c r="G500"/>
  <c r="F500" s="1"/>
  <c r="G501"/>
  <c r="F501" s="1"/>
  <c r="G502"/>
  <c r="F502" s="1"/>
  <c r="G503"/>
  <c r="F503" s="1"/>
  <c r="G504"/>
  <c r="F504" s="1"/>
  <c r="G505"/>
  <c r="F505" s="1"/>
  <c r="G506"/>
  <c r="F506" s="1"/>
  <c r="G507"/>
  <c r="F507" s="1"/>
  <c r="G508"/>
  <c r="F508" s="1"/>
  <c r="G509"/>
  <c r="F509" s="1"/>
  <c r="G510"/>
  <c r="F510" s="1"/>
  <c r="G511"/>
  <c r="F511" s="1"/>
  <c r="G512"/>
  <c r="F512" s="1"/>
  <c r="G513"/>
  <c r="F513" s="1"/>
  <c r="G514"/>
  <c r="F514" s="1"/>
  <c r="G515"/>
  <c r="F515" s="1"/>
  <c r="G516"/>
  <c r="F516" s="1"/>
  <c r="G517"/>
  <c r="F517" s="1"/>
  <c r="G518"/>
  <c r="F518" s="1"/>
  <c r="G519"/>
  <c r="F519" s="1"/>
  <c r="G520"/>
  <c r="F520" s="1"/>
  <c r="G521"/>
  <c r="F521" s="1"/>
  <c r="G522"/>
  <c r="F522" s="1"/>
  <c r="G523"/>
  <c r="F523" s="1"/>
  <c r="G524"/>
  <c r="F524" s="1"/>
  <c r="G525"/>
  <c r="F525" s="1"/>
  <c r="G526"/>
  <c r="F526" s="1"/>
  <c r="G527"/>
  <c r="F527" s="1"/>
  <c r="G528"/>
  <c r="F528" s="1"/>
  <c r="G529"/>
  <c r="F529" s="1"/>
  <c r="G530"/>
  <c r="F530" s="1"/>
  <c r="G531"/>
  <c r="F531" s="1"/>
  <c r="G532"/>
  <c r="F532" s="1"/>
  <c r="G533"/>
  <c r="F533" s="1"/>
  <c r="G534"/>
  <c r="F534" s="1"/>
  <c r="G535"/>
  <c r="F535" s="1"/>
  <c r="G536"/>
  <c r="F536" s="1"/>
  <c r="G537"/>
  <c r="F537" s="1"/>
  <c r="G538"/>
  <c r="F538" s="1"/>
  <c r="G539"/>
  <c r="F539" s="1"/>
  <c r="G540"/>
  <c r="F540" s="1"/>
  <c r="G541"/>
  <c r="F541" s="1"/>
  <c r="G542"/>
  <c r="F542" s="1"/>
  <c r="G543"/>
  <c r="F543" s="1"/>
  <c r="G544"/>
  <c r="F544" s="1"/>
  <c r="G545"/>
  <c r="F545" s="1"/>
  <c r="G546"/>
  <c r="F546" s="1"/>
  <c r="G547"/>
  <c r="F547" s="1"/>
  <c r="G548"/>
  <c r="F548" s="1"/>
  <c r="G549"/>
  <c r="F549" s="1"/>
  <c r="G550"/>
  <c r="F550" s="1"/>
  <c r="G551"/>
  <c r="F551" s="1"/>
  <c r="G552"/>
  <c r="F552" s="1"/>
  <c r="G553"/>
  <c r="F553" s="1"/>
  <c r="G554"/>
  <c r="F554" s="1"/>
  <c r="G555"/>
  <c r="F555" s="1"/>
  <c r="G556"/>
  <c r="F556" s="1"/>
  <c r="G557"/>
  <c r="F557" s="1"/>
  <c r="G558"/>
  <c r="F558" s="1"/>
  <c r="G559"/>
  <c r="F559" s="1"/>
  <c r="G560"/>
  <c r="F560" s="1"/>
  <c r="G561"/>
  <c r="F561" s="1"/>
  <c r="G562"/>
  <c r="F562" s="1"/>
  <c r="G563"/>
  <c r="F563" s="1"/>
  <c r="G564"/>
  <c r="F564" s="1"/>
  <c r="G565"/>
  <c r="F565" s="1"/>
  <c r="G566"/>
  <c r="F566" s="1"/>
  <c r="G567"/>
  <c r="F567" s="1"/>
  <c r="G568"/>
  <c r="F568" s="1"/>
  <c r="G569"/>
  <c r="F569" s="1"/>
  <c r="G570"/>
  <c r="F570" s="1"/>
  <c r="G571"/>
  <c r="F571" s="1"/>
  <c r="G572"/>
  <c r="F572" s="1"/>
  <c r="G573"/>
  <c r="F573" s="1"/>
  <c r="G574"/>
  <c r="F574" s="1"/>
  <c r="G575"/>
  <c r="F575" s="1"/>
  <c r="G576"/>
  <c r="F576" s="1"/>
  <c r="G577"/>
  <c r="F577" s="1"/>
  <c r="G578"/>
  <c r="F578" s="1"/>
  <c r="G579"/>
  <c r="F579" s="1"/>
  <c r="G580"/>
  <c r="F580" s="1"/>
  <c r="G581"/>
  <c r="F581" s="1"/>
  <c r="G582"/>
  <c r="F582" s="1"/>
  <c r="G583"/>
  <c r="F583" s="1"/>
  <c r="G584"/>
  <c r="F584" s="1"/>
  <c r="G585"/>
  <c r="F585" s="1"/>
  <c r="G586"/>
  <c r="F586" s="1"/>
  <c r="G587"/>
  <c r="F587" s="1"/>
  <c r="G588"/>
  <c r="F588" s="1"/>
  <c r="G589"/>
  <c r="F589" s="1"/>
  <c r="G590"/>
  <c r="F590" s="1"/>
  <c r="G591"/>
  <c r="F591" s="1"/>
  <c r="G592"/>
  <c r="F592" s="1"/>
  <c r="G593"/>
  <c r="F593" s="1"/>
  <c r="G594"/>
  <c r="F594" s="1"/>
  <c r="G595"/>
  <c r="F595" s="1"/>
  <c r="G596"/>
  <c r="F596" s="1"/>
  <c r="G597"/>
  <c r="F597" s="1"/>
  <c r="G598"/>
  <c r="F598" s="1"/>
  <c r="G599"/>
  <c r="F599" s="1"/>
  <c r="G600"/>
  <c r="F600" s="1"/>
  <c r="G601"/>
  <c r="F601" s="1"/>
  <c r="G602"/>
  <c r="F602" s="1"/>
  <c r="G603"/>
  <c r="F603" s="1"/>
  <c r="G604"/>
  <c r="F604" s="1"/>
  <c r="G605"/>
  <c r="F605" s="1"/>
  <c r="G606"/>
  <c r="F606" s="1"/>
  <c r="G607"/>
  <c r="F607" s="1"/>
  <c r="G608"/>
  <c r="F608" s="1"/>
  <c r="G609"/>
  <c r="F609" s="1"/>
  <c r="G610"/>
  <c r="F610" s="1"/>
  <c r="G611"/>
  <c r="F611" s="1"/>
  <c r="G612"/>
  <c r="F612" s="1"/>
  <c r="G613"/>
  <c r="F613" s="1"/>
  <c r="G614"/>
  <c r="F614" s="1"/>
  <c r="G615"/>
  <c r="F615" s="1"/>
  <c r="G616"/>
  <c r="F616" s="1"/>
  <c r="G617"/>
  <c r="F617" s="1"/>
  <c r="G618"/>
  <c r="F618" s="1"/>
  <c r="G619"/>
  <c r="F619" s="1"/>
  <c r="G620"/>
  <c r="F620" s="1"/>
  <c r="G621"/>
  <c r="F621" s="1"/>
  <c r="G622"/>
  <c r="F622" s="1"/>
  <c r="G623"/>
  <c r="F623" s="1"/>
  <c r="G624"/>
  <c r="F624" s="1"/>
  <c r="G625"/>
  <c r="F625" s="1"/>
  <c r="G626"/>
  <c r="F626" s="1"/>
  <c r="G627"/>
  <c r="F627" s="1"/>
  <c r="G628"/>
  <c r="F628" s="1"/>
  <c r="G629"/>
  <c r="F629" s="1"/>
  <c r="G630"/>
  <c r="F630" s="1"/>
  <c r="G631"/>
  <c r="F631" s="1"/>
  <c r="G632"/>
  <c r="F632" s="1"/>
  <c r="G633"/>
  <c r="F633" s="1"/>
  <c r="G634"/>
  <c r="F634" s="1"/>
  <c r="G635"/>
  <c r="F635" s="1"/>
  <c r="G636"/>
  <c r="F636" s="1"/>
  <c r="G637"/>
  <c r="F637" s="1"/>
  <c r="G638"/>
  <c r="F638" s="1"/>
  <c r="G639"/>
  <c r="F639" s="1"/>
  <c r="G640"/>
  <c r="F640" s="1"/>
  <c r="G641"/>
  <c r="F641" s="1"/>
  <c r="G642"/>
  <c r="F642" s="1"/>
  <c r="G643"/>
  <c r="F643" s="1"/>
  <c r="G644"/>
  <c r="F644" s="1"/>
  <c r="G645"/>
  <c r="F645" s="1"/>
  <c r="G646"/>
  <c r="F646" s="1"/>
  <c r="G647"/>
  <c r="F647" s="1"/>
  <c r="G648"/>
  <c r="F648" s="1"/>
  <c r="G649"/>
  <c r="F649" s="1"/>
  <c r="G650"/>
  <c r="F650" s="1"/>
  <c r="G651"/>
  <c r="F651" s="1"/>
  <c r="G652"/>
  <c r="F652" s="1"/>
  <c r="G653"/>
  <c r="F653" s="1"/>
  <c r="G654"/>
  <c r="F654" s="1"/>
  <c r="G655"/>
  <c r="F655" s="1"/>
  <c r="G656"/>
  <c r="F656" s="1"/>
  <c r="G657"/>
  <c r="F657" s="1"/>
  <c r="G658"/>
  <c r="F658" s="1"/>
  <c r="G659"/>
  <c r="F659" s="1"/>
  <c r="G660"/>
  <c r="F660" s="1"/>
  <c r="G661"/>
  <c r="F661" s="1"/>
  <c r="G662"/>
  <c r="F662" s="1"/>
  <c r="G663"/>
  <c r="F663" s="1"/>
  <c r="G664"/>
  <c r="F664" s="1"/>
  <c r="G665"/>
  <c r="F665" s="1"/>
  <c r="G666"/>
  <c r="F666" s="1"/>
  <c r="G667"/>
  <c r="F667" s="1"/>
  <c r="G668"/>
  <c r="F668" s="1"/>
  <c r="G669"/>
  <c r="F669" s="1"/>
  <c r="G670"/>
  <c r="F670" s="1"/>
  <c r="G671"/>
  <c r="F671" s="1"/>
  <c r="G672"/>
  <c r="F672" s="1"/>
  <c r="G673"/>
  <c r="F673" s="1"/>
  <c r="G674"/>
  <c r="F674" s="1"/>
  <c r="G675"/>
  <c r="F675" s="1"/>
  <c r="G676"/>
  <c r="F676" s="1"/>
  <c r="G677"/>
  <c r="F677" s="1"/>
  <c r="G678"/>
  <c r="F678" s="1"/>
  <c r="G679"/>
  <c r="F679" s="1"/>
  <c r="G680"/>
  <c r="F680" s="1"/>
  <c r="G681"/>
  <c r="F681" s="1"/>
  <c r="G682"/>
  <c r="F682" s="1"/>
  <c r="G683"/>
  <c r="F683" s="1"/>
  <c r="G684"/>
  <c r="F684" s="1"/>
  <c r="G685"/>
  <c r="F685" s="1"/>
  <c r="G686"/>
  <c r="F686" s="1"/>
  <c r="G687"/>
  <c r="F687" s="1"/>
  <c r="G688"/>
  <c r="F688" s="1"/>
  <c r="G689"/>
  <c r="F689" s="1"/>
  <c r="G690"/>
  <c r="F690" s="1"/>
  <c r="G691"/>
  <c r="F691" s="1"/>
  <c r="G692"/>
  <c r="F692" s="1"/>
  <c r="G693"/>
  <c r="F693" s="1"/>
  <c r="G694"/>
  <c r="F694" s="1"/>
  <c r="G695"/>
  <c r="F695" s="1"/>
  <c r="G696"/>
  <c r="F696" s="1"/>
  <c r="G697"/>
  <c r="F697" s="1"/>
  <c r="G698"/>
  <c r="F698" s="1"/>
  <c r="G699"/>
  <c r="F699" s="1"/>
  <c r="G700"/>
  <c r="F700" s="1"/>
  <c r="G701"/>
  <c r="F701" s="1"/>
  <c r="G702"/>
  <c r="F702" s="1"/>
  <c r="G703"/>
  <c r="F703" s="1"/>
  <c r="G704"/>
  <c r="F704" s="1"/>
  <c r="G705"/>
  <c r="F705" s="1"/>
  <c r="G706"/>
  <c r="F706" s="1"/>
  <c r="G707"/>
  <c r="F707" s="1"/>
  <c r="G708"/>
  <c r="F708" s="1"/>
  <c r="G709"/>
  <c r="F709" s="1"/>
  <c r="G710"/>
  <c r="F710" s="1"/>
  <c r="G711"/>
  <c r="F711" s="1"/>
  <c r="G712"/>
  <c r="F712" s="1"/>
  <c r="G713"/>
  <c r="F713" s="1"/>
  <c r="G714"/>
  <c r="F714" s="1"/>
  <c r="G715"/>
  <c r="F715" s="1"/>
  <c r="G716"/>
  <c r="F716" s="1"/>
  <c r="G717"/>
  <c r="F717" s="1"/>
  <c r="G718"/>
  <c r="F718" s="1"/>
  <c r="G719"/>
  <c r="F719" s="1"/>
  <c r="G720"/>
  <c r="F720" s="1"/>
  <c r="G721"/>
  <c r="F721" s="1"/>
  <c r="G722"/>
  <c r="F722" s="1"/>
  <c r="G723"/>
  <c r="F723" s="1"/>
  <c r="G724"/>
  <c r="F724" s="1"/>
  <c r="G725"/>
  <c r="F725" s="1"/>
  <c r="G726"/>
  <c r="F726" s="1"/>
  <c r="G727"/>
  <c r="F727" s="1"/>
  <c r="G728"/>
  <c r="F728" s="1"/>
  <c r="G729"/>
  <c r="F729" s="1"/>
  <c r="G730"/>
  <c r="F730" s="1"/>
  <c r="G731"/>
  <c r="F731" s="1"/>
  <c r="G732"/>
  <c r="F732" s="1"/>
  <c r="G733"/>
  <c r="F733" s="1"/>
  <c r="G734"/>
  <c r="F734" s="1"/>
  <c r="G735"/>
  <c r="F735" s="1"/>
  <c r="G736"/>
  <c r="F736" s="1"/>
  <c r="G737"/>
  <c r="F737" s="1"/>
  <c r="G738"/>
  <c r="F738" s="1"/>
  <c r="G739"/>
  <c r="F739" s="1"/>
  <c r="G740"/>
  <c r="F740" s="1"/>
  <c r="G741"/>
  <c r="F741" s="1"/>
  <c r="G742"/>
  <c r="F742" s="1"/>
  <c r="G743"/>
  <c r="F743" s="1"/>
  <c r="G744"/>
  <c r="F744" s="1"/>
  <c r="G745"/>
  <c r="F745" s="1"/>
  <c r="G746"/>
  <c r="F746" s="1"/>
  <c r="G747"/>
  <c r="F747" s="1"/>
  <c r="G748"/>
  <c r="F748" s="1"/>
  <c r="G749"/>
  <c r="F749" s="1"/>
  <c r="G750"/>
  <c r="F750" s="1"/>
  <c r="G751"/>
  <c r="F751" s="1"/>
  <c r="G752"/>
  <c r="F752" s="1"/>
  <c r="G753"/>
  <c r="F753" s="1"/>
  <c r="G754"/>
  <c r="F754" s="1"/>
  <c r="G755"/>
  <c r="F755" s="1"/>
  <c r="G756"/>
  <c r="F756" s="1"/>
  <c r="G757"/>
  <c r="F757" s="1"/>
  <c r="G758"/>
  <c r="F758" s="1"/>
  <c r="G759"/>
  <c r="F759" s="1"/>
  <c r="G760"/>
  <c r="F760" s="1"/>
  <c r="G761"/>
  <c r="F761" s="1"/>
  <c r="G762"/>
  <c r="F762" s="1"/>
  <c r="G763"/>
  <c r="F763" s="1"/>
  <c r="G764"/>
  <c r="F764" s="1"/>
  <c r="G765"/>
  <c r="F765" s="1"/>
  <c r="G766"/>
  <c r="F766" s="1"/>
  <c r="G767"/>
  <c r="F767" s="1"/>
  <c r="G768"/>
  <c r="F768" s="1"/>
  <c r="G769"/>
  <c r="F769" s="1"/>
  <c r="G770"/>
  <c r="F770" s="1"/>
  <c r="G771"/>
  <c r="F771" s="1"/>
  <c r="G772"/>
  <c r="F772" s="1"/>
  <c r="G773"/>
  <c r="F773" s="1"/>
  <c r="G774"/>
  <c r="F774" s="1"/>
  <c r="G775"/>
  <c r="F775" s="1"/>
  <c r="G776"/>
  <c r="F776" s="1"/>
  <c r="G777"/>
  <c r="F777" s="1"/>
  <c r="G778"/>
  <c r="F778" s="1"/>
  <c r="G779"/>
  <c r="F779" s="1"/>
  <c r="G780"/>
  <c r="F780" s="1"/>
  <c r="G781"/>
  <c r="F781" s="1"/>
  <c r="G782"/>
  <c r="F782" s="1"/>
  <c r="G783"/>
  <c r="F783" s="1"/>
  <c r="G784"/>
  <c r="F784" s="1"/>
  <c r="G785"/>
  <c r="F785" s="1"/>
  <c r="G786"/>
  <c r="F786" s="1"/>
  <c r="G787"/>
  <c r="F787" s="1"/>
  <c r="G788"/>
  <c r="F788" s="1"/>
  <c r="G789"/>
  <c r="F789" s="1"/>
  <c r="G790"/>
  <c r="F790" s="1"/>
  <c r="G791"/>
  <c r="F791" s="1"/>
  <c r="G792"/>
  <c r="F792" s="1"/>
  <c r="G793"/>
  <c r="F793" s="1"/>
  <c r="G794"/>
  <c r="F794" s="1"/>
  <c r="G795"/>
  <c r="F795" s="1"/>
  <c r="G796"/>
  <c r="F796" s="1"/>
  <c r="G797"/>
  <c r="F797" s="1"/>
  <c r="G798"/>
  <c r="F798" s="1"/>
  <c r="G799"/>
  <c r="F799" s="1"/>
  <c r="G800"/>
  <c r="F800" s="1"/>
  <c r="G801"/>
  <c r="F801" s="1"/>
  <c r="G802"/>
  <c r="F802" s="1"/>
  <c r="G803"/>
  <c r="F803" s="1"/>
  <c r="G804"/>
  <c r="F804" s="1"/>
  <c r="G805"/>
  <c r="F805" s="1"/>
  <c r="G806"/>
  <c r="F806" s="1"/>
  <c r="G807"/>
  <c r="F807" s="1"/>
  <c r="G808"/>
  <c r="F808" s="1"/>
  <c r="G809"/>
  <c r="F809" s="1"/>
  <c r="G810"/>
  <c r="F810" s="1"/>
  <c r="G811"/>
  <c r="F811" s="1"/>
  <c r="G812"/>
  <c r="F812" s="1"/>
  <c r="G813"/>
  <c r="F813" s="1"/>
  <c r="G814"/>
  <c r="F814" s="1"/>
  <c r="G815"/>
  <c r="F815" s="1"/>
  <c r="G816"/>
  <c r="F816" s="1"/>
  <c r="G817"/>
  <c r="F817" s="1"/>
  <c r="G818"/>
  <c r="F818" s="1"/>
  <c r="G819"/>
  <c r="F819" s="1"/>
  <c r="G820"/>
  <c r="F820" s="1"/>
  <c r="G821"/>
  <c r="F821" s="1"/>
  <c r="G822"/>
  <c r="F822" s="1"/>
  <c r="G823"/>
  <c r="F823" s="1"/>
  <c r="G824"/>
  <c r="F824" s="1"/>
  <c r="G825"/>
  <c r="F825" s="1"/>
  <c r="G826"/>
  <c r="F826" s="1"/>
  <c r="G827"/>
  <c r="F827" s="1"/>
  <c r="G828"/>
  <c r="F828" s="1"/>
  <c r="G829"/>
  <c r="F829" s="1"/>
  <c r="G830"/>
  <c r="F830" s="1"/>
  <c r="G831"/>
  <c r="F831" s="1"/>
  <c r="G832"/>
  <c r="F832" s="1"/>
  <c r="G833"/>
  <c r="F833" s="1"/>
  <c r="G834"/>
  <c r="F834" s="1"/>
  <c r="G835"/>
  <c r="F835" s="1"/>
  <c r="G836"/>
  <c r="F836" s="1"/>
  <c r="G837"/>
  <c r="F837" s="1"/>
  <c r="G838"/>
  <c r="F838" s="1"/>
  <c r="G839"/>
  <c r="F839" s="1"/>
  <c r="G840"/>
  <c r="F840" s="1"/>
  <c r="G841"/>
  <c r="F841" s="1"/>
  <c r="G842"/>
  <c r="F842" s="1"/>
  <c r="G843"/>
  <c r="F843" s="1"/>
  <c r="G844"/>
  <c r="F844" s="1"/>
  <c r="G845"/>
  <c r="F845" s="1"/>
  <c r="G846"/>
  <c r="F846" s="1"/>
  <c r="G847"/>
  <c r="F847" s="1"/>
  <c r="G848"/>
  <c r="F848" s="1"/>
  <c r="G849"/>
  <c r="F849" s="1"/>
  <c r="G850"/>
  <c r="F850" s="1"/>
  <c r="G851"/>
  <c r="F851" s="1"/>
  <c r="G852"/>
  <c r="F852" s="1"/>
  <c r="G853"/>
  <c r="F853" s="1"/>
  <c r="G854"/>
  <c r="F854" s="1"/>
  <c r="G855"/>
  <c r="F855" s="1"/>
  <c r="G856"/>
  <c r="F856" s="1"/>
  <c r="G857"/>
  <c r="F857" s="1"/>
  <c r="G858"/>
  <c r="F858" s="1"/>
  <c r="G859"/>
  <c r="F859" s="1"/>
  <c r="G860"/>
  <c r="F860" s="1"/>
  <c r="G861"/>
  <c r="F861" s="1"/>
  <c r="G862"/>
  <c r="F862" s="1"/>
  <c r="G863"/>
  <c r="F863" s="1"/>
  <c r="G864"/>
  <c r="F864" s="1"/>
  <c r="G865"/>
  <c r="F865" s="1"/>
  <c r="G866"/>
  <c r="F866" s="1"/>
  <c r="G867"/>
  <c r="F867" s="1"/>
  <c r="G868"/>
  <c r="F868" s="1"/>
  <c r="G869"/>
  <c r="F869" s="1"/>
  <c r="G870"/>
  <c r="F870" s="1"/>
  <c r="G871"/>
  <c r="F871" s="1"/>
  <c r="G872"/>
  <c r="F872" s="1"/>
  <c r="G873"/>
  <c r="F873" s="1"/>
  <c r="G874"/>
  <c r="F874" s="1"/>
  <c r="G875"/>
  <c r="F875" s="1"/>
  <c r="G876"/>
  <c r="F876" s="1"/>
  <c r="G877"/>
  <c r="F877" s="1"/>
  <c r="G878"/>
  <c r="F878" s="1"/>
  <c r="G879"/>
  <c r="F879" s="1"/>
  <c r="G880"/>
  <c r="F880" s="1"/>
  <c r="G881"/>
  <c r="F881" s="1"/>
  <c r="G882"/>
  <c r="F882" s="1"/>
  <c r="G883"/>
  <c r="F883" s="1"/>
  <c r="G884"/>
  <c r="F884" s="1"/>
  <c r="G885"/>
  <c r="F885" s="1"/>
  <c r="G886"/>
  <c r="F886" s="1"/>
  <c r="G887"/>
  <c r="F887" s="1"/>
  <c r="G888"/>
  <c r="F888" s="1"/>
  <c r="G889"/>
  <c r="F889" s="1"/>
  <c r="G890"/>
  <c r="F890" s="1"/>
  <c r="G891"/>
  <c r="F891" s="1"/>
  <c r="G892"/>
  <c r="F892" s="1"/>
  <c r="G893"/>
  <c r="F893" s="1"/>
  <c r="G894"/>
  <c r="F894" s="1"/>
  <c r="G895"/>
  <c r="F895" s="1"/>
  <c r="G896"/>
  <c r="F896" s="1"/>
  <c r="G897"/>
  <c r="F897" s="1"/>
  <c r="G898"/>
  <c r="F898" s="1"/>
  <c r="G899"/>
  <c r="F899" s="1"/>
  <c r="G900"/>
  <c r="F900" s="1"/>
  <c r="G901"/>
  <c r="F901" s="1"/>
  <c r="G902"/>
  <c r="F902" s="1"/>
  <c r="G903"/>
  <c r="F903" s="1"/>
  <c r="G905"/>
  <c r="F905" s="1"/>
  <c r="G906"/>
  <c r="F906" s="1"/>
  <c r="G907"/>
  <c r="F907" s="1"/>
  <c r="G908"/>
  <c r="F908" s="1"/>
  <c r="G909"/>
  <c r="F909" s="1"/>
  <c r="G910"/>
  <c r="F910" s="1"/>
  <c r="G911"/>
  <c r="F911" s="1"/>
  <c r="G912"/>
  <c r="F912" s="1"/>
  <c r="G913"/>
  <c r="F913" s="1"/>
  <c r="G914"/>
  <c r="F914" s="1"/>
  <c r="G915"/>
  <c r="F915" s="1"/>
  <c r="G916"/>
  <c r="F916" s="1"/>
  <c r="G917"/>
  <c r="F917" s="1"/>
  <c r="G918"/>
  <c r="F918" s="1"/>
  <c r="G919"/>
  <c r="F919" s="1"/>
  <c r="G920"/>
  <c r="F920" s="1"/>
  <c r="G921"/>
  <c r="F921" s="1"/>
  <c r="G922"/>
  <c r="F922" s="1"/>
  <c r="G923"/>
  <c r="F923" s="1"/>
  <c r="G924"/>
  <c r="F924" s="1"/>
  <c r="G925"/>
  <c r="F925" s="1"/>
  <c r="G926"/>
  <c r="F926" s="1"/>
  <c r="G927"/>
  <c r="F927" s="1"/>
  <c r="G928"/>
  <c r="F928" s="1"/>
  <c r="G929"/>
  <c r="F929" s="1"/>
  <c r="G930"/>
  <c r="F930" s="1"/>
  <c r="G931"/>
  <c r="F931" s="1"/>
  <c r="G932"/>
  <c r="F932" s="1"/>
  <c r="G933"/>
  <c r="F933" s="1"/>
  <c r="G934"/>
  <c r="F934" s="1"/>
  <c r="G935"/>
  <c r="F935" s="1"/>
  <c r="G936"/>
  <c r="F936" s="1"/>
  <c r="G937"/>
  <c r="F937" s="1"/>
  <c r="G938"/>
  <c r="F938" s="1"/>
  <c r="G939"/>
  <c r="F939" s="1"/>
  <c r="G940"/>
  <c r="F940" s="1"/>
  <c r="G941"/>
  <c r="F941" s="1"/>
  <c r="G942"/>
  <c r="F942" s="1"/>
  <c r="G943"/>
  <c r="F943" s="1"/>
  <c r="G944"/>
  <c r="F944" s="1"/>
  <c r="G945"/>
  <c r="F945" s="1"/>
  <c r="G946"/>
  <c r="F946" s="1"/>
  <c r="G947"/>
  <c r="F947" s="1"/>
  <c r="G948"/>
  <c r="F948" s="1"/>
  <c r="G949"/>
  <c r="F949" s="1"/>
  <c r="G950"/>
  <c r="F950" s="1"/>
  <c r="G951"/>
  <c r="F951" s="1"/>
  <c r="G952"/>
  <c r="F952" s="1"/>
  <c r="G953"/>
  <c r="F953" s="1"/>
  <c r="G954"/>
  <c r="F954" s="1"/>
  <c r="G955"/>
  <c r="F955" s="1"/>
  <c r="G956"/>
  <c r="F956" s="1"/>
  <c r="G957"/>
  <c r="F957" s="1"/>
  <c r="G958"/>
  <c r="F958" s="1"/>
  <c r="G959"/>
  <c r="F959" s="1"/>
  <c r="G960"/>
  <c r="F960" s="1"/>
  <c r="G961"/>
  <c r="F961" s="1"/>
  <c r="G962"/>
  <c r="F962" s="1"/>
  <c r="G963"/>
  <c r="F963" s="1"/>
  <c r="G964"/>
  <c r="F964" s="1"/>
  <c r="G965"/>
  <c r="F965" s="1"/>
  <c r="G966"/>
  <c r="F966" s="1"/>
  <c r="G967"/>
  <c r="F967" s="1"/>
  <c r="G2"/>
  <c r="F2" s="1"/>
  <c r="I2"/>
  <c r="J2" s="1"/>
  <c r="I3"/>
  <c r="J3" s="1"/>
  <c r="I4"/>
  <c r="I5"/>
  <c r="I6"/>
  <c r="I7"/>
  <c r="I8"/>
  <c r="I9"/>
  <c r="J9"/>
  <c r="I10"/>
  <c r="I11"/>
  <c r="J11" s="1"/>
  <c r="I12"/>
  <c r="I13"/>
  <c r="I14"/>
  <c r="I15"/>
  <c r="I16"/>
  <c r="J16" s="1"/>
  <c r="I17"/>
  <c r="I18"/>
  <c r="I19"/>
  <c r="I20"/>
  <c r="I21"/>
  <c r="J21" s="1"/>
  <c r="I22"/>
  <c r="I23"/>
  <c r="I24"/>
  <c r="J24" s="1"/>
  <c r="I25"/>
  <c r="I26"/>
  <c r="I27"/>
  <c r="J27" s="1"/>
  <c r="I28"/>
  <c r="I29"/>
  <c r="I30"/>
  <c r="I31"/>
  <c r="I32"/>
  <c r="J32" s="1"/>
  <c r="I33"/>
  <c r="J33" s="1"/>
  <c r="I34"/>
  <c r="J34" s="1"/>
  <c r="I35"/>
  <c r="J35"/>
  <c r="I36"/>
  <c r="I37"/>
  <c r="J37" s="1"/>
  <c r="I38"/>
  <c r="J38" s="1"/>
  <c r="I39"/>
  <c r="I40"/>
  <c r="J40" s="1"/>
  <c r="I41"/>
  <c r="J41"/>
  <c r="I42"/>
  <c r="I43"/>
  <c r="J43" s="1"/>
  <c r="I44"/>
  <c r="J44" s="1"/>
  <c r="I45"/>
  <c r="J45" s="1"/>
  <c r="I46"/>
  <c r="I47"/>
  <c r="I48"/>
  <c r="J48"/>
  <c r="I49"/>
  <c r="J49"/>
  <c r="I50"/>
  <c r="I51"/>
  <c r="J51" s="1"/>
  <c r="I52"/>
  <c r="I53"/>
  <c r="I54"/>
  <c r="J54" s="1"/>
  <c r="I55"/>
  <c r="I56"/>
  <c r="J56" s="1"/>
  <c r="I57"/>
  <c r="J57" s="1"/>
  <c r="I58"/>
  <c r="J58" s="1"/>
  <c r="I59"/>
  <c r="J59"/>
  <c r="I60"/>
  <c r="I61"/>
  <c r="J61" s="1"/>
  <c r="I62"/>
  <c r="J62" s="1"/>
  <c r="I63"/>
  <c r="J63" s="1"/>
  <c r="I64"/>
  <c r="I65"/>
  <c r="J65" s="1"/>
  <c r="I66"/>
  <c r="J66" s="1"/>
  <c r="I67"/>
  <c r="J67"/>
  <c r="I68"/>
  <c r="I69"/>
  <c r="J69" s="1"/>
  <c r="I70"/>
  <c r="J70" s="1"/>
  <c r="I71"/>
  <c r="I72"/>
  <c r="J72" s="1"/>
  <c r="I73"/>
  <c r="J73" s="1"/>
  <c r="I74"/>
  <c r="I75"/>
  <c r="J75" s="1"/>
  <c r="I76"/>
  <c r="J76" s="1"/>
  <c r="I77"/>
  <c r="I78"/>
  <c r="I79"/>
  <c r="J79"/>
  <c r="I80"/>
  <c r="I81"/>
  <c r="J81" s="1"/>
  <c r="I82"/>
  <c r="I83"/>
  <c r="J83"/>
  <c r="I84"/>
  <c r="I85"/>
  <c r="J85" s="1"/>
  <c r="I86"/>
  <c r="J86" s="1"/>
  <c r="I87"/>
  <c r="J87"/>
  <c r="I88"/>
  <c r="J88"/>
  <c r="I89"/>
  <c r="I90"/>
  <c r="J90" s="1"/>
  <c r="I91"/>
  <c r="J91"/>
  <c r="I92"/>
  <c r="I93"/>
  <c r="J93" s="1"/>
  <c r="I94"/>
  <c r="I95"/>
  <c r="I96"/>
  <c r="J96" s="1"/>
  <c r="I97"/>
  <c r="I98"/>
  <c r="J98"/>
  <c r="I99"/>
  <c r="I100"/>
  <c r="I101"/>
  <c r="I102"/>
  <c r="J102" s="1"/>
  <c r="I103"/>
  <c r="I104"/>
  <c r="J104" s="1"/>
  <c r="I105"/>
  <c r="I106"/>
  <c r="I107"/>
  <c r="J107"/>
  <c r="I108"/>
  <c r="I109"/>
  <c r="J109" s="1"/>
  <c r="I110"/>
  <c r="J110" s="1"/>
  <c r="I111"/>
  <c r="I112"/>
  <c r="J112" s="1"/>
  <c r="I113"/>
  <c r="J113" s="1"/>
  <c r="I114"/>
  <c r="I115"/>
  <c r="J115" s="1"/>
  <c r="I116"/>
  <c r="J116" s="1"/>
  <c r="I117"/>
  <c r="J117" s="1"/>
  <c r="I118"/>
  <c r="I119"/>
  <c r="I120"/>
  <c r="I121"/>
  <c r="I122"/>
  <c r="I123"/>
  <c r="J123" s="1"/>
  <c r="I124"/>
  <c r="I125"/>
  <c r="I126"/>
  <c r="J126" s="1"/>
  <c r="I127"/>
  <c r="I128"/>
  <c r="I129"/>
  <c r="I130"/>
  <c r="J130" s="1"/>
  <c r="I131"/>
  <c r="J131"/>
  <c r="I132"/>
  <c r="I133"/>
  <c r="J133" s="1"/>
  <c r="I134"/>
  <c r="I135"/>
  <c r="I136"/>
  <c r="I137"/>
  <c r="I138"/>
  <c r="I139"/>
  <c r="J139" s="1"/>
  <c r="I140"/>
  <c r="I141"/>
  <c r="I142"/>
  <c r="J142" s="1"/>
  <c r="I143"/>
  <c r="I144"/>
  <c r="I145"/>
  <c r="J145"/>
  <c r="I146"/>
  <c r="I147"/>
  <c r="J147" s="1"/>
  <c r="I148"/>
  <c r="I149"/>
  <c r="I150"/>
  <c r="I151"/>
  <c r="I152"/>
  <c r="J152" s="1"/>
  <c r="I153"/>
  <c r="I154"/>
  <c r="I155"/>
  <c r="J155" s="1"/>
  <c r="I156"/>
  <c r="I157"/>
  <c r="I158"/>
  <c r="J158" s="1"/>
  <c r="I159"/>
  <c r="I160"/>
  <c r="J160" s="1"/>
  <c r="I161"/>
  <c r="J161" s="1"/>
  <c r="I162"/>
  <c r="J162" s="1"/>
  <c r="I163"/>
  <c r="J163" s="1"/>
  <c r="I164"/>
  <c r="J164" s="1"/>
  <c r="I165"/>
  <c r="J165"/>
  <c r="I166"/>
  <c r="I167"/>
  <c r="J167" s="1"/>
  <c r="I168"/>
  <c r="I169"/>
  <c r="J169" s="1"/>
  <c r="I170"/>
  <c r="I171"/>
  <c r="J171"/>
  <c r="I172"/>
  <c r="J172"/>
  <c r="I173"/>
  <c r="I174"/>
  <c r="J174" s="1"/>
  <c r="I175"/>
  <c r="J175" s="1"/>
  <c r="I176"/>
  <c r="J176"/>
  <c r="I177"/>
  <c r="I178"/>
  <c r="J178" s="1"/>
  <c r="I179"/>
  <c r="J179"/>
  <c r="I180"/>
  <c r="I181"/>
  <c r="J181" s="1"/>
  <c r="I182"/>
  <c r="J182" s="1"/>
  <c r="I183"/>
  <c r="I184"/>
  <c r="J184" s="1"/>
  <c r="I185"/>
  <c r="J185" s="1"/>
  <c r="I186"/>
  <c r="J186"/>
  <c r="I187"/>
  <c r="J187"/>
  <c r="I188"/>
  <c r="I189"/>
  <c r="I190"/>
  <c r="I191"/>
  <c r="J191" s="1"/>
  <c r="I192"/>
  <c r="J192" s="1"/>
  <c r="I193"/>
  <c r="I194"/>
  <c r="J194"/>
  <c r="I195"/>
  <c r="J195"/>
  <c r="I196"/>
  <c r="I197"/>
  <c r="J197" s="1"/>
  <c r="I198"/>
  <c r="J198" s="1"/>
  <c r="I199"/>
  <c r="J199"/>
  <c r="I200"/>
  <c r="I201"/>
  <c r="I202"/>
  <c r="J202"/>
  <c r="I203"/>
  <c r="J203"/>
  <c r="I204"/>
  <c r="J204"/>
  <c r="I205"/>
  <c r="J205"/>
  <c r="I206"/>
  <c r="J206"/>
  <c r="I207"/>
  <c r="I208"/>
  <c r="J208" s="1"/>
  <c r="I209"/>
  <c r="J209" s="1"/>
  <c r="I210"/>
  <c r="I211"/>
  <c r="J211" s="1"/>
  <c r="I212"/>
  <c r="J212"/>
  <c r="I213"/>
  <c r="I214"/>
  <c r="I215"/>
  <c r="I216"/>
  <c r="J216" s="1"/>
  <c r="I217"/>
  <c r="I218"/>
  <c r="I219"/>
  <c r="J219" s="1"/>
  <c r="I220"/>
  <c r="I221"/>
  <c r="I222"/>
  <c r="J222" s="1"/>
  <c r="I223"/>
  <c r="J223"/>
  <c r="I224"/>
  <c r="I225"/>
  <c r="J225" s="1"/>
  <c r="I226"/>
  <c r="I227"/>
  <c r="J227" s="1"/>
  <c r="I228"/>
  <c r="I229"/>
  <c r="I230"/>
  <c r="J230" s="1"/>
  <c r="I231"/>
  <c r="J231"/>
  <c r="I232"/>
  <c r="J232"/>
  <c r="I233"/>
  <c r="I234"/>
  <c r="I235"/>
  <c r="I236"/>
  <c r="I237"/>
  <c r="I238"/>
  <c r="J238" s="1"/>
  <c r="I239"/>
  <c r="I240"/>
  <c r="J240"/>
  <c r="I241"/>
  <c r="I242"/>
  <c r="J242" s="1"/>
  <c r="I243"/>
  <c r="J243"/>
  <c r="I244"/>
  <c r="I245"/>
  <c r="J245" s="1"/>
  <c r="I246"/>
  <c r="J246" s="1"/>
  <c r="I247"/>
  <c r="I248"/>
  <c r="J248" s="1"/>
  <c r="I249"/>
  <c r="I250"/>
  <c r="I251"/>
  <c r="J251" s="1"/>
  <c r="I252"/>
  <c r="I253"/>
  <c r="J253"/>
  <c r="I254"/>
  <c r="J254"/>
  <c r="I255"/>
  <c r="I256"/>
  <c r="J256" s="1"/>
  <c r="I257"/>
  <c r="I258"/>
  <c r="I259"/>
  <c r="J259" s="1"/>
  <c r="I260"/>
  <c r="J260" s="1"/>
  <c r="I261"/>
  <c r="I262"/>
  <c r="J262" s="1"/>
  <c r="I263"/>
  <c r="I264"/>
  <c r="J264" s="1"/>
  <c r="I265"/>
  <c r="J265" s="1"/>
  <c r="I266"/>
  <c r="J266" s="1"/>
  <c r="I267"/>
  <c r="J267" s="1"/>
  <c r="I268"/>
  <c r="J268" s="1"/>
  <c r="I269"/>
  <c r="I270"/>
  <c r="I271"/>
  <c r="I272"/>
  <c r="J272" s="1"/>
  <c r="I273"/>
  <c r="J273" s="1"/>
  <c r="I274"/>
  <c r="J274" s="1"/>
  <c r="I275"/>
  <c r="I276"/>
  <c r="J276" s="1"/>
  <c r="I277"/>
  <c r="I278"/>
  <c r="J278" s="1"/>
  <c r="I279"/>
  <c r="J279" s="1"/>
  <c r="I280"/>
  <c r="I281"/>
  <c r="J281" s="1"/>
  <c r="I282"/>
  <c r="I283"/>
  <c r="J283" s="1"/>
  <c r="I284"/>
  <c r="J284" s="1"/>
  <c r="I285"/>
  <c r="I286"/>
  <c r="J286" s="1"/>
  <c r="I287"/>
  <c r="J287" s="1"/>
  <c r="I288"/>
  <c r="J288" s="1"/>
  <c r="I289"/>
  <c r="I290"/>
  <c r="I291"/>
  <c r="J291" s="1"/>
  <c r="I292"/>
  <c r="J292" s="1"/>
  <c r="I293"/>
  <c r="I294"/>
  <c r="J294" s="1"/>
  <c r="I295"/>
  <c r="J295" s="1"/>
  <c r="I296"/>
  <c r="I297"/>
  <c r="J297" s="1"/>
  <c r="I298"/>
  <c r="J298" s="1"/>
  <c r="I299"/>
  <c r="J299"/>
  <c r="I300"/>
  <c r="I301"/>
  <c r="I302"/>
  <c r="J302"/>
  <c r="I303"/>
  <c r="I304"/>
  <c r="J304" s="1"/>
  <c r="I305"/>
  <c r="I306"/>
  <c r="I307"/>
  <c r="J307"/>
  <c r="I308"/>
  <c r="I309"/>
  <c r="J309" s="1"/>
  <c r="I310"/>
  <c r="I311"/>
  <c r="I312"/>
  <c r="I313"/>
  <c r="I314"/>
  <c r="I315"/>
  <c r="J315"/>
  <c r="I316"/>
  <c r="J316"/>
  <c r="I317"/>
  <c r="J317"/>
  <c r="I318"/>
  <c r="I319"/>
  <c r="J319" s="1"/>
  <c r="I320"/>
  <c r="I321"/>
  <c r="J321" s="1"/>
  <c r="I322"/>
  <c r="I323"/>
  <c r="J323" s="1"/>
  <c r="I324"/>
  <c r="J324" s="1"/>
  <c r="I325"/>
  <c r="J325" s="1"/>
  <c r="I326"/>
  <c r="I327"/>
  <c r="I328"/>
  <c r="J328" s="1"/>
  <c r="I329"/>
  <c r="I330"/>
  <c r="I331"/>
  <c r="J331" s="1"/>
  <c r="I332"/>
  <c r="I333"/>
  <c r="J333"/>
  <c r="I334"/>
  <c r="I335"/>
  <c r="I336"/>
  <c r="I337"/>
  <c r="J337" s="1"/>
  <c r="I338"/>
  <c r="J338"/>
  <c r="I339"/>
  <c r="J339"/>
  <c r="I340"/>
  <c r="I341"/>
  <c r="J341" s="1"/>
  <c r="I342"/>
  <c r="I343"/>
  <c r="I344"/>
  <c r="I345"/>
  <c r="I346"/>
  <c r="I347"/>
  <c r="J347"/>
  <c r="I348"/>
  <c r="I349"/>
  <c r="J349" s="1"/>
  <c r="I350"/>
  <c r="I351"/>
  <c r="I352"/>
  <c r="J352"/>
  <c r="I353"/>
  <c r="I354"/>
  <c r="J354" s="1"/>
  <c r="I355"/>
  <c r="I356"/>
  <c r="I357"/>
  <c r="J357" s="1"/>
  <c r="I358"/>
  <c r="I359"/>
  <c r="I360"/>
  <c r="I361"/>
  <c r="I362"/>
  <c r="J362" s="1"/>
  <c r="I363"/>
  <c r="J363" s="1"/>
  <c r="I364"/>
  <c r="J364" s="1"/>
  <c r="I365"/>
  <c r="J365"/>
  <c r="I366"/>
  <c r="I367"/>
  <c r="J367" s="1"/>
  <c r="I368"/>
  <c r="I369"/>
  <c r="I370"/>
  <c r="J370" s="1"/>
  <c r="I371"/>
  <c r="J371" s="1"/>
  <c r="I372"/>
  <c r="J372" s="1"/>
  <c r="I373"/>
  <c r="I374"/>
  <c r="J374" s="1"/>
  <c r="I375"/>
  <c r="I376"/>
  <c r="J376" s="1"/>
  <c r="I377"/>
  <c r="I378"/>
  <c r="J378" s="1"/>
  <c r="I379"/>
  <c r="J379"/>
  <c r="I380"/>
  <c r="I381"/>
  <c r="J381" s="1"/>
  <c r="I382"/>
  <c r="J382" s="1"/>
  <c r="I383"/>
  <c r="J383" s="1"/>
  <c r="I384"/>
  <c r="I385"/>
  <c r="J385" s="1"/>
  <c r="I386"/>
  <c r="I387"/>
  <c r="J387" s="1"/>
  <c r="I388"/>
  <c r="J388" s="1"/>
  <c r="I389"/>
  <c r="J389" s="1"/>
  <c r="I390"/>
  <c r="I391"/>
  <c r="I392"/>
  <c r="J392" s="1"/>
  <c r="I393"/>
  <c r="J393" s="1"/>
  <c r="I394"/>
  <c r="I395"/>
  <c r="J395" s="1"/>
  <c r="I396"/>
  <c r="J396" s="1"/>
  <c r="I397"/>
  <c r="J397"/>
  <c r="I398"/>
  <c r="I399"/>
  <c r="J399" s="1"/>
  <c r="I400"/>
  <c r="I401"/>
  <c r="I402"/>
  <c r="I403"/>
  <c r="J403" s="1"/>
  <c r="I404"/>
  <c r="J404" s="1"/>
  <c r="I405"/>
  <c r="J405" s="1"/>
  <c r="I406"/>
  <c r="I407"/>
  <c r="I408"/>
  <c r="I409"/>
  <c r="I410"/>
  <c r="I411"/>
  <c r="J411"/>
  <c r="I412"/>
  <c r="J412"/>
  <c r="I413"/>
  <c r="I414"/>
  <c r="J414" s="1"/>
  <c r="I415"/>
  <c r="I416"/>
  <c r="J416" s="1"/>
  <c r="I417"/>
  <c r="J417"/>
  <c r="I418"/>
  <c r="I419"/>
  <c r="J419" s="1"/>
  <c r="I420"/>
  <c r="I421"/>
  <c r="I422"/>
  <c r="J422" s="1"/>
  <c r="I423"/>
  <c r="I424"/>
  <c r="I425"/>
  <c r="J425"/>
  <c r="I426"/>
  <c r="I427"/>
  <c r="J427" s="1"/>
  <c r="I428"/>
  <c r="J428" s="1"/>
  <c r="I429"/>
  <c r="I430"/>
  <c r="I431"/>
  <c r="J431" s="1"/>
  <c r="I432"/>
  <c r="J432"/>
  <c r="I433"/>
  <c r="I434"/>
  <c r="J434" s="1"/>
  <c r="I435"/>
  <c r="J435"/>
  <c r="I436"/>
  <c r="I437"/>
  <c r="J437" s="1"/>
  <c r="I438"/>
  <c r="J438"/>
  <c r="I439"/>
  <c r="I440"/>
  <c r="J440" s="1"/>
  <c r="I441"/>
  <c r="J441" s="1"/>
  <c r="I442"/>
  <c r="I443"/>
  <c r="J443"/>
  <c r="I444"/>
  <c r="I445"/>
  <c r="J445" s="1"/>
  <c r="I446"/>
  <c r="J446" s="1"/>
  <c r="I447"/>
  <c r="J447" s="1"/>
  <c r="I448"/>
  <c r="I449"/>
  <c r="I450"/>
  <c r="J450" s="1"/>
  <c r="I451"/>
  <c r="J451" s="1"/>
  <c r="I452"/>
  <c r="J452" s="1"/>
  <c r="I453"/>
  <c r="I454"/>
  <c r="I455"/>
  <c r="I456"/>
  <c r="I457"/>
  <c r="I458"/>
  <c r="J458" s="1"/>
  <c r="I459"/>
  <c r="J459"/>
  <c r="I460"/>
  <c r="I461"/>
  <c r="J461" s="1"/>
  <c r="I462"/>
  <c r="I463"/>
  <c r="I464"/>
  <c r="J464" s="1"/>
  <c r="I465"/>
  <c r="I466"/>
  <c r="J466" s="1"/>
  <c r="I467"/>
  <c r="J467" s="1"/>
  <c r="I468"/>
  <c r="J468" s="1"/>
  <c r="I469"/>
  <c r="J469"/>
  <c r="I470"/>
  <c r="I471"/>
  <c r="I472"/>
  <c r="I473"/>
  <c r="J473" s="1"/>
  <c r="I474"/>
  <c r="I475"/>
  <c r="J475" s="1"/>
  <c r="I476"/>
  <c r="J476" s="1"/>
  <c r="I477"/>
  <c r="I478"/>
  <c r="I479"/>
  <c r="I480"/>
  <c r="J480" s="1"/>
  <c r="I481"/>
  <c r="I482"/>
  <c r="J482" s="1"/>
  <c r="I483"/>
  <c r="J483" s="1"/>
  <c r="I484"/>
  <c r="J484" s="1"/>
  <c r="I485"/>
  <c r="I486"/>
  <c r="I487"/>
  <c r="J487"/>
  <c r="I488"/>
  <c r="I489"/>
  <c r="J489" s="1"/>
  <c r="I490"/>
  <c r="J490" s="1"/>
  <c r="I491"/>
  <c r="I492"/>
  <c r="J492"/>
  <c r="I493"/>
  <c r="I494"/>
  <c r="J494" s="1"/>
  <c r="I495"/>
  <c r="J495"/>
  <c r="I496"/>
  <c r="I497"/>
  <c r="J497" s="1"/>
  <c r="I498"/>
  <c r="J498" s="1"/>
  <c r="I499"/>
  <c r="J499" s="1"/>
  <c r="I500"/>
  <c r="I501"/>
  <c r="I502"/>
  <c r="J502" s="1"/>
  <c r="I503"/>
  <c r="J503"/>
  <c r="I504"/>
  <c r="J504"/>
  <c r="I505"/>
  <c r="I506"/>
  <c r="J506" s="1"/>
  <c r="I507"/>
  <c r="J507"/>
  <c r="I508"/>
  <c r="I509"/>
  <c r="J509" s="1"/>
  <c r="I510"/>
  <c r="J510" s="1"/>
  <c r="I511"/>
  <c r="J511" s="1"/>
  <c r="I512"/>
  <c r="J512"/>
  <c r="I513"/>
  <c r="J513"/>
  <c r="I514"/>
  <c r="I515"/>
  <c r="J515" s="1"/>
  <c r="I516"/>
  <c r="J516" s="1"/>
  <c r="I517"/>
  <c r="J517" s="1"/>
  <c r="I518"/>
  <c r="J518"/>
  <c r="I519"/>
  <c r="J519"/>
  <c r="I520"/>
  <c r="J520"/>
  <c r="I521"/>
  <c r="I522"/>
  <c r="I523"/>
  <c r="J523"/>
  <c r="I524"/>
  <c r="I525"/>
  <c r="J525" s="1"/>
  <c r="I526"/>
  <c r="I527"/>
  <c r="I528"/>
  <c r="J528" s="1"/>
  <c r="I529"/>
  <c r="I530"/>
  <c r="J530" s="1"/>
  <c r="I531"/>
  <c r="J531" s="1"/>
  <c r="I532"/>
  <c r="I533"/>
  <c r="I534"/>
  <c r="J534" s="1"/>
  <c r="I535"/>
  <c r="I536"/>
  <c r="J536"/>
  <c r="I537"/>
  <c r="J537"/>
  <c r="I538"/>
  <c r="J538"/>
  <c r="I539"/>
  <c r="J539"/>
  <c r="I540"/>
  <c r="I541"/>
  <c r="J541" s="1"/>
  <c r="I542"/>
  <c r="I543"/>
  <c r="I544"/>
  <c r="J544" s="1"/>
  <c r="I545"/>
  <c r="I546"/>
  <c r="I547"/>
  <c r="J547" s="1"/>
  <c r="I548"/>
  <c r="J548" s="1"/>
  <c r="I549"/>
  <c r="J549" s="1"/>
  <c r="I550"/>
  <c r="J550" s="1"/>
  <c r="I551"/>
  <c r="J551"/>
  <c r="I552"/>
  <c r="J552"/>
  <c r="I553"/>
  <c r="J553"/>
  <c r="I554"/>
  <c r="I555"/>
  <c r="J555" s="1"/>
  <c r="I556"/>
  <c r="J556" s="1"/>
  <c r="I557"/>
  <c r="J557" s="1"/>
  <c r="I558"/>
  <c r="J558"/>
  <c r="I559"/>
  <c r="J559"/>
  <c r="I560"/>
  <c r="J560"/>
  <c r="I561"/>
  <c r="J561"/>
  <c r="I562"/>
  <c r="I563"/>
  <c r="J563" s="1"/>
  <c r="I564"/>
  <c r="J564" s="1"/>
  <c r="I565"/>
  <c r="J565" s="1"/>
  <c r="I566"/>
  <c r="J566" s="1"/>
  <c r="I567"/>
  <c r="J567" s="1"/>
  <c r="I568"/>
  <c r="I569"/>
  <c r="I570"/>
  <c r="I571"/>
  <c r="J571"/>
  <c r="I572"/>
  <c r="J572"/>
  <c r="I573"/>
  <c r="I574"/>
  <c r="J574" s="1"/>
  <c r="I575"/>
  <c r="J575"/>
  <c r="I576"/>
  <c r="I577"/>
  <c r="I578"/>
  <c r="I579"/>
  <c r="J579" s="1"/>
  <c r="I580"/>
  <c r="J580" s="1"/>
  <c r="I581"/>
  <c r="J581" s="1"/>
  <c r="I582"/>
  <c r="J582"/>
  <c r="I583"/>
  <c r="I584"/>
  <c r="J584" s="1"/>
  <c r="I585"/>
  <c r="I586"/>
  <c r="I587"/>
  <c r="J587" s="1"/>
  <c r="I588"/>
  <c r="I589"/>
  <c r="I590"/>
  <c r="J590" s="1"/>
  <c r="I591"/>
  <c r="J591"/>
  <c r="I592"/>
  <c r="I593"/>
  <c r="J593" s="1"/>
  <c r="I594"/>
  <c r="J594"/>
  <c r="I595"/>
  <c r="J595"/>
  <c r="I596"/>
  <c r="J596"/>
  <c r="I597"/>
  <c r="I598"/>
  <c r="J598" s="1"/>
  <c r="I599"/>
  <c r="I600"/>
  <c r="I601"/>
  <c r="J601" s="1"/>
  <c r="I602"/>
  <c r="I603"/>
  <c r="J603"/>
  <c r="I604"/>
  <c r="J604"/>
  <c r="I605"/>
  <c r="I606"/>
  <c r="J606" s="1"/>
  <c r="I607"/>
  <c r="I608"/>
  <c r="J608" s="1"/>
  <c r="I609"/>
  <c r="J609" s="1"/>
  <c r="I610"/>
  <c r="I611"/>
  <c r="I612"/>
  <c r="J612"/>
  <c r="I613"/>
  <c r="J613"/>
  <c r="I614"/>
  <c r="J614"/>
  <c r="I615"/>
  <c r="I616"/>
  <c r="J616" s="1"/>
  <c r="I617"/>
  <c r="I618"/>
  <c r="I619"/>
  <c r="J619" s="1"/>
  <c r="I620"/>
  <c r="J620" s="1"/>
  <c r="I621"/>
  <c r="J621" s="1"/>
  <c r="I622"/>
  <c r="I623"/>
  <c r="J623" s="1"/>
  <c r="I624"/>
  <c r="J624" s="1"/>
  <c r="I625"/>
  <c r="I626"/>
  <c r="I627"/>
  <c r="J627" s="1"/>
  <c r="I628"/>
  <c r="I629"/>
  <c r="I630"/>
  <c r="J630" s="1"/>
  <c r="I631"/>
  <c r="I632"/>
  <c r="J632"/>
  <c r="I633"/>
  <c r="I634"/>
  <c r="J634" s="1"/>
  <c r="I635"/>
  <c r="J635" s="1"/>
  <c r="I636"/>
  <c r="I637"/>
  <c r="J637"/>
  <c r="I638"/>
  <c r="J638"/>
  <c r="I639"/>
  <c r="I640"/>
  <c r="J640" s="1"/>
  <c r="I641"/>
  <c r="I642"/>
  <c r="I643"/>
  <c r="J643" s="1"/>
  <c r="I644"/>
  <c r="J644" s="1"/>
  <c r="I645"/>
  <c r="J645"/>
  <c r="I646"/>
  <c r="J646"/>
  <c r="I647"/>
  <c r="I648"/>
  <c r="J648" s="1"/>
  <c r="I649"/>
  <c r="J649" s="1"/>
  <c r="I650"/>
  <c r="I651"/>
  <c r="J651"/>
  <c r="I652"/>
  <c r="I653"/>
  <c r="J653" s="1"/>
  <c r="I654"/>
  <c r="I655"/>
  <c r="J655"/>
  <c r="I656"/>
  <c r="J656"/>
  <c r="I657"/>
  <c r="I658"/>
  <c r="I659"/>
  <c r="J659"/>
  <c r="I660"/>
  <c r="I661"/>
  <c r="J661" s="1"/>
  <c r="I662"/>
  <c r="I663"/>
  <c r="I664"/>
  <c r="J664"/>
  <c r="I665"/>
  <c r="J665"/>
  <c r="I666"/>
  <c r="I667"/>
  <c r="J667" s="1"/>
  <c r="I668"/>
  <c r="J668" s="1"/>
  <c r="I669"/>
  <c r="J669" s="1"/>
  <c r="I670"/>
  <c r="J670" s="1"/>
  <c r="I671"/>
  <c r="I672"/>
  <c r="J672"/>
  <c r="I673"/>
  <c r="J673"/>
  <c r="I674"/>
  <c r="J674"/>
  <c r="I675"/>
  <c r="J675"/>
  <c r="I676"/>
  <c r="J676"/>
  <c r="I677"/>
  <c r="J677"/>
  <c r="I678"/>
  <c r="I679"/>
  <c r="J679" s="1"/>
  <c r="I680"/>
  <c r="J680" s="1"/>
  <c r="I681"/>
  <c r="I682"/>
  <c r="J682"/>
  <c r="I683"/>
  <c r="J683"/>
  <c r="I684"/>
  <c r="J684"/>
  <c r="I685"/>
  <c r="J685"/>
  <c r="I686"/>
  <c r="I687"/>
  <c r="J687" s="1"/>
  <c r="I688"/>
  <c r="J688" s="1"/>
  <c r="I689"/>
  <c r="J689" s="1"/>
  <c r="I690"/>
  <c r="J690" s="1"/>
  <c r="I691"/>
  <c r="J691" s="1"/>
  <c r="I692"/>
  <c r="J692" s="1"/>
  <c r="I693"/>
  <c r="J693" s="1"/>
  <c r="I694"/>
  <c r="J694" s="1"/>
  <c r="I695"/>
  <c r="J695" s="1"/>
  <c r="I696"/>
  <c r="J696" s="1"/>
  <c r="I697"/>
  <c r="J697" s="1"/>
  <c r="I698"/>
  <c r="J698" s="1"/>
  <c r="I699"/>
  <c r="J699" s="1"/>
  <c r="I700"/>
  <c r="J700" s="1"/>
  <c r="I701"/>
  <c r="J701" s="1"/>
  <c r="I702"/>
  <c r="J702" s="1"/>
  <c r="I703"/>
  <c r="J703"/>
  <c r="I704"/>
  <c r="J704"/>
  <c r="I705"/>
  <c r="I706"/>
  <c r="J706" s="1"/>
  <c r="I707"/>
  <c r="J707"/>
  <c r="I708"/>
  <c r="J708"/>
  <c r="I709"/>
  <c r="J709"/>
  <c r="I710"/>
  <c r="I711"/>
  <c r="J711" s="1"/>
  <c r="I712"/>
  <c r="J712"/>
  <c r="I713"/>
  <c r="I714"/>
  <c r="J714" s="1"/>
  <c r="I715"/>
  <c r="J715"/>
  <c r="I716"/>
  <c r="J716"/>
  <c r="I717"/>
  <c r="J717"/>
  <c r="I718"/>
  <c r="I719"/>
  <c r="J719" s="1"/>
  <c r="I720"/>
  <c r="J720" s="1"/>
  <c r="I721"/>
  <c r="J721" s="1"/>
  <c r="I722"/>
  <c r="J722"/>
  <c r="I723"/>
  <c r="I724"/>
  <c r="J724" s="1"/>
  <c r="I725"/>
  <c r="J725" s="1"/>
  <c r="I726"/>
  <c r="J726" s="1"/>
  <c r="I727"/>
  <c r="I728"/>
  <c r="J728" s="1"/>
  <c r="I729"/>
  <c r="J729" s="1"/>
  <c r="I730"/>
  <c r="J730"/>
  <c r="I731"/>
  <c r="J731"/>
  <c r="I732"/>
  <c r="I733"/>
  <c r="J733" s="1"/>
  <c r="I734"/>
  <c r="J734" s="1"/>
  <c r="I735"/>
  <c r="J735"/>
  <c r="I736"/>
  <c r="I737"/>
  <c r="J737" s="1"/>
  <c r="I738"/>
  <c r="J738" s="1"/>
  <c r="I739"/>
  <c r="J739" s="1"/>
  <c r="I740"/>
  <c r="J740" s="1"/>
  <c r="I741"/>
  <c r="I742"/>
  <c r="I743"/>
  <c r="J743"/>
  <c r="I744"/>
  <c r="J744"/>
  <c r="I745"/>
  <c r="J745"/>
  <c r="I746"/>
  <c r="I747"/>
  <c r="I748"/>
  <c r="J748"/>
  <c r="I749"/>
  <c r="I750"/>
  <c r="J750" s="1"/>
  <c r="I751"/>
  <c r="J751" s="1"/>
  <c r="I752"/>
  <c r="J752"/>
  <c r="I753"/>
  <c r="J753"/>
  <c r="I754"/>
  <c r="J754"/>
  <c r="I755"/>
  <c r="J755"/>
  <c r="I756"/>
  <c r="J756"/>
  <c r="I757"/>
  <c r="I758"/>
  <c r="I759"/>
  <c r="J759"/>
  <c r="I760"/>
  <c r="J760"/>
  <c r="I761"/>
  <c r="J761"/>
  <c r="I762"/>
  <c r="J762"/>
  <c r="I763"/>
  <c r="J763"/>
  <c r="I764"/>
  <c r="J764"/>
  <c r="I765"/>
  <c r="I766"/>
  <c r="J766" s="1"/>
  <c r="I767"/>
  <c r="J767" s="1"/>
  <c r="I768"/>
  <c r="J768" s="1"/>
  <c r="I769"/>
  <c r="J769"/>
  <c r="I770"/>
  <c r="I771"/>
  <c r="J771" s="1"/>
  <c r="I772"/>
  <c r="J772" s="1"/>
  <c r="I773"/>
  <c r="J773" s="1"/>
  <c r="I774"/>
  <c r="J774" s="1"/>
  <c r="I775"/>
  <c r="J775" s="1"/>
  <c r="I776"/>
  <c r="I777"/>
  <c r="J777" s="1"/>
  <c r="I778"/>
  <c r="I779"/>
  <c r="J779"/>
  <c r="I780"/>
  <c r="J780"/>
  <c r="I781"/>
  <c r="I782"/>
  <c r="J782" s="1"/>
  <c r="I783"/>
  <c r="J783" s="1"/>
  <c r="I784"/>
  <c r="I785"/>
  <c r="J785" s="1"/>
  <c r="I786"/>
  <c r="J786" s="1"/>
  <c r="I787"/>
  <c r="J787"/>
  <c r="I788"/>
  <c r="J788"/>
  <c r="I789"/>
  <c r="I790"/>
  <c r="J790" s="1"/>
  <c r="I791"/>
  <c r="I792"/>
  <c r="I793"/>
  <c r="J793" s="1"/>
  <c r="I794"/>
  <c r="I795"/>
  <c r="J795"/>
  <c r="I796"/>
  <c r="I797"/>
  <c r="J797" s="1"/>
  <c r="I798"/>
  <c r="J798" s="1"/>
  <c r="I799"/>
  <c r="I800"/>
  <c r="J800"/>
  <c r="I801"/>
  <c r="J801"/>
  <c r="I802"/>
  <c r="I803"/>
  <c r="J803" s="1"/>
  <c r="I804"/>
  <c r="J804" s="1"/>
  <c r="I805"/>
  <c r="J805" s="1"/>
  <c r="I806"/>
  <c r="J806" s="1"/>
  <c r="I807"/>
  <c r="I808"/>
  <c r="J808" s="1"/>
  <c r="I809"/>
  <c r="J809" s="1"/>
  <c r="I810"/>
  <c r="J810" s="1"/>
  <c r="I811"/>
  <c r="J811" s="1"/>
  <c r="I812"/>
  <c r="J812" s="1"/>
  <c r="I813"/>
  <c r="J813" s="1"/>
  <c r="I814"/>
  <c r="I815"/>
  <c r="J815" s="1"/>
  <c r="I816"/>
  <c r="J816" s="1"/>
  <c r="I817"/>
  <c r="I818"/>
  <c r="J818"/>
  <c r="I819"/>
  <c r="J819"/>
  <c r="I820"/>
  <c r="J820"/>
  <c r="I821"/>
  <c r="I822"/>
  <c r="J822" s="1"/>
  <c r="I823"/>
  <c r="J823"/>
  <c r="I824"/>
  <c r="J824"/>
  <c r="I825"/>
  <c r="I826"/>
  <c r="J826" s="1"/>
  <c r="I827"/>
  <c r="J827"/>
  <c r="I828"/>
  <c r="I829"/>
  <c r="J829" s="1"/>
  <c r="I830"/>
  <c r="J830"/>
  <c r="I831"/>
  <c r="J831"/>
  <c r="I832"/>
  <c r="J832"/>
  <c r="I833"/>
  <c r="I834"/>
  <c r="J834" s="1"/>
  <c r="I835"/>
  <c r="J835" s="1"/>
  <c r="I836"/>
  <c r="J836" s="1"/>
  <c r="I837"/>
  <c r="J837" s="1"/>
  <c r="I838"/>
  <c r="J838" s="1"/>
  <c r="I839"/>
  <c r="J839" s="1"/>
  <c r="I840"/>
  <c r="J840"/>
  <c r="I841"/>
  <c r="I842"/>
  <c r="J842" s="1"/>
  <c r="I843"/>
  <c r="J843"/>
  <c r="I844"/>
  <c r="I845"/>
  <c r="J845" s="1"/>
  <c r="I846"/>
  <c r="J846" s="1"/>
  <c r="I847"/>
  <c r="J847" s="1"/>
  <c r="I848"/>
  <c r="J848" s="1"/>
  <c r="I849"/>
  <c r="J849"/>
  <c r="I850"/>
  <c r="I851"/>
  <c r="J851" s="1"/>
  <c r="I852"/>
  <c r="J852" s="1"/>
  <c r="I853"/>
  <c r="J853" s="1"/>
  <c r="I854"/>
  <c r="J854"/>
  <c r="I855"/>
  <c r="J855"/>
  <c r="I856"/>
  <c r="I857"/>
  <c r="J857" s="1"/>
  <c r="I858"/>
  <c r="I859"/>
  <c r="J859"/>
  <c r="I860"/>
  <c r="J860"/>
  <c r="I861"/>
  <c r="J861"/>
  <c r="I862"/>
  <c r="J862"/>
  <c r="I863"/>
  <c r="I864"/>
  <c r="I865"/>
  <c r="J865"/>
  <c r="I866"/>
  <c r="J866"/>
  <c r="I867"/>
  <c r="J867"/>
  <c r="I868"/>
  <c r="I869"/>
  <c r="J869" s="1"/>
  <c r="I870"/>
  <c r="I871"/>
  <c r="I872"/>
  <c r="J872" s="1"/>
  <c r="I873"/>
  <c r="J873" s="1"/>
  <c r="I874"/>
  <c r="J874" s="1"/>
  <c r="I875"/>
  <c r="J875" s="1"/>
  <c r="I876"/>
  <c r="J876" s="1"/>
  <c r="I877"/>
  <c r="J877" s="1"/>
  <c r="I878"/>
  <c r="I879"/>
  <c r="J879"/>
  <c r="I880"/>
  <c r="J880"/>
  <c r="I881"/>
  <c r="J881"/>
  <c r="I882"/>
  <c r="J882"/>
  <c r="I883"/>
  <c r="J883"/>
  <c r="I884"/>
  <c r="J884"/>
  <c r="I885"/>
  <c r="J885"/>
  <c r="I886"/>
  <c r="I887"/>
  <c r="J887" s="1"/>
  <c r="I888"/>
  <c r="J888" s="1"/>
  <c r="I889"/>
  <c r="J889" s="1"/>
  <c r="I890"/>
  <c r="J890" s="1"/>
  <c r="I891"/>
  <c r="J891" s="1"/>
  <c r="I892"/>
  <c r="I893"/>
  <c r="J893"/>
  <c r="I894"/>
  <c r="J894"/>
  <c r="I895"/>
  <c r="I896"/>
  <c r="I897"/>
  <c r="J897"/>
  <c r="I898"/>
  <c r="J898"/>
  <c r="I899"/>
  <c r="J899"/>
  <c r="I900"/>
  <c r="I901"/>
  <c r="J901" s="1"/>
  <c r="I902"/>
  <c r="J902" s="1"/>
  <c r="I903"/>
  <c r="J903" s="1"/>
  <c r="I904"/>
  <c r="J904" s="1"/>
  <c r="I905"/>
  <c r="J905" s="1"/>
  <c r="I906"/>
  <c r="J906" s="1"/>
  <c r="I907"/>
  <c r="J907" s="1"/>
  <c r="I908"/>
  <c r="J908" s="1"/>
  <c r="I909"/>
  <c r="J909" s="1"/>
  <c r="I910"/>
  <c r="J910" s="1"/>
  <c r="I911"/>
  <c r="I912"/>
  <c r="J912"/>
  <c r="I913"/>
  <c r="I914"/>
  <c r="J914" s="1"/>
  <c r="I915"/>
  <c r="J915"/>
  <c r="I916"/>
  <c r="J916"/>
  <c r="I917"/>
  <c r="J917"/>
  <c r="I918"/>
  <c r="J918"/>
  <c r="I919"/>
  <c r="J919"/>
  <c r="I920"/>
  <c r="J920"/>
  <c r="I921"/>
  <c r="J921"/>
  <c r="I922"/>
  <c r="I923"/>
  <c r="J923" s="1"/>
  <c r="I924"/>
  <c r="J924" s="1"/>
  <c r="I925"/>
  <c r="J925"/>
  <c r="I926"/>
  <c r="J926"/>
  <c r="I927"/>
  <c r="J927"/>
  <c r="I928"/>
  <c r="J928"/>
  <c r="I929"/>
  <c r="I930"/>
  <c r="J930" s="1"/>
  <c r="I931"/>
  <c r="J931" s="1"/>
  <c r="I932"/>
  <c r="I933"/>
  <c r="J933"/>
  <c r="I934"/>
  <c r="I935"/>
  <c r="J935" s="1"/>
  <c r="I936"/>
  <c r="J936" s="1"/>
  <c r="I937"/>
  <c r="J937" s="1"/>
  <c r="I938"/>
  <c r="J938" s="1"/>
  <c r="I939"/>
  <c r="J939" s="1"/>
  <c r="I940"/>
  <c r="I941"/>
  <c r="J941"/>
  <c r="I942"/>
  <c r="I943"/>
  <c r="J943" s="1"/>
  <c r="I944"/>
  <c r="J944" s="1"/>
  <c r="I945"/>
  <c r="J945" s="1"/>
  <c r="I946"/>
  <c r="J946"/>
  <c r="I947"/>
  <c r="J947"/>
  <c r="I948"/>
  <c r="I949"/>
  <c r="J949" s="1"/>
  <c r="I950"/>
  <c r="J950" s="1"/>
  <c r="I951"/>
  <c r="J951" s="1"/>
  <c r="I952"/>
  <c r="J952" s="1"/>
  <c r="I953"/>
  <c r="J953" s="1"/>
  <c r="I954"/>
  <c r="J954" s="1"/>
  <c r="I955"/>
  <c r="J955"/>
  <c r="I956"/>
  <c r="I957"/>
  <c r="J957" s="1"/>
  <c r="I958"/>
  <c r="J958" s="1"/>
  <c r="I959"/>
  <c r="J959"/>
  <c r="I960"/>
  <c r="J960"/>
  <c r="I961"/>
  <c r="J961"/>
  <c r="I962"/>
  <c r="J962"/>
  <c r="I963"/>
  <c r="J963"/>
  <c r="I964"/>
  <c r="J964"/>
  <c r="I965"/>
  <c r="J965"/>
  <c r="I966"/>
  <c r="J966"/>
  <c r="I967"/>
  <c r="J4"/>
  <c r="J5"/>
  <c r="J8"/>
  <c r="J13"/>
  <c r="J15"/>
  <c r="J20"/>
  <c r="J29"/>
  <c r="J36"/>
  <c r="J53"/>
  <c r="J77"/>
  <c r="J84"/>
  <c r="J92"/>
  <c r="J101"/>
  <c r="J105"/>
  <c r="J108"/>
  <c r="J125"/>
  <c r="J129"/>
  <c r="J135"/>
  <c r="J136"/>
  <c r="J141"/>
  <c r="J143"/>
  <c r="J148"/>
  <c r="J149"/>
  <c r="J157"/>
  <c r="J173"/>
  <c r="J189"/>
  <c r="J190"/>
  <c r="J193"/>
  <c r="J200"/>
  <c r="J207"/>
  <c r="J213"/>
  <c r="J221"/>
  <c r="J226"/>
  <c r="J229"/>
  <c r="J233"/>
  <c r="J236"/>
  <c r="J237"/>
  <c r="J241"/>
  <c r="J247"/>
  <c r="J257"/>
  <c r="J261"/>
  <c r="J269"/>
  <c r="J271"/>
  <c r="J277"/>
  <c r="J285"/>
  <c r="J290"/>
  <c r="J293"/>
  <c r="J300"/>
  <c r="J301"/>
  <c r="J318"/>
  <c r="J335"/>
  <c r="J340"/>
  <c r="J348"/>
  <c r="J361"/>
  <c r="J368"/>
  <c r="J373"/>
  <c r="J391"/>
  <c r="J413"/>
  <c r="J418"/>
  <c r="J421"/>
  <c r="J423"/>
  <c r="J429"/>
  <c r="J449"/>
  <c r="J453"/>
  <c r="J456"/>
  <c r="J460"/>
  <c r="J463"/>
  <c r="J472"/>
  <c r="J477"/>
  <c r="J479"/>
  <c r="J485"/>
  <c r="J493"/>
  <c r="J496"/>
  <c r="J501"/>
  <c r="J527"/>
  <c r="J532"/>
  <c r="J533"/>
  <c r="J546"/>
  <c r="J573"/>
  <c r="J577"/>
  <c r="J589"/>
  <c r="J597"/>
  <c r="J605"/>
  <c r="J610"/>
  <c r="J617"/>
  <c r="J628"/>
  <c r="J629"/>
  <c r="J641"/>
  <c r="J647"/>
  <c r="J660"/>
  <c r="J681"/>
  <c r="J705"/>
  <c r="J741"/>
  <c r="J749"/>
  <c r="J757"/>
  <c r="J765"/>
  <c r="J776"/>
  <c r="J781"/>
  <c r="J784"/>
  <c r="J789"/>
  <c r="J802"/>
  <c r="J821"/>
  <c r="J833"/>
  <c r="J911"/>
  <c r="J929"/>
  <c r="J940"/>
  <c r="P967"/>
  <c r="O967"/>
  <c r="N967"/>
  <c r="M967"/>
  <c r="P966"/>
  <c r="O966"/>
  <c r="N966"/>
  <c r="M966"/>
  <c r="P965"/>
  <c r="O965"/>
  <c r="N965"/>
  <c r="M965"/>
  <c r="P964"/>
  <c r="O964"/>
  <c r="N964"/>
  <c r="M964"/>
  <c r="P963"/>
  <c r="O963"/>
  <c r="N963"/>
  <c r="M963"/>
  <c r="P962"/>
  <c r="O962"/>
  <c r="N962"/>
  <c r="M962"/>
  <c r="P961"/>
  <c r="O961"/>
  <c r="N961"/>
  <c r="M961"/>
  <c r="P960"/>
  <c r="O960"/>
  <c r="N960"/>
  <c r="M960"/>
  <c r="P959"/>
  <c r="O959"/>
  <c r="N959"/>
  <c r="M959"/>
  <c r="P958"/>
  <c r="O958"/>
  <c r="N958"/>
  <c r="M958"/>
  <c r="P957"/>
  <c r="O957"/>
  <c r="N957"/>
  <c r="M957"/>
  <c r="P956"/>
  <c r="O956"/>
  <c r="N956"/>
  <c r="M956"/>
  <c r="P955"/>
  <c r="O955"/>
  <c r="N955"/>
  <c r="M955"/>
  <c r="P954"/>
  <c r="O954"/>
  <c r="N954"/>
  <c r="M954"/>
  <c r="P953"/>
  <c r="O953"/>
  <c r="N953"/>
  <c r="M953"/>
  <c r="P952"/>
  <c r="O952"/>
  <c r="N952"/>
  <c r="M952"/>
  <c r="P951"/>
  <c r="O951"/>
  <c r="N951"/>
  <c r="M951"/>
  <c r="P950"/>
  <c r="O950"/>
  <c r="N950"/>
  <c r="M950"/>
  <c r="P949"/>
  <c r="O949"/>
  <c r="N949"/>
  <c r="M949"/>
  <c r="P948"/>
  <c r="O948"/>
  <c r="N948"/>
  <c r="M948"/>
  <c r="P947"/>
  <c r="O947"/>
  <c r="N947"/>
  <c r="M947"/>
  <c r="P946"/>
  <c r="O946"/>
  <c r="N946"/>
  <c r="M946"/>
  <c r="P945"/>
  <c r="O945"/>
  <c r="N945"/>
  <c r="M945"/>
  <c r="P944"/>
  <c r="O944"/>
  <c r="N944"/>
  <c r="M944"/>
  <c r="P943"/>
  <c r="O943"/>
  <c r="N943"/>
  <c r="M943"/>
  <c r="P942"/>
  <c r="O942"/>
  <c r="N942"/>
  <c r="M942"/>
  <c r="P941"/>
  <c r="O941"/>
  <c r="N941"/>
  <c r="M941"/>
  <c r="P940"/>
  <c r="O940"/>
  <c r="N940"/>
  <c r="M940"/>
  <c r="P939"/>
  <c r="O939"/>
  <c r="N939"/>
  <c r="M939"/>
  <c r="P938"/>
  <c r="O938"/>
  <c r="N938"/>
  <c r="M938"/>
  <c r="P937"/>
  <c r="O937"/>
  <c r="N937"/>
  <c r="M937"/>
  <c r="P936"/>
  <c r="O936"/>
  <c r="N936"/>
  <c r="M936"/>
  <c r="P935"/>
  <c r="O935"/>
  <c r="N935"/>
  <c r="M935"/>
  <c r="P934"/>
  <c r="O934"/>
  <c r="N934"/>
  <c r="M934"/>
  <c r="P933"/>
  <c r="O933"/>
  <c r="N933"/>
  <c r="M933"/>
  <c r="P932"/>
  <c r="O932"/>
  <c r="N932"/>
  <c r="M932"/>
  <c r="P931"/>
  <c r="O931"/>
  <c r="N931"/>
  <c r="M931"/>
  <c r="P930"/>
  <c r="O930"/>
  <c r="N930"/>
  <c r="M930"/>
  <c r="P929"/>
  <c r="O929"/>
  <c r="N929"/>
  <c r="M929"/>
  <c r="P928"/>
  <c r="O928"/>
  <c r="N928"/>
  <c r="M928"/>
  <c r="P927"/>
  <c r="O927"/>
  <c r="N927"/>
  <c r="M927"/>
  <c r="P926"/>
  <c r="O926"/>
  <c r="N926"/>
  <c r="M926"/>
  <c r="P925"/>
  <c r="O925"/>
  <c r="N925"/>
  <c r="M925"/>
  <c r="P924"/>
  <c r="O924"/>
  <c r="N924"/>
  <c r="M924"/>
  <c r="P923"/>
  <c r="O923"/>
  <c r="N923"/>
  <c r="M923"/>
  <c r="P922"/>
  <c r="O922"/>
  <c r="N922"/>
  <c r="M922"/>
  <c r="P921"/>
  <c r="O921"/>
  <c r="N921"/>
  <c r="M921"/>
  <c r="P920"/>
  <c r="O920"/>
  <c r="N920"/>
  <c r="M920"/>
  <c r="P919"/>
  <c r="O919"/>
  <c r="N919"/>
  <c r="M919"/>
  <c r="P918"/>
  <c r="O918"/>
  <c r="N918"/>
  <c r="M918"/>
  <c r="P917"/>
  <c r="O917"/>
  <c r="N917"/>
  <c r="M917"/>
  <c r="P916"/>
  <c r="O916"/>
  <c r="N916"/>
  <c r="M916"/>
  <c r="P915"/>
  <c r="O915"/>
  <c r="N915"/>
  <c r="M915"/>
  <c r="P914"/>
  <c r="O914"/>
  <c r="N914"/>
  <c r="M914"/>
  <c r="P913"/>
  <c r="O913"/>
  <c r="N913"/>
  <c r="M913"/>
  <c r="P912"/>
  <c r="O912"/>
  <c r="N912"/>
  <c r="M912"/>
  <c r="P911"/>
  <c r="O911"/>
  <c r="N911"/>
  <c r="M911"/>
  <c r="P910"/>
  <c r="O910"/>
  <c r="N910"/>
  <c r="M910"/>
  <c r="P909"/>
  <c r="O909"/>
  <c r="N909"/>
  <c r="M909"/>
  <c r="P908"/>
  <c r="O908"/>
  <c r="N908"/>
  <c r="M908"/>
  <c r="P907"/>
  <c r="O907"/>
  <c r="N907"/>
  <c r="M907"/>
  <c r="P906"/>
  <c r="O906"/>
  <c r="N906"/>
  <c r="M906"/>
  <c r="P905"/>
  <c r="O905"/>
  <c r="N905"/>
  <c r="M905"/>
  <c r="P904"/>
  <c r="O904"/>
  <c r="N904"/>
  <c r="M904"/>
  <c r="P903"/>
  <c r="O903"/>
  <c r="N903"/>
  <c r="M903"/>
  <c r="P902"/>
  <c r="O902"/>
  <c r="N902"/>
  <c r="M902"/>
  <c r="P901"/>
  <c r="O901"/>
  <c r="N901"/>
  <c r="M901"/>
  <c r="P900"/>
  <c r="O900"/>
  <c r="N900"/>
  <c r="M900"/>
  <c r="P899"/>
  <c r="O899"/>
  <c r="N899"/>
  <c r="M899"/>
  <c r="P898"/>
  <c r="O898"/>
  <c r="N898"/>
  <c r="M898"/>
  <c r="P897"/>
  <c r="O897"/>
  <c r="N897"/>
  <c r="M897"/>
  <c r="P896"/>
  <c r="O896"/>
  <c r="N896"/>
  <c r="M896"/>
  <c r="P895"/>
  <c r="O895"/>
  <c r="N895"/>
  <c r="M895"/>
  <c r="P894"/>
  <c r="O894"/>
  <c r="N894"/>
  <c r="M894"/>
  <c r="P893"/>
  <c r="O893"/>
  <c r="N893"/>
  <c r="M893"/>
  <c r="P892"/>
  <c r="O892"/>
  <c r="N892"/>
  <c r="M892"/>
  <c r="P891"/>
  <c r="O891"/>
  <c r="N891"/>
  <c r="M891"/>
  <c r="P890"/>
  <c r="O890"/>
  <c r="N890"/>
  <c r="M890"/>
  <c r="P889"/>
  <c r="O889"/>
  <c r="N889"/>
  <c r="M889"/>
  <c r="P888"/>
  <c r="O888"/>
  <c r="N888"/>
  <c r="M888"/>
  <c r="P887"/>
  <c r="O887"/>
  <c r="N887"/>
  <c r="M887"/>
  <c r="P886"/>
  <c r="O886"/>
  <c r="N886"/>
  <c r="M886"/>
  <c r="P885"/>
  <c r="O885"/>
  <c r="N885"/>
  <c r="M885"/>
  <c r="P884"/>
  <c r="O884"/>
  <c r="N884"/>
  <c r="M884"/>
  <c r="P883"/>
  <c r="O883"/>
  <c r="N883"/>
  <c r="M883"/>
  <c r="P882"/>
  <c r="O882"/>
  <c r="N882"/>
  <c r="M882"/>
  <c r="P881"/>
  <c r="O881"/>
  <c r="N881"/>
  <c r="M881"/>
  <c r="P880"/>
  <c r="O880"/>
  <c r="N880"/>
  <c r="M880"/>
  <c r="P879"/>
  <c r="O879"/>
  <c r="N879"/>
  <c r="M879"/>
  <c r="P878"/>
  <c r="O878"/>
  <c r="N878"/>
  <c r="M878"/>
  <c r="P877"/>
  <c r="O877"/>
  <c r="N877"/>
  <c r="M877"/>
  <c r="P876"/>
  <c r="O876"/>
  <c r="N876"/>
  <c r="M876"/>
  <c r="P875"/>
  <c r="O875"/>
  <c r="N875"/>
  <c r="M875"/>
  <c r="P874"/>
  <c r="O874"/>
  <c r="N874"/>
  <c r="M874"/>
  <c r="P873"/>
  <c r="O873"/>
  <c r="N873"/>
  <c r="M873"/>
  <c r="P872"/>
  <c r="O872"/>
  <c r="N872"/>
  <c r="M872"/>
  <c r="P871"/>
  <c r="O871"/>
  <c r="N871"/>
  <c r="M871"/>
  <c r="P870"/>
  <c r="O870"/>
  <c r="N870"/>
  <c r="M870"/>
  <c r="P869"/>
  <c r="O869"/>
  <c r="N869"/>
  <c r="M869"/>
  <c r="P868"/>
  <c r="O868"/>
  <c r="N868"/>
  <c r="M868"/>
  <c r="P867"/>
  <c r="O867"/>
  <c r="N867"/>
  <c r="M867"/>
  <c r="P866"/>
  <c r="O866"/>
  <c r="N866"/>
  <c r="M866"/>
  <c r="P865"/>
  <c r="O865"/>
  <c r="N865"/>
  <c r="M865"/>
  <c r="P864"/>
  <c r="O864"/>
  <c r="N864"/>
  <c r="M864"/>
  <c r="P863"/>
  <c r="O863"/>
  <c r="N863"/>
  <c r="M863"/>
  <c r="P862"/>
  <c r="O862"/>
  <c r="N862"/>
  <c r="M862"/>
  <c r="P861"/>
  <c r="O861"/>
  <c r="N861"/>
  <c r="M861"/>
  <c r="P860"/>
  <c r="O860"/>
  <c r="N860"/>
  <c r="M860"/>
  <c r="P859"/>
  <c r="O859"/>
  <c r="N859"/>
  <c r="M859"/>
  <c r="P858"/>
  <c r="O858"/>
  <c r="N858"/>
  <c r="M858"/>
  <c r="P857"/>
  <c r="O857"/>
  <c r="N857"/>
  <c r="M857"/>
  <c r="P856"/>
  <c r="O856"/>
  <c r="N856"/>
  <c r="M856"/>
  <c r="P855"/>
  <c r="O855"/>
  <c r="N855"/>
  <c r="M855"/>
  <c r="P854"/>
  <c r="O854"/>
  <c r="N854"/>
  <c r="M854"/>
  <c r="P853"/>
  <c r="O853"/>
  <c r="N853"/>
  <c r="M853"/>
  <c r="P852"/>
  <c r="O852"/>
  <c r="N852"/>
  <c r="M852"/>
  <c r="P851"/>
  <c r="O851"/>
  <c r="N851"/>
  <c r="M851"/>
  <c r="P850"/>
  <c r="O850"/>
  <c r="N850"/>
  <c r="M850"/>
  <c r="P849"/>
  <c r="O849"/>
  <c r="N849"/>
  <c r="M849"/>
  <c r="P848"/>
  <c r="O848"/>
  <c r="N848"/>
  <c r="M848"/>
  <c r="P847"/>
  <c r="O847"/>
  <c r="N847"/>
  <c r="M847"/>
  <c r="P846"/>
  <c r="O846"/>
  <c r="N846"/>
  <c r="M846"/>
  <c r="P845"/>
  <c r="O845"/>
  <c r="N845"/>
  <c r="M845"/>
  <c r="P844"/>
  <c r="O844"/>
  <c r="N844"/>
  <c r="M844"/>
  <c r="P843"/>
  <c r="O843"/>
  <c r="N843"/>
  <c r="M843"/>
  <c r="P842"/>
  <c r="O842"/>
  <c r="N842"/>
  <c r="M842"/>
  <c r="P841"/>
  <c r="O841"/>
  <c r="N841"/>
  <c r="M841"/>
  <c r="P840"/>
  <c r="O840"/>
  <c r="N840"/>
  <c r="M840"/>
  <c r="P839"/>
  <c r="O839"/>
  <c r="N839"/>
  <c r="M839"/>
  <c r="P838"/>
  <c r="O838"/>
  <c r="N838"/>
  <c r="M838"/>
  <c r="P837"/>
  <c r="O837"/>
  <c r="N837"/>
  <c r="M837"/>
  <c r="P836"/>
  <c r="O836"/>
  <c r="N836"/>
  <c r="M836"/>
  <c r="P835"/>
  <c r="O835"/>
  <c r="N835"/>
  <c r="M835"/>
  <c r="P834"/>
  <c r="O834"/>
  <c r="N834"/>
  <c r="M834"/>
  <c r="P833"/>
  <c r="O833"/>
  <c r="N833"/>
  <c r="M833"/>
  <c r="P832"/>
  <c r="O832"/>
  <c r="N832"/>
  <c r="M832"/>
  <c r="P831"/>
  <c r="O831"/>
  <c r="N831"/>
  <c r="M831"/>
  <c r="P830"/>
  <c r="O830"/>
  <c r="N830"/>
  <c r="M830"/>
  <c r="P829"/>
  <c r="O829"/>
  <c r="N829"/>
  <c r="M829"/>
  <c r="P828"/>
  <c r="O828"/>
  <c r="N828"/>
  <c r="M828"/>
  <c r="P827"/>
  <c r="O827"/>
  <c r="N827"/>
  <c r="M827"/>
  <c r="P826"/>
  <c r="O826"/>
  <c r="N826"/>
  <c r="M826"/>
  <c r="P825"/>
  <c r="O825"/>
  <c r="N825"/>
  <c r="M825"/>
  <c r="P824"/>
  <c r="O824"/>
  <c r="N824"/>
  <c r="M824"/>
  <c r="P823"/>
  <c r="O823"/>
  <c r="N823"/>
  <c r="M823"/>
  <c r="P822"/>
  <c r="O822"/>
  <c r="N822"/>
  <c r="M822"/>
  <c r="P821"/>
  <c r="O821"/>
  <c r="N821"/>
  <c r="M821"/>
  <c r="P820"/>
  <c r="O820"/>
  <c r="N820"/>
  <c r="M820"/>
  <c r="P819"/>
  <c r="O819"/>
  <c r="N819"/>
  <c r="M819"/>
  <c r="P818"/>
  <c r="O818"/>
  <c r="N818"/>
  <c r="M818"/>
  <c r="P817"/>
  <c r="O817"/>
  <c r="N817"/>
  <c r="M817"/>
  <c r="P816"/>
  <c r="O816"/>
  <c r="N816"/>
  <c r="M816"/>
  <c r="P815"/>
  <c r="O815"/>
  <c r="N815"/>
  <c r="M815"/>
  <c r="P814"/>
  <c r="O814"/>
  <c r="N814"/>
  <c r="M814"/>
  <c r="P813"/>
  <c r="O813"/>
  <c r="N813"/>
  <c r="M813"/>
  <c r="P812"/>
  <c r="O812"/>
  <c r="N812"/>
  <c r="M812"/>
  <c r="P811"/>
  <c r="O811"/>
  <c r="N811"/>
  <c r="M811"/>
  <c r="P810"/>
  <c r="O810"/>
  <c r="N810"/>
  <c r="M810"/>
  <c r="P809"/>
  <c r="O809"/>
  <c r="N809"/>
  <c r="M809"/>
  <c r="P808"/>
  <c r="O808"/>
  <c r="N808"/>
  <c r="M808"/>
  <c r="P807"/>
  <c r="O807"/>
  <c r="N807"/>
  <c r="M807"/>
  <c r="P806"/>
  <c r="O806"/>
  <c r="N806"/>
  <c r="M806"/>
  <c r="P805"/>
  <c r="O805"/>
  <c r="N805"/>
  <c r="M805"/>
  <c r="P804"/>
  <c r="O804"/>
  <c r="N804"/>
  <c r="M804"/>
  <c r="P803"/>
  <c r="O803"/>
  <c r="N803"/>
  <c r="M803"/>
  <c r="P802"/>
  <c r="O802"/>
  <c r="N802"/>
  <c r="M802"/>
  <c r="P801"/>
  <c r="O801"/>
  <c r="N801"/>
  <c r="M801"/>
  <c r="P800"/>
  <c r="O800"/>
  <c r="N800"/>
  <c r="M800"/>
  <c r="P799"/>
  <c r="O799"/>
  <c r="N799"/>
  <c r="M799"/>
  <c r="P798"/>
  <c r="O798"/>
  <c r="N798"/>
  <c r="M798"/>
  <c r="P797"/>
  <c r="O797"/>
  <c r="N797"/>
  <c r="M797"/>
  <c r="P796"/>
  <c r="O796"/>
  <c r="N796"/>
  <c r="M796"/>
  <c r="P795"/>
  <c r="O795"/>
  <c r="N795"/>
  <c r="M795"/>
  <c r="P794"/>
  <c r="O794"/>
  <c r="N794"/>
  <c r="M794"/>
  <c r="P793"/>
  <c r="O793"/>
  <c r="N793"/>
  <c r="M793"/>
  <c r="P792"/>
  <c r="O792"/>
  <c r="N792"/>
  <c r="M792"/>
  <c r="P791"/>
  <c r="O791"/>
  <c r="N791"/>
  <c r="M791"/>
  <c r="P790"/>
  <c r="O790"/>
  <c r="N790"/>
  <c r="M790"/>
  <c r="P789"/>
  <c r="O789"/>
  <c r="N789"/>
  <c r="M789"/>
  <c r="P788"/>
  <c r="O788"/>
  <c r="N788"/>
  <c r="M788"/>
  <c r="P787"/>
  <c r="O787"/>
  <c r="N787"/>
  <c r="M787"/>
  <c r="P786"/>
  <c r="O786"/>
  <c r="N786"/>
  <c r="M786"/>
  <c r="P785"/>
  <c r="O785"/>
  <c r="N785"/>
  <c r="M785"/>
  <c r="P784"/>
  <c r="O784"/>
  <c r="N784"/>
  <c r="M784"/>
  <c r="P783"/>
  <c r="O783"/>
  <c r="N783"/>
  <c r="M783"/>
  <c r="P782"/>
  <c r="O782"/>
  <c r="N782"/>
  <c r="M782"/>
  <c r="P781"/>
  <c r="O781"/>
  <c r="N781"/>
  <c r="M781"/>
  <c r="P780"/>
  <c r="O780"/>
  <c r="N780"/>
  <c r="M780"/>
  <c r="P779"/>
  <c r="O779"/>
  <c r="N779"/>
  <c r="M779"/>
  <c r="P778"/>
  <c r="O778"/>
  <c r="N778"/>
  <c r="M778"/>
  <c r="P777"/>
  <c r="O777"/>
  <c r="N777"/>
  <c r="M777"/>
  <c r="P776"/>
  <c r="O776"/>
  <c r="N776"/>
  <c r="M776"/>
  <c r="P775"/>
  <c r="O775"/>
  <c r="N775"/>
  <c r="M775"/>
  <c r="P774"/>
  <c r="O774"/>
  <c r="N774"/>
  <c r="M774"/>
  <c r="P773"/>
  <c r="O773"/>
  <c r="N773"/>
  <c r="M773"/>
  <c r="P772"/>
  <c r="O772"/>
  <c r="N772"/>
  <c r="M772"/>
  <c r="P771"/>
  <c r="O771"/>
  <c r="N771"/>
  <c r="M771"/>
  <c r="P770"/>
  <c r="O770"/>
  <c r="N770"/>
  <c r="M770"/>
  <c r="P769"/>
  <c r="O769"/>
  <c r="N769"/>
  <c r="M769"/>
  <c r="P768"/>
  <c r="O768"/>
  <c r="N768"/>
  <c r="M768"/>
  <c r="P767"/>
  <c r="O767"/>
  <c r="N767"/>
  <c r="M767"/>
  <c r="P766"/>
  <c r="O766"/>
  <c r="N766"/>
  <c r="M766"/>
  <c r="P765"/>
  <c r="O765"/>
  <c r="N765"/>
  <c r="M765"/>
  <c r="P764"/>
  <c r="O764"/>
  <c r="N764"/>
  <c r="M764"/>
  <c r="P763"/>
  <c r="O763"/>
  <c r="N763"/>
  <c r="M763"/>
  <c r="P762"/>
  <c r="O762"/>
  <c r="N762"/>
  <c r="M762"/>
  <c r="P761"/>
  <c r="O761"/>
  <c r="N761"/>
  <c r="M761"/>
  <c r="P760"/>
  <c r="O760"/>
  <c r="N760"/>
  <c r="M760"/>
  <c r="P759"/>
  <c r="O759"/>
  <c r="N759"/>
  <c r="M759"/>
  <c r="P758"/>
  <c r="O758"/>
  <c r="N758"/>
  <c r="M758"/>
  <c r="P757"/>
  <c r="O757"/>
  <c r="N757"/>
  <c r="M757"/>
  <c r="P756"/>
  <c r="O756"/>
  <c r="N756"/>
  <c r="M756"/>
  <c r="P755"/>
  <c r="O755"/>
  <c r="N755"/>
  <c r="M755"/>
  <c r="P754"/>
  <c r="O754"/>
  <c r="N754"/>
  <c r="M754"/>
  <c r="P753"/>
  <c r="O753"/>
  <c r="N753"/>
  <c r="M753"/>
  <c r="P752"/>
  <c r="O752"/>
  <c r="N752"/>
  <c r="M752"/>
  <c r="P751"/>
  <c r="O751"/>
  <c r="N751"/>
  <c r="M751"/>
  <c r="P750"/>
  <c r="O750"/>
  <c r="N750"/>
  <c r="M750"/>
  <c r="P749"/>
  <c r="O749"/>
  <c r="N749"/>
  <c r="M749"/>
  <c r="P748"/>
  <c r="O748"/>
  <c r="N748"/>
  <c r="M748"/>
  <c r="P747"/>
  <c r="O747"/>
  <c r="N747"/>
  <c r="M747"/>
  <c r="P746"/>
  <c r="O746"/>
  <c r="N746"/>
  <c r="M746"/>
  <c r="P745"/>
  <c r="O745"/>
  <c r="N745"/>
  <c r="M745"/>
  <c r="P744"/>
  <c r="O744"/>
  <c r="N744"/>
  <c r="M744"/>
  <c r="P743"/>
  <c r="O743"/>
  <c r="N743"/>
  <c r="M743"/>
  <c r="P742"/>
  <c r="O742"/>
  <c r="N742"/>
  <c r="M742"/>
  <c r="P741"/>
  <c r="O741"/>
  <c r="N741"/>
  <c r="M741"/>
  <c r="P740"/>
  <c r="O740"/>
  <c r="N740"/>
  <c r="M740"/>
  <c r="P739"/>
  <c r="O739"/>
  <c r="N739"/>
  <c r="M739"/>
  <c r="P738"/>
  <c r="O738"/>
  <c r="N738"/>
  <c r="M738"/>
  <c r="P737"/>
  <c r="O737"/>
  <c r="N737"/>
  <c r="M737"/>
  <c r="P736"/>
  <c r="O736"/>
  <c r="N736"/>
  <c r="M736"/>
  <c r="P735"/>
  <c r="O735"/>
  <c r="N735"/>
  <c r="M735"/>
  <c r="P734"/>
  <c r="O734"/>
  <c r="N734"/>
  <c r="M734"/>
  <c r="P733"/>
  <c r="O733"/>
  <c r="N733"/>
  <c r="M733"/>
  <c r="P732"/>
  <c r="O732"/>
  <c r="N732"/>
  <c r="M732"/>
  <c r="P731"/>
  <c r="O731"/>
  <c r="N731"/>
  <c r="M731"/>
  <c r="P730"/>
  <c r="O730"/>
  <c r="N730"/>
  <c r="M730"/>
  <c r="P729"/>
  <c r="O729"/>
  <c r="N729"/>
  <c r="M729"/>
  <c r="P728"/>
  <c r="O728"/>
  <c r="N728"/>
  <c r="M728"/>
  <c r="P727"/>
  <c r="O727"/>
  <c r="N727"/>
  <c r="M727"/>
  <c r="P726"/>
  <c r="O726"/>
  <c r="N726"/>
  <c r="M726"/>
  <c r="P725"/>
  <c r="O725"/>
  <c r="N725"/>
  <c r="M725"/>
  <c r="P724"/>
  <c r="O724"/>
  <c r="N724"/>
  <c r="M724"/>
  <c r="P723"/>
  <c r="O723"/>
  <c r="N723"/>
  <c r="M723"/>
  <c r="P722"/>
  <c r="O722"/>
  <c r="N722"/>
  <c r="M722"/>
  <c r="P721"/>
  <c r="O721"/>
  <c r="N721"/>
  <c r="M721"/>
  <c r="P720"/>
  <c r="O720"/>
  <c r="N720"/>
  <c r="M720"/>
  <c r="P719"/>
  <c r="O719"/>
  <c r="N719"/>
  <c r="M719"/>
  <c r="P718"/>
  <c r="O718"/>
  <c r="N718"/>
  <c r="M718"/>
  <c r="P717"/>
  <c r="O717"/>
  <c r="N717"/>
  <c r="M717"/>
  <c r="P716"/>
  <c r="O716"/>
  <c r="N716"/>
  <c r="M716"/>
  <c r="P715"/>
  <c r="O715"/>
  <c r="N715"/>
  <c r="M715"/>
  <c r="P714"/>
  <c r="O714"/>
  <c r="N714"/>
  <c r="M714"/>
  <c r="P713"/>
  <c r="O713"/>
  <c r="N713"/>
  <c r="M713"/>
  <c r="P712"/>
  <c r="O712"/>
  <c r="N712"/>
  <c r="M712"/>
  <c r="P711"/>
  <c r="O711"/>
  <c r="N711"/>
  <c r="M711"/>
  <c r="P710"/>
  <c r="O710"/>
  <c r="N710"/>
  <c r="M710"/>
  <c r="P709"/>
  <c r="O709"/>
  <c r="N709"/>
  <c r="M709"/>
  <c r="P708"/>
  <c r="O708"/>
  <c r="N708"/>
  <c r="M708"/>
  <c r="P707"/>
  <c r="O707"/>
  <c r="N707"/>
  <c r="M707"/>
  <c r="P706"/>
  <c r="O706"/>
  <c r="N706"/>
  <c r="M706"/>
  <c r="P705"/>
  <c r="O705"/>
  <c r="N705"/>
  <c r="M705"/>
  <c r="P704"/>
  <c r="O704"/>
  <c r="N704"/>
  <c r="M704"/>
  <c r="P703"/>
  <c r="O703"/>
  <c r="N703"/>
  <c r="M703"/>
  <c r="P702"/>
  <c r="O702"/>
  <c r="N702"/>
  <c r="M702"/>
  <c r="P701"/>
  <c r="O701"/>
  <c r="N701"/>
  <c r="M701"/>
  <c r="P700"/>
  <c r="O700"/>
  <c r="N700"/>
  <c r="M700"/>
  <c r="P699"/>
  <c r="O699"/>
  <c r="N699"/>
  <c r="M699"/>
  <c r="P698"/>
  <c r="O698"/>
  <c r="N698"/>
  <c r="M698"/>
  <c r="P697"/>
  <c r="O697"/>
  <c r="N697"/>
  <c r="M697"/>
  <c r="P696"/>
  <c r="O696"/>
  <c r="N696"/>
  <c r="M696"/>
  <c r="P695"/>
  <c r="O695"/>
  <c r="N695"/>
  <c r="M695"/>
  <c r="P694"/>
  <c r="O694"/>
  <c r="N694"/>
  <c r="M694"/>
  <c r="P693"/>
  <c r="O693"/>
  <c r="N693"/>
  <c r="M693"/>
  <c r="P692"/>
  <c r="O692"/>
  <c r="N692"/>
  <c r="M692"/>
  <c r="P691"/>
  <c r="O691"/>
  <c r="N691"/>
  <c r="M691"/>
  <c r="P690"/>
  <c r="O690"/>
  <c r="N690"/>
  <c r="M690"/>
  <c r="P689"/>
  <c r="O689"/>
  <c r="N689"/>
  <c r="M689"/>
  <c r="P688"/>
  <c r="O688"/>
  <c r="N688"/>
  <c r="M688"/>
  <c r="P687"/>
  <c r="O687"/>
  <c r="N687"/>
  <c r="M687"/>
  <c r="P686"/>
  <c r="O686"/>
  <c r="N686"/>
  <c r="M686"/>
  <c r="P685"/>
  <c r="O685"/>
  <c r="N685"/>
  <c r="M685"/>
  <c r="P684"/>
  <c r="O684"/>
  <c r="N684"/>
  <c r="M684"/>
  <c r="P683"/>
  <c r="O683"/>
  <c r="N683"/>
  <c r="M683"/>
  <c r="P682"/>
  <c r="O682"/>
  <c r="N682"/>
  <c r="M682"/>
  <c r="P681"/>
  <c r="O681"/>
  <c r="N681"/>
  <c r="M681"/>
  <c r="P680"/>
  <c r="O680"/>
  <c r="N680"/>
  <c r="M680"/>
  <c r="P679"/>
  <c r="O679"/>
  <c r="N679"/>
  <c r="M679"/>
  <c r="P678"/>
  <c r="O678"/>
  <c r="N678"/>
  <c r="M678"/>
  <c r="P677"/>
  <c r="O677"/>
  <c r="N677"/>
  <c r="M677"/>
  <c r="P676"/>
  <c r="O676"/>
  <c r="N676"/>
  <c r="M676"/>
  <c r="P675"/>
  <c r="O675"/>
  <c r="N675"/>
  <c r="M675"/>
  <c r="P674"/>
  <c r="O674"/>
  <c r="N674"/>
  <c r="M674"/>
  <c r="P673"/>
  <c r="O673"/>
  <c r="N673"/>
  <c r="M673"/>
  <c r="P672"/>
  <c r="O672"/>
  <c r="N672"/>
  <c r="M672"/>
  <c r="P671"/>
  <c r="O671"/>
  <c r="N671"/>
  <c r="M671"/>
  <c r="P670"/>
  <c r="O670"/>
  <c r="N670"/>
  <c r="M670"/>
  <c r="P669"/>
  <c r="O669"/>
  <c r="N669"/>
  <c r="M669"/>
  <c r="P668"/>
  <c r="O668"/>
  <c r="N668"/>
  <c r="M668"/>
  <c r="P667"/>
  <c r="O667"/>
  <c r="N667"/>
  <c r="M667"/>
  <c r="P666"/>
  <c r="O666"/>
  <c r="N666"/>
  <c r="M666"/>
  <c r="P665"/>
  <c r="O665"/>
  <c r="N665"/>
  <c r="M665"/>
  <c r="P664"/>
  <c r="O664"/>
  <c r="N664"/>
  <c r="M664"/>
  <c r="P663"/>
  <c r="O663"/>
  <c r="N663"/>
  <c r="M663"/>
  <c r="P662"/>
  <c r="O662"/>
  <c r="N662"/>
  <c r="M662"/>
  <c r="P661"/>
  <c r="O661"/>
  <c r="N661"/>
  <c r="M661"/>
  <c r="P660"/>
  <c r="O660"/>
  <c r="N660"/>
  <c r="M660"/>
  <c r="P659"/>
  <c r="O659"/>
  <c r="N659"/>
  <c r="M659"/>
  <c r="P658"/>
  <c r="O658"/>
  <c r="N658"/>
  <c r="M658"/>
  <c r="P657"/>
  <c r="O657"/>
  <c r="N657"/>
  <c r="M657"/>
  <c r="P656"/>
  <c r="O656"/>
  <c r="N656"/>
  <c r="M656"/>
  <c r="P655"/>
  <c r="O655"/>
  <c r="N655"/>
  <c r="M655"/>
  <c r="P654"/>
  <c r="O654"/>
  <c r="N654"/>
  <c r="M654"/>
  <c r="P653"/>
  <c r="O653"/>
  <c r="N653"/>
  <c r="M653"/>
  <c r="P652"/>
  <c r="O652"/>
  <c r="N652"/>
  <c r="M652"/>
  <c r="P651"/>
  <c r="O651"/>
  <c r="N651"/>
  <c r="M651"/>
  <c r="P650"/>
  <c r="O650"/>
  <c r="N650"/>
  <c r="M650"/>
  <c r="P649"/>
  <c r="O649"/>
  <c r="N649"/>
  <c r="M649"/>
  <c r="P648"/>
  <c r="O648"/>
  <c r="N648"/>
  <c r="M648"/>
  <c r="P647"/>
  <c r="O647"/>
  <c r="N647"/>
  <c r="M647"/>
  <c r="P646"/>
  <c r="O646"/>
  <c r="N646"/>
  <c r="M646"/>
  <c r="P645"/>
  <c r="O645"/>
  <c r="N645"/>
  <c r="M645"/>
  <c r="P644"/>
  <c r="O644"/>
  <c r="N644"/>
  <c r="M644"/>
  <c r="P643"/>
  <c r="O643"/>
  <c r="N643"/>
  <c r="M643"/>
  <c r="P642"/>
  <c r="O642"/>
  <c r="N642"/>
  <c r="M642"/>
  <c r="P641"/>
  <c r="O641"/>
  <c r="N641"/>
  <c r="M641"/>
  <c r="P640"/>
  <c r="O640"/>
  <c r="N640"/>
  <c r="M640"/>
  <c r="P639"/>
  <c r="O639"/>
  <c r="N639"/>
  <c r="M639"/>
  <c r="P638"/>
  <c r="O638"/>
  <c r="N638"/>
  <c r="M638"/>
  <c r="P637"/>
  <c r="O637"/>
  <c r="N637"/>
  <c r="M637"/>
  <c r="P636"/>
  <c r="O636"/>
  <c r="N636"/>
  <c r="M636"/>
  <c r="P635"/>
  <c r="O635"/>
  <c r="N635"/>
  <c r="M635"/>
  <c r="P634"/>
  <c r="O634"/>
  <c r="N634"/>
  <c r="M634"/>
  <c r="P633"/>
  <c r="O633"/>
  <c r="N633"/>
  <c r="M633"/>
  <c r="P632"/>
  <c r="O632"/>
  <c r="N632"/>
  <c r="M632"/>
  <c r="P631"/>
  <c r="O631"/>
  <c r="N631"/>
  <c r="M631"/>
  <c r="P630"/>
  <c r="O630"/>
  <c r="N630"/>
  <c r="M630"/>
  <c r="P629"/>
  <c r="O629"/>
  <c r="N629"/>
  <c r="M629"/>
  <c r="P628"/>
  <c r="O628"/>
  <c r="N628"/>
  <c r="M628"/>
  <c r="P627"/>
  <c r="O627"/>
  <c r="N627"/>
  <c r="M627"/>
  <c r="P626"/>
  <c r="O626"/>
  <c r="N626"/>
  <c r="M626"/>
  <c r="P625"/>
  <c r="O625"/>
  <c r="N625"/>
  <c r="M625"/>
  <c r="P624"/>
  <c r="O624"/>
  <c r="N624"/>
  <c r="M624"/>
  <c r="P623"/>
  <c r="O623"/>
  <c r="N623"/>
  <c r="M623"/>
  <c r="P622"/>
  <c r="O622"/>
  <c r="N622"/>
  <c r="M622"/>
  <c r="P621"/>
  <c r="O621"/>
  <c r="N621"/>
  <c r="M621"/>
  <c r="P620"/>
  <c r="O620"/>
  <c r="N620"/>
  <c r="M620"/>
  <c r="P619"/>
  <c r="O619"/>
  <c r="N619"/>
  <c r="M619"/>
  <c r="P618"/>
  <c r="O618"/>
  <c r="N618"/>
  <c r="M618"/>
  <c r="P617"/>
  <c r="O617"/>
  <c r="N617"/>
  <c r="M617"/>
  <c r="P616"/>
  <c r="O616"/>
  <c r="N616"/>
  <c r="M616"/>
  <c r="P615"/>
  <c r="O615"/>
  <c r="N615"/>
  <c r="M615"/>
  <c r="P614"/>
  <c r="O614"/>
  <c r="N614"/>
  <c r="M614"/>
  <c r="P613"/>
  <c r="O613"/>
  <c r="N613"/>
  <c r="M613"/>
  <c r="P612"/>
  <c r="O612"/>
  <c r="N612"/>
  <c r="M612"/>
  <c r="P611"/>
  <c r="O611"/>
  <c r="N611"/>
  <c r="M611"/>
  <c r="P610"/>
  <c r="O610"/>
  <c r="N610"/>
  <c r="M610"/>
  <c r="P609"/>
  <c r="O609"/>
  <c r="N609"/>
  <c r="M609"/>
  <c r="P608"/>
  <c r="O608"/>
  <c r="N608"/>
  <c r="M608"/>
  <c r="P607"/>
  <c r="O607"/>
  <c r="N607"/>
  <c r="M607"/>
  <c r="P606"/>
  <c r="O606"/>
  <c r="N606"/>
  <c r="M606"/>
  <c r="P605"/>
  <c r="O605"/>
  <c r="N605"/>
  <c r="M605"/>
  <c r="P604"/>
  <c r="O604"/>
  <c r="N604"/>
  <c r="M604"/>
  <c r="P603"/>
  <c r="O603"/>
  <c r="N603"/>
  <c r="M603"/>
  <c r="P602"/>
  <c r="O602"/>
  <c r="N602"/>
  <c r="M602"/>
  <c r="P601"/>
  <c r="O601"/>
  <c r="N601"/>
  <c r="M601"/>
  <c r="P600"/>
  <c r="O600"/>
  <c r="N600"/>
  <c r="M600"/>
  <c r="P599"/>
  <c r="O599"/>
  <c r="N599"/>
  <c r="M599"/>
  <c r="P598"/>
  <c r="O598"/>
  <c r="N598"/>
  <c r="M598"/>
  <c r="P597"/>
  <c r="O597"/>
  <c r="N597"/>
  <c r="M597"/>
  <c r="P596"/>
  <c r="O596"/>
  <c r="N596"/>
  <c r="M596"/>
  <c r="P595"/>
  <c r="O595"/>
  <c r="N595"/>
  <c r="M595"/>
  <c r="P594"/>
  <c r="O594"/>
  <c r="N594"/>
  <c r="M594"/>
  <c r="P593"/>
  <c r="O593"/>
  <c r="N593"/>
  <c r="M593"/>
  <c r="P592"/>
  <c r="O592"/>
  <c r="N592"/>
  <c r="M592"/>
  <c r="P591"/>
  <c r="O591"/>
  <c r="N591"/>
  <c r="M591"/>
  <c r="P590"/>
  <c r="O590"/>
  <c r="N590"/>
  <c r="M590"/>
  <c r="P589"/>
  <c r="O589"/>
  <c r="N589"/>
  <c r="M589"/>
  <c r="P588"/>
  <c r="O588"/>
  <c r="N588"/>
  <c r="M588"/>
  <c r="P587"/>
  <c r="O587"/>
  <c r="N587"/>
  <c r="M587"/>
  <c r="P586"/>
  <c r="O586"/>
  <c r="N586"/>
  <c r="M586"/>
  <c r="P585"/>
  <c r="O585"/>
  <c r="N585"/>
  <c r="M585"/>
  <c r="P584"/>
  <c r="O584"/>
  <c r="N584"/>
  <c r="M584"/>
  <c r="P583"/>
  <c r="O583"/>
  <c r="N583"/>
  <c r="M583"/>
  <c r="P582"/>
  <c r="O582"/>
  <c r="N582"/>
  <c r="M582"/>
  <c r="P581"/>
  <c r="O581"/>
  <c r="N581"/>
  <c r="M581"/>
  <c r="P580"/>
  <c r="O580"/>
  <c r="N580"/>
  <c r="M580"/>
  <c r="P579"/>
  <c r="O579"/>
  <c r="N579"/>
  <c r="M579"/>
  <c r="P578"/>
  <c r="O578"/>
  <c r="N578"/>
  <c r="M578"/>
  <c r="P577"/>
  <c r="O577"/>
  <c r="N577"/>
  <c r="M577"/>
  <c r="P576"/>
  <c r="O576"/>
  <c r="N576"/>
  <c r="M576"/>
  <c r="P575"/>
  <c r="O575"/>
  <c r="N575"/>
  <c r="M575"/>
  <c r="P574"/>
  <c r="O574"/>
  <c r="N574"/>
  <c r="M574"/>
  <c r="P573"/>
  <c r="O573"/>
  <c r="N573"/>
  <c r="M573"/>
  <c r="P572"/>
  <c r="O572"/>
  <c r="N572"/>
  <c r="M572"/>
  <c r="P571"/>
  <c r="O571"/>
  <c r="N571"/>
  <c r="M571"/>
  <c r="P570"/>
  <c r="O570"/>
  <c r="N570"/>
  <c r="M570"/>
  <c r="P569"/>
  <c r="O569"/>
  <c r="N569"/>
  <c r="M569"/>
  <c r="P568"/>
  <c r="O568"/>
  <c r="N568"/>
  <c r="M568"/>
  <c r="P567"/>
  <c r="O567"/>
  <c r="N567"/>
  <c r="M567"/>
  <c r="P566"/>
  <c r="O566"/>
  <c r="N566"/>
  <c r="M566"/>
  <c r="P565"/>
  <c r="O565"/>
  <c r="N565"/>
  <c r="M565"/>
  <c r="P564"/>
  <c r="O564"/>
  <c r="N564"/>
  <c r="M564"/>
  <c r="P563"/>
  <c r="O563"/>
  <c r="N563"/>
  <c r="M563"/>
  <c r="P562"/>
  <c r="O562"/>
  <c r="N562"/>
  <c r="M562"/>
  <c r="P561"/>
  <c r="O561"/>
  <c r="N561"/>
  <c r="M561"/>
  <c r="P560"/>
  <c r="O560"/>
  <c r="N560"/>
  <c r="M560"/>
  <c r="P559"/>
  <c r="O559"/>
  <c r="N559"/>
  <c r="M559"/>
  <c r="P558"/>
  <c r="O558"/>
  <c r="N558"/>
  <c r="M558"/>
  <c r="P557"/>
  <c r="O557"/>
  <c r="N557"/>
  <c r="M557"/>
  <c r="P556"/>
  <c r="O556"/>
  <c r="N556"/>
  <c r="M556"/>
  <c r="P555"/>
  <c r="O555"/>
  <c r="N555"/>
  <c r="M555"/>
  <c r="P554"/>
  <c r="O554"/>
  <c r="N554"/>
  <c r="M554"/>
  <c r="P553"/>
  <c r="O553"/>
  <c r="N553"/>
  <c r="M553"/>
  <c r="P552"/>
  <c r="O552"/>
  <c r="N552"/>
  <c r="M552"/>
  <c r="P551"/>
  <c r="O551"/>
  <c r="N551"/>
  <c r="M551"/>
  <c r="P550"/>
  <c r="O550"/>
  <c r="N550"/>
  <c r="M550"/>
  <c r="P549"/>
  <c r="O549"/>
  <c r="N549"/>
  <c r="M549"/>
  <c r="P548"/>
  <c r="O548"/>
  <c r="N548"/>
  <c r="M548"/>
  <c r="P547"/>
  <c r="O547"/>
  <c r="N547"/>
  <c r="M547"/>
  <c r="P546"/>
  <c r="O546"/>
  <c r="N546"/>
  <c r="M546"/>
  <c r="P545"/>
  <c r="O545"/>
  <c r="N545"/>
  <c r="M545"/>
  <c r="P544"/>
  <c r="O544"/>
  <c r="N544"/>
  <c r="M544"/>
  <c r="P543"/>
  <c r="O543"/>
  <c r="N543"/>
  <c r="M543"/>
  <c r="P542"/>
  <c r="O542"/>
  <c r="N542"/>
  <c r="M542"/>
  <c r="P541"/>
  <c r="O541"/>
  <c r="N541"/>
  <c r="M541"/>
  <c r="P540"/>
  <c r="O540"/>
  <c r="N540"/>
  <c r="M540"/>
  <c r="P539"/>
  <c r="O539"/>
  <c r="N539"/>
  <c r="M539"/>
  <c r="P538"/>
  <c r="O538"/>
  <c r="N538"/>
  <c r="M538"/>
  <c r="P537"/>
  <c r="O537"/>
  <c r="N537"/>
  <c r="M537"/>
  <c r="P536"/>
  <c r="O536"/>
  <c r="N536"/>
  <c r="M536"/>
  <c r="P535"/>
  <c r="O535"/>
  <c r="N535"/>
  <c r="M535"/>
  <c r="P534"/>
  <c r="O534"/>
  <c r="N534"/>
  <c r="M534"/>
  <c r="P533"/>
  <c r="O533"/>
  <c r="N533"/>
  <c r="M533"/>
  <c r="P532"/>
  <c r="O532"/>
  <c r="N532"/>
  <c r="M532"/>
  <c r="P531"/>
  <c r="O531"/>
  <c r="N531"/>
  <c r="M531"/>
  <c r="P530"/>
  <c r="O530"/>
  <c r="N530"/>
  <c r="M530"/>
  <c r="P529"/>
  <c r="O529"/>
  <c r="N529"/>
  <c r="M529"/>
  <c r="P528"/>
  <c r="O528"/>
  <c r="N528"/>
  <c r="M528"/>
  <c r="P527"/>
  <c r="O527"/>
  <c r="N527"/>
  <c r="M527"/>
  <c r="P526"/>
  <c r="O526"/>
  <c r="N526"/>
  <c r="M526"/>
  <c r="P525"/>
  <c r="O525"/>
  <c r="N525"/>
  <c r="M525"/>
  <c r="P524"/>
  <c r="O524"/>
  <c r="N524"/>
  <c r="M524"/>
  <c r="P523"/>
  <c r="O523"/>
  <c r="N523"/>
  <c r="M523"/>
  <c r="P522"/>
  <c r="O522"/>
  <c r="N522"/>
  <c r="M522"/>
  <c r="P521"/>
  <c r="O521"/>
  <c r="N521"/>
  <c r="M521"/>
  <c r="P520"/>
  <c r="O520"/>
  <c r="N520"/>
  <c r="M520"/>
  <c r="P519"/>
  <c r="O519"/>
  <c r="N519"/>
  <c r="M519"/>
  <c r="P518"/>
  <c r="O518"/>
  <c r="N518"/>
  <c r="M518"/>
  <c r="P517"/>
  <c r="O517"/>
  <c r="N517"/>
  <c r="M517"/>
  <c r="P516"/>
  <c r="O516"/>
  <c r="N516"/>
  <c r="M516"/>
  <c r="P515"/>
  <c r="O515"/>
  <c r="N515"/>
  <c r="M515"/>
  <c r="P514"/>
  <c r="O514"/>
  <c r="N514"/>
  <c r="M514"/>
  <c r="P513"/>
  <c r="O513"/>
  <c r="N513"/>
  <c r="M513"/>
  <c r="P512"/>
  <c r="O512"/>
  <c r="N512"/>
  <c r="M512"/>
  <c r="P511"/>
  <c r="O511"/>
  <c r="N511"/>
  <c r="M511"/>
  <c r="P510"/>
  <c r="O510"/>
  <c r="N510"/>
  <c r="M510"/>
  <c r="P509"/>
  <c r="O509"/>
  <c r="N509"/>
  <c r="M509"/>
  <c r="P508"/>
  <c r="O508"/>
  <c r="N508"/>
  <c r="M508"/>
  <c r="P507"/>
  <c r="O507"/>
  <c r="N507"/>
  <c r="M507"/>
  <c r="P506"/>
  <c r="O506"/>
  <c r="N506"/>
  <c r="M506"/>
  <c r="P505"/>
  <c r="O505"/>
  <c r="N505"/>
  <c r="M505"/>
  <c r="P504"/>
  <c r="O504"/>
  <c r="N504"/>
  <c r="M504"/>
  <c r="P503"/>
  <c r="O503"/>
  <c r="N503"/>
  <c r="M503"/>
  <c r="P502"/>
  <c r="O502"/>
  <c r="N502"/>
  <c r="M502"/>
  <c r="P501"/>
  <c r="O501"/>
  <c r="N501"/>
  <c r="M501"/>
  <c r="P500"/>
  <c r="O500"/>
  <c r="N500"/>
  <c r="M500"/>
  <c r="P499"/>
  <c r="O499"/>
  <c r="N499"/>
  <c r="M499"/>
  <c r="P498"/>
  <c r="O498"/>
  <c r="N498"/>
  <c r="M498"/>
  <c r="P497"/>
  <c r="O497"/>
  <c r="N497"/>
  <c r="M497"/>
  <c r="P496"/>
  <c r="O496"/>
  <c r="N496"/>
  <c r="M496"/>
  <c r="P495"/>
  <c r="O495"/>
  <c r="N495"/>
  <c r="M495"/>
  <c r="P494"/>
  <c r="O494"/>
  <c r="N494"/>
  <c r="M494"/>
  <c r="P493"/>
  <c r="O493"/>
  <c r="N493"/>
  <c r="M493"/>
  <c r="P492"/>
  <c r="O492"/>
  <c r="N492"/>
  <c r="M492"/>
  <c r="P491"/>
  <c r="O491"/>
  <c r="N491"/>
  <c r="M491"/>
  <c r="P490"/>
  <c r="O490"/>
  <c r="N490"/>
  <c r="M490"/>
  <c r="P489"/>
  <c r="O489"/>
  <c r="N489"/>
  <c r="M489"/>
  <c r="P488"/>
  <c r="O488"/>
  <c r="N488"/>
  <c r="M488"/>
  <c r="P487"/>
  <c r="O487"/>
  <c r="N487"/>
  <c r="M487"/>
  <c r="P486"/>
  <c r="O486"/>
  <c r="N486"/>
  <c r="M486"/>
  <c r="P485"/>
  <c r="O485"/>
  <c r="N485"/>
  <c r="M485"/>
  <c r="P484"/>
  <c r="O484"/>
  <c r="N484"/>
  <c r="M484"/>
  <c r="P483"/>
  <c r="O483"/>
  <c r="N483"/>
  <c r="M483"/>
  <c r="P482"/>
  <c r="O482"/>
  <c r="N482"/>
  <c r="M482"/>
  <c r="P481"/>
  <c r="O481"/>
  <c r="N481"/>
  <c r="M481"/>
  <c r="P480"/>
  <c r="O480"/>
  <c r="N480"/>
  <c r="M480"/>
  <c r="P479"/>
  <c r="O479"/>
  <c r="N479"/>
  <c r="M479"/>
  <c r="P478"/>
  <c r="O478"/>
  <c r="N478"/>
  <c r="M478"/>
  <c r="P477"/>
  <c r="O477"/>
  <c r="N477"/>
  <c r="M477"/>
  <c r="P476"/>
  <c r="O476"/>
  <c r="N476"/>
  <c r="M476"/>
  <c r="P475"/>
  <c r="O475"/>
  <c r="N475"/>
  <c r="M475"/>
  <c r="P474"/>
  <c r="O474"/>
  <c r="N474"/>
  <c r="M474"/>
  <c r="P473"/>
  <c r="O473"/>
  <c r="N473"/>
  <c r="M473"/>
  <c r="P472"/>
  <c r="O472"/>
  <c r="N472"/>
  <c r="M472"/>
  <c r="P471"/>
  <c r="O471"/>
  <c r="N471"/>
  <c r="M471"/>
  <c r="P470"/>
  <c r="O470"/>
  <c r="N470"/>
  <c r="M470"/>
  <c r="P469"/>
  <c r="O469"/>
  <c r="N469"/>
  <c r="M469"/>
  <c r="P468"/>
  <c r="O468"/>
  <c r="N468"/>
  <c r="M468"/>
  <c r="P467"/>
  <c r="O467"/>
  <c r="N467"/>
  <c r="M467"/>
  <c r="P466"/>
  <c r="O466"/>
  <c r="N466"/>
  <c r="M466"/>
  <c r="P465"/>
  <c r="O465"/>
  <c r="N465"/>
  <c r="M465"/>
  <c r="P464"/>
  <c r="O464"/>
  <c r="N464"/>
  <c r="M464"/>
  <c r="P463"/>
  <c r="O463"/>
  <c r="N463"/>
  <c r="M463"/>
  <c r="P462"/>
  <c r="O462"/>
  <c r="N462"/>
  <c r="M462"/>
  <c r="P461"/>
  <c r="O461"/>
  <c r="N461"/>
  <c r="M461"/>
  <c r="P460"/>
  <c r="O460"/>
  <c r="N460"/>
  <c r="M460"/>
  <c r="P459"/>
  <c r="O459"/>
  <c r="N459"/>
  <c r="M459"/>
  <c r="P458"/>
  <c r="O458"/>
  <c r="N458"/>
  <c r="M458"/>
  <c r="P457"/>
  <c r="O457"/>
  <c r="N457"/>
  <c r="M457"/>
  <c r="P456"/>
  <c r="O456"/>
  <c r="N456"/>
  <c r="M456"/>
  <c r="P455"/>
  <c r="O455"/>
  <c r="N455"/>
  <c r="M455"/>
  <c r="P454"/>
  <c r="O454"/>
  <c r="N454"/>
  <c r="M454"/>
  <c r="P453"/>
  <c r="O453"/>
  <c r="N453"/>
  <c r="M453"/>
  <c r="P452"/>
  <c r="O452"/>
  <c r="N452"/>
  <c r="M452"/>
  <c r="P451"/>
  <c r="O451"/>
  <c r="N451"/>
  <c r="M451"/>
  <c r="P450"/>
  <c r="O450"/>
  <c r="N450"/>
  <c r="M450"/>
  <c r="P449"/>
  <c r="O449"/>
  <c r="N449"/>
  <c r="M449"/>
  <c r="P448"/>
  <c r="O448"/>
  <c r="N448"/>
  <c r="M448"/>
  <c r="P447"/>
  <c r="O447"/>
  <c r="N447"/>
  <c r="M447"/>
  <c r="P446"/>
  <c r="O446"/>
  <c r="N446"/>
  <c r="M446"/>
  <c r="P445"/>
  <c r="O445"/>
  <c r="N445"/>
  <c r="M445"/>
  <c r="P444"/>
  <c r="O444"/>
  <c r="N444"/>
  <c r="M444"/>
  <c r="P443"/>
  <c r="O443"/>
  <c r="N443"/>
  <c r="M443"/>
  <c r="P442"/>
  <c r="O442"/>
  <c r="N442"/>
  <c r="M442"/>
  <c r="P441"/>
  <c r="O441"/>
  <c r="N441"/>
  <c r="M441"/>
  <c r="P440"/>
  <c r="O440"/>
  <c r="N440"/>
  <c r="M440"/>
  <c r="P439"/>
  <c r="O439"/>
  <c r="N439"/>
  <c r="M439"/>
  <c r="P438"/>
  <c r="O438"/>
  <c r="N438"/>
  <c r="M438"/>
  <c r="P437"/>
  <c r="O437"/>
  <c r="N437"/>
  <c r="M437"/>
  <c r="P436"/>
  <c r="O436"/>
  <c r="N436"/>
  <c r="M436"/>
  <c r="P435"/>
  <c r="O435"/>
  <c r="N435"/>
  <c r="M435"/>
  <c r="P434"/>
  <c r="O434"/>
  <c r="N434"/>
  <c r="M434"/>
  <c r="P433"/>
  <c r="O433"/>
  <c r="N433"/>
  <c r="M433"/>
  <c r="P432"/>
  <c r="O432"/>
  <c r="N432"/>
  <c r="M432"/>
  <c r="P431"/>
  <c r="O431"/>
  <c r="N431"/>
  <c r="M431"/>
  <c r="P430"/>
  <c r="O430"/>
  <c r="N430"/>
  <c r="M430"/>
  <c r="P429"/>
  <c r="O429"/>
  <c r="N429"/>
  <c r="M429"/>
  <c r="P428"/>
  <c r="O428"/>
  <c r="N428"/>
  <c r="M428"/>
  <c r="P427"/>
  <c r="O427"/>
  <c r="N427"/>
  <c r="M427"/>
  <c r="P426"/>
  <c r="O426"/>
  <c r="N426"/>
  <c r="M426"/>
  <c r="P425"/>
  <c r="O425"/>
  <c r="N425"/>
  <c r="M425"/>
  <c r="P424"/>
  <c r="O424"/>
  <c r="N424"/>
  <c r="M424"/>
  <c r="P423"/>
  <c r="O423"/>
  <c r="N423"/>
  <c r="M423"/>
  <c r="P422"/>
  <c r="O422"/>
  <c r="N422"/>
  <c r="M422"/>
  <c r="P421"/>
  <c r="O421"/>
  <c r="N421"/>
  <c r="M421"/>
  <c r="P420"/>
  <c r="O420"/>
  <c r="N420"/>
  <c r="M420"/>
  <c r="P419"/>
  <c r="O419"/>
  <c r="N419"/>
  <c r="M419"/>
  <c r="P418"/>
  <c r="O418"/>
  <c r="N418"/>
  <c r="M418"/>
  <c r="P417"/>
  <c r="O417"/>
  <c r="N417"/>
  <c r="M417"/>
  <c r="P416"/>
  <c r="O416"/>
  <c r="N416"/>
  <c r="M416"/>
  <c r="P415"/>
  <c r="O415"/>
  <c r="N415"/>
  <c r="M415"/>
  <c r="P414"/>
  <c r="O414"/>
  <c r="N414"/>
  <c r="M414"/>
  <c r="P413"/>
  <c r="O413"/>
  <c r="N413"/>
  <c r="M413"/>
  <c r="P412"/>
  <c r="O412"/>
  <c r="N412"/>
  <c r="M412"/>
  <c r="P411"/>
  <c r="O411"/>
  <c r="N411"/>
  <c r="M411"/>
  <c r="P410"/>
  <c r="O410"/>
  <c r="N410"/>
  <c r="M410"/>
  <c r="P409"/>
  <c r="O409"/>
  <c r="N409"/>
  <c r="M409"/>
  <c r="P408"/>
  <c r="O408"/>
  <c r="N408"/>
  <c r="M408"/>
  <c r="P407"/>
  <c r="O407"/>
  <c r="N407"/>
  <c r="M407"/>
  <c r="P406"/>
  <c r="O406"/>
  <c r="N406"/>
  <c r="M406"/>
  <c r="P405"/>
  <c r="O405"/>
  <c r="N405"/>
  <c r="M405"/>
  <c r="P404"/>
  <c r="O404"/>
  <c r="N404"/>
  <c r="M404"/>
  <c r="P403"/>
  <c r="O403"/>
  <c r="N403"/>
  <c r="M403"/>
  <c r="P402"/>
  <c r="O402"/>
  <c r="N402"/>
  <c r="M402"/>
  <c r="P401"/>
  <c r="O401"/>
  <c r="N401"/>
  <c r="M401"/>
  <c r="P400"/>
  <c r="O400"/>
  <c r="N400"/>
  <c r="M400"/>
  <c r="P399"/>
  <c r="O399"/>
  <c r="N399"/>
  <c r="M399"/>
  <c r="P398"/>
  <c r="O398"/>
  <c r="N398"/>
  <c r="M398"/>
  <c r="P397"/>
  <c r="O397"/>
  <c r="N397"/>
  <c r="M397"/>
  <c r="P396"/>
  <c r="O396"/>
  <c r="N396"/>
  <c r="M396"/>
  <c r="P395"/>
  <c r="O395"/>
  <c r="N395"/>
  <c r="M395"/>
  <c r="P394"/>
  <c r="O394"/>
  <c r="N394"/>
  <c r="M394"/>
  <c r="P393"/>
  <c r="O393"/>
  <c r="N393"/>
  <c r="M393"/>
  <c r="P392"/>
  <c r="O392"/>
  <c r="N392"/>
  <c r="M392"/>
  <c r="P391"/>
  <c r="O391"/>
  <c r="N391"/>
  <c r="M391"/>
  <c r="P390"/>
  <c r="O390"/>
  <c r="N390"/>
  <c r="M390"/>
  <c r="P389"/>
  <c r="O389"/>
  <c r="N389"/>
  <c r="M389"/>
  <c r="P388"/>
  <c r="O388"/>
  <c r="N388"/>
  <c r="M388"/>
  <c r="P387"/>
  <c r="O387"/>
  <c r="N387"/>
  <c r="M387"/>
  <c r="P386"/>
  <c r="O386"/>
  <c r="N386"/>
  <c r="M386"/>
  <c r="P385"/>
  <c r="O385"/>
  <c r="N385"/>
  <c r="M385"/>
  <c r="P384"/>
  <c r="O384"/>
  <c r="N384"/>
  <c r="M384"/>
  <c r="P383"/>
  <c r="O383"/>
  <c r="N383"/>
  <c r="M383"/>
  <c r="P382"/>
  <c r="O382"/>
  <c r="N382"/>
  <c r="M382"/>
  <c r="P381"/>
  <c r="O381"/>
  <c r="N381"/>
  <c r="M381"/>
  <c r="P380"/>
  <c r="O380"/>
  <c r="N380"/>
  <c r="M380"/>
  <c r="P379"/>
  <c r="O379"/>
  <c r="N379"/>
  <c r="M379"/>
  <c r="P378"/>
  <c r="O378"/>
  <c r="N378"/>
  <c r="M378"/>
  <c r="P377"/>
  <c r="O377"/>
  <c r="N377"/>
  <c r="M377"/>
  <c r="P376"/>
  <c r="O376"/>
  <c r="N376"/>
  <c r="M376"/>
  <c r="P375"/>
  <c r="O375"/>
  <c r="N375"/>
  <c r="M375"/>
  <c r="P374"/>
  <c r="O374"/>
  <c r="N374"/>
  <c r="M374"/>
  <c r="P373"/>
  <c r="O373"/>
  <c r="N373"/>
  <c r="M373"/>
  <c r="P372"/>
  <c r="O372"/>
  <c r="N372"/>
  <c r="M372"/>
  <c r="P371"/>
  <c r="O371"/>
  <c r="N371"/>
  <c r="M371"/>
  <c r="P370"/>
  <c r="O370"/>
  <c r="N370"/>
  <c r="M370"/>
  <c r="P369"/>
  <c r="O369"/>
  <c r="N369"/>
  <c r="M369"/>
  <c r="P368"/>
  <c r="O368"/>
  <c r="N368"/>
  <c r="M368"/>
  <c r="P367"/>
  <c r="O367"/>
  <c r="N367"/>
  <c r="M367"/>
  <c r="P366"/>
  <c r="O366"/>
  <c r="N366"/>
  <c r="M366"/>
  <c r="P365"/>
  <c r="O365"/>
  <c r="N365"/>
  <c r="M365"/>
  <c r="P364"/>
  <c r="O364"/>
  <c r="N364"/>
  <c r="M364"/>
  <c r="P363"/>
  <c r="O363"/>
  <c r="N363"/>
  <c r="M363"/>
  <c r="P362"/>
  <c r="O362"/>
  <c r="N362"/>
  <c r="M362"/>
  <c r="P361"/>
  <c r="O361"/>
  <c r="N361"/>
  <c r="M361"/>
  <c r="P360"/>
  <c r="O360"/>
  <c r="N360"/>
  <c r="M360"/>
  <c r="P359"/>
  <c r="O359"/>
  <c r="N359"/>
  <c r="M359"/>
  <c r="P358"/>
  <c r="O358"/>
  <c r="N358"/>
  <c r="M358"/>
  <c r="P357"/>
  <c r="O357"/>
  <c r="N357"/>
  <c r="M357"/>
  <c r="P356"/>
  <c r="O356"/>
  <c r="N356"/>
  <c r="M356"/>
  <c r="P355"/>
  <c r="O355"/>
  <c r="N355"/>
  <c r="M355"/>
  <c r="P354"/>
  <c r="O354"/>
  <c r="N354"/>
  <c r="M354"/>
  <c r="P353"/>
  <c r="O353"/>
  <c r="N353"/>
  <c r="M353"/>
  <c r="P352"/>
  <c r="O352"/>
  <c r="N352"/>
  <c r="M352"/>
  <c r="P351"/>
  <c r="O351"/>
  <c r="N351"/>
  <c r="M351"/>
  <c r="P350"/>
  <c r="O350"/>
  <c r="N350"/>
  <c r="M350"/>
  <c r="P349"/>
  <c r="O349"/>
  <c r="N349"/>
  <c r="M349"/>
  <c r="P348"/>
  <c r="O348"/>
  <c r="N348"/>
  <c r="M348"/>
  <c r="P347"/>
  <c r="O347"/>
  <c r="N347"/>
  <c r="M347"/>
  <c r="P346"/>
  <c r="O346"/>
  <c r="N346"/>
  <c r="M346"/>
  <c r="P345"/>
  <c r="O345"/>
  <c r="N345"/>
  <c r="M345"/>
  <c r="P344"/>
  <c r="O344"/>
  <c r="N344"/>
  <c r="M344"/>
  <c r="P343"/>
  <c r="O343"/>
  <c r="N343"/>
  <c r="M343"/>
  <c r="P342"/>
  <c r="O342"/>
  <c r="N342"/>
  <c r="M342"/>
  <c r="P341"/>
  <c r="O341"/>
  <c r="N341"/>
  <c r="M341"/>
  <c r="P340"/>
  <c r="O340"/>
  <c r="N340"/>
  <c r="M340"/>
  <c r="P339"/>
  <c r="O339"/>
  <c r="N339"/>
  <c r="M339"/>
  <c r="P338"/>
  <c r="O338"/>
  <c r="N338"/>
  <c r="M338"/>
  <c r="P337"/>
  <c r="O337"/>
  <c r="N337"/>
  <c r="M337"/>
  <c r="P336"/>
  <c r="O336"/>
  <c r="N336"/>
  <c r="M336"/>
  <c r="P335"/>
  <c r="O335"/>
  <c r="N335"/>
  <c r="M335"/>
  <c r="P334"/>
  <c r="O334"/>
  <c r="N334"/>
  <c r="M334"/>
  <c r="P333"/>
  <c r="O333"/>
  <c r="N333"/>
  <c r="M333"/>
  <c r="P332"/>
  <c r="O332"/>
  <c r="N332"/>
  <c r="M332"/>
  <c r="P331"/>
  <c r="O331"/>
  <c r="N331"/>
  <c r="M331"/>
  <c r="P330"/>
  <c r="O330"/>
  <c r="N330"/>
  <c r="M330"/>
  <c r="P329"/>
  <c r="O329"/>
  <c r="N329"/>
  <c r="M329"/>
  <c r="P328"/>
  <c r="O328"/>
  <c r="N328"/>
  <c r="M328"/>
  <c r="P327"/>
  <c r="O327"/>
  <c r="N327"/>
  <c r="M327"/>
  <c r="P326"/>
  <c r="O326"/>
  <c r="N326"/>
  <c r="M326"/>
  <c r="P325"/>
  <c r="O325"/>
  <c r="N325"/>
  <c r="M325"/>
  <c r="P324"/>
  <c r="O324"/>
  <c r="N324"/>
  <c r="M324"/>
  <c r="P323"/>
  <c r="O323"/>
  <c r="N323"/>
  <c r="M323"/>
  <c r="P322"/>
  <c r="O322"/>
  <c r="N322"/>
  <c r="M322"/>
  <c r="P321"/>
  <c r="O321"/>
  <c r="N321"/>
  <c r="M321"/>
  <c r="P320"/>
  <c r="O320"/>
  <c r="N320"/>
  <c r="M320"/>
  <c r="P319"/>
  <c r="O319"/>
  <c r="N319"/>
  <c r="M319"/>
  <c r="P318"/>
  <c r="O318"/>
  <c r="N318"/>
  <c r="M318"/>
  <c r="P317"/>
  <c r="O317"/>
  <c r="N317"/>
  <c r="M317"/>
  <c r="P316"/>
  <c r="O316"/>
  <c r="N316"/>
  <c r="M316"/>
  <c r="P315"/>
  <c r="O315"/>
  <c r="N315"/>
  <c r="M315"/>
  <c r="P314"/>
  <c r="O314"/>
  <c r="N314"/>
  <c r="M314"/>
  <c r="P313"/>
  <c r="O313"/>
  <c r="N313"/>
  <c r="M313"/>
  <c r="P312"/>
  <c r="O312"/>
  <c r="N312"/>
  <c r="M312"/>
  <c r="P311"/>
  <c r="O311"/>
  <c r="N311"/>
  <c r="M311"/>
  <c r="P310"/>
  <c r="O310"/>
  <c r="N310"/>
  <c r="M310"/>
  <c r="P309"/>
  <c r="O309"/>
  <c r="N309"/>
  <c r="M309"/>
  <c r="P308"/>
  <c r="O308"/>
  <c r="N308"/>
  <c r="M308"/>
  <c r="P307"/>
  <c r="O307"/>
  <c r="N307"/>
  <c r="M307"/>
  <c r="P306"/>
  <c r="O306"/>
  <c r="N306"/>
  <c r="M306"/>
  <c r="P305"/>
  <c r="O305"/>
  <c r="N305"/>
  <c r="M305"/>
  <c r="P304"/>
  <c r="O304"/>
  <c r="N304"/>
  <c r="M304"/>
  <c r="P303"/>
  <c r="O303"/>
  <c r="N303"/>
  <c r="M303"/>
  <c r="P302"/>
  <c r="O302"/>
  <c r="N302"/>
  <c r="M302"/>
  <c r="P301"/>
  <c r="O301"/>
  <c r="N301"/>
  <c r="M301"/>
  <c r="P300"/>
  <c r="O300"/>
  <c r="N300"/>
  <c r="M300"/>
  <c r="P299"/>
  <c r="O299"/>
  <c r="N299"/>
  <c r="M299"/>
  <c r="P298"/>
  <c r="O298"/>
  <c r="N298"/>
  <c r="M298"/>
  <c r="P297"/>
  <c r="O297"/>
  <c r="N297"/>
  <c r="M297"/>
  <c r="P296"/>
  <c r="O296"/>
  <c r="N296"/>
  <c r="M296"/>
  <c r="P295"/>
  <c r="O295"/>
  <c r="N295"/>
  <c r="M295"/>
  <c r="P294"/>
  <c r="O294"/>
  <c r="N294"/>
  <c r="M294"/>
  <c r="P293"/>
  <c r="O293"/>
  <c r="N293"/>
  <c r="M293"/>
  <c r="P292"/>
  <c r="O292"/>
  <c r="N292"/>
  <c r="M292"/>
  <c r="P291"/>
  <c r="O291"/>
  <c r="N291"/>
  <c r="M291"/>
  <c r="P290"/>
  <c r="O290"/>
  <c r="N290"/>
  <c r="M290"/>
  <c r="P289"/>
  <c r="O289"/>
  <c r="N289"/>
  <c r="M289"/>
  <c r="P288"/>
  <c r="O288"/>
  <c r="N288"/>
  <c r="M288"/>
  <c r="P287"/>
  <c r="O287"/>
  <c r="N287"/>
  <c r="M287"/>
  <c r="P286"/>
  <c r="O286"/>
  <c r="N286"/>
  <c r="M286"/>
  <c r="P285"/>
  <c r="O285"/>
  <c r="N285"/>
  <c r="M285"/>
  <c r="P284"/>
  <c r="O284"/>
  <c r="N284"/>
  <c r="M284"/>
  <c r="P283"/>
  <c r="O283"/>
  <c r="N283"/>
  <c r="M283"/>
  <c r="P282"/>
  <c r="O282"/>
  <c r="N282"/>
  <c r="M282"/>
  <c r="P281"/>
  <c r="O281"/>
  <c r="N281"/>
  <c r="M281"/>
  <c r="P280"/>
  <c r="O280"/>
  <c r="N280"/>
  <c r="M280"/>
  <c r="P279"/>
  <c r="O279"/>
  <c r="N279"/>
  <c r="M279"/>
  <c r="P278"/>
  <c r="O278"/>
  <c r="N278"/>
  <c r="M278"/>
  <c r="P277"/>
  <c r="O277"/>
  <c r="N277"/>
  <c r="M277"/>
  <c r="P276"/>
  <c r="O276"/>
  <c r="N276"/>
  <c r="M276"/>
  <c r="P275"/>
  <c r="O275"/>
  <c r="N275"/>
  <c r="M275"/>
  <c r="P274"/>
  <c r="O274"/>
  <c r="N274"/>
  <c r="M274"/>
  <c r="P273"/>
  <c r="O273"/>
  <c r="N273"/>
  <c r="M273"/>
  <c r="P272"/>
  <c r="O272"/>
  <c r="N272"/>
  <c r="M272"/>
  <c r="P271"/>
  <c r="O271"/>
  <c r="N271"/>
  <c r="M271"/>
  <c r="P270"/>
  <c r="O270"/>
  <c r="N270"/>
  <c r="M270"/>
  <c r="P269"/>
  <c r="O269"/>
  <c r="N269"/>
  <c r="M269"/>
  <c r="P268"/>
  <c r="O268"/>
  <c r="N268"/>
  <c r="M268"/>
  <c r="P267"/>
  <c r="O267"/>
  <c r="N267"/>
  <c r="M267"/>
  <c r="P266"/>
  <c r="O266"/>
  <c r="N266"/>
  <c r="M266"/>
  <c r="P265"/>
  <c r="O265"/>
  <c r="N265"/>
  <c r="M265"/>
  <c r="P264"/>
  <c r="O264"/>
  <c r="N264"/>
  <c r="M264"/>
  <c r="P263"/>
  <c r="O263"/>
  <c r="N263"/>
  <c r="M263"/>
  <c r="P262"/>
  <c r="O262"/>
  <c r="N262"/>
  <c r="M262"/>
  <c r="P261"/>
  <c r="O261"/>
  <c r="N261"/>
  <c r="M261"/>
  <c r="P260"/>
  <c r="O260"/>
  <c r="N260"/>
  <c r="M260"/>
  <c r="P259"/>
  <c r="O259"/>
  <c r="N259"/>
  <c r="M259"/>
  <c r="P258"/>
  <c r="O258"/>
  <c r="N258"/>
  <c r="M258"/>
  <c r="P257"/>
  <c r="O257"/>
  <c r="N257"/>
  <c r="M257"/>
  <c r="P256"/>
  <c r="O256"/>
  <c r="N256"/>
  <c r="M256"/>
  <c r="P255"/>
  <c r="O255"/>
  <c r="N255"/>
  <c r="M255"/>
  <c r="P254"/>
  <c r="O254"/>
  <c r="N254"/>
  <c r="M254"/>
  <c r="P253"/>
  <c r="O253"/>
  <c r="N253"/>
  <c r="M253"/>
  <c r="P252"/>
  <c r="O252"/>
  <c r="N252"/>
  <c r="M252"/>
  <c r="P251"/>
  <c r="O251"/>
  <c r="N251"/>
  <c r="M251"/>
  <c r="P250"/>
  <c r="O250"/>
  <c r="N250"/>
  <c r="M250"/>
  <c r="P249"/>
  <c r="O249"/>
  <c r="N249"/>
  <c r="M249"/>
  <c r="P248"/>
  <c r="O248"/>
  <c r="N248"/>
  <c r="M248"/>
  <c r="P247"/>
  <c r="O247"/>
  <c r="N247"/>
  <c r="M247"/>
  <c r="P246"/>
  <c r="O246"/>
  <c r="N246"/>
  <c r="M246"/>
  <c r="P245"/>
  <c r="O245"/>
  <c r="N245"/>
  <c r="M245"/>
  <c r="P244"/>
  <c r="O244"/>
  <c r="N244"/>
  <c r="M244"/>
  <c r="P243"/>
  <c r="O243"/>
  <c r="N243"/>
  <c r="M243"/>
  <c r="P242"/>
  <c r="O242"/>
  <c r="N242"/>
  <c r="M242"/>
  <c r="P241"/>
  <c r="O241"/>
  <c r="N241"/>
  <c r="M241"/>
  <c r="P240"/>
  <c r="O240"/>
  <c r="N240"/>
  <c r="M240"/>
  <c r="P239"/>
  <c r="O239"/>
  <c r="N239"/>
  <c r="M239"/>
  <c r="P238"/>
  <c r="O238"/>
  <c r="N238"/>
  <c r="M238"/>
  <c r="P237"/>
  <c r="O237"/>
  <c r="N237"/>
  <c r="M237"/>
  <c r="P236"/>
  <c r="O236"/>
  <c r="N236"/>
  <c r="M236"/>
  <c r="P235"/>
  <c r="O235"/>
  <c r="N235"/>
  <c r="M235"/>
  <c r="P234"/>
  <c r="O234"/>
  <c r="N234"/>
  <c r="M234"/>
  <c r="P233"/>
  <c r="O233"/>
  <c r="N233"/>
  <c r="M233"/>
  <c r="P232"/>
  <c r="O232"/>
  <c r="N232"/>
  <c r="M232"/>
  <c r="P231"/>
  <c r="O231"/>
  <c r="N231"/>
  <c r="M231"/>
  <c r="P230"/>
  <c r="O230"/>
  <c r="N230"/>
  <c r="M230"/>
  <c r="P229"/>
  <c r="O229"/>
  <c r="N229"/>
  <c r="M229"/>
  <c r="P228"/>
  <c r="O228"/>
  <c r="N228"/>
  <c r="M228"/>
  <c r="P227"/>
  <c r="O227"/>
  <c r="N227"/>
  <c r="M227"/>
  <c r="P226"/>
  <c r="O226"/>
  <c r="N226"/>
  <c r="M226"/>
  <c r="P225"/>
  <c r="O225"/>
  <c r="N225"/>
  <c r="M225"/>
  <c r="P224"/>
  <c r="O224"/>
  <c r="N224"/>
  <c r="M224"/>
  <c r="P223"/>
  <c r="O223"/>
  <c r="N223"/>
  <c r="M223"/>
  <c r="P222"/>
  <c r="O222"/>
  <c r="N222"/>
  <c r="M222"/>
  <c r="P221"/>
  <c r="O221"/>
  <c r="N221"/>
  <c r="M221"/>
  <c r="P220"/>
  <c r="O220"/>
  <c r="N220"/>
  <c r="M220"/>
  <c r="P219"/>
  <c r="O219"/>
  <c r="N219"/>
  <c r="M219"/>
  <c r="P218"/>
  <c r="O218"/>
  <c r="N218"/>
  <c r="M218"/>
  <c r="P217"/>
  <c r="O217"/>
  <c r="N217"/>
  <c r="M217"/>
  <c r="P216"/>
  <c r="O216"/>
  <c r="N216"/>
  <c r="M216"/>
  <c r="P215"/>
  <c r="O215"/>
  <c r="N215"/>
  <c r="M215"/>
  <c r="P214"/>
  <c r="O214"/>
  <c r="N214"/>
  <c r="M214"/>
  <c r="P213"/>
  <c r="O213"/>
  <c r="N213"/>
  <c r="M213"/>
  <c r="P212"/>
  <c r="O212"/>
  <c r="N212"/>
  <c r="M212"/>
  <c r="P211"/>
  <c r="O211"/>
  <c r="N211"/>
  <c r="M211"/>
  <c r="P210"/>
  <c r="O210"/>
  <c r="N210"/>
  <c r="M210"/>
  <c r="P209"/>
  <c r="O209"/>
  <c r="N209"/>
  <c r="M209"/>
  <c r="P208"/>
  <c r="O208"/>
  <c r="N208"/>
  <c r="M208"/>
  <c r="P207"/>
  <c r="O207"/>
  <c r="N207"/>
  <c r="M207"/>
  <c r="P206"/>
  <c r="O206"/>
  <c r="N206"/>
  <c r="M206"/>
  <c r="P205"/>
  <c r="O205"/>
  <c r="N205"/>
  <c r="M205"/>
  <c r="P204"/>
  <c r="O204"/>
  <c r="N204"/>
  <c r="M204"/>
  <c r="P203"/>
  <c r="O203"/>
  <c r="N203"/>
  <c r="M203"/>
  <c r="P202"/>
  <c r="O202"/>
  <c r="N202"/>
  <c r="M202"/>
  <c r="P201"/>
  <c r="O201"/>
  <c r="N201"/>
  <c r="M201"/>
  <c r="P200"/>
  <c r="O200"/>
  <c r="N200"/>
  <c r="M200"/>
  <c r="P199"/>
  <c r="O199"/>
  <c r="N199"/>
  <c r="M199"/>
  <c r="P198"/>
  <c r="O198"/>
  <c r="N198"/>
  <c r="M198"/>
  <c r="P197"/>
  <c r="O197"/>
  <c r="N197"/>
  <c r="M197"/>
  <c r="P196"/>
  <c r="O196"/>
  <c r="N196"/>
  <c r="M196"/>
  <c r="P195"/>
  <c r="O195"/>
  <c r="N195"/>
  <c r="M195"/>
  <c r="P194"/>
  <c r="O194"/>
  <c r="N194"/>
  <c r="M194"/>
  <c r="P193"/>
  <c r="O193"/>
  <c r="N193"/>
  <c r="M193"/>
  <c r="P192"/>
  <c r="O192"/>
  <c r="N192"/>
  <c r="M192"/>
  <c r="P191"/>
  <c r="O191"/>
  <c r="N191"/>
  <c r="M191"/>
  <c r="P190"/>
  <c r="O190"/>
  <c r="N190"/>
  <c r="M190"/>
  <c r="P189"/>
  <c r="O189"/>
  <c r="N189"/>
  <c r="M189"/>
  <c r="P188"/>
  <c r="O188"/>
  <c r="N188"/>
  <c r="M188"/>
  <c r="P187"/>
  <c r="O187"/>
  <c r="N187"/>
  <c r="M187"/>
  <c r="P186"/>
  <c r="O186"/>
  <c r="N186"/>
  <c r="M186"/>
  <c r="P185"/>
  <c r="O185"/>
  <c r="N185"/>
  <c r="M185"/>
  <c r="P184"/>
  <c r="O184"/>
  <c r="N184"/>
  <c r="M184"/>
  <c r="P183"/>
  <c r="O183"/>
  <c r="N183"/>
  <c r="M183"/>
  <c r="P182"/>
  <c r="O182"/>
  <c r="N182"/>
  <c r="M182"/>
  <c r="P181"/>
  <c r="O181"/>
  <c r="N181"/>
  <c r="M181"/>
  <c r="P180"/>
  <c r="O180"/>
  <c r="N180"/>
  <c r="M180"/>
  <c r="P179"/>
  <c r="O179"/>
  <c r="N179"/>
  <c r="M179"/>
  <c r="P178"/>
  <c r="O178"/>
  <c r="N178"/>
  <c r="M178"/>
  <c r="P177"/>
  <c r="O177"/>
  <c r="N177"/>
  <c r="M177"/>
  <c r="P176"/>
  <c r="O176"/>
  <c r="N176"/>
  <c r="M176"/>
  <c r="P175"/>
  <c r="O175"/>
  <c r="N175"/>
  <c r="M175"/>
  <c r="P174"/>
  <c r="O174"/>
  <c r="N174"/>
  <c r="M174"/>
  <c r="P173"/>
  <c r="O173"/>
  <c r="N173"/>
  <c r="M173"/>
  <c r="P172"/>
  <c r="O172"/>
  <c r="N172"/>
  <c r="M172"/>
  <c r="P171"/>
  <c r="O171"/>
  <c r="N171"/>
  <c r="M171"/>
  <c r="P170"/>
  <c r="O170"/>
  <c r="N170"/>
  <c r="M170"/>
  <c r="P169"/>
  <c r="O169"/>
  <c r="N169"/>
  <c r="M169"/>
  <c r="P168"/>
  <c r="O168"/>
  <c r="N168"/>
  <c r="M168"/>
  <c r="P167"/>
  <c r="O167"/>
  <c r="N167"/>
  <c r="M167"/>
  <c r="P166"/>
  <c r="O166"/>
  <c r="N166"/>
  <c r="M166"/>
  <c r="P165"/>
  <c r="O165"/>
  <c r="N165"/>
  <c r="M165"/>
  <c r="P164"/>
  <c r="O164"/>
  <c r="N164"/>
  <c r="M164"/>
  <c r="P163"/>
  <c r="O163"/>
  <c r="N163"/>
  <c r="M163"/>
  <c r="P162"/>
  <c r="O162"/>
  <c r="N162"/>
  <c r="M162"/>
  <c r="P161"/>
  <c r="O161"/>
  <c r="N161"/>
  <c r="M161"/>
  <c r="P160"/>
  <c r="O160"/>
  <c r="N160"/>
  <c r="M160"/>
  <c r="P159"/>
  <c r="O159"/>
  <c r="N159"/>
  <c r="M159"/>
  <c r="P158"/>
  <c r="O158"/>
  <c r="N158"/>
  <c r="M158"/>
  <c r="P157"/>
  <c r="O157"/>
  <c r="N157"/>
  <c r="M157"/>
  <c r="P156"/>
  <c r="O156"/>
  <c r="N156"/>
  <c r="M156"/>
  <c r="P155"/>
  <c r="O155"/>
  <c r="N155"/>
  <c r="M155"/>
  <c r="P154"/>
  <c r="O154"/>
  <c r="N154"/>
  <c r="M154"/>
  <c r="P153"/>
  <c r="O153"/>
  <c r="N153"/>
  <c r="M153"/>
  <c r="P152"/>
  <c r="O152"/>
  <c r="N152"/>
  <c r="M152"/>
  <c r="P151"/>
  <c r="O151"/>
  <c r="N151"/>
  <c r="M151"/>
  <c r="P150"/>
  <c r="O150"/>
  <c r="N150"/>
  <c r="M150"/>
  <c r="P149"/>
  <c r="O149"/>
  <c r="N149"/>
  <c r="M149"/>
  <c r="P148"/>
  <c r="O148"/>
  <c r="N148"/>
  <c r="M148"/>
  <c r="P147"/>
  <c r="O147"/>
  <c r="N147"/>
  <c r="M147"/>
  <c r="P146"/>
  <c r="O146"/>
  <c r="N146"/>
  <c r="M146"/>
  <c r="P145"/>
  <c r="O145"/>
  <c r="N145"/>
  <c r="M145"/>
  <c r="P144"/>
  <c r="O144"/>
  <c r="N144"/>
  <c r="M144"/>
  <c r="P143"/>
  <c r="O143"/>
  <c r="N143"/>
  <c r="M143"/>
  <c r="P142"/>
  <c r="O142"/>
  <c r="N142"/>
  <c r="M142"/>
  <c r="P141"/>
  <c r="O141"/>
  <c r="N141"/>
  <c r="M141"/>
  <c r="P140"/>
  <c r="O140"/>
  <c r="N140"/>
  <c r="M140"/>
  <c r="P139"/>
  <c r="O139"/>
  <c r="N139"/>
  <c r="M139"/>
  <c r="P138"/>
  <c r="O138"/>
  <c r="N138"/>
  <c r="M138"/>
  <c r="P137"/>
  <c r="O137"/>
  <c r="N137"/>
  <c r="M137"/>
  <c r="P136"/>
  <c r="O136"/>
  <c r="N136"/>
  <c r="M136"/>
  <c r="P135"/>
  <c r="O135"/>
  <c r="N135"/>
  <c r="M135"/>
  <c r="P134"/>
  <c r="O134"/>
  <c r="N134"/>
  <c r="M134"/>
  <c r="P133"/>
  <c r="O133"/>
  <c r="N133"/>
  <c r="M133"/>
  <c r="P132"/>
  <c r="O132"/>
  <c r="N132"/>
  <c r="M132"/>
  <c r="P131"/>
  <c r="O131"/>
  <c r="N131"/>
  <c r="M131"/>
  <c r="P130"/>
  <c r="O130"/>
  <c r="N130"/>
  <c r="M130"/>
  <c r="P129"/>
  <c r="O129"/>
  <c r="N129"/>
  <c r="M129"/>
  <c r="P128"/>
  <c r="O128"/>
  <c r="N128"/>
  <c r="M128"/>
  <c r="P127"/>
  <c r="O127"/>
  <c r="N127"/>
  <c r="M127"/>
  <c r="P126"/>
  <c r="O126"/>
  <c r="N126"/>
  <c r="M126"/>
  <c r="P125"/>
  <c r="O125"/>
  <c r="N125"/>
  <c r="M125"/>
  <c r="P124"/>
  <c r="O124"/>
  <c r="N124"/>
  <c r="M124"/>
  <c r="P123"/>
  <c r="O123"/>
  <c r="N123"/>
  <c r="M123"/>
  <c r="P122"/>
  <c r="O122"/>
  <c r="N122"/>
  <c r="M122"/>
  <c r="P121"/>
  <c r="O121"/>
  <c r="N121"/>
  <c r="M121"/>
  <c r="P120"/>
  <c r="O120"/>
  <c r="N120"/>
  <c r="M120"/>
  <c r="P119"/>
  <c r="O119"/>
  <c r="N119"/>
  <c r="M119"/>
  <c r="P118"/>
  <c r="O118"/>
  <c r="N118"/>
  <c r="M118"/>
  <c r="P117"/>
  <c r="O117"/>
  <c r="N117"/>
  <c r="M117"/>
  <c r="P116"/>
  <c r="O116"/>
  <c r="N116"/>
  <c r="M116"/>
  <c r="P115"/>
  <c r="O115"/>
  <c r="N115"/>
  <c r="M115"/>
  <c r="P114"/>
  <c r="O114"/>
  <c r="N114"/>
  <c r="M114"/>
  <c r="P113"/>
  <c r="O113"/>
  <c r="N113"/>
  <c r="M113"/>
  <c r="P112"/>
  <c r="O112"/>
  <c r="N112"/>
  <c r="M112"/>
  <c r="P111"/>
  <c r="O111"/>
  <c r="N111"/>
  <c r="M111"/>
  <c r="P110"/>
  <c r="O110"/>
  <c r="N110"/>
  <c r="M110"/>
  <c r="P109"/>
  <c r="O109"/>
  <c r="N109"/>
  <c r="M109"/>
  <c r="P108"/>
  <c r="O108"/>
  <c r="N108"/>
  <c r="M108"/>
  <c r="P107"/>
  <c r="O107"/>
  <c r="N107"/>
  <c r="M107"/>
  <c r="P106"/>
  <c r="O106"/>
  <c r="N106"/>
  <c r="M106"/>
  <c r="P105"/>
  <c r="O105"/>
  <c r="N105"/>
  <c r="M105"/>
  <c r="P104"/>
  <c r="O104"/>
  <c r="N104"/>
  <c r="M104"/>
  <c r="P103"/>
  <c r="O103"/>
  <c r="N103"/>
  <c r="M103"/>
  <c r="P102"/>
  <c r="O102"/>
  <c r="N102"/>
  <c r="M102"/>
  <c r="P101"/>
  <c r="O101"/>
  <c r="N101"/>
  <c r="M101"/>
  <c r="P100"/>
  <c r="O100"/>
  <c r="N100"/>
  <c r="M100"/>
  <c r="P99"/>
  <c r="O99"/>
  <c r="N99"/>
  <c r="M99"/>
  <c r="P98"/>
  <c r="O98"/>
  <c r="N98"/>
  <c r="M98"/>
  <c r="P97"/>
  <c r="O97"/>
  <c r="N97"/>
  <c r="M97"/>
  <c r="P96"/>
  <c r="O96"/>
  <c r="N96"/>
  <c r="M96"/>
  <c r="P95"/>
  <c r="O95"/>
  <c r="N95"/>
  <c r="M95"/>
  <c r="P94"/>
  <c r="O94"/>
  <c r="N94"/>
  <c r="M94"/>
  <c r="P93"/>
  <c r="O93"/>
  <c r="N93"/>
  <c r="M93"/>
  <c r="P92"/>
  <c r="O92"/>
  <c r="N92"/>
  <c r="M92"/>
  <c r="P91"/>
  <c r="O91"/>
  <c r="N91"/>
  <c r="M91"/>
  <c r="P90"/>
  <c r="O90"/>
  <c r="N90"/>
  <c r="M90"/>
  <c r="P89"/>
  <c r="O89"/>
  <c r="N89"/>
  <c r="M89"/>
  <c r="P88"/>
  <c r="O88"/>
  <c r="N88"/>
  <c r="M88"/>
  <c r="P87"/>
  <c r="O87"/>
  <c r="N87"/>
  <c r="M87"/>
  <c r="P86"/>
  <c r="O86"/>
  <c r="N86"/>
  <c r="M86"/>
  <c r="P85"/>
  <c r="O85"/>
  <c r="N85"/>
  <c r="M85"/>
  <c r="P84"/>
  <c r="O84"/>
  <c r="N84"/>
  <c r="M84"/>
  <c r="P83"/>
  <c r="O83"/>
  <c r="N83"/>
  <c r="M83"/>
  <c r="P82"/>
  <c r="O82"/>
  <c r="N82"/>
  <c r="M82"/>
  <c r="P81"/>
  <c r="O81"/>
  <c r="N81"/>
  <c r="M81"/>
  <c r="P80"/>
  <c r="O80"/>
  <c r="N80"/>
  <c r="M80"/>
  <c r="P79"/>
  <c r="O79"/>
  <c r="N79"/>
  <c r="M79"/>
  <c r="P78"/>
  <c r="O78"/>
  <c r="N78"/>
  <c r="M78"/>
  <c r="P77"/>
  <c r="O77"/>
  <c r="N77"/>
  <c r="M77"/>
  <c r="P76"/>
  <c r="O76"/>
  <c r="N76"/>
  <c r="M76"/>
  <c r="P75"/>
  <c r="O75"/>
  <c r="N75"/>
  <c r="M75"/>
  <c r="P74"/>
  <c r="O74"/>
  <c r="N74"/>
  <c r="M74"/>
  <c r="P73"/>
  <c r="O73"/>
  <c r="N73"/>
  <c r="M73"/>
  <c r="P72"/>
  <c r="O72"/>
  <c r="N72"/>
  <c r="M72"/>
  <c r="P71"/>
  <c r="O71"/>
  <c r="N71"/>
  <c r="M71"/>
  <c r="P70"/>
  <c r="O70"/>
  <c r="N70"/>
  <c r="M70"/>
  <c r="P69"/>
  <c r="O69"/>
  <c r="N69"/>
  <c r="M69"/>
  <c r="P68"/>
  <c r="O68"/>
  <c r="N68"/>
  <c r="M68"/>
  <c r="P67"/>
  <c r="O67"/>
  <c r="N67"/>
  <c r="M67"/>
  <c r="P66"/>
  <c r="O66"/>
  <c r="N66"/>
  <c r="M66"/>
  <c r="P65"/>
  <c r="O65"/>
  <c r="N65"/>
  <c r="M65"/>
  <c r="P64"/>
  <c r="O64"/>
  <c r="N64"/>
  <c r="M64"/>
  <c r="P63"/>
  <c r="O63"/>
  <c r="N63"/>
  <c r="M63"/>
  <c r="P62"/>
  <c r="O62"/>
  <c r="N62"/>
  <c r="M62"/>
  <c r="P61"/>
  <c r="O61"/>
  <c r="N61"/>
  <c r="M61"/>
  <c r="P60"/>
  <c r="O60"/>
  <c r="N60"/>
  <c r="M60"/>
  <c r="P59"/>
  <c r="O59"/>
  <c r="N59"/>
  <c r="M59"/>
  <c r="P58"/>
  <c r="O58"/>
  <c r="N58"/>
  <c r="M58"/>
  <c r="P57"/>
  <c r="O57"/>
  <c r="N57"/>
  <c r="M57"/>
  <c r="P56"/>
  <c r="O56"/>
  <c r="N56"/>
  <c r="M56"/>
  <c r="P55"/>
  <c r="O55"/>
  <c r="N55"/>
  <c r="M55"/>
  <c r="P54"/>
  <c r="O54"/>
  <c r="N54"/>
  <c r="M54"/>
  <c r="P53"/>
  <c r="O53"/>
  <c r="N53"/>
  <c r="M53"/>
  <c r="P52"/>
  <c r="O52"/>
  <c r="N52"/>
  <c r="M52"/>
  <c r="P51"/>
  <c r="O51"/>
  <c r="N51"/>
  <c r="M51"/>
  <c r="P50"/>
  <c r="O50"/>
  <c r="N50"/>
  <c r="M50"/>
  <c r="P49"/>
  <c r="O49"/>
  <c r="N49"/>
  <c r="M49"/>
  <c r="P48"/>
  <c r="O48"/>
  <c r="N48"/>
  <c r="M48"/>
  <c r="P47"/>
  <c r="O47"/>
  <c r="N47"/>
  <c r="M47"/>
  <c r="P46"/>
  <c r="O46"/>
  <c r="N46"/>
  <c r="M46"/>
  <c r="P45"/>
  <c r="O45"/>
  <c r="N45"/>
  <c r="M45"/>
  <c r="P44"/>
  <c r="O44"/>
  <c r="N44"/>
  <c r="M44"/>
  <c r="P43"/>
  <c r="O43"/>
  <c r="N43"/>
  <c r="M43"/>
  <c r="P42"/>
  <c r="O42"/>
  <c r="N42"/>
  <c r="M42"/>
  <c r="P41"/>
  <c r="O41"/>
  <c r="N41"/>
  <c r="M41"/>
  <c r="P40"/>
  <c r="O40"/>
  <c r="N40"/>
  <c r="M40"/>
  <c r="P39"/>
  <c r="O39"/>
  <c r="N39"/>
  <c r="M39"/>
  <c r="P38"/>
  <c r="O38"/>
  <c r="N38"/>
  <c r="M38"/>
  <c r="P37"/>
  <c r="O37"/>
  <c r="N37"/>
  <c r="M37"/>
  <c r="P36"/>
  <c r="O36"/>
  <c r="N36"/>
  <c r="M36"/>
  <c r="P35"/>
  <c r="O35"/>
  <c r="N35"/>
  <c r="M35"/>
  <c r="P34"/>
  <c r="O34"/>
  <c r="N34"/>
  <c r="M34"/>
  <c r="P33"/>
  <c r="O33"/>
  <c r="N33"/>
  <c r="M33"/>
  <c r="P32"/>
  <c r="O32"/>
  <c r="N32"/>
  <c r="M32"/>
  <c r="P31"/>
  <c r="O31"/>
  <c r="N31"/>
  <c r="M31"/>
  <c r="P30"/>
  <c r="O30"/>
  <c r="N30"/>
  <c r="M30"/>
  <c r="P29"/>
  <c r="O29"/>
  <c r="N29"/>
  <c r="M29"/>
  <c r="P28"/>
  <c r="O28"/>
  <c r="N28"/>
  <c r="M28"/>
  <c r="P27"/>
  <c r="O27"/>
  <c r="N27"/>
  <c r="M27"/>
  <c r="P26"/>
  <c r="O26"/>
  <c r="N26"/>
  <c r="M26"/>
  <c r="P25"/>
  <c r="O25"/>
  <c r="N25"/>
  <c r="M25"/>
  <c r="P24"/>
  <c r="O24"/>
  <c r="N24"/>
  <c r="M24"/>
  <c r="P23"/>
  <c r="O23"/>
  <c r="N23"/>
  <c r="M23"/>
  <c r="P22"/>
  <c r="O22"/>
  <c r="N22"/>
  <c r="M22"/>
  <c r="P21"/>
  <c r="O21"/>
  <c r="N21"/>
  <c r="M21"/>
  <c r="P20"/>
  <c r="O20"/>
  <c r="N20"/>
  <c r="M20"/>
  <c r="P19"/>
  <c r="O19"/>
  <c r="N19"/>
  <c r="M19"/>
  <c r="P18"/>
  <c r="O18"/>
  <c r="N18"/>
  <c r="M18"/>
  <c r="P17"/>
  <c r="O17"/>
  <c r="N17"/>
  <c r="M17"/>
  <c r="P16"/>
  <c r="O16"/>
  <c r="N16"/>
  <c r="M16"/>
  <c r="P15"/>
  <c r="O15"/>
  <c r="N15"/>
  <c r="M15"/>
  <c r="P14"/>
  <c r="O14"/>
  <c r="N14"/>
  <c r="M14"/>
  <c r="P13"/>
  <c r="O13"/>
  <c r="N13"/>
  <c r="M13"/>
  <c r="P12"/>
  <c r="O12"/>
  <c r="N12"/>
  <c r="M12"/>
  <c r="P11"/>
  <c r="O11"/>
  <c r="N11"/>
  <c r="M11"/>
  <c r="P10"/>
  <c r="O10"/>
  <c r="N10"/>
  <c r="M10"/>
  <c r="P9"/>
  <c r="O9"/>
  <c r="N9"/>
  <c r="M9"/>
  <c r="P8"/>
  <c r="O8"/>
  <c r="N8"/>
  <c r="M8"/>
  <c r="P7"/>
  <c r="O7"/>
  <c r="N7"/>
  <c r="M7"/>
  <c r="P6"/>
  <c r="O6"/>
  <c r="N6"/>
  <c r="M6"/>
  <c r="P5"/>
  <c r="O5"/>
  <c r="N5"/>
  <c r="M5"/>
  <c r="P4"/>
  <c r="O4"/>
  <c r="N4"/>
  <c r="M4"/>
  <c r="P3"/>
  <c r="O3"/>
  <c r="N3"/>
  <c r="M3"/>
  <c r="P2"/>
  <c r="O2"/>
  <c r="N2"/>
  <c r="M2"/>
  <c r="J6"/>
  <c r="J7"/>
  <c r="J10"/>
  <c r="J12"/>
  <c r="J14"/>
  <c r="J17"/>
  <c r="J18"/>
  <c r="J19"/>
  <c r="J22"/>
  <c r="J23"/>
  <c r="J25"/>
  <c r="J26"/>
  <c r="J28"/>
  <c r="J30"/>
  <c r="J31"/>
  <c r="J39"/>
  <c r="J42"/>
  <c r="J46"/>
  <c r="J47"/>
  <c r="J50"/>
  <c r="J52"/>
  <c r="J55"/>
  <c r="J60"/>
  <c r="J64"/>
  <c r="J68"/>
  <c r="J71"/>
  <c r="J74"/>
  <c r="J78"/>
  <c r="J80"/>
  <c r="J82"/>
  <c r="J89"/>
  <c r="J94"/>
  <c r="J95"/>
  <c r="J97"/>
  <c r="J99"/>
  <c r="J100"/>
  <c r="J103"/>
  <c r="J106"/>
  <c r="J111"/>
  <c r="J114"/>
  <c r="J118"/>
  <c r="J119"/>
  <c r="J120"/>
  <c r="J121"/>
  <c r="J122"/>
  <c r="J124"/>
  <c r="J127"/>
  <c r="J128"/>
  <c r="J132"/>
  <c r="J134"/>
  <c r="J137"/>
  <c r="J138"/>
  <c r="J140"/>
  <c r="J144"/>
  <c r="J146"/>
  <c r="J150"/>
  <c r="J151"/>
  <c r="J153"/>
  <c r="J154"/>
  <c r="J156"/>
  <c r="J159"/>
  <c r="J166"/>
  <c r="J168"/>
  <c r="J170"/>
  <c r="J177"/>
  <c r="J180"/>
  <c r="J183"/>
  <c r="J188"/>
  <c r="J196"/>
  <c r="J201"/>
  <c r="J210"/>
  <c r="J214"/>
  <c r="J215"/>
  <c r="J217"/>
  <c r="J218"/>
  <c r="J220"/>
  <c r="J224"/>
  <c r="J228"/>
  <c r="J234"/>
  <c r="J235"/>
  <c r="J239"/>
  <c r="J244"/>
  <c r="J249"/>
  <c r="J250"/>
  <c r="J252"/>
  <c r="J255"/>
  <c r="J258"/>
  <c r="J263"/>
  <c r="J270"/>
  <c r="J275"/>
  <c r="J280"/>
  <c r="J282"/>
  <c r="J289"/>
  <c r="J296"/>
  <c r="J303"/>
  <c r="J305"/>
  <c r="J306"/>
  <c r="J308"/>
  <c r="J310"/>
  <c r="J311"/>
  <c r="J312"/>
  <c r="J313"/>
  <c r="J314"/>
  <c r="J320"/>
  <c r="J322"/>
  <c r="J326"/>
  <c r="J327"/>
  <c r="J329"/>
  <c r="J330"/>
  <c r="J332"/>
  <c r="J334"/>
  <c r="J336"/>
  <c r="J342"/>
  <c r="J343"/>
  <c r="J344"/>
  <c r="J345"/>
  <c r="J346"/>
  <c r="J350"/>
  <c r="J351"/>
  <c r="J353"/>
  <c r="J355"/>
  <c r="J356"/>
  <c r="J358"/>
  <c r="J359"/>
  <c r="J360"/>
  <c r="J366"/>
  <c r="J369"/>
  <c r="J375"/>
  <c r="J377"/>
  <c r="J380"/>
  <c r="J384"/>
  <c r="J386"/>
  <c r="J390"/>
  <c r="J394"/>
  <c r="J398"/>
  <c r="J400"/>
  <c r="J401"/>
  <c r="J402"/>
  <c r="J406"/>
  <c r="J407"/>
  <c r="J408"/>
  <c r="J409"/>
  <c r="J410"/>
  <c r="J415"/>
  <c r="J420"/>
  <c r="J424"/>
  <c r="J426"/>
  <c r="J430"/>
  <c r="J433"/>
  <c r="J436"/>
  <c r="J439"/>
  <c r="J442"/>
  <c r="J444"/>
  <c r="J448"/>
  <c r="J454"/>
  <c r="J455"/>
  <c r="J457"/>
  <c r="J462"/>
  <c r="J465"/>
  <c r="J470"/>
  <c r="J471"/>
  <c r="J474"/>
  <c r="J478"/>
  <c r="J481"/>
  <c r="J486"/>
  <c r="J488"/>
  <c r="J491"/>
  <c r="J500"/>
  <c r="J505"/>
  <c r="J508"/>
  <c r="J514"/>
  <c r="J521"/>
  <c r="J522"/>
  <c r="J524"/>
  <c r="J526"/>
  <c r="J529"/>
  <c r="J535"/>
  <c r="J540"/>
  <c r="J542"/>
  <c r="J543"/>
  <c r="J545"/>
  <c r="J554"/>
  <c r="J562"/>
  <c r="J568"/>
  <c r="J569"/>
  <c r="J570"/>
  <c r="J576"/>
  <c r="J578"/>
  <c r="J583"/>
  <c r="J585"/>
  <c r="J586"/>
  <c r="J588"/>
  <c r="J592"/>
  <c r="J599"/>
  <c r="J600"/>
  <c r="J602"/>
  <c r="J607"/>
  <c r="J611"/>
  <c r="J615"/>
  <c r="J618"/>
  <c r="J622"/>
  <c r="J625"/>
  <c r="J626"/>
  <c r="J631"/>
  <c r="J633"/>
  <c r="J636"/>
  <c r="J639"/>
  <c r="J642"/>
  <c r="J650"/>
  <c r="J652"/>
  <c r="J654"/>
  <c r="J657"/>
  <c r="J658"/>
  <c r="J662"/>
  <c r="J663"/>
  <c r="J666"/>
  <c r="J671"/>
  <c r="J678"/>
  <c r="J686"/>
  <c r="J710"/>
  <c r="J713"/>
  <c r="J718"/>
  <c r="J723"/>
  <c r="J727"/>
  <c r="J732"/>
  <c r="J736"/>
  <c r="J742"/>
  <c r="J746"/>
  <c r="J747"/>
  <c r="J758"/>
  <c r="J770"/>
  <c r="J778"/>
  <c r="J791"/>
  <c r="J792"/>
  <c r="J794"/>
  <c r="J796"/>
  <c r="J799"/>
  <c r="J807"/>
  <c r="J814"/>
  <c r="J817"/>
  <c r="J825"/>
  <c r="J828"/>
  <c r="J841"/>
  <c r="J844"/>
  <c r="J850"/>
  <c r="J856"/>
  <c r="J858"/>
  <c r="J863"/>
  <c r="J864"/>
  <c r="J868"/>
  <c r="J870"/>
  <c r="J871"/>
  <c r="J878"/>
  <c r="J886"/>
  <c r="J892"/>
  <c r="J895"/>
  <c r="J896"/>
  <c r="J900"/>
  <c r="J913"/>
  <c r="J922"/>
  <c r="J932"/>
  <c r="J934"/>
  <c r="J942"/>
  <c r="J948"/>
  <c r="J956"/>
  <c r="J967"/>
</calcChain>
</file>

<file path=xl/sharedStrings.xml><?xml version="1.0" encoding="utf-8"?>
<sst xmlns="http://schemas.openxmlformats.org/spreadsheetml/2006/main" count="9293" uniqueCount="2409">
  <si>
    <t>All commonly used values according to Taginfo</t>
  </si>
  <si>
    <t xml:space="preserve">Key </t>
  </si>
  <si>
    <t xml:space="preserve">Comment </t>
  </si>
  <si>
    <t xml:space="preserve">aerialway </t>
  </si>
  <si>
    <t xml:space="preserve">cable_car </t>
  </si>
  <si>
    <t xml:space="preserve">Way </t>
  </si>
  <si>
    <t xml:space="preserve">cablecar or tramway. Just one or two large cars. The cable forms a loop, but the cars do not loop around, they just move up and down on their own side. </t>
  </si>
  <si>
    <t xml:space="preserve">chair_lift </t>
  </si>
  <si>
    <t xml:space="preserve">chairlift. Looped cable with a series of single chairs (typically seating two or four people, but can be more). Exposed to the open air. This implies oneway=yes. Any two-way chairlifts should be tagged oneway=no. </t>
  </si>
  <si>
    <t xml:space="preserve">drag_lift </t>
  </si>
  <si>
    <t xml:space="preserve">An overhead tow-line for skiers and riders. A T-bar lift, button lift, or more simple looped rope drag lifts, or loops of wire with handles to grab. See also aerialway=t-bar, aerialway=j-bar and aerialway=platter. </t>
  </si>
  <si>
    <t xml:space="preserve">gondola </t>
  </si>
  <si>
    <t xml:space="preserve">gondola lift. Many cars on a looped cable. </t>
  </si>
  <si>
    <t xml:space="preserve">goods </t>
  </si>
  <si>
    <t xml:space="preserve">A lift for goods. Passenger transport is usually not allowed </t>
  </si>
  <si>
    <t xml:space="preserve">j-bar </t>
  </si>
  <si>
    <t xml:space="preserve">J-bar lift. A type of aerialway=drag_lift. Like t-bar but just on one side. This automatically implies oneway=yes. </t>
  </si>
  <si>
    <t xml:space="preserve">magic_carpet </t>
  </si>
  <si>
    <t xml:space="preserve">magic carpet. A type of ski lift. This automatically implies oneway=yes. </t>
  </si>
  <si>
    <t xml:space="preserve">mixed_lift </t>
  </si>
  <si>
    <t xml:space="preserve">A mixed lift, containing both gondolas and chairs. </t>
  </si>
  <si>
    <t xml:space="preserve">platter </t>
  </si>
  <si>
    <t xml:space="preserve">Platter lift. A type of aerialway=drag_lift. Similar to a t-bar, but with a disc instead of a bar. Single-person only. This automatically implies oneway=yes. </t>
  </si>
  <si>
    <t xml:space="preserve">pylon </t>
  </si>
  <si>
    <t xml:space="preserve">Node </t>
  </si>
  <si>
    <t xml:space="preserve">A pylon supporting the aerialway cable. </t>
  </si>
  <si>
    <t xml:space="preserve">rope_tow </t>
  </si>
  <si>
    <t xml:space="preserve">Rope tow. A type of aerialway=drag_lift. This automatically implies oneway=yes. </t>
  </si>
  <si>
    <t xml:space="preserve">station </t>
  </si>
  <si>
    <t xml:space="preserve">Node Area </t>
  </si>
  <si>
    <t xml:space="preserve">A station, where passengers can enter and/or leave the aerialway </t>
  </si>
  <si>
    <t xml:space="preserve">t-bar </t>
  </si>
  <si>
    <t xml:space="preserve">T-bar lift. A type of aerialway=drag_lift. This automatically implies oneway=yes. </t>
  </si>
  <si>
    <t xml:space="preserve">user defined </t>
  </si>
  <si>
    <t xml:space="preserve">Node Way </t>
  </si>
  <si>
    <t xml:space="preserve">All commonly used values according to Taginfo </t>
  </si>
  <si>
    <t xml:space="preserve">aeroway </t>
  </si>
  <si>
    <t xml:space="preserve">aerodrome </t>
  </si>
  <si>
    <t xml:space="preserve">An Aerodrome (UK), Airport (US) </t>
  </si>
  <si>
    <t xml:space="preserve">apron </t>
  </si>
  <si>
    <t xml:space="preserve">Area </t>
  </si>
  <si>
    <t xml:space="preserve">A place where planes are parked. </t>
  </si>
  <si>
    <t xml:space="preserve">gate </t>
  </si>
  <si>
    <t xml:space="preserve">Used to mark the gate numbers at the airports. </t>
  </si>
  <si>
    <t xml:space="preserve">helipad </t>
  </si>
  <si>
    <t xml:space="preserve">Helicopter start/landing pad </t>
  </si>
  <si>
    <t xml:space="preserve">hangar </t>
  </si>
  <si>
    <t xml:space="preserve">Large airport buildings for housing aircraft </t>
  </si>
  <si>
    <t xml:space="preserve">runway </t>
  </si>
  <si>
    <t xml:space="preserve">Way Area </t>
  </si>
  <si>
    <t xml:space="preserve">A strip of land kept clear and set aside for aeroplanes to take off from and land on. (Other languages) </t>
  </si>
  <si>
    <t xml:space="preserve">taxiway </t>
  </si>
  <si>
    <t xml:space="preserve">Where airplanes manouevre between runways and parking areas. </t>
  </si>
  <si>
    <t xml:space="preserve">terminal </t>
  </si>
  <si>
    <t xml:space="preserve">Airport passenger building </t>
  </si>
  <si>
    <t xml:space="preserve">windsock </t>
  </si>
  <si>
    <t xml:space="preserve">Used to mark the position of a windsock. </t>
  </si>
  <si>
    <t xml:space="preserve">User defined </t>
  </si>
  <si>
    <t xml:space="preserve">amenity </t>
  </si>
  <si>
    <t xml:space="preserve">bar </t>
  </si>
  <si>
    <t xml:space="preserve">Mf node.png Mf area.png </t>
  </si>
  <si>
    <t xml:space="preserve">A place selling alcoholic drinks. See description of amenity=bar and amenity=pub for distinction between bar and pub </t>
  </si>
  <si>
    <t xml:space="preserve">bbq </t>
  </si>
  <si>
    <t xml:space="preserve">Mf node.png </t>
  </si>
  <si>
    <t xml:space="preserve">A public grill for cooking meat or vegetables, most typically to eat outdoors. Use fuel=* to specify source of heating. For campfires and firepits, use leisure=firepit </t>
  </si>
  <si>
    <t xml:space="preserve">biergarten </t>
  </si>
  <si>
    <t xml:space="preserve">An outdoor area in which beer, other drinks, and local food are served. </t>
  </si>
  <si>
    <t xml:space="preserve">cafe </t>
  </si>
  <si>
    <t xml:space="preserve">A cafe. The kind of food served can be tagged with cuisine=* and diet=*. </t>
  </si>
  <si>
    <t xml:space="preserve">drinking_water </t>
  </si>
  <si>
    <t xml:space="preserve">A place to obtain potable water to drink. </t>
  </si>
  <si>
    <t xml:space="preserve">fast_food </t>
  </si>
  <si>
    <t xml:space="preserve">Fast food restaurant (see also amenity=restaurant). The kind of food served can be tagged with cuisine=* and diet=*. </t>
  </si>
  <si>
    <t xml:space="preserve">food_court </t>
  </si>
  <si>
    <t xml:space="preserve">An area with several different restaurant food counters and a shared eating area. Commonly found in malls, airports, etc. </t>
  </si>
  <si>
    <t xml:space="preserve">ice_cream </t>
  </si>
  <si>
    <t xml:space="preserve">Ice cream shop or ice cream parlour. A place that sells ice cream and frozen yoghurt over the counter </t>
  </si>
  <si>
    <t xml:space="preserve">pub </t>
  </si>
  <si>
    <t xml:space="preserve">A place selling beer and other alcoholic drinks; may also provide food or accommodation (UK). See description of amenity=bar and amenity=pub for distinction between bar and pub </t>
  </si>
  <si>
    <t xml:space="preserve">restaurant </t>
  </si>
  <si>
    <t xml:space="preserve">Restaurant (not fast food, see amenity=fast_food). The kind of food served can be tagged with cuisine=* and diet=*. </t>
  </si>
  <si>
    <t xml:space="preserve">college </t>
  </si>
  <si>
    <t xml:space="preserve">A college campus or buildings </t>
  </si>
  <si>
    <t xml:space="preserve">kindergarten </t>
  </si>
  <si>
    <t xml:space="preserve">For children too young for a regular school (also known as playschool or nursery school). </t>
  </si>
  <si>
    <t xml:space="preserve">library </t>
  </si>
  <si>
    <t xml:space="preserve">A public library (municipal, university, …) to borrow books from. </t>
  </si>
  <si>
    <t xml:space="preserve">school </t>
  </si>
  <si>
    <t xml:space="preserve">School and grounds </t>
  </si>
  <si>
    <t xml:space="preserve">university </t>
  </si>
  <si>
    <t xml:space="preserve">A university campus </t>
  </si>
  <si>
    <t xml:space="preserve">bicycle_parking </t>
  </si>
  <si>
    <t xml:space="preserve">Parking for bicycles </t>
  </si>
  <si>
    <t xml:space="preserve">bicycle_rental </t>
  </si>
  <si>
    <t xml:space="preserve">Rent a bicycle </t>
  </si>
  <si>
    <t xml:space="preserve">bus_station </t>
  </si>
  <si>
    <t xml:space="preserve">Has been replaced by public_transport=station. </t>
  </si>
  <si>
    <t xml:space="preserve">car_rental </t>
  </si>
  <si>
    <t xml:space="preserve">Rent a car </t>
  </si>
  <si>
    <t xml:space="preserve">car_sharing </t>
  </si>
  <si>
    <t xml:space="preserve">Share a car </t>
  </si>
  <si>
    <t xml:space="preserve">car_wash </t>
  </si>
  <si>
    <t xml:space="preserve">Wash a car </t>
  </si>
  <si>
    <t xml:space="preserve">ev_charging </t>
  </si>
  <si>
    <t xml:space="preserve">Electric vehicle charging facility. Don't use, amenity=charging_station is preferred. </t>
  </si>
  <si>
    <t xml:space="preserve">charging_station </t>
  </si>
  <si>
    <t xml:space="preserve">Charging facility for electric vehicles </t>
  </si>
  <si>
    <t xml:space="preserve">ferry_terminal </t>
  </si>
  <si>
    <t xml:space="preserve">Ferry terminal/stop. A place where people/cars/etc. can board and leave a ferry. </t>
  </si>
  <si>
    <t xml:space="preserve">fuel </t>
  </si>
  <si>
    <t xml:space="preserve">Petrol station; gas station; marine fuel; … Streets to petrol stations are often tagged highway=service. </t>
  </si>
  <si>
    <t xml:space="preserve">grit_bin </t>
  </si>
  <si>
    <t xml:space="preserve">A container that holds grit or a mixture of salt and grit. </t>
  </si>
  <si>
    <t xml:space="preserve">parking </t>
  </si>
  <si>
    <t xml:space="preserve">Car park. Nodes and areas (without access tag) will get a parking symbol. Areas will be colored. Streets on car parking are often tagged highway=service and service=parking_aisle. </t>
  </si>
  <si>
    <t xml:space="preserve">parking_entrance </t>
  </si>
  <si>
    <t xml:space="preserve">An entrance or exit to an underground or multi-storey parking facility. Group multiple parking entrances together with a relation using the tags type=site and site=parking.Do not mix with amenity=parking. </t>
  </si>
  <si>
    <t xml:space="preserve">parking_space </t>
  </si>
  <si>
    <t xml:space="preserve">A single parking space. Group multiple parking spaces together with a relation using the tags type=site and site=parking.Do not mix with amenity=parking. </t>
  </si>
  <si>
    <t xml:space="preserve">taxi </t>
  </si>
  <si>
    <t xml:space="preserve">A place where taxis wait for passengers. </t>
  </si>
  <si>
    <t xml:space="preserve">atm </t>
  </si>
  <si>
    <t xml:space="preserve">an ATM or cash point </t>
  </si>
  <si>
    <t xml:space="preserve">bank </t>
  </si>
  <si>
    <t xml:space="preserve">a bank (for a bank that also has an ATM, it is preferred that a separate node for each ATM is added) </t>
  </si>
  <si>
    <t xml:space="preserve">bureau_de_change </t>
  </si>
  <si>
    <t xml:space="preserve">Bureau de change, currency exchange, Wechsel, cambio - a place to change foreign bank notes and travellers cheques </t>
  </si>
  <si>
    <t xml:space="preserve">baby_hatch </t>
  </si>
  <si>
    <t xml:space="preserve">A place where you can drop a baby anonymously for adoption </t>
  </si>
  <si>
    <t xml:space="preserve">clinic </t>
  </si>
  <si>
    <t xml:space="preserve">A medium-sized medical facility or health centre. </t>
  </si>
  <si>
    <t xml:space="preserve">dentist </t>
  </si>
  <si>
    <t xml:space="preserve">A dentist practice / surgery. </t>
  </si>
  <si>
    <t xml:space="preserve">doctors </t>
  </si>
  <si>
    <t xml:space="preserve">A doctors' practice / surgery. </t>
  </si>
  <si>
    <t xml:space="preserve">hospital </t>
  </si>
  <si>
    <t xml:space="preserve">Often used in conjunction with emergency=* to note whether or not the hospital has emergency facilities (A&amp;E (brit.) or ER (am.)) </t>
  </si>
  <si>
    <t xml:space="preserve">nursing_home </t>
  </si>
  <si>
    <t xml:space="preserve">A home for disabled or elderly persons who need permanent care. See social_facility=* for more details. </t>
  </si>
  <si>
    <t xml:space="preserve">pharmacy </t>
  </si>
  <si>
    <t>Pharmacy</t>
  </si>
  <si>
    <t xml:space="preserve">social_facility </t>
  </si>
  <si>
    <t xml:space="preserve">A facility that provides social services. </t>
  </si>
  <si>
    <t xml:space="preserve">veterinary </t>
  </si>
  <si>
    <t xml:space="preserve">A place where a veterinary surgeon (vet) practices. </t>
  </si>
  <si>
    <t xml:space="preserve">arts_centre </t>
  </si>
  <si>
    <t xml:space="preserve">A venue where a variety of arts are performed or conducted </t>
  </si>
  <si>
    <t xml:space="preserve">brothel </t>
  </si>
  <si>
    <t xml:space="preserve">An establishment specifically dedicated to prostitution </t>
  </si>
  <si>
    <t xml:space="preserve">cinema </t>
  </si>
  <si>
    <t xml:space="preserve">A place where films are shown (US: movie theater) </t>
  </si>
  <si>
    <t xml:space="preserve">community_centre </t>
  </si>
  <si>
    <t xml:space="preserve">A place mostly used for local events and festivities. </t>
  </si>
  <si>
    <t xml:space="preserve">fountain </t>
  </si>
  <si>
    <t xml:space="preserve">A fountain for cultural / decorational / recreational purposes. </t>
  </si>
  <si>
    <t xml:space="preserve">nightclub </t>
  </si>
  <si>
    <t xml:space="preserve">A place to drink and dance (nightclub). The german word is "Disco" or "Discothek". Please don't confuse this with the german "Nachtclub" wich is most likely amenity=stripclub. </t>
  </si>
  <si>
    <t xml:space="preserve">social_centre </t>
  </si>
  <si>
    <t xml:space="preserve">A place for free and not-for-profit activities. </t>
  </si>
  <si>
    <t xml:space="preserve">stripclub </t>
  </si>
  <si>
    <t xml:space="preserve">A place that offers striptease or lapdancing (for sexual services use amenity=brothel). </t>
  </si>
  <si>
    <t xml:space="preserve">studio </t>
  </si>
  <si>
    <t xml:space="preserve">TV radio or recording studio </t>
  </si>
  <si>
    <t xml:space="preserve">swingerclub </t>
  </si>
  <si>
    <t xml:space="preserve">A club where people meet to have a party and group sex. </t>
  </si>
  <si>
    <t xml:space="preserve">theatre </t>
  </si>
  <si>
    <t xml:space="preserve">A theatre or opera house </t>
  </si>
  <si>
    <t xml:space="preserve">animal_boarding </t>
  </si>
  <si>
    <t xml:space="preserve">A facility where you, paying a fee, can bring your animal for a limited period of time (e.g. for holidays) </t>
  </si>
  <si>
    <t xml:space="preserve">animal_shelter </t>
  </si>
  <si>
    <t xml:space="preserve">A shelter that recovers animals in trouble </t>
  </si>
  <si>
    <t xml:space="preserve">bench </t>
  </si>
  <si>
    <t xml:space="preserve">A bench to sit down and relax a bit </t>
  </si>
  <si>
    <t xml:space="preserve">clock </t>
  </si>
  <si>
    <t xml:space="preserve">A public visible clock </t>
  </si>
  <si>
    <t xml:space="preserve">courthouse </t>
  </si>
  <si>
    <t xml:space="preserve">A place where justice is dispensed </t>
  </si>
  <si>
    <t xml:space="preserve">crematorium </t>
  </si>
  <si>
    <t xml:space="preserve">A place where dead human bodies are burnt </t>
  </si>
  <si>
    <t xml:space="preserve">crypt </t>
  </si>
  <si>
    <t xml:space="preserve">It is a stone chamber or vault beneath the floor of a burial vault possibly containing sarcophagi, coffins or relics. </t>
  </si>
  <si>
    <t xml:space="preserve">dojo </t>
  </si>
  <si>
    <t xml:space="preserve">Training place for any of the Japanese arts. </t>
  </si>
  <si>
    <t xml:space="preserve">embassy </t>
  </si>
  <si>
    <t xml:space="preserve">An embassy </t>
  </si>
  <si>
    <t xml:space="preserve">fire_station </t>
  </si>
  <si>
    <t xml:space="preserve">A fire station </t>
  </si>
  <si>
    <t xml:space="preserve">firepit </t>
  </si>
  <si>
    <t xml:space="preserve">Deprecated. For campfires and firepits, see Tag:leisure=firepit </t>
  </si>
  <si>
    <t xml:space="preserve">grave_yard </t>
  </si>
  <si>
    <t xml:space="preserve">A (smaller) place of burial, often you'll find a church nearby. Large places should be landuse=cemetery instead. </t>
  </si>
  <si>
    <t xml:space="preserve">gym </t>
  </si>
  <si>
    <t xml:space="preserve">It's recommended to not use this tag as it's ambiguous. See leisure=sport_centre or sport=gymnastics </t>
  </si>
  <si>
    <t xml:space="preserve">hunting_stand </t>
  </si>
  <si>
    <t xml:space="preserve">A hunting stand </t>
  </si>
  <si>
    <t xml:space="preserve">marketplace </t>
  </si>
  <si>
    <t xml:space="preserve">Mf way.png Mf area.png </t>
  </si>
  <si>
    <t xml:space="preserve">A place where trade is regulated, e.g. a square. </t>
  </si>
  <si>
    <t xml:space="preserve">place_of_worship </t>
  </si>
  <si>
    <t xml:space="preserve">A church, mosque, or temple, etc. Note that you also need religion=*, usually denomination=* and preferably name=* as well as amenity=place_of_worship. See the article for details. </t>
  </si>
  <si>
    <t xml:space="preserve">police </t>
  </si>
  <si>
    <t xml:space="preserve">A police station </t>
  </si>
  <si>
    <t xml:space="preserve">post_box </t>
  </si>
  <si>
    <t xml:space="preserve">Alternative mail-carriers can be tagged via operator=* </t>
  </si>
  <si>
    <t xml:space="preserve">post_office </t>
  </si>
  <si>
    <t xml:space="preserve">Post office building with postal services </t>
  </si>
  <si>
    <t xml:space="preserve">prison </t>
  </si>
  <si>
    <t xml:space="preserve">A prison </t>
  </si>
  <si>
    <t xml:space="preserve">public_building </t>
  </si>
  <si>
    <t xml:space="preserve">A generic public building. Don't use! See building=public </t>
  </si>
  <si>
    <t xml:space="preserve">ranger_station </t>
  </si>
  <si>
    <t xml:space="preserve">National Park Visitor Headquarters </t>
  </si>
  <si>
    <t xml:space="preserve">recycling </t>
  </si>
  <si>
    <t xml:space="preserve">Recycling facilities (bottle banks etc.). Combine with recycling_type=container for containers or recycling_type=centre for recycling centres. </t>
  </si>
  <si>
    <t xml:space="preserve">sauna </t>
  </si>
  <si>
    <t xml:space="preserve">A small room or house to experience dry or wet heat sessions. </t>
  </si>
  <si>
    <t xml:space="preserve">shelter </t>
  </si>
  <si>
    <t xml:space="preserve">A small shelter against bad weather conditions. To additionally describe the kind of shelter use shelter_type=*. </t>
  </si>
  <si>
    <t xml:space="preserve">shower </t>
  </si>
  <si>
    <t xml:space="preserve">Public shower or bath. </t>
  </si>
  <si>
    <t xml:space="preserve">telephone </t>
  </si>
  <si>
    <t xml:space="preserve">Public telephone </t>
  </si>
  <si>
    <t xml:space="preserve">toilets </t>
  </si>
  <si>
    <t xml:space="preserve">Public toilets (might require a fee) </t>
  </si>
  <si>
    <t xml:space="preserve">townhall </t>
  </si>
  <si>
    <t xml:space="preserve">Building where the administration of a village, town or city may be located, or just a community meeting place </t>
  </si>
  <si>
    <t xml:space="preserve">vending_machine </t>
  </si>
  <si>
    <t xml:space="preserve">A machine selling goods – food, tickets, newspapers, etc. Add type of goods using vending=* </t>
  </si>
  <si>
    <t xml:space="preserve">waste_disposal </t>
  </si>
  <si>
    <t xml:space="preserve">A place where canal boaters, caravaners etc. can dispose of rubbish (trash/waste). </t>
  </si>
  <si>
    <t xml:space="preserve">watering_place </t>
  </si>
  <si>
    <t xml:space="preserve">Place where water is contained and animals can drink </t>
  </si>
  <si>
    <t xml:space="preserve">Mf node.png Mf way.png Mf area.png </t>
  </si>
  <si>
    <t xml:space="preserve">barrier </t>
  </si>
  <si>
    <t xml:space="preserve">city_wall </t>
  </si>
  <si>
    <t>A fortification used to defend a city or settlement from potential aggressors.</t>
  </si>
  <si>
    <t xml:space="preserve">ditch </t>
  </si>
  <si>
    <t>A trench, ditch or ravine, usually with a stream at the bottom, that is not easily crossed, especially if not on foot.</t>
  </si>
  <si>
    <t xml:space="preserve">fence </t>
  </si>
  <si>
    <t xml:space="preserve">A structure supported by posts driven into the ground and designed to prevent movement across a boundary. It is distinguished from a wall by the lightness of its construction. Use fence_type=* to add details. </t>
  </si>
  <si>
    <t xml:space="preserve">guard_rail </t>
  </si>
  <si>
    <t xml:space="preserve">A guard_rail, also called a crash barrier. Right side is inner, left side is outer. </t>
  </si>
  <si>
    <t xml:space="preserve">hedge </t>
  </si>
  <si>
    <t xml:space="preserve">is a line of closely spaced shrubs and bushes, planted and trained in such a way as to form a barrier or to mark the boundary of an area. </t>
  </si>
  <si>
    <t xml:space="preserve">kerb </t>
  </si>
  <si>
    <t xml:space="preserve">A (for example footway) kerb is a barrier for vehicles and wheelchair drivers. The height of the kerb is important and with this information, the usage by different groups can be determined. The height of the kerb is tagged additionally as height=*, if available. Right side is bottom, left side is top. </t>
  </si>
  <si>
    <t xml:space="preserve">retaining_wall </t>
  </si>
  <si>
    <t xml:space="preserve">Retaining walls serve to retain the lateral pressure of soil. Right side is bottom, left side is top. </t>
  </si>
  <si>
    <t xml:space="preserve">wall </t>
  </si>
  <si>
    <t xml:space="preserve">a freestanding solid structure designed to restrict or prevent movement across a boundary. Usually made from solid brick, concrete or stone and almost always built so that it is opaque to vision. </t>
  </si>
  <si>
    <t xml:space="preserve">block </t>
  </si>
  <si>
    <t>A large, solid, immobile block that can be moved only with heavy machinery or great effort.</t>
  </si>
  <si>
    <t xml:space="preserve">bollard </t>
  </si>
  <si>
    <t xml:space="preserve">solid (usually concrete or metal) pillar or pillars in the middle of the road to prevent passage by some traffic. </t>
  </si>
  <si>
    <t xml:space="preserve">border_control </t>
  </si>
  <si>
    <t xml:space="preserve">This is a control point at an international border between two countries. Passports or other forms of ID will be checked. </t>
  </si>
  <si>
    <t xml:space="preserve">bump_gate </t>
  </si>
  <si>
    <t xml:space="preserve">See wikipedia:Bump gate </t>
  </si>
  <si>
    <t xml:space="preserve">bus_trap </t>
  </si>
  <si>
    <t xml:space="preserve">See wikipedia:Bus trap </t>
  </si>
  <si>
    <t xml:space="preserve">cattle_grid </t>
  </si>
  <si>
    <t>Bars in the road surface that allow wheeled vehicles but not animals to cross.</t>
  </si>
  <si>
    <t xml:space="preserve">chain </t>
  </si>
  <si>
    <t xml:space="preserve">A chain used to prevent motorised vehicles. </t>
  </si>
  <si>
    <t xml:space="preserve">cycle_barrier </t>
  </si>
  <si>
    <t xml:space="preserve">Barriers to bicycle traffic, most typically a pair of staggered steel bars perpendicular to the way itself whose gaps allow pedestrians to pass. </t>
  </si>
  <si>
    <t xml:space="preserve">debris </t>
  </si>
  <si>
    <t xml:space="preserve">A road is blocked by debris with or without ground. This might be for short or long time. Often used as first step in blocking an abandoned road. The photo does not display the road after the debris because it was a slope road and the photo was taken on the top. </t>
  </si>
  <si>
    <t xml:space="preserve">entrance </t>
  </si>
  <si>
    <t>A gap in a linear barrier with nothing that limits passing through.</t>
  </si>
  <si>
    <t xml:space="preserve">full-height_turnstile </t>
  </si>
  <si>
    <t xml:space="preserve">A full-height turnstile, also called HEET-turnstile (High Entrance/Exit Turnstile), like the ones to access security areas. Note the mix of hyphen and underscore. </t>
  </si>
  <si>
    <t>An entrance that can be opened or closed to get through the barrier.</t>
  </si>
  <si>
    <t xml:space="preserve">horse_stile </t>
  </si>
  <si>
    <t xml:space="preserve">A horse stile allows pedestrians and horses to cross a gap through a fence, but prevents or makes it very difficult for motorcycles and live stock to cross. </t>
  </si>
  <si>
    <t xml:space="preserve">jersey_barrier </t>
  </si>
  <si>
    <t xml:space="preserve">A jersey barrier consists of heavy prefabricated blocks to create a barrier. Use material=plastic or material=concrete to express the used material. </t>
  </si>
  <si>
    <t xml:space="preserve">kent_carriage_gap </t>
  </si>
  <si>
    <t>A Kent carriage gap is used by local authorities in the UK to prevent motorised vehicles from accessing public rights of way whilst allowing most horse drawn carriages to pass.</t>
  </si>
  <si>
    <t xml:space="preserve">kissing_gate </t>
  </si>
  <si>
    <t xml:space="preserve">A gate which allows people to cross, but not livestock. </t>
  </si>
  <si>
    <t xml:space="preserve">lift_gate </t>
  </si>
  <si>
    <t>A lift gate (boom barrier) is a bar, or pole pivoted in such a way as to allow the boom to block vehicular access through a controlled point.</t>
  </si>
  <si>
    <t xml:space="preserve">log </t>
  </si>
  <si>
    <t xml:space="preserve">Use this when the passage is closed by lumber (trunk of a tree). This kind of barrier is often useful to sit on. This barrier is a penalty to cyclists but can be crossed by lifting the bike over. </t>
  </si>
  <si>
    <t xml:space="preserve">motorcycle_barrier </t>
  </si>
  <si>
    <t xml:space="preserve">Barriers along paths that prevent access by motorcycles. </t>
  </si>
  <si>
    <t xml:space="preserve">rope </t>
  </si>
  <si>
    <t xml:space="preserve">A flexible barrier made of fibres, twisted or braided together to improve strength. As a barrier it is often more symbolic than actually physically preventing pedestrians from accessing. </t>
  </si>
  <si>
    <t xml:space="preserve">sally_port </t>
  </si>
  <si>
    <t xml:space="preserve">A sally port is used to pass through thick or city walls, and is a type of covered gate with two doors. </t>
  </si>
  <si>
    <t xml:space="preserve">spikes </t>
  </si>
  <si>
    <t xml:space="preserve">Node Way Area </t>
  </si>
  <si>
    <t xml:space="preserve">Spikes on the ground that prevent unauthorized access. Can also be removeable e.g. after payment in a garage. </t>
  </si>
  <si>
    <t xml:space="preserve">stile </t>
  </si>
  <si>
    <t>A stile allows pedestrians to cross a wall or fence, but never actually "opens" the barrier</t>
  </si>
  <si>
    <t xml:space="preserve">sump_buster </t>
  </si>
  <si>
    <t xml:space="preserve">A sump buster is a concrete slab or steel structure that prevents passing of two-tracked vehicles with less than a minimum track and ground clearance. (Typically stops normal cars.) </t>
  </si>
  <si>
    <t xml:space="preserve">swing_gate </t>
  </si>
  <si>
    <t xml:space="preserve">Similar to a lift gate but rotates sidewards to open. It is usually made out of metal bars (wood or other material possible) and is intended to prevent cars from access but can usually be crossed by pedestrians and cyclists. </t>
  </si>
  <si>
    <t xml:space="preserve">toll_booth </t>
  </si>
  <si>
    <t xml:space="preserve">A road usage toll or fee is collected here. </t>
  </si>
  <si>
    <t xml:space="preserve">turnstile </t>
  </si>
  <si>
    <t xml:space="preserve">A turnstile (also called baffle gate) is used to allow one person at a time to pass. Use this for small turnstiles like the ones in supermarkets or some subways. </t>
  </si>
  <si>
    <t xml:space="preserve">boundary </t>
  </si>
  <si>
    <t xml:space="preserve">administrative </t>
  </si>
  <si>
    <t xml:space="preserve">An administrative boundary. Subdivisions of areas/territories/jurisdictions recognised by governments or other organisations for administrative purposes. These range from large groups of nation states right down to small administrative districts and suburbs, as indicated by the 'admin_level=*' combo tag </t>
  </si>
  <si>
    <t xml:space="preserve">maritime </t>
  </si>
  <si>
    <t xml:space="preserve">Maritime boundaries </t>
  </si>
  <si>
    <t xml:space="preserve">national_park </t>
  </si>
  <si>
    <t xml:space="preserve">Area of outstanding natural beauty, set aside for conservation and for recreation (Other languages) </t>
  </si>
  <si>
    <t xml:space="preserve">political </t>
  </si>
  <si>
    <t xml:space="preserve">Electoral boundaries </t>
  </si>
  <si>
    <t xml:space="preserve">postal_code </t>
  </si>
  <si>
    <t xml:space="preserve">Postal code boundaries </t>
  </si>
  <si>
    <t xml:space="preserve">religious_administration </t>
  </si>
  <si>
    <t>An religious administrative boundary.</t>
  </si>
  <si>
    <t xml:space="preserve">protected_area </t>
  </si>
  <si>
    <t xml:space="preserve">Protected areas, such as for national-parks, water protection areas or indigenous areas. </t>
  </si>
  <si>
    <t xml:space="preserve">border_type </t>
  </si>
  <si>
    <t xml:space="preserve">* </t>
  </si>
  <si>
    <t xml:space="preserve">To distinguish between types of boundary where admin_level isn't enough. Used in several different ways e.g in maritime contexts </t>
  </si>
  <si>
    <t xml:space="preserve">admin_level </t>
  </si>
  <si>
    <t xml:space="preserve">Number </t>
  </si>
  <si>
    <t xml:space="preserve">Applies to boundary=administrative and is usually in the range 1 to 10, except for Germany where it might be 11 - see boundary. </t>
  </si>
  <si>
    <t xml:space="preserve">garages </t>
  </si>
  <si>
    <t xml:space="preserve">number </t>
  </si>
  <si>
    <t xml:space="preserve">building </t>
  </si>
  <si>
    <t xml:space="preserve">apartments </t>
  </si>
  <si>
    <t xml:space="preserve">A building arranged into individual dwellings, often on separate floors. May also have retail outlets on the ground floor. How does one map the retail elements? Use building:levels=* for the total number of floors. </t>
  </si>
  <si>
    <t xml:space="preserve">dormitory </t>
  </si>
  <si>
    <t xml:space="preserve">For a shared building, as used by college/university students (not a share room for multiple occupants as implied by the term in British English). Would 'hall_of_residence' be better? </t>
  </si>
  <si>
    <t xml:space="preserve">hotel </t>
  </si>
  <si>
    <t xml:space="preserve">A building designed with separate rooms available for overnight accommodation. Normally used in conjunction with tourism=hotel for the hotel grounds including recreation areas and parking. </t>
  </si>
  <si>
    <t xml:space="preserve">house </t>
  </si>
  <si>
    <t xml:space="preserve">A single dwelling unit inhabited by family or small group sharing facilities such as a kitchen. Houses forming half of a semi-detached pair, or one of a row of terraced houses, should share at least two nodes with joined neighbours, thereby defining the party wall between the properties. </t>
  </si>
  <si>
    <t xml:space="preserve">detached </t>
  </si>
  <si>
    <t xml:space="preserve">A single dwelling unit inhabited by family or small group sharing facilities such as a kitchen. </t>
  </si>
  <si>
    <t xml:space="preserve">residential </t>
  </si>
  <si>
    <t xml:space="preserve">A general tag for a building used primarily for residential purposes. Where additional detail is available consider using one or more areas tagged as 'apartments', 'terrace' or 'house'. </t>
  </si>
  <si>
    <t xml:space="preserve">terrace </t>
  </si>
  <si>
    <t xml:space="preserve">A single way used to define the outline of a linear row of residential dwellings, each of which normally has its own entrance, which form a terrace (row-house in North American English). Consider defining each dwelling separately using 'house'. </t>
  </si>
  <si>
    <t xml:space="preserve">houseboat </t>
  </si>
  <si>
    <t xml:space="preserve">A boat used primarily as a home </t>
  </si>
  <si>
    <t xml:space="preserve">static_caravan </t>
  </si>
  <si>
    <t xml:space="preserve">A mobile home (semi)permanently left on a single site </t>
  </si>
  <si>
    <t xml:space="preserve">commercial </t>
  </si>
  <si>
    <t xml:space="preserve">A building where non-specific commercial activities take place; use office=* to describe the type of office. Consider tagging the area using landuse=commercial. Use 'retail' if the building consists primarily of shops. </t>
  </si>
  <si>
    <t xml:space="preserve">industrial </t>
  </si>
  <si>
    <t xml:space="preserve">A building where some industrial process takes place. Use warehouse if the purpose is known to be primarily for storage/distribution. Consider using landuse=industrial for the surrounding area and the proposed industrial=* tag to describe the industrial activity. </t>
  </si>
  <si>
    <t xml:space="preserve">retail </t>
  </si>
  <si>
    <t xml:space="preserve">A building primarily used for selling goods are sold to the public; use shop=* to identify the sort of goods sold. Consider use landuse=retail for the surrounding area. How is one meant to indicate that there is also residential accommodation or office use above? </t>
  </si>
  <si>
    <t xml:space="preserve">warehouse </t>
  </si>
  <si>
    <t xml:space="preserve">A building primarily used for the storage or goods or as part of a distribution system. </t>
  </si>
  <si>
    <t xml:space="preserve">cathedral </t>
  </si>
  <si>
    <t xml:space="preserve">A building that was built as a cathedral. Used in conjunction with amenity=place_of_worship, religion=* and denomination=* for the cathedral grounds where it is in current use. </t>
  </si>
  <si>
    <t xml:space="preserve">chapel </t>
  </si>
  <si>
    <t xml:space="preserve">A building that was built as a chapel. Used in conjunction with amenity=place_of_worship, religion=* and denomination=* for the chapel grounds where it is in current use. </t>
  </si>
  <si>
    <t xml:space="preserve">church </t>
  </si>
  <si>
    <t xml:space="preserve">A building that was built as a church. Used in conjunction with amenity=place_of_worship, religion=* and denomination=* for the church grounds where it is in current use. </t>
  </si>
  <si>
    <t xml:space="preserve">civic </t>
  </si>
  <si>
    <t xml:space="preserve">For any civic amenity, for example amenity=community_centre, amenity=library, amenity=toilets, leisure=sports_centre, leisure=swimming_pool, amenity=townhall etc. Use amenity=* or leisure=* etc to provide further details. See building=public as well. </t>
  </si>
  <si>
    <t xml:space="preserve">A building which forms part of a hospital. Use amenity=hospital for the hospital grounds. </t>
  </si>
  <si>
    <t xml:space="preserve">For any generic school buildings. Buildings for specific uses (sports halls etc) should be tagged for their purpose. Use amenity=school for the perimeter of the school grounds. </t>
  </si>
  <si>
    <t xml:space="preserve">train_station </t>
  </si>
  <si>
    <t xml:space="preserve">A train station building. </t>
  </si>
  <si>
    <t xml:space="preserve">transportation </t>
  </si>
  <si>
    <t xml:space="preserve">A building related to public transport. You will probably want to tag it with proper tranport related tag as well, such as public_transport=station. Note that there is a special tag for train station buildings - building=train_station. </t>
  </si>
  <si>
    <t xml:space="preserve">A university building. Use amenity=university for the whole university area. </t>
  </si>
  <si>
    <t xml:space="preserve">public </t>
  </si>
  <si>
    <t xml:space="preserve">A public building. Don't use amenity=public_building. </t>
  </si>
  <si>
    <t xml:space="preserve">barn </t>
  </si>
  <si>
    <t xml:space="preserve">An agricultural building used for storage and as a covered workplace. </t>
  </si>
  <si>
    <t xml:space="preserve">bridge </t>
  </si>
  <si>
    <t xml:space="preserve">A building used as a bridge. Can also represent a gatehouse for drawbridges. See also bridge=yes for highway=*. Don't use this tag just for for marking bridges (their outlines). For such purposes consider the proposed man_made=bridge. </t>
  </si>
  <si>
    <t xml:space="preserve">bunker </t>
  </si>
  <si>
    <t xml:space="preserve">A hardened military building. Also use military=bunker. </t>
  </si>
  <si>
    <t xml:space="preserve">cabin </t>
  </si>
  <si>
    <t xml:space="preserve">A cabin is a small, roughly built house usually with a wood exterior and typically found in rural areas. </t>
  </si>
  <si>
    <t xml:space="preserve">construction </t>
  </si>
  <si>
    <t xml:space="preserve">Used for buildings under construction. Use construction=* to hold the value for the completed building. </t>
  </si>
  <si>
    <t xml:space="preserve">cowshed </t>
  </si>
  <si>
    <t xml:space="preserve">A cowshed (cow barn, cow house) is a a building for housing cows, usually found on farms. </t>
  </si>
  <si>
    <t xml:space="preserve">farm_auxiliary </t>
  </si>
  <si>
    <t xml:space="preserve">A building on a farm that is not a dwelling (use 'house' for the farm house). </t>
  </si>
  <si>
    <t xml:space="preserve">garage </t>
  </si>
  <si>
    <t xml:space="preserve">A garage is a building suitable for the storage of one or possibly more motor vehicle or similar. See building=garages for larger shared buildings. </t>
  </si>
  <si>
    <t xml:space="preserve">A building that consists of a number of discrete storage spaces for different owners/tenants. See also building=garage. </t>
  </si>
  <si>
    <t xml:space="preserve">greenhouse </t>
  </si>
  <si>
    <t xml:space="preserve">A greenhouse is a glass or plastic covered building used to grow plants. Use landuse=greenhouse_horticulture for the area </t>
  </si>
  <si>
    <t xml:space="preserve">A hangar is a building used for the storage of airplanes, helicopters or space-craft. Consider adding aeroway=hangar, when appropriate. </t>
  </si>
  <si>
    <t xml:space="preserve">hut </t>
  </si>
  <si>
    <t xml:space="preserve">A hut is a small and crude shelter. </t>
  </si>
  <si>
    <t xml:space="preserve">roof </t>
  </si>
  <si>
    <t xml:space="preserve">A structure that consists of a roof with open sides, such as a rain shelter, and also gas stations </t>
  </si>
  <si>
    <t xml:space="preserve">shed </t>
  </si>
  <si>
    <t xml:space="preserve">A shed is a simple, single-storey structure in a back garden or on an allotment that is used for storage, hobbies, or as a workshop. </t>
  </si>
  <si>
    <t xml:space="preserve">stable </t>
  </si>
  <si>
    <t xml:space="preserve">A stable is a building where horses are kept. </t>
  </si>
  <si>
    <t xml:space="preserve">sty </t>
  </si>
  <si>
    <t xml:space="preserve">A sty (pigsty, pig ark, pig-shed) is a a building for raising domestic pigs, usually found on farms. </t>
  </si>
  <si>
    <t xml:space="preserve">transformer_tower </t>
  </si>
  <si>
    <t xml:space="preserve">A transformer tower is a characteristic tall building comprising a distribution transformer and constructed to provide direct connection to a medium voltage overhead power line. Quite often the power line has since been undergrounded but it may still serve as a substation. See also power=substation. </t>
  </si>
  <si>
    <t xml:space="preserve">yes </t>
  </si>
  <si>
    <t xml:space="preserve">Use this value where it is not possible to determine a more specific value. </t>
  </si>
  <si>
    <t xml:space="preserve">All commonly used values according to Taginfo, generally building types </t>
  </si>
  <si>
    <t xml:space="preserve">yes/main/exit/service/emergency </t>
  </si>
  <si>
    <t xml:space="preserve">An entrance in a building. Replaces the deprecated tag building=entrance. </t>
  </si>
  <si>
    <t xml:space="preserve">height </t>
  </si>
  <si>
    <t xml:space="preserve">NodeArea </t>
  </si>
  <si>
    <t xml:space="preserve">The height of the building in meters. </t>
  </si>
  <si>
    <t xml:space="preserve">building:levels </t>
  </si>
  <si>
    <t xml:space="preserve">The number of levels (floors) in the building. </t>
  </si>
  <si>
    <t xml:space="preserve">building:fireproof </t>
  </si>
  <si>
    <t xml:space="preserve">yes/no </t>
  </si>
  <si>
    <t xml:space="preserve">Fire-resistance information. </t>
  </si>
  <si>
    <t xml:space="preserve">craft </t>
  </si>
  <si>
    <t xml:space="preserve">agricultural_engines </t>
  </si>
  <si>
    <t xml:space="preserve">Planning, and Constructing engines and tools for agricultural use. </t>
  </si>
  <si>
    <t xml:space="preserve">basket_maker </t>
  </si>
  <si>
    <t xml:space="preserve">Producing baskets, often made from Willow. </t>
  </si>
  <si>
    <t xml:space="preserve">beekeeper </t>
  </si>
  <si>
    <t xml:space="preserve">A place where honey bees are kept for the purposes of securing commodities such as honey, beeswax or pollen. </t>
  </si>
  <si>
    <t xml:space="preserve">blacksmith </t>
  </si>
  <si>
    <t xml:space="preserve">A place where a blacksmith forges tools, horseshoes, etc. from iron. </t>
  </si>
  <si>
    <t xml:space="preserve">brewery </t>
  </si>
  <si>
    <t xml:space="preserve">A brewery is a dedicated building for the making of beer </t>
  </si>
  <si>
    <t xml:space="preserve">boatbuilder </t>
  </si>
  <si>
    <t xml:space="preserve">Planning, and Contructing boats. </t>
  </si>
  <si>
    <t xml:space="preserve">bookbinder </t>
  </si>
  <si>
    <t xml:space="preserve">Physically assembling a book from a number of sheets of paper. </t>
  </si>
  <si>
    <t xml:space="preserve">carpenter </t>
  </si>
  <si>
    <t xml:space="preserve">Workplace or office of Carpenters that work with timber to construct, install and maintain buildings, furniture, and other objects. </t>
  </si>
  <si>
    <t xml:space="preserve">carpet_layer </t>
  </si>
  <si>
    <t xml:space="preserve">Workplace or office of carpet layers that bring carpet on your floor. </t>
  </si>
  <si>
    <t xml:space="preserve">caterer </t>
  </si>
  <si>
    <t xml:space="preserve">Workplace or office of one who prepares customized meals for takeout, or provides prepared meals or supplies to a group at social gatherings. </t>
  </si>
  <si>
    <t xml:space="preserve">clockmaker </t>
  </si>
  <si>
    <t xml:space="preserve">Workplace or office of a clockmaker that is building or repairing clocks but not watches. See also craft=watchmaker </t>
  </si>
  <si>
    <t xml:space="preserve">confectionery </t>
  </si>
  <si>
    <t xml:space="preserve">A place where the set of food items that are rich in sugar, any one or type of which is called a confection is produced. </t>
  </si>
  <si>
    <t xml:space="preserve">dressmaker </t>
  </si>
  <si>
    <t xml:space="preserve">A place where clothes are created, repaired or altered to fit personal needs. </t>
  </si>
  <si>
    <t xml:space="preserve">electrician </t>
  </si>
  <si>
    <t xml:space="preserve">Workplace or office of an electrician which is a tradesman specialized in electrical wiring of buildings, stationary machines and related equipment. </t>
  </si>
  <si>
    <t xml:space="preserve">falles </t>
  </si>
  <si>
    <t xml:space="preserve">Workplace or office of a craftsman or craftwoman of (Valencian) falles. </t>
  </si>
  <si>
    <t xml:space="preserve">gardener </t>
  </si>
  <si>
    <t xml:space="preserve">Workplace or office of a garden designer or a landscape gardener. </t>
  </si>
  <si>
    <t xml:space="preserve">glaziery </t>
  </si>
  <si>
    <t xml:space="preserve">A place where residential, commercial, and artistic glass is selected, cutted, installed, replaced, and removed </t>
  </si>
  <si>
    <t xml:space="preserve">handicraft </t>
  </si>
  <si>
    <t xml:space="preserve">A place where useful and decorative devices are made completely by hand or using only simple tools </t>
  </si>
  <si>
    <t xml:space="preserve">hvac </t>
  </si>
  <si>
    <t xml:space="preserve">Workplace or office of an HVAC system designer (Heating, Ventilating, and Air Conditioning) </t>
  </si>
  <si>
    <t xml:space="preserve">insulation </t>
  </si>
  <si>
    <t xml:space="preserve">Workplace or office of of a person who does thermal insulation in buildings. </t>
  </si>
  <si>
    <t xml:space="preserve">jeweller </t>
  </si>
  <si>
    <t xml:space="preserve">A place where necklaces, rings, brooches, earrings and bracelets and other personal adornments are created or repaired. </t>
  </si>
  <si>
    <t xml:space="preserve">locksmith </t>
  </si>
  <si>
    <t xml:space="preserve">A place where locks and keys are created or repaired. </t>
  </si>
  <si>
    <t xml:space="preserve">key_cutter </t>
  </si>
  <si>
    <t xml:space="preserve">A place where keys can be duplicated from originals. </t>
  </si>
  <si>
    <t xml:space="preserve">metal_construction </t>
  </si>
  <si>
    <t xml:space="preserve">A place where handrails, gates, ramps and similar things from metal are made. </t>
  </si>
  <si>
    <t xml:space="preserve">optician </t>
  </si>
  <si>
    <t xml:space="preserve">A place where lenses for the correction of a person's vision are designed, fitted and dispensed. </t>
  </si>
  <si>
    <t xml:space="preserve">painter </t>
  </si>
  <si>
    <t xml:space="preserve">Workplace or office of a house painter which is a tradesman responsible for the painting and decorating of buildings. </t>
  </si>
  <si>
    <t xml:space="preserve">parquet_layer </t>
  </si>
  <si>
    <t xml:space="preserve">Workplace or office of a parquet layer. </t>
  </si>
  <si>
    <t xml:space="preserve">photographer </t>
  </si>
  <si>
    <t xml:space="preserve">Workplace or office of a person who takes photographs using a camera. </t>
  </si>
  <si>
    <t xml:space="preserve">photographic_laboratory </t>
  </si>
  <si>
    <t xml:space="preserve">A place where photos taken on a film ort digital images are transformed into a more permanent form, often on paper or plastic foil. </t>
  </si>
  <si>
    <t xml:space="preserve">plasterer </t>
  </si>
  <si>
    <t xml:space="preserve">Workplace or office of a tradesman who works with plaster, such as forming a layer of plaster on an interior wall or plaster decorative moldings on ceilings or walls. </t>
  </si>
  <si>
    <t xml:space="preserve">plumber </t>
  </si>
  <si>
    <t xml:space="preserve">Workplace or office of a tradesman who specializes in installing and maintaining systems used for potable (drinking) water, sewage, and drainage. </t>
  </si>
  <si>
    <t xml:space="preserve">pottery </t>
  </si>
  <si>
    <t xml:space="preserve">A place where earthenware, stoneware and porcelain and other ceramic ware is made by potters. </t>
  </si>
  <si>
    <t xml:space="preserve">rigger </t>
  </si>
  <si>
    <t xml:space="preserve">Workplace or office of a person who makes masts, yards, sails, and cordage for sailboats and sailing ships. </t>
  </si>
  <si>
    <t xml:space="preserve">roofer </t>
  </si>
  <si>
    <t xml:space="preserve">Workplace or office of a tradesman who is specialized in roof construction. </t>
  </si>
  <si>
    <t xml:space="preserve">saddler </t>
  </si>
  <si>
    <t xml:space="preserve">A place where saddles or accessories for cars and boats are produced or repaired. </t>
  </si>
  <si>
    <t xml:space="preserve">sailmaker </t>
  </si>
  <si>
    <t xml:space="preserve">Workplace or office of a person who makes and repairs sails for sailboats and sailing ships, typically working on shore in a sail loft. </t>
  </si>
  <si>
    <t xml:space="preserve">sawmill </t>
  </si>
  <si>
    <t xml:space="preserve">A workplace where logs are cut into boards. </t>
  </si>
  <si>
    <t xml:space="preserve">scaffolder </t>
  </si>
  <si>
    <t xml:space="preserve">Workplace or office of a tradesman who builds temporary structure used to support people and material in the construction or repair of buildings and other large structures. </t>
  </si>
  <si>
    <t xml:space="preserve">sculptor </t>
  </si>
  <si>
    <t xml:space="preserve">A place where Sculpture are made. </t>
  </si>
  <si>
    <t xml:space="preserve">shoemaker </t>
  </si>
  <si>
    <t xml:space="preserve">A place where shoes, boots, sandals, clogs and moccasins are created, repaired or altered to fit personal needs. See also shop=shoes for a place where shoes are sold, but not made or altered </t>
  </si>
  <si>
    <t xml:space="preserve">stand_builder </t>
  </si>
  <si>
    <t xml:space="preserve">Workplace of a company that builds stands/booths for fairs. </t>
  </si>
  <si>
    <t xml:space="preserve">stonemason </t>
  </si>
  <si>
    <t xml:space="preserve">A place where rough pieces of rock are shaped into accurate geometrical shapes. </t>
  </si>
  <si>
    <t xml:space="preserve">sun_protection </t>
  </si>
  <si>
    <t xml:space="preserve">A place where sun protection is made, repaired, or delivered for assembly, especially awnings and shutters. </t>
  </si>
  <si>
    <t xml:space="preserve">sweep </t>
  </si>
  <si>
    <t xml:space="preserve">Workplace or office of a person who cleans chimneys for a living. </t>
  </si>
  <si>
    <t xml:space="preserve">tailor </t>
  </si>
  <si>
    <t xml:space="preserve">A place where clothing is made, repaired, or altered professionally, especially suits and men's clothing. </t>
  </si>
  <si>
    <t xml:space="preserve">tiler </t>
  </si>
  <si>
    <t xml:space="preserve">Workplace or office of a person who lays tiles on floors, swimming pools and such. </t>
  </si>
  <si>
    <t xml:space="preserve">tinsmith </t>
  </si>
  <si>
    <t xml:space="preserve">A tinsmith, or tinner or tinker or tinplate worker. Workplace or office of a person who makes and repairs things made of light-coloured metal, particularly tinware. </t>
  </si>
  <si>
    <t xml:space="preserve">upholsterer </t>
  </si>
  <si>
    <t xml:space="preserve">A place where furniture, especially seats are provided with padding, springs, webbing, and fabric or leather covers. </t>
  </si>
  <si>
    <t xml:space="preserve">watchmaker </t>
  </si>
  <si>
    <t xml:space="preserve">A watchmaker is an artisan who makes and repairs watches. Today due to industrial production they mostly repair watches. For other kinds of clocks see craft=clockmaker </t>
  </si>
  <si>
    <t xml:space="preserve">window_construction </t>
  </si>
  <si>
    <t xml:space="preserve">Construct windows </t>
  </si>
  <si>
    <t xml:space="preserve">emergency </t>
  </si>
  <si>
    <t xml:space="preserve">ambulance_station </t>
  </si>
  <si>
    <t xml:space="preserve">An ambulance station is a structure or other area set aside for storage of ambulance vehicles, medical equipment, personal protective equipment, and other medical supplies. </t>
  </si>
  <si>
    <t xml:space="preserve">defibrillator </t>
  </si>
  <si>
    <t xml:space="preserve">An Automated External Defibrillator (AED) is a first-aid device that automates the process of diagnosing life-threatening cardiac arrhythmia and performing defibrillation. Previously tagged as emergency=aed or medical=aed. </t>
  </si>
  <si>
    <t xml:space="preserve">fire_extinguisher </t>
  </si>
  <si>
    <t xml:space="preserve">A fire extinguisher is an active fire protection device used to extinguish or control small fires, often in emergency situations. </t>
  </si>
  <si>
    <t xml:space="preserve">fire_flapper </t>
  </si>
  <si>
    <t xml:space="preserve">A flapper is a wildland firefighting tool also called a swatter or a beater. It is designed for extinguishing minor fires in rural areas such as heaths. </t>
  </si>
  <si>
    <t xml:space="preserve">fire_hose </t>
  </si>
  <si>
    <t xml:space="preserve">A fire hose is a high-pressure hose used to carry water or other fire retardant (such as foam) to a fire to extinguish it. </t>
  </si>
  <si>
    <t xml:space="preserve">fire_hydrant </t>
  </si>
  <si>
    <t xml:space="preserve">A fire hydrant is an active fire protection measure, and a source of water provided in most urban, suburban and rural areas with municipal water service or other water source to enable firefighters to tap into the municipal water supply to assist in extinguishing a fire. </t>
  </si>
  <si>
    <t xml:space="preserve">phone </t>
  </si>
  <si>
    <t xml:space="preserve">An emergency phone is specifically provided for making calls to emergency services and is most often found in a place of special danger. </t>
  </si>
  <si>
    <t xml:space="preserve">ses_station </t>
  </si>
  <si>
    <t xml:space="preserve">A State Emergency Service is an Australian volunteer organisation that provides emergency help during and after declared (natural or otherwise) disasters. </t>
  </si>
  <si>
    <t xml:space="preserve">siren </t>
  </si>
  <si>
    <t xml:space="preserve">A siren is a loud noise maker. Most modern ones are civil defense, "air raid" sirens or tornado sirens. </t>
  </si>
  <si>
    <t xml:space="preserve">water_tank </t>
  </si>
  <si>
    <t xml:space="preserve">Stock tank for fire-fighting water. </t>
  </si>
  <si>
    <t xml:space="preserve">geological </t>
  </si>
  <si>
    <t xml:space="preserve">outcrop </t>
  </si>
  <si>
    <t xml:space="preserve">An outcrop site is a place where the bedrock or superficial deposits have become locally exposed and are directly accessible to analysis. </t>
  </si>
  <si>
    <t xml:space="preserve">moraine </t>
  </si>
  <si>
    <t xml:space="preserve">A moraine is any ice formed accumulation of unconsolidated glacial debris (soil and rock) which can occur in currently glaciated and formerly glaciated regions, such as those areas acted upon by glacial ice. </t>
  </si>
  <si>
    <t xml:space="preserve">palaeontological_site </t>
  </si>
  <si>
    <t xml:space="preserve">A palaeontological site is a place (or group of physical sites) in which remains of ancient living forms is preserved. Area under the study of the forms of life existing in prehistoric times, as represented by the fossils of plants, animals, and other organisms investigated using the discipline of palaeontology. </t>
  </si>
  <si>
    <t xml:space="preserve">highway </t>
  </si>
  <si>
    <t xml:space="preserve">motorway </t>
  </si>
  <si>
    <t xml:space="preserve">A restricted access major divided highway, normally with 2 or more running lanes plus emergency hard shoulder. Equivalent to the Freeway, Autobahn, etc.. </t>
  </si>
  <si>
    <t xml:space="preserve">trunk </t>
  </si>
  <si>
    <t xml:space="preserve">The most important roads in a country's system that aren't motorways. (Need not necessarily be a divided highway.) </t>
  </si>
  <si>
    <t xml:space="preserve">primary </t>
  </si>
  <si>
    <t xml:space="preserve">The next most important roads in a country's system. (Often link larger towns.) </t>
  </si>
  <si>
    <t xml:space="preserve">secondary </t>
  </si>
  <si>
    <t xml:space="preserve">The next most important roads in a country's system. (Often link smaller towns and villages.) </t>
  </si>
  <si>
    <t xml:space="preserve">tertiary </t>
  </si>
  <si>
    <t xml:space="preserve">The next most important roads in a country's system. </t>
  </si>
  <si>
    <t xml:space="preserve">unclassified </t>
  </si>
  <si>
    <t xml:space="preserve">The least most important through roads in a country's system - i.e. minor roads of a lower classification than tertiary, but which serve a purpose other than access to properties. (The word 'unclassified' is a historical artefact of the UK road system and does not mean that the classification is unknown; you can use highway=road for that.) </t>
  </si>
  <si>
    <t xml:space="preserve">Roads which are primarily lined with and serve as an access to housing. </t>
  </si>
  <si>
    <t xml:space="preserve">service </t>
  </si>
  <si>
    <t xml:space="preserve">For access roads to, or within an industrial estate, camp site, business park, car park etc. Can be used in conjunction with service=* to indicate the type of usage and with access=* to indicate who can use it and in what circumstances. </t>
  </si>
  <si>
    <t xml:space="preserve">motorway_link </t>
  </si>
  <si>
    <t xml:space="preserve">The link roads (sliproads/ramps) leading to/from a motorway from/to a motorway or lower class highway. Normally with the same motorway restrictions. </t>
  </si>
  <si>
    <t xml:space="preserve">trunk_link </t>
  </si>
  <si>
    <t xml:space="preserve">The link roads (sliproads/ramps) leading to/from a trunk road from/to a trunk road or lower class highway. </t>
  </si>
  <si>
    <t xml:space="preserve">primary_link </t>
  </si>
  <si>
    <t xml:space="preserve">The link roads (sliproads/ramps) leading to/from a primary road from/to a primary road or lower class highway. </t>
  </si>
  <si>
    <t xml:space="preserve">secondary_link </t>
  </si>
  <si>
    <t xml:space="preserve">The link roads (sliproads/ramps) leading to/from a secondary road from/to a secondary road or lower class highway. </t>
  </si>
  <si>
    <t xml:space="preserve">tertiary_link </t>
  </si>
  <si>
    <t xml:space="preserve">The link roads (sliproads/ramps) leading to/from a tertiary road from/to a tertiary road or lower class highway. </t>
  </si>
  <si>
    <t xml:space="preserve">living_street </t>
  </si>
  <si>
    <t xml:space="preserve">For living streets, which are residential streets where pedestrians have legal priority over cars, speeds are kept very low and where children are allowed to play on the street. </t>
  </si>
  <si>
    <t xml:space="preserve">pedestrian </t>
  </si>
  <si>
    <t xml:space="preserve">For roads used mainly/exclusively for pedestrians in shopping and some residential areas which may allow access by motorised vehicles only for very limited periods of the day. To create a 'square' or 'plaza' create a closed way and tag as pedestrian and also with area=yes. </t>
  </si>
  <si>
    <t xml:space="preserve">track </t>
  </si>
  <si>
    <t xml:space="preserve">Roads for agricultural or forestry uses etc, often rough with unpaved/unsealed surfaces. In countries where most roads are unpaved, you should still use the main trunk/primary/secondary/tertiary/unclassified values, making sure to also tag the surface type. Use surface=* or tracktype=* for tagging to describe the surface. </t>
  </si>
  <si>
    <t xml:space="preserve">bus_guideway </t>
  </si>
  <si>
    <t xml:space="preserve">A busway where the vehicle guided by the way (though not a railway) and is not suitable for other traffic. Please note: this is not a normal bus lane, use access=no, psv=yes instead! </t>
  </si>
  <si>
    <t xml:space="preserve">raceway </t>
  </si>
  <si>
    <t xml:space="preserve">A course or track for (motor) racing </t>
  </si>
  <si>
    <t xml:space="preserve">road </t>
  </si>
  <si>
    <t xml:space="preserve">A road where the mapper is unable to ascertain the classification from the information available. This is intended as a temporary tag to mark a road until it has been properly surveyed. Once it has been surveyed, the classification should be updated to the appropriate value. </t>
  </si>
  <si>
    <t xml:space="preserve">footway </t>
  </si>
  <si>
    <t xml:space="preserve">For designated footpaths; i.e., mainly/exclusively for pedestrians. This includes walking tracks and gravel paths. If bicycles are allowed as well, you can indicate this by adding a bicycle=yes tag. Should not be used for paths where the primary or intended usage is unknown. Use highway=pedestrian for pedestrianised roads in shopping or residential areas and highway=track if it is usable by agricultural or similar vehicles. </t>
  </si>
  <si>
    <t xml:space="preserve">bridleway </t>
  </si>
  <si>
    <t xml:space="preserve">For horses. Equivalent to highway=path + horse=designated. </t>
  </si>
  <si>
    <t xml:space="preserve">steps </t>
  </si>
  <si>
    <t xml:space="preserve">For flights of steps (stairs) on footways. Use with step_count=* to indicate the number of steps </t>
  </si>
  <si>
    <t xml:space="preserve">path </t>
  </si>
  <si>
    <t xml:space="preserve">A non-specific or shared-use path. Use highway=footway for paths mainly for walkers, highway=cycleway for one also usable by cyclists, highway=bridleway for ones available to horses as well as walkers and highway=track for ones which is passable by agriculture or similar vehicles. </t>
  </si>
  <si>
    <t xml:space="preserve">sidewalk </t>
  </si>
  <si>
    <t xml:space="preserve">both / left / right / yes / no </t>
  </si>
  <si>
    <t xml:space="preserve">Specifies that the highway has sidewalks on both sides, on one side or no sidewalk at all </t>
  </si>
  <si>
    <t xml:space="preserve">cycleway </t>
  </si>
  <si>
    <t xml:space="preserve">For designated cycleways. Add foot=* only if default-access-restrictions do not apply. </t>
  </si>
  <si>
    <t xml:space="preserve">lane </t>
  </si>
  <si>
    <t xml:space="preserve">A lane is a route that lies within the roadway </t>
  </si>
  <si>
    <t xml:space="preserve">opposite </t>
  </si>
  <si>
    <t xml:space="preserve">Used on ways with oneway=yes where it is permitted to cycle in both directions (only in countries where it is legally permitted). </t>
  </si>
  <si>
    <t xml:space="preserve">opposite_lane </t>
  </si>
  <si>
    <t xml:space="preserve">Used on ways with oneway=yes that have a cycling lane going the opposite direction of normal traffic flow (a "contraflow" lane) </t>
  </si>
  <si>
    <t xml:space="preserve">A track is a route that is separate from the road.+oneway=yes if needed. </t>
  </si>
  <si>
    <t xml:space="preserve">opposite_track </t>
  </si>
  <si>
    <t xml:space="preserve">Used on ways with oneway=yes that have a cycling track going the opposite direction of normal traffic flow </t>
  </si>
  <si>
    <t xml:space="preserve">shared </t>
  </si>
  <si>
    <t xml:space="preserve">Cyclists share space with other traffic on this highway. </t>
  </si>
  <si>
    <t xml:space="preserve">share_busway </t>
  </si>
  <si>
    <t xml:space="preserve">There is a bus lane that cyclists are permitted to use. </t>
  </si>
  <si>
    <t xml:space="preserve">shared_lane </t>
  </si>
  <si>
    <t xml:space="preserve">Cyclists share a lane with motor vehicles, but there are markings indicating that they should share the lane with motorists. </t>
  </si>
  <si>
    <t xml:space="preserve">proposed </t>
  </si>
  <si>
    <t xml:space="preserve">For planned roads, use with proposed=* and also proposed=* with a value of the proposed highway value. </t>
  </si>
  <si>
    <t xml:space="preserve">For roads under construction. Use construction=* to hold the value for the completed road. </t>
  </si>
  <si>
    <t xml:space="preserve">abutters </t>
  </si>
  <si>
    <t xml:space="preserve">commercial/ industrial/ mixed/ residential/ retail etc. </t>
  </si>
  <si>
    <t xml:space="preserve">See Key:abutters for more details. </t>
  </si>
  <si>
    <t xml:space="preserve">ford </t>
  </si>
  <si>
    <t xml:space="preserve">The road crosses through stream or river, vehicles must enter any water. </t>
  </si>
  <si>
    <t xml:space="preserve">ice_road </t>
  </si>
  <si>
    <t xml:space="preserve">A highway is laid upon frozen water basin, definitely doesn't exist in summer. </t>
  </si>
  <si>
    <t xml:space="preserve">incline </t>
  </si>
  <si>
    <t xml:space="preserve">Incline steepness as percents ("5%") or degrees ("20°"). Positive/negative values indicate movement upward/downwards in the direction of the way. </t>
  </si>
  <si>
    <t xml:space="preserve">junction </t>
  </si>
  <si>
    <t xml:space="preserve">roundabout </t>
  </si>
  <si>
    <t xml:space="preserve">Way Closed way </t>
  </si>
  <si>
    <t xml:space="preserve">This automatically implies oneway=yes, the oneway direction is defined by the sequential ordering of nodes within the Way. This applies on a way, tagged with highway=* already. </t>
  </si>
  <si>
    <t xml:space="preserve">lanes </t>
  </si>
  <si>
    <t xml:space="preserve">The number of traffic lanes for general purpose traffic, also for buses and other specific classes of vehicle. </t>
  </si>
  <si>
    <t xml:space="preserve">lit </t>
  </si>
  <si>
    <t xml:space="preserve">NodeWayArea </t>
  </si>
  <si>
    <t xml:space="preserve">Street lighting </t>
  </si>
  <si>
    <t xml:space="preserve">motorroad </t>
  </si>
  <si>
    <t xml:space="preserve">yes / no </t>
  </si>
  <si>
    <t xml:space="preserve">Way Node </t>
  </si>
  <si>
    <t xml:space="preserve">The motorroad tag is used to describe highways that have motorway-like access restrictions but that are not a motorway. </t>
  </si>
  <si>
    <t xml:space="preserve">mountain_pass </t>
  </si>
  <si>
    <t xml:space="preserve">The highest point of a mountain pass. </t>
  </si>
  <si>
    <t xml:space="preserve">mtb:scale </t>
  </si>
  <si>
    <t xml:space="preserve">0-6 </t>
  </si>
  <si>
    <t xml:space="preserve">Applies to highway=path and highway=track. A classification scheme for mtb trails (few inclination and downhill). </t>
  </si>
  <si>
    <t xml:space="preserve">mtb:scale:uphill </t>
  </si>
  <si>
    <t xml:space="preserve">0-5 </t>
  </si>
  <si>
    <t xml:space="preserve">A classification scheme for mtb trails for going uphill if there is significant inclination. </t>
  </si>
  <si>
    <t xml:space="preserve">mtb:scale:imba </t>
  </si>
  <si>
    <t xml:space="preserve">0-4 </t>
  </si>
  <si>
    <t xml:space="preserve">The IMBA Trail Difficulty Rating System shall be used for bikeparks. It is adapted to mtb trails with artificial obstacles. </t>
  </si>
  <si>
    <t xml:space="preserve">mtb:description </t>
  </si>
  <si>
    <t xml:space="preserve">Text </t>
  </si>
  <si>
    <t xml:space="preserve">Applies to highway=path and highway=track. A key to input variable infos related to mtbiking on a way with human words </t>
  </si>
  <si>
    <t xml:space="preserve">overtaking </t>
  </si>
  <si>
    <t xml:space="preserve">yes/ no/ both/ forward/ backward </t>
  </si>
  <si>
    <t xml:space="preserve">Specifying sections of roads where overtaking is legally forbidden. </t>
  </si>
  <si>
    <t xml:space="preserve">passing_places </t>
  </si>
  <si>
    <t xml:space="preserve">A way which has frequent passing places </t>
  </si>
  <si>
    <t xml:space="preserve">sac_scale </t>
  </si>
  <si>
    <t xml:space="preserve">hiking / mountain_hiking / demanding_mountain_hiking / alpine_hiking / demanding_alpine_hiking / difficult_alpine_hiking </t>
  </si>
  <si>
    <t xml:space="preserve">Applies to highway=path and highway=footway. A classification scheme for hiking trails. </t>
  </si>
  <si>
    <t xml:space="preserve">alley/ driveway/ parking_aisle etc. </t>
  </si>
  <si>
    <t xml:space="preserve">See Key:service for more details. </t>
  </si>
  <si>
    <t xml:space="preserve">surface </t>
  </si>
  <si>
    <t xml:space="preserve">paved / unpaved / asphalt / concrete / paving_stones / cobblestone / metal / wood / grass_paver / gravel / pebblestone / grass / ground / earth / dirt / mud / sand </t>
  </si>
  <si>
    <t xml:space="preserve">See Key:surface for more details. </t>
  </si>
  <si>
    <t xml:space="preserve">tactile_paving </t>
  </si>
  <si>
    <t xml:space="preserve">A paving in the ground to be followed with a blindman's stick. </t>
  </si>
  <si>
    <t xml:space="preserve">tracktype </t>
  </si>
  <si>
    <t xml:space="preserve">grade1/ grade2/ grade3/ grade4/ grade5 </t>
  </si>
  <si>
    <t xml:space="preserve">To describe the quality of the surface. See Key:tracktype and Key:surface for more information. </t>
  </si>
  <si>
    <t xml:space="preserve">traffic_calming </t>
  </si>
  <si>
    <t xml:space="preserve">yes/ bump/ hump/ cushion/ table etc. </t>
  </si>
  <si>
    <t xml:space="preserve">See Key:traffic_calming for more details. </t>
  </si>
  <si>
    <t xml:space="preserve">trail_visibility </t>
  </si>
  <si>
    <t xml:space="preserve">excellent / good / intermediate / bad / horrible / no </t>
  </si>
  <si>
    <t xml:space="preserve">Applies to highway=path, highway=footway, highway=cycleway and highway=bridleway. A classification for hiking trails visibility </t>
  </si>
  <si>
    <t xml:space="preserve">winter_road </t>
  </si>
  <si>
    <t xml:space="preserve">A highway functions during winter, probably can't be driven in summer. </t>
  </si>
  <si>
    <t xml:space="preserve">bus_stop </t>
  </si>
  <si>
    <t xml:space="preserve">A small bus stop. Can be mapped more rigorously using public_transport=stop_position for the position where the vehicle stops and public_transport=platform for the place where passengers wait. See public_transport=* for more details. </t>
  </si>
  <si>
    <t xml:space="preserve">crossing </t>
  </si>
  <si>
    <t xml:space="preserve">Pedestrians can cross a street here; e.g., zebra crossing </t>
  </si>
  <si>
    <t xml:space="preserve">emergency_access_point </t>
  </si>
  <si>
    <t xml:space="preserve">Sign number which can be used to define your current position in case of an emergency. Use with ref=NUMBER_ON_THE_SIGN </t>
  </si>
  <si>
    <t xml:space="preserve">escape </t>
  </si>
  <si>
    <t xml:space="preserve">Emergency lane beside long descending slopes for trucks and other vehicles to stop safely after brake failure. </t>
  </si>
  <si>
    <t xml:space="preserve">give_way </t>
  </si>
  <si>
    <t xml:space="preserve">A "give way," or "Yield" sign </t>
  </si>
  <si>
    <t xml:space="preserve">A calling device can be used to tell on your current position in case of an emergency. Use with ref=NUMBER_ON_THE_SIGN </t>
  </si>
  <si>
    <t xml:space="preserve">mini_roundabout </t>
  </si>
  <si>
    <t>Similar to roundabouts, but at the center there is either a painted circle or a fully traversable island. In case of an untraversable center island, junction=roundabout should be used.</t>
  </si>
  <si>
    <t xml:space="preserve">motorway_junction </t>
  </si>
  <si>
    <t xml:space="preserve">Indicates a junction (UK) or exit (US). ref=* should be set to the exit number or junction identifier. (Some roads - e.g., the A14 - also carry junction numbers, so the tag may be encountered elsewhere despite its name) </t>
  </si>
  <si>
    <t xml:space="preserve">passing_place </t>
  </si>
  <si>
    <t xml:space="preserve">The location of a passing space </t>
  </si>
  <si>
    <t xml:space="preserve">rest_area </t>
  </si>
  <si>
    <t xml:space="preserve">Place where drivers can leave the road to rest, but not refuel. </t>
  </si>
  <si>
    <t xml:space="preserve">speed_camera </t>
  </si>
  <si>
    <t xml:space="preserve">A fixed road-side or overhead speed camera. </t>
  </si>
  <si>
    <t xml:space="preserve">street_lamp </t>
  </si>
  <si>
    <t xml:space="preserve">A street light, lamppost, street lamp, light standard, or lamp standard is a raised source of light on the edge of a road, which is turned on or lit at a certain time every night </t>
  </si>
  <si>
    <t xml:space="preserve">services </t>
  </si>
  <si>
    <t xml:space="preserve">A service station to get food and eat something, often found at motorways </t>
  </si>
  <si>
    <t xml:space="preserve">stop </t>
  </si>
  <si>
    <t xml:space="preserve">A stop sign </t>
  </si>
  <si>
    <t xml:space="preserve">traffic_signals </t>
  </si>
  <si>
    <t xml:space="preserve">Lights that control the traffic </t>
  </si>
  <si>
    <t xml:space="preserve">turning_circle </t>
  </si>
  <si>
    <t xml:space="preserve">A turning circle is a rounded, widened area usually, but not necessarily, at the end of a road to facilitate easier turning of a vehicle. Also known as a cul de sac. </t>
  </si>
  <si>
    <t xml:space="preserve">User Defined </t>
  </si>
  <si>
    <t xml:space="preserve">historic </t>
  </si>
  <si>
    <t xml:space="preserve">archaeological_site </t>
  </si>
  <si>
    <t xml:space="preserve">A place in which evidence of past activity is preserved </t>
  </si>
  <si>
    <t xml:space="preserve">aircraft </t>
  </si>
  <si>
    <t xml:space="preserve">A decommissioned aircraft which generally remains in one place </t>
  </si>
  <si>
    <t xml:space="preserve">battlefield </t>
  </si>
  <si>
    <t xml:space="preserve">The site of a battle or military skirmish in the past. This could be on land or at sea. </t>
  </si>
  <si>
    <t xml:space="preserve">boundary_stone </t>
  </si>
  <si>
    <t xml:space="preserve">A historic boundary stone usually found along the way. </t>
  </si>
  <si>
    <t xml:space="preserve">castle </t>
  </si>
  <si>
    <t xml:space="preserve">Castles are (often fortified) buildings from medieval and modern times. Other languages </t>
  </si>
  <si>
    <t xml:space="preserve">cannon </t>
  </si>
  <si>
    <t xml:space="preserve">A historic/retired cannon. Usually found at on forts or battlefields. </t>
  </si>
  <si>
    <t xml:space="preserve">city_gate </t>
  </si>
  <si>
    <t xml:space="preserve">A Wikipedia city gate (or town gate) is a gate within a city wall. </t>
  </si>
  <si>
    <t xml:space="preserve">citywalls </t>
  </si>
  <si>
    <t xml:space="preserve">A Wikipedia defensive wall is a fortification used to protect a city or settlement from potential aggressors. </t>
  </si>
  <si>
    <t xml:space="preserve">farm </t>
  </si>
  <si>
    <t xml:space="preserve">A historical farm, kept in it's original state. </t>
  </si>
  <si>
    <t xml:space="preserve">fort </t>
  </si>
  <si>
    <t xml:space="preserve">A military fort - distinct from a castle as it is generally more modern </t>
  </si>
  <si>
    <t xml:space="preserve">manor </t>
  </si>
  <si>
    <t xml:space="preserve">Historic Wikipedia manors / Wikipedia mansions </t>
  </si>
  <si>
    <t xml:space="preserve">memorial </t>
  </si>
  <si>
    <t xml:space="preserve">Much like a monument, but smaller. Might range from a WWII memorial to a simple plate on a wall. </t>
  </si>
  <si>
    <t xml:space="preserve">monument </t>
  </si>
  <si>
    <t xml:space="preserve">An object, especially large and made of stone, built to remember and show respect to a person or group of people. Other languages </t>
  </si>
  <si>
    <t xml:space="preserve">ruins </t>
  </si>
  <si>
    <t>Remains of structures that were once complete, but have fallen into partial or complete disrepair. If the type of original structure is known or apparent it can be described using ruins=*, e.g. ruins=castle.</t>
  </si>
  <si>
    <t xml:space="preserve">rune_stone </t>
  </si>
  <si>
    <t xml:space="preserve">A Wikipedia runestone is typically a raised stone with a runic inscription. </t>
  </si>
  <si>
    <t xml:space="preserve">ship </t>
  </si>
  <si>
    <t xml:space="preserve">A decommissioned ship or submarine </t>
  </si>
  <si>
    <t xml:space="preserve">tree_shrine </t>
  </si>
  <si>
    <t xml:space="preserve">A single tree of a religious figure mounted onto a tree. </t>
  </si>
  <si>
    <t xml:space="preserve">wayside_cross </t>
  </si>
  <si>
    <t xml:space="preserve">A historical (usually christian) cross. Frequently found along the way in Southern Germany, Austria and probably elsewhere. </t>
  </si>
  <si>
    <t xml:space="preserve">wayside_shrine </t>
  </si>
  <si>
    <t xml:space="preserve">A historical shrine often showing a religious depiction. Frequently found along the way in Southern Germany, Austria and probably elsewhere. </t>
  </si>
  <si>
    <t xml:space="preserve">wreck </t>
  </si>
  <si>
    <t xml:space="preserve">Nautical craft that has unintentionally been sunk or destroyed. </t>
  </si>
  <si>
    <t xml:space="preserve">landuse </t>
  </si>
  <si>
    <t xml:space="preserve">allotments </t>
  </si>
  <si>
    <t xml:space="preserve">A piece of land given over to local residents for growing vegetables and flowers. </t>
  </si>
  <si>
    <t xml:space="preserve">basin </t>
  </si>
  <si>
    <t>An area of water that drains into a river.</t>
  </si>
  <si>
    <t xml:space="preserve">brownfield </t>
  </si>
  <si>
    <t xml:space="preserve">Describes land scheduled for new development where old buildings have been demolished and cleared </t>
  </si>
  <si>
    <t xml:space="preserve">cemetery </t>
  </si>
  <si>
    <t xml:space="preserve">Mf area.png </t>
  </si>
  <si>
    <t xml:space="preserve">Place for burials. You can add religion=* (values listed in the place of worship page). Smaller places (e.g. with a church nearby) may use amenity=grave_yard instead. </t>
  </si>
  <si>
    <t xml:space="preserve">Predominantly offices, business parks, etc. </t>
  </si>
  <si>
    <t xml:space="preserve">conservation </t>
  </si>
  <si>
    <t xml:space="preserve">Protected areas (Not approved) Alternate tagging of same thing: boundary=protected_area, protected_area=* </t>
  </si>
  <si>
    <t xml:space="preserve">Under construction site, should become something different once the construction is finished </t>
  </si>
  <si>
    <t xml:space="preserve">An area of farmland used for tillage and pasture (animals, crops, vegetables, flowers, fruit growing). </t>
  </si>
  <si>
    <t xml:space="preserve">farmland </t>
  </si>
  <si>
    <t xml:space="preserve">Synonyme for farm, used in JOSM because farm was considered ambiguous. Farmland has been used more often as of 2013-02-21 (610 472 tags vs 453 935). See ticket #1579. </t>
  </si>
  <si>
    <t xml:space="preserve">farmyard </t>
  </si>
  <si>
    <t xml:space="preserve">An area of land with farm buildings like farmhouse, dwellings, farmsteads, sheds, stables, barns, equipment sheds, feed bunkers, etc. plus the open space in between them and the shrubbery/trees around them. </t>
  </si>
  <si>
    <t xml:space="preserve">forest </t>
  </si>
  <si>
    <t xml:space="preserve">Managed forest or woodland plantation (Other languages). </t>
  </si>
  <si>
    <t xml:space="preserve">One level buildings with boxes commonly for cars, usually made of brick and metal. Usualy this area belong to garage cooperative with own name, chairman, budget, rules, security, etc. </t>
  </si>
  <si>
    <t xml:space="preserve">grass </t>
  </si>
  <si>
    <t xml:space="preserve">For areas covered with grass. Consider landuse=meadow for meadow and landuse=pasture for pasture. Note that this is actually a Landcover tag, not a landuse tag and there is a proposal to deprecate it. </t>
  </si>
  <si>
    <t xml:space="preserve">greenfield </t>
  </si>
  <si>
    <t xml:space="preserve">Describes land scheduled for new development where there have been no buildings before. A greenfield is scheduled to turn into a construction site </t>
  </si>
  <si>
    <t xml:space="preserve">greenhouse_horticulture </t>
  </si>
  <si>
    <t xml:space="preserve">Area used for growing plants in greenhouses </t>
  </si>
  <si>
    <t xml:space="preserve">Predominantly workshops, factories or warehouses </t>
  </si>
  <si>
    <t xml:space="preserve">landfill </t>
  </si>
  <si>
    <t xml:space="preserve">Place where waste is dumped. Other languages </t>
  </si>
  <si>
    <t xml:space="preserve">meadow </t>
  </si>
  <si>
    <t xml:space="preserve">An area of land primarily vegetated by grass and other non-woody plants, usually mowed for making hay (Other Languages). </t>
  </si>
  <si>
    <t xml:space="preserve">military </t>
  </si>
  <si>
    <t xml:space="preserve">For land areas owned/used by the military for whatever purpose </t>
  </si>
  <si>
    <t xml:space="preserve">orchard </t>
  </si>
  <si>
    <t xml:space="preserve">intentional planting of trees or shrubs maintained for food production </t>
  </si>
  <si>
    <t xml:space="preserve">pasture </t>
  </si>
  <si>
    <t xml:space="preserve">(Proposed in Proposed_features/pasture:) An area of land primarily vegetated by grass, used for grazing. </t>
  </si>
  <si>
    <t xml:space="preserve">plant_nursery </t>
  </si>
  <si>
    <t xml:space="preserve">intentional planting of plants maintaining for the production of new plants </t>
  </si>
  <si>
    <t xml:space="preserve">quarry </t>
  </si>
  <si>
    <t xml:space="preserve">Surface mineral extraction (Other languages) </t>
  </si>
  <si>
    <t xml:space="preserve">railway </t>
  </si>
  <si>
    <t xml:space="preserve">Area for railway use, generally off-limits to the general public </t>
  </si>
  <si>
    <t xml:space="preserve">recreation_ground </t>
  </si>
  <si>
    <t xml:space="preserve">An open green space for general recreation, which may include pitches, nets and so on, usually municipal but possibly also private to colleges or companies </t>
  </si>
  <si>
    <t xml:space="preserve">reservoir </t>
  </si>
  <si>
    <t xml:space="preserve">Stores water, may be covered or uncovered; for a covered reservoir see also man_made=reservoir_covered (Other languages). See water=reservoir for alternative tagging. </t>
  </si>
  <si>
    <t xml:space="preserve">Predominantly houses or apartment buildings </t>
  </si>
  <si>
    <t xml:space="preserve">Predominantly shops </t>
  </si>
  <si>
    <t xml:space="preserve">salt_pond </t>
  </si>
  <si>
    <t xml:space="preserve">A place where sea water is evaporated to extract its salt </t>
  </si>
  <si>
    <t xml:space="preserve">village_green </t>
  </si>
  <si>
    <t xml:space="preserve">An area of common land, usually grass, in the centre of a village (quintessentially English - defined separately from 'common land' under the Commons Registration Act 1965 and the Commons Act 2006). </t>
  </si>
  <si>
    <t xml:space="preserve">vineyard </t>
  </si>
  <si>
    <t xml:space="preserve">A piece of land where grapes are grown. </t>
  </si>
  <si>
    <t xml:space="preserve">beach_resort </t>
  </si>
  <si>
    <t xml:space="preserve">bird_hide </t>
  </si>
  <si>
    <t xml:space="preserve">dance </t>
  </si>
  <si>
    <t xml:space="preserve">hackerspace </t>
  </si>
  <si>
    <t xml:space="preserve">miniature_golf </t>
  </si>
  <si>
    <t xml:space="preserve">social_club </t>
  </si>
  <si>
    <t xml:space="preserve">wildlife_hide </t>
  </si>
  <si>
    <t xml:space="preserve">leisure </t>
  </si>
  <si>
    <t xml:space="preserve">To mark the boundary of a managed beach. </t>
  </si>
  <si>
    <t xml:space="preserve">A place to observe birds. </t>
  </si>
  <si>
    <t xml:space="preserve">common </t>
  </si>
  <si>
    <t xml:space="preserve">An area where the public can walk anywhere (UK) </t>
  </si>
  <si>
    <t xml:space="preserve">A place to go dancing. </t>
  </si>
  <si>
    <t xml:space="preserve">dog_park </t>
  </si>
  <si>
    <t xml:space="preserve">Designated area, with or without a fenced boundary, where dog-owners are permitted to exercise their pets unrestrained </t>
  </si>
  <si>
    <t xml:space="preserve">A permanent location or structure to host campfires, bonfires, etc </t>
  </si>
  <si>
    <t xml:space="preserve">fishing </t>
  </si>
  <si>
    <t xml:space="preserve">garden </t>
  </si>
  <si>
    <t xml:space="preserve">Place where flowers and other plants are grown in a decorative and structured manner or for scientific purposes. </t>
  </si>
  <si>
    <t xml:space="preserve">golf_course </t>
  </si>
  <si>
    <t xml:space="preserve">The outline of a golf course. The node form may be used to place an icon within the course. This tag implies sport=golf. </t>
  </si>
  <si>
    <t xml:space="preserve">A place where people with common interests, often in computers, technology, science, digital art or electronic art, can meet, socialize and/or collaborate. </t>
  </si>
  <si>
    <t xml:space="preserve">ice_rink </t>
  </si>
  <si>
    <t xml:space="preserve">A place where you can skate or play ice hockey. </t>
  </si>
  <si>
    <t xml:space="preserve">marina </t>
  </si>
  <si>
    <t xml:space="preserve">For mooring leisure yachts and motor boats </t>
  </si>
  <si>
    <t xml:space="preserve">A place or area that you can play miniature golf. </t>
  </si>
  <si>
    <t xml:space="preserve">nature_reserve </t>
  </si>
  <si>
    <t xml:space="preserve">Protected area of importance for wildlife, flora, fauna or features of geological or other special interest. </t>
  </si>
  <si>
    <t xml:space="preserve">park </t>
  </si>
  <si>
    <t xml:space="preserve">Open, green area for recreation, usually municipal. </t>
  </si>
  <si>
    <t xml:space="preserve">pitch </t>
  </si>
  <si>
    <t xml:space="preserve">e.g. a field for playing football/soccer, cricket, baseball sports, and skate parks. To describe what kind of sport(s) use sport=*. </t>
  </si>
  <si>
    <t xml:space="preserve">playground </t>
  </si>
  <si>
    <t xml:space="preserve">Playground for little children. </t>
  </si>
  <si>
    <t xml:space="preserve">slipway </t>
  </si>
  <si>
    <t xml:space="preserve">Boats can be launched here </t>
  </si>
  <si>
    <t xml:space="preserve">A place where members meet for activities or relaxation, such as a hunting club. </t>
  </si>
  <si>
    <t xml:space="preserve">sports_centre </t>
  </si>
  <si>
    <t xml:space="preserve">A distinct facility where a range of sports take place within an enclosed area. To describe what kind of sport(s) use sport=*. </t>
  </si>
  <si>
    <t xml:space="preserve">stadium </t>
  </si>
  <si>
    <t xml:space="preserve">A major sports arena with substantial tiered seating. To describe what kind of sport(s) use sport=*. </t>
  </si>
  <si>
    <t xml:space="preserve">swimming_pool </t>
  </si>
  <si>
    <t xml:space="preserve">A swimming pool, see also Proposed_features/Swimming_pool and Tag:amenity=swimming_pool </t>
  </si>
  <si>
    <t xml:space="preserve">e.g. running, cycle-racing, greyhound, horses. To describe what kind of sport(s) use sport=*. </t>
  </si>
  <si>
    <t xml:space="preserve">water_park </t>
  </si>
  <si>
    <t xml:space="preserve">Amusement area with water slides, recreational swimming pools and dressing rooms. </t>
  </si>
  <si>
    <t xml:space="preserve">A place to observe wildlife. See also leisure=bird_hide. </t>
  </si>
  <si>
    <t xml:space="preserve">man_made </t>
  </si>
  <si>
    <t xml:space="preserve">adit </t>
  </si>
  <si>
    <t xml:space="preserve">From Wikipedia: An adit is a type of entrance to an underground mine which is horizontal or nearly horizontal </t>
  </si>
  <si>
    <t xml:space="preserve">beacon </t>
  </si>
  <si>
    <t xml:space="preserve">Structures for signalling on land and sea. </t>
  </si>
  <si>
    <t xml:space="preserve">breakwater </t>
  </si>
  <si>
    <t xml:space="preserve">Protects a shore or harbour from the sea and waves </t>
  </si>
  <si>
    <t xml:space="preserve">bunker_silo </t>
  </si>
  <si>
    <t xml:space="preserve">Open-sided structure to store something. It can be used with vehicles to fill and empty it. </t>
  </si>
  <si>
    <t xml:space="preserve">campanile </t>
  </si>
  <si>
    <t>A free standing bell tower, typically near a church.</t>
  </si>
  <si>
    <t xml:space="preserve">chimney </t>
  </si>
  <si>
    <t>Large chimney for exhaustion.</t>
  </si>
  <si>
    <t xml:space="preserve">crane </t>
  </si>
  <si>
    <t xml:space="preserve">A stationary, permanent crane, such as those at docks </t>
  </si>
  <si>
    <t xml:space="preserve">cutline </t>
  </si>
  <si>
    <t xml:space="preserve">Used to mark cut lines in forests. </t>
  </si>
  <si>
    <t xml:space="preserve">clearcut </t>
  </si>
  <si>
    <t xml:space="preserve">Area, where most or all trees are uniformly cut down. Used in combination with natural=scrub </t>
  </si>
  <si>
    <t xml:space="preserve">embankment </t>
  </si>
  <si>
    <t xml:space="preserve">A raised bank to carry a road, railway, or canal across a low-lying or wet area. </t>
  </si>
  <si>
    <t xml:space="preserve">deprecated. For campfires and firepits, see leisure=firepit </t>
  </si>
  <si>
    <t xml:space="preserve">flagpole </t>
  </si>
  <si>
    <t xml:space="preserve">A long pole built to hold a flag </t>
  </si>
  <si>
    <t xml:space="preserve">gasometer </t>
  </si>
  <si>
    <t xml:space="preserve">A gasometer is a large storage container for gas. </t>
  </si>
  <si>
    <t xml:space="preserve">groyne </t>
  </si>
  <si>
    <t xml:space="preserve">A rigid hydraulic structure perpendicular to a coastline or a riverbank intended to interrupt longshore sediment transport. See also: man_made=breakwater </t>
  </si>
  <si>
    <t xml:space="preserve">kiln </t>
  </si>
  <si>
    <t xml:space="preserve">A thermally insulated chamber in which temperature is controlled in order to change the state of the item placed inside, usually though the process of burning, baking, drying or smelting. </t>
  </si>
  <si>
    <t xml:space="preserve">lighthouse </t>
  </si>
  <si>
    <t xml:space="preserve">Sends out a light beam to guide ships </t>
  </si>
  <si>
    <t xml:space="preserve">mast </t>
  </si>
  <si>
    <t xml:space="preserve">Mast is a vertical structure built to hold for example antennas </t>
  </si>
  <si>
    <t xml:space="preserve">mineshaft </t>
  </si>
  <si>
    <t xml:space="preserve">A vertical tunnel </t>
  </si>
  <si>
    <t xml:space="preserve">monitoring_station </t>
  </si>
  <si>
    <t xml:space="preserve">A station that monitor something </t>
  </si>
  <si>
    <t xml:space="preserve">petroleum_well </t>
  </si>
  <si>
    <t xml:space="preserve">A boring through the earth's surface that is designed to find and produce petroleum oil </t>
  </si>
  <si>
    <t xml:space="preserve">pier </t>
  </si>
  <si>
    <t xml:space="preserve">A "bridge into the ocean", usually for recreation </t>
  </si>
  <si>
    <t xml:space="preserve">pipeline </t>
  </si>
  <si>
    <t xml:space="preserve">A pipe for carrying various fluids, such as water, gas, sewage </t>
  </si>
  <si>
    <t xml:space="preserve">reservoir_covered </t>
  </si>
  <si>
    <t xml:space="preserve">A covered water reservoir </t>
  </si>
  <si>
    <t xml:space="preserve">silo </t>
  </si>
  <si>
    <t xml:space="preserve">A silo is a storage container for bulk material, often grains such as corn or wheat. </t>
  </si>
  <si>
    <t xml:space="preserve">snow_fence </t>
  </si>
  <si>
    <t xml:space="preserve">A snow fence is a solid fence-like structure built across steep slopes to reduce risk and severity of (snow) avalanches. Usually made of steel, sloping outwards, and trussed underneath. Sometimes refered to as a snow shed. </t>
  </si>
  <si>
    <t xml:space="preserve">snow_net </t>
  </si>
  <si>
    <t xml:space="preserve">A snow net netting fence built across steep slopes to reduce risk and severity of (snow) avalanches. They consist of a net made of steel cables, held up by posts. Sometimes refered to as an Avalanche net. </t>
  </si>
  <si>
    <t xml:space="preserve">storage_tank </t>
  </si>
  <si>
    <t xml:space="preserve">A tank used for storage of liquids or gases. </t>
  </si>
  <si>
    <t xml:space="preserve">surveillance </t>
  </si>
  <si>
    <t xml:space="preserve">To mark places and buildings monitored by public or private camera </t>
  </si>
  <si>
    <t xml:space="preserve">survey_point </t>
  </si>
  <si>
    <t xml:space="preserve">Triangulation pillars, geodetic vertices, and fixed equipment used by topographers (e.g. DGPS radio stations) </t>
  </si>
  <si>
    <t xml:space="preserve">tower </t>
  </si>
  <si>
    <t xml:space="preserve">A tall and often lean building or structure e.g. telecoms. Please also add a tower:type=* if possible. Also see historic=* below. </t>
  </si>
  <si>
    <t xml:space="preserve">wastewater_plant </t>
  </si>
  <si>
    <t xml:space="preserve">Facilities used to treat wastewater (known as sewage in some countries) </t>
  </si>
  <si>
    <t xml:space="preserve">watermill </t>
  </si>
  <si>
    <t xml:space="preserve">Watermill, mostly ancient and out of order </t>
  </si>
  <si>
    <t xml:space="preserve">water_tower </t>
  </si>
  <si>
    <t xml:space="preserve">A tower to store water in, usually found on hills beside or in a town </t>
  </si>
  <si>
    <t xml:space="preserve">water_works </t>
  </si>
  <si>
    <t xml:space="preserve">A place where drinking water is found and applied to the local waterpipes network. </t>
  </si>
  <si>
    <t xml:space="preserve">water_well </t>
  </si>
  <si>
    <t xml:space="preserve">A water well is an excavation or structure created in the ground by digging, driving, boring or drilling to access groundwater in underground aquifers. </t>
  </si>
  <si>
    <t xml:space="preserve">windmill </t>
  </si>
  <si>
    <t xml:space="preserve">Windmill, mostly ancient and out of order, see power=generator in combination with generator:source=wind for modern wind turbines </t>
  </si>
  <si>
    <t xml:space="preserve">works </t>
  </si>
  <si>
    <t xml:space="preserve">Industrial building to produce something </t>
  </si>
  <si>
    <t xml:space="preserve">General tag for buildings - see building=* for more information. </t>
  </si>
  <si>
    <t>All commonly used values to Taginfo</t>
  </si>
  <si>
    <t xml:space="preserve">airfield </t>
  </si>
  <si>
    <t xml:space="preserve">A place where military planes take off and land </t>
  </si>
  <si>
    <t xml:space="preserve">Buildings, often build from concrete, to stand even heavier fire. Also WW2 pillboxes. </t>
  </si>
  <si>
    <t xml:space="preserve">barracks </t>
  </si>
  <si>
    <t xml:space="preserve">Buildings where soldiers live and work. </t>
  </si>
  <si>
    <t xml:space="preserve">checkpoint </t>
  </si>
  <si>
    <t xml:space="preserve">Place of a possible access to a restricted or secured area, where civilian visitors and vehicles will be controled by a military authority. </t>
  </si>
  <si>
    <t xml:space="preserve">danger_area </t>
  </si>
  <si>
    <t xml:space="preserve">Usually a large marked area around something like a firing range, bombing range, etc which can be an exclusion zone. </t>
  </si>
  <si>
    <t xml:space="preserve">naval_base </t>
  </si>
  <si>
    <t xml:space="preserve">A naval base </t>
  </si>
  <si>
    <t xml:space="preserve">obstacle_course </t>
  </si>
  <si>
    <t xml:space="preserve">A military obstacle course </t>
  </si>
  <si>
    <t xml:space="preserve">range </t>
  </si>
  <si>
    <t xml:space="preserve">Where soldiers have practice with their weapons (firing, bombing, artillery, ...). </t>
  </si>
  <si>
    <t xml:space="preserve">training_area </t>
  </si>
  <si>
    <t xml:space="preserve">An area where soldiers train and weapons or other military technology are experimented with or are tested. </t>
  </si>
  <si>
    <t xml:space="preserve">natural </t>
  </si>
  <si>
    <t xml:space="preserve">bare_rock </t>
  </si>
  <si>
    <t xml:space="preserve">An area with sparse or no vegetation, so that the bedrock becomes visible. </t>
  </si>
  <si>
    <t xml:space="preserve">fell </t>
  </si>
  <si>
    <t xml:space="preserve">Bare upper lying uncultivated land principally covered with grass and often grazed. </t>
  </si>
  <si>
    <t xml:space="preserve">grassland </t>
  </si>
  <si>
    <t xml:space="preserve">Where vegetation is dominated by grasses (Poaceae) and other herbaceous (non-woody) plants, except for ornamental grass (see landuse=grass), mowing for hay, etc. (see landuse=meadow) and grazing (see landuse=pasture) </t>
  </si>
  <si>
    <t xml:space="preserve">heath </t>
  </si>
  <si>
    <t>Bare lower lying uncultivated land with bushes but little or no tree cover.</t>
  </si>
  <si>
    <t xml:space="preserve">mud </t>
  </si>
  <si>
    <t xml:space="preserve">(Other languages) </t>
  </si>
  <si>
    <t xml:space="preserve">sand </t>
  </si>
  <si>
    <t xml:space="preserve">Ground coverage of mostly silica particles, with no or very sparse vegetation </t>
  </si>
  <si>
    <t xml:space="preserve">scrub </t>
  </si>
  <si>
    <t xml:space="preserve">Uncultivated land covered with bushes or stunted trees </t>
  </si>
  <si>
    <t xml:space="preserve">stone </t>
  </si>
  <si>
    <t xml:space="preserve">Freestanding stone; e.g., glacial erratic </t>
  </si>
  <si>
    <t xml:space="preserve">tree </t>
  </si>
  <si>
    <t xml:space="preserve">Lone or significant trees. </t>
  </si>
  <si>
    <t xml:space="preserve">tree_row </t>
  </si>
  <si>
    <t xml:space="preserve">Line of trees. </t>
  </si>
  <si>
    <t xml:space="preserve">wetland </t>
  </si>
  <si>
    <t xml:space="preserve">Waterlogged area (on Wikipedia) </t>
  </si>
  <si>
    <t xml:space="preserve">wood </t>
  </si>
  <si>
    <t xml:space="preserve">Woodland where timber production does not dominate use. Be aware of landuse=forest. </t>
  </si>
  <si>
    <t xml:space="preserve">bay </t>
  </si>
  <si>
    <t xml:space="preserve">A bay, a large body of water partially enclosed by land but with a wide mouth. (Other languages) </t>
  </si>
  <si>
    <t xml:space="preserve">beach </t>
  </si>
  <si>
    <t xml:space="preserve">A beach, a flat area of sand, gravel or pebble next to water (Other languages) </t>
  </si>
  <si>
    <t xml:space="preserve">coastline </t>
  </si>
  <si>
    <t xml:space="preserve">The mean high water spring line between the sea and land (with the water of on the right side of the way.) </t>
  </si>
  <si>
    <t xml:space="preserve">spring </t>
  </si>
  <si>
    <t xml:space="preserve">A place where ground water flows naturally from the ground (Other languages) </t>
  </si>
  <si>
    <t xml:space="preserve">water </t>
  </si>
  <si>
    <t xml:space="preserve">Lakes, etc. </t>
  </si>
  <si>
    <t xml:space="preserve">arete </t>
  </si>
  <si>
    <t xml:space="preserve">An arête, a thin, almost knife-like, ridge of rock which is typically formed when two glaciers erode parallel U-shaped valleys. </t>
  </si>
  <si>
    <t xml:space="preserve">cave_entrance </t>
  </si>
  <si>
    <t xml:space="preserve">The entrance to a cave. </t>
  </si>
  <si>
    <t xml:space="preserve">cliff </t>
  </si>
  <si>
    <t xml:space="preserve">A cliff, a significant vertical, or near vertical, rock exposure (leave the lower face to the right of the way.) </t>
  </si>
  <si>
    <t xml:space="preserve">glacier </t>
  </si>
  <si>
    <t xml:space="preserve">Areas (or peaks) covered with ice throughout the year </t>
  </si>
  <si>
    <t xml:space="preserve">peak </t>
  </si>
  <si>
    <t xml:space="preserve">Top of a hill or mountain (summit) </t>
  </si>
  <si>
    <t xml:space="preserve">ridge </t>
  </si>
  <si>
    <t xml:space="preserve">A ridge </t>
  </si>
  <si>
    <t xml:space="preserve">rock </t>
  </si>
  <si>
    <t xml:space="preserve">NodeWay </t>
  </si>
  <si>
    <t xml:space="preserve">Suggested for mapping areas of rocks and small skerries that can be used for navigation or that might be a potential danger for navigation </t>
  </si>
  <si>
    <t xml:space="preserve">saddle </t>
  </si>
  <si>
    <t xml:space="preserve">Saddle between hills </t>
  </si>
  <si>
    <t xml:space="preserve">scree </t>
  </si>
  <si>
    <t xml:space="preserve">Loose rock </t>
  </si>
  <si>
    <t xml:space="preserve">sinkhole </t>
  </si>
  <si>
    <t xml:space="preserve">A natural depression or hole in the surface topography </t>
  </si>
  <si>
    <t xml:space="preserve">volcano </t>
  </si>
  <si>
    <t xml:space="preserve">A volcano, either dormant, extinct or active </t>
  </si>
  <si>
    <t>realtor</t>
  </si>
  <si>
    <t xml:space="preserve">office </t>
  </si>
  <si>
    <t xml:space="preserve">accountant </t>
  </si>
  <si>
    <t xml:space="preserve">An office for an accountant. </t>
  </si>
  <si>
    <t xml:space="preserve">Local authorities, administrative and supervising institutions that are not related to state government. </t>
  </si>
  <si>
    <t xml:space="preserve">architect </t>
  </si>
  <si>
    <t xml:space="preserve">An office for a architect. </t>
  </si>
  <si>
    <t xml:space="preserve">association </t>
  </si>
  <si>
    <t xml:space="preserve">Office of a not-for-profit organisation, society, e.g. student,sport,consumer,automobile,bike association... </t>
  </si>
  <si>
    <t xml:space="preserve">camping </t>
  </si>
  <si>
    <t xml:space="preserve">An office at a camping or recreational park. Also called reception. </t>
  </si>
  <si>
    <t xml:space="preserve">company </t>
  </si>
  <si>
    <t xml:space="preserve">An office for a private company. </t>
  </si>
  <si>
    <t xml:space="preserve">educational_institution </t>
  </si>
  <si>
    <t xml:space="preserve">An office for an educational institution. </t>
  </si>
  <si>
    <t xml:space="preserve">employment_agency </t>
  </si>
  <si>
    <t xml:space="preserve">An office for a employment agency. </t>
  </si>
  <si>
    <t xml:space="preserve">estate_agent </t>
  </si>
  <si>
    <t xml:space="preserve">An office for a estate agent or realtor. </t>
  </si>
  <si>
    <t xml:space="preserve">foundation </t>
  </si>
  <si>
    <t xml:space="preserve">An office for a foundation. </t>
  </si>
  <si>
    <t xml:space="preserve">government </t>
  </si>
  <si>
    <t xml:space="preserve">An office for a government agency or department. </t>
  </si>
  <si>
    <t xml:space="preserve">guide </t>
  </si>
  <si>
    <t xml:space="preserve">An office for tour guides, mountain guides, dive guides, etc. </t>
  </si>
  <si>
    <t xml:space="preserve">insurance </t>
  </si>
  <si>
    <t xml:space="preserve">An office for a insurance company or agent. </t>
  </si>
  <si>
    <t xml:space="preserve">it </t>
  </si>
  <si>
    <t xml:space="preserve">An office for an IT specialist. </t>
  </si>
  <si>
    <t xml:space="preserve">lawyer </t>
  </si>
  <si>
    <t xml:space="preserve">An office for a lawyer. </t>
  </si>
  <si>
    <t xml:space="preserve">newspaper </t>
  </si>
  <si>
    <t xml:space="preserve">The office for a newspaper. </t>
  </si>
  <si>
    <t xml:space="preserve">ngo </t>
  </si>
  <si>
    <t xml:space="preserve">An office for a non-government organisation. </t>
  </si>
  <si>
    <t xml:space="preserve">political_party </t>
  </si>
  <si>
    <t xml:space="preserve">An office for a political party. </t>
  </si>
  <si>
    <t xml:space="preserve">quango </t>
  </si>
  <si>
    <t xml:space="preserve">An office for a quango (quasi-autonomous non-governmental organisation). </t>
  </si>
  <si>
    <t xml:space="preserve">real_estate_agent </t>
  </si>
  <si>
    <t xml:space="preserve">see "estate agent" above. </t>
  </si>
  <si>
    <t xml:space="preserve">research </t>
  </si>
  <si>
    <t xml:space="preserve">An office for R&amp;D. </t>
  </si>
  <si>
    <t xml:space="preserve">telecommunication </t>
  </si>
  <si>
    <t xml:space="preserve">Telecommunication company office. </t>
  </si>
  <si>
    <t xml:space="preserve">travel_agent </t>
  </si>
  <si>
    <t xml:space="preserve">An office for a travel agent. See also shop=travel_agency. </t>
  </si>
  <si>
    <t>A distinct section of an urban settlement (city, town, etc.) with its own name and identity. e.g.</t>
  </si>
  <si>
    <t>A named part of a bigger settlement where this part is smaller then a suburb and bigger then a neighbourhood. This does not have to be an administrative entity.</t>
  </si>
  <si>
    <t xml:space="preserve">place </t>
  </si>
  <si>
    <t xml:space="preserve">country </t>
  </si>
  <si>
    <t xml:space="preserve">See boundary=administrative, admin_level=2 </t>
  </si>
  <si>
    <t xml:space="preserve">state </t>
  </si>
  <si>
    <t xml:space="preserve">See Tag:boundary=administrative, admin_level varies; may not be used in all countries. </t>
  </si>
  <si>
    <t xml:space="preserve">region </t>
  </si>
  <si>
    <t xml:space="preserve">See Tag:boundary=administrative, admin_level varies; may not be used in all countries. For natural regions other keys should be searched. </t>
  </si>
  <si>
    <t xml:space="preserve">province </t>
  </si>
  <si>
    <t xml:space="preserve">district </t>
  </si>
  <si>
    <t xml:space="preserve">county </t>
  </si>
  <si>
    <t xml:space="preserve">municipality </t>
  </si>
  <si>
    <t xml:space="preserve">See Tag:boundary=administrative, admin_level varies; depending on the country a collection of arbitrary hamlets, villages and towns may form an administrative unit; sometimes members of a unit reform or join with another municipality as a result of political process. Within a municipality individual settlements are a lot less connected than those within a city, where they have grown connected over time. </t>
  </si>
  <si>
    <t xml:space="preserve">city </t>
  </si>
  <si>
    <t xml:space="preserve">The largest urban settlements in the territory, normally including the national, state and provincial capitals. These are defined by charter or other governmental designation in some territories and are a matter of judgement in others. Should normally have a population of at least 100,000 people and be larger than nearby towns. See place=suburb and place=neighbourhood on how to tag divisions within a city. The outskirts of urban settlements may or may not match the administratively declared boundary of the city. </t>
  </si>
  <si>
    <t xml:space="preserve">borough </t>
  </si>
  <si>
    <t xml:space="preserve">See Tag:boundary=administrative, depending on the country suburbs in larger cities are often grouped into administrative units called boroughs or city districts; using the value borough avoids name confusion in countries that declare districts within their states or counties. </t>
  </si>
  <si>
    <t xml:space="preserve">suburb </t>
  </si>
  <si>
    <t xml:space="preserve">quarter </t>
  </si>
  <si>
    <t xml:space="preserve">neighbourhood </t>
  </si>
  <si>
    <t>A named part of a place=village, a place=town or a place=city. Smaller than place=suburb and place=quarter.</t>
  </si>
  <si>
    <t xml:space="preserve">town </t>
  </si>
  <si>
    <t xml:space="preserve">A second tier urban settlement of local importance, often with a population of 10,000 people and good range of local facilities including schools, medical facilities etc and traditionally a market. In areas of low population, towns may have significantly lower populations. See place=neighbourhood and possibly also place=suburb on how to tag divisions within a town. </t>
  </si>
  <si>
    <t xml:space="preserve">village </t>
  </si>
  <si>
    <t xml:space="preserve">A smaller distinct settlement, smaller than a town with few facilities available with people traveling to nearby towns to access these. Populations of villages vary widely in different territories but will nearly always be less than 10,000 people, often a lot less. See place=neighbourhood on how to tag divisions within a larger village. </t>
  </si>
  <si>
    <t xml:space="preserve">hamlet </t>
  </si>
  <si>
    <t xml:space="preserve">A smaller rural community typically with less than 100-200 inhabitants, few infrastructure. </t>
  </si>
  <si>
    <t xml:space="preserve">isolated_dwelling </t>
  </si>
  <si>
    <t xml:space="preserve">For a named settlement consisting of some two to three households in a secluded rural setting. </t>
  </si>
  <si>
    <t xml:space="preserve">A distinct named individual farm. See also landuse=farmyard.) </t>
  </si>
  <si>
    <t xml:space="preserve">Dacha or cottage settlement, which is located outside other inhabited locality. This value is used mainly in Russia and other countries of the former Soviet Union, where a lot of such unofficial settlements exist </t>
  </si>
  <si>
    <t xml:space="preserve">continent </t>
  </si>
  <si>
    <t xml:space="preserve">One of the seven continents: Africa, Antarctica, Asia, Australia, Europe, North America, South America </t>
  </si>
  <si>
    <t xml:space="preserve">island </t>
  </si>
  <si>
    <t xml:space="preserve">Identifies the coastline of an island (&gt; 1 km²), also consider place=islet for very small islands </t>
  </si>
  <si>
    <t xml:space="preserve">islet </t>
  </si>
  <si>
    <t xml:space="preserve">Identifies an islet (&lt; 1 km²). </t>
  </si>
  <si>
    <t xml:space="preserve">archipelago </t>
  </si>
  <si>
    <t xml:space="preserve">Relation </t>
  </si>
  <si>
    <t xml:space="preserve">Identifies the relation of an archipelago, which contains several islands and islets. </t>
  </si>
  <si>
    <t xml:space="preserve">locality </t>
  </si>
  <si>
    <t xml:space="preserve">For an unpopulated named place. </t>
  </si>
  <si>
    <t xml:space="preserve">population </t>
  </si>
  <si>
    <t xml:space="preserve">Number of inhabitants of the place. Among other things, it might be used in selecting which name to render at a given zoom level at what font size. </t>
  </si>
  <si>
    <t xml:space="preserve">name </t>
  </si>
  <si>
    <t xml:space="preserve">To define the name of a place. </t>
  </si>
  <si>
    <t xml:space="preserve">place_numbers </t>
  </si>
  <si>
    <t xml:space="preserve">Probably better to use the Karlsruhe Schema instead of this tag. </t>
  </si>
  <si>
    <t xml:space="preserve">reference_point </t>
  </si>
  <si>
    <t xml:space="preserve">Named landmarks used to identify locations (common in some countries). </t>
  </si>
  <si>
    <t xml:space="preserve">is_in </t>
  </si>
  <si>
    <t xml:space="preserve">Optional. Rudimentary way to describe boundary hierarchies, e.g. place=suburb, name=Eccleshall, is_in=Sheffield,South Yorkshire,England,UK. If boundary polygons exist, it's usually not needed. Unless categorization is wrongly done by e.g. Nominatim. </t>
  </si>
  <si>
    <t xml:space="preserve">power </t>
  </si>
  <si>
    <t xml:space="preserve">cable </t>
  </si>
  <si>
    <t xml:space="preserve">A way following the path of underground cables, such as the local 0.4 kV network between transformer stations, distribution boxes and cable connection points, or sea cables. Not to be confused with non-power supply cables such as cables for telecommunication. May be combined with location=underground/underwater/overground. </t>
  </si>
  <si>
    <t xml:space="preserve">cable_distribution_cabinet </t>
  </si>
  <si>
    <t xml:space="preserve">In these cabinets, the 400-V circuits to the house connections, connection and transfer points of the regional utilities are branched. Other uses include distributions of the municipal street lighting. </t>
  </si>
  <si>
    <t xml:space="preserve">converter </t>
  </si>
  <si>
    <t xml:space="preserve">An HVDC converter converts electric power from high voltage alternating current (AC) to high-voltage direct current (HVDC), or vice-versa. </t>
  </si>
  <si>
    <t xml:space="preserve">generator </t>
  </si>
  <si>
    <t xml:space="preserve">Node Area Relation </t>
  </si>
  <si>
    <t xml:space="preserve">A device used to convert power from one form to another. Use in combination with generator:source=*, generator:method=* and generator:output=*. </t>
  </si>
  <si>
    <t xml:space="preserve">line </t>
  </si>
  <si>
    <t xml:space="preserve">A way following the path of (overground) power cables. For minor power lines with poles and not towers, you may want to use power=minor_line. </t>
  </si>
  <si>
    <t xml:space="preserve">minor_line </t>
  </si>
  <si>
    <t xml:space="preserve">A way following the path of (overground) minor power cables, supported by poles and not towers/pylons. (This isn't quite so simple, as sometimes larger towers are replaced by smaller poles made with a stronger material; a better distinction might be based on voltage.) </t>
  </si>
  <si>
    <t xml:space="preserve">plant </t>
  </si>
  <si>
    <t xml:space="preserve">Area Relation </t>
  </si>
  <si>
    <t xml:space="preserve">A place/industrial facility where power is generated. Use in combination with power=generator. </t>
  </si>
  <si>
    <t xml:space="preserve">pole </t>
  </si>
  <si>
    <t xml:space="preserve">For single (often wooden or concrete) poles carrying medium/low voltage electricity cables. </t>
  </si>
  <si>
    <t xml:space="preserve">substation </t>
  </si>
  <si>
    <t xml:space="preserve">A tag for electricity substations. These provide voltage step-up/step-down, switching, conditioning, etc. Substations may be large facilities (up to several acres) for very high voltage transmission lines or just small buildings or kiosks near the street for low voltage distribution lines. </t>
  </si>
  <si>
    <t xml:space="preserve">switch </t>
  </si>
  <si>
    <t xml:space="preserve">A tag for electricity switches which are devices which allow operators to power up &amp; down lines and transformer in substations or outside. </t>
  </si>
  <si>
    <t xml:space="preserve">For towers or pylons carrying high voltage electricity cables. Normally constructed from steel latticework but tubular or solid pylons are also commonly used. Should not be used for medium or low voltage electricity conductors carried on single wooden poles which might be tagged power=pole. See power=tower for detailed tagging of tower types. </t>
  </si>
  <si>
    <t xml:space="preserve">transformer </t>
  </si>
  <si>
    <t xml:space="preserve">A static device for transferring electric energy by inductive coupling between its windings. Large power transformers are typically located inside substations </t>
  </si>
  <si>
    <t xml:space="preserve">cables </t>
  </si>
  <si>
    <t xml:space="preserve">2, 3, 4, 6, 9, 12, ... </t>
  </si>
  <si>
    <t xml:space="preserve">Number of power-carrying cables represented by this way. The power line on the photo (click on it to see more details) has 6 double cables (the cable on top does not carry power) and thus may be tagged as cables=6 and wires=double. </t>
  </si>
  <si>
    <t xml:space="preserve">circuits </t>
  </si>
  <si>
    <t xml:space="preserve">1, 2, 3, ... </t>
  </si>
  <si>
    <t xml:space="preserve">Number of electrical circuits represented by this way. The tag may be used when the number of physical cables is unknown (often the case for underground cable connections) or when the number of circuits is different from cables=* divided by 3. The photo shows a power line that connects to a cable connection having two circuits and thus may be tagged as circuits=2 </t>
  </si>
  <si>
    <t xml:space="preserve">tunnel </t>
  </si>
  <si>
    <t xml:space="preserve">Use this if the line is underground. However, it is recommended to tag underground cables as power=cable instead of using this tag </t>
  </si>
  <si>
    <t xml:space="preserve">voltage </t>
  </si>
  <si>
    <t xml:space="preserve">Voltage of the power line. </t>
  </si>
  <si>
    <t xml:space="preserve">wires </t>
  </si>
  <si>
    <t xml:space="preserve">single, double, triple, quad </t>
  </si>
  <si>
    <t xml:space="preserve">Number of wires per power cable. "single" (1), "double" (2), "triple" (3) or "quad" (4). The photo shows an example of "double". </t>
  </si>
  <si>
    <t xml:space="preserve">110000, 220000, 380000, ... </t>
  </si>
  <si>
    <t xml:space="preserve">public_transport </t>
  </si>
  <si>
    <t xml:space="preserve">platform </t>
  </si>
  <si>
    <t xml:space="preserve">The place where passengers are waiting for the transportation vehicle. </t>
  </si>
  <si>
    <t xml:space="preserve">A station where several buses or trains end their service. Used in combination with building=yes or area=yes. </t>
  </si>
  <si>
    <t xml:space="preserve">stop_position </t>
  </si>
  <si>
    <t xml:space="preserve">The position on the street or rails where a bus, tram or train stops. </t>
  </si>
  <si>
    <t xml:space="preserve">public transport </t>
  </si>
  <si>
    <t xml:space="preserve">abandoned </t>
  </si>
  <si>
    <t xml:space="preserve">The course of a former railway which has been abandoned and the track and infrastucture removed. The course may be still recognized through embankments, cuttings, bridges, tunnel and rolling or straight ways. </t>
  </si>
  <si>
    <t xml:space="preserve">A railway under construction. See construction=* and the construction=yes proposal Proposed_features/Construction </t>
  </si>
  <si>
    <t xml:space="preserve">disused </t>
  </si>
  <si>
    <t xml:space="preserve">A section of railway which is no longer used but where the track and infrastructure remains in place. See disused=yes for alternative tagging. </t>
  </si>
  <si>
    <t xml:space="preserve">funicular </t>
  </si>
  <si>
    <t xml:space="preserve">Cable driven inclined railways. In many cases they serve touristic interest, giving easy access to spectacular mountain views. </t>
  </si>
  <si>
    <t xml:space="preserve">light_rail </t>
  </si>
  <si>
    <t xml:space="preserve">A higher-standard tram system, normally in its own right-of-way. Often it connects towns and thus reaches a considerable length (tens of kilometer). </t>
  </si>
  <si>
    <t xml:space="preserve">miniature </t>
  </si>
  <si>
    <t xml:space="preserve">Miniature railways are narrower than narrow gauge and carry passengers. They can be found in parks. </t>
  </si>
  <si>
    <t xml:space="preserve">monorail </t>
  </si>
  <si>
    <t xml:space="preserve">A railway with only a single rail. A monorail can run above the rail like in Las Vegas and Disneyland or can suspend below the rail like the Wuppertal Schwebebahn (Germany) </t>
  </si>
  <si>
    <t xml:space="preserve">narrow_gauge </t>
  </si>
  <si>
    <t xml:space="preserve">Narrow-gauge passenger or freight trains. Narrow gauge railways can have mainline railway service like the Rhaetian Railway in Switzerland or can be a small light industrial railway. Use gauge=* to specify the actual width of rails. </t>
  </si>
  <si>
    <t xml:space="preserve">preserved </t>
  </si>
  <si>
    <t xml:space="preserve">A railway running historic trains, usually a tourist attraction (changed to preserved from preserved_rail as "rail" is redundant). </t>
  </si>
  <si>
    <t xml:space="preserve">rail </t>
  </si>
  <si>
    <t xml:space="preserve">Full sized passenger or freight trains in the standard gauge for the country or state </t>
  </si>
  <si>
    <t xml:space="preserve">subway </t>
  </si>
  <si>
    <t xml:space="preserve">A city passenger rail service running mostly grade separated (see Wikipedia:rapid transit). </t>
  </si>
  <si>
    <t xml:space="preserve">tram </t>
  </si>
  <si>
    <t xml:space="preserve">One or two carriage rail vehicles, usually sharing motor road (Other languages) </t>
  </si>
  <si>
    <t xml:space="preserve">If the railway goes over a street, waterway or other railway. </t>
  </si>
  <si>
    <t xml:space="preserve">cutting </t>
  </si>
  <si>
    <t xml:space="preserve">A section where the railway is significantly lower than ground level </t>
  </si>
  <si>
    <t xml:space="preserve">electrified </t>
  </si>
  <si>
    <t xml:space="preserve">contact_line / rail / yes / no </t>
  </si>
  <si>
    <t>contact_line: a power line over the train head</t>
  </si>
  <si>
    <t xml:space="preserve">A section where the railway is raised significantly higher than ground level </t>
  </si>
  <si>
    <t xml:space="preserve">siding </t>
  </si>
  <si>
    <t xml:space="preserve">Relatively short lengths of track, running parallel to (and connected to) a main route </t>
  </si>
  <si>
    <t xml:space="preserve">spur </t>
  </si>
  <si>
    <t xml:space="preserve">Relatively short lengths of track, built to give one company or entity access to a main or branch line. </t>
  </si>
  <si>
    <t xml:space="preserve">yard </t>
  </si>
  <si>
    <t xml:space="preserve">Tracks within railway company operated marshaling or maintenance yards </t>
  </si>
  <si>
    <t xml:space="preserve">If the railway goes below ground. Should be always present on subways. </t>
  </si>
  <si>
    <t xml:space="preserve">usage </t>
  </si>
  <si>
    <t xml:space="preserve">main / branch / freight / industrial / military / tourism </t>
  </si>
  <si>
    <t xml:space="preserve">halt </t>
  </si>
  <si>
    <t xml:space="preserve">A small station, may not have a platform, trains may only stop on request. </t>
  </si>
  <si>
    <t xml:space="preserve">This is parallel to the rail line for showing where the actual platforms are. It is also to know where you can change platform and enter the station, so use footpaths to connect them. This is really useful for routing too. </t>
  </si>
  <si>
    <t xml:space="preserve">Railway station (Other languages). </t>
  </si>
  <si>
    <t xml:space="preserve">subway_entrance </t>
  </si>
  <si>
    <t xml:space="preserve">The entrance to a subway station, usually going from surface to underground. </t>
  </si>
  <si>
    <t xml:space="preserve">tram_stop </t>
  </si>
  <si>
    <t xml:space="preserve">A tram stop is a place where a passenger can embark / disembark a tram. </t>
  </si>
  <si>
    <t xml:space="preserve">buffer_stop </t>
  </si>
  <si>
    <t xml:space="preserve">stops the train at the end of a track. see Buffer_stop </t>
  </si>
  <si>
    <t xml:space="preserve">derail </t>
  </si>
  <si>
    <t xml:space="preserve">a device used to prevent fouling of a rail track by unauthorized movements of trains or unattended rolling stock. See Derail_(railroad) </t>
  </si>
  <si>
    <t xml:space="preserve">A point where pedestrians may cross. </t>
  </si>
  <si>
    <t xml:space="preserve">level_crossing </t>
  </si>
  <si>
    <t xml:space="preserve">A point where rails and roads cross. </t>
  </si>
  <si>
    <t xml:space="preserve">Ground used around railways and railway-stations </t>
  </si>
  <si>
    <t xml:space="preserve">Full Connections between railways (aka 'points') </t>
  </si>
  <si>
    <t xml:space="preserve">turntable </t>
  </si>
  <si>
    <t xml:space="preserve">These are used for changing the direction that part of a train is pointing in. </t>
  </si>
  <si>
    <t xml:space="preserve">roundhouse </t>
  </si>
  <si>
    <t xml:space="preserve">A semicircular building with many stalls for servicing engines. </t>
  </si>
  <si>
    <t xml:space="preserve">bicycle </t>
  </si>
  <si>
    <t>Tag statistic according to Taginfo</t>
  </si>
  <si>
    <t xml:space="preserve">route </t>
  </si>
  <si>
    <t xml:space="preserve">Way Relation </t>
  </si>
  <si>
    <t xml:space="preserve">Cycle routes explains how to tag cycle routes </t>
  </si>
  <si>
    <t xml:space="preserve">bus </t>
  </si>
  <si>
    <t xml:space="preserve">The route a public bus service takes. See Buses </t>
  </si>
  <si>
    <t xml:space="preserve">canoe </t>
  </si>
  <si>
    <t xml:space="preserve">Route for canoeing through a waterway. </t>
  </si>
  <si>
    <t xml:space="preserve">detour </t>
  </si>
  <si>
    <t xml:space="preserve">Route for fixed detour routes. Examples are Bedarfsumleitung in Germany and uitwijkroute in the Netherlands </t>
  </si>
  <si>
    <t xml:space="preserve">ferry </t>
  </si>
  <si>
    <t xml:space="preserve">The route a ferry takes from terminal to terminal Please make sure to add at least one node per tile (zoom level 12), better at least one every few km, so offline editors catch it with bbox requests. </t>
  </si>
  <si>
    <t xml:space="preserve">hiking </t>
  </si>
  <si>
    <t xml:space="preserve">Hiking explains how to tag hiking routes </t>
  </si>
  <si>
    <t xml:space="preserve">mtb </t>
  </si>
  <si>
    <t xml:space="preserve">Mountain biking explains how to tag mtb routes </t>
  </si>
  <si>
    <t xml:space="preserve">For pipelines, pipeline markers, and pipeline stations </t>
  </si>
  <si>
    <t xml:space="preserve">piste </t>
  </si>
  <si>
    <t xml:space="preserve">Proposed for the routes of pistes (e.g., snowshoe or XC-Ski trails) in winter sport areas. </t>
  </si>
  <si>
    <t xml:space="preserve">where power lines use the same towers (the same way) </t>
  </si>
  <si>
    <t xml:space="preserve">A sequence of railway ways, often named (e.g., Channel Tunnel). See Railways </t>
  </si>
  <si>
    <t xml:space="preserve">Can be used to map various road routes/long roads </t>
  </si>
  <si>
    <t xml:space="preserve">ski </t>
  </si>
  <si>
    <t xml:space="preserve">For ski tracks (e.g., XC-Ski Trails User:Langläufer/Loipemap) </t>
  </si>
  <si>
    <t xml:space="preserve">train </t>
  </si>
  <si>
    <t xml:space="preserve">Train services (e.g., London-Paris Eurostar) See Railways </t>
  </si>
  <si>
    <t xml:space="preserve">See Trams for more information on tagging tram services </t>
  </si>
  <si>
    <t xml:space="preserve">shop </t>
  </si>
  <si>
    <t xml:space="preserve">alcohol </t>
  </si>
  <si>
    <t xml:space="preserve">Government owned or licensed shop selling alcohol. See also shop=beverages. </t>
  </si>
  <si>
    <t xml:space="preserve">bakery </t>
  </si>
  <si>
    <t xml:space="preserve">Selling bread </t>
  </si>
  <si>
    <t xml:space="preserve">beverages </t>
  </si>
  <si>
    <t xml:space="preserve">Shop focused on selling alcoholic and non-alcoholic beverages. See also shop=alcohol. </t>
  </si>
  <si>
    <t xml:space="preserve">butcher </t>
  </si>
  <si>
    <t xml:space="preserve">Selling meat </t>
  </si>
  <si>
    <t xml:space="preserve">cheese </t>
  </si>
  <si>
    <t xml:space="preserve">Selling cheese </t>
  </si>
  <si>
    <t xml:space="preserve">chocolate </t>
  </si>
  <si>
    <t xml:space="preserve">Selling chocolate </t>
  </si>
  <si>
    <t xml:space="preserve">A shop selling sweets or candy </t>
  </si>
  <si>
    <t xml:space="preserve">convenience </t>
  </si>
  <si>
    <t xml:space="preserve">A small local shop carrying a small subset of the items you would find in a supermarket </t>
  </si>
  <si>
    <t xml:space="preserve">deli </t>
  </si>
  <si>
    <t xml:space="preserve">A shop selling delicatessen (fine foods), possibly also fine wine. </t>
  </si>
  <si>
    <t xml:space="preserve">A shop or roadside stand that sells freshly harvested farm produce </t>
  </si>
  <si>
    <t xml:space="preserve">greengrocer </t>
  </si>
  <si>
    <t xml:space="preserve">Selling vegetables and fruits. </t>
  </si>
  <si>
    <t xml:space="preserve">organic </t>
  </si>
  <si>
    <t xml:space="preserve">A shop selling organic food. Alternatively you can use the more versatile organic=* in combination with a general shop=* key (In this case: shop=supermarket or shop=convenience). </t>
  </si>
  <si>
    <t xml:space="preserve">pasta </t>
  </si>
  <si>
    <t xml:space="preserve">A shop selling (fresh) pasta, ravioli, etc. </t>
  </si>
  <si>
    <t xml:space="preserve">seafood or fish </t>
  </si>
  <si>
    <t xml:space="preserve">A shop selling fish/seafood. </t>
  </si>
  <si>
    <t xml:space="preserve">tea </t>
  </si>
  <si>
    <t xml:space="preserve">A tea shop. </t>
  </si>
  <si>
    <t xml:space="preserve">department_store </t>
  </si>
  <si>
    <t xml:space="preserve">A single large store - often multiple storeys high - selling a large variety of goods (see also shop=mall) </t>
  </si>
  <si>
    <t xml:space="preserve">general </t>
  </si>
  <si>
    <t xml:space="preserve">A store that carries a general line of merchandise. (see also shop=convenience if it sells food). </t>
  </si>
  <si>
    <t xml:space="preserve">kiosk </t>
  </si>
  <si>
    <t xml:space="preserve">A small shop on the pavement that sells magazines, tobacco, newspapers, sweets and stamps. </t>
  </si>
  <si>
    <t xml:space="preserve">mall </t>
  </si>
  <si>
    <t xml:space="preserve">Mf node.pngMf area.png </t>
  </si>
  <si>
    <t xml:space="preserve">A shopping mall - multiple stores under one roof (also known as a shopping centre) </t>
  </si>
  <si>
    <t xml:space="preserve">supermarket </t>
  </si>
  <si>
    <t xml:space="preserve">Supermarket </t>
  </si>
  <si>
    <t xml:space="preserve">baby_goods </t>
  </si>
  <si>
    <t xml:space="preserve">A shop that sells objects for babies (clothes, prams, cots, toys). </t>
  </si>
  <si>
    <t xml:space="preserve">bag </t>
  </si>
  <si>
    <t xml:space="preserve">A shop that sells bags </t>
  </si>
  <si>
    <t xml:space="preserve">boutique </t>
  </si>
  <si>
    <t xml:space="preserve">A small shopping outlet, especially one that specializes in elite and fashionable items </t>
  </si>
  <si>
    <t xml:space="preserve">clothes </t>
  </si>
  <si>
    <t xml:space="preserve">A shop selling clothes (other related values in use are: fashion, shoes) </t>
  </si>
  <si>
    <t xml:space="preserve">fabric </t>
  </si>
  <si>
    <t xml:space="preserve">A shop that sells fabric and other materials for the purpose of making clothes and other products, eg dress making. </t>
  </si>
  <si>
    <t xml:space="preserve">jewelry </t>
  </si>
  <si>
    <t xml:space="preserve">Jewellers shops. </t>
  </si>
  <si>
    <t xml:space="preserve">shoes </t>
  </si>
  <si>
    <t xml:space="preserve">Selling shoes. </t>
  </si>
  <si>
    <t xml:space="preserve">charity </t>
  </si>
  <si>
    <t xml:space="preserve">A charity shop is a shop operated by a charity, for the purposes of fundraising. </t>
  </si>
  <si>
    <t xml:space="preserve">second_hand </t>
  </si>
  <si>
    <t xml:space="preserve">A shop buying and selling used clothes and other things. See also shop=pawnbroker </t>
  </si>
  <si>
    <t xml:space="preserve">variety_store </t>
  </si>
  <si>
    <t xml:space="preserve">A variety store retailer is a retail store that sells inexpensive items, sometimes with a single price point for all items in the store. </t>
  </si>
  <si>
    <t xml:space="preserve">beauty </t>
  </si>
  <si>
    <t xml:space="preserve">A non-hairdresser beauty shop, spa, nail salon, etc.. See also shop=hairdresser. </t>
  </si>
  <si>
    <t xml:space="preserve">chemist </t>
  </si>
  <si>
    <t xml:space="preserve">A shop selling articles of personal hygiene, cosmetics, and household cleaning products (for a shop that potentially dispenses prescription drugs, cf. pharmacy. U.S. drug store, see amenity=pharmacy) </t>
  </si>
  <si>
    <t xml:space="preserve">erotic </t>
  </si>
  <si>
    <t xml:space="preserve">A shop for erotictoys, -clothes or other eroticstuff. </t>
  </si>
  <si>
    <t xml:space="preserve">hairdresser </t>
  </si>
  <si>
    <t xml:space="preserve">Here you can get your hair cut, coloured, ... See also shop=beauty </t>
  </si>
  <si>
    <t xml:space="preserve">hearing_aids </t>
  </si>
  <si>
    <t xml:space="preserve">A shop specialized in selling hearing aids devices </t>
  </si>
  <si>
    <t xml:space="preserve">herbalist </t>
  </si>
  <si>
    <t xml:space="preserve">A shop specialized in selling herbs, often for medical purposes </t>
  </si>
  <si>
    <t xml:space="preserve">massage </t>
  </si>
  <si>
    <t xml:space="preserve">A massage shop </t>
  </si>
  <si>
    <t xml:space="preserve">A shop that sells eyeglasses, contact lenses (may also check your eyes). </t>
  </si>
  <si>
    <t xml:space="preserve">tattoo </t>
  </si>
  <si>
    <t xml:space="preserve">A tattoo parlour. </t>
  </si>
  <si>
    <t xml:space="preserve">bathroom_furnishing </t>
  </si>
  <si>
    <t xml:space="preserve">Selling bathroom furniture and accessories </t>
  </si>
  <si>
    <t xml:space="preserve">doityourself </t>
  </si>
  <si>
    <t xml:space="preserve">A shop that sells tools and supplies to do-it-yourself householders, gardening, ... </t>
  </si>
  <si>
    <t xml:space="preserve">florist </t>
  </si>
  <si>
    <t xml:space="preserve">Get your bouquet of flowers from here (see shop=garden_centre for potted flowers). </t>
  </si>
  <si>
    <t xml:space="preserve">furnace </t>
  </si>
  <si>
    <t xml:space="preserve">A shop for furnances and ovens </t>
  </si>
  <si>
    <t xml:space="preserve">garden_centre </t>
  </si>
  <si>
    <t xml:space="preserve">Selling potted flowers, maybe even trees (see also shop=florist for flower bouquets). </t>
  </si>
  <si>
    <t xml:space="preserve">gas </t>
  </si>
  <si>
    <t xml:space="preserve">A shop where technical gas, such as argon, oxygen, acetylene, nitrogen, carbon dioxide, etc can be purchased in bottles </t>
  </si>
  <si>
    <t xml:space="preserve">Selling and installing glazing for windows and doors. </t>
  </si>
  <si>
    <t xml:space="preserve">hardware </t>
  </si>
  <si>
    <t xml:space="preserve">A shop that sells building supplies including screws, bolts &amp; paints, ... See also shop=doityourself </t>
  </si>
  <si>
    <t xml:space="preserve">houseware </t>
  </si>
  <si>
    <t xml:space="preserve">A shop that sells crockery, cutlery, kitchenware, small household appliances. </t>
  </si>
  <si>
    <t xml:space="preserve">A shop that sells keys, see also craft=locksmith and craft=key_cutter </t>
  </si>
  <si>
    <t xml:space="preserve">paint </t>
  </si>
  <si>
    <t xml:space="preserve">A shop where you can buy paints. </t>
  </si>
  <si>
    <t xml:space="preserve">trade </t>
  </si>
  <si>
    <t xml:space="preserve">A place of business that specifically sells one or more building supplies such as timber/wood, cement etc. See also shop=doityourself </t>
  </si>
  <si>
    <t xml:space="preserve">antiques </t>
  </si>
  <si>
    <t xml:space="preserve">Retail store specializing in the selling of antiques. </t>
  </si>
  <si>
    <t xml:space="preserve">bed </t>
  </si>
  <si>
    <t xml:space="preserve">A shop that specalises in selling mattresses and other bedding products. </t>
  </si>
  <si>
    <t xml:space="preserve">candles </t>
  </si>
  <si>
    <t xml:space="preserve">A shop primarily selling candles and candle accessories (holders, etc) </t>
  </si>
  <si>
    <t xml:space="preserve">carpet </t>
  </si>
  <si>
    <t xml:space="preserve">A shop selling carpets </t>
  </si>
  <si>
    <t xml:space="preserve">curtain </t>
  </si>
  <si>
    <t xml:space="preserve">Shop that specalises in selling curtains or drapes (see also shop=fabric) </t>
  </si>
  <si>
    <t xml:space="preserve">furniture </t>
  </si>
  <si>
    <t xml:space="preserve">Selling furniture, might range from small decorational items to a whole flat interieur </t>
  </si>
  <si>
    <t xml:space="preserve">interior_decoration </t>
  </si>
  <si>
    <t xml:space="preserve">Shop for interior decorations. </t>
  </si>
  <si>
    <t xml:space="preserve">kitchen </t>
  </si>
  <si>
    <t xml:space="preserve">A shop where you can plan and buy your kitchen. (Sometimes called "kitchen studio" and the like, but plain kitchen is the most frequently used tag so far.) </t>
  </si>
  <si>
    <t xml:space="preserve">window_blind </t>
  </si>
  <si>
    <t xml:space="preserve">A shop that sells window blinds. </t>
  </si>
  <si>
    <t xml:space="preserve">computer </t>
  </si>
  <si>
    <t xml:space="preserve">A shop selling computers, peripherals, software, ... </t>
  </si>
  <si>
    <t xml:space="preserve">electronics </t>
  </si>
  <si>
    <t xml:space="preserve">Selling consumer electronics (TV, radio, ...). Larger ones may also sell computers, fridges, ... </t>
  </si>
  <si>
    <t xml:space="preserve">hifi </t>
  </si>
  <si>
    <t xml:space="preserve">A shop that sells High Fidelity or High End environment to listen music or watch films at home </t>
  </si>
  <si>
    <t xml:space="preserve">mobile_phone </t>
  </si>
  <si>
    <t xml:space="preserve">A shop that primarily sells mobile phones and accessories </t>
  </si>
  <si>
    <t xml:space="preserve">radiotechnics </t>
  </si>
  <si>
    <t xml:space="preserve">A shop selling electronic components, electrical products, radio measuring devices, supplies for radio and electronics. </t>
  </si>
  <si>
    <t xml:space="preserve">vacuum_cleaner </t>
  </si>
  <si>
    <t xml:space="preserve">A shop that specalises in the sale of vacuum cleaners and associated products. </t>
  </si>
  <si>
    <t xml:space="preserve">A shop that sells bicycles, bicycle equipment and may rent or repair them </t>
  </si>
  <si>
    <t xml:space="preserve">car </t>
  </si>
  <si>
    <t xml:space="preserve">Car store - a place to buy cars or to get your car repaired </t>
  </si>
  <si>
    <t xml:space="preserve">car_repair </t>
  </si>
  <si>
    <t xml:space="preserve">A shop focused on car repair (usually independent of a specific car brand). </t>
  </si>
  <si>
    <t xml:space="preserve">car_parts </t>
  </si>
  <si>
    <t xml:space="preserve">Shop for auto parts, auto accessories, motor oil, car chemicals, etc. </t>
  </si>
  <si>
    <t xml:space="preserve">dive </t>
  </si>
  <si>
    <t xml:space="preserve">Shop where you can buy or rent diving equipment. </t>
  </si>
  <si>
    <t xml:space="preserve">shop where to buy fishing equipment. </t>
  </si>
  <si>
    <t xml:space="preserve">free_flying </t>
  </si>
  <si>
    <t xml:space="preserve">shop where to buy free_flying equipment. </t>
  </si>
  <si>
    <t xml:space="preserve">hunting </t>
  </si>
  <si>
    <t xml:space="preserve">Shop where you can buy gun and hunting equipment. </t>
  </si>
  <si>
    <t xml:space="preserve">motorcycle </t>
  </si>
  <si>
    <t xml:space="preserve">A shop that sells motorcycles and/or related accessories, clothes, parts, repair and rental services. </t>
  </si>
  <si>
    <t xml:space="preserve">outdoor </t>
  </si>
  <si>
    <t xml:space="preserve">A shop that sells camping, walking, climbing, and other outdoor sports equipment (GPSes, etc.) </t>
  </si>
  <si>
    <t xml:space="preserve">sports </t>
  </si>
  <si>
    <t xml:space="preserve">A shop selling sporting goods. </t>
  </si>
  <si>
    <t xml:space="preserve">art </t>
  </si>
  <si>
    <t xml:space="preserve">A private art gallery which sells works of art. </t>
  </si>
  <si>
    <t xml:space="preserve">An arts and crafts supply store. Commonly sold items are paper, canvas, paint, pencils, crafting wood, crafting tools, etc. - look at craft=* </t>
  </si>
  <si>
    <t xml:space="preserve">frame </t>
  </si>
  <si>
    <t xml:space="preserve">A shop where you can buy frames. </t>
  </si>
  <si>
    <t xml:space="preserve">music </t>
  </si>
  <si>
    <t xml:space="preserve">where music is purchased (vinyl/CDs/...) </t>
  </si>
  <si>
    <t xml:space="preserve">musical_instrument </t>
  </si>
  <si>
    <t xml:space="preserve">A shop where you can buy musical instruments, lyrics, scores. </t>
  </si>
  <si>
    <t xml:space="preserve">video </t>
  </si>
  <si>
    <t xml:space="preserve">A shop that sells or rents out videos/DVDs. </t>
  </si>
  <si>
    <t xml:space="preserve">video_games </t>
  </si>
  <si>
    <t xml:space="preserve">A shop selling video games. </t>
  </si>
  <si>
    <t xml:space="preserve">anime </t>
  </si>
  <si>
    <t xml:space="preserve">Specials shops for anime stuff. </t>
  </si>
  <si>
    <t xml:space="preserve">books </t>
  </si>
  <si>
    <t xml:space="preserve">Selling books (for a library that lends books, see amenity=library) </t>
  </si>
  <si>
    <t xml:space="preserve">gift </t>
  </si>
  <si>
    <t xml:space="preserve">Selling gifts, greeting cards, or tourist gifts (souvenirs) </t>
  </si>
  <si>
    <t xml:space="preserve">newsagent </t>
  </si>
  <si>
    <t xml:space="preserve">Shop selling newspapers, ciettes, other goods </t>
  </si>
  <si>
    <t xml:space="preserve">stationery </t>
  </si>
  <si>
    <t xml:space="preserve">A shop selling office supplies </t>
  </si>
  <si>
    <t xml:space="preserve">ticket </t>
  </si>
  <si>
    <t xml:space="preserve">A ticket shop or box office. Sells tickets for concerts, events, public transport, ... </t>
  </si>
  <si>
    <t xml:space="preserve">copyshop </t>
  </si>
  <si>
    <t xml:space="preserve">A shop that offers photocopying and printing services. </t>
  </si>
  <si>
    <t xml:space="preserve">dry_cleaning </t>
  </si>
  <si>
    <t xml:space="preserve">A shop or kiosk offering a clothes dry cleaning service. The actual cleaning may be done elsewhere. </t>
  </si>
  <si>
    <t xml:space="preserve">funeral_directors </t>
  </si>
  <si>
    <t xml:space="preserve">Providing services related to funeral arrangements, may also be known as a "funeral parlour" or "undertakers". </t>
  </si>
  <si>
    <t xml:space="preserve">laundry </t>
  </si>
  <si>
    <t xml:space="preserve">A shop to get your normal clothes washed. Might be self service coin operated, with service staff for drop off, ... </t>
  </si>
  <si>
    <t xml:space="preserve">money_lender </t>
  </si>
  <si>
    <t xml:space="preserve">A money lender offers small personal loans at high rates of interest. </t>
  </si>
  <si>
    <t xml:space="preserve">pawnbroker </t>
  </si>
  <si>
    <t xml:space="preserve">A pawnbroker (or pawnshop) is an individual or business that offers secured loans to people. See also shop=second_hand </t>
  </si>
  <si>
    <t xml:space="preserve">pet </t>
  </si>
  <si>
    <t xml:space="preserve">A shop for pets, animals and toys or food for them. </t>
  </si>
  <si>
    <t xml:space="preserve">pyrotechnics </t>
  </si>
  <si>
    <t xml:space="preserve">Store of pyrotechnics: fireworks, firecrackers, sparklers etc. </t>
  </si>
  <si>
    <t xml:space="preserve">religion </t>
  </si>
  <si>
    <t xml:space="preserve">Store of religious articles, church shop. See also religion=* </t>
  </si>
  <si>
    <t xml:space="preserve">tobacco </t>
  </si>
  <si>
    <t xml:space="preserve">A shop selling tobacco, cigarettes and their related accessories. </t>
  </si>
  <si>
    <t xml:space="preserve">toys </t>
  </si>
  <si>
    <t xml:space="preserve">A toy store. </t>
  </si>
  <si>
    <t xml:space="preserve">vacant </t>
  </si>
  <si>
    <t xml:space="preserve">Not an actual shop, of course. You may want to use this tag when a shop has been closed, to avoid confusing other mappers who may not know about this (please leave a note=*). Plus, you can keep the corresponding object and simply edit it when a new shop opens on the same spot. </t>
  </si>
  <si>
    <t xml:space="preserve">weapons </t>
  </si>
  <si>
    <t xml:space="preserve">Store of weapons: Knifes, guns etc. </t>
  </si>
  <si>
    <t xml:space="preserve">sport </t>
  </si>
  <si>
    <t xml:space="preserve">9pin </t>
  </si>
  <si>
    <t xml:space="preserve">9-pin Bowling (on Wikipedia) - bowling game played in Europe with only 9 pins </t>
  </si>
  <si>
    <t xml:space="preserve">10pin </t>
  </si>
  <si>
    <t xml:space="preserve">10-pin Bowling (on Wikipedia) </t>
  </si>
  <si>
    <t xml:space="preserve">american_football </t>
  </si>
  <si>
    <t xml:space="preserve">American Football. Tag introduced June 2010 in preference to use of the confusing sport=football </t>
  </si>
  <si>
    <t xml:space="preserve">aikido </t>
  </si>
  <si>
    <t xml:space="preserve">Aikido (on Wikipedia) </t>
  </si>
  <si>
    <t xml:space="preserve">archery </t>
  </si>
  <si>
    <t xml:space="preserve">The different variations of this sport can be specified by also adding a type=* tag. Values for this type=* tag are e.g.: FITA, field, 3D, ... See also Archery on Wikipedia </t>
  </si>
  <si>
    <t xml:space="preserve">athletics </t>
  </si>
  <si>
    <t>Track and field athletics. A collection of sports events that involve throwing and jumping (on Wikipedia).</t>
  </si>
  <si>
    <t xml:space="preserve">australian_football </t>
  </si>
  <si>
    <t xml:space="preserve">Australian Rules Football. A team sport played between two teams of 18 players with a ball on large oval shaped grass fields (often also used as a cricket ground), with four goal posts at each end.(on Wikipedia) </t>
  </si>
  <si>
    <t xml:space="preserve">base </t>
  </si>
  <si>
    <t xml:space="preserve">Buildings, Antennae, Span &amp; Earth. A more down to earth approach to parachuting (on Wikipedia) </t>
  </si>
  <si>
    <t xml:space="preserve">badminton </t>
  </si>
  <si>
    <t xml:space="preserve">An indoor sport played with a shuttlecock and racquet, played as singles or in teams of two (on Wikipedia). </t>
  </si>
  <si>
    <t xml:space="preserve">baseball </t>
  </si>
  <si>
    <t xml:space="preserve">An outdoor bat-and-ball sport contested by two teams of nine players each on a large grass pitch (on Wikipedia) </t>
  </si>
  <si>
    <t xml:space="preserve">basketball </t>
  </si>
  <si>
    <t xml:space="preserve">Basketball, very popular in the USA and the Philippines (on Wikipedia) </t>
  </si>
  <si>
    <t xml:space="preserve">beachvolleyball </t>
  </si>
  <si>
    <t xml:space="preserve">beachvolleyball on Wikipedia </t>
  </si>
  <si>
    <t xml:space="preserve">bmx </t>
  </si>
  <si>
    <t xml:space="preserve">BMX on Wikipedia. </t>
  </si>
  <si>
    <t xml:space="preserve">boules </t>
  </si>
  <si>
    <t>A collective name for games played with metal balls, popular in France (on Wikipedia).</t>
  </si>
  <si>
    <t xml:space="preserve">bowls </t>
  </si>
  <si>
    <t xml:space="preserve">A place where you can play lawn bowls/lawn bowling </t>
  </si>
  <si>
    <t xml:space="preserve">boxing </t>
  </si>
  <si>
    <t xml:space="preserve">Boxing (Olympic discipline) </t>
  </si>
  <si>
    <t xml:space="preserve">canadian_football </t>
  </si>
  <si>
    <t xml:space="preserve">Canadian Football </t>
  </si>
  <si>
    <t xml:space="preserve">Canoeing (both canadian and kayaks) </t>
  </si>
  <si>
    <t xml:space="preserve">chess </t>
  </si>
  <si>
    <t xml:space="preserve">Chess (on Wikipedia) - here mostly intended: big chess-boards in the open air </t>
  </si>
  <si>
    <t xml:space="preserve">cliff_diving </t>
  </si>
  <si>
    <t xml:space="preserve">jumping from a cliff or a rock into water </t>
  </si>
  <si>
    <t xml:space="preserve">climbing </t>
  </si>
  <si>
    <t xml:space="preserve">Rock climbing - natural or artificial climbs (climbing walls) (on Wikipedia) </t>
  </si>
  <si>
    <t xml:space="preserve">cricket </t>
  </si>
  <si>
    <t xml:space="preserve">A bat-and-ball sport contested by two teams, usually of eleven players, each on a large grass pitch (on Wikipedia) </t>
  </si>
  <si>
    <t xml:space="preserve">cricket_nets </t>
  </si>
  <si>
    <t xml:space="preserve">Cricket nets for practice used by batsmen and bowlers to warm up and/or improve their cricketing techniques. (on Wikipedia) </t>
  </si>
  <si>
    <t xml:space="preserve">croquet </t>
  </si>
  <si>
    <t xml:space="preserve">A game played between 2 or more players on a small grass pitch hitting wooden or plastic balls with a mallet through hoops embedded into the grass. (on Wikipedia) </t>
  </si>
  <si>
    <t xml:space="preserve">cycling </t>
  </si>
  <si>
    <t xml:space="preserve">dog_racing </t>
  </si>
  <si>
    <t xml:space="preserve">fencing </t>
  </si>
  <si>
    <t xml:space="preserve">fencing on Wikipedia </t>
  </si>
  <si>
    <t xml:space="preserve">equestrian </t>
  </si>
  <si>
    <t>Equestrianism, sports involving the skill of riding or driving horses (on Wikipedia).</t>
  </si>
  <si>
    <t xml:space="preserve">Paragliding/Hanggliding/... takeoff, landings, towing, etc. and related amenities and properties </t>
  </si>
  <si>
    <t xml:space="preserve">gaelic_games </t>
  </si>
  <si>
    <t>Gaelic games such as Hurling, Gaelic Football, Camogie, predominantly played in Ireland.</t>
  </si>
  <si>
    <t xml:space="preserve">golf </t>
  </si>
  <si>
    <t xml:space="preserve">for golf courses, use leisure=golf_course </t>
  </si>
  <si>
    <t xml:space="preserve">gymnastics </t>
  </si>
  <si>
    <t xml:space="preserve">hockey </t>
  </si>
  <si>
    <t xml:space="preserve">horseshoes </t>
  </si>
  <si>
    <t xml:space="preserve">horseshoes on Wikipedia </t>
  </si>
  <si>
    <t xml:space="preserve">horse_racing </t>
  </si>
  <si>
    <t xml:space="preserve">ice_stock </t>
  </si>
  <si>
    <t xml:space="preserve">Use with: leisure=pitch. Eisstockschießen on Wikipedia </t>
  </si>
  <si>
    <t xml:space="preserve">judo </t>
  </si>
  <si>
    <t xml:space="preserve">Judo (Olympic discipline) </t>
  </si>
  <si>
    <t xml:space="preserve">karting </t>
  </si>
  <si>
    <t xml:space="preserve">For a description of this motor sport, see: http://en.wikipedia.org/wiki/Kart_racing . When used together with highway=raceway then please add also area=no, otherwise the raceway is not rendered. </t>
  </si>
  <si>
    <t xml:space="preserve">kitesurfing </t>
  </si>
  <si>
    <t xml:space="preserve">For a description of this water sport, see: Kitesurfing on Wikipedia </t>
  </si>
  <si>
    <t xml:space="preserve">korfball </t>
  </si>
  <si>
    <t xml:space="preserve">(korfball on Wikipedia) </t>
  </si>
  <si>
    <t xml:space="preserve">motor </t>
  </si>
  <si>
    <t xml:space="preserve">multi </t>
  </si>
  <si>
    <t xml:space="preserve">(Obstacle course). A series of challenging physical obstacles an individual or team must navigate usually while being timed. </t>
  </si>
  <si>
    <t xml:space="preserve">orienteering </t>
  </si>
  <si>
    <t xml:space="preserve">(Orienteering club or centre). Navigation sport with Map and compass. </t>
  </si>
  <si>
    <t xml:space="preserve">paddle_tennis </t>
  </si>
  <si>
    <t xml:space="preserve">(paddle_tennis on Wikipedia) </t>
  </si>
  <si>
    <t xml:space="preserve">paragliding </t>
  </si>
  <si>
    <t xml:space="preserve">Paragliding takeoff or landing site (paragliding on Wikipedia) </t>
  </si>
  <si>
    <t xml:space="preserve">pelota </t>
  </si>
  <si>
    <t xml:space="preserve">Spanish Groupname for a number of ball games (Baseball, Basque pelota, Bocce, Jai alai, Valencian pilota). (pelota on Wikipedia) </t>
  </si>
  <si>
    <t xml:space="preserve">racquet </t>
  </si>
  <si>
    <t xml:space="preserve">Group name of sports that are played with a racquet </t>
  </si>
  <si>
    <t xml:space="preserve">rowing </t>
  </si>
  <si>
    <t xml:space="preserve">(rowing on Wikipedia) </t>
  </si>
  <si>
    <t xml:space="preserve">rugby_league </t>
  </si>
  <si>
    <t xml:space="preserve">One of the two codes of rugby football, split from rugby union in 1895, along with subsequent rule changes </t>
  </si>
  <si>
    <t xml:space="preserve">rugby_union </t>
  </si>
  <si>
    <t xml:space="preserve">Rugby union is a full contact team sport, a form of football which originated in England in the early 19th century. </t>
  </si>
  <si>
    <t xml:space="preserve">running </t>
  </si>
  <si>
    <t xml:space="preserve">Running </t>
  </si>
  <si>
    <t xml:space="preserve">scuba_diving </t>
  </si>
  <si>
    <t xml:space="preserve">shooting </t>
  </si>
  <si>
    <t xml:space="preserve">outdoor or indoor shooting range </t>
  </si>
  <si>
    <t xml:space="preserve">skating </t>
  </si>
  <si>
    <t xml:space="preserve">ice skating </t>
  </si>
  <si>
    <t xml:space="preserve">skateboard </t>
  </si>
  <si>
    <t xml:space="preserve">skiing </t>
  </si>
  <si>
    <t xml:space="preserve">This tag isn't well documented, and it's usage is unclear. I would better recommand the use of the Proposed_features/Piste_Maps Project for things related to skiing </t>
  </si>
  <si>
    <t xml:space="preserve">soccer </t>
  </si>
  <si>
    <t xml:space="preserve">Association football, more commonly known as football or soccer, a team sport played between two teams of eleven players (on Wikipedia). Note: While called "football" (fussball, fotball, ...) in many countries, it is best to tag it as "soccer" to avoid confusion with other usages of "football" </t>
  </si>
  <si>
    <t xml:space="preserve">surfing </t>
  </si>
  <si>
    <t xml:space="preserve">(surfing on Wikipedia) </t>
  </si>
  <si>
    <t xml:space="preserve">swimming </t>
  </si>
  <si>
    <t xml:space="preserve">table_tennis </t>
  </si>
  <si>
    <t xml:space="preserve">taekwondo </t>
  </si>
  <si>
    <t xml:space="preserve">Taekwondo (Olympic discipline) </t>
  </si>
  <si>
    <t xml:space="preserve">team_handball </t>
  </si>
  <si>
    <t xml:space="preserve">(Team) handball on Wikipedia </t>
  </si>
  <si>
    <t xml:space="preserve">tennis </t>
  </si>
  <si>
    <t xml:space="preserve">Tennis courts </t>
  </si>
  <si>
    <t xml:space="preserve">toboggan </t>
  </si>
  <si>
    <t xml:space="preserve">public sledding run; see also Piste Map Proposal (piste:type=sled, piste:difficulty=advanced, piste:lit=yes) </t>
  </si>
  <si>
    <t xml:space="preserve">volleyball </t>
  </si>
  <si>
    <t xml:space="preserve">volleyball on Wikipedia </t>
  </si>
  <si>
    <t xml:space="preserve">water_ski </t>
  </si>
  <si>
    <t xml:space="preserve">Waterskiing: either on a cable ski course, or pulled by a boat. </t>
  </si>
  <si>
    <t xml:space="preserve">weightlifting </t>
  </si>
  <si>
    <t xml:space="preserve">Weightlifting (Olympic discipline) </t>
  </si>
  <si>
    <t xml:space="preserve">wrestling </t>
  </si>
  <si>
    <t xml:space="preserve">Wrestling (Olympic discipline) </t>
  </si>
  <si>
    <t xml:space="preserve">tourism </t>
  </si>
  <si>
    <t xml:space="preserve">alpine_hut </t>
  </si>
  <si>
    <t xml:space="preserve">A remote building located in the mountains intended to provide board and lodging. </t>
  </si>
  <si>
    <t xml:space="preserve">attraction </t>
  </si>
  <si>
    <t xml:space="preserve">A general tourism attraction, this tag is often used in addition with other tags (like historic=*). </t>
  </si>
  <si>
    <t xml:space="preserve">artwork </t>
  </si>
  <si>
    <t xml:space="preserve">A tag for public pieces of art. </t>
  </si>
  <si>
    <t xml:space="preserve">camp_site </t>
  </si>
  <si>
    <t xml:space="preserve">A place where people can camp overnight, using tents or camper vans or caravans. </t>
  </si>
  <si>
    <t xml:space="preserve">caravan_site </t>
  </si>
  <si>
    <t xml:space="preserve">A place where you can park a caravan overnight or for longer periods. </t>
  </si>
  <si>
    <t xml:space="preserve">chalet </t>
  </si>
  <si>
    <t xml:space="preserve">Rent a hut (see chalet) </t>
  </si>
  <si>
    <t xml:space="preserve">gallery </t>
  </si>
  <si>
    <t xml:space="preserve">Art galleries are a popular visitor attraction </t>
  </si>
  <si>
    <t xml:space="preserve">guest_house </t>
  </si>
  <si>
    <t xml:space="preserve">Guest house. Accommodation without hotel license that is typically owner-operated, offers a room and breakfast with staff not available 24/7, ranging from purpose-built guest houses to family-based Bed&amp;Breakfast. </t>
  </si>
  <si>
    <t xml:space="preserve">hostel </t>
  </si>
  <si>
    <t xml:space="preserve">Hostel. </t>
  </si>
  <si>
    <t xml:space="preserve">Hotel. </t>
  </si>
  <si>
    <t xml:space="preserve">information </t>
  </si>
  <si>
    <t xml:space="preserve">Information resource for tourists and visitors. To additionally describe the kind of information use information=*. </t>
  </si>
  <si>
    <t xml:space="preserve">motel </t>
  </si>
  <si>
    <t xml:space="preserve">Motel. </t>
  </si>
  <si>
    <t xml:space="preserve">museum </t>
  </si>
  <si>
    <t xml:space="preserve">Museum. </t>
  </si>
  <si>
    <t xml:space="preserve">picnic_site </t>
  </si>
  <si>
    <t xml:space="preserve">A place where you can have an outdoor picnic. May have facilities such as tables and benches. </t>
  </si>
  <si>
    <t xml:space="preserve">theme_park </t>
  </si>
  <si>
    <t xml:space="preserve">Theme park or amusement park without theme. </t>
  </si>
  <si>
    <t xml:space="preserve">viewpoint </t>
  </si>
  <si>
    <t xml:space="preserve">A place, often high, with a good view of surrounding countryside or notable buildings, lookout. Sometimes called a vista point or scenic area/point. </t>
  </si>
  <si>
    <t xml:space="preserve">wilderness_hut </t>
  </si>
  <si>
    <t xml:space="preserve">A remote building with fireplace intended to provide shelter and sleeping accommodation. </t>
  </si>
  <si>
    <t xml:space="preserve">zoo </t>
  </si>
  <si>
    <t xml:space="preserve">Zoological garden. </t>
  </si>
  <si>
    <t xml:space="preserve">To add tourist interest to something described by other tags. </t>
  </si>
  <si>
    <t xml:space="preserve">waterway </t>
  </si>
  <si>
    <t xml:space="preserve">river </t>
  </si>
  <si>
    <t xml:space="preserve">For narrow rivers which will be rendered as a line. For larger rivers (defined as more than 12m across) see waterway=riverbank (Other languages). </t>
  </si>
  <si>
    <t xml:space="preserve">riverbank </t>
  </si>
  <si>
    <t xml:space="preserve">Used for larger rivers, to define an area between the opposite riverbanks. See water=river for alternative tagging. </t>
  </si>
  <si>
    <t xml:space="preserve">stream </t>
  </si>
  <si>
    <t xml:space="preserve">A naturally-formed waterway that is too thin to be classed as a river. An active, able-bodied person should be able to jump over it if trees along it aren't too thick. </t>
  </si>
  <si>
    <t xml:space="preserve">wadi </t>
  </si>
  <si>
    <t xml:space="preserve">A natural, dry (ephemeral) riverbed that contains water only during times of heavy rain or simply an intermittent stream, in semi-arid areas. Also known as a "Wash" in the deserts of America. </t>
  </si>
  <si>
    <t xml:space="preserve">canal </t>
  </si>
  <si>
    <t xml:space="preserve">An artificial open waterway used for transportation, waterpower, or irrigation.(Other languages). </t>
  </si>
  <si>
    <t xml:space="preserve">drain </t>
  </si>
  <si>
    <t xml:space="preserve">An artificial waterway for carrying storm water or industrial discharge. </t>
  </si>
  <si>
    <t xml:space="preserve">A small to moderate depression created to channel water. </t>
  </si>
  <si>
    <t xml:space="preserve">dock </t>
  </si>
  <si>
    <t xml:space="preserve">An 'enclosed' area of water used for building or repairing ships. </t>
  </si>
  <si>
    <t xml:space="preserve">boatyard </t>
  </si>
  <si>
    <t xml:space="preserve">Boat yard - a place for constructing, repairing and storing vessels out of the water. </t>
  </si>
  <si>
    <t xml:space="preserve">dam </t>
  </si>
  <si>
    <t xml:space="preserve">A wall built across a river or stream to impound the water. A dam normally does not have water flowing over the top of it. </t>
  </si>
  <si>
    <t xml:space="preserve">weir </t>
  </si>
  <si>
    <t xml:space="preserve">A barrier built across a river, sometimes to divert water for industrial purposes. Water can still flow over the top. </t>
  </si>
  <si>
    <t xml:space="preserve">lock_gate </t>
  </si>
  <si>
    <t xml:space="preserve">To mark the position of gates at each end of a lock. Alternatively, for smaller locks use a single lock=yes node in the middle of the lock. </t>
  </si>
  <si>
    <t xml:space="preserve">turning_point </t>
  </si>
  <si>
    <t xml:space="preserve">A place to turn the driving direction for vessels, where the boats are longer than the river/canal is wide. Use maxlength=* to denote the maximum length of the vessel. </t>
  </si>
  <si>
    <t xml:space="preserve">water_point </t>
  </si>
  <si>
    <t xml:space="preserve">This tag is for ports/marinas where you can get large amounts of potable water. </t>
  </si>
  <si>
    <t xml:space="preserve">intermittent </t>
  </si>
  <si>
    <t xml:space="preserve">Indicates that the waterway does not have a permanent flow (i.e. is sometimes/often dry). </t>
  </si>
  <si>
    <t xml:space="preserve">lock </t>
  </si>
  <si>
    <t xml:space="preserve">Way (Node) </t>
  </si>
  <si>
    <t xml:space="preserve">A lock is used for moving boats between waterways at two different levels. Can tag either the section of the way between the gates (detailed) or just a single node in the waterway (less detailed). </t>
  </si>
  <si>
    <t xml:space="preserve">mooring </t>
  </si>
  <si>
    <t xml:space="preserve">yes/private/no </t>
  </si>
  <si>
    <t xml:space="preserve">A length of bank where boats are explicitly permitted to moor. maxstay=* should be used for timing information. </t>
  </si>
  <si>
    <t xml:space="preserve">transportation/water_power/irrigation </t>
  </si>
  <si>
    <t xml:space="preserve">A waterway=canal may have one (or more; separate with semicolons) uses. </t>
  </si>
  <si>
    <t xml:space="preserve">culvert </t>
  </si>
  <si>
    <t xml:space="preserve">For a stream passing under a road use tunnel=culvert on the section of stream passing under the road (don't use this tag for open-top culverts or roads using the culvert structure as a bridge (bridge=culvert)). </t>
  </si>
  <si>
    <t xml:space="preserve">addr:housenumber </t>
  </si>
  <si>
    <t>The house number (may contain letters, dashes or other characters).</t>
  </si>
  <si>
    <t xml:space="preserve">addr:housename </t>
  </si>
  <si>
    <t>The name of a house.</t>
  </si>
  <si>
    <t xml:space="preserve">addr:street </t>
  </si>
  <si>
    <t>The (main) name of the respective street.</t>
  </si>
  <si>
    <t xml:space="preserve">addr:place </t>
  </si>
  <si>
    <t xml:space="preserve">part of address, which is not related to street, but to some territorial zone, linear object, node or some abstract object. </t>
  </si>
  <si>
    <t xml:space="preserve">addr:postcode </t>
  </si>
  <si>
    <t xml:space="preserve">The postal code of the building/area. </t>
  </si>
  <si>
    <t xml:space="preserve">addr:city </t>
  </si>
  <si>
    <t xml:space="preserve">May or may not be a clone of is_in:city=* (in some places the city in the address corresponds to the post office that serves the area rather than the actual city, if any, in which the building is located)! The name of the city as given in postal addresses of the building/area. </t>
  </si>
  <si>
    <t xml:space="preserve">addr:country </t>
  </si>
  <si>
    <t>The ISO 3166-1 alpha-2 two letter country code in upper case.</t>
  </si>
  <si>
    <t xml:space="preserve">addr:full </t>
  </si>
  <si>
    <t xml:space="preserve">Use this for a full-text, often multi-line, address if you find the structured address fields unsuitable for denoting the address of this particular location. Examples: "Fifth house on the left after the village oak, Smalltown, Smallcountry" or "1200 West Sunset Boulevard Suite 110A". Beware that these strings can hardly be parsed by software. </t>
  </si>
  <si>
    <t xml:space="preserve">addr:hamlet </t>
  </si>
  <si>
    <t xml:space="preserve">The hamlet of the object. </t>
  </si>
  <si>
    <t xml:space="preserve">addr:suburb </t>
  </si>
  <si>
    <t xml:space="preserve">If an address exists several times in a city. You have to add the name of the settlement. See Australian definition of suburb. </t>
  </si>
  <si>
    <t xml:space="preserve">addr:subdistrict </t>
  </si>
  <si>
    <t xml:space="preserve">The subdistrict of the object. </t>
  </si>
  <si>
    <t xml:space="preserve">addr:district </t>
  </si>
  <si>
    <t xml:space="preserve">The district of the object. </t>
  </si>
  <si>
    <t xml:space="preserve">addr:province </t>
  </si>
  <si>
    <t xml:space="preserve">The province of the object. </t>
  </si>
  <si>
    <t xml:space="preserve">addr:state </t>
  </si>
  <si>
    <t xml:space="preserve">The state of the object. For the US, uppercase two-letter postal abbreviations (AK, CA, HI, NY, TX, WY, etc.) are used. </t>
  </si>
  <si>
    <t xml:space="preserve">addr:interpolation </t>
  </si>
  <si>
    <t xml:space="preserve">all/even/odd/ alphabetic </t>
  </si>
  <si>
    <t>How to interpolate the house numbers belonging to the way along the respective street.</t>
  </si>
  <si>
    <t xml:space="preserve">Every nth house between the end nodes is represented by the interpolation way. </t>
  </si>
  <si>
    <t xml:space="preserve">addr:inclusion </t>
  </si>
  <si>
    <t xml:space="preserve">actual/estimate/potential </t>
  </si>
  <si>
    <t>Optional tag to indicate the accuracy level of survey used to create the address interpolation way.</t>
  </si>
  <si>
    <t xml:space="preserve">attribution </t>
  </si>
  <si>
    <t xml:space="preserve">Node Way Area Relation </t>
  </si>
  <si>
    <t xml:space="preserve">Attribution to originator if required </t>
  </si>
  <si>
    <t xml:space="preserve">description </t>
  </si>
  <si>
    <t xml:space="preserve">Text that might be viewable to the end user (perhaps using a search system or a map with pop-ups) </t>
  </si>
  <si>
    <t xml:space="preserve">email </t>
  </si>
  <si>
    <t xml:space="preserve">E-Mail address associated with an object </t>
  </si>
  <si>
    <t xml:space="preserve">fax </t>
  </si>
  <si>
    <t>Fax number associated with an object</t>
  </si>
  <si>
    <t xml:space="preserve">fixme </t>
  </si>
  <si>
    <t xml:space="preserve">A description to yourself or to other mappers of a (possible) error in the map </t>
  </si>
  <si>
    <t xml:space="preserve">image </t>
  </si>
  <si>
    <t xml:space="preserve">URL </t>
  </si>
  <si>
    <t xml:space="preserve">Reference to an image (use the "source_ref" key below when the image is referencing the source of the element) </t>
  </si>
  <si>
    <t xml:space="preserve">note </t>
  </si>
  <si>
    <t xml:space="preserve">A note to yourself or to other mappers. </t>
  </si>
  <si>
    <t>Telephone number associated with an object</t>
  </si>
  <si>
    <t xml:space="preserve">source </t>
  </si>
  <si>
    <t xml:space="preserve">extrapolation </t>
  </si>
  <si>
    <t xml:space="preserve">Extension of information from a known source </t>
  </si>
  <si>
    <t xml:space="preserve">historical </t>
  </si>
  <si>
    <t xml:space="preserve">from out-of-copyright mapping or other historical document </t>
  </si>
  <si>
    <t xml:space="preserve">photograph or video </t>
  </si>
  <si>
    <t xml:space="preserve">knowledge </t>
  </si>
  <si>
    <t xml:space="preserve">Local or common knowledge </t>
  </si>
  <si>
    <t xml:space="preserve">survey </t>
  </si>
  <si>
    <t xml:space="preserve">gpx track or other physical survey; suggested addition - survey:date in ISO format YYYY-MM-DD </t>
  </si>
  <si>
    <t xml:space="preserve">voice </t>
  </si>
  <si>
    <t xml:space="preserve">Voice recordings; e.g., dictaphone </t>
  </si>
  <si>
    <t xml:space="preserve">source:name </t>
  </si>
  <si>
    <t xml:space="preserve">Source used to gather name information; e.g., for street names </t>
  </si>
  <si>
    <t xml:space="preserve">source:ref </t>
  </si>
  <si>
    <t xml:space="preserve">Reference data source; e.g., for road numbers </t>
  </si>
  <si>
    <t xml:space="preserve">source_ref </t>
  </si>
  <si>
    <t xml:space="preserve">To record the URI, source reference (e.g., Landsat) or other link to physical sources </t>
  </si>
  <si>
    <t xml:space="preserve">url </t>
  </si>
  <si>
    <t xml:space="preserve">URL associated with an object - Use more precise key like website, image or wikipedia where applicable! </t>
  </si>
  <si>
    <t xml:space="preserve">website </t>
  </si>
  <si>
    <t xml:space="preserve">Website associated with an object </t>
  </si>
  <si>
    <t xml:space="preserve">wikipedia </t>
  </si>
  <si>
    <t xml:space="preserve">URL or article title </t>
  </si>
  <si>
    <t xml:space="preserve">Wikipedia article associated with an object </t>
  </si>
  <si>
    <t>The common default name. (Note: For disputed areas, please use the name as displayed on e.g. street signs for the name tag. Put all alternatives into either localized name tags (e.g. name:tr/name:el) or the variants (e.g. loc_name/old_name/alt_name). Thank you.)</t>
  </si>
  <si>
    <t xml:space="preserve">name:&lt;lg&gt; </t>
  </si>
  <si>
    <t>Name in different language eg. name:fr=Londres. See: Multilingual names</t>
  </si>
  <si>
    <t xml:space="preserve">alt_name </t>
  </si>
  <si>
    <t>another name or names by which the feature is known e.g. name=Field Fare Road and alt_name=Fieldfare Road, or name=University Centre and alt_name=Grad Pad</t>
  </si>
  <si>
    <t xml:space="preserve">alt_name:&lt;lg&gt; </t>
  </si>
  <si>
    <t>Alternative name in different language eg. alt_name:fr=Londres. See: Multilingual names</t>
  </si>
  <si>
    <t xml:space="preserve">int_name </t>
  </si>
  <si>
    <t>International name (note: consider using language specific names instead, e.g. name:en=... - see above - International does not (necessarily) mean English)</t>
  </si>
  <si>
    <t xml:space="preserve">loc_name </t>
  </si>
  <si>
    <t>Local name</t>
  </si>
  <si>
    <t xml:space="preserve">nat_name </t>
  </si>
  <si>
    <t>National name</t>
  </si>
  <si>
    <t xml:space="preserve">official_name </t>
  </si>
  <si>
    <t>It has been created for country names but we need a clarification for other cases between "name", "int_name", "loc_name" and "official_name". Example: official_name=Principat d'Andorra (where "name" is name=Andorra)</t>
  </si>
  <si>
    <t xml:space="preserve">old_name </t>
  </si>
  <si>
    <t>Historical name</t>
  </si>
  <si>
    <t xml:space="preserve">old_name:&lt;lg&gt; </t>
  </si>
  <si>
    <t>Old name in different language eg. old_name:fr=Londres. See: Multilingual names</t>
  </si>
  <si>
    <t xml:space="preserve">reg_name </t>
  </si>
  <si>
    <t>Regional name</t>
  </si>
  <si>
    <t xml:space="preserve">short_name </t>
  </si>
  <si>
    <t>Common abbreviation, useful for searching (recognized by Nominatim)</t>
  </si>
  <si>
    <t xml:space="preserve">sorting_name </t>
  </si>
  <si>
    <t>name, used for correct sorting of names — This is only needed when sorting names cannot be based only on their orthography (using the Unicode Collation Algorithm with collation tables tailored by language and script, or when sorted lists of names are including names written in multiple languages and/or scripts) but requires ignoring some parts such as:</t>
  </si>
  <si>
    <t>0: ground (default); -1..-5:under ground layer; 1..5 (not +1):above ground layer</t>
  </si>
  <si>
    <t xml:space="preserve">area </t>
  </si>
  <si>
    <t xml:space="preserve">Means a feature that is normally linear is an area. You should not add this to features that are already defined as an area type. </t>
  </si>
  <si>
    <t xml:space="preserve">yes / aqueduct / viaduct / swing / ... </t>
  </si>
  <si>
    <t xml:space="preserve">A bridge, use together with the layer tag. Value "yes" is generic, or you can specialize. </t>
  </si>
  <si>
    <t xml:space="preserve">covered </t>
  </si>
  <si>
    <t xml:space="preserve">Used to denote that a node, way or area is covered by another entity (or in some cases the ground), when the use of layers is inappropriate, or additional clarification is needed. </t>
  </si>
  <si>
    <t xml:space="preserve">no / traffic_signals / uncontrolled </t>
  </si>
  <si>
    <t xml:space="preserve">A cut in the land to carry a road or tram. Mostly in hilly landscape. Source </t>
  </si>
  <si>
    <t xml:space="preserve">For features that are useful for navigation, yet are unused. See abandoned=* if infrastructure is removed. </t>
  </si>
  <si>
    <t xml:space="preserve">drive_through </t>
  </si>
  <si>
    <t xml:space="preserve">Used to indicate if a pharmacy, bank, atm, or fast_food, or post_box offers drive_thru service. </t>
  </si>
  <si>
    <t xml:space="preserve">drive_in </t>
  </si>
  <si>
    <t xml:space="preserve">Used to indicate if a cinema is a drive-in cinema or a restaurant offers drive-in service. drive_in is different than drive_thru </t>
  </si>
  <si>
    <t xml:space="preserve">ele </t>
  </si>
  <si>
    <t xml:space="preserve">Elevation (also known as altitude or height) above mean sea level in metre, based on geoid model EGM 96 which is used by WGS 84 (GPS). (see also Altitude) </t>
  </si>
  <si>
    <t xml:space="preserve">A raised bank to carry a road, railway, or canal across a low-lying or wet area. Source </t>
  </si>
  <si>
    <t xml:space="preserve">end_date </t>
  </si>
  <si>
    <t xml:space="preserve">Date </t>
  </si>
  <si>
    <t xml:space="preserve">Date feature was removed </t>
  </si>
  <si>
    <t xml:space="preserve">est_width </t>
  </si>
  <si>
    <t xml:space="preserve">A rough guess of the width of way in metres </t>
  </si>
  <si>
    <t xml:space="preserve">internet_access </t>
  </si>
  <si>
    <t xml:space="preserve">public/service/terminal/wired/wlan/ </t>
  </si>
  <si>
    <t xml:space="preserve">This tag is for indication that a map entity such as a building, a shop, restaurant, etc. offers internet access to the public, either as a paid service or even for free. </t>
  </si>
  <si>
    <t xml:space="preserve">layer </t>
  </si>
  <si>
    <t xml:space="preserve">-5 to 5 </t>
  </si>
  <si>
    <t xml:space="preserve">narrow </t>
  </si>
  <si>
    <t xml:space="preserve">Relative indication that a way (waterway, highway, cycleway) gets narrower. </t>
  </si>
  <si>
    <t xml:space="preserve">opening_hours </t>
  </si>
  <si>
    <t xml:space="preserve">24/7 or mo md hh:mm-hh:mm. (read described syntax) </t>
  </si>
  <si>
    <t xml:space="preserve">opening_hours describes when something is open. </t>
  </si>
  <si>
    <t xml:space="preserve">operator </t>
  </si>
  <si>
    <t xml:space="preserve">The operator tag can be used to name a company or corporation who's responsible for a certain object or who operates it. </t>
  </si>
  <si>
    <t xml:space="preserve">start_date </t>
  </si>
  <si>
    <t xml:space="preserve">Node Way AreaRelation </t>
  </si>
  <si>
    <t xml:space="preserve">Date feature was created </t>
  </si>
  <si>
    <t xml:space="preserve">TMC:LocationCode </t>
  </si>
  <si>
    <t xml:space="preserve">see description </t>
  </si>
  <si>
    <t xml:space="preserve">Way Node Relation </t>
  </si>
  <si>
    <t xml:space="preserve">An identifier in electronic traffic-messages. </t>
  </si>
  <si>
    <t xml:space="preserve">A tunnel, use together with the layer tag. </t>
  </si>
  <si>
    <t xml:space="preserve">toilets:wheelchair </t>
  </si>
  <si>
    <t xml:space="preserve">States if a location has a wheelchair accessible toilet or not. </t>
  </si>
  <si>
    <t xml:space="preserve">wheelchair </t>
  </si>
  <si>
    <t xml:space="preserve">yes / no / limited </t>
  </si>
  <si>
    <t xml:space="preserve">Indicates if a place is accessible using a wheelchair. </t>
  </si>
  <si>
    <t xml:space="preserve">width </t>
  </si>
  <si>
    <t xml:space="preserve">Width of way in metres </t>
  </si>
  <si>
    <t xml:space="preserve">coniferous / deciduous / mixed </t>
  </si>
  <si>
    <t xml:space="preserve">Applies to landuse=forest and natural=wood detailing the sort of trees found within each landuse. Makes most sense when applied to areas. </t>
  </si>
  <si>
    <t xml:space="preserve">iata </t>
  </si>
  <si>
    <t xml:space="preserve">IATA International airport codes </t>
  </si>
  <si>
    <t xml:space="preserve">icao </t>
  </si>
  <si>
    <t xml:space="preserve">ICAO International airport codes </t>
  </si>
  <si>
    <t xml:space="preserve">int_ref </t>
  </si>
  <si>
    <t xml:space="preserve">International reference (eg E 30) </t>
  </si>
  <si>
    <t xml:space="preserve">lcn_ref </t>
  </si>
  <si>
    <t xml:space="preserve">The number of the local cycle network </t>
  </si>
  <si>
    <t xml:space="preserve">loc_ref </t>
  </si>
  <si>
    <t xml:space="preserve">Local reference </t>
  </si>
  <si>
    <t xml:space="preserve">nat_ref </t>
  </si>
  <si>
    <t xml:space="preserve">National reference </t>
  </si>
  <si>
    <t xml:space="preserve">ncn_ref </t>
  </si>
  <si>
    <t xml:space="preserve">The number reference (eg 54) of a National Cycle Network route. </t>
  </si>
  <si>
    <t xml:space="preserve">old_ref </t>
  </si>
  <si>
    <t xml:space="preserve">Historical reference </t>
  </si>
  <si>
    <t xml:space="preserve">rcn_ref </t>
  </si>
  <si>
    <t xml:space="preserve">The number of the regional cycle network. </t>
  </si>
  <si>
    <t xml:space="preserve">ref </t>
  </si>
  <si>
    <t xml:space="preserve">The common default reference (eg M25, in Germany always with space eg A 5) </t>
  </si>
  <si>
    <t xml:space="preserve">reg_ref </t>
  </si>
  <si>
    <t xml:space="preserve">Regional reference </t>
  </si>
  <si>
    <t xml:space="preserve">To record the URI, source reference (eg Landsat) or other link to physical sources. </t>
  </si>
  <si>
    <t xml:space="preserve">access </t>
  </si>
  <si>
    <t xml:space="preserve">agricultural / delivery / designated / destination / forestry / no / official / permissive / private / unknown / yes </t>
  </si>
  <si>
    <t>General access permission.</t>
  </si>
  <si>
    <t xml:space="preserve">agricultural </t>
  </si>
  <si>
    <t xml:space="preserve">Access permission for agricultural vehicles, e.g. tractors. </t>
  </si>
  <si>
    <t xml:space="preserve">atv </t>
  </si>
  <si>
    <t xml:space="preserve">yes / designated / private / permissive / destination / delivery / agricultural / forestry / unknown / no </t>
  </si>
  <si>
    <t xml:space="preserve">Access restricted to wheeled vehicles 1.27m (50 inches) or less in width </t>
  </si>
  <si>
    <t xml:space="preserve">bdouble </t>
  </si>
  <si>
    <t xml:space="preserve">WayArea </t>
  </si>
  <si>
    <t xml:space="preserve">Access permission for Wikipedia Road_train#B-double on Wikipedia, A B-double (B-Train) consists of a prime mover towing a specialised trailer (known as a "lead" or "A"-trailer) that has a fifth-wheel mounted on the rear towing another semi-trailer, resulting in two articulation points. </t>
  </si>
  <si>
    <t xml:space="preserve">yes / designated / official / private / permissive / dismount / destination / delivery / agricultural / forestry / unknown / no </t>
  </si>
  <si>
    <t xml:space="preserve">Access permission for bicycles. For values see above. Usage of bicycle=dismount and bicycle=no will vary in different countries. If according to local traffic rules a bicycle is no longer seen as a bicycle when there's no one driving it, then there's no need for using bicycle=dismount. If the local legislation still sees an undriven bicycle as a bicycle then you may need to use both bicycle=dismount and bicycle=no. </t>
  </si>
  <si>
    <t xml:space="preserve">boat </t>
  </si>
  <si>
    <t xml:space="preserve">Access permission for emergency motor vehicles; e.g., ambulance, fire truck, police car </t>
  </si>
  <si>
    <t xml:space="preserve">foot </t>
  </si>
  <si>
    <t xml:space="preserve">yes / designated / official / private / permissive / destination / delivery / agricultural / forestry / unknown / no </t>
  </si>
  <si>
    <t xml:space="preserve">Access permission for pedestrians. For values see above </t>
  </si>
  <si>
    <t xml:space="preserve">forestry </t>
  </si>
  <si>
    <t xml:space="preserve">Access permission for forestry vehicles, e.g. tractors. </t>
  </si>
  <si>
    <t xml:space="preserve">Access permission for light commercial vehicles (LCV) or goods vehicles of category N1 with a maximum allowed mass of up to 3.5 tonnes. In the USA, combined weight 26,000 lbs or less. For values see above. </t>
  </si>
  <si>
    <t xml:space="preserve">hazmat </t>
  </si>
  <si>
    <t xml:space="preserve">Access permission for vehicles carrying hazardous materials. For values see above </t>
  </si>
  <si>
    <t xml:space="preserve">horse </t>
  </si>
  <si>
    <t xml:space="preserve">Access permission for horse riders. For values see above </t>
  </si>
  <si>
    <t xml:space="preserve">hgv </t>
  </si>
  <si>
    <t xml:space="preserve">Access permission for Heavy Goods Vehicles (HGV) (UK), e.g. for goods vehicles of category N2 and N3 (trucks, lorries) with a maximum allowed mass over 3.5 tonnes. In the USA, combined weight 26,001 lbs or greater. For values see above </t>
  </si>
  <si>
    <t xml:space="preserve">inline_skates </t>
  </si>
  <si>
    <t xml:space="preserve">WayNodeArea </t>
  </si>
  <si>
    <t xml:space="preserve">Access permission for Inline Skates </t>
  </si>
  <si>
    <t xml:space="preserve">lhv </t>
  </si>
  <si>
    <t xml:space="preserve">Access permission for Wikipedia Longer_Heavier_Vehicle on Wikipedia, e.g. for vehicles with 6 axles and can carry up to 44 metric tons </t>
  </si>
  <si>
    <t xml:space="preserve">motorboat </t>
  </si>
  <si>
    <t xml:space="preserve">yes / designated / private / permissive / destination / delivery / agricultural / forestry /unknown / no </t>
  </si>
  <si>
    <t xml:space="preserve">motorcar </t>
  </si>
  <si>
    <t xml:space="preserve">Access permission for (motor) cars. For values see above </t>
  </si>
  <si>
    <t xml:space="preserve">motor_vehicle </t>
  </si>
  <si>
    <t xml:space="preserve">Access permission for any motorized vehicle. For values see above </t>
  </si>
  <si>
    <t xml:space="preserve">Access permission for motorcycles. For values see above </t>
  </si>
  <si>
    <t xml:space="preserve">psv </t>
  </si>
  <si>
    <t xml:space="preserve">Access permission for Public Service Vehicles (UK), e.g. buses and coaches. See above </t>
  </si>
  <si>
    <t xml:space="preserve">roadtrain </t>
  </si>
  <si>
    <t xml:space="preserve">Access permission for Wikipedia Road_train on Wikipedia, A road train consists of a relatively conventional tractor unit, but instead of pulling one trailer or semi-trailer, the road train pulls two or more of them. </t>
  </si>
  <si>
    <t xml:space="preserve">tank </t>
  </si>
  <si>
    <t xml:space="preserve">Access permission for (military) tanks </t>
  </si>
  <si>
    <t xml:space="preserve">vehicle </t>
  </si>
  <si>
    <t xml:space="preserve">Access permission for all vehicles. For values see above </t>
  </si>
  <si>
    <t xml:space="preserve">4wd_only </t>
  </si>
  <si>
    <t xml:space="preserve">A road signed as only suitable for 4WD (offroad) vehicles </t>
  </si>
  <si>
    <t xml:space="preserve">charge </t>
  </si>
  <si>
    <t xml:space="preserve">Amount of toll or fee </t>
  </si>
  <si>
    <t xml:space="preserve">For features that are useful for navigation, yet are unused or abandoned. </t>
  </si>
  <si>
    <t xml:space="preserve">maxheight </t>
  </si>
  <si>
    <t xml:space="preserve">Height </t>
  </si>
  <si>
    <t xml:space="preserve">height limit - units other than metres should be explicit </t>
  </si>
  <si>
    <t xml:space="preserve">maxlength </t>
  </si>
  <si>
    <t xml:space="preserve">Length </t>
  </si>
  <si>
    <t xml:space="preserve">length limit - units other than metres should be explicit </t>
  </si>
  <si>
    <t xml:space="preserve">maxspeed </t>
  </si>
  <si>
    <t xml:space="preserve">Speed </t>
  </si>
  <si>
    <t xml:space="preserve">Maximum speed - units other than km/h should be explicit </t>
  </si>
  <si>
    <t xml:space="preserve">maxstay </t>
  </si>
  <si>
    <t xml:space="preserve">Maximum stay, in units given (hour/hours/day/days) </t>
  </si>
  <si>
    <t xml:space="preserve">maxweight </t>
  </si>
  <si>
    <t xml:space="preserve">Weight limit - units other than tonnes should be explicit </t>
  </si>
  <si>
    <t xml:space="preserve">maxwidth </t>
  </si>
  <si>
    <t xml:space="preserve">Width </t>
  </si>
  <si>
    <t xml:space="preserve">width limit - units other than metres should be explicit </t>
  </si>
  <si>
    <t xml:space="preserve">minspeed </t>
  </si>
  <si>
    <t xml:space="preserve">Minimum speed - units other than km/h should be explicit </t>
  </si>
  <si>
    <t xml:space="preserve">noexit </t>
  </si>
  <si>
    <t xml:space="preserve">A dead end road/cul de sac with only one access road </t>
  </si>
  <si>
    <t xml:space="preserve">oneway </t>
  </si>
  <si>
    <t xml:space="preserve">yes / no / -1 </t>
  </si>
  <si>
    <t xml:space="preserve">toll </t>
  </si>
  <si>
    <t xml:space="preserve">Toll or fee must be paid to access way, see also barrier=toll_booth </t>
  </si>
  <si>
    <t xml:space="preserve">traffic_sign </t>
  </si>
  <si>
    <t xml:space="preserve">city_limit </t>
  </si>
  <si>
    <t xml:space="preserve">Start/end sign of city limits, in most (all?) countries implies a specific "city maxspeed". </t>
  </si>
  <si>
    <t>ad</t>
  </si>
  <si>
    <t>Administrative boundary (various levels)</t>
  </si>
  <si>
    <t>ad0</t>
  </si>
  <si>
    <t>Administrative boundary (level 0 natonal)</t>
  </si>
  <si>
    <t>ad1</t>
  </si>
  <si>
    <t>Administrative boundary (level 1)</t>
  </si>
  <si>
    <t>ad2</t>
  </si>
  <si>
    <t>Administrative boundary (level 2)</t>
  </si>
  <si>
    <t>ad3</t>
  </si>
  <si>
    <t>Administrative boundary (level 3)</t>
  </si>
  <si>
    <t>ad4</t>
  </si>
  <si>
    <t>Administrative boundary (level 4)</t>
  </si>
  <si>
    <t>ad5</t>
  </si>
  <si>
    <t>Administrative boundary (level 5)</t>
  </si>
  <si>
    <t>ad6</t>
  </si>
  <si>
    <t>Administrative boundary (level 6)</t>
  </si>
  <si>
    <t>aer</t>
  </si>
  <si>
    <t>Aerial photography</t>
  </si>
  <si>
    <t>aff</t>
  </si>
  <si>
    <t>Affected area</t>
  </si>
  <si>
    <t>agr</t>
  </si>
  <si>
    <t>Agriculture</t>
  </si>
  <si>
    <t>air</t>
  </si>
  <si>
    <t>Airport / Airstrip</t>
  </si>
  <si>
    <t>aoi</t>
  </si>
  <si>
    <t>Area of Interest</t>
  </si>
  <si>
    <t>ass</t>
  </si>
  <si>
    <t>Assessment route / location</t>
  </si>
  <si>
    <t>bdg</t>
  </si>
  <si>
    <t>Building</t>
  </si>
  <si>
    <t>brg</t>
  </si>
  <si>
    <t>Bridge</t>
  </si>
  <si>
    <t>bst</t>
  </si>
  <si>
    <t>Bus station</t>
  </si>
  <si>
    <t>can</t>
  </si>
  <si>
    <t>Canal</t>
  </si>
  <si>
    <t>cas</t>
  </si>
  <si>
    <t>Casualty number location</t>
  </si>
  <si>
    <t>cem</t>
  </si>
  <si>
    <t>Cemetery</t>
  </si>
  <si>
    <t>cli</t>
  </si>
  <si>
    <t>Clipping polygon / mask</t>
  </si>
  <si>
    <t>cnt</t>
  </si>
  <si>
    <t>Continent boundary</t>
  </si>
  <si>
    <t>con</t>
  </si>
  <si>
    <t>Contour</t>
  </si>
  <si>
    <t>cst</t>
  </si>
  <si>
    <t>Coastline</t>
  </si>
  <si>
    <t>cul</t>
  </si>
  <si>
    <t>Cultural region</t>
  </si>
  <si>
    <t>dam</t>
  </si>
  <si>
    <t>Dam</t>
  </si>
  <si>
    <t>dem</t>
  </si>
  <si>
    <t>Digital Elevation Model</t>
  </si>
  <si>
    <t>dis</t>
  </si>
  <si>
    <t>Warehouses / Distribution Centres</t>
  </si>
  <si>
    <t>dmg</t>
  </si>
  <si>
    <t>Damage</t>
  </si>
  <si>
    <t>dtm</t>
  </si>
  <si>
    <t>Digital Terrain Model</t>
  </si>
  <si>
    <t>ebu</t>
  </si>
  <si>
    <t>Earthquake buffer</t>
  </si>
  <si>
    <t>edu</t>
  </si>
  <si>
    <t>School</t>
  </si>
  <si>
    <t>env</t>
  </si>
  <si>
    <t>Environmental</t>
  </si>
  <si>
    <t>epd</t>
  </si>
  <si>
    <t>Epidemic</t>
  </si>
  <si>
    <t>epi</t>
  </si>
  <si>
    <t>Earthquake / Tsunami Epicentre</t>
  </si>
  <si>
    <t>eth</t>
  </si>
  <si>
    <t>Ethnic group</t>
  </si>
  <si>
    <t>flo</t>
  </si>
  <si>
    <t>Flood extents</t>
  </si>
  <si>
    <t>fue</t>
  </si>
  <si>
    <t>Fuel depot</t>
  </si>
  <si>
    <t>geo</t>
  </si>
  <si>
    <t>Geology</t>
  </si>
  <si>
    <t>gph</t>
  </si>
  <si>
    <t>Geophysical</t>
  </si>
  <si>
    <t>gps</t>
  </si>
  <si>
    <t>GPS survey</t>
  </si>
  <si>
    <t>haz</t>
  </si>
  <si>
    <t>Hazards</t>
  </si>
  <si>
    <t>hlz</t>
  </si>
  <si>
    <t>Heliport</t>
  </si>
  <si>
    <t>hos</t>
  </si>
  <si>
    <t>Hospitals / Medical Centres</t>
  </si>
  <si>
    <t>hsh</t>
  </si>
  <si>
    <t>Hill Shade</t>
  </si>
  <si>
    <t>hub</t>
  </si>
  <si>
    <t>UN Centres</t>
  </si>
  <si>
    <t>hwy</t>
  </si>
  <si>
    <t>Highway</t>
  </si>
  <si>
    <t>idp</t>
  </si>
  <si>
    <t>IDP numbers</t>
  </si>
  <si>
    <t>iko</t>
  </si>
  <si>
    <t>Ikonos</t>
  </si>
  <si>
    <t>irr</t>
  </si>
  <si>
    <t>Irrigation</t>
  </si>
  <si>
    <t>lak</t>
  </si>
  <si>
    <t>Lakes</t>
  </si>
  <si>
    <t>lan</t>
  </si>
  <si>
    <t>Language distribution</t>
  </si>
  <si>
    <t>lav</t>
  </si>
  <si>
    <t>Lava flow</t>
  </si>
  <si>
    <t>lnd</t>
  </si>
  <si>
    <t>Landcover</t>
  </si>
  <si>
    <t>log</t>
  </si>
  <si>
    <t>Logistics</t>
  </si>
  <si>
    <t>lsa</t>
  </si>
  <si>
    <t>Landsat</t>
  </si>
  <si>
    <t>mbk</t>
  </si>
  <si>
    <t>MapBook Index Grids</t>
  </si>
  <si>
    <t>med</t>
  </si>
  <si>
    <t>Medical facilities</t>
  </si>
  <si>
    <t>mil</t>
  </si>
  <si>
    <t>Military installations</t>
  </si>
  <si>
    <t>min</t>
  </si>
  <si>
    <t>Mine fields</t>
  </si>
  <si>
    <t>mor</t>
  </si>
  <si>
    <t>Morgue and location for storage of dead</t>
  </si>
  <si>
    <t>mov</t>
  </si>
  <si>
    <t>Movements of Population</t>
  </si>
  <si>
    <t>mts</t>
  </si>
  <si>
    <t>Mine threat status (roads)</t>
  </si>
  <si>
    <t>ngo</t>
  </si>
  <si>
    <t>NGO offices</t>
  </si>
  <si>
    <t>pco</t>
  </si>
  <si>
    <t>Pcode list</t>
  </si>
  <si>
    <t>pho</t>
  </si>
  <si>
    <t>Photo location</t>
  </si>
  <si>
    <t>pop</t>
  </si>
  <si>
    <t>Population distribution</t>
  </si>
  <si>
    <t>port</t>
  </si>
  <si>
    <t>Seaport</t>
  </si>
  <si>
    <t>pst</t>
  </si>
  <si>
    <t>Power Station</t>
  </si>
  <si>
    <t>pwl</t>
  </si>
  <si>
    <t>Power Line</t>
  </si>
  <si>
    <t>qbd</t>
  </si>
  <si>
    <t>QuickBird</t>
  </si>
  <si>
    <t>rds</t>
  </si>
  <si>
    <t>Road</t>
  </si>
  <si>
    <t>ref</t>
  </si>
  <si>
    <t>Refugee location</t>
  </si>
  <si>
    <t>res</t>
  </si>
  <si>
    <t>Reservoir</t>
  </si>
  <si>
    <t>riv</t>
  </si>
  <si>
    <t>River</t>
  </si>
  <si>
    <t>rrd</t>
  </si>
  <si>
    <t>Railway / railroad</t>
  </si>
  <si>
    <t>rst</t>
  </si>
  <si>
    <t>Railway station</t>
  </si>
  <si>
    <t>sat</t>
  </si>
  <si>
    <t>Generic satellite imagery</t>
  </si>
  <si>
    <t>sbu</t>
  </si>
  <si>
    <t>Security buffer</t>
  </si>
  <si>
    <t>sca</t>
  </si>
  <si>
    <t>Map scan</t>
  </si>
  <si>
    <t>sea</t>
  </si>
  <si>
    <t>Sea / Ocean</t>
  </si>
  <si>
    <t>sec</t>
  </si>
  <si>
    <t>Security status</t>
  </si>
  <si>
    <t>shh</t>
  </si>
  <si>
    <t>Shipping Hazards</t>
  </si>
  <si>
    <t>shl</t>
  </si>
  <si>
    <t>Shelter</t>
  </si>
  <si>
    <t>sit</t>
  </si>
  <si>
    <t>Sites of interest</t>
  </si>
  <si>
    <t>sli</t>
  </si>
  <si>
    <t>Landslide</t>
  </si>
  <si>
    <t>soil</t>
  </si>
  <si>
    <t>Soil</t>
  </si>
  <si>
    <t>spo</t>
  </si>
  <si>
    <t>Spot</t>
  </si>
  <si>
    <t>spt</t>
  </si>
  <si>
    <t>Spot heights</t>
  </si>
  <si>
    <t>stl</t>
  </si>
  <si>
    <t>Settlement (city town populated place)</t>
  </si>
  <si>
    <t>tel</t>
  </si>
  <si>
    <t>Mobile Telephone Coverage</t>
  </si>
  <si>
    <t>vol</t>
  </si>
  <si>
    <t>Volcano location</t>
  </si>
  <si>
    <t>wat</t>
  </si>
  <si>
    <t>Watershed</t>
  </si>
  <si>
    <t>wea</t>
  </si>
  <si>
    <t>Weather</t>
  </si>
  <si>
    <t>wes</t>
  </si>
  <si>
    <t>Water and sanitation</t>
  </si>
  <si>
    <t>www</t>
  </si>
  <si>
    <t>Who / What / Where location</t>
  </si>
  <si>
    <t>3www</t>
  </si>
  <si>
    <t>Who-What-Where</t>
  </si>
  <si>
    <t>admn</t>
  </si>
  <si>
    <t>Admin</t>
  </si>
  <si>
    <t>agri</t>
  </si>
  <si>
    <t>cccm</t>
  </si>
  <si>
    <t>Camp Coordination / Management</t>
  </si>
  <si>
    <t>educ</t>
  </si>
  <si>
    <t>Education</t>
  </si>
  <si>
    <t>elev</t>
  </si>
  <si>
    <t>Elevation</t>
  </si>
  <si>
    <t>envi</t>
  </si>
  <si>
    <t>Environmental aspects</t>
  </si>
  <si>
    <t>heal</t>
  </si>
  <si>
    <t xml:space="preserve">Health </t>
  </si>
  <si>
    <t>imgy</t>
  </si>
  <si>
    <t>Imagery</t>
  </si>
  <si>
    <t>land</t>
  </si>
  <si>
    <t>LandUse</t>
  </si>
  <si>
    <t>logs</t>
  </si>
  <si>
    <t>ma</t>
  </si>
  <si>
    <t>MapAction Geoprocessing data</t>
  </si>
  <si>
    <t>nutr</t>
  </si>
  <si>
    <t xml:space="preserve">Nutrition </t>
  </si>
  <si>
    <t>phys</t>
  </si>
  <si>
    <t>Physical</t>
  </si>
  <si>
    <t>pois</t>
  </si>
  <si>
    <t>Points of Interest</t>
  </si>
  <si>
    <t>popu</t>
  </si>
  <si>
    <t>Population</t>
  </si>
  <si>
    <t>prot</t>
  </si>
  <si>
    <t>Security Safety and Protection</t>
  </si>
  <si>
    <t>rcvy</t>
  </si>
  <si>
    <t xml:space="preserve">Early Recovery </t>
  </si>
  <si>
    <t>scan</t>
  </si>
  <si>
    <t>Map_scans</t>
  </si>
  <si>
    <t>shel</t>
  </si>
  <si>
    <t>Emergency Shelter</t>
  </si>
  <si>
    <t>situ</t>
  </si>
  <si>
    <t>Situation and Damage</t>
  </si>
  <si>
    <t>stle</t>
  </si>
  <si>
    <t>Settlements</t>
  </si>
  <si>
    <t>telc</t>
  </si>
  <si>
    <t>Emergency Telecommunications</t>
  </si>
  <si>
    <t>tran</t>
  </si>
  <si>
    <t>Transport</t>
  </si>
  <si>
    <t>usar</t>
  </si>
  <si>
    <t>Search and Rescue / evacuation planning</t>
  </si>
  <si>
    <t>util</t>
  </si>
  <si>
    <t>Utilities</t>
  </si>
  <si>
    <t>wash</t>
  </si>
  <si>
    <t>Water Sanitation and Hygiene</t>
  </si>
  <si>
    <t>datacategory</t>
  </si>
  <si>
    <t>datatheme</t>
  </si>
  <si>
    <t>Data Category description</t>
  </si>
  <si>
    <t>Date Theme description</t>
  </si>
  <si>
    <t>Cat_value</t>
  </si>
  <si>
    <t>Theme_value</t>
  </si>
  <si>
    <t>OSM_geometry</t>
  </si>
  <si>
    <t>MA_geometry</t>
  </si>
  <si>
    <t>Way</t>
  </si>
  <si>
    <t>Node</t>
  </si>
  <si>
    <t>Point</t>
  </si>
  <si>
    <t>Area</t>
  </si>
  <si>
    <t>Relation</t>
  </si>
  <si>
    <t>ln</t>
  </si>
  <si>
    <t>Line / polyline</t>
  </si>
  <si>
    <t>pt</t>
  </si>
  <si>
    <t>py</t>
  </si>
  <si>
    <t>Polygon / area</t>
  </si>
  <si>
    <t>rel</t>
  </si>
  <si>
    <t>Node Area</t>
  </si>
  <si>
    <t>Node Way</t>
  </si>
  <si>
    <t xml:space="preserve">Node Way Relation </t>
  </si>
  <si>
    <t xml:space="preserve">OSM_Element </t>
  </si>
  <si>
    <t>Data type</t>
  </si>
  <si>
    <t xml:space="preserve">py </t>
  </si>
  <si>
    <t xml:space="preserve">ln </t>
  </si>
  <si>
    <t xml:space="preserve">ln py </t>
  </si>
  <si>
    <t xml:space="preserve">pt </t>
  </si>
  <si>
    <t xml:space="preserve">pt py </t>
  </si>
  <si>
    <t xml:space="preserve">pt ln </t>
  </si>
  <si>
    <t xml:space="preserve">pt ln py </t>
  </si>
  <si>
    <t>pt py</t>
  </si>
  <si>
    <t>pt ln</t>
  </si>
  <si>
    <t xml:space="preserve">rel </t>
  </si>
  <si>
    <t xml:space="preserve">pt py rel </t>
  </si>
  <si>
    <t xml:space="preserve">py rel </t>
  </si>
  <si>
    <t xml:space="preserve">ln rel </t>
  </si>
  <si>
    <t xml:space="preserve">pt ln py rel </t>
  </si>
  <si>
    <t xml:space="preserve">pt ln rel </t>
  </si>
  <si>
    <t>Aerialway</t>
  </si>
  <si>
    <t>Cycling</t>
  </si>
  <si>
    <t>Car</t>
  </si>
  <si>
    <t>Taxi</t>
  </si>
  <si>
    <t>Finance</t>
  </si>
  <si>
    <t>Leisure</t>
  </si>
  <si>
    <t>Emergency services</t>
  </si>
  <si>
    <t>Barrier</t>
  </si>
  <si>
    <t>Military</t>
  </si>
  <si>
    <t>Commercial</t>
  </si>
  <si>
    <t>Open Street Map Specific</t>
  </si>
  <si>
    <t>Religious</t>
  </si>
  <si>
    <t>Telephone</t>
  </si>
  <si>
    <t>Food / drink</t>
  </si>
  <si>
    <t>Waste disposal</t>
  </si>
  <si>
    <t>Animal</t>
  </si>
  <si>
    <t>Checkpoint</t>
  </si>
  <si>
    <t>Access point</t>
  </si>
  <si>
    <t>Address</t>
  </si>
  <si>
    <t>Industrial</t>
  </si>
  <si>
    <t>Historical</t>
  </si>
  <si>
    <t>Forest</t>
  </si>
  <si>
    <t>Pipeline</t>
  </si>
  <si>
    <t>Surveillance</t>
  </si>
  <si>
    <t>Island</t>
  </si>
  <si>
    <t>Bus route</t>
  </si>
  <si>
    <t>Ferry</t>
  </si>
  <si>
    <t>Walking</t>
  </si>
  <si>
    <t>Drainage</t>
  </si>
  <si>
    <t>Tunnel</t>
  </si>
  <si>
    <t>Metadata</t>
  </si>
  <si>
    <t>Internet access</t>
  </si>
  <si>
    <t>mlty</t>
  </si>
  <si>
    <t>comm</t>
  </si>
  <si>
    <t>osms</t>
  </si>
  <si>
    <t>aew</t>
  </si>
  <si>
    <t>fad</t>
  </si>
  <si>
    <t>cyc</t>
  </si>
  <si>
    <t>car</t>
  </si>
  <si>
    <t>tax</t>
  </si>
  <si>
    <t>fin</t>
  </si>
  <si>
    <t>ani</t>
  </si>
  <si>
    <t>lei</t>
  </si>
  <si>
    <t>ems</t>
  </si>
  <si>
    <t>tph</t>
  </si>
  <si>
    <t>wad</t>
  </si>
  <si>
    <t>bar</t>
  </si>
  <si>
    <t>cpt</t>
  </si>
  <si>
    <t>acs</t>
  </si>
  <si>
    <t>adr</t>
  </si>
  <si>
    <t>ind</t>
  </si>
  <si>
    <t>his</t>
  </si>
  <si>
    <t>for</t>
  </si>
  <si>
    <t>pip</t>
  </si>
  <si>
    <t>sur</t>
  </si>
  <si>
    <t>ild</t>
  </si>
  <si>
    <t>bus</t>
  </si>
  <si>
    <t>fry</t>
  </si>
  <si>
    <t>wkg</t>
  </si>
  <si>
    <t>drn</t>
  </si>
  <si>
    <t>tnl</t>
  </si>
  <si>
    <t>met</t>
  </si>
  <si>
    <t>int</t>
  </si>
  <si>
    <t>Grand Total</t>
  </si>
  <si>
    <t>Total</t>
  </si>
  <si>
    <t xml:space="preserve">Count of Value </t>
  </si>
  <si>
    <t xml:space="preserve">Element_icon </t>
  </si>
  <si>
    <t>*</t>
  </si>
  <si>
    <t>clause</t>
  </si>
  <si>
    <t>Description</t>
  </si>
  <si>
    <t>Data_Category</t>
  </si>
  <si>
    <t>Administrative boundary (level 0, natonal)</t>
  </si>
  <si>
    <t>reg</t>
  </si>
  <si>
    <t>Region</t>
  </si>
  <si>
    <t>mix</t>
  </si>
  <si>
    <t>Mixture of attributes</t>
  </si>
  <si>
    <t>all</t>
  </si>
  <si>
    <t>hts</t>
  </si>
  <si>
    <t>Height Spots</t>
  </si>
  <si>
    <t>unc</t>
  </si>
  <si>
    <t>Undersea features</t>
  </si>
  <si>
    <t>bld</t>
  </si>
  <si>
    <t>Buildings</t>
  </si>
  <si>
    <t>hou</t>
  </si>
  <si>
    <t>House</t>
  </si>
  <si>
    <t>lea</t>
  </si>
  <si>
    <t>Lease</t>
  </si>
  <si>
    <t>npk</t>
  </si>
  <si>
    <t>National Park</t>
  </si>
  <si>
    <t>Nature and Ethnic Reserves</t>
  </si>
  <si>
    <t>urb</t>
  </si>
  <si>
    <t>Urban</t>
  </si>
  <si>
    <t>veg</t>
  </si>
  <si>
    <t>Vegetation</t>
  </si>
  <si>
    <t>wal</t>
  </si>
  <si>
    <t>Wall</t>
  </si>
  <si>
    <t>wwf</t>
  </si>
  <si>
    <t>WWF</t>
  </si>
  <si>
    <t>Clipping polygon</t>
  </si>
  <si>
    <t>grd</t>
  </si>
  <si>
    <t>Grid</t>
  </si>
  <si>
    <t>marg</t>
  </si>
  <si>
    <t>lat</t>
  </si>
  <si>
    <t>Lat/Long Grid</t>
  </si>
  <si>
    <t>tim</t>
  </si>
  <si>
    <t>Time Zone</t>
  </si>
  <si>
    <t>Marg</t>
  </si>
  <si>
    <t>utm</t>
  </si>
  <si>
    <t>UTM</t>
  </si>
  <si>
    <t>bas</t>
  </si>
  <si>
    <t>River Basin</t>
  </si>
  <si>
    <t>bay</t>
  </si>
  <si>
    <t>Bay</t>
  </si>
  <si>
    <t>cav</t>
  </si>
  <si>
    <t>Cave</t>
  </si>
  <si>
    <t>des</t>
  </si>
  <si>
    <t>Desert</t>
  </si>
  <si>
    <t>esc</t>
  </si>
  <si>
    <t>flt</t>
  </si>
  <si>
    <t>Flat ground</t>
  </si>
  <si>
    <t>gey</t>
  </si>
  <si>
    <t>Geyser</t>
  </si>
  <si>
    <t>gul</t>
  </si>
  <si>
    <t>Gulf</t>
  </si>
  <si>
    <t>hed</t>
  </si>
  <si>
    <t>hil</t>
  </si>
  <si>
    <t>Hill features</t>
  </si>
  <si>
    <t>ice</t>
  </si>
  <si>
    <t>Ice &amp; Glaciers</t>
  </si>
  <si>
    <t>isl</t>
  </si>
  <si>
    <t>lag</t>
  </si>
  <si>
    <t>Lagoon</t>
  </si>
  <si>
    <t>mar</t>
  </si>
  <si>
    <t>Marsh/ Swamp</t>
  </si>
  <si>
    <t>nat</t>
  </si>
  <si>
    <t>Natural</t>
  </si>
  <si>
    <t>nun</t>
  </si>
  <si>
    <t>Nunatak</t>
  </si>
  <si>
    <t>oas</t>
  </si>
  <si>
    <t>ocn</t>
  </si>
  <si>
    <t>Ocean</t>
  </si>
  <si>
    <t>pla</t>
  </si>
  <si>
    <t>Plains, open expanses</t>
  </si>
  <si>
    <t>ree</t>
  </si>
  <si>
    <t>Reef</t>
  </si>
  <si>
    <t>rid</t>
  </si>
  <si>
    <t>Ridge</t>
  </si>
  <si>
    <t>slp</t>
  </si>
  <si>
    <t>Slope</t>
  </si>
  <si>
    <t>spr</t>
  </si>
  <si>
    <t>Spring</t>
  </si>
  <si>
    <t>Surface</t>
  </si>
  <si>
    <t>val</t>
  </si>
  <si>
    <t>Valley</t>
  </si>
  <si>
    <t>Wadi</t>
  </si>
  <si>
    <t>cmu</t>
  </si>
  <si>
    <t>Community</t>
  </si>
  <si>
    <t>cus</t>
  </si>
  <si>
    <t>Customs</t>
  </si>
  <si>
    <t>gov</t>
  </si>
  <si>
    <t>Government buildings</t>
  </si>
  <si>
    <t>Historical sites</t>
  </si>
  <si>
    <t>lod</t>
  </si>
  <si>
    <t>Lodgings, hotels, guest houses</t>
  </si>
  <si>
    <t>mon</t>
  </si>
  <si>
    <t>Monument</t>
  </si>
  <si>
    <t>nav</t>
  </si>
  <si>
    <t>Navigational markers</t>
  </si>
  <si>
    <t>off</t>
  </si>
  <si>
    <t>Offices</t>
  </si>
  <si>
    <t>ser</t>
  </si>
  <si>
    <t>Services, banks, post offices</t>
  </si>
  <si>
    <t>Sport facilities</t>
  </si>
  <si>
    <t>twr</t>
  </si>
  <si>
    <t>Towers</t>
  </si>
  <si>
    <t>wei</t>
  </si>
  <si>
    <t>Weir</t>
  </si>
  <si>
    <t>wel</t>
  </si>
  <si>
    <t>Well</t>
  </si>
  <si>
    <t>zoo</t>
  </si>
  <si>
    <t>Zoo</t>
  </si>
  <si>
    <t>cmp</t>
  </si>
  <si>
    <t>Camp</t>
  </si>
  <si>
    <t>Settlement (city, town, populated place)</t>
  </si>
  <si>
    <t>fer</t>
  </si>
  <si>
    <t>rdi</t>
  </si>
  <si>
    <t>Road Distances</t>
  </si>
  <si>
    <t>tun</t>
  </si>
  <si>
    <t>chn</t>
  </si>
  <si>
    <t>Channels</t>
  </si>
  <si>
    <t>frd</t>
  </si>
  <si>
    <t>Fords, crossings</t>
  </si>
  <si>
    <t>gat</t>
  </si>
  <si>
    <t>Gates, Barriers</t>
  </si>
  <si>
    <t>trx</t>
  </si>
  <si>
    <t>Tracks</t>
  </si>
  <si>
    <t>com</t>
  </si>
  <si>
    <t>law</t>
  </si>
  <si>
    <t>Police, prisons, law inforcement</t>
  </si>
  <si>
    <t>ppl</t>
  </si>
  <si>
    <t>rsq</t>
  </si>
  <si>
    <t>Rescue services, coast guards</t>
  </si>
  <si>
    <t>san</t>
  </si>
  <si>
    <t>Sanitation, waste facilities, landfill</t>
  </si>
  <si>
    <t>Conforms_to_MA_Hierarchy</t>
  </si>
  <si>
    <t>OSM_tag_name</t>
  </si>
  <si>
    <t>OSM_tag_value</t>
  </si>
  <si>
    <t>Services</t>
  </si>
  <si>
    <t>Rescue services, services</t>
  </si>
  <si>
    <t>Mobile telephone coverage</t>
  </si>
  <si>
    <t>Vetinary facilities</t>
  </si>
  <si>
    <t>Gates barriers</t>
  </si>
  <si>
    <t>Religious buildings</t>
  </si>
  <si>
    <t>Escarpment</t>
  </si>
  <si>
    <t>Headland, Promontory, Point</t>
  </si>
  <si>
    <t>Oasis</t>
  </si>
  <si>
    <t>Islands, Islets</t>
  </si>
  <si>
    <t>Bus</t>
  </si>
  <si>
    <t>les</t>
  </si>
  <si>
    <t>Communication structures, radio/ tv stations, Internet Access, Telephone</t>
  </si>
  <si>
    <t>Rescue services</t>
  </si>
  <si>
    <t>Highway or Leisure</t>
  </si>
  <si>
    <t>multiple</t>
  </si>
  <si>
    <t>industrial</t>
  </si>
  <si>
    <t>Historic sites</t>
  </si>
  <si>
    <t>Useful_for_MapAction</t>
  </si>
  <si>
    <t>Y</t>
  </si>
  <si>
    <t>N</t>
  </si>
  <si>
    <t>Useful for MapAction</t>
  </si>
</sst>
</file>

<file path=xl/styles.xml><?xml version="1.0" encoding="utf-8"?>
<styleSheet xmlns="http://schemas.openxmlformats.org/spreadsheetml/2006/main">
  <fonts count="8">
    <font>
      <sz val="11"/>
      <color theme="1"/>
      <name val="Calibri"/>
      <family val="2"/>
      <scheme val="minor"/>
    </font>
    <font>
      <sz val="10"/>
      <color indexed="8"/>
      <name val="Arial"/>
    </font>
    <font>
      <sz val="8"/>
      <color indexed="8"/>
      <name val="Arial"/>
    </font>
    <font>
      <sz val="8"/>
      <color indexed="8"/>
      <name val="Arial"/>
      <family val="2"/>
    </font>
    <font>
      <sz val="11"/>
      <color rgb="FF9C0006"/>
      <name val="Calibri"/>
      <family val="2"/>
      <scheme val="minor"/>
    </font>
    <font>
      <b/>
      <sz val="11"/>
      <color theme="1"/>
      <name val="Calibri"/>
      <family val="2"/>
      <scheme val="minor"/>
    </font>
    <font>
      <strike/>
      <sz val="11"/>
      <color rgb="FF9C0006"/>
      <name val="Calibri"/>
      <family val="2"/>
      <scheme val="minor"/>
    </font>
    <font>
      <sz val="11"/>
      <name val="Calibri"/>
      <family val="2"/>
      <scheme val="minor"/>
    </font>
  </fonts>
  <fills count="8">
    <fill>
      <patternFill patternType="none"/>
    </fill>
    <fill>
      <patternFill patternType="gray125"/>
    </fill>
    <fill>
      <patternFill patternType="solid">
        <fgColor rgb="FFFFC7CE"/>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rgb="FFFF0000"/>
        <bgColor indexed="64"/>
      </patternFill>
    </fill>
    <fill>
      <patternFill patternType="solid">
        <fgColor theme="7" tint="-0.249977111117893"/>
        <bgColor indexed="64"/>
      </patternFill>
    </fill>
  </fills>
  <borders count="14">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style="thin">
        <color indexed="8"/>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4" fillId="2" borderId="0" applyNumberFormat="0" applyBorder="0" applyAlignment="0" applyProtection="0"/>
    <xf numFmtId="0" fontId="1" fillId="0" borderId="0"/>
  </cellStyleXfs>
  <cellXfs count="55">
    <xf numFmtId="0" fontId="0" fillId="0" borderId="0" xfId="0"/>
    <xf numFmtId="0" fontId="0" fillId="0" borderId="0" xfId="0" applyAlignment="1">
      <alignment wrapText="1"/>
    </xf>
    <xf numFmtId="0" fontId="4" fillId="2" borderId="0" xfId="1"/>
    <xf numFmtId="0" fontId="0" fillId="0" borderId="0" xfId="0" applyAlignment="1">
      <alignment horizontal="right"/>
    </xf>
    <xf numFmtId="0" fontId="0" fillId="3" borderId="0" xfId="0" applyFill="1"/>
    <xf numFmtId="0" fontId="0" fillId="4" borderId="0" xfId="0" applyFill="1"/>
    <xf numFmtId="0" fontId="5" fillId="0" borderId="10" xfId="0" applyFont="1" applyBorder="1"/>
    <xf numFmtId="0" fontId="5" fillId="0" borderId="10" xfId="0" applyFont="1" applyBorder="1" applyAlignment="1">
      <alignment wrapText="1"/>
    </xf>
    <xf numFmtId="0" fontId="5" fillId="3" borderId="10" xfId="0" applyFont="1" applyFill="1" applyBorder="1"/>
    <xf numFmtId="0" fontId="5" fillId="0" borderId="10" xfId="0" applyFont="1" applyBorder="1" applyAlignment="1">
      <alignment horizontal="right"/>
    </xf>
    <xf numFmtId="0" fontId="5" fillId="4" borderId="10" xfId="0" applyFont="1" applyFill="1" applyBorder="1"/>
    <xf numFmtId="0" fontId="0" fillId="0" borderId="10" xfId="0" applyBorder="1"/>
    <xf numFmtId="0" fontId="0" fillId="0" borderId="10" xfId="0" applyBorder="1" applyAlignment="1">
      <alignment wrapText="1"/>
    </xf>
    <xf numFmtId="0" fontId="0" fillId="3" borderId="10" xfId="0" applyFill="1" applyBorder="1"/>
    <xf numFmtId="0" fontId="0" fillId="0" borderId="10" xfId="0" applyBorder="1" applyAlignment="1">
      <alignment horizontal="right"/>
    </xf>
    <xf numFmtId="0" fontId="0" fillId="4" borderId="10" xfId="0" applyFill="1" applyBorder="1"/>
    <xf numFmtId="0" fontId="0" fillId="0" borderId="10" xfId="0" applyNumberFormat="1" applyBorder="1" applyAlignment="1">
      <alignment wrapText="1"/>
    </xf>
    <xf numFmtId="0" fontId="5" fillId="5" borderId="10" xfId="0" applyFont="1" applyFill="1" applyBorder="1"/>
    <xf numFmtId="0" fontId="0" fillId="5" borderId="10" xfId="0" applyFill="1" applyBorder="1"/>
    <xf numFmtId="0" fontId="4" fillId="2" borderId="10" xfId="1" applyBorder="1"/>
    <xf numFmtId="0" fontId="4" fillId="2" borderId="11" xfId="1" applyBorder="1"/>
    <xf numFmtId="0" fontId="4" fillId="2" borderId="0" xfId="1" applyBorder="1"/>
    <xf numFmtId="0" fontId="5" fillId="0" borderId="0" xfId="0" applyFont="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4" xfId="0" applyBorder="1"/>
    <xf numFmtId="0" fontId="0" fillId="0" borderId="5" xfId="0" applyBorder="1"/>
    <xf numFmtId="0" fontId="0" fillId="0" borderId="6" xfId="0"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Border="1"/>
    <xf numFmtId="0" fontId="5" fillId="0" borderId="12" xfId="0" applyFont="1" applyBorder="1"/>
    <xf numFmtId="0" fontId="0" fillId="0" borderId="12" xfId="0" applyBorder="1"/>
    <xf numFmtId="0" fontId="1" fillId="0" borderId="0" xfId="2"/>
    <xf numFmtId="0" fontId="5" fillId="0" borderId="10" xfId="0" applyFont="1" applyBorder="1" applyAlignment="1">
      <alignment horizontal="left" vertical="center"/>
    </xf>
    <xf numFmtId="0" fontId="0" fillId="0" borderId="10" xfId="0" applyNumberFormat="1" applyBorder="1" applyAlignment="1">
      <alignment horizontal="left" vertical="center"/>
    </xf>
    <xf numFmtId="0" fontId="6" fillId="2" borderId="0" xfId="1" applyFont="1" applyBorder="1"/>
    <xf numFmtId="0" fontId="6" fillId="2" borderId="0" xfId="1" applyFont="1"/>
    <xf numFmtId="0" fontId="1" fillId="0" borderId="13" xfId="2" applyFill="1" applyBorder="1" applyAlignment="1">
      <alignment horizontal="left"/>
    </xf>
    <xf numFmtId="0" fontId="2" fillId="0" borderId="13" xfId="2" applyFont="1" applyFill="1" applyBorder="1" applyAlignment="1">
      <alignment horizontal="left" wrapText="1"/>
    </xf>
    <xf numFmtId="0" fontId="2" fillId="0" borderId="13" xfId="2" applyFont="1" applyFill="1" applyBorder="1" applyAlignment="1">
      <alignment horizontal="left"/>
    </xf>
    <xf numFmtId="0" fontId="3" fillId="0" borderId="13" xfId="2" applyFont="1" applyFill="1" applyBorder="1" applyAlignment="1">
      <alignment horizontal="left"/>
    </xf>
    <xf numFmtId="0" fontId="4" fillId="2" borderId="13" xfId="1" applyBorder="1"/>
    <xf numFmtId="0" fontId="3" fillId="0" borderId="13" xfId="2" applyFont="1" applyFill="1" applyBorder="1" applyAlignment="1">
      <alignment horizontal="left" wrapText="1"/>
    </xf>
    <xf numFmtId="0" fontId="6" fillId="2" borderId="13" xfId="1" applyFont="1" applyBorder="1"/>
    <xf numFmtId="0" fontId="0" fillId="6" borderId="10" xfId="0" applyFill="1" applyBorder="1"/>
    <xf numFmtId="0" fontId="0" fillId="7" borderId="10" xfId="0" applyFont="1" applyFill="1" applyBorder="1" applyAlignment="1">
      <alignment wrapText="1"/>
    </xf>
    <xf numFmtId="0" fontId="0" fillId="7" borderId="10" xfId="0" applyFill="1" applyBorder="1"/>
    <xf numFmtId="0" fontId="7" fillId="7" borderId="10" xfId="0" applyFont="1" applyFill="1" applyBorder="1"/>
    <xf numFmtId="0" fontId="0" fillId="7" borderId="10" xfId="0" applyFont="1" applyFill="1" applyBorder="1"/>
    <xf numFmtId="0" fontId="0" fillId="7" borderId="10" xfId="0" applyFont="1" applyFill="1" applyBorder="1" applyAlignment="1">
      <alignment horizontal="right"/>
    </xf>
  </cellXfs>
  <cellStyles count="3">
    <cellStyle name="Bad" xfId="1" builtinId="27"/>
    <cellStyle name="Normal" xfId="0" builtinId="0"/>
    <cellStyle name="Normal 2" xfId="2"/>
  </cellStyles>
  <dxfs count="20">
    <dxf>
      <border outline="0">
        <left style="thin">
          <color theme="0" tint="-0.34998626667073579"/>
        </left>
      </border>
    </dxf>
    <dxf>
      <alignment horizontal="center" vertical="bottom" textRotation="0" wrapText="0" indent="0" relativeIndent="0" justifyLastLine="0" shrinkToFit="0" mergeCell="0" readingOrder="0"/>
    </dxf>
    <dxf>
      <font>
        <b/>
        <i val="0"/>
        <strike val="0"/>
        <condense val="0"/>
        <extend val="0"/>
        <outline val="0"/>
        <shadow val="0"/>
        <u val="none"/>
        <vertAlign val="baseline"/>
        <sz val="11"/>
        <color theme="1"/>
        <name val="Calibri"/>
        <scheme val="minor"/>
      </font>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left" vertical="center" textRotation="0" wrapText="0" indent="0" relativeIndent="255" justifyLastLine="0" shrinkToFit="0" mergeCell="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right" vertical="bottom" textRotation="0" wrapText="0"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indexed="64"/>
          <bgColor theme="9"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right" vertical="bottom" textRotation="0" wrapText="0"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indexed="64"/>
          <bgColor theme="8"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border>
    </dxf>
    <dxf>
      <alignment horizontal="general" vertical="bottom" textRotation="0" wrapText="1" indent="0" relativeIndent="255"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alignment horizontal="general" vertical="bottom" textRotation="0" wrapText="1"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right style="thin">
          <color theme="0" tint="-0.34998626667073579"/>
        </right>
        <top style="thin">
          <color theme="0" tint="-0.34998626667073579"/>
        </top>
        <bottom style="thin">
          <color theme="0" tint="-0.34998626667073579"/>
        </bottom>
      </border>
    </dxf>
    <dxf>
      <fill>
        <patternFill>
          <bgColor rgb="FF92D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mith" refreshedDate="41746.738565162035" createdVersion="1" refreshedVersion="3" recordCount="966" upgradeOnRefresh="1">
  <cacheSource type="worksheet">
    <worksheetSource ref="A1:P967" sheet="osm_ma_xwalk"/>
  </cacheSource>
  <cacheFields count="14">
    <cacheField name="Key " numFmtId="0">
      <sharedItems count="186">
        <s v="aerialway "/>
        <s v="aeroway "/>
        <s v="amenity "/>
        <s v="barrier "/>
        <s v="boundary "/>
        <s v="border_type "/>
        <s v="admin_level "/>
        <s v="building "/>
        <s v="entrance "/>
        <s v="height "/>
        <s v="building:levels "/>
        <s v="building:fireproof "/>
        <s v="craft "/>
        <s v="emergency "/>
        <s v="geological "/>
        <s v="highway "/>
        <s v="sidewalk "/>
        <s v="cycleway "/>
        <s v="abutters "/>
        <s v="ford "/>
        <s v="ice_road "/>
        <s v="incline "/>
        <s v="junction "/>
        <s v="lanes "/>
        <s v="lit "/>
        <s v="motorroad "/>
        <s v="mountain_pass "/>
        <s v="mtb:scale "/>
        <s v="mtb:scale:uphill "/>
        <s v="mtb:scale:imba "/>
        <s v="mtb:description "/>
        <s v="overtaking "/>
        <s v="passing_places "/>
        <s v="sac_scale "/>
        <s v="service "/>
        <s v="surface "/>
        <s v="tactile_paving "/>
        <s v="tracktype "/>
        <s v="traffic_calming "/>
        <s v="trail_visibility "/>
        <s v="winter_road "/>
        <s v="historic "/>
        <s v="landuse "/>
        <s v="leisure "/>
        <s v="man_made "/>
        <s v="military "/>
        <s v="natural "/>
        <s v="office "/>
        <s v="place "/>
        <s v="population "/>
        <s v="name "/>
        <s v="place_numbers "/>
        <s v="postal_code "/>
        <s v="reference_point "/>
        <s v="is_in "/>
        <s v="power "/>
        <s v="cables "/>
        <s v="circuits "/>
        <s v="tunnel "/>
        <s v="voltage "/>
        <s v="wires "/>
        <s v="public_transport "/>
        <s v="public transport "/>
        <s v="railway "/>
        <s v="bridge "/>
        <s v="cutting "/>
        <s v="electrified "/>
        <s v="embankment "/>
        <s v="usage "/>
        <s v="route "/>
        <s v="shop "/>
        <s v="sport "/>
        <s v="tourism "/>
        <s v="waterway "/>
        <s v="intermittent "/>
        <s v="lock "/>
        <s v="mooring "/>
        <s v="addr:housenumber "/>
        <s v="addr:housename "/>
        <s v="addr:street "/>
        <s v="addr:place "/>
        <s v="addr:postcode "/>
        <s v="addr:city "/>
        <s v="addr:country "/>
        <s v="addr:full "/>
        <s v="addr:hamlet "/>
        <s v="addr:suburb "/>
        <s v="addr:subdistrict "/>
        <s v="addr:district "/>
        <s v="addr:province "/>
        <s v="addr:state "/>
        <s v="addr:interpolation "/>
        <s v="addr:inclusion "/>
        <s v="attribution "/>
        <s v="description "/>
        <s v="email "/>
        <s v="fax "/>
        <s v="fixme "/>
        <s v="image "/>
        <s v="note "/>
        <s v="phone "/>
        <s v="source "/>
        <s v="source:name "/>
        <s v="source:ref "/>
        <s v="source_ref "/>
        <s v="url "/>
        <s v="website "/>
        <s v="wikipedia "/>
        <s v="name:&lt;lg&gt; "/>
        <s v="alt_name "/>
        <s v="alt_name:&lt;lg&gt; "/>
        <s v="int_name "/>
        <s v="loc_name "/>
        <s v="nat_name "/>
        <s v="official_name "/>
        <s v="old_name "/>
        <s v="old_name:&lt;lg&gt; "/>
        <s v="reg_name "/>
        <s v="short_name "/>
        <s v="sorting_name "/>
        <s v="area "/>
        <s v="covered "/>
        <s v="crossing "/>
        <s v="disused "/>
        <s v="drive_through "/>
        <s v="drive_in "/>
        <s v="ele "/>
        <s v="end_date "/>
        <s v="est_width "/>
        <s v="internet_access "/>
        <s v="layer "/>
        <s v="narrow "/>
        <s v="opening_hours "/>
        <s v="operator "/>
        <s v="start_date "/>
        <s v="TMC:LocationCode "/>
        <s v="toilets:wheelchair "/>
        <s v="wheelchair "/>
        <s v="width "/>
        <s v="wood "/>
        <s v="iata "/>
        <s v="icao "/>
        <s v="int_ref "/>
        <s v="lcn_ref "/>
        <s v="loc_ref "/>
        <s v="nat_ref "/>
        <s v="ncn_ref "/>
        <s v="old_ref "/>
        <s v="rcn_ref "/>
        <s v="ref "/>
        <s v="reg_ref "/>
        <s v="access "/>
        <s v="agricultural "/>
        <s v="atv "/>
        <s v="bdouble "/>
        <s v="bicycle "/>
        <s v="boat "/>
        <s v="foot "/>
        <s v="forestry "/>
        <s v="goods "/>
        <s v="hazmat "/>
        <s v="horse "/>
        <s v="hgv "/>
        <s v="inline_skates "/>
        <s v="lhv "/>
        <s v="motorboat "/>
        <s v="motorcar "/>
        <s v="motor_vehicle "/>
        <s v="motorcycle "/>
        <s v="psv "/>
        <s v="roadtrain "/>
        <s v="tank "/>
        <s v="vehicle "/>
        <s v="4wd_only "/>
        <s v="charge "/>
        <s v="maxheight "/>
        <s v="maxlength "/>
        <s v="maxspeed "/>
        <s v="maxstay "/>
        <s v="maxweight "/>
        <s v="maxwidth "/>
        <s v="minspeed "/>
        <s v="noexit "/>
        <s v="oneway "/>
        <s v="toll "/>
        <s v="traffic_sign "/>
      </sharedItems>
    </cacheField>
    <cacheField name="Value " numFmtId="0">
      <sharedItems count="775">
        <s v="cable_car "/>
        <s v="chair_lift "/>
        <s v="drag_lift "/>
        <s v="gondola "/>
        <s v="goods "/>
        <s v="j-bar "/>
        <s v="magic_carpet "/>
        <s v="mixed_lift "/>
        <s v="platter "/>
        <s v="pylon "/>
        <s v="rope_tow "/>
        <s v="station "/>
        <s v="t-bar "/>
        <s v="user defined "/>
        <s v="aerodrome "/>
        <s v="apron "/>
        <s v="gate "/>
        <s v="helipad "/>
        <s v="hangar "/>
        <s v="runway "/>
        <s v="taxiway "/>
        <s v="terminal "/>
        <s v="windsock "/>
        <s v="bar "/>
        <s v="bbq "/>
        <s v="biergarten "/>
        <s v="cafe "/>
        <s v="drinking_water "/>
        <s v="fast_food "/>
        <s v="food_court "/>
        <s v="ice_cream "/>
        <s v="pub "/>
        <s v="restaurant "/>
        <s v="college "/>
        <s v="kindergarten "/>
        <s v="library "/>
        <s v="school "/>
        <s v="university "/>
        <s v="bicycle_parking "/>
        <s v="bicycle_rental "/>
        <s v="bus_station "/>
        <s v="car_rental "/>
        <s v="car_sharing "/>
        <s v="car_wash "/>
        <s v="ev_charging "/>
        <s v="charging_station "/>
        <s v="ferry_terminal "/>
        <s v="fuel "/>
        <s v="grit_bin "/>
        <s v="parking "/>
        <s v="parking_entrance "/>
        <s v="parking_space "/>
        <s v="taxi "/>
        <s v="atm "/>
        <s v="bank "/>
        <s v="bureau_de_change "/>
        <s v="baby_hatch "/>
        <s v="clinic "/>
        <s v="dentist "/>
        <s v="doctors "/>
        <s v="hospital "/>
        <s v="nursing_home "/>
        <s v="pharmacy "/>
        <s v="social_facility "/>
        <s v="veterinary "/>
        <s v="arts_centre "/>
        <s v="brothel "/>
        <s v="cinema "/>
        <s v="community_centre "/>
        <s v="fountain "/>
        <s v="nightclub "/>
        <s v="social_centre "/>
        <s v="stripclub "/>
        <s v="studio "/>
        <s v="swingerclub "/>
        <s v="theatre "/>
        <s v="animal_boarding "/>
        <s v="animal_shelter "/>
        <s v="bench "/>
        <s v="clock "/>
        <s v="courthouse "/>
        <s v="crematorium "/>
        <s v="crypt "/>
        <s v="dojo "/>
        <s v="embassy "/>
        <s v="fire_station "/>
        <s v="firepit "/>
        <s v="grave_yard "/>
        <s v="gym "/>
        <s v="hunting_stand "/>
        <s v="marketplace "/>
        <s v="place_of_worship "/>
        <s v="police "/>
        <s v="post_box "/>
        <s v="post_office "/>
        <s v="prison "/>
        <s v="public_building "/>
        <s v="ranger_station "/>
        <s v="recycling "/>
        <s v="sauna "/>
        <s v="shelter "/>
        <s v="shower "/>
        <s v="telephone "/>
        <s v="toilets "/>
        <s v="townhall "/>
        <s v="vending_machine "/>
        <s v="waste_disposal "/>
        <s v="watering_place "/>
        <s v="city_wall "/>
        <s v="ditch "/>
        <s v="fence "/>
        <s v="guard_rail "/>
        <s v="hedge "/>
        <s v="kerb "/>
        <s v="retaining_wall "/>
        <s v="wall "/>
        <s v="block "/>
        <s v="bollard "/>
        <s v="border_control "/>
        <s v="bump_gate "/>
        <s v="bus_trap "/>
        <s v="cattle_grid "/>
        <s v="chain "/>
        <s v="cycle_barrier "/>
        <s v="debris "/>
        <s v="entrance "/>
        <s v="full-height_turnstile "/>
        <s v="horse_stile "/>
        <s v="jersey_barrier "/>
        <s v="kent_carriage_gap "/>
        <s v="kissing_gate "/>
        <s v="lift_gate "/>
        <s v="log "/>
        <s v="motorcycle_barrier "/>
        <s v="rope "/>
        <s v="sally_port "/>
        <s v="spikes "/>
        <s v="stile "/>
        <s v="sump_buster "/>
        <s v="swing_gate "/>
        <s v="toll_booth "/>
        <s v="turnstile "/>
        <s v="administrative "/>
        <s v="maritime "/>
        <s v="national_park "/>
        <s v="political "/>
        <s v="postal_code "/>
        <s v="religious_administration "/>
        <s v="protected_area "/>
        <s v="* "/>
        <s v="Number "/>
        <s v="apartments "/>
        <s v="dormitory "/>
        <s v="hotel "/>
        <s v="house "/>
        <s v="detached "/>
        <s v="residential "/>
        <s v="terrace "/>
        <s v="houseboat "/>
        <s v="static_caravan "/>
        <s v="commercial "/>
        <s v="industrial "/>
        <s v="retail "/>
        <s v="warehouse "/>
        <s v="cathedral "/>
        <s v="chapel "/>
        <s v="church "/>
        <s v="civic "/>
        <s v="train_station "/>
        <s v="transportation "/>
        <s v="public "/>
        <s v="barn "/>
        <s v="bridge "/>
        <s v="bunker "/>
        <s v="cabin "/>
        <s v="construction "/>
        <s v="cowshed "/>
        <s v="farm_auxiliary "/>
        <s v="garage "/>
        <s v="garages "/>
        <s v="greenhouse "/>
        <s v="hut "/>
        <s v="roof "/>
        <s v="shed "/>
        <s v="stable "/>
        <s v="sty "/>
        <s v="transformer_tower "/>
        <s v="yes "/>
        <s v="yes/main/exit/service/emergency "/>
        <s v="yes/no "/>
        <s v="agricultural_engines "/>
        <s v="basket_maker "/>
        <s v="beekeeper "/>
        <s v="blacksmith "/>
        <s v="brewery "/>
        <s v="boatbuilder "/>
        <s v="bookbinder "/>
        <s v="carpenter "/>
        <s v="carpet_layer "/>
        <s v="caterer "/>
        <s v="clockmaker "/>
        <s v="confectionery "/>
        <s v="dressmaker "/>
        <s v="electrician "/>
        <s v="falles "/>
        <s v="gardener "/>
        <s v="glaziery "/>
        <s v="handicraft "/>
        <s v="hvac "/>
        <s v="insulation "/>
        <s v="jeweller "/>
        <s v="locksmith "/>
        <s v="key_cutter "/>
        <s v="metal_construction "/>
        <s v="optician "/>
        <s v="painter "/>
        <s v="parquet_layer "/>
        <s v="photographer "/>
        <s v="photographic_laboratory "/>
        <s v="plasterer "/>
        <s v="plumber "/>
        <s v="pottery "/>
        <s v="rigger "/>
        <s v="roofer "/>
        <s v="saddler "/>
        <s v="sailmaker "/>
        <s v="sawmill "/>
        <s v="scaffolder "/>
        <s v="sculptor "/>
        <s v="shoemaker "/>
        <s v="stand_builder "/>
        <s v="stonemason "/>
        <s v="sun_protection "/>
        <s v="sweep "/>
        <s v="tailor "/>
        <s v="tiler "/>
        <s v="tinsmith "/>
        <s v="upholsterer "/>
        <s v="watchmaker "/>
        <s v="window_construction "/>
        <s v="ambulance_station "/>
        <s v="defibrillator "/>
        <s v="fire_extinguisher "/>
        <s v="fire_flapper "/>
        <s v="fire_hose "/>
        <s v="fire_hydrant "/>
        <s v="phone "/>
        <s v="ses_station "/>
        <s v="siren "/>
        <s v="water_tank "/>
        <s v="outcrop "/>
        <s v="moraine "/>
        <s v="palaeontological_site "/>
        <s v="motorway "/>
        <s v="trunk "/>
        <s v="primary "/>
        <s v="secondary "/>
        <s v="tertiary "/>
        <s v="unclassified "/>
        <s v="service "/>
        <s v="motorway_link "/>
        <s v="trunk_link "/>
        <s v="primary_link "/>
        <s v="secondary_link "/>
        <s v="tertiary_link "/>
        <s v="living_street "/>
        <s v="pedestrian "/>
        <s v="track "/>
        <s v="bus_guideway "/>
        <s v="raceway "/>
        <s v="road "/>
        <s v="footway "/>
        <s v="bridleway "/>
        <s v="steps "/>
        <s v="path "/>
        <s v="both / left / right / yes / no "/>
        <s v="cycleway "/>
        <s v="lane "/>
        <s v="opposite "/>
        <s v="opposite_lane "/>
        <s v="opposite_track "/>
        <s v="shared "/>
        <s v="share_busway "/>
        <s v="shared_lane "/>
        <s v="proposed "/>
        <s v="commercial/ industrial/ mixed/ residential/ retail etc. "/>
        <s v="Number %/° "/>
        <s v="roundabout "/>
        <s v="yes / no "/>
        <s v="0-6 "/>
        <s v="0-5 "/>
        <s v="0-4 "/>
        <s v="Text "/>
        <s v="yes/ no/ both/ forward/ backward "/>
        <s v="hiking / mountain_hiking / demanding_mountain_hiking / alpine_hiking / demanding_alpine_hiking / difficult_alpine_hiking "/>
        <s v="alley/ driveway/ parking_aisle etc. "/>
        <s v="paved / unpaved / asphalt / concrete / paving_stones / cobblestone / metal / wood / grass_paver / gravel / pebblestone / grass / ground / earth / dirt / mud / sand "/>
        <s v="grade1/ grade2/ grade3/ grade4/ grade5 "/>
        <s v="yes/ bump/ hump/ cushion/ table etc. "/>
        <s v="excellent / good / intermediate / bad / horrible / no "/>
        <s v="bus_stop "/>
        <s v="crossing "/>
        <s v="emergency_access_point "/>
        <s v="escape "/>
        <s v="give_way "/>
        <s v="mini_roundabout "/>
        <s v="motorway_junction "/>
        <s v="passing_place "/>
        <s v="rest_area "/>
        <s v="speed_camera "/>
        <s v="street_lamp "/>
        <s v="services "/>
        <s v="stop "/>
        <s v="traffic_signals "/>
        <s v="turning_circle "/>
        <s v="archaeological_site "/>
        <s v="aircraft "/>
        <s v="battlefield "/>
        <s v="boundary_stone "/>
        <s v="castle "/>
        <s v="cannon "/>
        <s v="city_gate "/>
        <s v="citywalls "/>
        <s v="farm "/>
        <s v="fort "/>
        <s v="manor "/>
        <s v="memorial "/>
        <s v="monument "/>
        <s v="ruins "/>
        <s v="rune_stone "/>
        <s v="ship "/>
        <s v="tree_shrine "/>
        <s v="wayside_cross "/>
        <s v="wayside_shrine "/>
        <s v="wreck "/>
        <s v="allotments "/>
        <s v="basin "/>
        <s v="brownfield "/>
        <s v="cemetery "/>
        <s v="conservation "/>
        <s v="farmland "/>
        <s v="farmyard "/>
        <s v="forest "/>
        <s v="grass "/>
        <s v="greenfield "/>
        <s v="greenhouse_horticulture "/>
        <s v="landfill "/>
        <s v="meadow "/>
        <s v="military "/>
        <s v="orchard "/>
        <s v="pasture "/>
        <s v="plant_nursery "/>
        <s v="quarry "/>
        <s v="railway "/>
        <s v="recreation_ground "/>
        <s v="reservoir "/>
        <s v="salt_pond "/>
        <s v="village_green "/>
        <s v="vineyard "/>
        <s v="beach_resort "/>
        <s v="bird_hide "/>
        <s v="common "/>
        <s v="dance "/>
        <s v="dog_park "/>
        <s v="fishing "/>
        <s v="garden "/>
        <s v="golf_course "/>
        <s v="hackerspace "/>
        <s v="ice_rink "/>
        <s v="marina "/>
        <s v="miniature_golf "/>
        <s v="nature_reserve "/>
        <s v="park "/>
        <s v="pitch "/>
        <s v="playground "/>
        <s v="slipway "/>
        <s v="social_club "/>
        <s v="sports_centre "/>
        <s v="stadium "/>
        <s v="swimming_pool "/>
        <s v="water_park "/>
        <s v="wildlife_hide "/>
        <s v="adit "/>
        <s v="beacon "/>
        <s v="breakwater "/>
        <s v="bunker_silo "/>
        <s v="campanile "/>
        <s v="chimney "/>
        <s v="crane "/>
        <s v="cutline "/>
        <s v="clearcut "/>
        <s v="embankment "/>
        <s v="flagpole "/>
        <s v="gasometer "/>
        <s v="groyne "/>
        <s v="kiln "/>
        <s v="lighthouse "/>
        <s v="mast "/>
        <s v="mineshaft "/>
        <s v="monitoring_station "/>
        <s v="petroleum_well "/>
        <s v="pier "/>
        <s v="pipeline "/>
        <s v="reservoir_covered "/>
        <s v="silo "/>
        <s v="snow_fence "/>
        <s v="snow_net "/>
        <s v="storage_tank "/>
        <s v="surveillance "/>
        <s v="survey_point "/>
        <s v="tower "/>
        <s v="wastewater_plant "/>
        <s v="watermill "/>
        <s v="water_tower "/>
        <s v="water_works "/>
        <s v="water_well "/>
        <s v="windmill "/>
        <s v="works "/>
        <s v="airfield "/>
        <s v="barracks "/>
        <s v="checkpoint "/>
        <s v="danger_area "/>
        <s v="naval_base "/>
        <s v="obstacle_course "/>
        <s v="range "/>
        <s v="training_area "/>
        <s v="bare_rock "/>
        <s v="fell "/>
        <s v="grassland "/>
        <s v="heath "/>
        <s v="mud "/>
        <s v="sand "/>
        <s v="scrub "/>
        <s v="stone "/>
        <s v="tree "/>
        <s v="tree_row "/>
        <s v="wetland "/>
        <s v="wood "/>
        <s v="bay "/>
        <s v="beach "/>
        <s v="coastline "/>
        <s v="spring "/>
        <s v="water "/>
        <s v="arete "/>
        <s v="cave_entrance "/>
        <s v="cliff "/>
        <s v="glacier "/>
        <s v="peak "/>
        <s v="ridge "/>
        <s v="rock "/>
        <s v="saddle "/>
        <s v="scree "/>
        <s v="sinkhole "/>
        <s v="volcano "/>
        <s v="accountant "/>
        <s v="architect "/>
        <s v="association "/>
        <s v="camping "/>
        <s v="company "/>
        <s v="educational_institution "/>
        <s v="employment_agency "/>
        <s v="estate_agent "/>
        <s v="foundation "/>
        <s v="government "/>
        <s v="guide "/>
        <s v="insurance "/>
        <s v="it "/>
        <s v="lawyer "/>
        <s v="newspaper "/>
        <s v="ngo "/>
        <s v="political_party "/>
        <s v="quango "/>
        <s v="realtor"/>
        <s v="real_estate_agent "/>
        <s v="research "/>
        <s v="telecommunication "/>
        <s v="travel_agent "/>
        <s v="country "/>
        <s v="state "/>
        <s v="region "/>
        <s v="province "/>
        <s v="district "/>
        <s v="county "/>
        <s v="municipality "/>
        <s v="city "/>
        <s v="borough "/>
        <s v="suburb "/>
        <s v="quarter "/>
        <s v="neighbourhood "/>
        <s v="town "/>
        <s v="village "/>
        <s v="hamlet "/>
        <s v="isolated_dwelling "/>
        <s v="continent "/>
        <s v="island "/>
        <s v="islet "/>
        <s v="archipelago "/>
        <s v="locality "/>
        <s v="cable "/>
        <s v="cable_distribution_cabinet "/>
        <s v="converter "/>
        <s v="generator "/>
        <s v="line "/>
        <s v="minor_line "/>
        <s v="plant "/>
        <s v="pole "/>
        <s v="substation "/>
        <s v="switch "/>
        <s v="transformer "/>
        <s v="2, 3, 4, 6, 9, 12, ... "/>
        <s v="1, 2, 3, ... "/>
        <s v="110000, 220000, 380000, ... "/>
        <s v="single, double, triple, quad "/>
        <s v="platform "/>
        <s v="stop_position "/>
        <s v="abandoned "/>
        <s v="disused "/>
        <s v="funicular "/>
        <s v="light_rail "/>
        <s v="miniature "/>
        <s v="monorail "/>
        <s v="narrow_gauge "/>
        <s v="preserved "/>
        <s v="rail "/>
        <s v="subway "/>
        <s v="tram "/>
        <s v="contact_line / rail / yes / no "/>
        <s v="siding "/>
        <s v="spur "/>
        <s v="yard "/>
        <s v="main / branch / freight / industrial / military / tourism "/>
        <s v="halt "/>
        <s v="subway_entrance "/>
        <s v="tram_stop "/>
        <s v="buffer_stop "/>
        <s v="derail "/>
        <s v="level_crossing "/>
        <s v="turntable "/>
        <s v="roundhouse "/>
        <s v="bicycle "/>
        <s v="bus "/>
        <s v="canoe "/>
        <s v="detour "/>
        <s v="ferry "/>
        <s v="hiking "/>
        <s v="mtb "/>
        <s v="piste "/>
        <s v="power "/>
        <s v="ski "/>
        <s v="train "/>
        <s v="alcohol "/>
        <s v="bakery "/>
        <s v="beverages "/>
        <s v="butcher "/>
        <s v="cheese "/>
        <s v="chocolate "/>
        <s v="convenience "/>
        <s v="deli "/>
        <s v="greengrocer "/>
        <s v="organic "/>
        <s v="pasta "/>
        <s v="seafood or fish "/>
        <s v="tea "/>
        <s v="department_store "/>
        <s v="general "/>
        <s v="kiosk "/>
        <s v="mall "/>
        <s v="supermarket "/>
        <s v="baby_goods "/>
        <s v="bag "/>
        <s v="boutique "/>
        <s v="clothes "/>
        <s v="fabric "/>
        <s v="jewelry "/>
        <s v="shoes "/>
        <s v="charity "/>
        <s v="second_hand "/>
        <s v="variety_store "/>
        <s v="beauty "/>
        <s v="chemist "/>
        <s v="erotic "/>
        <s v="hairdresser "/>
        <s v="hearing_aids "/>
        <s v="herbalist "/>
        <s v="massage "/>
        <s v="tattoo "/>
        <s v="bathroom_furnishing "/>
        <s v="doityourself "/>
        <s v="florist "/>
        <s v="furnace "/>
        <s v="garden_centre "/>
        <s v="gas "/>
        <s v="hardware "/>
        <s v="houseware "/>
        <s v="paint "/>
        <s v="trade "/>
        <s v="antiques "/>
        <s v="bed "/>
        <s v="candles "/>
        <s v="carpet "/>
        <s v="curtain "/>
        <s v="furniture "/>
        <s v="interior_decoration "/>
        <s v="kitchen "/>
        <s v="window_blind "/>
        <s v="computer "/>
        <s v="electronics "/>
        <s v="hifi "/>
        <s v="mobile_phone "/>
        <s v="radiotechnics "/>
        <s v="vacuum_cleaner "/>
        <s v="car "/>
        <s v="car_repair "/>
        <s v="car_parts "/>
        <s v="dive "/>
        <s v="free_flying "/>
        <s v="hunting "/>
        <s v="motorcycle "/>
        <s v="outdoor "/>
        <s v="sports "/>
        <s v="art "/>
        <s v="craft "/>
        <s v="frame "/>
        <s v="music "/>
        <s v="musical_instrument "/>
        <s v="video "/>
        <s v="video_games "/>
        <s v="anime "/>
        <s v="books "/>
        <s v="gift "/>
        <s v="newsagent "/>
        <s v="stationery "/>
        <s v="ticket "/>
        <s v="copyshop "/>
        <s v="dry_cleaning "/>
        <s v="funeral_directors "/>
        <s v="laundry "/>
        <s v="money_lender "/>
        <s v="pawnbroker "/>
        <s v="pet "/>
        <s v="pyrotechnics "/>
        <s v="religion "/>
        <s v="tobacco "/>
        <s v="toys "/>
        <s v="vacant "/>
        <s v="weapons "/>
        <s v="9pin "/>
        <s v="10pin "/>
        <s v="american_football "/>
        <s v="aikido "/>
        <s v="archery "/>
        <s v="athletics "/>
        <s v="australian_football "/>
        <s v="base "/>
        <s v="badminton "/>
        <s v="baseball "/>
        <s v="basketball "/>
        <s v="beachvolleyball "/>
        <s v="bmx "/>
        <s v="boules "/>
        <s v="bowls "/>
        <s v="boxing "/>
        <s v="canadian_football "/>
        <s v="chess "/>
        <s v="cliff_diving "/>
        <s v="climbing "/>
        <s v="cricket "/>
        <s v="cricket_nets "/>
        <s v="croquet "/>
        <s v="cycling "/>
        <s v="dog_racing "/>
        <s v="fencing "/>
        <s v="equestrian "/>
        <s v="gaelic_games "/>
        <s v="golf "/>
        <s v="gymnastics "/>
        <s v="hockey "/>
        <s v="horseshoes "/>
        <s v="horse_racing "/>
        <s v="ice_stock "/>
        <s v="judo "/>
        <s v="karting "/>
        <s v="kitesurfing "/>
        <s v="korfball "/>
        <s v="motor "/>
        <s v="multi "/>
        <s v="orienteering "/>
        <s v="paddle_tennis "/>
        <s v="paragliding "/>
        <s v="pelota "/>
        <s v="racquet "/>
        <s v="rowing "/>
        <s v="rugby_league "/>
        <s v="rugby_union "/>
        <s v="running "/>
        <s v="scuba_diving "/>
        <s v="shooting "/>
        <s v="skating "/>
        <s v="skateboard "/>
        <s v="skiing "/>
        <s v="soccer "/>
        <s v="surfing "/>
        <s v="swimming "/>
        <s v="table_tennis "/>
        <s v="taekwondo "/>
        <s v="team_handball "/>
        <s v="tennis "/>
        <s v="toboggan "/>
        <s v="volleyball "/>
        <s v="water_ski "/>
        <s v="weightlifting "/>
        <s v="wrestling "/>
        <s v="alpine_hut "/>
        <s v="attraction "/>
        <s v="artwork "/>
        <s v="camp_site "/>
        <s v="caravan_site "/>
        <s v="chalet "/>
        <s v="gallery "/>
        <s v="guest_house "/>
        <s v="hostel "/>
        <s v="information "/>
        <s v="motel "/>
        <s v="museum "/>
        <s v="picnic_site "/>
        <s v="theme_park "/>
        <s v="viewpoint "/>
        <s v="wilderness_hut "/>
        <s v="zoo "/>
        <s v="river "/>
        <s v="riverbank "/>
        <s v="stream "/>
        <s v="wadi "/>
        <s v="canal "/>
        <s v="drain "/>
        <s v="dock "/>
        <s v="boatyard "/>
        <s v="dam "/>
        <s v="weir "/>
        <s v="lock_gate "/>
        <s v="turning_point "/>
        <s v="water_point "/>
        <s v="yes/private/no "/>
        <s v="transportation/water_power/irrigation "/>
        <s v="culvert "/>
        <s v="all/even/odd/ alphabetic "/>
        <s v="actual/estimate/potential "/>
        <s v="URL "/>
        <s v="extrapolation "/>
        <s v="historical "/>
        <s v="image "/>
        <s v="knowledge "/>
        <s v="survey "/>
        <s v="voice "/>
        <s v="URL or article title "/>
        <s v="yes / aqueduct / viaduct / swing / ... "/>
        <s v="no / traffic_signals / uncontrolled "/>
        <s v="Date "/>
        <s v="public/service/terminal/wired/wlan/ "/>
        <s v="-5 to 5 "/>
        <s v="24/7 or mo md hh:mm-hh:mm. (read described syntax) "/>
        <s v="see description "/>
        <s v="yes / no / limited "/>
        <s v="coniferous / deciduous / mixed "/>
        <s v="agricultural / delivery / designated / destination / forestry / no / official / permissive / private / unknown / yes "/>
        <s v="yes / designated / private / permissive / destination / delivery / agricultural / forestry / unknown / no "/>
        <s v="yes / designated / official / private / permissive / dismount / destination / delivery / agricultural / forestry / unknown / no "/>
        <s v="yes / designated / official / private / permissive / destination / delivery / agricultural / forestry / unknown / no "/>
        <s v="yes / designated / private / permissive / destination / delivery / agricultural / forestry /unknown / no "/>
        <s v="Height "/>
        <s v="Length "/>
        <s v="Speed "/>
        <s v="Width "/>
        <s v="yes / no / -1 "/>
        <s v="city_limit "/>
      </sharedItems>
    </cacheField>
    <cacheField name="Element " numFmtId="0">
      <sharedItems/>
    </cacheField>
    <cacheField name="Comment " numFmtId="0">
      <sharedItems containsBlank="1"/>
    </cacheField>
    <cacheField name="Data Category description" numFmtId="0">
      <sharedItems count="24">
        <s v="Transport"/>
        <s v="Nutrition "/>
        <s v="Education"/>
        <s v="Points of Interest"/>
        <s v="Logistics"/>
        <s v="Population"/>
        <s v="Health "/>
        <s v="Security Safety and Protection"/>
        <s v="Search and Rescue / evacuation planning"/>
        <s v="Admin"/>
        <s v="Emergency Shelter"/>
        <s v="Water Sanitation and Hygiene"/>
        <s v="Emergency Telecommunications"/>
        <s v="Physical"/>
        <s v="Situation and Damage"/>
        <s v="Settlements"/>
        <s v="Commercial"/>
        <s v="LandUse"/>
        <s v="Agriculture"/>
        <s v="Military"/>
        <s v="Utilities"/>
        <s v="Elevation"/>
        <s v="Who-What-Where"/>
        <s v="Open Street Map Specific"/>
      </sharedItems>
    </cacheField>
    <cacheField name="Cat_value" numFmtId="0">
      <sharedItems count="24">
        <s v="tran"/>
        <s v="nutr"/>
        <s v="educ"/>
        <s v="pois"/>
        <s v="logs"/>
        <s v="popu"/>
        <s v="heal"/>
        <s v="prot"/>
        <s v="usar"/>
        <s v="admn"/>
        <s v="shel"/>
        <s v="wash"/>
        <s v="telc"/>
        <s v="phys"/>
        <s v="situ"/>
        <s v="stle"/>
        <s v="comm"/>
        <s v="land"/>
        <s v="agri"/>
        <s v="mlty"/>
        <s v="util"/>
        <s v="elev"/>
        <s v="3www"/>
        <s v="osms"/>
      </sharedItems>
    </cacheField>
    <cacheField name="Date Theme description" numFmtId="0">
      <sharedItems count="72">
        <s v="Aerialway"/>
        <s v="Airport / Airstrip"/>
        <s v="Food / drink"/>
        <s v="Water and sanitation"/>
        <s v="School"/>
        <s v="Building"/>
        <s v="Cycling"/>
        <s v="Bus station"/>
        <s v="Car"/>
        <s v="Seaport"/>
        <s v="Fuel depot"/>
        <s v="Highway"/>
        <s v="Taxi"/>
        <s v="Finance"/>
        <s v="Hospitals / Medical Centres"/>
        <s v="Animal"/>
        <s v="Leisure"/>
        <s v="Morgue and location for storage of dead"/>
        <s v="Religious"/>
        <s v="Emergency services"/>
        <s v="Cemetery"/>
        <s v="Waste disposal"/>
        <s v="Shelter"/>
        <s v="Telephone"/>
        <s v="Barrier"/>
        <s v="Checkpoint"/>
        <s v="Road"/>
        <s v="Access point"/>
        <s v="Administrative boundary (various levels)"/>
        <s v="Environmental"/>
        <s v="Address"/>
        <s v="Industrial"/>
        <s v="Warehouses / Distribution Centres"/>
        <s v="Railway station"/>
        <s v="Bridge"/>
        <s v="Military installations"/>
        <s v="Agriculture"/>
        <s v="Geology"/>
        <s v="Historical"/>
        <s v="Watershed"/>
        <s v="Forest"/>
        <s v="Landcover"/>
        <s v="Railway / railroad"/>
        <s v="Shipping Hazards"/>
        <s v="Coastline"/>
        <s v="Mobile Telephone Coverage"/>
        <s v="Pipeline"/>
        <s v="Reservoir"/>
        <s v="Surveillance"/>
        <s v="Spot heights"/>
        <s v="Hazards"/>
        <s v="Geophysical"/>
        <s v="Volcano location"/>
        <s v="Settlement (city town populated place)"/>
        <s v="Continent boundary"/>
        <s v="Island"/>
        <s v="Population distribution"/>
        <s v="Pcode list"/>
        <s v="Sites of interest"/>
        <s v="Power Line"/>
        <s v="Power Station"/>
        <s v="Bus route"/>
        <s v="Ferry"/>
        <s v="Walking"/>
        <s v="Medical facilities"/>
        <s v="River"/>
        <s v="Canal"/>
        <s v="Drainage"/>
        <s v="Dam"/>
        <s v="Tunnel"/>
        <s v="Metadata"/>
        <s v="Internet access"/>
      </sharedItems>
    </cacheField>
    <cacheField name="Theme_value" numFmtId="0">
      <sharedItems count="72">
        <s v="aew"/>
        <s v="air"/>
        <s v="fad"/>
        <s v="wes"/>
        <s v="edu"/>
        <s v="bdg"/>
        <s v="cyc"/>
        <s v="bst"/>
        <s v="car"/>
        <s v="port"/>
        <s v="fue"/>
        <s v="hwy"/>
        <s v="tax"/>
        <s v="fin"/>
        <s v="hos"/>
        <s v="ani"/>
        <s v="lei"/>
        <s v="mor"/>
        <s v="rel"/>
        <s v="ems"/>
        <s v="cem"/>
        <s v="wad"/>
        <s v="shl"/>
        <s v="tph"/>
        <s v="bar"/>
        <s v="cpt"/>
        <s v="rds"/>
        <s v="acs"/>
        <s v="ad"/>
        <s v="env"/>
        <s v="adr"/>
        <s v="ind"/>
        <s v="dis"/>
        <s v="rst"/>
        <s v="brg"/>
        <s v="mil"/>
        <s v="agr"/>
        <s v="geo"/>
        <s v="his"/>
        <s v="wat"/>
        <s v="for"/>
        <s v="lnd"/>
        <s v="rrd"/>
        <s v="shh"/>
        <s v="cst"/>
        <s v="tel"/>
        <s v="pip"/>
        <s v="res"/>
        <s v="sur"/>
        <s v="spt"/>
        <s v="haz"/>
        <s v="gph"/>
        <s v="vol"/>
        <s v="stl"/>
        <s v="cnt"/>
        <s v="ild"/>
        <s v="pop"/>
        <s v="pco"/>
        <s v="sit"/>
        <s v="pwl"/>
        <s v="pst"/>
        <s v="bus"/>
        <s v="fry"/>
        <s v="wkg"/>
        <s v="med"/>
        <s v="riv"/>
        <s v="can"/>
        <s v="drn"/>
        <s v="dam"/>
        <s v="tnl"/>
        <s v="met"/>
        <s v="int"/>
      </sharedItems>
    </cacheField>
    <cacheField name="OSM_Element " numFmtId="0">
      <sharedItems/>
    </cacheField>
    <cacheField name="Data type" numFmtId="0">
      <sharedItems/>
    </cacheField>
    <cacheField name="pt" numFmtId="0">
      <sharedItems/>
    </cacheField>
    <cacheField name="ln" numFmtId="0">
      <sharedItems/>
    </cacheField>
    <cacheField name="py" numFmtId="0">
      <sharedItems/>
    </cacheField>
    <cacheField name="rel" numFmtId="0">
      <sharedItems/>
    </cacheField>
  </cacheFields>
</pivotCacheDefinition>
</file>

<file path=xl/pivotCache/pivotCacheRecords1.xml><?xml version="1.0" encoding="utf-8"?>
<pivotCacheRecords xmlns="http://schemas.openxmlformats.org/spreadsheetml/2006/main" xmlns:r="http://schemas.openxmlformats.org/officeDocument/2006/relationships" count="966">
  <r>
    <x v="0"/>
    <x v="0"/>
    <s v="Way "/>
    <s v="cablecar or tramway. Just one or two large cars. The cable forms a loop, but the cars do not loop around, they just move up and down on their own side. "/>
    <x v="0"/>
    <x v="0"/>
    <x v="0"/>
    <x v="0"/>
    <s v="Way "/>
    <s v="ln "/>
    <e v="#N/A"/>
    <s v="ln"/>
    <e v="#N/A"/>
    <e v="#N/A"/>
  </r>
  <r>
    <x v="0"/>
    <x v="1"/>
    <s v="Way "/>
    <s v="chairlift. Looped cable with a series of single chairs (typically seating two or four people, but can be more). Exposed to the open air. This implies oneway=yes. Any two-way chairlifts should be tagged oneway=no. "/>
    <x v="0"/>
    <x v="0"/>
    <x v="0"/>
    <x v="0"/>
    <s v="Way "/>
    <s v="ln "/>
    <e v="#N/A"/>
    <s v="ln"/>
    <e v="#N/A"/>
    <e v="#N/A"/>
  </r>
  <r>
    <x v="0"/>
    <x v="2"/>
    <s v="Way "/>
    <s v="An overhead tow-line for skiers and riders. A T-bar lift, button lift, or more simple looped rope drag lifts, or loops of wire with handles to grab. See also aerialway=t-bar, aerialway=j-bar and aerialway=platter. "/>
    <x v="0"/>
    <x v="0"/>
    <x v="0"/>
    <x v="0"/>
    <s v="Way "/>
    <s v="ln "/>
    <e v="#N/A"/>
    <s v="ln"/>
    <e v="#N/A"/>
    <e v="#N/A"/>
  </r>
  <r>
    <x v="0"/>
    <x v="3"/>
    <s v="Way "/>
    <s v="gondola lift. Many cars on a looped cable. "/>
    <x v="0"/>
    <x v="0"/>
    <x v="0"/>
    <x v="0"/>
    <s v="Way "/>
    <s v="ln "/>
    <e v="#N/A"/>
    <s v="ln"/>
    <e v="#N/A"/>
    <e v="#N/A"/>
  </r>
  <r>
    <x v="0"/>
    <x v="4"/>
    <s v="Way "/>
    <s v="A lift for goods. Passenger transport is usually not allowed "/>
    <x v="0"/>
    <x v="0"/>
    <x v="0"/>
    <x v="0"/>
    <s v="Way "/>
    <s v="ln "/>
    <e v="#N/A"/>
    <s v="ln"/>
    <e v="#N/A"/>
    <e v="#N/A"/>
  </r>
  <r>
    <x v="0"/>
    <x v="5"/>
    <s v="Way "/>
    <s v="J-bar lift. A type of aerialway=drag_lift. Like t-bar but just on one side. This automatically implies oneway=yes. "/>
    <x v="0"/>
    <x v="0"/>
    <x v="0"/>
    <x v="0"/>
    <s v="Way "/>
    <s v="ln "/>
    <e v="#N/A"/>
    <s v="ln"/>
    <e v="#N/A"/>
    <e v="#N/A"/>
  </r>
  <r>
    <x v="0"/>
    <x v="6"/>
    <s v="Way "/>
    <s v="magic carpet. A type of ski lift. This automatically implies oneway=yes. "/>
    <x v="0"/>
    <x v="0"/>
    <x v="0"/>
    <x v="0"/>
    <s v="Way "/>
    <s v="ln "/>
    <e v="#N/A"/>
    <s v="ln"/>
    <e v="#N/A"/>
    <e v="#N/A"/>
  </r>
  <r>
    <x v="0"/>
    <x v="7"/>
    <s v="Way "/>
    <s v="A mixed lift, containing both gondolas and chairs. "/>
    <x v="0"/>
    <x v="0"/>
    <x v="0"/>
    <x v="0"/>
    <s v="Way "/>
    <s v="ln "/>
    <e v="#N/A"/>
    <s v="ln"/>
    <e v="#N/A"/>
    <e v="#N/A"/>
  </r>
  <r>
    <x v="0"/>
    <x v="8"/>
    <s v="Way "/>
    <s v="Platter lift. A type of aerialway=drag_lift. Similar to a t-bar, but with a disc instead of a bar. Single-person only. This automatically implies oneway=yes. "/>
    <x v="0"/>
    <x v="0"/>
    <x v="0"/>
    <x v="0"/>
    <s v="Way "/>
    <s v="ln "/>
    <e v="#N/A"/>
    <s v="ln"/>
    <e v="#N/A"/>
    <e v="#N/A"/>
  </r>
  <r>
    <x v="0"/>
    <x v="9"/>
    <s v="Node "/>
    <s v="A pylon supporting the aerialway cable. "/>
    <x v="0"/>
    <x v="0"/>
    <x v="0"/>
    <x v="0"/>
    <s v="Node "/>
    <s v="pt "/>
    <s v="pt"/>
    <e v="#N/A"/>
    <e v="#N/A"/>
    <e v="#N/A"/>
  </r>
  <r>
    <x v="0"/>
    <x v="10"/>
    <s v="Way "/>
    <s v="Rope tow. A type of aerialway=drag_lift. This automatically implies oneway=yes. "/>
    <x v="0"/>
    <x v="0"/>
    <x v="0"/>
    <x v="0"/>
    <s v="Way "/>
    <s v="ln "/>
    <e v="#N/A"/>
    <s v="ln"/>
    <e v="#N/A"/>
    <e v="#N/A"/>
  </r>
  <r>
    <x v="0"/>
    <x v="11"/>
    <s v="Node Area "/>
    <s v="A station, where passengers can enter and/or leave the aerialway "/>
    <x v="0"/>
    <x v="0"/>
    <x v="0"/>
    <x v="0"/>
    <s v="Node Area "/>
    <s v="pt py "/>
    <s v="pt"/>
    <e v="#N/A"/>
    <s v="py"/>
    <e v="#N/A"/>
  </r>
  <r>
    <x v="0"/>
    <x v="12"/>
    <s v="Way "/>
    <s v="T-bar lift. A type of aerialway=drag_lift. This automatically implies oneway=yes. "/>
    <x v="0"/>
    <x v="0"/>
    <x v="0"/>
    <x v="0"/>
    <s v="Way "/>
    <s v="ln "/>
    <e v="#N/A"/>
    <s v="ln"/>
    <e v="#N/A"/>
    <e v="#N/A"/>
  </r>
  <r>
    <x v="0"/>
    <x v="13"/>
    <s v="Node Way "/>
    <s v="All commonly used values according to Taginfo "/>
    <x v="0"/>
    <x v="0"/>
    <x v="0"/>
    <x v="0"/>
    <s v="Node Way "/>
    <s v="pt ln "/>
    <s v="pt"/>
    <s v="ln"/>
    <e v="#N/A"/>
    <e v="#N/A"/>
  </r>
  <r>
    <x v="1"/>
    <x v="14"/>
    <s v="Node Area "/>
    <s v="An Aerodrome (UK), Airport (US) "/>
    <x v="0"/>
    <x v="0"/>
    <x v="1"/>
    <x v="1"/>
    <s v="Node Area "/>
    <s v="pt py "/>
    <s v="pt"/>
    <e v="#N/A"/>
    <s v="py"/>
    <e v="#N/A"/>
  </r>
  <r>
    <x v="1"/>
    <x v="15"/>
    <s v="Area "/>
    <s v="A place where planes are parked. "/>
    <x v="0"/>
    <x v="0"/>
    <x v="1"/>
    <x v="1"/>
    <s v="Area "/>
    <s v="py "/>
    <e v="#N/A"/>
    <e v="#N/A"/>
    <s v="py"/>
    <e v="#N/A"/>
  </r>
  <r>
    <x v="1"/>
    <x v="16"/>
    <s v="Node "/>
    <s v="Used to mark the gate numbers at the airports. "/>
    <x v="0"/>
    <x v="0"/>
    <x v="1"/>
    <x v="1"/>
    <s v="Node "/>
    <s v="pt "/>
    <s v="pt"/>
    <e v="#N/A"/>
    <e v="#N/A"/>
    <e v="#N/A"/>
  </r>
  <r>
    <x v="1"/>
    <x v="17"/>
    <s v="Node Area "/>
    <s v="Helicopter start/landing pad "/>
    <x v="0"/>
    <x v="0"/>
    <x v="1"/>
    <x v="1"/>
    <s v="Node Area "/>
    <s v="pt py "/>
    <s v="pt"/>
    <e v="#N/A"/>
    <s v="py"/>
    <e v="#N/A"/>
  </r>
  <r>
    <x v="1"/>
    <x v="18"/>
    <s v="Node Area "/>
    <s v="Large airport buildings for housing aircraft "/>
    <x v="0"/>
    <x v="0"/>
    <x v="1"/>
    <x v="1"/>
    <s v="Node Area "/>
    <s v="pt py "/>
    <s v="pt"/>
    <e v="#N/A"/>
    <s v="py"/>
    <e v="#N/A"/>
  </r>
  <r>
    <x v="1"/>
    <x v="19"/>
    <s v="Way Area "/>
    <s v="A strip of land kept clear and set aside for aeroplanes to take off from and land on. (Other languages) "/>
    <x v="0"/>
    <x v="0"/>
    <x v="1"/>
    <x v="1"/>
    <s v="Way Area "/>
    <s v="ln py "/>
    <e v="#N/A"/>
    <s v="ln"/>
    <s v="py"/>
    <e v="#N/A"/>
  </r>
  <r>
    <x v="1"/>
    <x v="20"/>
    <s v="Way "/>
    <s v="Where airplanes manouevre between runways and parking areas. "/>
    <x v="0"/>
    <x v="0"/>
    <x v="1"/>
    <x v="1"/>
    <s v="Way "/>
    <s v="ln "/>
    <e v="#N/A"/>
    <s v="ln"/>
    <e v="#N/A"/>
    <e v="#N/A"/>
  </r>
  <r>
    <x v="1"/>
    <x v="21"/>
    <s v="Node Area "/>
    <s v="Airport passenger building "/>
    <x v="0"/>
    <x v="0"/>
    <x v="1"/>
    <x v="1"/>
    <s v="Node Area "/>
    <s v="pt py "/>
    <s v="pt"/>
    <e v="#N/A"/>
    <s v="py"/>
    <e v="#N/A"/>
  </r>
  <r>
    <x v="1"/>
    <x v="22"/>
    <s v="Node "/>
    <s v="Used to mark the position of a windsock. "/>
    <x v="0"/>
    <x v="0"/>
    <x v="1"/>
    <x v="1"/>
    <s v="Node "/>
    <s v="pt "/>
    <s v="pt"/>
    <e v="#N/A"/>
    <e v="#N/A"/>
    <e v="#N/A"/>
  </r>
  <r>
    <x v="1"/>
    <x v="13"/>
    <s v="Node Way "/>
    <s v="All commonly used values according to Taginfo "/>
    <x v="0"/>
    <x v="0"/>
    <x v="1"/>
    <x v="1"/>
    <s v="Node Way "/>
    <s v="pt ln "/>
    <s v="pt"/>
    <s v="ln"/>
    <e v="#N/A"/>
    <e v="#N/A"/>
  </r>
  <r>
    <x v="2"/>
    <x v="23"/>
    <s v="Mf node.png Mf area.png "/>
    <s v="A place selling alcoholic drinks. See description of amenity=bar and amenity=pub for distinction between bar and pub "/>
    <x v="1"/>
    <x v="1"/>
    <x v="2"/>
    <x v="2"/>
    <s v="Node Area "/>
    <s v="pt py "/>
    <s v="pt"/>
    <e v="#N/A"/>
    <s v="py"/>
    <e v="#N/A"/>
  </r>
  <r>
    <x v="2"/>
    <x v="24"/>
    <s v="Mf node.png "/>
    <s v="A public grill for cooking meat or vegetables, most typically to eat outdoors. Use fuel=* to specify source of heating. For campfires and firepits, use leisure=firepit "/>
    <x v="1"/>
    <x v="1"/>
    <x v="2"/>
    <x v="2"/>
    <s v="Node "/>
    <s v="pt "/>
    <s v="pt"/>
    <e v="#N/A"/>
    <e v="#N/A"/>
    <e v="#N/A"/>
  </r>
  <r>
    <x v="2"/>
    <x v="25"/>
    <s v="Mf node.png Mf area.png "/>
    <s v="An outdoor area in which beer, other drinks, and local food are served. "/>
    <x v="1"/>
    <x v="1"/>
    <x v="2"/>
    <x v="2"/>
    <s v="Node Area "/>
    <s v="pt py "/>
    <s v="pt"/>
    <e v="#N/A"/>
    <s v="py"/>
    <e v="#N/A"/>
  </r>
  <r>
    <x v="2"/>
    <x v="26"/>
    <s v="Mf node.png Mf area.png "/>
    <s v="A cafe. The kind of food served can be tagged with cuisine=* and diet=*. "/>
    <x v="1"/>
    <x v="1"/>
    <x v="2"/>
    <x v="2"/>
    <s v="Node Area "/>
    <s v="pt py "/>
    <s v="pt"/>
    <e v="#N/A"/>
    <s v="py"/>
    <e v="#N/A"/>
  </r>
  <r>
    <x v="2"/>
    <x v="27"/>
    <s v="Mf node.png "/>
    <s v="A place to obtain potable water to drink. "/>
    <x v="1"/>
    <x v="1"/>
    <x v="3"/>
    <x v="3"/>
    <s v="Node "/>
    <s v="pt "/>
    <s v="pt"/>
    <e v="#N/A"/>
    <e v="#N/A"/>
    <e v="#N/A"/>
  </r>
  <r>
    <x v="2"/>
    <x v="28"/>
    <s v="Mf node.png Mf area.png "/>
    <s v="Fast food restaurant (see also amenity=restaurant). The kind of food served can be tagged with cuisine=* and diet=*. "/>
    <x v="1"/>
    <x v="1"/>
    <x v="2"/>
    <x v="2"/>
    <s v="Node Area "/>
    <s v="pt py "/>
    <s v="pt"/>
    <e v="#N/A"/>
    <s v="py"/>
    <e v="#N/A"/>
  </r>
  <r>
    <x v="2"/>
    <x v="29"/>
    <s v="Mf node.png Mf area.png "/>
    <s v="An area with several different restaurant food counters and a shared eating area. Commonly found in malls, airports, etc. "/>
    <x v="1"/>
    <x v="1"/>
    <x v="2"/>
    <x v="2"/>
    <s v="Node Area "/>
    <s v="pt py "/>
    <s v="pt"/>
    <e v="#N/A"/>
    <s v="py"/>
    <e v="#N/A"/>
  </r>
  <r>
    <x v="2"/>
    <x v="30"/>
    <s v="Mf node.png Mf area.png "/>
    <s v="Ice cream shop or ice cream parlour. A place that sells ice cream and frozen yoghurt over the counter "/>
    <x v="1"/>
    <x v="1"/>
    <x v="2"/>
    <x v="2"/>
    <s v="Node Area "/>
    <s v="pt py "/>
    <s v="pt"/>
    <e v="#N/A"/>
    <s v="py"/>
    <e v="#N/A"/>
  </r>
  <r>
    <x v="2"/>
    <x v="31"/>
    <s v="Mf node.png Mf area.png "/>
    <s v="A place selling beer and other alcoholic drinks; may also provide food or accommodation (UK). See description of amenity=bar and amenity=pub for distinction between bar and pub "/>
    <x v="1"/>
    <x v="1"/>
    <x v="2"/>
    <x v="2"/>
    <s v="Node Area "/>
    <s v="pt py "/>
    <s v="pt"/>
    <e v="#N/A"/>
    <s v="py"/>
    <e v="#N/A"/>
  </r>
  <r>
    <x v="2"/>
    <x v="32"/>
    <s v="Mf node.png Mf area.png "/>
    <s v="Restaurant (not fast food, see amenity=fast_food). The kind of food served can be tagged with cuisine=* and diet=*. "/>
    <x v="1"/>
    <x v="1"/>
    <x v="2"/>
    <x v="2"/>
    <s v="Node Area "/>
    <s v="pt py "/>
    <s v="pt"/>
    <e v="#N/A"/>
    <s v="py"/>
    <e v="#N/A"/>
  </r>
  <r>
    <x v="2"/>
    <x v="33"/>
    <s v="Mf node.png Mf area.png "/>
    <s v="A college campus or buildings "/>
    <x v="2"/>
    <x v="2"/>
    <x v="4"/>
    <x v="4"/>
    <s v="Node Area "/>
    <s v="pt py "/>
    <s v="pt"/>
    <e v="#N/A"/>
    <s v="py"/>
    <e v="#N/A"/>
  </r>
  <r>
    <x v="2"/>
    <x v="34"/>
    <s v="Mf node.png Mf area.png "/>
    <s v="For children too young for a regular school (also known as playschool or nursery school). "/>
    <x v="2"/>
    <x v="2"/>
    <x v="4"/>
    <x v="4"/>
    <s v="Node Area "/>
    <s v="pt py "/>
    <s v="pt"/>
    <e v="#N/A"/>
    <s v="py"/>
    <e v="#N/A"/>
  </r>
  <r>
    <x v="2"/>
    <x v="35"/>
    <s v="Mf node.png Mf area.png "/>
    <s v="A public library (municipal, university, …) to borrow books from. "/>
    <x v="3"/>
    <x v="3"/>
    <x v="5"/>
    <x v="5"/>
    <s v="Node Area "/>
    <s v="pt py "/>
    <s v="pt"/>
    <e v="#N/A"/>
    <s v="py"/>
    <e v="#N/A"/>
  </r>
  <r>
    <x v="2"/>
    <x v="36"/>
    <s v="Mf node.png Mf area.png "/>
    <s v="School and grounds "/>
    <x v="2"/>
    <x v="2"/>
    <x v="4"/>
    <x v="4"/>
    <s v="Node Area "/>
    <s v="pt py "/>
    <s v="pt"/>
    <e v="#N/A"/>
    <s v="py"/>
    <e v="#N/A"/>
  </r>
  <r>
    <x v="2"/>
    <x v="37"/>
    <s v="Mf node.png Mf area.png "/>
    <s v="A university campus "/>
    <x v="2"/>
    <x v="2"/>
    <x v="4"/>
    <x v="4"/>
    <s v="Node Area "/>
    <s v="pt py "/>
    <s v="pt"/>
    <e v="#N/A"/>
    <s v="py"/>
    <e v="#N/A"/>
  </r>
  <r>
    <x v="2"/>
    <x v="38"/>
    <s v="Mf node.png Mf area.png "/>
    <s v="Parking for bicycles "/>
    <x v="0"/>
    <x v="0"/>
    <x v="6"/>
    <x v="6"/>
    <s v="Node Area "/>
    <s v="pt py "/>
    <s v="pt"/>
    <e v="#N/A"/>
    <s v="py"/>
    <e v="#N/A"/>
  </r>
  <r>
    <x v="2"/>
    <x v="39"/>
    <s v="Mf node.png Mf area.png "/>
    <s v="Rent a bicycle "/>
    <x v="0"/>
    <x v="0"/>
    <x v="6"/>
    <x v="6"/>
    <s v="Node Area "/>
    <s v="pt py "/>
    <s v="pt"/>
    <e v="#N/A"/>
    <s v="py"/>
    <e v="#N/A"/>
  </r>
  <r>
    <x v="2"/>
    <x v="40"/>
    <s v="Mf node.png Mf area.png "/>
    <s v="Has been replaced by public_transport=station. "/>
    <x v="0"/>
    <x v="0"/>
    <x v="7"/>
    <x v="7"/>
    <s v="Node Area "/>
    <s v="pt py "/>
    <s v="pt"/>
    <e v="#N/A"/>
    <s v="py"/>
    <e v="#N/A"/>
  </r>
  <r>
    <x v="2"/>
    <x v="41"/>
    <s v="Mf node.png Mf area.png "/>
    <s v="Rent a car "/>
    <x v="0"/>
    <x v="0"/>
    <x v="8"/>
    <x v="8"/>
    <s v="Node Area "/>
    <s v="pt py "/>
    <s v="pt"/>
    <e v="#N/A"/>
    <s v="py"/>
    <e v="#N/A"/>
  </r>
  <r>
    <x v="2"/>
    <x v="42"/>
    <s v="Mf node.png Mf area.png "/>
    <s v="Share a car "/>
    <x v="0"/>
    <x v="0"/>
    <x v="8"/>
    <x v="8"/>
    <s v="Node Area "/>
    <s v="pt py "/>
    <s v="pt"/>
    <e v="#N/A"/>
    <s v="py"/>
    <e v="#N/A"/>
  </r>
  <r>
    <x v="2"/>
    <x v="43"/>
    <s v="Mf node.png Mf area.png "/>
    <s v="Wash a car "/>
    <x v="0"/>
    <x v="0"/>
    <x v="8"/>
    <x v="8"/>
    <s v="Node Area "/>
    <s v="pt py "/>
    <s v="pt"/>
    <e v="#N/A"/>
    <s v="py"/>
    <e v="#N/A"/>
  </r>
  <r>
    <x v="2"/>
    <x v="44"/>
    <s v="Mf node.png "/>
    <s v="Electric vehicle charging facility. Don't use, amenity=charging_station is preferred. "/>
    <x v="0"/>
    <x v="0"/>
    <x v="8"/>
    <x v="8"/>
    <s v="Node "/>
    <s v="pt "/>
    <s v="pt"/>
    <e v="#N/A"/>
    <e v="#N/A"/>
    <e v="#N/A"/>
  </r>
  <r>
    <x v="2"/>
    <x v="45"/>
    <s v="Mf node.png "/>
    <s v="Charging facility for electric vehicles "/>
    <x v="0"/>
    <x v="0"/>
    <x v="8"/>
    <x v="8"/>
    <s v="Node "/>
    <s v="pt "/>
    <s v="pt"/>
    <e v="#N/A"/>
    <e v="#N/A"/>
    <e v="#N/A"/>
  </r>
  <r>
    <x v="2"/>
    <x v="46"/>
    <s v="Mf node.png Mf area.png "/>
    <s v="Ferry terminal/stop. A place where people/cars/etc. can board and leave a ferry. "/>
    <x v="0"/>
    <x v="0"/>
    <x v="9"/>
    <x v="9"/>
    <s v="Node Area "/>
    <s v="pt py "/>
    <s v="pt"/>
    <e v="#N/A"/>
    <s v="py"/>
    <e v="#N/A"/>
  </r>
  <r>
    <x v="2"/>
    <x v="47"/>
    <s v="Mf node.png Mf area.png "/>
    <s v="Petrol station; gas station; marine fuel; … Streets to petrol stations are often tagged highway=service. "/>
    <x v="0"/>
    <x v="0"/>
    <x v="10"/>
    <x v="10"/>
    <s v="Node Area "/>
    <s v="pt py "/>
    <s v="pt"/>
    <e v="#N/A"/>
    <s v="py"/>
    <e v="#N/A"/>
  </r>
  <r>
    <x v="2"/>
    <x v="48"/>
    <s v="Mf node.png "/>
    <s v="A container that holds grit or a mixture of salt and grit. "/>
    <x v="0"/>
    <x v="0"/>
    <x v="11"/>
    <x v="11"/>
    <s v="Node "/>
    <s v="pt "/>
    <s v="pt"/>
    <e v="#N/A"/>
    <e v="#N/A"/>
    <e v="#N/A"/>
  </r>
  <r>
    <x v="2"/>
    <x v="49"/>
    <s v="Mf node.png Mf area.png "/>
    <s v="Car park. Nodes and areas (without access tag) will get a parking symbol. Areas will be colored. Streets on car parking are often tagged highway=service and service=parking_aisle. "/>
    <x v="0"/>
    <x v="0"/>
    <x v="11"/>
    <x v="11"/>
    <s v="Node Area "/>
    <s v="pt py "/>
    <s v="pt"/>
    <e v="#N/A"/>
    <s v="py"/>
    <e v="#N/A"/>
  </r>
  <r>
    <x v="2"/>
    <x v="50"/>
    <s v="Mf node.png "/>
    <s v="An entrance or exit to an underground or multi-storey parking facility. Group multiple parking entrances together with a relation using the tags type=site and site=parking.Do not mix with amenity=parking. "/>
    <x v="0"/>
    <x v="0"/>
    <x v="11"/>
    <x v="11"/>
    <s v="Node "/>
    <s v="pt "/>
    <s v="pt"/>
    <e v="#N/A"/>
    <e v="#N/A"/>
    <e v="#N/A"/>
  </r>
  <r>
    <x v="2"/>
    <x v="51"/>
    <s v="Mf node.png Mf area.png "/>
    <s v="A single parking space. Group multiple parking spaces together with a relation using the tags type=site and site=parking.Do not mix with amenity=parking. "/>
    <x v="0"/>
    <x v="0"/>
    <x v="11"/>
    <x v="11"/>
    <s v="Node Area "/>
    <s v="pt py "/>
    <s v="pt"/>
    <e v="#N/A"/>
    <s v="py"/>
    <e v="#N/A"/>
  </r>
  <r>
    <x v="2"/>
    <x v="52"/>
    <s v="Mf node.png Mf area.png "/>
    <s v="A place where taxis wait for passengers. "/>
    <x v="0"/>
    <x v="0"/>
    <x v="12"/>
    <x v="12"/>
    <s v="Node Area "/>
    <s v="pt py "/>
    <s v="pt"/>
    <e v="#N/A"/>
    <s v="py"/>
    <e v="#N/A"/>
  </r>
  <r>
    <x v="2"/>
    <x v="53"/>
    <s v="Mf node.png "/>
    <s v="an ATM or cash point "/>
    <x v="4"/>
    <x v="4"/>
    <x v="13"/>
    <x v="13"/>
    <s v="Node "/>
    <s v="pt "/>
    <s v="pt"/>
    <e v="#N/A"/>
    <e v="#N/A"/>
    <e v="#N/A"/>
  </r>
  <r>
    <x v="2"/>
    <x v="54"/>
    <s v="Mf node.png Mf area.png "/>
    <s v="a bank (for a bank that also has an ATM, it is preferred that a separate node for each ATM is added) "/>
    <x v="4"/>
    <x v="4"/>
    <x v="13"/>
    <x v="13"/>
    <s v="Node Area "/>
    <s v="pt py "/>
    <s v="pt"/>
    <e v="#N/A"/>
    <s v="py"/>
    <e v="#N/A"/>
  </r>
  <r>
    <x v="2"/>
    <x v="55"/>
    <s v="Mf node.png "/>
    <s v="Bureau de change, currency exchange, Wechsel, cambio - a place to change foreign bank notes and travellers cheques "/>
    <x v="4"/>
    <x v="4"/>
    <x v="13"/>
    <x v="13"/>
    <s v="Node "/>
    <s v="pt "/>
    <s v="pt"/>
    <e v="#N/A"/>
    <e v="#N/A"/>
    <e v="#N/A"/>
  </r>
  <r>
    <x v="2"/>
    <x v="56"/>
    <s v="Mf node.png Mf area.png "/>
    <s v="A place where you can drop a baby anonymously for adoption "/>
    <x v="5"/>
    <x v="5"/>
    <x v="5"/>
    <x v="5"/>
    <s v="Node Area "/>
    <s v="pt py "/>
    <s v="pt"/>
    <e v="#N/A"/>
    <s v="py"/>
    <e v="#N/A"/>
  </r>
  <r>
    <x v="2"/>
    <x v="57"/>
    <s v="Mf node.png Mf area.png "/>
    <s v="A medium-sized medical facility or health centre. "/>
    <x v="6"/>
    <x v="6"/>
    <x v="14"/>
    <x v="14"/>
    <s v="Node Area "/>
    <s v="pt py "/>
    <s v="pt"/>
    <e v="#N/A"/>
    <s v="py"/>
    <e v="#N/A"/>
  </r>
  <r>
    <x v="2"/>
    <x v="58"/>
    <s v="Mf node.png Mf area.png "/>
    <s v="A dentist practice / surgery. "/>
    <x v="6"/>
    <x v="6"/>
    <x v="14"/>
    <x v="14"/>
    <s v="Node Area "/>
    <s v="pt py "/>
    <s v="pt"/>
    <e v="#N/A"/>
    <s v="py"/>
    <e v="#N/A"/>
  </r>
  <r>
    <x v="2"/>
    <x v="59"/>
    <s v="Mf node.png Mf area.png "/>
    <s v="A doctors' practice / surgery. "/>
    <x v="6"/>
    <x v="6"/>
    <x v="14"/>
    <x v="14"/>
    <s v="Node Area "/>
    <s v="pt py "/>
    <s v="pt"/>
    <e v="#N/A"/>
    <s v="py"/>
    <e v="#N/A"/>
  </r>
  <r>
    <x v="2"/>
    <x v="60"/>
    <s v="Mf node.png Mf area.png "/>
    <s v="Often used in conjunction with emergency=* to note whether or not the hospital has emergency facilities (A&amp;E (brit.) or ER (am.)) "/>
    <x v="6"/>
    <x v="6"/>
    <x v="14"/>
    <x v="14"/>
    <s v="Node Area "/>
    <s v="pt py "/>
    <s v="pt"/>
    <e v="#N/A"/>
    <s v="py"/>
    <e v="#N/A"/>
  </r>
  <r>
    <x v="2"/>
    <x v="61"/>
    <s v="Mf node.png Mf area.png "/>
    <s v="A home for disabled or elderly persons who need permanent care. See social_facility=* for more details. "/>
    <x v="6"/>
    <x v="6"/>
    <x v="14"/>
    <x v="14"/>
    <s v="Node Area "/>
    <s v="pt py "/>
    <s v="pt"/>
    <e v="#N/A"/>
    <s v="py"/>
    <e v="#N/A"/>
  </r>
  <r>
    <x v="2"/>
    <x v="62"/>
    <s v="Mf node.png Mf area.png "/>
    <s v="Pharmacy"/>
    <x v="6"/>
    <x v="6"/>
    <x v="14"/>
    <x v="14"/>
    <s v="Node Area "/>
    <s v="pt py "/>
    <s v="pt"/>
    <e v="#N/A"/>
    <s v="py"/>
    <e v="#N/A"/>
  </r>
  <r>
    <x v="2"/>
    <x v="63"/>
    <s v="Mf node.png Mf area.png "/>
    <s v="A facility that provides social services. "/>
    <x v="6"/>
    <x v="6"/>
    <x v="5"/>
    <x v="5"/>
    <s v="Node Area "/>
    <s v="pt py "/>
    <s v="pt"/>
    <e v="#N/A"/>
    <s v="py"/>
    <e v="#N/A"/>
  </r>
  <r>
    <x v="2"/>
    <x v="64"/>
    <s v="Mf node.png Mf area.png "/>
    <s v="A place where a veterinary surgeon (vet) practices. "/>
    <x v="6"/>
    <x v="6"/>
    <x v="15"/>
    <x v="15"/>
    <s v="Node Area "/>
    <s v="pt py "/>
    <s v="pt"/>
    <e v="#N/A"/>
    <s v="py"/>
    <e v="#N/A"/>
  </r>
  <r>
    <x v="2"/>
    <x v="65"/>
    <s v="Mf node.png Mf area.png "/>
    <s v="A venue where a variety of arts are performed or conducted "/>
    <x v="3"/>
    <x v="3"/>
    <x v="16"/>
    <x v="16"/>
    <s v="Node Area "/>
    <s v="pt py "/>
    <s v="pt"/>
    <e v="#N/A"/>
    <s v="py"/>
    <e v="#N/A"/>
  </r>
  <r>
    <x v="2"/>
    <x v="66"/>
    <s v="Mf node.png Mf area.png "/>
    <s v="An establishment specifically dedicated to prostitution "/>
    <x v="3"/>
    <x v="3"/>
    <x v="16"/>
    <x v="16"/>
    <s v="Node Area "/>
    <s v="pt py "/>
    <s v="pt"/>
    <e v="#N/A"/>
    <s v="py"/>
    <e v="#N/A"/>
  </r>
  <r>
    <x v="2"/>
    <x v="67"/>
    <s v="Mf node.png Mf area.png "/>
    <s v="A place where films are shown (US: movie theater) "/>
    <x v="3"/>
    <x v="3"/>
    <x v="16"/>
    <x v="16"/>
    <s v="Node Area "/>
    <s v="pt py "/>
    <s v="pt"/>
    <e v="#N/A"/>
    <s v="py"/>
    <e v="#N/A"/>
  </r>
  <r>
    <x v="2"/>
    <x v="68"/>
    <s v="Mf node.png Mf area.png "/>
    <s v="A place mostly used for local events and festivities. "/>
    <x v="3"/>
    <x v="3"/>
    <x v="16"/>
    <x v="16"/>
    <s v="Node Area "/>
    <s v="pt py "/>
    <s v="pt"/>
    <e v="#N/A"/>
    <s v="py"/>
    <e v="#N/A"/>
  </r>
  <r>
    <x v="2"/>
    <x v="69"/>
    <s v="Mf node.png Mf area.png "/>
    <s v="A fountain for cultural / decorational / recreational purposes. "/>
    <x v="3"/>
    <x v="3"/>
    <x v="16"/>
    <x v="16"/>
    <s v="Node Area "/>
    <s v="pt py "/>
    <s v="pt"/>
    <e v="#N/A"/>
    <s v="py"/>
    <e v="#N/A"/>
  </r>
  <r>
    <x v="2"/>
    <x v="70"/>
    <s v="Mf node.png Mf area.png "/>
    <s v="A place to drink and dance (nightclub). The german word is &quot;Disco&quot; or &quot;Discothek&quot;. Please don't confuse this with the german &quot;Nachtclub&quot; wich is most likely amenity=stripclub. "/>
    <x v="3"/>
    <x v="3"/>
    <x v="16"/>
    <x v="16"/>
    <s v="Node Area "/>
    <s v="pt py "/>
    <s v="pt"/>
    <e v="#N/A"/>
    <s v="py"/>
    <e v="#N/A"/>
  </r>
  <r>
    <x v="2"/>
    <x v="71"/>
    <s v="Mf node.png Mf area.png "/>
    <s v="A place for free and not-for-profit activities. "/>
    <x v="3"/>
    <x v="3"/>
    <x v="16"/>
    <x v="16"/>
    <s v="Node Area "/>
    <s v="pt py "/>
    <s v="pt"/>
    <e v="#N/A"/>
    <s v="py"/>
    <e v="#N/A"/>
  </r>
  <r>
    <x v="2"/>
    <x v="72"/>
    <s v="Mf node.png "/>
    <s v="A place that offers striptease or lapdancing (for sexual services use amenity=brothel). "/>
    <x v="3"/>
    <x v="3"/>
    <x v="16"/>
    <x v="16"/>
    <s v="Node "/>
    <s v="pt "/>
    <s v="pt"/>
    <e v="#N/A"/>
    <e v="#N/A"/>
    <e v="#N/A"/>
  </r>
  <r>
    <x v="2"/>
    <x v="73"/>
    <s v="Mf node.png Mf area.png "/>
    <s v="TV radio or recording studio "/>
    <x v="3"/>
    <x v="3"/>
    <x v="16"/>
    <x v="16"/>
    <s v="Node Area "/>
    <s v="pt py "/>
    <s v="pt"/>
    <e v="#N/A"/>
    <s v="py"/>
    <e v="#N/A"/>
  </r>
  <r>
    <x v="2"/>
    <x v="74"/>
    <s v="Mf node.png Mf area.png "/>
    <s v="A club where people meet to have a party and group sex. "/>
    <x v="3"/>
    <x v="3"/>
    <x v="16"/>
    <x v="16"/>
    <s v="Node Area "/>
    <s v="pt py "/>
    <s v="pt"/>
    <e v="#N/A"/>
    <s v="py"/>
    <e v="#N/A"/>
  </r>
  <r>
    <x v="2"/>
    <x v="75"/>
    <s v="Mf node.png Mf area.png "/>
    <s v="A theatre or opera house "/>
    <x v="3"/>
    <x v="3"/>
    <x v="16"/>
    <x v="16"/>
    <s v="Node Area "/>
    <s v="pt py "/>
    <s v="pt"/>
    <e v="#N/A"/>
    <s v="py"/>
    <e v="#N/A"/>
  </r>
  <r>
    <x v="2"/>
    <x v="76"/>
    <s v="Mf node.png Mf area.png "/>
    <s v="A facility where you, paying a fee, can bring your animal for a limited period of time (e.g. for holidays) "/>
    <x v="3"/>
    <x v="3"/>
    <x v="15"/>
    <x v="15"/>
    <s v="Node Area "/>
    <s v="pt py "/>
    <s v="pt"/>
    <e v="#N/A"/>
    <s v="py"/>
    <e v="#N/A"/>
  </r>
  <r>
    <x v="2"/>
    <x v="77"/>
    <s v="Mf node.png Mf area.png "/>
    <s v="A shelter that recovers animals in trouble "/>
    <x v="3"/>
    <x v="3"/>
    <x v="15"/>
    <x v="15"/>
    <s v="Node Area "/>
    <s v="pt py "/>
    <s v="pt"/>
    <e v="#N/A"/>
    <s v="py"/>
    <e v="#N/A"/>
  </r>
  <r>
    <x v="2"/>
    <x v="78"/>
    <s v="Mf node.png "/>
    <s v="A bench to sit down and relax a bit "/>
    <x v="3"/>
    <x v="3"/>
    <x v="16"/>
    <x v="16"/>
    <s v="Node "/>
    <s v="pt "/>
    <s v="pt"/>
    <e v="#N/A"/>
    <e v="#N/A"/>
    <e v="#N/A"/>
  </r>
  <r>
    <x v="2"/>
    <x v="79"/>
    <s v="Mf node.png "/>
    <s v="A public visible clock "/>
    <x v="3"/>
    <x v="3"/>
    <x v="16"/>
    <x v="16"/>
    <s v="Node "/>
    <s v="pt "/>
    <s v="pt"/>
    <e v="#N/A"/>
    <e v="#N/A"/>
    <e v="#N/A"/>
  </r>
  <r>
    <x v="2"/>
    <x v="80"/>
    <s v="Mf node.png Mf area.png "/>
    <s v="A place where justice is dispensed "/>
    <x v="7"/>
    <x v="7"/>
    <x v="5"/>
    <x v="5"/>
    <s v="Node Area "/>
    <s v="pt py "/>
    <s v="pt"/>
    <e v="#N/A"/>
    <s v="py"/>
    <e v="#N/A"/>
  </r>
  <r>
    <x v="2"/>
    <x v="81"/>
    <s v="Mf node.png Mf area.png "/>
    <s v="A place where dead human bodies are burnt "/>
    <x v="5"/>
    <x v="5"/>
    <x v="17"/>
    <x v="17"/>
    <s v="Node Area "/>
    <s v="pt py "/>
    <s v="pt"/>
    <e v="#N/A"/>
    <s v="py"/>
    <e v="#N/A"/>
  </r>
  <r>
    <x v="2"/>
    <x v="82"/>
    <s v="Mf node.png Mf area.png "/>
    <s v="It is a stone chamber or vault beneath the floor of a burial vault possibly containing sarcophagi, coffins or relics. "/>
    <x v="3"/>
    <x v="3"/>
    <x v="18"/>
    <x v="18"/>
    <s v="Node Area "/>
    <s v="pt py "/>
    <s v="pt"/>
    <e v="#N/A"/>
    <s v="py"/>
    <e v="#N/A"/>
  </r>
  <r>
    <x v="2"/>
    <x v="83"/>
    <s v="Mf node.png Mf area.png "/>
    <s v="Training place for any of the Japanese arts. "/>
    <x v="3"/>
    <x v="3"/>
    <x v="16"/>
    <x v="16"/>
    <s v="Node Area "/>
    <s v="pt py "/>
    <s v="pt"/>
    <e v="#N/A"/>
    <s v="py"/>
    <e v="#N/A"/>
  </r>
  <r>
    <x v="2"/>
    <x v="84"/>
    <s v="Mf node.png Mf area.png "/>
    <s v="An embassy "/>
    <x v="7"/>
    <x v="7"/>
    <x v="5"/>
    <x v="5"/>
    <s v="Node Area "/>
    <s v="pt py "/>
    <s v="pt"/>
    <e v="#N/A"/>
    <s v="py"/>
    <e v="#N/A"/>
  </r>
  <r>
    <x v="2"/>
    <x v="85"/>
    <s v="Mf node.png Mf area.png "/>
    <s v="A fire station "/>
    <x v="8"/>
    <x v="8"/>
    <x v="19"/>
    <x v="19"/>
    <s v="Node Area "/>
    <s v="pt py "/>
    <s v="pt"/>
    <e v="#N/A"/>
    <s v="py"/>
    <e v="#N/A"/>
  </r>
  <r>
    <x v="2"/>
    <x v="86"/>
    <s v="Node Area "/>
    <s v="Deprecated. For campfires and firepits, see Tag:leisure=firepit "/>
    <x v="3"/>
    <x v="3"/>
    <x v="16"/>
    <x v="16"/>
    <s v="Node Area "/>
    <s v="pt py "/>
    <s v="pt"/>
    <e v="#N/A"/>
    <s v="py"/>
    <e v="#N/A"/>
  </r>
  <r>
    <x v="2"/>
    <x v="87"/>
    <s v="Mf node.png Mf area.png "/>
    <s v="A (smaller) place of burial, often you'll find a church nearby. Large places should be landuse=cemetery instead. "/>
    <x v="5"/>
    <x v="5"/>
    <x v="20"/>
    <x v="20"/>
    <s v="Node Area "/>
    <s v="pt py "/>
    <s v="pt"/>
    <e v="#N/A"/>
    <s v="py"/>
    <e v="#N/A"/>
  </r>
  <r>
    <x v="2"/>
    <x v="88"/>
    <s v="Mf node.png Mf area.png "/>
    <s v="It's recommended to not use this tag as it's ambiguous. See leisure=sport_centre or sport=gymnastics "/>
    <x v="6"/>
    <x v="6"/>
    <x v="16"/>
    <x v="16"/>
    <s v="Node Area "/>
    <s v="pt py "/>
    <s v="pt"/>
    <e v="#N/A"/>
    <s v="py"/>
    <e v="#N/A"/>
  </r>
  <r>
    <x v="2"/>
    <x v="89"/>
    <s v="Mf node.png Mf area.png "/>
    <s v="A hunting stand "/>
    <x v="3"/>
    <x v="3"/>
    <x v="16"/>
    <x v="16"/>
    <s v="Node Area "/>
    <s v="pt py "/>
    <s v="pt"/>
    <e v="#N/A"/>
    <s v="py"/>
    <e v="#N/A"/>
  </r>
  <r>
    <x v="2"/>
    <x v="90"/>
    <s v="Mf way.png Mf area.png "/>
    <s v="A place where trade is regulated, e.g. a square. "/>
    <x v="3"/>
    <x v="3"/>
    <x v="5"/>
    <x v="5"/>
    <s v="Way Area "/>
    <s v="ln py "/>
    <e v="#N/A"/>
    <s v="ln"/>
    <s v="py"/>
    <e v="#N/A"/>
  </r>
  <r>
    <x v="2"/>
    <x v="91"/>
    <s v="Mf node.png Mf area.png "/>
    <s v="A church, mosque, or temple, etc. Note that you also need religion=*, usually denomination=* and preferably name=* as well as amenity=place_of_worship. See the article for details. "/>
    <x v="3"/>
    <x v="3"/>
    <x v="18"/>
    <x v="18"/>
    <s v="Node Area "/>
    <s v="pt py "/>
    <s v="pt"/>
    <e v="#N/A"/>
    <s v="py"/>
    <e v="#N/A"/>
  </r>
  <r>
    <x v="2"/>
    <x v="92"/>
    <s v="Mf node.png Mf area.png "/>
    <s v="A police station "/>
    <x v="7"/>
    <x v="7"/>
    <x v="19"/>
    <x v="19"/>
    <s v="Node Area "/>
    <s v="pt py "/>
    <s v="pt"/>
    <e v="#N/A"/>
    <s v="py"/>
    <e v="#N/A"/>
  </r>
  <r>
    <x v="2"/>
    <x v="93"/>
    <s v="Mf node.png "/>
    <s v="Alternative mail-carriers can be tagged via operator=* "/>
    <x v="4"/>
    <x v="4"/>
    <x v="5"/>
    <x v="5"/>
    <s v="Node "/>
    <s v="pt "/>
    <s v="pt"/>
    <e v="#N/A"/>
    <e v="#N/A"/>
    <e v="#N/A"/>
  </r>
  <r>
    <x v="2"/>
    <x v="94"/>
    <s v="Mf node.png Mf area.png "/>
    <s v="Post office building with postal services "/>
    <x v="4"/>
    <x v="4"/>
    <x v="5"/>
    <x v="5"/>
    <s v="Node Area "/>
    <s v="pt py "/>
    <s v="pt"/>
    <e v="#N/A"/>
    <s v="py"/>
    <e v="#N/A"/>
  </r>
  <r>
    <x v="2"/>
    <x v="95"/>
    <s v="Mf node.png Mf area.png "/>
    <s v="A prison "/>
    <x v="7"/>
    <x v="7"/>
    <x v="5"/>
    <x v="5"/>
    <s v="Node Area "/>
    <s v="pt py "/>
    <s v="pt"/>
    <e v="#N/A"/>
    <s v="py"/>
    <e v="#N/A"/>
  </r>
  <r>
    <x v="2"/>
    <x v="96"/>
    <s v="Mf node.png Mf area.png "/>
    <s v="A generic public building. Don't use! See building=public "/>
    <x v="9"/>
    <x v="9"/>
    <x v="5"/>
    <x v="5"/>
    <s v="Node Area "/>
    <s v="pt py "/>
    <s v="pt"/>
    <e v="#N/A"/>
    <s v="py"/>
    <e v="#N/A"/>
  </r>
  <r>
    <x v="2"/>
    <x v="97"/>
    <s v="Mf node.png Mf area.png "/>
    <s v="National Park Visitor Headquarters "/>
    <x v="9"/>
    <x v="9"/>
    <x v="5"/>
    <x v="5"/>
    <s v="Node Area "/>
    <s v="pt py "/>
    <s v="pt"/>
    <e v="#N/A"/>
    <s v="py"/>
    <e v="#N/A"/>
  </r>
  <r>
    <x v="2"/>
    <x v="98"/>
    <s v="Mf node.png Mf area.png "/>
    <s v="Recycling facilities (bottle banks etc.). Combine with recycling_type=container for containers or recycling_type=centre for recycling centres. "/>
    <x v="3"/>
    <x v="3"/>
    <x v="21"/>
    <x v="21"/>
    <s v="Node Area "/>
    <s v="pt py "/>
    <s v="pt"/>
    <e v="#N/A"/>
    <s v="py"/>
    <e v="#N/A"/>
  </r>
  <r>
    <x v="2"/>
    <x v="99"/>
    <s v="Mf node.png Mf area.png "/>
    <s v="A small room or house to experience dry or wet heat sessions. "/>
    <x v="6"/>
    <x v="6"/>
    <x v="16"/>
    <x v="16"/>
    <s v="Node Area "/>
    <s v="pt py "/>
    <s v="pt"/>
    <e v="#N/A"/>
    <s v="py"/>
    <e v="#N/A"/>
  </r>
  <r>
    <x v="2"/>
    <x v="100"/>
    <s v="Mf node.png Mf area.png "/>
    <s v="A small shelter against bad weather conditions. To additionally describe the kind of shelter use shelter_type=*. "/>
    <x v="10"/>
    <x v="10"/>
    <x v="22"/>
    <x v="22"/>
    <s v="Node Area "/>
    <s v="pt py "/>
    <s v="pt"/>
    <e v="#N/A"/>
    <s v="py"/>
    <e v="#N/A"/>
  </r>
  <r>
    <x v="2"/>
    <x v="101"/>
    <s v="Mf node.png Mf area.png "/>
    <s v="Public shower or bath. "/>
    <x v="11"/>
    <x v="11"/>
    <x v="3"/>
    <x v="3"/>
    <s v="Node Area "/>
    <s v="pt py "/>
    <s v="pt"/>
    <e v="#N/A"/>
    <s v="py"/>
    <e v="#N/A"/>
  </r>
  <r>
    <x v="2"/>
    <x v="102"/>
    <s v="Mf node.png "/>
    <s v="Public telephone "/>
    <x v="12"/>
    <x v="12"/>
    <x v="23"/>
    <x v="23"/>
    <s v="Node "/>
    <s v="pt "/>
    <s v="pt"/>
    <e v="#N/A"/>
    <e v="#N/A"/>
    <e v="#N/A"/>
  </r>
  <r>
    <x v="2"/>
    <x v="103"/>
    <s v="Mf node.png Mf area.png "/>
    <s v="Public toilets (might require a fee) "/>
    <x v="11"/>
    <x v="11"/>
    <x v="3"/>
    <x v="3"/>
    <s v="Node Area "/>
    <s v="pt py "/>
    <s v="pt"/>
    <e v="#N/A"/>
    <s v="py"/>
    <e v="#N/A"/>
  </r>
  <r>
    <x v="2"/>
    <x v="104"/>
    <s v="Mf node.png Mf area.png "/>
    <s v="Building where the administration of a village, town or city may be located, or just a community meeting place "/>
    <x v="9"/>
    <x v="9"/>
    <x v="5"/>
    <x v="5"/>
    <s v="Node Area "/>
    <s v="pt py "/>
    <s v="pt"/>
    <e v="#N/A"/>
    <s v="py"/>
    <e v="#N/A"/>
  </r>
  <r>
    <x v="2"/>
    <x v="105"/>
    <s v="Mf node.png "/>
    <s v="A machine selling goods – food, tickets, newspapers, etc. Add type of goods using vending=* "/>
    <x v="4"/>
    <x v="4"/>
    <x v="2"/>
    <x v="2"/>
    <s v="Node "/>
    <s v="pt "/>
    <s v="pt"/>
    <e v="#N/A"/>
    <e v="#N/A"/>
    <e v="#N/A"/>
  </r>
  <r>
    <x v="2"/>
    <x v="106"/>
    <s v="Mf node.png "/>
    <s v="A place where canal boaters, caravaners etc. can dispose of rubbish (trash/waste). "/>
    <x v="11"/>
    <x v="11"/>
    <x v="21"/>
    <x v="21"/>
    <s v="Node "/>
    <s v="pt "/>
    <s v="pt"/>
    <e v="#N/A"/>
    <e v="#N/A"/>
    <e v="#N/A"/>
  </r>
  <r>
    <x v="2"/>
    <x v="107"/>
    <s v="Mf node.png "/>
    <s v="Place where water is contained and animals can drink "/>
    <x v="11"/>
    <x v="11"/>
    <x v="15"/>
    <x v="15"/>
    <s v="Node "/>
    <s v="pt "/>
    <s v="pt"/>
    <e v="#N/A"/>
    <e v="#N/A"/>
    <e v="#N/A"/>
  </r>
  <r>
    <x v="2"/>
    <x v="13"/>
    <s v="Mf node.png Mf way.png Mf area.png "/>
    <s v="All commonly used values according to Taginfo"/>
    <x v="3"/>
    <x v="3"/>
    <x v="5"/>
    <x v="5"/>
    <s v="Node Way Area "/>
    <s v="pt ln py "/>
    <s v="pt"/>
    <s v="ln"/>
    <s v="py"/>
    <e v="#N/A"/>
  </r>
  <r>
    <x v="3"/>
    <x v="108"/>
    <s v="Way Area "/>
    <s v="A fortification used to defend a city or settlement from potential aggressors."/>
    <x v="13"/>
    <x v="13"/>
    <x v="24"/>
    <x v="24"/>
    <s v="Way Area "/>
    <s v="ln py "/>
    <e v="#N/A"/>
    <s v="ln"/>
    <s v="py"/>
    <e v="#N/A"/>
  </r>
  <r>
    <x v="3"/>
    <x v="109"/>
    <s v="Way Area "/>
    <s v="A trench, ditch or ravine, usually with a stream at the bottom, that is not easily crossed, especially if not on foot."/>
    <x v="13"/>
    <x v="13"/>
    <x v="24"/>
    <x v="24"/>
    <s v="Way Area "/>
    <s v="ln py "/>
    <e v="#N/A"/>
    <s v="ln"/>
    <s v="py"/>
    <e v="#N/A"/>
  </r>
  <r>
    <x v="3"/>
    <x v="110"/>
    <s v="Way Area "/>
    <s v="A structure supported by posts driven into the ground and designed to prevent movement across a boundary. It is distinguished from a wall by the lightness of its construction. Use fence_type=* to add details. "/>
    <x v="13"/>
    <x v="13"/>
    <x v="24"/>
    <x v="24"/>
    <s v="Way Area "/>
    <s v="ln py "/>
    <e v="#N/A"/>
    <s v="ln"/>
    <s v="py"/>
    <e v="#N/A"/>
  </r>
  <r>
    <x v="3"/>
    <x v="111"/>
    <s v="Way "/>
    <s v="A guard_rail, also called a crash barrier. Right side is inner, left side is outer. "/>
    <x v="13"/>
    <x v="13"/>
    <x v="24"/>
    <x v="24"/>
    <s v="Way "/>
    <s v="ln "/>
    <e v="#N/A"/>
    <s v="ln"/>
    <e v="#N/A"/>
    <e v="#N/A"/>
  </r>
  <r>
    <x v="3"/>
    <x v="112"/>
    <s v="Way Area "/>
    <s v="is a line of closely spaced shrubs and bushes, planted and trained in such a way as to form a barrier or to mark the boundary of an area. "/>
    <x v="13"/>
    <x v="13"/>
    <x v="24"/>
    <x v="24"/>
    <s v="Way Area "/>
    <s v="ln py "/>
    <e v="#N/A"/>
    <s v="ln"/>
    <s v="py"/>
    <e v="#N/A"/>
  </r>
  <r>
    <x v="3"/>
    <x v="113"/>
    <s v="Node Way "/>
    <s v="A (for example footway) kerb is a barrier for vehicles and wheelchair drivers. The height of the kerb is important and with this information, the usage by different groups can be determined. The height of the kerb is tagged additionally as height=*, if av"/>
    <x v="13"/>
    <x v="13"/>
    <x v="24"/>
    <x v="24"/>
    <s v="Node Way "/>
    <s v="pt ln "/>
    <s v="pt"/>
    <s v="ln"/>
    <e v="#N/A"/>
    <e v="#N/A"/>
  </r>
  <r>
    <x v="3"/>
    <x v="114"/>
    <s v="Way Area "/>
    <s v="Retaining walls serve to retain the lateral pressure of soil. Right side is bottom, left side is top. "/>
    <x v="13"/>
    <x v="13"/>
    <x v="24"/>
    <x v="24"/>
    <s v="Way Area "/>
    <s v="ln py "/>
    <e v="#N/A"/>
    <s v="ln"/>
    <s v="py"/>
    <e v="#N/A"/>
  </r>
  <r>
    <x v="3"/>
    <x v="115"/>
    <s v="Way Area "/>
    <s v="a freestanding solid structure designed to restrict or prevent movement across a boundary. Usually made from solid brick, concrete or stone and almost always built so that it is opaque to vision. "/>
    <x v="13"/>
    <x v="13"/>
    <x v="24"/>
    <x v="24"/>
    <s v="Way Area "/>
    <s v="ln py "/>
    <e v="#N/A"/>
    <s v="ln"/>
    <s v="py"/>
    <e v="#N/A"/>
  </r>
  <r>
    <x v="3"/>
    <x v="116"/>
    <s v="Node "/>
    <s v="A large, solid, immobile block that can be moved only with heavy machinery or great effort."/>
    <x v="13"/>
    <x v="13"/>
    <x v="24"/>
    <x v="24"/>
    <s v="Node "/>
    <s v="pt "/>
    <s v="pt"/>
    <e v="#N/A"/>
    <e v="#N/A"/>
    <e v="#N/A"/>
  </r>
  <r>
    <x v="3"/>
    <x v="117"/>
    <s v="Node Way "/>
    <s v="solid (usually concrete or metal) pillar or pillars in the middle of the road to prevent passage by some traffic. "/>
    <x v="13"/>
    <x v="13"/>
    <x v="24"/>
    <x v="24"/>
    <s v="Node Way "/>
    <s v="pt ln "/>
    <s v="pt"/>
    <s v="ln"/>
    <e v="#N/A"/>
    <e v="#N/A"/>
  </r>
  <r>
    <x v="3"/>
    <x v="118"/>
    <s v="Node "/>
    <s v="This is a control point at an international border between two countries. Passports or other forms of ID will be checked. "/>
    <x v="9"/>
    <x v="9"/>
    <x v="25"/>
    <x v="25"/>
    <s v="Node "/>
    <s v="pt "/>
    <s v="pt"/>
    <e v="#N/A"/>
    <e v="#N/A"/>
    <e v="#N/A"/>
  </r>
  <r>
    <x v="3"/>
    <x v="119"/>
    <s v="Node "/>
    <s v="See wikipedia:Bump gate "/>
    <x v="13"/>
    <x v="13"/>
    <x v="24"/>
    <x v="24"/>
    <s v="Node "/>
    <s v="pt "/>
    <s v="pt"/>
    <e v="#N/A"/>
    <e v="#N/A"/>
    <e v="#N/A"/>
  </r>
  <r>
    <x v="3"/>
    <x v="120"/>
    <s v="Node "/>
    <s v="See wikipedia:Bus trap "/>
    <x v="13"/>
    <x v="13"/>
    <x v="24"/>
    <x v="24"/>
    <s v="Node "/>
    <s v="pt "/>
    <s v="pt"/>
    <e v="#N/A"/>
    <e v="#N/A"/>
    <e v="#N/A"/>
  </r>
  <r>
    <x v="3"/>
    <x v="121"/>
    <s v="Node "/>
    <s v="Bars in the road surface that allow wheeled vehicles but not animals to cross."/>
    <x v="13"/>
    <x v="13"/>
    <x v="24"/>
    <x v="24"/>
    <s v="Node "/>
    <s v="pt "/>
    <s v="pt"/>
    <e v="#N/A"/>
    <e v="#N/A"/>
    <e v="#N/A"/>
  </r>
  <r>
    <x v="3"/>
    <x v="122"/>
    <s v="Node "/>
    <s v="A chain used to prevent motorised vehicles. "/>
    <x v="13"/>
    <x v="13"/>
    <x v="24"/>
    <x v="24"/>
    <s v="Node "/>
    <s v="pt "/>
    <s v="pt"/>
    <e v="#N/A"/>
    <e v="#N/A"/>
    <e v="#N/A"/>
  </r>
  <r>
    <x v="3"/>
    <x v="123"/>
    <s v="Node "/>
    <s v="Barriers to bicycle traffic, most typically a pair of staggered steel bars perpendicular to the way itself whose gaps allow pedestrians to pass. "/>
    <x v="13"/>
    <x v="13"/>
    <x v="24"/>
    <x v="24"/>
    <s v="Node "/>
    <s v="pt "/>
    <s v="pt"/>
    <e v="#N/A"/>
    <e v="#N/A"/>
    <e v="#N/A"/>
  </r>
  <r>
    <x v="3"/>
    <x v="124"/>
    <s v="Node "/>
    <s v="A road is blocked by debris with or without ground. This might be for short or long time. Often used as first step in blocking an abandoned road. The photo does not display the road after the debris because it was a slope road and the photo was taken on t"/>
    <x v="14"/>
    <x v="14"/>
    <x v="26"/>
    <x v="26"/>
    <s v="Node "/>
    <s v="pt "/>
    <s v="pt"/>
    <e v="#N/A"/>
    <e v="#N/A"/>
    <e v="#N/A"/>
  </r>
  <r>
    <x v="3"/>
    <x v="125"/>
    <s v="Node "/>
    <s v="A gap in a linear barrier with nothing that limits passing through."/>
    <x v="13"/>
    <x v="13"/>
    <x v="27"/>
    <x v="27"/>
    <s v="Node "/>
    <s v="pt "/>
    <s v="pt"/>
    <e v="#N/A"/>
    <e v="#N/A"/>
    <e v="#N/A"/>
  </r>
  <r>
    <x v="3"/>
    <x v="126"/>
    <s v="Node "/>
    <s v="A full-height turnstile, also called HEET-turnstile (High Entrance/Exit Turnstile), like the ones to access security areas. Note the mix of hyphen and underscore. "/>
    <x v="13"/>
    <x v="13"/>
    <x v="27"/>
    <x v="27"/>
    <s v="Node "/>
    <s v="pt "/>
    <s v="pt"/>
    <e v="#N/A"/>
    <e v="#N/A"/>
    <e v="#N/A"/>
  </r>
  <r>
    <x v="3"/>
    <x v="16"/>
    <s v="Node Way "/>
    <s v="An entrance that can be opened or closed to get through the barrier."/>
    <x v="13"/>
    <x v="13"/>
    <x v="27"/>
    <x v="27"/>
    <s v="Node Way "/>
    <s v="pt ln "/>
    <s v="pt"/>
    <s v="ln"/>
    <e v="#N/A"/>
    <e v="#N/A"/>
  </r>
  <r>
    <x v="3"/>
    <x v="127"/>
    <s v="Node "/>
    <s v="A horse stile allows pedestrians and horses to cross a gap through a fence, but prevents or makes it very difficult for motorcycles and live stock to cross. "/>
    <x v="13"/>
    <x v="13"/>
    <x v="27"/>
    <x v="27"/>
    <s v="Node "/>
    <s v="pt "/>
    <s v="pt"/>
    <e v="#N/A"/>
    <e v="#N/A"/>
    <e v="#N/A"/>
  </r>
  <r>
    <x v="3"/>
    <x v="128"/>
    <s v="Node Way "/>
    <s v="A jersey barrier consists of heavy prefabricated blocks to create a barrier. Use material=plastic or material=concrete to express the used material. "/>
    <x v="13"/>
    <x v="13"/>
    <x v="24"/>
    <x v="24"/>
    <s v="Node Way "/>
    <s v="pt ln "/>
    <s v="pt"/>
    <s v="ln"/>
    <e v="#N/A"/>
    <e v="#N/A"/>
  </r>
  <r>
    <x v="3"/>
    <x v="129"/>
    <s v="Node "/>
    <s v="A Kent carriage gap is used by local authorities in the UK to prevent motorised vehicles from accessing public rights of way whilst allowing most horse drawn carriages to pass."/>
    <x v="13"/>
    <x v="13"/>
    <x v="27"/>
    <x v="27"/>
    <s v="Node "/>
    <s v="pt "/>
    <s v="pt"/>
    <e v="#N/A"/>
    <e v="#N/A"/>
    <e v="#N/A"/>
  </r>
  <r>
    <x v="3"/>
    <x v="130"/>
    <s v="Node "/>
    <s v="A gate which allows people to cross, but not livestock. "/>
    <x v="13"/>
    <x v="13"/>
    <x v="27"/>
    <x v="27"/>
    <s v="Node "/>
    <s v="pt "/>
    <s v="pt"/>
    <e v="#N/A"/>
    <e v="#N/A"/>
    <e v="#N/A"/>
  </r>
  <r>
    <x v="3"/>
    <x v="131"/>
    <s v="Node "/>
    <s v="A lift gate (boom barrier) is a bar, or pole pivoted in such a way as to allow the boom to block vehicular access through a controlled point."/>
    <x v="13"/>
    <x v="13"/>
    <x v="27"/>
    <x v="27"/>
    <s v="Node "/>
    <s v="pt "/>
    <s v="pt"/>
    <e v="#N/A"/>
    <e v="#N/A"/>
    <e v="#N/A"/>
  </r>
  <r>
    <x v="3"/>
    <x v="132"/>
    <s v="Node Way "/>
    <s v="Use this when the passage is closed by lumber (trunk of a tree). This kind of barrier is often useful to sit on. This barrier is a penalty to cyclists but can be crossed by lifting the bike over. "/>
    <x v="13"/>
    <x v="13"/>
    <x v="24"/>
    <x v="24"/>
    <s v="Node Way "/>
    <s v="pt ln "/>
    <s v="pt"/>
    <s v="ln"/>
    <e v="#N/A"/>
    <e v="#N/A"/>
  </r>
  <r>
    <x v="3"/>
    <x v="133"/>
    <s v="Node "/>
    <s v="Barriers along paths that prevent access by motorcycles. "/>
    <x v="13"/>
    <x v="13"/>
    <x v="24"/>
    <x v="24"/>
    <s v="Node "/>
    <s v="pt "/>
    <s v="pt"/>
    <e v="#N/A"/>
    <e v="#N/A"/>
    <e v="#N/A"/>
  </r>
  <r>
    <x v="3"/>
    <x v="134"/>
    <s v="Node Way "/>
    <s v="A flexible barrier made of fibres, twisted or braided together to improve strength. As a barrier it is often more symbolic than actually physically preventing pedestrians from accessing. "/>
    <x v="13"/>
    <x v="13"/>
    <x v="24"/>
    <x v="24"/>
    <s v="Node Way "/>
    <s v="pt ln "/>
    <s v="pt"/>
    <s v="ln"/>
    <e v="#N/A"/>
    <e v="#N/A"/>
  </r>
  <r>
    <x v="3"/>
    <x v="135"/>
    <s v="Node "/>
    <s v="A sally port is used to pass through thick or city walls, and is a type of covered gate with two doors. "/>
    <x v="13"/>
    <x v="13"/>
    <x v="27"/>
    <x v="27"/>
    <s v="Node "/>
    <s v="pt "/>
    <s v="pt"/>
    <e v="#N/A"/>
    <e v="#N/A"/>
    <e v="#N/A"/>
  </r>
  <r>
    <x v="3"/>
    <x v="136"/>
    <s v="Node Way Area "/>
    <s v="Spikes on the ground that prevent unauthorized access. Can also be removeable e.g. after payment in a garage. "/>
    <x v="13"/>
    <x v="13"/>
    <x v="24"/>
    <x v="24"/>
    <s v="Node Way Area "/>
    <s v="pt ln py "/>
    <s v="pt"/>
    <s v="ln"/>
    <s v="py"/>
    <e v="#N/A"/>
  </r>
  <r>
    <x v="3"/>
    <x v="137"/>
    <s v="Node "/>
    <s v="A stile allows pedestrians to cross a wall or fence, but never actually &quot;opens&quot; the barrier"/>
    <x v="13"/>
    <x v="13"/>
    <x v="27"/>
    <x v="27"/>
    <s v="Node "/>
    <s v="pt "/>
    <s v="pt"/>
    <e v="#N/A"/>
    <e v="#N/A"/>
    <e v="#N/A"/>
  </r>
  <r>
    <x v="3"/>
    <x v="138"/>
    <s v="Node "/>
    <s v="A sump buster is a concrete slab or steel structure that prevents passing of two-tracked vehicles with less than a minimum track and ground clearance. (Typically stops normal cars.) "/>
    <x v="13"/>
    <x v="13"/>
    <x v="24"/>
    <x v="24"/>
    <s v="Node "/>
    <s v="pt "/>
    <s v="pt"/>
    <e v="#N/A"/>
    <e v="#N/A"/>
    <e v="#N/A"/>
  </r>
  <r>
    <x v="3"/>
    <x v="139"/>
    <s v="Node "/>
    <s v="Similar to a lift gate but rotates sidewards to open. It is usually made out of metal bars (wood or other material possible) and is intended to prevent cars from access but can usually be crossed by pedestrians and cyclists. "/>
    <x v="13"/>
    <x v="13"/>
    <x v="27"/>
    <x v="27"/>
    <s v="Node "/>
    <s v="pt "/>
    <s v="pt"/>
    <e v="#N/A"/>
    <e v="#N/A"/>
    <e v="#N/A"/>
  </r>
  <r>
    <x v="3"/>
    <x v="140"/>
    <s v="Node "/>
    <s v="A road usage toll or fee is collected here. "/>
    <x v="13"/>
    <x v="13"/>
    <x v="25"/>
    <x v="25"/>
    <s v="Node "/>
    <s v="pt "/>
    <s v="pt"/>
    <e v="#N/A"/>
    <e v="#N/A"/>
    <e v="#N/A"/>
  </r>
  <r>
    <x v="3"/>
    <x v="141"/>
    <s v="Node "/>
    <s v="A turnstile (also called baffle gate) is used to allow one person at a time to pass. Use this for small turnstiles like the ones in supermarkets or some subways. "/>
    <x v="13"/>
    <x v="13"/>
    <x v="27"/>
    <x v="27"/>
    <s v="Node "/>
    <s v="pt "/>
    <s v="pt"/>
    <e v="#N/A"/>
    <e v="#N/A"/>
    <e v="#N/A"/>
  </r>
  <r>
    <x v="3"/>
    <x v="13"/>
    <s v="Mf node.png Mf area.png "/>
    <s v="All commonly used values according to Taginfo "/>
    <x v="13"/>
    <x v="13"/>
    <x v="24"/>
    <x v="24"/>
    <s v="Node Area "/>
    <s v="pt py "/>
    <s v="pt"/>
    <e v="#N/A"/>
    <s v="py"/>
    <e v="#N/A"/>
  </r>
  <r>
    <x v="4"/>
    <x v="142"/>
    <s v="Area "/>
    <s v="An administrative boundary. Subdivisions of areas/territories/jurisdictions recognised by governments or other organisations for administrative purposes. These range from large groups of nation states right down to small administrative districts and subur"/>
    <x v="9"/>
    <x v="9"/>
    <x v="28"/>
    <x v="28"/>
    <s v="Area "/>
    <s v="py "/>
    <e v="#N/A"/>
    <e v="#N/A"/>
    <s v="py"/>
    <e v="#N/A"/>
  </r>
  <r>
    <x v="4"/>
    <x v="143"/>
    <s v="Area "/>
    <s v="Maritime boundaries "/>
    <x v="9"/>
    <x v="9"/>
    <x v="28"/>
    <x v="28"/>
    <s v="Area "/>
    <s v="py "/>
    <e v="#N/A"/>
    <e v="#N/A"/>
    <s v="py"/>
    <e v="#N/A"/>
  </r>
  <r>
    <x v="4"/>
    <x v="144"/>
    <s v="Area "/>
    <s v="Area of outstanding natural beauty, set aside for conservation and for recreation (Other languages) "/>
    <x v="9"/>
    <x v="9"/>
    <x v="29"/>
    <x v="29"/>
    <s v="Area "/>
    <s v="py "/>
    <e v="#N/A"/>
    <e v="#N/A"/>
    <s v="py"/>
    <e v="#N/A"/>
  </r>
  <r>
    <x v="4"/>
    <x v="145"/>
    <s v="Area "/>
    <s v="Electoral boundaries "/>
    <x v="9"/>
    <x v="9"/>
    <x v="28"/>
    <x v="28"/>
    <s v="Area "/>
    <s v="py "/>
    <e v="#N/A"/>
    <e v="#N/A"/>
    <s v="py"/>
    <e v="#N/A"/>
  </r>
  <r>
    <x v="4"/>
    <x v="146"/>
    <s v="Area "/>
    <s v="Postal code boundaries "/>
    <x v="9"/>
    <x v="9"/>
    <x v="30"/>
    <x v="30"/>
    <s v="Area "/>
    <s v="py "/>
    <e v="#N/A"/>
    <e v="#N/A"/>
    <s v="py"/>
    <e v="#N/A"/>
  </r>
  <r>
    <x v="4"/>
    <x v="147"/>
    <s v="Area "/>
    <s v="An religious administrative boundary."/>
    <x v="9"/>
    <x v="9"/>
    <x v="18"/>
    <x v="18"/>
    <s v="Area "/>
    <s v="py "/>
    <e v="#N/A"/>
    <e v="#N/A"/>
    <s v="py"/>
    <e v="#N/A"/>
  </r>
  <r>
    <x v="4"/>
    <x v="148"/>
    <s v="Area "/>
    <s v="Protected areas, such as for national-parks, water protection areas or indigenous areas. "/>
    <x v="9"/>
    <x v="9"/>
    <x v="29"/>
    <x v="29"/>
    <s v="Area "/>
    <s v="py "/>
    <e v="#N/A"/>
    <e v="#N/A"/>
    <s v="py"/>
    <e v="#N/A"/>
  </r>
  <r>
    <x v="5"/>
    <x v="149"/>
    <s v="Way Area "/>
    <s v="To distinguish between types of boundary where admin_level isn't enough. Used in several different ways e.g in maritime contexts "/>
    <x v="9"/>
    <x v="9"/>
    <x v="28"/>
    <x v="28"/>
    <s v="Way Area "/>
    <s v="ln py "/>
    <e v="#N/A"/>
    <s v="ln"/>
    <s v="py"/>
    <e v="#N/A"/>
  </r>
  <r>
    <x v="4"/>
    <x v="13"/>
    <s v="Node Way "/>
    <s v="All commonly used values according to Taginfo "/>
    <x v="9"/>
    <x v="9"/>
    <x v="28"/>
    <x v="28"/>
    <s v="Node Way "/>
    <s v="pt ln "/>
    <s v="pt"/>
    <s v="ln"/>
    <e v="#N/A"/>
    <e v="#N/A"/>
  </r>
  <r>
    <x v="6"/>
    <x v="150"/>
    <s v="Area "/>
    <s v="Applies to boundary=administrative and is usually in the range 1 to 10, except for Germany where it might be 11 - see boundary. "/>
    <x v="9"/>
    <x v="9"/>
    <x v="28"/>
    <x v="28"/>
    <s v="Area "/>
    <s v="py "/>
    <e v="#N/A"/>
    <e v="#N/A"/>
    <s v="py"/>
    <e v="#N/A"/>
  </r>
  <r>
    <x v="7"/>
    <x v="151"/>
    <s v="Area "/>
    <s v="A building arranged into individual dwellings, often on separate floors. May also have retail outlets on the ground floor. How does one map the retail elements? Use building:levels=* for the total number of floors. "/>
    <x v="15"/>
    <x v="15"/>
    <x v="5"/>
    <x v="5"/>
    <s v="Area "/>
    <s v="py "/>
    <e v="#N/A"/>
    <e v="#N/A"/>
    <s v="py"/>
    <e v="#N/A"/>
  </r>
  <r>
    <x v="7"/>
    <x v="152"/>
    <s v="Area "/>
    <s v="For a shared building, as used by college/university students (not a share room for multiple occupants as implied by the term in British English). Would 'hall_of_residence' be better? "/>
    <x v="15"/>
    <x v="15"/>
    <x v="5"/>
    <x v="5"/>
    <s v="Area "/>
    <s v="py "/>
    <e v="#N/A"/>
    <e v="#N/A"/>
    <s v="py"/>
    <e v="#N/A"/>
  </r>
  <r>
    <x v="7"/>
    <x v="153"/>
    <s v="Area "/>
    <s v="A building designed with separate rooms available for overnight accommodation. Normally used in conjunction with tourism=hotel for the hotel grounds including recreation areas and parking. "/>
    <x v="15"/>
    <x v="15"/>
    <x v="5"/>
    <x v="5"/>
    <s v="Area "/>
    <s v="py "/>
    <e v="#N/A"/>
    <e v="#N/A"/>
    <s v="py"/>
    <e v="#N/A"/>
  </r>
  <r>
    <x v="7"/>
    <x v="154"/>
    <s v="Area "/>
    <s v="A single dwelling unit inhabited by family or small group sharing facilities such as a kitchen. Houses forming half of a semi-detached pair, or one of a row of terraced houses, should share at least two nodes with joined neighbours, thereby defining the p"/>
    <x v="15"/>
    <x v="15"/>
    <x v="5"/>
    <x v="5"/>
    <s v="Area "/>
    <s v="py "/>
    <e v="#N/A"/>
    <e v="#N/A"/>
    <s v="py"/>
    <e v="#N/A"/>
  </r>
  <r>
    <x v="7"/>
    <x v="155"/>
    <s v="Area "/>
    <s v="A single dwelling unit inhabited by family or small group sharing facilities such as a kitchen. "/>
    <x v="15"/>
    <x v="15"/>
    <x v="5"/>
    <x v="5"/>
    <s v="Area "/>
    <s v="py "/>
    <e v="#N/A"/>
    <e v="#N/A"/>
    <s v="py"/>
    <e v="#N/A"/>
  </r>
  <r>
    <x v="7"/>
    <x v="156"/>
    <s v="Area "/>
    <s v="A general tag for a building used primarily for residential purposes. Where additional detail is available consider using one or more areas tagged as 'apartments', 'terrace' or 'house'. "/>
    <x v="15"/>
    <x v="15"/>
    <x v="5"/>
    <x v="5"/>
    <s v="Area "/>
    <s v="py "/>
    <e v="#N/A"/>
    <e v="#N/A"/>
    <s v="py"/>
    <e v="#N/A"/>
  </r>
  <r>
    <x v="7"/>
    <x v="157"/>
    <s v="Area "/>
    <s v="A single way used to define the outline of a linear row of residential dwellings, each of which normally has its own entrance, which form a terrace (row-house in North American English). Consider defining each dwelling separately using 'house'. "/>
    <x v="15"/>
    <x v="15"/>
    <x v="5"/>
    <x v="5"/>
    <s v="Area "/>
    <s v="py "/>
    <e v="#N/A"/>
    <e v="#N/A"/>
    <s v="py"/>
    <e v="#N/A"/>
  </r>
  <r>
    <x v="7"/>
    <x v="158"/>
    <s v="Area "/>
    <s v="A boat used primarily as a home "/>
    <x v="15"/>
    <x v="15"/>
    <x v="5"/>
    <x v="5"/>
    <s v="Area "/>
    <s v="py "/>
    <e v="#N/A"/>
    <e v="#N/A"/>
    <s v="py"/>
    <e v="#N/A"/>
  </r>
  <r>
    <x v="7"/>
    <x v="159"/>
    <s v="Area "/>
    <s v="A mobile home (semi)permanently left on a single site "/>
    <x v="15"/>
    <x v="15"/>
    <x v="5"/>
    <x v="5"/>
    <s v="Area "/>
    <s v="py "/>
    <e v="#N/A"/>
    <e v="#N/A"/>
    <s v="py"/>
    <e v="#N/A"/>
  </r>
  <r>
    <x v="7"/>
    <x v="160"/>
    <s v="Area "/>
    <s v="A building where non-specific commercial activities take place; use office=* to describe the type of office. Consider tagging the area using landuse=commercial. Use 'retail' if the building consists primarily of shops. "/>
    <x v="16"/>
    <x v="16"/>
    <x v="5"/>
    <x v="5"/>
    <s v="Area "/>
    <s v="py "/>
    <e v="#N/A"/>
    <e v="#N/A"/>
    <s v="py"/>
    <e v="#N/A"/>
  </r>
  <r>
    <x v="7"/>
    <x v="161"/>
    <s v="Area "/>
    <s v="A building where some industrial process takes place. Use warehouse if the purpose is known to be primarily for storage/distribution. Consider using landuse=industrial for the surrounding area and the proposed industrial=* tag to describe the industrial a"/>
    <x v="17"/>
    <x v="17"/>
    <x v="31"/>
    <x v="31"/>
    <s v="Area "/>
    <s v="py "/>
    <e v="#N/A"/>
    <e v="#N/A"/>
    <s v="py"/>
    <e v="#N/A"/>
  </r>
  <r>
    <x v="7"/>
    <x v="162"/>
    <s v="Area "/>
    <s v="A building primarily used for selling goods are sold to the public; use shop=* to identify the sort of goods sold. Consider use landuse=retail for the surrounding area. How is one meant to indicate that there is also residential accommodation or office us"/>
    <x v="17"/>
    <x v="17"/>
    <x v="5"/>
    <x v="5"/>
    <s v="Area "/>
    <s v="py "/>
    <e v="#N/A"/>
    <e v="#N/A"/>
    <s v="py"/>
    <e v="#N/A"/>
  </r>
  <r>
    <x v="7"/>
    <x v="163"/>
    <s v="Area "/>
    <s v="A building primarily used for the storage or goods or as part of a distribution system. "/>
    <x v="17"/>
    <x v="17"/>
    <x v="32"/>
    <x v="32"/>
    <s v="Area "/>
    <s v="py "/>
    <e v="#N/A"/>
    <e v="#N/A"/>
    <s v="py"/>
    <e v="#N/A"/>
  </r>
  <r>
    <x v="7"/>
    <x v="164"/>
    <s v="Area "/>
    <s v="A building that was built as a cathedral. Used in conjunction with amenity=place_of_worship, religion=* and denomination=* for the cathedral grounds where it is in current use. "/>
    <x v="3"/>
    <x v="3"/>
    <x v="18"/>
    <x v="18"/>
    <s v="Area "/>
    <s v="py "/>
    <e v="#N/A"/>
    <e v="#N/A"/>
    <s v="py"/>
    <e v="#N/A"/>
  </r>
  <r>
    <x v="7"/>
    <x v="165"/>
    <s v="Area "/>
    <s v="A building that was built as a chapel. Used in conjunction with amenity=place_of_worship, religion=* and denomination=* for the chapel grounds where it is in current use. "/>
    <x v="3"/>
    <x v="3"/>
    <x v="18"/>
    <x v="18"/>
    <s v="Area "/>
    <s v="py "/>
    <e v="#N/A"/>
    <e v="#N/A"/>
    <s v="py"/>
    <e v="#N/A"/>
  </r>
  <r>
    <x v="7"/>
    <x v="166"/>
    <s v="Area "/>
    <s v="A building that was built as a church. Used in conjunction with amenity=place_of_worship, religion=* and denomination=* for the church grounds where it is in current use. "/>
    <x v="3"/>
    <x v="3"/>
    <x v="18"/>
    <x v="18"/>
    <s v="Area "/>
    <s v="py "/>
    <e v="#N/A"/>
    <e v="#N/A"/>
    <s v="py"/>
    <e v="#N/A"/>
  </r>
  <r>
    <x v="7"/>
    <x v="167"/>
    <s v="Area "/>
    <s v="For any civic amenity, for example amenity=community_centre, amenity=library, amenity=toilets, leisure=sports_centre, leisure=swimming_pool, amenity=townhall etc. Use amenity=* or leisure=* etc to provide further details. See building=public as well. "/>
    <x v="9"/>
    <x v="9"/>
    <x v="5"/>
    <x v="5"/>
    <s v="Area "/>
    <s v="py "/>
    <e v="#N/A"/>
    <e v="#N/A"/>
    <s v="py"/>
    <e v="#N/A"/>
  </r>
  <r>
    <x v="7"/>
    <x v="60"/>
    <s v="Area "/>
    <s v="A building which forms part of a hospital. Use amenity=hospital for the hospital grounds. "/>
    <x v="6"/>
    <x v="6"/>
    <x v="14"/>
    <x v="14"/>
    <s v="Area "/>
    <s v="py "/>
    <e v="#N/A"/>
    <e v="#N/A"/>
    <s v="py"/>
    <e v="#N/A"/>
  </r>
  <r>
    <x v="7"/>
    <x v="36"/>
    <s v="Area "/>
    <s v="For any generic school buildings. Buildings for specific uses (sports halls etc) should be tagged for their purpose. Use amenity=school for the perimeter of the school grounds. "/>
    <x v="2"/>
    <x v="2"/>
    <x v="4"/>
    <x v="4"/>
    <s v="Area "/>
    <s v="py "/>
    <e v="#N/A"/>
    <e v="#N/A"/>
    <s v="py"/>
    <e v="#N/A"/>
  </r>
  <r>
    <x v="7"/>
    <x v="168"/>
    <s v="Area "/>
    <s v="A train station building. "/>
    <x v="0"/>
    <x v="0"/>
    <x v="33"/>
    <x v="33"/>
    <s v="Area "/>
    <s v="py "/>
    <e v="#N/A"/>
    <e v="#N/A"/>
    <s v="py"/>
    <e v="#N/A"/>
  </r>
  <r>
    <x v="7"/>
    <x v="169"/>
    <s v="Area "/>
    <s v="A building related to public transport. You will probably want to tag it with proper tranport related tag as well, such as public_transport=station. Note that there is a special tag for train station buildings - building=train_station. "/>
    <x v="0"/>
    <x v="0"/>
    <x v="5"/>
    <x v="5"/>
    <s v="Area "/>
    <s v="py "/>
    <e v="#N/A"/>
    <e v="#N/A"/>
    <s v="py"/>
    <e v="#N/A"/>
  </r>
  <r>
    <x v="7"/>
    <x v="37"/>
    <s v="Area "/>
    <s v="A university building. Use amenity=university for the whole university area. "/>
    <x v="2"/>
    <x v="2"/>
    <x v="4"/>
    <x v="4"/>
    <s v="Area "/>
    <s v="py "/>
    <e v="#N/A"/>
    <e v="#N/A"/>
    <s v="py"/>
    <e v="#N/A"/>
  </r>
  <r>
    <x v="7"/>
    <x v="170"/>
    <s v="Area "/>
    <s v="A public building. Don't use amenity=public_building. "/>
    <x v="9"/>
    <x v="9"/>
    <x v="5"/>
    <x v="5"/>
    <s v="Area "/>
    <s v="py "/>
    <e v="#N/A"/>
    <e v="#N/A"/>
    <s v="py"/>
    <e v="#N/A"/>
  </r>
  <r>
    <x v="7"/>
    <x v="171"/>
    <s v="Area "/>
    <s v="An agricultural building used for storage and as a covered workplace. "/>
    <x v="18"/>
    <x v="18"/>
    <x v="5"/>
    <x v="5"/>
    <s v="Area "/>
    <s v="py "/>
    <e v="#N/A"/>
    <e v="#N/A"/>
    <s v="py"/>
    <e v="#N/A"/>
  </r>
  <r>
    <x v="7"/>
    <x v="172"/>
    <s v="Area "/>
    <s v="A building used as a bridge. Can also represent a gatehouse for drawbridges. See also bridge=yes for highway=*. Don't use this tag just for for marking bridges (their outlines). For such purposes consider the proposed man_made=bridge. "/>
    <x v="0"/>
    <x v="0"/>
    <x v="34"/>
    <x v="34"/>
    <s v="Area "/>
    <s v="py "/>
    <e v="#N/A"/>
    <e v="#N/A"/>
    <s v="py"/>
    <e v="#N/A"/>
  </r>
  <r>
    <x v="7"/>
    <x v="173"/>
    <s v="Area "/>
    <s v="A hardened military building. Also use military=bunker. "/>
    <x v="19"/>
    <x v="19"/>
    <x v="35"/>
    <x v="35"/>
    <s v="Area "/>
    <s v="py "/>
    <e v="#N/A"/>
    <e v="#N/A"/>
    <s v="py"/>
    <e v="#N/A"/>
  </r>
  <r>
    <x v="7"/>
    <x v="174"/>
    <s v="Area "/>
    <s v="A cabin is a small, roughly built house usually with a wood exterior and typically found in rural areas. "/>
    <x v="15"/>
    <x v="15"/>
    <x v="5"/>
    <x v="5"/>
    <s v="Area "/>
    <s v="py "/>
    <e v="#N/A"/>
    <e v="#N/A"/>
    <s v="py"/>
    <e v="#N/A"/>
  </r>
  <r>
    <x v="7"/>
    <x v="175"/>
    <s v="Area "/>
    <s v="Used for buildings under construction. Use construction=* to hold the value for the completed building. "/>
    <x v="15"/>
    <x v="15"/>
    <x v="5"/>
    <x v="5"/>
    <s v="Area "/>
    <s v="py "/>
    <e v="#N/A"/>
    <e v="#N/A"/>
    <s v="py"/>
    <e v="#N/A"/>
  </r>
  <r>
    <x v="7"/>
    <x v="176"/>
    <s v="Area "/>
    <s v="A cowshed (cow barn, cow house) is a a building for housing cows, usually found on farms. "/>
    <x v="18"/>
    <x v="18"/>
    <x v="5"/>
    <x v="5"/>
    <s v="Area "/>
    <s v="py "/>
    <e v="#N/A"/>
    <e v="#N/A"/>
    <s v="py"/>
    <e v="#N/A"/>
  </r>
  <r>
    <x v="7"/>
    <x v="177"/>
    <s v="Area "/>
    <s v="A building on a farm that is not a dwelling (use 'house' for the farm house). "/>
    <x v="18"/>
    <x v="18"/>
    <x v="5"/>
    <x v="5"/>
    <s v="Area "/>
    <s v="py "/>
    <e v="#N/A"/>
    <e v="#N/A"/>
    <s v="py"/>
    <e v="#N/A"/>
  </r>
  <r>
    <x v="7"/>
    <x v="178"/>
    <s v="Area "/>
    <s v="A garage is a building suitable for the storage of one or possibly more motor vehicle or similar. See building=garages for larger shared buildings. "/>
    <x v="15"/>
    <x v="15"/>
    <x v="5"/>
    <x v="5"/>
    <s v="Area "/>
    <s v="py "/>
    <e v="#N/A"/>
    <e v="#N/A"/>
    <s v="py"/>
    <e v="#N/A"/>
  </r>
  <r>
    <x v="7"/>
    <x v="179"/>
    <s v="Area "/>
    <s v="A building that consists of a number of discrete storage spaces for different owners/tenants. See also building=garage. "/>
    <x v="15"/>
    <x v="15"/>
    <x v="5"/>
    <x v="5"/>
    <s v="Area "/>
    <s v="py "/>
    <e v="#N/A"/>
    <e v="#N/A"/>
    <s v="py"/>
    <e v="#N/A"/>
  </r>
  <r>
    <x v="7"/>
    <x v="180"/>
    <s v="Area "/>
    <s v="A greenhouse is a glass or plastic covered building used to grow plants. Use landuse=greenhouse_horticulture for the area "/>
    <x v="18"/>
    <x v="18"/>
    <x v="5"/>
    <x v="5"/>
    <s v="Area "/>
    <s v="py "/>
    <e v="#N/A"/>
    <e v="#N/A"/>
    <s v="py"/>
    <e v="#N/A"/>
  </r>
  <r>
    <x v="7"/>
    <x v="18"/>
    <s v="Area "/>
    <s v="A hangar is a building used for the storage of airplanes, helicopters or space-craft. Consider adding aeroway=hangar, when appropriate. "/>
    <x v="0"/>
    <x v="0"/>
    <x v="5"/>
    <x v="5"/>
    <s v="Area "/>
    <s v="py "/>
    <e v="#N/A"/>
    <e v="#N/A"/>
    <s v="py"/>
    <e v="#N/A"/>
  </r>
  <r>
    <x v="7"/>
    <x v="181"/>
    <s v="Area "/>
    <s v="A hut is a small and crude shelter. "/>
    <x v="15"/>
    <x v="15"/>
    <x v="5"/>
    <x v="5"/>
    <s v="Area "/>
    <s v="py "/>
    <e v="#N/A"/>
    <e v="#N/A"/>
    <s v="py"/>
    <e v="#N/A"/>
  </r>
  <r>
    <x v="7"/>
    <x v="182"/>
    <s v="Area "/>
    <s v="A structure that consists of a roof with open sides, such as a rain shelter, and also gas stations "/>
    <x v="15"/>
    <x v="15"/>
    <x v="5"/>
    <x v="5"/>
    <s v="Area "/>
    <s v="py "/>
    <e v="#N/A"/>
    <e v="#N/A"/>
    <s v="py"/>
    <e v="#N/A"/>
  </r>
  <r>
    <x v="7"/>
    <x v="183"/>
    <s v="Area "/>
    <s v="A shed is a simple, single-storey structure in a back garden or on an allotment that is used for storage, hobbies, or as a workshop. "/>
    <x v="15"/>
    <x v="15"/>
    <x v="5"/>
    <x v="5"/>
    <s v="Area "/>
    <s v="py "/>
    <e v="#N/A"/>
    <e v="#N/A"/>
    <s v="py"/>
    <e v="#N/A"/>
  </r>
  <r>
    <x v="7"/>
    <x v="184"/>
    <s v="Area "/>
    <s v="A stable is a building where horses are kept. "/>
    <x v="18"/>
    <x v="18"/>
    <x v="5"/>
    <x v="5"/>
    <s v="Area "/>
    <s v="py "/>
    <e v="#N/A"/>
    <e v="#N/A"/>
    <s v="py"/>
    <e v="#N/A"/>
  </r>
  <r>
    <x v="7"/>
    <x v="185"/>
    <s v="Area "/>
    <s v="A sty (pigsty, pig ark, pig-shed) is a a building for raising domestic pigs, usually found on farms. "/>
    <x v="18"/>
    <x v="18"/>
    <x v="5"/>
    <x v="5"/>
    <s v="Area "/>
    <s v="py "/>
    <e v="#N/A"/>
    <e v="#N/A"/>
    <s v="py"/>
    <e v="#N/A"/>
  </r>
  <r>
    <x v="7"/>
    <x v="186"/>
    <s v="Area "/>
    <s v="A transformer tower is a characteristic tall building comprising a distribution transformer and constructed to provide direct connection to a medium voltage overhead power line. Quite often the power line has since been undergrounded but it may still serv"/>
    <x v="20"/>
    <x v="20"/>
    <x v="5"/>
    <x v="5"/>
    <s v="Area "/>
    <s v="py "/>
    <e v="#N/A"/>
    <e v="#N/A"/>
    <s v="py"/>
    <e v="#N/A"/>
  </r>
  <r>
    <x v="7"/>
    <x v="187"/>
    <s v="Area "/>
    <s v="Use this value where it is not possible to determine a more specific value. "/>
    <x v="17"/>
    <x v="17"/>
    <x v="5"/>
    <x v="5"/>
    <s v="Area "/>
    <s v="py "/>
    <e v="#N/A"/>
    <e v="#N/A"/>
    <s v="py"/>
    <e v="#N/A"/>
  </r>
  <r>
    <x v="7"/>
    <x v="13"/>
    <s v="Node Area "/>
    <s v="All commonly used values according to Taginfo, generally building types "/>
    <x v="17"/>
    <x v="17"/>
    <x v="5"/>
    <x v="5"/>
    <s v="Node Area "/>
    <s v="pt py "/>
    <s v="pt"/>
    <e v="#N/A"/>
    <s v="py"/>
    <e v="#N/A"/>
  </r>
  <r>
    <x v="8"/>
    <x v="188"/>
    <s v="Node "/>
    <s v="An entrance in a building. Replaces the deprecated tag building=entrance. "/>
    <x v="13"/>
    <x v="13"/>
    <x v="27"/>
    <x v="27"/>
    <s v="Node "/>
    <s v="pt "/>
    <s v="pt"/>
    <e v="#N/A"/>
    <e v="#N/A"/>
    <e v="#N/A"/>
  </r>
  <r>
    <x v="9"/>
    <x v="150"/>
    <s v="NodeArea "/>
    <s v="The height of the building in meters. "/>
    <x v="21"/>
    <x v="21"/>
    <x v="5"/>
    <x v="5"/>
    <s v="Node Area "/>
    <s v="pt py "/>
    <s v="pt"/>
    <e v="#N/A"/>
    <s v="py"/>
    <e v="#N/A"/>
  </r>
  <r>
    <x v="10"/>
    <x v="150"/>
    <s v="NodeArea "/>
    <s v="The number of levels (floors) in the building. "/>
    <x v="21"/>
    <x v="21"/>
    <x v="5"/>
    <x v="5"/>
    <s v="Node Area "/>
    <s v="pt py "/>
    <s v="pt"/>
    <e v="#N/A"/>
    <s v="py"/>
    <e v="#N/A"/>
  </r>
  <r>
    <x v="11"/>
    <x v="189"/>
    <s v="NodeArea "/>
    <s v="Fire-resistance information. "/>
    <x v="17"/>
    <x v="17"/>
    <x v="5"/>
    <x v="5"/>
    <s v="Node Area "/>
    <s v="pt py "/>
    <s v="pt"/>
    <e v="#N/A"/>
    <s v="py"/>
    <e v="#N/A"/>
  </r>
  <r>
    <x v="12"/>
    <x v="190"/>
    <s v="Mf node.png Mf area.png "/>
    <s v="Planning, and Constructing engines and tools for agricultural use. "/>
    <x v="16"/>
    <x v="16"/>
    <x v="36"/>
    <x v="36"/>
    <s v="Node Area "/>
    <s v="pt py "/>
    <s v="pt"/>
    <e v="#N/A"/>
    <s v="py"/>
    <e v="#N/A"/>
  </r>
  <r>
    <x v="12"/>
    <x v="191"/>
    <s v="Mf node.png Mf area.png "/>
    <s v="Producing baskets, often made from Willow. "/>
    <x v="16"/>
    <x v="16"/>
    <x v="5"/>
    <x v="5"/>
    <s v="Node Area "/>
    <s v="pt py "/>
    <s v="pt"/>
    <e v="#N/A"/>
    <s v="py"/>
    <e v="#N/A"/>
  </r>
  <r>
    <x v="12"/>
    <x v="192"/>
    <s v="Mf node.png Mf area.png "/>
    <s v="A place where honey bees are kept for the purposes of securing commodities such as honey, beeswax or pollen. "/>
    <x v="18"/>
    <x v="18"/>
    <x v="36"/>
    <x v="36"/>
    <s v="Node Area "/>
    <s v="pt py "/>
    <s v="pt"/>
    <e v="#N/A"/>
    <s v="py"/>
    <e v="#N/A"/>
  </r>
  <r>
    <x v="12"/>
    <x v="193"/>
    <s v="Mf node.png Mf area.png "/>
    <s v="A place where a blacksmith forges tools, horseshoes, etc. from iron. "/>
    <x v="16"/>
    <x v="16"/>
    <x v="5"/>
    <x v="5"/>
    <s v="Node Area "/>
    <s v="pt py "/>
    <s v="pt"/>
    <e v="#N/A"/>
    <s v="py"/>
    <e v="#N/A"/>
  </r>
  <r>
    <x v="12"/>
    <x v="194"/>
    <s v="Mf node.png Mf area.png "/>
    <s v="A brewery is a dedicated building for the making of beer "/>
    <x v="16"/>
    <x v="16"/>
    <x v="2"/>
    <x v="2"/>
    <s v="Node Area "/>
    <s v="pt py "/>
    <s v="pt"/>
    <e v="#N/A"/>
    <s v="py"/>
    <e v="#N/A"/>
  </r>
  <r>
    <x v="12"/>
    <x v="195"/>
    <s v="Mf node.png Mf area.png "/>
    <s v="Planning, and Contructing boats. "/>
    <x v="16"/>
    <x v="16"/>
    <x v="31"/>
    <x v="31"/>
    <s v="Node Area "/>
    <s v="pt py "/>
    <s v="pt"/>
    <e v="#N/A"/>
    <s v="py"/>
    <e v="#N/A"/>
  </r>
  <r>
    <x v="12"/>
    <x v="196"/>
    <s v="Mf node.png Mf area.png "/>
    <s v="Physically assembling a book from a number of sheets of paper. "/>
    <x v="16"/>
    <x v="16"/>
    <x v="5"/>
    <x v="5"/>
    <s v="Node Area "/>
    <s v="pt py "/>
    <s v="pt"/>
    <e v="#N/A"/>
    <s v="py"/>
    <e v="#N/A"/>
  </r>
  <r>
    <x v="12"/>
    <x v="197"/>
    <s v="Mf node.png Mf area.png "/>
    <s v="Workplace or office of Carpenters that work with timber to construct, install and maintain buildings, furniture, and other objects. "/>
    <x v="16"/>
    <x v="16"/>
    <x v="31"/>
    <x v="31"/>
    <s v="Node Area "/>
    <s v="pt py "/>
    <s v="pt"/>
    <e v="#N/A"/>
    <s v="py"/>
    <e v="#N/A"/>
  </r>
  <r>
    <x v="12"/>
    <x v="198"/>
    <s v="Mf node.png Mf area.png "/>
    <s v="Workplace or office of carpet layers that bring carpet on your floor. "/>
    <x v="16"/>
    <x v="16"/>
    <x v="5"/>
    <x v="5"/>
    <s v="Node Area "/>
    <s v="pt py "/>
    <s v="pt"/>
    <e v="#N/A"/>
    <s v="py"/>
    <e v="#N/A"/>
  </r>
  <r>
    <x v="12"/>
    <x v="199"/>
    <s v="Mf node.png Mf area.png "/>
    <s v="Workplace or office of one who prepares customized meals for takeout, or provides prepared meals or supplies to a group at social gatherings. "/>
    <x v="16"/>
    <x v="16"/>
    <x v="2"/>
    <x v="2"/>
    <s v="Node Area "/>
    <s v="pt py "/>
    <s v="pt"/>
    <e v="#N/A"/>
    <s v="py"/>
    <e v="#N/A"/>
  </r>
  <r>
    <x v="12"/>
    <x v="200"/>
    <s v="Mf node.png Mf area.png "/>
    <s v="Workplace or office of a clockmaker that is building or repairing clocks but not watches. See also craft=watchmaker "/>
    <x v="16"/>
    <x v="16"/>
    <x v="5"/>
    <x v="5"/>
    <s v="Node Area "/>
    <s v="pt py "/>
    <s v="pt"/>
    <e v="#N/A"/>
    <s v="py"/>
    <e v="#N/A"/>
  </r>
  <r>
    <x v="12"/>
    <x v="201"/>
    <s v="Mf node.png Mf area.png "/>
    <s v="A place where the set of food items that are rich in sugar, any one or type of which is called a confection is produced. "/>
    <x v="16"/>
    <x v="16"/>
    <x v="2"/>
    <x v="2"/>
    <s v="Node Area "/>
    <s v="pt py "/>
    <s v="pt"/>
    <e v="#N/A"/>
    <s v="py"/>
    <e v="#N/A"/>
  </r>
  <r>
    <x v="12"/>
    <x v="202"/>
    <s v="Mf node.png Mf area.png "/>
    <s v="A place where clothes are created, repaired or altered to fit personal needs. "/>
    <x v="16"/>
    <x v="16"/>
    <x v="5"/>
    <x v="5"/>
    <s v="Node Area "/>
    <s v="pt py "/>
    <s v="pt"/>
    <e v="#N/A"/>
    <s v="py"/>
    <e v="#N/A"/>
  </r>
  <r>
    <x v="12"/>
    <x v="203"/>
    <s v="Mf node.png Mf area.png "/>
    <s v="Workplace or office of an electrician which is a tradesman specialized in electrical wiring of buildings, stationary machines and related equipment. "/>
    <x v="16"/>
    <x v="16"/>
    <x v="5"/>
    <x v="5"/>
    <s v="Node Area "/>
    <s v="pt py "/>
    <s v="pt"/>
    <e v="#N/A"/>
    <s v="py"/>
    <e v="#N/A"/>
  </r>
  <r>
    <x v="12"/>
    <x v="204"/>
    <s v="Mf node.png Mf area.png "/>
    <s v="Workplace or office of a craftsman or craftwoman of (Valencian) falles. "/>
    <x v="16"/>
    <x v="16"/>
    <x v="5"/>
    <x v="5"/>
    <s v="Node Area "/>
    <s v="pt py "/>
    <s v="pt"/>
    <e v="#N/A"/>
    <s v="py"/>
    <e v="#N/A"/>
  </r>
  <r>
    <x v="12"/>
    <x v="205"/>
    <s v="Mf node.png Mf area.png "/>
    <s v="Workplace or office of a garden designer or a landscape gardener. "/>
    <x v="16"/>
    <x v="16"/>
    <x v="5"/>
    <x v="5"/>
    <s v="Node Area "/>
    <s v="pt py "/>
    <s v="pt"/>
    <e v="#N/A"/>
    <s v="py"/>
    <e v="#N/A"/>
  </r>
  <r>
    <x v="12"/>
    <x v="206"/>
    <s v="Mf node.png Mf area.png "/>
    <s v="A place where residential, commercial, and artistic glass is selected, cutted, installed, replaced, and removed "/>
    <x v="16"/>
    <x v="16"/>
    <x v="5"/>
    <x v="5"/>
    <s v="Node Area "/>
    <s v="pt py "/>
    <s v="pt"/>
    <e v="#N/A"/>
    <s v="py"/>
    <e v="#N/A"/>
  </r>
  <r>
    <x v="12"/>
    <x v="207"/>
    <s v="Mf node.png Mf area.png "/>
    <s v="A place where useful and decorative devices are made completely by hand or using only simple tools "/>
    <x v="16"/>
    <x v="16"/>
    <x v="5"/>
    <x v="5"/>
    <s v="Node Area "/>
    <s v="pt py "/>
    <s v="pt"/>
    <e v="#N/A"/>
    <s v="py"/>
    <e v="#N/A"/>
  </r>
  <r>
    <x v="12"/>
    <x v="208"/>
    <s v="Mf node.png Mf area.png "/>
    <s v="Workplace or office of an HVAC system designer (Heating, Ventilating, and Air Conditioning) "/>
    <x v="16"/>
    <x v="16"/>
    <x v="5"/>
    <x v="5"/>
    <s v="Node Area "/>
    <s v="pt py "/>
    <s v="pt"/>
    <e v="#N/A"/>
    <s v="py"/>
    <e v="#N/A"/>
  </r>
  <r>
    <x v="12"/>
    <x v="209"/>
    <s v="Mf node.png Mf area.png "/>
    <s v="Workplace or office of of a person who does thermal insulation in buildings. "/>
    <x v="16"/>
    <x v="16"/>
    <x v="5"/>
    <x v="5"/>
    <s v="Node Area "/>
    <s v="pt py "/>
    <s v="pt"/>
    <e v="#N/A"/>
    <s v="py"/>
    <e v="#N/A"/>
  </r>
  <r>
    <x v="12"/>
    <x v="210"/>
    <s v="Mf node.png Mf area.png "/>
    <s v="A place where necklaces, rings, brooches, earrings and bracelets and other personal adornments are created or repaired. "/>
    <x v="16"/>
    <x v="16"/>
    <x v="5"/>
    <x v="5"/>
    <s v="Node Area "/>
    <s v="pt py "/>
    <s v="pt"/>
    <e v="#N/A"/>
    <s v="py"/>
    <e v="#N/A"/>
  </r>
  <r>
    <x v="12"/>
    <x v="211"/>
    <s v="Mf node.png Mf area.png "/>
    <s v="A place where locks and keys are created or repaired. "/>
    <x v="16"/>
    <x v="16"/>
    <x v="5"/>
    <x v="5"/>
    <s v="Node Area "/>
    <s v="pt py "/>
    <s v="pt"/>
    <e v="#N/A"/>
    <s v="py"/>
    <e v="#N/A"/>
  </r>
  <r>
    <x v="12"/>
    <x v="212"/>
    <s v="Mf node.png Mf area.png "/>
    <s v="A place where keys can be duplicated from originals. "/>
    <x v="16"/>
    <x v="16"/>
    <x v="5"/>
    <x v="5"/>
    <s v="Node Area "/>
    <s v="pt py "/>
    <s v="pt"/>
    <e v="#N/A"/>
    <s v="py"/>
    <e v="#N/A"/>
  </r>
  <r>
    <x v="12"/>
    <x v="213"/>
    <s v="Mf node.png Mf area.png "/>
    <s v="A place where handrails, gates, ramps and similar things from metal are made. "/>
    <x v="16"/>
    <x v="16"/>
    <x v="31"/>
    <x v="31"/>
    <s v="Node Area "/>
    <s v="pt py "/>
    <s v="pt"/>
    <e v="#N/A"/>
    <s v="py"/>
    <e v="#N/A"/>
  </r>
  <r>
    <x v="12"/>
    <x v="214"/>
    <s v="Mf node.png Mf area.png "/>
    <s v="A place where lenses for the correction of a person's vision are designed, fitted and dispensed. "/>
    <x v="16"/>
    <x v="16"/>
    <x v="5"/>
    <x v="5"/>
    <s v="Node Area "/>
    <s v="pt py "/>
    <s v="pt"/>
    <e v="#N/A"/>
    <s v="py"/>
    <e v="#N/A"/>
  </r>
  <r>
    <x v="12"/>
    <x v="215"/>
    <s v="Mf node.png Mf area.png "/>
    <s v="Workplace or office of a house painter which is a tradesman responsible for the painting and decorating of buildings. "/>
    <x v="16"/>
    <x v="16"/>
    <x v="5"/>
    <x v="5"/>
    <s v="Node Area "/>
    <s v="pt py "/>
    <s v="pt"/>
    <e v="#N/A"/>
    <s v="py"/>
    <e v="#N/A"/>
  </r>
  <r>
    <x v="12"/>
    <x v="216"/>
    <s v="Mf node.png Mf area.png "/>
    <s v="Workplace or office of a parquet layer. "/>
    <x v="16"/>
    <x v="16"/>
    <x v="5"/>
    <x v="5"/>
    <s v="Node Area "/>
    <s v="pt py "/>
    <s v="pt"/>
    <e v="#N/A"/>
    <s v="py"/>
    <e v="#N/A"/>
  </r>
  <r>
    <x v="12"/>
    <x v="217"/>
    <s v="Mf node.png Mf area.png "/>
    <s v="Workplace or office of a person who takes photographs using a camera. "/>
    <x v="16"/>
    <x v="16"/>
    <x v="5"/>
    <x v="5"/>
    <s v="Node Area "/>
    <s v="pt py "/>
    <s v="pt"/>
    <e v="#N/A"/>
    <s v="py"/>
    <e v="#N/A"/>
  </r>
  <r>
    <x v="12"/>
    <x v="218"/>
    <s v="Mf node.png Mf area.png "/>
    <s v="A place where photos taken on a film ort digital images are transformed into a more permanent form, often on paper or plastic foil. "/>
    <x v="16"/>
    <x v="16"/>
    <x v="5"/>
    <x v="5"/>
    <s v="Node Area "/>
    <s v="pt py "/>
    <s v="pt"/>
    <e v="#N/A"/>
    <s v="py"/>
    <e v="#N/A"/>
  </r>
  <r>
    <x v="12"/>
    <x v="219"/>
    <s v="Mf node.png Mf area.png "/>
    <s v="Workplace or office of a tradesman who works with plaster, such as forming a layer of plaster on an interior wall or plaster decorative moldings on ceilings or walls. "/>
    <x v="16"/>
    <x v="16"/>
    <x v="5"/>
    <x v="5"/>
    <s v="Node Area "/>
    <s v="pt py "/>
    <s v="pt"/>
    <e v="#N/A"/>
    <s v="py"/>
    <e v="#N/A"/>
  </r>
  <r>
    <x v="12"/>
    <x v="220"/>
    <s v="Mf node.png Mf area.png "/>
    <s v="Workplace or office of a tradesman who specializes in installing and maintaining systems used for potable (drinking) water, sewage, and drainage. "/>
    <x v="16"/>
    <x v="16"/>
    <x v="5"/>
    <x v="5"/>
    <s v="Node Area "/>
    <s v="pt py "/>
    <s v="pt"/>
    <e v="#N/A"/>
    <s v="py"/>
    <e v="#N/A"/>
  </r>
  <r>
    <x v="12"/>
    <x v="221"/>
    <s v="Mf node.png Mf area.png "/>
    <s v="A place where earthenware, stoneware and porcelain and other ceramic ware is made by potters. "/>
    <x v="16"/>
    <x v="16"/>
    <x v="5"/>
    <x v="5"/>
    <s v="Node Area "/>
    <s v="pt py "/>
    <s v="pt"/>
    <e v="#N/A"/>
    <s v="py"/>
    <e v="#N/A"/>
  </r>
  <r>
    <x v="12"/>
    <x v="222"/>
    <s v="Mf node.png Mf area.png "/>
    <s v="Workplace or office of a person who makes masts, yards, sails, and cordage for sailboats and sailing ships. "/>
    <x v="16"/>
    <x v="16"/>
    <x v="5"/>
    <x v="5"/>
    <s v="Node Area "/>
    <s v="pt py "/>
    <s v="pt"/>
    <e v="#N/A"/>
    <s v="py"/>
    <e v="#N/A"/>
  </r>
  <r>
    <x v="12"/>
    <x v="223"/>
    <s v="Mf node.png Mf area.png "/>
    <s v="Workplace or office of a tradesman who is specialized in roof construction. "/>
    <x v="16"/>
    <x v="16"/>
    <x v="5"/>
    <x v="5"/>
    <s v="Node Area "/>
    <s v="pt py "/>
    <s v="pt"/>
    <e v="#N/A"/>
    <s v="py"/>
    <e v="#N/A"/>
  </r>
  <r>
    <x v="12"/>
    <x v="224"/>
    <s v="Mf node.png Mf area.png "/>
    <s v="A place where saddles or accessories for cars and boats are produced or repaired. "/>
    <x v="16"/>
    <x v="16"/>
    <x v="5"/>
    <x v="5"/>
    <s v="Node Area "/>
    <s v="pt py "/>
    <s v="pt"/>
    <e v="#N/A"/>
    <s v="py"/>
    <e v="#N/A"/>
  </r>
  <r>
    <x v="12"/>
    <x v="225"/>
    <s v="Mf node.png Mf area.png "/>
    <s v="Workplace or office of a person who makes and repairs sails for sailboats and sailing ships, typically working on shore in a sail loft. "/>
    <x v="16"/>
    <x v="16"/>
    <x v="5"/>
    <x v="5"/>
    <s v="Node Area "/>
    <s v="pt py "/>
    <s v="pt"/>
    <e v="#N/A"/>
    <s v="py"/>
    <e v="#N/A"/>
  </r>
  <r>
    <x v="12"/>
    <x v="226"/>
    <s v="Mf node.png Mf area.png "/>
    <s v="A workplace where logs are cut into boards. "/>
    <x v="16"/>
    <x v="16"/>
    <x v="31"/>
    <x v="31"/>
    <s v="Node Area "/>
    <s v="pt py "/>
    <s v="pt"/>
    <e v="#N/A"/>
    <s v="py"/>
    <e v="#N/A"/>
  </r>
  <r>
    <x v="12"/>
    <x v="227"/>
    <s v="Mf node.png Mf area.png "/>
    <s v="Workplace or office of a tradesman who builds temporary structure used to support people and material in the construction or repair of buildings and other large structures. "/>
    <x v="16"/>
    <x v="16"/>
    <x v="5"/>
    <x v="5"/>
    <s v="Node Area "/>
    <s v="pt py "/>
    <s v="pt"/>
    <e v="#N/A"/>
    <s v="py"/>
    <e v="#N/A"/>
  </r>
  <r>
    <x v="12"/>
    <x v="228"/>
    <s v="Mf node.png Mf area.png "/>
    <s v="A place where Sculpture are made. "/>
    <x v="16"/>
    <x v="16"/>
    <x v="5"/>
    <x v="5"/>
    <s v="Node Area "/>
    <s v="pt py "/>
    <s v="pt"/>
    <e v="#N/A"/>
    <s v="py"/>
    <e v="#N/A"/>
  </r>
  <r>
    <x v="12"/>
    <x v="229"/>
    <s v="Mf node.png Mf area.png "/>
    <s v="A place where shoes, boots, sandals, clogs and moccasins are created, repaired or altered to fit personal needs. See also shop=shoes for a place where shoes are sold, but not made or altered "/>
    <x v="16"/>
    <x v="16"/>
    <x v="5"/>
    <x v="5"/>
    <s v="Node Area "/>
    <s v="pt py "/>
    <s v="pt"/>
    <e v="#N/A"/>
    <s v="py"/>
    <e v="#N/A"/>
  </r>
  <r>
    <x v="12"/>
    <x v="230"/>
    <s v="Mf node.png Mf area.png "/>
    <s v="Workplace of a company that builds stands/booths for fairs. "/>
    <x v="16"/>
    <x v="16"/>
    <x v="5"/>
    <x v="5"/>
    <s v="Node Area "/>
    <s v="pt py "/>
    <s v="pt"/>
    <e v="#N/A"/>
    <s v="py"/>
    <e v="#N/A"/>
  </r>
  <r>
    <x v="12"/>
    <x v="231"/>
    <s v="Mf node.png Mf area.png "/>
    <s v="A place where rough pieces of rock are shaped into accurate geometrical shapes. "/>
    <x v="16"/>
    <x v="16"/>
    <x v="5"/>
    <x v="5"/>
    <s v="Node Area "/>
    <s v="pt py "/>
    <s v="pt"/>
    <e v="#N/A"/>
    <s v="py"/>
    <e v="#N/A"/>
  </r>
  <r>
    <x v="12"/>
    <x v="232"/>
    <s v="Mf node.png Mf area.png "/>
    <s v="A place where sun protection is made, repaired, or delivered for assembly, especially awnings and shutters. "/>
    <x v="16"/>
    <x v="16"/>
    <x v="5"/>
    <x v="5"/>
    <s v="Node Area "/>
    <s v="pt py "/>
    <s v="pt"/>
    <e v="#N/A"/>
    <s v="py"/>
    <e v="#N/A"/>
  </r>
  <r>
    <x v="12"/>
    <x v="233"/>
    <s v="Mf node.png Mf area.png "/>
    <s v="Workplace or office of a person who cleans chimneys for a living. "/>
    <x v="16"/>
    <x v="16"/>
    <x v="5"/>
    <x v="5"/>
    <s v="Node Area "/>
    <s v="pt py "/>
    <s v="pt"/>
    <e v="#N/A"/>
    <s v="py"/>
    <e v="#N/A"/>
  </r>
  <r>
    <x v="12"/>
    <x v="234"/>
    <s v="Mf node.png Mf area.png "/>
    <s v="A place where clothing is made, repaired, or altered professionally, especially suits and men's clothing. "/>
    <x v="16"/>
    <x v="16"/>
    <x v="5"/>
    <x v="5"/>
    <s v="Node Area "/>
    <s v="pt py "/>
    <s v="pt"/>
    <e v="#N/A"/>
    <s v="py"/>
    <e v="#N/A"/>
  </r>
  <r>
    <x v="12"/>
    <x v="235"/>
    <s v="Mf node.png Mf area.png "/>
    <s v="Workplace or office of a person who lays tiles on floors, swimming pools and such. "/>
    <x v="16"/>
    <x v="16"/>
    <x v="5"/>
    <x v="5"/>
    <s v="Node Area "/>
    <s v="pt py "/>
    <s v="pt"/>
    <e v="#N/A"/>
    <s v="py"/>
    <e v="#N/A"/>
  </r>
  <r>
    <x v="12"/>
    <x v="236"/>
    <s v="Mf node.png Mf area.png "/>
    <s v="A tinsmith, or tinner or tinker or tinplate worker. Workplace or office of a person who makes and repairs things made of light-coloured metal, particularly tinware. "/>
    <x v="16"/>
    <x v="16"/>
    <x v="31"/>
    <x v="31"/>
    <s v="Node Area "/>
    <s v="pt py "/>
    <s v="pt"/>
    <e v="#N/A"/>
    <s v="py"/>
    <e v="#N/A"/>
  </r>
  <r>
    <x v="12"/>
    <x v="237"/>
    <s v="Mf node.png Mf area.png "/>
    <s v="A place where furniture, especially seats are provided with padding, springs, webbing, and fabric or leather covers. "/>
    <x v="16"/>
    <x v="16"/>
    <x v="5"/>
    <x v="5"/>
    <s v="Node Area "/>
    <s v="pt py "/>
    <s v="pt"/>
    <e v="#N/A"/>
    <s v="py"/>
    <e v="#N/A"/>
  </r>
  <r>
    <x v="12"/>
    <x v="238"/>
    <s v="Mf node.png Mf area.png "/>
    <s v="A watchmaker is an artisan who makes and repairs watches. Today due to industrial production they mostly repair watches. For other kinds of clocks see craft=clockmaker "/>
    <x v="16"/>
    <x v="16"/>
    <x v="5"/>
    <x v="5"/>
    <s v="Node Area "/>
    <s v="pt py "/>
    <s v="pt"/>
    <e v="#N/A"/>
    <s v="py"/>
    <e v="#N/A"/>
  </r>
  <r>
    <x v="12"/>
    <x v="239"/>
    <s v="Mf node.png Mf area.png "/>
    <s v="Construct windows "/>
    <x v="16"/>
    <x v="16"/>
    <x v="5"/>
    <x v="5"/>
    <s v="Node Area "/>
    <s v="pt py "/>
    <s v="pt"/>
    <e v="#N/A"/>
    <s v="py"/>
    <e v="#N/A"/>
  </r>
  <r>
    <x v="12"/>
    <x v="13"/>
    <s v="Mf node.png Mf area.png "/>
    <s v="All commonly used values according to Taginfo"/>
    <x v="16"/>
    <x v="16"/>
    <x v="5"/>
    <x v="5"/>
    <s v="Node Area "/>
    <s v="pt py "/>
    <s v="pt"/>
    <e v="#N/A"/>
    <s v="py"/>
    <e v="#N/A"/>
  </r>
  <r>
    <x v="13"/>
    <x v="240"/>
    <s v="Mf node.png Mf area.png "/>
    <s v="An ambulance station is a structure or other area set aside for storage of ambulance vehicles, medical equipment, personal protective equipment, and other medical supplies. "/>
    <x v="7"/>
    <x v="7"/>
    <x v="19"/>
    <x v="19"/>
    <s v="Node Area "/>
    <s v="pt py "/>
    <s v="pt"/>
    <e v="#N/A"/>
    <s v="py"/>
    <e v="#N/A"/>
  </r>
  <r>
    <x v="13"/>
    <x v="241"/>
    <s v="Mf node.png "/>
    <s v="An Automated External Defibrillator (AED) is a first-aid device that automates the process of diagnosing life-threatening cardiac arrhythmia and performing defibrillation. Previously tagged as emergency=aed or medical=aed. "/>
    <x v="7"/>
    <x v="7"/>
    <x v="19"/>
    <x v="19"/>
    <s v="Node "/>
    <s v="pt "/>
    <s v="pt"/>
    <e v="#N/A"/>
    <e v="#N/A"/>
    <e v="#N/A"/>
  </r>
  <r>
    <x v="13"/>
    <x v="242"/>
    <s v="Mf node.png "/>
    <s v="A fire extinguisher is an active fire protection device used to extinguish or control small fires, often in emergency situations. "/>
    <x v="7"/>
    <x v="7"/>
    <x v="19"/>
    <x v="19"/>
    <s v="Node "/>
    <s v="pt "/>
    <s v="pt"/>
    <e v="#N/A"/>
    <e v="#N/A"/>
    <e v="#N/A"/>
  </r>
  <r>
    <x v="13"/>
    <x v="243"/>
    <s v="Mf node.png "/>
    <s v="A flapper is a wildland firefighting tool also called a swatter or a beater. It is designed for extinguishing minor fires in rural areas such as heaths. "/>
    <x v="7"/>
    <x v="7"/>
    <x v="19"/>
    <x v="19"/>
    <s v="Node "/>
    <s v="pt "/>
    <s v="pt"/>
    <e v="#N/A"/>
    <e v="#N/A"/>
    <e v="#N/A"/>
  </r>
  <r>
    <x v="13"/>
    <x v="244"/>
    <s v="Mf node.png "/>
    <s v="A fire hose is a high-pressure hose used to carry water or other fire retardant (such as foam) to a fire to extinguish it. "/>
    <x v="7"/>
    <x v="7"/>
    <x v="19"/>
    <x v="19"/>
    <s v="Node "/>
    <s v="pt "/>
    <s v="pt"/>
    <e v="#N/A"/>
    <e v="#N/A"/>
    <e v="#N/A"/>
  </r>
  <r>
    <x v="13"/>
    <x v="245"/>
    <s v="Mf node.png "/>
    <s v="A fire hydrant is an active fire protection measure, and a source of water provided in most urban, suburban and rural areas with municipal water service or other water source to enable firefighters to tap into the municipal water supply to assist in extin"/>
    <x v="7"/>
    <x v="7"/>
    <x v="19"/>
    <x v="19"/>
    <s v="Node "/>
    <s v="pt "/>
    <s v="pt"/>
    <e v="#N/A"/>
    <e v="#N/A"/>
    <e v="#N/A"/>
  </r>
  <r>
    <x v="13"/>
    <x v="246"/>
    <s v="Mf node.png "/>
    <s v="An emergency phone is specifically provided for making calls to emergency services and is most often found in a place of special danger. "/>
    <x v="7"/>
    <x v="7"/>
    <x v="19"/>
    <x v="19"/>
    <s v="Node "/>
    <s v="pt "/>
    <s v="pt"/>
    <e v="#N/A"/>
    <e v="#N/A"/>
    <e v="#N/A"/>
  </r>
  <r>
    <x v="13"/>
    <x v="247"/>
    <s v="Mf node.png Mf area.png "/>
    <s v="A State Emergency Service is an Australian volunteer organisation that provides emergency help during and after declared (natural or otherwise) disasters. "/>
    <x v="7"/>
    <x v="7"/>
    <x v="19"/>
    <x v="19"/>
    <s v="Node Area "/>
    <s v="pt py "/>
    <s v="pt"/>
    <e v="#N/A"/>
    <s v="py"/>
    <e v="#N/A"/>
  </r>
  <r>
    <x v="13"/>
    <x v="248"/>
    <s v="Mf node.png "/>
    <s v="A siren is a loud noise maker. Most modern ones are civil defense, &quot;air raid&quot; sirens or tornado sirens. "/>
    <x v="7"/>
    <x v="7"/>
    <x v="19"/>
    <x v="19"/>
    <s v="Node "/>
    <s v="pt "/>
    <s v="pt"/>
    <e v="#N/A"/>
    <e v="#N/A"/>
    <e v="#N/A"/>
  </r>
  <r>
    <x v="13"/>
    <x v="249"/>
    <s v="Mf node.png "/>
    <s v="Stock tank for fire-fighting water. "/>
    <x v="7"/>
    <x v="7"/>
    <x v="19"/>
    <x v="19"/>
    <s v="Node "/>
    <s v="pt "/>
    <s v="pt"/>
    <e v="#N/A"/>
    <e v="#N/A"/>
    <e v="#N/A"/>
  </r>
  <r>
    <x v="13"/>
    <x v="13"/>
    <s v="Mf node.png Mf area.png "/>
    <s v="All commonly used values according to Taginfo "/>
    <x v="7"/>
    <x v="7"/>
    <x v="19"/>
    <x v="19"/>
    <s v="Node Area "/>
    <s v="pt py "/>
    <s v="pt"/>
    <e v="#N/A"/>
    <s v="py"/>
    <e v="#N/A"/>
  </r>
  <r>
    <x v="14"/>
    <x v="250"/>
    <s v="Mf node.png Mf area.png "/>
    <s v="An outcrop site is a place where the bedrock or superficial deposits have become locally exposed and are directly accessible to analysis. "/>
    <x v="13"/>
    <x v="13"/>
    <x v="37"/>
    <x v="37"/>
    <s v="Node Area "/>
    <s v="pt py "/>
    <s v="pt"/>
    <e v="#N/A"/>
    <s v="py"/>
    <e v="#N/A"/>
  </r>
  <r>
    <x v="14"/>
    <x v="251"/>
    <s v="Mf node.png Mf area.png "/>
    <s v="A moraine is any ice formed accumulation of unconsolidated glacial debris (soil and rock) which can occur in currently glaciated and formerly glaciated regions, such as those areas acted upon by glacial ice. "/>
    <x v="13"/>
    <x v="13"/>
    <x v="37"/>
    <x v="37"/>
    <s v="Node Area "/>
    <s v="pt py "/>
    <s v="pt"/>
    <e v="#N/A"/>
    <s v="py"/>
    <e v="#N/A"/>
  </r>
  <r>
    <x v="14"/>
    <x v="252"/>
    <s v="Mf node.png Mf area.png "/>
    <s v="A palaeontological site is a place (or group of physical sites) in which remains of ancient living forms is preserved. Area under the study of the forms of life existing in prehistoric times, as represented by the fossils of plants, animals, and other org"/>
    <x v="13"/>
    <x v="13"/>
    <x v="37"/>
    <x v="37"/>
    <s v="Node Area "/>
    <s v="pt py "/>
    <s v="pt"/>
    <e v="#N/A"/>
    <s v="py"/>
    <e v="#N/A"/>
  </r>
  <r>
    <x v="14"/>
    <x v="13"/>
    <s v="Mf node.png Mf area.png "/>
    <s v="All commonly used values according to Taginfo "/>
    <x v="13"/>
    <x v="13"/>
    <x v="37"/>
    <x v="37"/>
    <s v="Node Area "/>
    <s v="pt py "/>
    <s v="pt"/>
    <e v="#N/A"/>
    <s v="py"/>
    <e v="#N/A"/>
  </r>
  <r>
    <x v="15"/>
    <x v="253"/>
    <s v="Way "/>
    <s v="A restricted access major divided highway, normally with 2 or more running lanes plus emergency hard shoulder. Equivalent to the Freeway, Autobahn, etc.. "/>
    <x v="0"/>
    <x v="0"/>
    <x v="26"/>
    <x v="26"/>
    <s v="Way "/>
    <s v="ln "/>
    <e v="#N/A"/>
    <s v="ln"/>
    <e v="#N/A"/>
    <e v="#N/A"/>
  </r>
  <r>
    <x v="15"/>
    <x v="254"/>
    <s v="Way "/>
    <s v="The most important roads in a country's system that aren't motorways. (Need not necessarily be a divided highway.) "/>
    <x v="0"/>
    <x v="0"/>
    <x v="26"/>
    <x v="26"/>
    <s v="Way "/>
    <s v="ln "/>
    <e v="#N/A"/>
    <s v="ln"/>
    <e v="#N/A"/>
    <e v="#N/A"/>
  </r>
  <r>
    <x v="15"/>
    <x v="255"/>
    <s v="Way "/>
    <s v="The next most important roads in a country's system. (Often link larger towns.) "/>
    <x v="0"/>
    <x v="0"/>
    <x v="26"/>
    <x v="26"/>
    <s v="Way "/>
    <s v="ln "/>
    <e v="#N/A"/>
    <s v="ln"/>
    <e v="#N/A"/>
    <e v="#N/A"/>
  </r>
  <r>
    <x v="15"/>
    <x v="256"/>
    <s v="Way "/>
    <s v="The next most important roads in a country's system. (Often link smaller towns and villages.) "/>
    <x v="0"/>
    <x v="0"/>
    <x v="26"/>
    <x v="26"/>
    <s v="Way "/>
    <s v="ln "/>
    <e v="#N/A"/>
    <s v="ln"/>
    <e v="#N/A"/>
    <e v="#N/A"/>
  </r>
  <r>
    <x v="15"/>
    <x v="257"/>
    <s v="Way "/>
    <s v="The next most important roads in a country's system. "/>
    <x v="0"/>
    <x v="0"/>
    <x v="26"/>
    <x v="26"/>
    <s v="Way "/>
    <s v="ln "/>
    <e v="#N/A"/>
    <s v="ln"/>
    <e v="#N/A"/>
    <e v="#N/A"/>
  </r>
  <r>
    <x v="15"/>
    <x v="258"/>
    <s v="Way "/>
    <s v="The least most important through roads in a country's system - i.e. minor roads of a lower classification than tertiary, but which serve a purpose other than access to properties. (The word 'unclassified' is a historical artefact of the UK road system and"/>
    <x v="0"/>
    <x v="0"/>
    <x v="26"/>
    <x v="26"/>
    <s v="Way "/>
    <s v="ln "/>
    <e v="#N/A"/>
    <s v="ln"/>
    <e v="#N/A"/>
    <e v="#N/A"/>
  </r>
  <r>
    <x v="15"/>
    <x v="156"/>
    <s v="Way "/>
    <s v="Roads which are primarily lined with and serve as an access to housing. "/>
    <x v="0"/>
    <x v="0"/>
    <x v="26"/>
    <x v="26"/>
    <s v="Way "/>
    <s v="ln "/>
    <e v="#N/A"/>
    <s v="ln"/>
    <e v="#N/A"/>
    <e v="#N/A"/>
  </r>
  <r>
    <x v="15"/>
    <x v="259"/>
    <s v="Way Area "/>
    <s v="For access roads to, or within an industrial estate, camp site, business park, car park etc. Can be used in conjunction with service=* to indicate the type of usage and with access=* to indicate who can use it and in what circumstances. "/>
    <x v="0"/>
    <x v="0"/>
    <x v="26"/>
    <x v="26"/>
    <s v="Way Area "/>
    <s v="ln py "/>
    <e v="#N/A"/>
    <s v="ln"/>
    <s v="py"/>
    <e v="#N/A"/>
  </r>
  <r>
    <x v="15"/>
    <x v="260"/>
    <s v="Way "/>
    <s v="The link roads (sliproads/ramps) leading to/from a motorway from/to a motorway or lower class highway. Normally with the same motorway restrictions. "/>
    <x v="0"/>
    <x v="0"/>
    <x v="26"/>
    <x v="26"/>
    <s v="Way "/>
    <s v="ln "/>
    <e v="#N/A"/>
    <s v="ln"/>
    <e v="#N/A"/>
    <e v="#N/A"/>
  </r>
  <r>
    <x v="15"/>
    <x v="261"/>
    <s v="Way "/>
    <s v="The link roads (sliproads/ramps) leading to/from a trunk road from/to a trunk road or lower class highway. "/>
    <x v="0"/>
    <x v="0"/>
    <x v="26"/>
    <x v="26"/>
    <s v="Way "/>
    <s v="ln "/>
    <e v="#N/A"/>
    <s v="ln"/>
    <e v="#N/A"/>
    <e v="#N/A"/>
  </r>
  <r>
    <x v="15"/>
    <x v="262"/>
    <s v="Way "/>
    <s v="The link roads (sliproads/ramps) leading to/from a primary road from/to a primary road or lower class highway. "/>
    <x v="0"/>
    <x v="0"/>
    <x v="26"/>
    <x v="26"/>
    <s v="Way "/>
    <s v="ln "/>
    <e v="#N/A"/>
    <s v="ln"/>
    <e v="#N/A"/>
    <e v="#N/A"/>
  </r>
  <r>
    <x v="15"/>
    <x v="263"/>
    <s v="Way "/>
    <s v="The link roads (sliproads/ramps) leading to/from a secondary road from/to a secondary road or lower class highway. "/>
    <x v="0"/>
    <x v="0"/>
    <x v="26"/>
    <x v="26"/>
    <s v="Way "/>
    <s v="ln "/>
    <e v="#N/A"/>
    <s v="ln"/>
    <e v="#N/A"/>
    <e v="#N/A"/>
  </r>
  <r>
    <x v="15"/>
    <x v="264"/>
    <s v="Way "/>
    <s v="The link roads (sliproads/ramps) leading to/from a tertiary road from/to a tertiary road or lower class highway. "/>
    <x v="0"/>
    <x v="0"/>
    <x v="26"/>
    <x v="26"/>
    <s v="Way "/>
    <s v="ln "/>
    <e v="#N/A"/>
    <s v="ln"/>
    <e v="#N/A"/>
    <e v="#N/A"/>
  </r>
  <r>
    <x v="15"/>
    <x v="265"/>
    <s v="Way "/>
    <s v="For living streets, which are residential streets where pedestrians have legal priority over cars, speeds are kept very low and where children are allowed to play on the street. "/>
    <x v="0"/>
    <x v="0"/>
    <x v="26"/>
    <x v="26"/>
    <s v="Way "/>
    <s v="ln "/>
    <e v="#N/A"/>
    <s v="ln"/>
    <e v="#N/A"/>
    <e v="#N/A"/>
  </r>
  <r>
    <x v="15"/>
    <x v="266"/>
    <s v="Way Area "/>
    <s v="For roads used mainly/exclusively for pedestrians in shopping and some residential areas which may allow access by motorised vehicles only for very limited periods of the day. To create a 'square' or 'plaza' create a closed way and tag as pedestrian and a"/>
    <x v="0"/>
    <x v="0"/>
    <x v="26"/>
    <x v="26"/>
    <s v="Way Area "/>
    <s v="ln py "/>
    <e v="#N/A"/>
    <s v="ln"/>
    <s v="py"/>
    <e v="#N/A"/>
  </r>
  <r>
    <x v="15"/>
    <x v="267"/>
    <s v="Way "/>
    <s v="Roads for agricultural or forestry uses etc, often rough with unpaved/unsealed surfaces. In countries where most roads are unpaved, you should still use the main trunk/primary/secondary/tertiary/unclassified values, making sure to also tag the surface typ"/>
    <x v="0"/>
    <x v="0"/>
    <x v="26"/>
    <x v="26"/>
    <s v="Way "/>
    <s v="ln "/>
    <e v="#N/A"/>
    <s v="ln"/>
    <e v="#N/A"/>
    <e v="#N/A"/>
  </r>
  <r>
    <x v="15"/>
    <x v="268"/>
    <s v="Way "/>
    <s v="A busway where the vehicle guided by the way (though not a railway) and is not suitable for other traffic. Please note: this is not a normal bus lane, use access=no, psv=yes instead! "/>
    <x v="0"/>
    <x v="0"/>
    <x v="26"/>
    <x v="26"/>
    <s v="Way "/>
    <s v="ln "/>
    <e v="#N/A"/>
    <s v="ln"/>
    <e v="#N/A"/>
    <e v="#N/A"/>
  </r>
  <r>
    <x v="15"/>
    <x v="269"/>
    <s v="Way "/>
    <s v="A course or track for (motor) racing "/>
    <x v="0"/>
    <x v="0"/>
    <x v="26"/>
    <x v="26"/>
    <s v="Way "/>
    <s v="ln "/>
    <e v="#N/A"/>
    <s v="ln"/>
    <e v="#N/A"/>
    <e v="#N/A"/>
  </r>
  <r>
    <x v="15"/>
    <x v="270"/>
    <s v="Way "/>
    <s v="A road where the mapper is unable to ascertain the classification from the information available. This is intended as a temporary tag to mark a road until it has been properly surveyed. Once it has been surveyed, the classification should be updated to th"/>
    <x v="0"/>
    <x v="0"/>
    <x v="26"/>
    <x v="26"/>
    <s v="Way "/>
    <s v="ln "/>
    <e v="#N/A"/>
    <s v="ln"/>
    <e v="#N/A"/>
    <e v="#N/A"/>
  </r>
  <r>
    <x v="15"/>
    <x v="271"/>
    <s v="Way "/>
    <s v="For designated footpaths; i.e., mainly/exclusively for pedestrians. This includes walking tracks and gravel paths. If bicycles are allowed as well, you can indicate this by adding a bicycle=yes tag. Should not be used for paths where the primary or intend"/>
    <x v="0"/>
    <x v="0"/>
    <x v="26"/>
    <x v="26"/>
    <s v="Way "/>
    <s v="ln "/>
    <e v="#N/A"/>
    <s v="ln"/>
    <e v="#N/A"/>
    <e v="#N/A"/>
  </r>
  <r>
    <x v="15"/>
    <x v="272"/>
    <s v="Way "/>
    <s v="For horses. Equivalent to highway=path + horse=designated. "/>
    <x v="0"/>
    <x v="0"/>
    <x v="26"/>
    <x v="26"/>
    <s v="Way "/>
    <s v="ln "/>
    <e v="#N/A"/>
    <s v="ln"/>
    <e v="#N/A"/>
    <e v="#N/A"/>
  </r>
  <r>
    <x v="15"/>
    <x v="273"/>
    <s v="Way "/>
    <s v="For flights of steps (stairs) on footways. Use with step_count=* to indicate the number of steps "/>
    <x v="0"/>
    <x v="0"/>
    <x v="26"/>
    <x v="26"/>
    <s v="Way "/>
    <s v="ln "/>
    <e v="#N/A"/>
    <s v="ln"/>
    <e v="#N/A"/>
    <e v="#N/A"/>
  </r>
  <r>
    <x v="15"/>
    <x v="274"/>
    <s v="Way "/>
    <s v="A non-specific or shared-use path. Use highway=footway for paths mainly for walkers, highway=cycleway for one also usable by cyclists, highway=bridleway for ones available to horses as well as walkers and highway=track for ones which is passable by agricu"/>
    <x v="0"/>
    <x v="0"/>
    <x v="26"/>
    <x v="26"/>
    <s v="Way "/>
    <s v="ln "/>
    <e v="#N/A"/>
    <s v="ln"/>
    <e v="#N/A"/>
    <e v="#N/A"/>
  </r>
  <r>
    <x v="16"/>
    <x v="275"/>
    <s v="Way "/>
    <s v="Specifies that the highway has sidewalks on both sides, on one side or no sidewalk at all "/>
    <x v="0"/>
    <x v="0"/>
    <x v="26"/>
    <x v="26"/>
    <s v="Way "/>
    <s v="ln "/>
    <e v="#N/A"/>
    <s v="ln"/>
    <e v="#N/A"/>
    <e v="#N/A"/>
  </r>
  <r>
    <x v="15"/>
    <x v="276"/>
    <s v="Way "/>
    <s v="For designated cycleways. Add foot=* only if default-access-restrictions do not apply. "/>
    <x v="0"/>
    <x v="0"/>
    <x v="6"/>
    <x v="6"/>
    <s v="Way "/>
    <s v="ln "/>
    <e v="#N/A"/>
    <s v="ln"/>
    <e v="#N/A"/>
    <e v="#N/A"/>
  </r>
  <r>
    <x v="17"/>
    <x v="277"/>
    <s v="Way "/>
    <s v="A lane is a route that lies within the roadway "/>
    <x v="0"/>
    <x v="0"/>
    <x v="26"/>
    <x v="26"/>
    <s v="Way "/>
    <s v="ln "/>
    <e v="#N/A"/>
    <s v="ln"/>
    <e v="#N/A"/>
    <e v="#N/A"/>
  </r>
  <r>
    <x v="17"/>
    <x v="278"/>
    <s v="Way "/>
    <s v="Used on ways with oneway=yes where it is permitted to cycle in both directions (only in countries where it is legally permitted). "/>
    <x v="0"/>
    <x v="0"/>
    <x v="26"/>
    <x v="26"/>
    <s v="Way "/>
    <s v="ln "/>
    <e v="#N/A"/>
    <s v="ln"/>
    <e v="#N/A"/>
    <e v="#N/A"/>
  </r>
  <r>
    <x v="17"/>
    <x v="279"/>
    <s v="Way "/>
    <s v="Used on ways with oneway=yes that have a cycling lane going the opposite direction of normal traffic flow (a &quot;contraflow&quot; lane) "/>
    <x v="0"/>
    <x v="0"/>
    <x v="26"/>
    <x v="26"/>
    <s v="Way "/>
    <s v="ln "/>
    <e v="#N/A"/>
    <s v="ln"/>
    <e v="#N/A"/>
    <e v="#N/A"/>
  </r>
  <r>
    <x v="17"/>
    <x v="267"/>
    <s v="Way "/>
    <s v="A track is a route that is separate from the road.+oneway=yes if needed. "/>
    <x v="0"/>
    <x v="0"/>
    <x v="26"/>
    <x v="26"/>
    <s v="Way "/>
    <s v="ln "/>
    <e v="#N/A"/>
    <s v="ln"/>
    <e v="#N/A"/>
    <e v="#N/A"/>
  </r>
  <r>
    <x v="17"/>
    <x v="280"/>
    <s v="Way "/>
    <s v="Used on ways with oneway=yes that have a cycling track going the opposite direction of normal traffic flow "/>
    <x v="0"/>
    <x v="0"/>
    <x v="26"/>
    <x v="26"/>
    <s v="Way "/>
    <s v="ln "/>
    <e v="#N/A"/>
    <s v="ln"/>
    <e v="#N/A"/>
    <e v="#N/A"/>
  </r>
  <r>
    <x v="17"/>
    <x v="281"/>
    <s v="Way "/>
    <s v="Cyclists share space with other traffic on this highway. "/>
    <x v="0"/>
    <x v="0"/>
    <x v="26"/>
    <x v="26"/>
    <s v="Way "/>
    <s v="ln "/>
    <e v="#N/A"/>
    <s v="ln"/>
    <e v="#N/A"/>
    <e v="#N/A"/>
  </r>
  <r>
    <x v="17"/>
    <x v="282"/>
    <s v="Way "/>
    <s v="There is a bus lane that cyclists are permitted to use. "/>
    <x v="0"/>
    <x v="0"/>
    <x v="26"/>
    <x v="26"/>
    <s v="Way "/>
    <s v="ln "/>
    <e v="#N/A"/>
    <s v="ln"/>
    <e v="#N/A"/>
    <e v="#N/A"/>
  </r>
  <r>
    <x v="17"/>
    <x v="283"/>
    <s v="Way "/>
    <s v="Cyclists share a lane with motor vehicles, but there are markings indicating that they should share the lane with motorists. "/>
    <x v="0"/>
    <x v="0"/>
    <x v="26"/>
    <x v="26"/>
    <s v="Way "/>
    <s v="ln "/>
    <e v="#N/A"/>
    <s v="ln"/>
    <e v="#N/A"/>
    <e v="#N/A"/>
  </r>
  <r>
    <x v="15"/>
    <x v="284"/>
    <s v="Way "/>
    <s v="For planned roads, use with proposed=* and also proposed=* with a value of the proposed highway value. "/>
    <x v="0"/>
    <x v="0"/>
    <x v="26"/>
    <x v="26"/>
    <s v="Way "/>
    <s v="ln "/>
    <e v="#N/A"/>
    <s v="ln"/>
    <e v="#N/A"/>
    <e v="#N/A"/>
  </r>
  <r>
    <x v="15"/>
    <x v="175"/>
    <s v="Way "/>
    <s v="For roads under construction. Use construction=* to hold the value for the completed road. "/>
    <x v="0"/>
    <x v="0"/>
    <x v="26"/>
    <x v="26"/>
    <s v="Way "/>
    <s v="ln "/>
    <e v="#N/A"/>
    <s v="ln"/>
    <e v="#N/A"/>
    <e v="#N/A"/>
  </r>
  <r>
    <x v="18"/>
    <x v="285"/>
    <s v="Way "/>
    <s v="See Key:abutters for more details. "/>
    <x v="0"/>
    <x v="0"/>
    <x v="5"/>
    <x v="5"/>
    <s v="Way "/>
    <s v="ln "/>
    <e v="#N/A"/>
    <s v="ln"/>
    <e v="#N/A"/>
    <e v="#N/A"/>
  </r>
  <r>
    <x v="19"/>
    <x v="187"/>
    <s v="Node Way "/>
    <s v="The road crosses through stream or river, vehicles must enter any water. "/>
    <x v="0"/>
    <x v="0"/>
    <x v="26"/>
    <x v="26"/>
    <s v="Node Way "/>
    <s v="pt ln "/>
    <s v="pt"/>
    <s v="ln"/>
    <e v="#N/A"/>
    <e v="#N/A"/>
  </r>
  <r>
    <x v="20"/>
    <x v="187"/>
    <s v="Way "/>
    <s v="A highway is laid upon frozen water basin, definitely doesn't exist in summer. "/>
    <x v="0"/>
    <x v="0"/>
    <x v="26"/>
    <x v="26"/>
    <s v="Way "/>
    <s v="ln "/>
    <e v="#N/A"/>
    <s v="ln"/>
    <e v="#N/A"/>
    <e v="#N/A"/>
  </r>
  <r>
    <x v="21"/>
    <x v="286"/>
    <s v="Node Way "/>
    <s v="Incline steepness as percents (&quot;5%&quot;) or degrees (&quot;20°&quot;). Positive/negative values indicate movement upward/downwards in the direction of the way. "/>
    <x v="0"/>
    <x v="0"/>
    <x v="26"/>
    <x v="26"/>
    <s v="Node Way "/>
    <s v="pt ln "/>
    <s v="pt"/>
    <s v="ln"/>
    <e v="#N/A"/>
    <e v="#N/A"/>
  </r>
  <r>
    <x v="22"/>
    <x v="287"/>
    <s v="Way Closed way "/>
    <s v="This automatically implies oneway=yes, the oneway direction is defined by the sequential ordering of nodes within the Way. This applies on a way, tagged with highway=* already. "/>
    <x v="0"/>
    <x v="0"/>
    <x v="26"/>
    <x v="26"/>
    <s v="Way Closed way "/>
    <s v="ln"/>
    <e v="#N/A"/>
    <s v="ln"/>
    <e v="#N/A"/>
    <e v="#N/A"/>
  </r>
  <r>
    <x v="23"/>
    <x v="150"/>
    <s v="Way "/>
    <s v="The number of traffic lanes for general purpose traffic, also for buses and other specific classes of vehicle. "/>
    <x v="0"/>
    <x v="0"/>
    <x v="26"/>
    <x v="26"/>
    <s v="Way "/>
    <s v="ln "/>
    <e v="#N/A"/>
    <s v="ln"/>
    <e v="#N/A"/>
    <e v="#N/A"/>
  </r>
  <r>
    <x v="24"/>
    <x v="189"/>
    <s v="NodeWayArea "/>
    <s v="Street lighting "/>
    <x v="0"/>
    <x v="0"/>
    <x v="26"/>
    <x v="26"/>
    <s v="Node Way Area "/>
    <s v="pt ln py "/>
    <s v="pt"/>
    <s v="ln"/>
    <s v="py"/>
    <e v="#N/A"/>
  </r>
  <r>
    <x v="25"/>
    <x v="288"/>
    <s v="Way Node "/>
    <s v="The motorroad tag is used to describe highways that have motorway-like access restrictions but that are not a motorway. "/>
    <x v="0"/>
    <x v="0"/>
    <x v="26"/>
    <x v="26"/>
    <s v="Node Way "/>
    <s v="pt ln "/>
    <s v="pt"/>
    <s v="ln"/>
    <e v="#N/A"/>
    <e v="#N/A"/>
  </r>
  <r>
    <x v="26"/>
    <x v="187"/>
    <s v="Node "/>
    <s v="The highest point of a mountain pass. "/>
    <x v="0"/>
    <x v="0"/>
    <x v="26"/>
    <x v="26"/>
    <s v="Node "/>
    <s v="pt "/>
    <s v="pt"/>
    <e v="#N/A"/>
    <e v="#N/A"/>
    <e v="#N/A"/>
  </r>
  <r>
    <x v="27"/>
    <x v="289"/>
    <s v="Way "/>
    <s v="Applies to highway=path and highway=track. A classification scheme for mtb trails (few inclination and downhill). "/>
    <x v="0"/>
    <x v="0"/>
    <x v="6"/>
    <x v="6"/>
    <s v="Way "/>
    <s v="ln "/>
    <e v="#N/A"/>
    <s v="ln"/>
    <e v="#N/A"/>
    <e v="#N/A"/>
  </r>
  <r>
    <x v="28"/>
    <x v="290"/>
    <s v="Way "/>
    <s v="A classification scheme for mtb trails for going uphill if there is significant inclination. "/>
    <x v="0"/>
    <x v="0"/>
    <x v="6"/>
    <x v="6"/>
    <s v="Way "/>
    <s v="ln "/>
    <e v="#N/A"/>
    <s v="ln"/>
    <e v="#N/A"/>
    <e v="#N/A"/>
  </r>
  <r>
    <x v="29"/>
    <x v="291"/>
    <s v="Way "/>
    <s v="The IMBA Trail Difficulty Rating System shall be used for bikeparks. It is adapted to mtb trails with artificial obstacles. "/>
    <x v="0"/>
    <x v="0"/>
    <x v="6"/>
    <x v="6"/>
    <s v="Way "/>
    <s v="ln "/>
    <e v="#N/A"/>
    <s v="ln"/>
    <e v="#N/A"/>
    <e v="#N/A"/>
  </r>
  <r>
    <x v="30"/>
    <x v="292"/>
    <s v="Way "/>
    <s v="Applies to highway=path and highway=track. A key to input variable infos related to mtbiking on a way with human words "/>
    <x v="0"/>
    <x v="0"/>
    <x v="6"/>
    <x v="6"/>
    <s v="Way "/>
    <s v="ln "/>
    <e v="#N/A"/>
    <s v="ln"/>
    <e v="#N/A"/>
    <e v="#N/A"/>
  </r>
  <r>
    <x v="31"/>
    <x v="293"/>
    <s v="Way "/>
    <s v="Specifying sections of roads where overtaking is legally forbidden. "/>
    <x v="0"/>
    <x v="0"/>
    <x v="26"/>
    <x v="26"/>
    <s v="Way "/>
    <s v="ln "/>
    <e v="#N/A"/>
    <s v="ln"/>
    <e v="#N/A"/>
    <e v="#N/A"/>
  </r>
  <r>
    <x v="32"/>
    <x v="187"/>
    <s v="Way "/>
    <s v="A way which has frequent passing places "/>
    <x v="0"/>
    <x v="0"/>
    <x v="26"/>
    <x v="26"/>
    <s v="Way "/>
    <s v="ln "/>
    <e v="#N/A"/>
    <s v="ln"/>
    <e v="#N/A"/>
    <e v="#N/A"/>
  </r>
  <r>
    <x v="33"/>
    <x v="294"/>
    <s v="Way "/>
    <s v="Applies to highway=path and highway=footway. A classification scheme for hiking trails. "/>
    <x v="0"/>
    <x v="0"/>
    <x v="26"/>
    <x v="26"/>
    <s v="Way "/>
    <s v="ln "/>
    <e v="#N/A"/>
    <s v="ln"/>
    <e v="#N/A"/>
    <e v="#N/A"/>
  </r>
  <r>
    <x v="34"/>
    <x v="295"/>
    <s v="Way "/>
    <s v="See Key:service for more details. "/>
    <x v="0"/>
    <x v="0"/>
    <x v="26"/>
    <x v="26"/>
    <s v="Way "/>
    <s v="ln "/>
    <e v="#N/A"/>
    <s v="ln"/>
    <e v="#N/A"/>
    <e v="#N/A"/>
  </r>
  <r>
    <x v="35"/>
    <x v="296"/>
    <s v="Way "/>
    <s v="See Key:surface for more details. "/>
    <x v="0"/>
    <x v="0"/>
    <x v="26"/>
    <x v="26"/>
    <s v="Way "/>
    <s v="ln "/>
    <e v="#N/A"/>
    <s v="ln"/>
    <e v="#N/A"/>
    <e v="#N/A"/>
  </r>
  <r>
    <x v="36"/>
    <x v="288"/>
    <s v="Node Way Area "/>
    <s v="A paving in the ground to be followed with a blindman's stick. "/>
    <x v="0"/>
    <x v="0"/>
    <x v="26"/>
    <x v="26"/>
    <s v="Node Way Area "/>
    <s v="pt ln py "/>
    <s v="pt"/>
    <s v="ln"/>
    <s v="py"/>
    <e v="#N/A"/>
  </r>
  <r>
    <x v="37"/>
    <x v="297"/>
    <s v="Way "/>
    <s v="To describe the quality of the surface. See Key:tracktype and Key:surface for more information. "/>
    <x v="0"/>
    <x v="0"/>
    <x v="26"/>
    <x v="26"/>
    <s v="Way "/>
    <s v="ln "/>
    <e v="#N/A"/>
    <s v="ln"/>
    <e v="#N/A"/>
    <e v="#N/A"/>
  </r>
  <r>
    <x v="38"/>
    <x v="298"/>
    <s v="Node Way "/>
    <s v="See Key:traffic_calming for more details. "/>
    <x v="0"/>
    <x v="0"/>
    <x v="26"/>
    <x v="26"/>
    <s v="Node Way "/>
    <s v="pt ln "/>
    <s v="pt"/>
    <s v="ln"/>
    <e v="#N/A"/>
    <e v="#N/A"/>
  </r>
  <r>
    <x v="39"/>
    <x v="299"/>
    <s v="Way "/>
    <s v="Applies to highway=path, highway=footway, highway=cycleway and highway=bridleway. A classification for hiking trails visibility "/>
    <x v="0"/>
    <x v="0"/>
    <x v="26"/>
    <x v="26"/>
    <s v="Way "/>
    <s v="ln "/>
    <e v="#N/A"/>
    <s v="ln"/>
    <e v="#N/A"/>
    <e v="#N/A"/>
  </r>
  <r>
    <x v="40"/>
    <x v="187"/>
    <s v="Way "/>
    <s v="A highway functions during winter, probably can't be driven in summer. "/>
    <x v="0"/>
    <x v="0"/>
    <x v="26"/>
    <x v="26"/>
    <s v="Way "/>
    <s v="ln "/>
    <e v="#N/A"/>
    <s v="ln"/>
    <e v="#N/A"/>
    <e v="#N/A"/>
  </r>
  <r>
    <x v="15"/>
    <x v="300"/>
    <s v="Node "/>
    <s v="A small bus stop. Can be mapped more rigorously using public_transport=stop_position for the position where the vehicle stops and public_transport=platform for the place where passengers wait. See public_transport=* for more details. "/>
    <x v="0"/>
    <x v="0"/>
    <x v="26"/>
    <x v="26"/>
    <s v="Node "/>
    <s v="pt "/>
    <s v="pt"/>
    <e v="#N/A"/>
    <e v="#N/A"/>
    <e v="#N/A"/>
  </r>
  <r>
    <x v="15"/>
    <x v="301"/>
    <s v="Node "/>
    <s v="Pedestrians can cross a street here; e.g., zebra crossing "/>
    <x v="0"/>
    <x v="0"/>
    <x v="26"/>
    <x v="26"/>
    <s v="Node "/>
    <s v="pt "/>
    <s v="pt"/>
    <e v="#N/A"/>
    <e v="#N/A"/>
    <e v="#N/A"/>
  </r>
  <r>
    <x v="15"/>
    <x v="302"/>
    <s v="Node "/>
    <s v="Sign number which can be used to define your current position in case of an emergency. Use with ref=NUMBER_ON_THE_SIGN "/>
    <x v="0"/>
    <x v="0"/>
    <x v="26"/>
    <x v="26"/>
    <s v="Node "/>
    <s v="pt "/>
    <s v="pt"/>
    <e v="#N/A"/>
    <e v="#N/A"/>
    <e v="#N/A"/>
  </r>
  <r>
    <x v="15"/>
    <x v="303"/>
    <s v="Way Area "/>
    <s v="Emergency lane beside long descending slopes for trucks and other vehicles to stop safely after brake failure. "/>
    <x v="0"/>
    <x v="0"/>
    <x v="26"/>
    <x v="26"/>
    <s v="Way Area "/>
    <s v="ln py "/>
    <e v="#N/A"/>
    <s v="ln"/>
    <s v="py"/>
    <e v="#N/A"/>
  </r>
  <r>
    <x v="15"/>
    <x v="304"/>
    <s v="Node "/>
    <s v="A &quot;give way,&quot; or &quot;Yield&quot; sign "/>
    <x v="0"/>
    <x v="0"/>
    <x v="26"/>
    <x v="26"/>
    <s v="Node "/>
    <s v="pt "/>
    <s v="pt"/>
    <e v="#N/A"/>
    <e v="#N/A"/>
    <e v="#N/A"/>
  </r>
  <r>
    <x v="13"/>
    <x v="246"/>
    <s v="Node "/>
    <s v="A calling device can be used to tell on your current position in case of an emergency. Use with ref=NUMBER_ON_THE_SIGN "/>
    <x v="12"/>
    <x v="12"/>
    <x v="23"/>
    <x v="23"/>
    <s v="Node "/>
    <s v="pt "/>
    <s v="pt"/>
    <e v="#N/A"/>
    <e v="#N/A"/>
    <e v="#N/A"/>
  </r>
  <r>
    <x v="15"/>
    <x v="305"/>
    <s v="Node "/>
    <s v="Similar to roundabouts, but at the center there is either a painted circle or a fully traversable island. In case of an untraversable center island, junction=roundabout should be used."/>
    <x v="0"/>
    <x v="0"/>
    <x v="26"/>
    <x v="26"/>
    <s v="Node "/>
    <s v="pt "/>
    <s v="pt"/>
    <e v="#N/A"/>
    <e v="#N/A"/>
    <e v="#N/A"/>
  </r>
  <r>
    <x v="15"/>
    <x v="306"/>
    <s v="Node "/>
    <s v="Indicates a junction (UK) or exit (US). ref=* should be set to the exit number or junction identifier. (Some roads - e.g., the A14 - also carry junction numbers, so the tag may be encountered elsewhere despite its name) "/>
    <x v="0"/>
    <x v="0"/>
    <x v="26"/>
    <x v="26"/>
    <s v="Node "/>
    <s v="pt "/>
    <s v="pt"/>
    <e v="#N/A"/>
    <e v="#N/A"/>
    <e v="#N/A"/>
  </r>
  <r>
    <x v="15"/>
    <x v="307"/>
    <s v="Node "/>
    <s v="The location of a passing space "/>
    <x v="0"/>
    <x v="0"/>
    <x v="26"/>
    <x v="26"/>
    <s v="Node "/>
    <s v="pt "/>
    <s v="pt"/>
    <e v="#N/A"/>
    <e v="#N/A"/>
    <e v="#N/A"/>
  </r>
  <r>
    <x v="15"/>
    <x v="308"/>
    <s v="Node Area "/>
    <s v="Place where drivers can leave the road to rest, but not refuel. "/>
    <x v="0"/>
    <x v="0"/>
    <x v="26"/>
    <x v="26"/>
    <s v="Node Area "/>
    <s v="pt py "/>
    <s v="pt"/>
    <e v="#N/A"/>
    <s v="py"/>
    <e v="#N/A"/>
  </r>
  <r>
    <x v="15"/>
    <x v="309"/>
    <s v="Node "/>
    <s v="A fixed road-side or overhead speed camera. "/>
    <x v="0"/>
    <x v="0"/>
    <x v="26"/>
    <x v="26"/>
    <s v="Node "/>
    <s v="pt "/>
    <s v="pt"/>
    <e v="#N/A"/>
    <e v="#N/A"/>
    <e v="#N/A"/>
  </r>
  <r>
    <x v="15"/>
    <x v="310"/>
    <s v="Node "/>
    <s v="A street light, lamppost, street lamp, light standard, or lamp standard is a raised source of light on the edge of a road, which is turned on or lit at a certain time every night "/>
    <x v="0"/>
    <x v="0"/>
    <x v="26"/>
    <x v="26"/>
    <s v="Node "/>
    <s v="pt "/>
    <s v="pt"/>
    <e v="#N/A"/>
    <e v="#N/A"/>
    <e v="#N/A"/>
  </r>
  <r>
    <x v="15"/>
    <x v="311"/>
    <s v="Node Area "/>
    <s v="A service station to get food and eat something, often found at motorways "/>
    <x v="0"/>
    <x v="0"/>
    <x v="26"/>
    <x v="26"/>
    <s v="Node Area "/>
    <s v="pt py "/>
    <s v="pt"/>
    <e v="#N/A"/>
    <s v="py"/>
    <e v="#N/A"/>
  </r>
  <r>
    <x v="15"/>
    <x v="312"/>
    <s v="Node "/>
    <s v="A stop sign "/>
    <x v="0"/>
    <x v="0"/>
    <x v="26"/>
    <x v="26"/>
    <s v="Node "/>
    <s v="pt "/>
    <s v="pt"/>
    <e v="#N/A"/>
    <e v="#N/A"/>
    <e v="#N/A"/>
  </r>
  <r>
    <x v="15"/>
    <x v="313"/>
    <s v="Node "/>
    <s v="Lights that control the traffic "/>
    <x v="0"/>
    <x v="0"/>
    <x v="26"/>
    <x v="26"/>
    <s v="Node "/>
    <s v="pt "/>
    <s v="pt"/>
    <e v="#N/A"/>
    <e v="#N/A"/>
    <e v="#N/A"/>
  </r>
  <r>
    <x v="15"/>
    <x v="314"/>
    <s v="Node "/>
    <s v="A turning circle is a rounded, widened area usually, but not necessarily, at the end of a road to facilitate easier turning of a vehicle. Also known as a cul de sac. "/>
    <x v="0"/>
    <x v="0"/>
    <x v="26"/>
    <x v="26"/>
    <s v="Node "/>
    <s v="pt "/>
    <s v="pt"/>
    <e v="#N/A"/>
    <e v="#N/A"/>
    <e v="#N/A"/>
  </r>
  <r>
    <x v="15"/>
    <x v="13"/>
    <s v="Node Way "/>
    <s v="All commonly used values according to Taginfo "/>
    <x v="0"/>
    <x v="0"/>
    <x v="26"/>
    <x v="26"/>
    <s v="Node Way "/>
    <s v="pt ln "/>
    <s v="pt"/>
    <s v="ln"/>
    <e v="#N/A"/>
    <e v="#N/A"/>
  </r>
  <r>
    <x v="41"/>
    <x v="315"/>
    <s v="Node Area "/>
    <s v="A place in which evidence of past activity is preserved "/>
    <x v="3"/>
    <x v="3"/>
    <x v="38"/>
    <x v="38"/>
    <s v="Node Area "/>
    <s v="pt py "/>
    <s v="pt"/>
    <e v="#N/A"/>
    <s v="py"/>
    <e v="#N/A"/>
  </r>
  <r>
    <x v="41"/>
    <x v="316"/>
    <s v="Node Area "/>
    <s v="A decommissioned aircraft which generally remains in one place "/>
    <x v="3"/>
    <x v="3"/>
    <x v="38"/>
    <x v="38"/>
    <s v="Node Area "/>
    <s v="pt py "/>
    <s v="pt"/>
    <e v="#N/A"/>
    <s v="py"/>
    <e v="#N/A"/>
  </r>
  <r>
    <x v="41"/>
    <x v="317"/>
    <s v="Node Area "/>
    <s v="The site of a battle or military skirmish in the past. This could be on land or at sea. "/>
    <x v="3"/>
    <x v="3"/>
    <x v="38"/>
    <x v="38"/>
    <s v="Node Area "/>
    <s v="pt py "/>
    <s v="pt"/>
    <e v="#N/A"/>
    <s v="py"/>
    <e v="#N/A"/>
  </r>
  <r>
    <x v="41"/>
    <x v="318"/>
    <s v="Node "/>
    <s v="A historic boundary stone usually found along the way. "/>
    <x v="3"/>
    <x v="3"/>
    <x v="38"/>
    <x v="38"/>
    <s v="Node "/>
    <s v="pt "/>
    <s v="pt"/>
    <e v="#N/A"/>
    <e v="#N/A"/>
    <e v="#N/A"/>
  </r>
  <r>
    <x v="41"/>
    <x v="319"/>
    <s v="Node Area "/>
    <s v="Castles are (often fortified) buildings from medieval and modern times. Other languages "/>
    <x v="3"/>
    <x v="3"/>
    <x v="38"/>
    <x v="38"/>
    <s v="Node Area "/>
    <s v="pt py "/>
    <s v="pt"/>
    <e v="#N/A"/>
    <s v="py"/>
    <e v="#N/A"/>
  </r>
  <r>
    <x v="41"/>
    <x v="320"/>
    <s v="Node "/>
    <s v="A historic/retired cannon. Usually found at on forts or battlefields. "/>
    <x v="3"/>
    <x v="3"/>
    <x v="38"/>
    <x v="38"/>
    <s v="Node "/>
    <s v="pt "/>
    <s v="pt"/>
    <e v="#N/A"/>
    <e v="#N/A"/>
    <e v="#N/A"/>
  </r>
  <r>
    <x v="41"/>
    <x v="321"/>
    <s v="Node Area "/>
    <s v="A Wikipedia city gate (or town gate) is a gate within a city wall. "/>
    <x v="3"/>
    <x v="3"/>
    <x v="38"/>
    <x v="38"/>
    <s v="Node Area "/>
    <s v="pt py "/>
    <s v="pt"/>
    <e v="#N/A"/>
    <s v="py"/>
    <e v="#N/A"/>
  </r>
  <r>
    <x v="41"/>
    <x v="322"/>
    <s v="Way Area "/>
    <s v="A Wikipedia defensive wall is a fortification used to protect a city or settlement from potential aggressors. "/>
    <x v="3"/>
    <x v="3"/>
    <x v="38"/>
    <x v="38"/>
    <s v="Way Area "/>
    <s v="ln py "/>
    <e v="#N/A"/>
    <s v="ln"/>
    <s v="py"/>
    <e v="#N/A"/>
  </r>
  <r>
    <x v="41"/>
    <x v="323"/>
    <s v="Node Area "/>
    <s v="A historical farm, kept in it's original state. "/>
    <x v="3"/>
    <x v="3"/>
    <x v="38"/>
    <x v="38"/>
    <s v="Node Area "/>
    <s v="pt py "/>
    <s v="pt"/>
    <e v="#N/A"/>
    <s v="py"/>
    <e v="#N/A"/>
  </r>
  <r>
    <x v="41"/>
    <x v="324"/>
    <s v="Node Area "/>
    <s v="A military fort - distinct from a castle as it is generally more modern "/>
    <x v="3"/>
    <x v="3"/>
    <x v="38"/>
    <x v="38"/>
    <s v="Node Area "/>
    <s v="pt py "/>
    <s v="pt"/>
    <e v="#N/A"/>
    <s v="py"/>
    <e v="#N/A"/>
  </r>
  <r>
    <x v="41"/>
    <x v="325"/>
    <s v="Node Area "/>
    <s v="Historic Wikipedia manors / Wikipedia mansions "/>
    <x v="3"/>
    <x v="3"/>
    <x v="38"/>
    <x v="38"/>
    <s v="Node Area "/>
    <s v="pt py "/>
    <s v="pt"/>
    <e v="#N/A"/>
    <s v="py"/>
    <e v="#N/A"/>
  </r>
  <r>
    <x v="41"/>
    <x v="326"/>
    <s v="Node Area "/>
    <s v="Much like a monument, but smaller. Might range from a WWII memorial to a simple plate on a wall. "/>
    <x v="3"/>
    <x v="3"/>
    <x v="38"/>
    <x v="38"/>
    <s v="Node Area "/>
    <s v="pt py "/>
    <s v="pt"/>
    <e v="#N/A"/>
    <s v="py"/>
    <e v="#N/A"/>
  </r>
  <r>
    <x v="41"/>
    <x v="327"/>
    <s v="Node Area "/>
    <s v="An object, especially large and made of stone, built to remember and show respect to a person or group of people. Other languages "/>
    <x v="3"/>
    <x v="3"/>
    <x v="38"/>
    <x v="38"/>
    <s v="Node Area "/>
    <s v="pt py "/>
    <s v="pt"/>
    <e v="#N/A"/>
    <s v="py"/>
    <e v="#N/A"/>
  </r>
  <r>
    <x v="41"/>
    <x v="328"/>
    <s v="Node Area "/>
    <s v="Remains of structures that were once complete, but have fallen into partial or complete disrepair. If the type of original structure is known or apparent it can be described using ruins=*, e.g. ruins=castle."/>
    <x v="3"/>
    <x v="3"/>
    <x v="38"/>
    <x v="38"/>
    <s v="Node Area "/>
    <s v="pt py "/>
    <s v="pt"/>
    <e v="#N/A"/>
    <s v="py"/>
    <e v="#N/A"/>
  </r>
  <r>
    <x v="41"/>
    <x v="329"/>
    <s v="Node "/>
    <s v="A Wikipedia runestone is typically a raised stone with a runic inscription. "/>
    <x v="3"/>
    <x v="3"/>
    <x v="38"/>
    <x v="38"/>
    <s v="Node "/>
    <s v="pt "/>
    <s v="pt"/>
    <e v="#N/A"/>
    <e v="#N/A"/>
    <e v="#N/A"/>
  </r>
  <r>
    <x v="41"/>
    <x v="330"/>
    <s v="Node Area "/>
    <s v="A decommissioned ship or submarine "/>
    <x v="3"/>
    <x v="3"/>
    <x v="38"/>
    <x v="38"/>
    <s v="Node Area "/>
    <s v="pt py "/>
    <s v="pt"/>
    <e v="#N/A"/>
    <s v="py"/>
    <e v="#N/A"/>
  </r>
  <r>
    <x v="41"/>
    <x v="331"/>
    <s v="Node "/>
    <s v="A single tree of a religious figure mounted onto a tree. "/>
    <x v="3"/>
    <x v="3"/>
    <x v="38"/>
    <x v="38"/>
    <s v="Node "/>
    <s v="pt "/>
    <s v="pt"/>
    <e v="#N/A"/>
    <e v="#N/A"/>
    <e v="#N/A"/>
  </r>
  <r>
    <x v="41"/>
    <x v="332"/>
    <s v="Node Area "/>
    <s v="A historical (usually christian) cross. Frequently found along the way in Southern Germany, Austria and probably elsewhere. "/>
    <x v="3"/>
    <x v="3"/>
    <x v="38"/>
    <x v="38"/>
    <s v="Node Area "/>
    <s v="pt py "/>
    <s v="pt"/>
    <e v="#N/A"/>
    <s v="py"/>
    <e v="#N/A"/>
  </r>
  <r>
    <x v="41"/>
    <x v="333"/>
    <s v="Node Area "/>
    <s v="A historical shrine often showing a religious depiction. Frequently found along the way in Southern Germany, Austria and probably elsewhere. "/>
    <x v="3"/>
    <x v="3"/>
    <x v="38"/>
    <x v="38"/>
    <s v="Node Area "/>
    <s v="pt py "/>
    <s v="pt"/>
    <e v="#N/A"/>
    <s v="py"/>
    <e v="#N/A"/>
  </r>
  <r>
    <x v="41"/>
    <x v="334"/>
    <s v="Node Area "/>
    <s v="Nautical craft that has unintentionally been sunk or destroyed. "/>
    <x v="3"/>
    <x v="3"/>
    <x v="38"/>
    <x v="38"/>
    <s v="Node Area "/>
    <s v="pt py "/>
    <s v="pt"/>
    <e v="#N/A"/>
    <s v="py"/>
    <e v="#N/A"/>
  </r>
  <r>
    <x v="41"/>
    <x v="13"/>
    <s v="Node Area "/>
    <s v="All commonly used values according to Taginfo"/>
    <x v="3"/>
    <x v="3"/>
    <x v="38"/>
    <x v="38"/>
    <s v="Node Area "/>
    <s v="pt py "/>
    <s v="pt"/>
    <e v="#N/A"/>
    <s v="py"/>
    <e v="#N/A"/>
  </r>
  <r>
    <x v="42"/>
    <x v="335"/>
    <s v="Mf node.png Mf area.png "/>
    <s v="A piece of land given over to local residents for growing vegetables and flowers. "/>
    <x v="17"/>
    <x v="17"/>
    <x v="16"/>
    <x v="16"/>
    <s v="Node Area "/>
    <s v="pt py "/>
    <s v="pt"/>
    <e v="#N/A"/>
    <s v="py"/>
    <e v="#N/A"/>
  </r>
  <r>
    <x v="42"/>
    <x v="336"/>
    <s v="Mf node.png Mf area.png "/>
    <s v="An area of water that drains into a river."/>
    <x v="17"/>
    <x v="17"/>
    <x v="39"/>
    <x v="39"/>
    <s v="Node Area "/>
    <s v="pt py "/>
    <s v="pt"/>
    <e v="#N/A"/>
    <s v="py"/>
    <e v="#N/A"/>
  </r>
  <r>
    <x v="42"/>
    <x v="337"/>
    <s v="Mf node.png Mf area.png "/>
    <s v="Describes land scheduled for new development where old buildings have been demolished and cleared "/>
    <x v="17"/>
    <x v="17"/>
    <x v="5"/>
    <x v="5"/>
    <s v="Node Area "/>
    <s v="pt py "/>
    <s v="pt"/>
    <e v="#N/A"/>
    <s v="py"/>
    <e v="#N/A"/>
  </r>
  <r>
    <x v="42"/>
    <x v="338"/>
    <s v="Mf area.png "/>
    <s v="Place for burials. You can add religion=* (values listed in the place of worship page). Smaller places (e.g. with a church nearby) may use amenity=grave_yard instead. "/>
    <x v="17"/>
    <x v="17"/>
    <x v="20"/>
    <x v="20"/>
    <s v="Area "/>
    <s v="py "/>
    <e v="#N/A"/>
    <e v="#N/A"/>
    <s v="py"/>
    <e v="#N/A"/>
  </r>
  <r>
    <x v="42"/>
    <x v="160"/>
    <s v="Mf node.png Mf area.png "/>
    <s v="Predominantly offices, business parks, etc. "/>
    <x v="17"/>
    <x v="17"/>
    <x v="5"/>
    <x v="5"/>
    <s v="Node Area "/>
    <s v="pt py "/>
    <s v="pt"/>
    <e v="#N/A"/>
    <s v="py"/>
    <e v="#N/A"/>
  </r>
  <r>
    <x v="42"/>
    <x v="339"/>
    <s v="Mf area.png "/>
    <s v="Protected areas (Not approved) Alternate tagging of same thing: boundary=protected_area, protected_area=* "/>
    <x v="17"/>
    <x v="17"/>
    <x v="29"/>
    <x v="29"/>
    <s v="Area "/>
    <s v="py "/>
    <e v="#N/A"/>
    <e v="#N/A"/>
    <s v="py"/>
    <e v="#N/A"/>
  </r>
  <r>
    <x v="42"/>
    <x v="175"/>
    <s v="Mf node.png Mf area.png "/>
    <s v="Under construction site, should become something different once the construction is finished "/>
    <x v="17"/>
    <x v="17"/>
    <x v="5"/>
    <x v="5"/>
    <s v="Node Area "/>
    <s v="pt py "/>
    <s v="pt"/>
    <e v="#N/A"/>
    <s v="py"/>
    <e v="#N/A"/>
  </r>
  <r>
    <x v="42"/>
    <x v="323"/>
    <s v="Mf area.png "/>
    <s v="An area of farmland used for tillage and pasture (animals, crops, vegetables, flowers, fruit growing). "/>
    <x v="17"/>
    <x v="17"/>
    <x v="36"/>
    <x v="36"/>
    <s v="Area "/>
    <s v="py "/>
    <e v="#N/A"/>
    <e v="#N/A"/>
    <s v="py"/>
    <e v="#N/A"/>
  </r>
  <r>
    <x v="42"/>
    <x v="340"/>
    <s v="Mf area.png "/>
    <s v="Synonyme for farm, used in JOSM because farm was considered ambiguous. Farmland has been used more often as of 2013-02-21 (610 472 tags vs 453 935). See ticket #1579. "/>
    <x v="17"/>
    <x v="17"/>
    <x v="36"/>
    <x v="36"/>
    <s v="Area "/>
    <s v="py "/>
    <e v="#N/A"/>
    <e v="#N/A"/>
    <s v="py"/>
    <e v="#N/A"/>
  </r>
  <r>
    <x v="42"/>
    <x v="341"/>
    <s v="Mf area.png "/>
    <s v="An area of land with farm buildings like farmhouse, dwellings, farmsteads, sheds, stables, barns, equipment sheds, feed bunkers, etc. plus the open space in between them and the shrubbery/trees around them. "/>
    <x v="17"/>
    <x v="17"/>
    <x v="36"/>
    <x v="36"/>
    <s v="Area "/>
    <s v="py "/>
    <e v="#N/A"/>
    <e v="#N/A"/>
    <s v="py"/>
    <e v="#N/A"/>
  </r>
  <r>
    <x v="42"/>
    <x v="342"/>
    <s v="Mf node.png Mf area.png "/>
    <s v="Managed forest or woodland plantation (Other languages). "/>
    <x v="17"/>
    <x v="17"/>
    <x v="40"/>
    <x v="40"/>
    <s v="Node Area "/>
    <s v="pt py "/>
    <s v="pt"/>
    <e v="#N/A"/>
    <s v="py"/>
    <e v="#N/A"/>
  </r>
  <r>
    <x v="42"/>
    <x v="179"/>
    <s v="Mf area.png "/>
    <s v="One level buildings with boxes commonly for cars, usually made of brick and metal. Usualy this area belong to garage cooperative with own name, chairman, budget, rules, security, etc. "/>
    <x v="17"/>
    <x v="17"/>
    <x v="5"/>
    <x v="5"/>
    <s v="Area "/>
    <s v="py "/>
    <e v="#N/A"/>
    <e v="#N/A"/>
    <s v="py"/>
    <e v="#N/A"/>
  </r>
  <r>
    <x v="42"/>
    <x v="343"/>
    <s v="Mf node.png Mf area.png "/>
    <s v="For areas covered with grass. Consider landuse=meadow for meadow and landuse=pasture for pasture. Note that this is actually a Landcover tag, not a landuse tag and there is a proposal to deprecate it. "/>
    <x v="17"/>
    <x v="17"/>
    <x v="41"/>
    <x v="41"/>
    <s v="Node Area "/>
    <s v="pt py "/>
    <s v="pt"/>
    <e v="#N/A"/>
    <s v="py"/>
    <e v="#N/A"/>
  </r>
  <r>
    <x v="42"/>
    <x v="344"/>
    <s v="Mf node.png Mf area.png "/>
    <s v="Describes land scheduled for new development where there have been no buildings before. A greenfield is scheduled to turn into a construction site "/>
    <x v="17"/>
    <x v="17"/>
    <x v="5"/>
    <x v="5"/>
    <s v="Node Area "/>
    <s v="pt py "/>
    <s v="pt"/>
    <e v="#N/A"/>
    <s v="py"/>
    <e v="#N/A"/>
  </r>
  <r>
    <x v="42"/>
    <x v="345"/>
    <s v="Mf area.png "/>
    <s v="Area used for growing plants in greenhouses "/>
    <x v="17"/>
    <x v="17"/>
    <x v="36"/>
    <x v="36"/>
    <s v="Area "/>
    <s v="py "/>
    <e v="#N/A"/>
    <e v="#N/A"/>
    <s v="py"/>
    <e v="#N/A"/>
  </r>
  <r>
    <x v="42"/>
    <x v="161"/>
    <s v="Mf node.png Mf area.png "/>
    <s v="Predominantly workshops, factories or warehouses "/>
    <x v="17"/>
    <x v="17"/>
    <x v="31"/>
    <x v="31"/>
    <s v="Node Area "/>
    <s v="pt py "/>
    <s v="pt"/>
    <e v="#N/A"/>
    <s v="py"/>
    <e v="#N/A"/>
  </r>
  <r>
    <x v="42"/>
    <x v="346"/>
    <s v="Mf node.png Mf area.png "/>
    <s v="Place where waste is dumped. Other languages "/>
    <x v="17"/>
    <x v="17"/>
    <x v="21"/>
    <x v="21"/>
    <s v="Node Area "/>
    <s v="pt py "/>
    <s v="pt"/>
    <e v="#N/A"/>
    <s v="py"/>
    <e v="#N/A"/>
  </r>
  <r>
    <x v="42"/>
    <x v="347"/>
    <s v="Mf node.png Mf area.png "/>
    <s v="An area of land primarily vegetated by grass and other non-woody plants, usually mowed for making hay (Other Languages). "/>
    <x v="17"/>
    <x v="17"/>
    <x v="36"/>
    <x v="36"/>
    <s v="Node Area "/>
    <s v="pt py "/>
    <s v="pt"/>
    <e v="#N/A"/>
    <s v="py"/>
    <e v="#N/A"/>
  </r>
  <r>
    <x v="42"/>
    <x v="348"/>
    <s v="Mf node.png Mf area.png "/>
    <s v="For land areas owned/used by the military for whatever purpose "/>
    <x v="17"/>
    <x v="17"/>
    <x v="35"/>
    <x v="35"/>
    <s v="Node Area "/>
    <s v="pt py "/>
    <s v="pt"/>
    <e v="#N/A"/>
    <s v="py"/>
    <e v="#N/A"/>
  </r>
  <r>
    <x v="42"/>
    <x v="349"/>
    <s v="Mf node.png Mf area.png "/>
    <s v="intentional planting of trees or shrubs maintained for food production "/>
    <x v="17"/>
    <x v="17"/>
    <x v="2"/>
    <x v="2"/>
    <s v="Node Area "/>
    <s v="pt py "/>
    <s v="pt"/>
    <e v="#N/A"/>
    <s v="py"/>
    <e v="#N/A"/>
  </r>
  <r>
    <x v="42"/>
    <x v="350"/>
    <s v="Mf node.png Mf area.png "/>
    <s v="(Proposed in Proposed_features/pasture:) An area of land primarily vegetated by grass, used for grazing. "/>
    <x v="17"/>
    <x v="17"/>
    <x v="36"/>
    <x v="36"/>
    <s v="Node Area "/>
    <s v="pt py "/>
    <s v="pt"/>
    <e v="#N/A"/>
    <s v="py"/>
    <e v="#N/A"/>
  </r>
  <r>
    <x v="42"/>
    <x v="351"/>
    <s v="Mf area.png "/>
    <s v="intentional planting of plants maintaining for the production of new plants "/>
    <x v="17"/>
    <x v="17"/>
    <x v="36"/>
    <x v="36"/>
    <s v="Area "/>
    <s v="py "/>
    <e v="#N/A"/>
    <e v="#N/A"/>
    <s v="py"/>
    <e v="#N/A"/>
  </r>
  <r>
    <x v="42"/>
    <x v="352"/>
    <s v="Mf node.png Mf area.png "/>
    <s v="Surface mineral extraction (Other languages) "/>
    <x v="17"/>
    <x v="17"/>
    <x v="37"/>
    <x v="37"/>
    <s v="Node Area "/>
    <s v="pt py "/>
    <s v="pt"/>
    <e v="#N/A"/>
    <s v="py"/>
    <e v="#N/A"/>
  </r>
  <r>
    <x v="42"/>
    <x v="353"/>
    <s v="Mf area.png "/>
    <s v="Area for railway use, generally off-limits to the general public "/>
    <x v="17"/>
    <x v="17"/>
    <x v="42"/>
    <x v="42"/>
    <s v="Area "/>
    <s v="py "/>
    <e v="#N/A"/>
    <e v="#N/A"/>
    <s v="py"/>
    <e v="#N/A"/>
  </r>
  <r>
    <x v="42"/>
    <x v="354"/>
    <s v="Mf node.png Mf area.png "/>
    <s v="An open green space for general recreation, which may include pitches, nets and so on, usually municipal but possibly also private to colleges or companies "/>
    <x v="17"/>
    <x v="17"/>
    <x v="16"/>
    <x v="16"/>
    <s v="Node Area "/>
    <s v="pt py "/>
    <s v="pt"/>
    <e v="#N/A"/>
    <s v="py"/>
    <e v="#N/A"/>
  </r>
  <r>
    <x v="42"/>
    <x v="355"/>
    <s v="Mf node.png Mf area.png "/>
    <s v="Stores water, may be covered or uncovered; for a covered reservoir see also man_made=reservoir_covered (Other languages). See water=reservoir for alternative tagging. "/>
    <x v="17"/>
    <x v="17"/>
    <x v="3"/>
    <x v="3"/>
    <s v="Node Area "/>
    <s v="pt py "/>
    <s v="pt"/>
    <e v="#N/A"/>
    <s v="py"/>
    <e v="#N/A"/>
  </r>
  <r>
    <x v="42"/>
    <x v="156"/>
    <s v="Mf node.png Mf area.png "/>
    <s v="Predominantly houses or apartment buildings "/>
    <x v="17"/>
    <x v="17"/>
    <x v="5"/>
    <x v="5"/>
    <s v="Node Area "/>
    <s v="pt py "/>
    <s v="pt"/>
    <e v="#N/A"/>
    <s v="py"/>
    <e v="#N/A"/>
  </r>
  <r>
    <x v="42"/>
    <x v="162"/>
    <s v="Mf node.png Mf area.png "/>
    <s v="Predominantly shops "/>
    <x v="17"/>
    <x v="17"/>
    <x v="5"/>
    <x v="5"/>
    <s v="Node Area "/>
    <s v="pt py "/>
    <s v="pt"/>
    <e v="#N/A"/>
    <s v="py"/>
    <e v="#N/A"/>
  </r>
  <r>
    <x v="42"/>
    <x v="356"/>
    <s v="Mf area.png "/>
    <s v="A place where sea water is evaporated to extract its salt "/>
    <x v="17"/>
    <x v="17"/>
    <x v="31"/>
    <x v="31"/>
    <s v="Area "/>
    <s v="py "/>
    <e v="#N/A"/>
    <e v="#N/A"/>
    <s v="py"/>
    <e v="#N/A"/>
  </r>
  <r>
    <x v="42"/>
    <x v="357"/>
    <s v="Mf node.png Mf area.png "/>
    <s v="An area of common land, usually grass, in the centre of a village (quintessentially English - defined separately from 'common land' under the Commons Registration Act 1965 and the Commons Act 2006). "/>
    <x v="17"/>
    <x v="17"/>
    <x v="41"/>
    <x v="41"/>
    <s v="Node Area "/>
    <s v="pt py "/>
    <s v="pt"/>
    <e v="#N/A"/>
    <s v="py"/>
    <e v="#N/A"/>
  </r>
  <r>
    <x v="42"/>
    <x v="358"/>
    <s v="Mf node.png Mf area.png "/>
    <s v="A piece of land where grapes are grown. "/>
    <x v="17"/>
    <x v="17"/>
    <x v="2"/>
    <x v="2"/>
    <s v="Node Area "/>
    <s v="pt py "/>
    <s v="pt"/>
    <e v="#N/A"/>
    <s v="py"/>
    <e v="#N/A"/>
  </r>
  <r>
    <x v="42"/>
    <x v="13"/>
    <s v="Mf node.png Mf area.png "/>
    <s v="All commonly used values according to Taginfo"/>
    <x v="17"/>
    <x v="17"/>
    <x v="5"/>
    <x v="5"/>
    <s v="Node Area "/>
    <s v="pt py "/>
    <s v="pt"/>
    <e v="#N/A"/>
    <s v="py"/>
    <e v="#N/A"/>
  </r>
  <r>
    <x v="43"/>
    <x v="359"/>
    <s v="Node Area "/>
    <s v="To mark the boundary of a managed beach. "/>
    <x v="3"/>
    <x v="3"/>
    <x v="16"/>
    <x v="16"/>
    <s v="Node Area "/>
    <s v="pt py "/>
    <s v="pt"/>
    <e v="#N/A"/>
    <s v="py"/>
    <e v="#N/A"/>
  </r>
  <r>
    <x v="43"/>
    <x v="360"/>
    <s v="Node Area "/>
    <s v="A place to observe birds. "/>
    <x v="3"/>
    <x v="3"/>
    <x v="29"/>
    <x v="29"/>
    <s v="Node Area "/>
    <s v="pt py "/>
    <s v="pt"/>
    <e v="#N/A"/>
    <s v="py"/>
    <e v="#N/A"/>
  </r>
  <r>
    <x v="43"/>
    <x v="361"/>
    <s v="Node Area "/>
    <s v="An area where the public can walk anywhere (UK) "/>
    <x v="3"/>
    <x v="3"/>
    <x v="16"/>
    <x v="16"/>
    <s v="Node Area "/>
    <s v="pt py "/>
    <s v="pt"/>
    <e v="#N/A"/>
    <s v="py"/>
    <e v="#N/A"/>
  </r>
  <r>
    <x v="43"/>
    <x v="362"/>
    <s v="Node Area "/>
    <s v="A place to go dancing. "/>
    <x v="3"/>
    <x v="3"/>
    <x v="16"/>
    <x v="16"/>
    <s v="Node Area "/>
    <s v="pt py "/>
    <s v="pt"/>
    <e v="#N/A"/>
    <s v="py"/>
    <e v="#N/A"/>
  </r>
  <r>
    <x v="43"/>
    <x v="363"/>
    <s v="Node Area "/>
    <s v="Designated area, with or without a fenced boundary, where dog-owners are permitted to exercise their pets unrestrained "/>
    <x v="3"/>
    <x v="3"/>
    <x v="15"/>
    <x v="15"/>
    <s v="Node Area "/>
    <s v="pt py "/>
    <s v="pt"/>
    <e v="#N/A"/>
    <s v="py"/>
    <e v="#N/A"/>
  </r>
  <r>
    <x v="43"/>
    <x v="86"/>
    <s v="Node Area "/>
    <s v="A permanent location or structure to host campfires, bonfires, etc "/>
    <x v="3"/>
    <x v="3"/>
    <x v="16"/>
    <x v="16"/>
    <s v="Node Area "/>
    <s v="pt py "/>
    <s v="pt"/>
    <e v="#N/A"/>
    <s v="py"/>
    <e v="#N/A"/>
  </r>
  <r>
    <x v="43"/>
    <x v="364"/>
    <s v="Node Area "/>
    <m/>
    <x v="3"/>
    <x v="3"/>
    <x v="16"/>
    <x v="16"/>
    <s v="Node Area "/>
    <s v="pt py "/>
    <s v="pt"/>
    <e v="#N/A"/>
    <s v="py"/>
    <e v="#N/A"/>
  </r>
  <r>
    <x v="43"/>
    <x v="365"/>
    <s v="Node Area "/>
    <s v="Place where flowers and other plants are grown in a decorative and structured manner or for scientific purposes. "/>
    <x v="3"/>
    <x v="3"/>
    <x v="16"/>
    <x v="16"/>
    <s v="Node Area "/>
    <s v="pt py "/>
    <s v="pt"/>
    <e v="#N/A"/>
    <s v="py"/>
    <e v="#N/A"/>
  </r>
  <r>
    <x v="43"/>
    <x v="366"/>
    <s v="Node Area "/>
    <s v="The outline of a golf course. The node form may be used to place an icon within the course. This tag implies sport=golf. "/>
    <x v="3"/>
    <x v="3"/>
    <x v="16"/>
    <x v="16"/>
    <s v="Node Area "/>
    <s v="pt py "/>
    <s v="pt"/>
    <e v="#N/A"/>
    <s v="py"/>
    <e v="#N/A"/>
  </r>
  <r>
    <x v="43"/>
    <x v="367"/>
    <s v="Node Area "/>
    <s v="A place where people with common interests, often in computers, technology, science, digital art or electronic art, can meet, socialize and/or collaborate. "/>
    <x v="3"/>
    <x v="3"/>
    <x v="16"/>
    <x v="16"/>
    <s v="Node Area "/>
    <s v="pt py "/>
    <s v="pt"/>
    <e v="#N/A"/>
    <s v="py"/>
    <e v="#N/A"/>
  </r>
  <r>
    <x v="43"/>
    <x v="368"/>
    <s v="Node Area "/>
    <s v="A place where you can skate or play ice hockey. "/>
    <x v="3"/>
    <x v="3"/>
    <x v="16"/>
    <x v="16"/>
    <s v="Node Area "/>
    <s v="pt py "/>
    <s v="pt"/>
    <e v="#N/A"/>
    <s v="py"/>
    <e v="#N/A"/>
  </r>
  <r>
    <x v="43"/>
    <x v="369"/>
    <s v="Node Area "/>
    <s v="For mooring leisure yachts and motor boats "/>
    <x v="3"/>
    <x v="3"/>
    <x v="16"/>
    <x v="16"/>
    <s v="Node Area "/>
    <s v="pt py "/>
    <s v="pt"/>
    <e v="#N/A"/>
    <s v="py"/>
    <e v="#N/A"/>
  </r>
  <r>
    <x v="43"/>
    <x v="370"/>
    <s v="Node Area "/>
    <s v="A place or area that you can play miniature golf. "/>
    <x v="3"/>
    <x v="3"/>
    <x v="16"/>
    <x v="16"/>
    <s v="Node Area "/>
    <s v="pt py "/>
    <s v="pt"/>
    <e v="#N/A"/>
    <s v="py"/>
    <e v="#N/A"/>
  </r>
  <r>
    <x v="43"/>
    <x v="371"/>
    <s v="Node Area "/>
    <s v="Protected area of importance for wildlife, flora, fauna or features of geological or other special interest. "/>
    <x v="3"/>
    <x v="3"/>
    <x v="29"/>
    <x v="29"/>
    <s v="Node Area "/>
    <s v="pt py "/>
    <s v="pt"/>
    <e v="#N/A"/>
    <s v="py"/>
    <e v="#N/A"/>
  </r>
  <r>
    <x v="43"/>
    <x v="372"/>
    <s v="Node Area "/>
    <s v="Open, green area for recreation, usually municipal. "/>
    <x v="3"/>
    <x v="3"/>
    <x v="16"/>
    <x v="16"/>
    <s v="Node Area "/>
    <s v="pt py "/>
    <s v="pt"/>
    <e v="#N/A"/>
    <s v="py"/>
    <e v="#N/A"/>
  </r>
  <r>
    <x v="43"/>
    <x v="373"/>
    <s v="Node Area "/>
    <s v="e.g. a field for playing football/soccer, cricket, baseball sports, and skate parks. To describe what kind of sport(s) use sport=*. "/>
    <x v="3"/>
    <x v="3"/>
    <x v="16"/>
    <x v="16"/>
    <s v="Node Area "/>
    <s v="pt py "/>
    <s v="pt"/>
    <e v="#N/A"/>
    <s v="py"/>
    <e v="#N/A"/>
  </r>
  <r>
    <x v="43"/>
    <x v="374"/>
    <s v="Node Area "/>
    <s v="Playground for little children. "/>
    <x v="3"/>
    <x v="3"/>
    <x v="16"/>
    <x v="16"/>
    <s v="Node Area "/>
    <s v="pt py "/>
    <s v="pt"/>
    <e v="#N/A"/>
    <s v="py"/>
    <e v="#N/A"/>
  </r>
  <r>
    <x v="43"/>
    <x v="375"/>
    <s v="Node "/>
    <s v="Boats can be launched here "/>
    <x v="3"/>
    <x v="3"/>
    <x v="16"/>
    <x v="16"/>
    <s v="Node "/>
    <s v="pt "/>
    <s v="pt"/>
    <e v="#N/A"/>
    <e v="#N/A"/>
    <e v="#N/A"/>
  </r>
  <r>
    <x v="43"/>
    <x v="376"/>
    <s v="Node Area "/>
    <s v="A place where members meet for activities or relaxation, such as a hunting club. "/>
    <x v="3"/>
    <x v="3"/>
    <x v="16"/>
    <x v="16"/>
    <s v="Node Area "/>
    <s v="pt py "/>
    <s v="pt"/>
    <e v="#N/A"/>
    <s v="py"/>
    <e v="#N/A"/>
  </r>
  <r>
    <x v="43"/>
    <x v="377"/>
    <s v="Node Area "/>
    <s v="A distinct facility where a range of sports take place within an enclosed area. To describe what kind of sport(s) use sport=*. "/>
    <x v="3"/>
    <x v="3"/>
    <x v="16"/>
    <x v="16"/>
    <s v="Node Area "/>
    <s v="pt py "/>
    <s v="pt"/>
    <e v="#N/A"/>
    <s v="py"/>
    <e v="#N/A"/>
  </r>
  <r>
    <x v="43"/>
    <x v="378"/>
    <s v="Node Area "/>
    <s v="A major sports arena with substantial tiered seating. To describe what kind of sport(s) use sport=*. "/>
    <x v="3"/>
    <x v="3"/>
    <x v="16"/>
    <x v="16"/>
    <s v="Node Area "/>
    <s v="pt py "/>
    <s v="pt"/>
    <e v="#N/A"/>
    <s v="py"/>
    <e v="#N/A"/>
  </r>
  <r>
    <x v="43"/>
    <x v="379"/>
    <s v="Node Area "/>
    <s v="A swimming pool, see also Proposed_features/Swimming_pool and Tag:amenity=swimming_pool "/>
    <x v="3"/>
    <x v="3"/>
    <x v="16"/>
    <x v="16"/>
    <s v="Node Area "/>
    <s v="pt py "/>
    <s v="pt"/>
    <e v="#N/A"/>
    <s v="py"/>
    <e v="#N/A"/>
  </r>
  <r>
    <x v="43"/>
    <x v="267"/>
    <s v="Node Way Area "/>
    <s v="e.g. running, cycle-racing, greyhound, horses. To describe what kind of sport(s) use sport=*. "/>
    <x v="3"/>
    <x v="3"/>
    <x v="16"/>
    <x v="16"/>
    <s v="Node Way Area "/>
    <s v="pt ln py "/>
    <s v="pt"/>
    <s v="ln"/>
    <s v="py"/>
    <e v="#N/A"/>
  </r>
  <r>
    <x v="43"/>
    <x v="380"/>
    <s v="Node Area "/>
    <s v="Amusement area with water slides, recreational swimming pools and dressing rooms. "/>
    <x v="3"/>
    <x v="3"/>
    <x v="16"/>
    <x v="16"/>
    <s v="Node Area "/>
    <s v="pt py "/>
    <s v="pt"/>
    <e v="#N/A"/>
    <s v="py"/>
    <e v="#N/A"/>
  </r>
  <r>
    <x v="43"/>
    <x v="381"/>
    <s v="Node Area "/>
    <s v="A place to observe wildlife. See also leisure=bird_hide. "/>
    <x v="3"/>
    <x v="3"/>
    <x v="16"/>
    <x v="16"/>
    <s v="Node Area "/>
    <s v="pt py "/>
    <s v="pt"/>
    <e v="#N/A"/>
    <s v="py"/>
    <e v="#N/A"/>
  </r>
  <r>
    <x v="43"/>
    <x v="13"/>
    <s v="Node Way Area "/>
    <s v="All commonly used values according to Taginfo"/>
    <x v="3"/>
    <x v="3"/>
    <x v="16"/>
    <x v="16"/>
    <s v="Node Way Area "/>
    <s v="pt ln py "/>
    <s v="pt"/>
    <s v="ln"/>
    <s v="py"/>
    <e v="#N/A"/>
  </r>
  <r>
    <x v="44"/>
    <x v="382"/>
    <s v="Node Area "/>
    <s v="From Wikipedia: An adit is a type of entrance to an underground mine which is horizontal or nearly horizontal "/>
    <x v="3"/>
    <x v="3"/>
    <x v="27"/>
    <x v="27"/>
    <s v="Node Area "/>
    <s v="pt py "/>
    <s v="pt"/>
    <e v="#N/A"/>
    <s v="py"/>
    <e v="#N/A"/>
  </r>
  <r>
    <x v="44"/>
    <x v="383"/>
    <s v="Node "/>
    <s v="Structures for signalling on land and sea. "/>
    <x v="3"/>
    <x v="3"/>
    <x v="43"/>
    <x v="43"/>
    <s v="Node "/>
    <s v="pt "/>
    <s v="pt"/>
    <e v="#N/A"/>
    <e v="#N/A"/>
    <e v="#N/A"/>
  </r>
  <r>
    <x v="44"/>
    <x v="384"/>
    <s v="Way Area "/>
    <s v="Protects a shore or harbour from the sea and waves "/>
    <x v="3"/>
    <x v="3"/>
    <x v="44"/>
    <x v="44"/>
    <s v="Way Area "/>
    <s v="ln py "/>
    <e v="#N/A"/>
    <s v="ln"/>
    <s v="py"/>
    <e v="#N/A"/>
  </r>
  <r>
    <x v="44"/>
    <x v="385"/>
    <s v="Node Area "/>
    <s v="Open-sided structure to store something. It can be used with vehicles to fill and empty it. "/>
    <x v="3"/>
    <x v="3"/>
    <x v="32"/>
    <x v="32"/>
    <s v="Node Area "/>
    <s v="pt py "/>
    <s v="pt"/>
    <e v="#N/A"/>
    <s v="py"/>
    <e v="#N/A"/>
  </r>
  <r>
    <x v="44"/>
    <x v="386"/>
    <s v="Way Area "/>
    <s v="A free standing bell tower, typically near a church."/>
    <x v="3"/>
    <x v="3"/>
    <x v="18"/>
    <x v="18"/>
    <s v="Way Area "/>
    <s v="ln py "/>
    <e v="#N/A"/>
    <s v="ln"/>
    <s v="py"/>
    <e v="#N/A"/>
  </r>
  <r>
    <x v="44"/>
    <x v="387"/>
    <s v="Node "/>
    <s v="Large chimney for exhaustion."/>
    <x v="3"/>
    <x v="3"/>
    <x v="31"/>
    <x v="31"/>
    <s v="Node "/>
    <s v="pt "/>
    <s v="pt"/>
    <e v="#N/A"/>
    <e v="#N/A"/>
    <e v="#N/A"/>
  </r>
  <r>
    <x v="44"/>
    <x v="388"/>
    <s v="Node Area "/>
    <s v="A stationary, permanent crane, such as those at docks "/>
    <x v="3"/>
    <x v="3"/>
    <x v="31"/>
    <x v="31"/>
    <s v="Node Area "/>
    <s v="pt py "/>
    <s v="pt"/>
    <e v="#N/A"/>
    <s v="py"/>
    <e v="#N/A"/>
  </r>
  <r>
    <x v="44"/>
    <x v="389"/>
    <s v="Way "/>
    <s v="Used to mark cut lines in forests. "/>
    <x v="3"/>
    <x v="3"/>
    <x v="40"/>
    <x v="40"/>
    <s v="Way "/>
    <s v="ln "/>
    <e v="#N/A"/>
    <s v="ln"/>
    <e v="#N/A"/>
    <e v="#N/A"/>
  </r>
  <r>
    <x v="44"/>
    <x v="390"/>
    <s v="Node Area "/>
    <s v="Area, where most or all trees are uniformly cut down. Used in combination with natural=scrub "/>
    <x v="17"/>
    <x v="17"/>
    <x v="40"/>
    <x v="40"/>
    <s v="Node Area "/>
    <s v="pt py "/>
    <s v="pt"/>
    <e v="#N/A"/>
    <s v="py"/>
    <e v="#N/A"/>
  </r>
  <r>
    <x v="44"/>
    <x v="391"/>
    <s v="Way "/>
    <s v="A raised bank to carry a road, railway, or canal across a low-lying or wet area. "/>
    <x v="0"/>
    <x v="0"/>
    <x v="42"/>
    <x v="42"/>
    <s v="Way "/>
    <s v="ln "/>
    <e v="#N/A"/>
    <s v="ln"/>
    <e v="#N/A"/>
    <e v="#N/A"/>
  </r>
  <r>
    <x v="44"/>
    <x v="86"/>
    <s v="Node Area "/>
    <s v="deprecated. For campfires and firepits, see leisure=firepit "/>
    <x v="3"/>
    <x v="3"/>
    <x v="16"/>
    <x v="16"/>
    <s v="Node Area "/>
    <s v="pt py "/>
    <s v="pt"/>
    <e v="#N/A"/>
    <s v="py"/>
    <e v="#N/A"/>
  </r>
  <r>
    <x v="44"/>
    <x v="392"/>
    <s v="Node "/>
    <s v="A long pole built to hold a flag "/>
    <x v="3"/>
    <x v="3"/>
    <x v="16"/>
    <x v="16"/>
    <s v="Node "/>
    <s v="pt "/>
    <s v="pt"/>
    <e v="#N/A"/>
    <e v="#N/A"/>
    <e v="#N/A"/>
  </r>
  <r>
    <x v="44"/>
    <x v="393"/>
    <s v="Way Area "/>
    <s v="A gasometer is a large storage container for gas. "/>
    <x v="20"/>
    <x v="20"/>
    <x v="10"/>
    <x v="10"/>
    <s v="Way Area "/>
    <s v="ln py "/>
    <e v="#N/A"/>
    <s v="ln"/>
    <s v="py"/>
    <e v="#N/A"/>
  </r>
  <r>
    <x v="44"/>
    <x v="394"/>
    <s v="Way Area "/>
    <s v="A rigid hydraulic structure perpendicular to a coastline or a riverbank intended to interrupt longshore sediment transport. See also: man_made=breakwater "/>
    <x v="3"/>
    <x v="3"/>
    <x v="44"/>
    <x v="44"/>
    <s v="Way Area "/>
    <s v="ln py "/>
    <e v="#N/A"/>
    <s v="ln"/>
    <s v="py"/>
    <e v="#N/A"/>
  </r>
  <r>
    <x v="44"/>
    <x v="395"/>
    <s v="Node Area "/>
    <s v="A thermally insulated chamber in which temperature is controlled in order to change the state of the item placed inside, usually though the process of burning, baking, drying or smelting. "/>
    <x v="3"/>
    <x v="3"/>
    <x v="31"/>
    <x v="31"/>
    <s v="Node Area "/>
    <s v="pt py "/>
    <s v="pt"/>
    <e v="#N/A"/>
    <s v="py"/>
    <e v="#N/A"/>
  </r>
  <r>
    <x v="44"/>
    <x v="396"/>
    <s v="Node "/>
    <s v="Sends out a light beam to guide ships "/>
    <x v="3"/>
    <x v="3"/>
    <x v="43"/>
    <x v="43"/>
    <s v="Node "/>
    <s v="pt "/>
    <s v="pt"/>
    <e v="#N/A"/>
    <e v="#N/A"/>
    <e v="#N/A"/>
  </r>
  <r>
    <x v="44"/>
    <x v="397"/>
    <s v="Node "/>
    <s v="Mast is a vertical structure built to hold for example antennas "/>
    <x v="3"/>
    <x v="3"/>
    <x v="45"/>
    <x v="45"/>
    <s v="Node "/>
    <s v="pt "/>
    <s v="pt"/>
    <e v="#N/A"/>
    <e v="#N/A"/>
    <e v="#N/A"/>
  </r>
  <r>
    <x v="44"/>
    <x v="398"/>
    <s v="Node Area "/>
    <s v="A vertical tunnel "/>
    <x v="3"/>
    <x v="3"/>
    <x v="37"/>
    <x v="37"/>
    <s v="Node Area "/>
    <s v="pt py "/>
    <s v="pt"/>
    <e v="#N/A"/>
    <s v="py"/>
    <e v="#N/A"/>
  </r>
  <r>
    <x v="44"/>
    <x v="399"/>
    <s v="Node Area "/>
    <s v="A station that monitor something "/>
    <x v="3"/>
    <x v="3"/>
    <x v="5"/>
    <x v="5"/>
    <s v="Node Area "/>
    <s v="pt py "/>
    <s v="pt"/>
    <e v="#N/A"/>
    <s v="py"/>
    <e v="#N/A"/>
  </r>
  <r>
    <x v="44"/>
    <x v="400"/>
    <s v="Node "/>
    <s v="A boring through the earth's surface that is designed to find and produce petroleum oil "/>
    <x v="3"/>
    <x v="3"/>
    <x v="37"/>
    <x v="37"/>
    <s v="Node "/>
    <s v="pt "/>
    <s v="pt"/>
    <e v="#N/A"/>
    <e v="#N/A"/>
    <e v="#N/A"/>
  </r>
  <r>
    <x v="44"/>
    <x v="401"/>
    <s v="Way Area "/>
    <s v="A &quot;bridge into the ocean&quot;, usually for recreation "/>
    <x v="3"/>
    <x v="3"/>
    <x v="16"/>
    <x v="16"/>
    <s v="Way Area "/>
    <s v="ln py "/>
    <e v="#N/A"/>
    <s v="ln"/>
    <s v="py"/>
    <e v="#N/A"/>
  </r>
  <r>
    <x v="44"/>
    <x v="402"/>
    <s v="Way "/>
    <s v="A pipe for carrying various fluids, such as water, gas, sewage "/>
    <x v="20"/>
    <x v="20"/>
    <x v="46"/>
    <x v="46"/>
    <s v="Way "/>
    <s v="ln "/>
    <e v="#N/A"/>
    <s v="ln"/>
    <e v="#N/A"/>
    <e v="#N/A"/>
  </r>
  <r>
    <x v="44"/>
    <x v="403"/>
    <s v="Node Area "/>
    <s v="A covered water reservoir "/>
    <x v="20"/>
    <x v="20"/>
    <x v="47"/>
    <x v="47"/>
    <s v="Node Area "/>
    <s v="pt py "/>
    <s v="pt"/>
    <e v="#N/A"/>
    <s v="py"/>
    <e v="#N/A"/>
  </r>
  <r>
    <x v="44"/>
    <x v="404"/>
    <s v="Node Area "/>
    <s v="A silo is a storage container for bulk material, often grains such as corn or wheat. "/>
    <x v="18"/>
    <x v="18"/>
    <x v="32"/>
    <x v="32"/>
    <s v="Node Area "/>
    <s v="pt py "/>
    <s v="pt"/>
    <e v="#N/A"/>
    <s v="py"/>
    <e v="#N/A"/>
  </r>
  <r>
    <x v="44"/>
    <x v="405"/>
    <s v="Way "/>
    <s v="A snow fence is a solid fence-like structure built across steep slopes to reduce risk and severity of (snow) avalanches. Usually made of steel, sloping outwards, and trussed underneath. Sometimes refered to as a snow shed. "/>
    <x v="13"/>
    <x v="13"/>
    <x v="24"/>
    <x v="24"/>
    <s v="Way "/>
    <s v="ln "/>
    <e v="#N/A"/>
    <s v="ln"/>
    <e v="#N/A"/>
    <e v="#N/A"/>
  </r>
  <r>
    <x v="44"/>
    <x v="406"/>
    <s v="Way "/>
    <s v="A snow net netting fence built across steep slopes to reduce risk and severity of (snow) avalanches. They consist of a net made of steel cables, held up by posts. Sometimes refered to as an Avalanche net. "/>
    <x v="13"/>
    <x v="13"/>
    <x v="24"/>
    <x v="24"/>
    <s v="Way "/>
    <s v="ln "/>
    <e v="#N/A"/>
    <s v="ln"/>
    <e v="#N/A"/>
    <e v="#N/A"/>
  </r>
  <r>
    <x v="44"/>
    <x v="407"/>
    <s v="Node Area "/>
    <s v="A tank used for storage of liquids or gases. "/>
    <x v="20"/>
    <x v="20"/>
    <x v="32"/>
    <x v="32"/>
    <s v="Node Area "/>
    <s v="pt py "/>
    <s v="pt"/>
    <e v="#N/A"/>
    <s v="py"/>
    <e v="#N/A"/>
  </r>
  <r>
    <x v="44"/>
    <x v="408"/>
    <s v="Node Area "/>
    <s v="To mark places and buildings monitored by public or private camera "/>
    <x v="7"/>
    <x v="7"/>
    <x v="48"/>
    <x v="48"/>
    <s v="Node Area "/>
    <s v="pt py "/>
    <s v="pt"/>
    <e v="#N/A"/>
    <s v="py"/>
    <e v="#N/A"/>
  </r>
  <r>
    <x v="44"/>
    <x v="409"/>
    <s v="Node "/>
    <s v="Triangulation pillars, geodetic vertices, and fixed equipment used by topographers (e.g. DGPS radio stations) "/>
    <x v="21"/>
    <x v="21"/>
    <x v="49"/>
    <x v="49"/>
    <s v="Node "/>
    <s v="pt "/>
    <s v="pt"/>
    <e v="#N/A"/>
    <e v="#N/A"/>
    <e v="#N/A"/>
  </r>
  <r>
    <x v="44"/>
    <x v="410"/>
    <s v="Node Area "/>
    <s v="A tall and often lean building or structure e.g. telecoms. Please also add a tower:type=* if possible. Also see historic=* below. "/>
    <x v="12"/>
    <x v="12"/>
    <x v="5"/>
    <x v="5"/>
    <s v="Node Area "/>
    <s v="pt py "/>
    <s v="pt"/>
    <e v="#N/A"/>
    <s v="py"/>
    <e v="#N/A"/>
  </r>
  <r>
    <x v="44"/>
    <x v="411"/>
    <s v="Node Area "/>
    <s v="Facilities used to treat wastewater (known as sewage in some countries) "/>
    <x v="11"/>
    <x v="11"/>
    <x v="21"/>
    <x v="21"/>
    <s v="Node Area "/>
    <s v="pt py "/>
    <s v="pt"/>
    <e v="#N/A"/>
    <s v="py"/>
    <e v="#N/A"/>
  </r>
  <r>
    <x v="44"/>
    <x v="412"/>
    <s v="Node Area "/>
    <s v="Watermill, mostly ancient and out of order "/>
    <x v="3"/>
    <x v="3"/>
    <x v="38"/>
    <x v="38"/>
    <s v="Node Area "/>
    <s v="pt py "/>
    <s v="pt"/>
    <e v="#N/A"/>
    <s v="py"/>
    <e v="#N/A"/>
  </r>
  <r>
    <x v="44"/>
    <x v="413"/>
    <s v="Node Area "/>
    <s v="A tower to store water in, usually found on hills beside or in a town "/>
    <x v="11"/>
    <x v="11"/>
    <x v="3"/>
    <x v="3"/>
    <s v="Node Area "/>
    <s v="pt py "/>
    <s v="pt"/>
    <e v="#N/A"/>
    <s v="py"/>
    <e v="#N/A"/>
  </r>
  <r>
    <x v="44"/>
    <x v="414"/>
    <s v="Node Area "/>
    <s v="A place where drinking water is found and applied to the local waterpipes network. "/>
    <x v="11"/>
    <x v="11"/>
    <x v="3"/>
    <x v="3"/>
    <s v="Node Area "/>
    <s v="pt py "/>
    <s v="pt"/>
    <e v="#N/A"/>
    <s v="py"/>
    <e v="#N/A"/>
  </r>
  <r>
    <x v="44"/>
    <x v="415"/>
    <s v="Node Area "/>
    <s v="A water well is an excavation or structure created in the ground by digging, driving, boring or drilling to access groundwater in underground aquifers. "/>
    <x v="11"/>
    <x v="11"/>
    <x v="3"/>
    <x v="3"/>
    <s v="Node Area "/>
    <s v="pt py "/>
    <s v="pt"/>
    <e v="#N/A"/>
    <s v="py"/>
    <e v="#N/A"/>
  </r>
  <r>
    <x v="44"/>
    <x v="416"/>
    <s v="Node Area "/>
    <s v="Windmill, mostly ancient and out of order, see power=generator in combination with generator:source=wind for modern wind turbines "/>
    <x v="3"/>
    <x v="3"/>
    <x v="38"/>
    <x v="38"/>
    <s v="Node Area "/>
    <s v="pt py "/>
    <s v="pt"/>
    <e v="#N/A"/>
    <s v="py"/>
    <e v="#N/A"/>
  </r>
  <r>
    <x v="44"/>
    <x v="417"/>
    <s v="Node Area "/>
    <s v="Industrial building to produce something "/>
    <x v="16"/>
    <x v="16"/>
    <x v="31"/>
    <x v="31"/>
    <s v="Node Area "/>
    <s v="pt py "/>
    <s v="pt"/>
    <e v="#N/A"/>
    <s v="py"/>
    <e v="#N/A"/>
  </r>
  <r>
    <x v="7"/>
    <x v="187"/>
    <s v="Area "/>
    <s v="General tag for buildings - see building=* for more information. "/>
    <x v="17"/>
    <x v="17"/>
    <x v="5"/>
    <x v="5"/>
    <s v="Area "/>
    <s v="py "/>
    <e v="#N/A"/>
    <e v="#N/A"/>
    <s v="py"/>
    <e v="#N/A"/>
  </r>
  <r>
    <x v="44"/>
    <x v="13"/>
    <s v="Node Way Area "/>
    <s v="All commonly used values to Taginfo"/>
    <x v="3"/>
    <x v="3"/>
    <x v="5"/>
    <x v="5"/>
    <s v="Node Way Area "/>
    <s v="pt ln py "/>
    <s v="pt"/>
    <s v="ln"/>
    <s v="py"/>
    <e v="#N/A"/>
  </r>
  <r>
    <x v="45"/>
    <x v="418"/>
    <s v="Node Area "/>
    <s v="A place where military planes take off and land "/>
    <x v="19"/>
    <x v="19"/>
    <x v="1"/>
    <x v="1"/>
    <s v="Node Area "/>
    <s v="pt py "/>
    <s v="pt"/>
    <e v="#N/A"/>
    <s v="py"/>
    <e v="#N/A"/>
  </r>
  <r>
    <x v="45"/>
    <x v="173"/>
    <s v="Node Area "/>
    <s v="Buildings, often build from concrete, to stand even heavier fire. Also WW2 pillboxes. "/>
    <x v="19"/>
    <x v="19"/>
    <x v="35"/>
    <x v="35"/>
    <s v="Node Area "/>
    <s v="pt py "/>
    <s v="pt"/>
    <e v="#N/A"/>
    <s v="py"/>
    <e v="#N/A"/>
  </r>
  <r>
    <x v="45"/>
    <x v="419"/>
    <s v="Node Area "/>
    <s v="Buildings where soldiers live and work. "/>
    <x v="19"/>
    <x v="19"/>
    <x v="35"/>
    <x v="35"/>
    <s v="Node Area "/>
    <s v="pt py "/>
    <s v="pt"/>
    <e v="#N/A"/>
    <s v="py"/>
    <e v="#N/A"/>
  </r>
  <r>
    <x v="45"/>
    <x v="420"/>
    <s v="Node Area "/>
    <s v="Place of a possible access to a restricted or secured area, where civilian visitors and vehicles will be controled by a military authority. "/>
    <x v="19"/>
    <x v="19"/>
    <x v="25"/>
    <x v="25"/>
    <s v="Node Area "/>
    <s v="pt py "/>
    <s v="pt"/>
    <e v="#N/A"/>
    <s v="py"/>
    <e v="#N/A"/>
  </r>
  <r>
    <x v="45"/>
    <x v="421"/>
    <s v="Node Area "/>
    <s v="Usually a large marked area around something like a firing range, bombing range, etc which can be an exclusion zone. "/>
    <x v="19"/>
    <x v="19"/>
    <x v="50"/>
    <x v="50"/>
    <s v="Node Area "/>
    <s v="pt py "/>
    <s v="pt"/>
    <e v="#N/A"/>
    <s v="py"/>
    <e v="#N/A"/>
  </r>
  <r>
    <x v="45"/>
    <x v="422"/>
    <s v="Node Area "/>
    <s v="A naval base "/>
    <x v="19"/>
    <x v="19"/>
    <x v="9"/>
    <x v="9"/>
    <s v="Node Area "/>
    <s v="pt py "/>
    <s v="pt"/>
    <e v="#N/A"/>
    <s v="py"/>
    <e v="#N/A"/>
  </r>
  <r>
    <x v="45"/>
    <x v="423"/>
    <s v="Way Area "/>
    <s v="A military obstacle course "/>
    <x v="19"/>
    <x v="19"/>
    <x v="35"/>
    <x v="35"/>
    <s v="Way Area "/>
    <s v="ln py "/>
    <e v="#N/A"/>
    <s v="ln"/>
    <s v="py"/>
    <e v="#N/A"/>
  </r>
  <r>
    <x v="45"/>
    <x v="424"/>
    <s v="Node Area "/>
    <s v="Where soldiers have practice with their weapons (firing, bombing, artillery, ...). "/>
    <x v="19"/>
    <x v="19"/>
    <x v="35"/>
    <x v="35"/>
    <s v="Node Area "/>
    <s v="pt py "/>
    <s v="pt"/>
    <e v="#N/A"/>
    <s v="py"/>
    <e v="#N/A"/>
  </r>
  <r>
    <x v="45"/>
    <x v="425"/>
    <s v="Area "/>
    <s v="An area where soldiers train and weapons or other military technology are experimented with or are tested. "/>
    <x v="19"/>
    <x v="19"/>
    <x v="35"/>
    <x v="35"/>
    <s v="Area "/>
    <s v="py "/>
    <e v="#N/A"/>
    <e v="#N/A"/>
    <s v="py"/>
    <e v="#N/A"/>
  </r>
  <r>
    <x v="45"/>
    <x v="13"/>
    <s v="Node Area "/>
    <s v="All commonly used values according to Taginfo"/>
    <x v="19"/>
    <x v="19"/>
    <x v="35"/>
    <x v="35"/>
    <s v="Node Area "/>
    <s v="pt py "/>
    <s v="pt"/>
    <e v="#N/A"/>
    <s v="py"/>
    <e v="#N/A"/>
  </r>
  <r>
    <x v="46"/>
    <x v="426"/>
    <s v="Area "/>
    <s v="An area with sparse or no vegetation, so that the bedrock becomes visible. "/>
    <x v="13"/>
    <x v="13"/>
    <x v="41"/>
    <x v="41"/>
    <s v="Area "/>
    <s v="py "/>
    <e v="#N/A"/>
    <e v="#N/A"/>
    <s v="py"/>
    <e v="#N/A"/>
  </r>
  <r>
    <x v="46"/>
    <x v="427"/>
    <s v="NodeArea "/>
    <s v="Bare upper lying uncultivated land principally covered with grass and often grazed. "/>
    <x v="13"/>
    <x v="13"/>
    <x v="41"/>
    <x v="41"/>
    <s v="Node Area "/>
    <s v="pt py "/>
    <s v="pt"/>
    <e v="#N/A"/>
    <s v="py"/>
    <e v="#N/A"/>
  </r>
  <r>
    <x v="46"/>
    <x v="428"/>
    <s v="Area "/>
    <s v="Where vegetation is dominated by grasses (Poaceae) and other herbaceous (non-woody) plants, except for ornamental grass (see landuse=grass), mowing for hay, etc. (see landuse=meadow) and grazing (see landuse=pasture) "/>
    <x v="13"/>
    <x v="13"/>
    <x v="41"/>
    <x v="41"/>
    <s v="Area "/>
    <s v="py "/>
    <e v="#N/A"/>
    <e v="#N/A"/>
    <s v="py"/>
    <e v="#N/A"/>
  </r>
  <r>
    <x v="46"/>
    <x v="429"/>
    <s v="NodeArea "/>
    <s v="Bare lower lying uncultivated land with bushes but little or no tree cover."/>
    <x v="13"/>
    <x v="13"/>
    <x v="41"/>
    <x v="41"/>
    <s v="Node Area "/>
    <s v="pt py "/>
    <s v="pt"/>
    <e v="#N/A"/>
    <s v="py"/>
    <e v="#N/A"/>
  </r>
  <r>
    <x v="46"/>
    <x v="430"/>
    <s v="NodeArea "/>
    <s v="(Other languages) "/>
    <x v="13"/>
    <x v="13"/>
    <x v="41"/>
    <x v="41"/>
    <s v="Node Area "/>
    <s v="pt py "/>
    <s v="pt"/>
    <e v="#N/A"/>
    <s v="py"/>
    <e v="#N/A"/>
  </r>
  <r>
    <x v="46"/>
    <x v="431"/>
    <s v="NodeArea "/>
    <s v="Ground coverage of mostly silica particles, with no or very sparse vegetation "/>
    <x v="13"/>
    <x v="13"/>
    <x v="41"/>
    <x v="41"/>
    <s v="Node Area "/>
    <s v="pt py "/>
    <s v="pt"/>
    <e v="#N/A"/>
    <s v="py"/>
    <e v="#N/A"/>
  </r>
  <r>
    <x v="46"/>
    <x v="432"/>
    <s v="NodeArea "/>
    <s v="Uncultivated land covered with bushes or stunted trees "/>
    <x v="13"/>
    <x v="13"/>
    <x v="41"/>
    <x v="41"/>
    <s v="Node Area "/>
    <s v="pt py "/>
    <s v="pt"/>
    <e v="#N/A"/>
    <s v="py"/>
    <e v="#N/A"/>
  </r>
  <r>
    <x v="46"/>
    <x v="433"/>
    <s v="Node "/>
    <s v="Freestanding stone; e.g., glacial erratic "/>
    <x v="13"/>
    <x v="13"/>
    <x v="41"/>
    <x v="41"/>
    <s v="Node "/>
    <s v="pt "/>
    <s v="pt"/>
    <e v="#N/A"/>
    <e v="#N/A"/>
    <e v="#N/A"/>
  </r>
  <r>
    <x v="46"/>
    <x v="434"/>
    <s v="Node "/>
    <s v="Lone or significant trees. "/>
    <x v="13"/>
    <x v="13"/>
    <x v="41"/>
    <x v="41"/>
    <s v="Node "/>
    <s v="pt "/>
    <s v="pt"/>
    <e v="#N/A"/>
    <e v="#N/A"/>
    <e v="#N/A"/>
  </r>
  <r>
    <x v="46"/>
    <x v="435"/>
    <s v="Way "/>
    <s v="Line of trees. "/>
    <x v="13"/>
    <x v="13"/>
    <x v="41"/>
    <x v="41"/>
    <s v="Way "/>
    <s v="ln "/>
    <e v="#N/A"/>
    <s v="ln"/>
    <e v="#N/A"/>
    <e v="#N/A"/>
  </r>
  <r>
    <x v="46"/>
    <x v="436"/>
    <s v="NodeArea "/>
    <s v="Waterlogged area (on Wikipedia) "/>
    <x v="13"/>
    <x v="13"/>
    <x v="41"/>
    <x v="41"/>
    <s v="Node Area "/>
    <s v="pt py "/>
    <s v="pt"/>
    <e v="#N/A"/>
    <s v="py"/>
    <e v="#N/A"/>
  </r>
  <r>
    <x v="46"/>
    <x v="437"/>
    <s v="NodeArea "/>
    <s v="Woodland where timber production does not dominate use. Be aware of landuse=forest. "/>
    <x v="13"/>
    <x v="13"/>
    <x v="41"/>
    <x v="41"/>
    <s v="Node Area "/>
    <s v="pt py "/>
    <s v="pt"/>
    <e v="#N/A"/>
    <s v="py"/>
    <e v="#N/A"/>
  </r>
  <r>
    <x v="46"/>
    <x v="438"/>
    <s v="NodeArea "/>
    <s v="A bay, a large body of water partially enclosed by land but with a wide mouth. (Other languages) "/>
    <x v="13"/>
    <x v="13"/>
    <x v="41"/>
    <x v="41"/>
    <s v="Node Area "/>
    <s v="pt py "/>
    <s v="pt"/>
    <e v="#N/A"/>
    <s v="py"/>
    <e v="#N/A"/>
  </r>
  <r>
    <x v="46"/>
    <x v="439"/>
    <s v="NodeArea "/>
    <s v="A beach, a flat area of sand, gravel or pebble next to water (Other languages) "/>
    <x v="13"/>
    <x v="13"/>
    <x v="44"/>
    <x v="44"/>
    <s v="Node Area "/>
    <s v="pt py "/>
    <s v="pt"/>
    <e v="#N/A"/>
    <s v="py"/>
    <e v="#N/A"/>
  </r>
  <r>
    <x v="46"/>
    <x v="440"/>
    <s v="Way "/>
    <s v="The mean high water spring line between the sea and land (with the water of on the right side of the way.) "/>
    <x v="13"/>
    <x v="13"/>
    <x v="44"/>
    <x v="44"/>
    <s v="Way "/>
    <s v="ln "/>
    <e v="#N/A"/>
    <s v="ln"/>
    <e v="#N/A"/>
    <e v="#N/A"/>
  </r>
  <r>
    <x v="46"/>
    <x v="441"/>
    <s v="Node "/>
    <s v="A place where ground water flows naturally from the ground (Other languages) "/>
    <x v="13"/>
    <x v="13"/>
    <x v="3"/>
    <x v="3"/>
    <s v="Node "/>
    <s v="pt "/>
    <s v="pt"/>
    <e v="#N/A"/>
    <e v="#N/A"/>
    <e v="#N/A"/>
  </r>
  <r>
    <x v="46"/>
    <x v="442"/>
    <s v="NodeArea "/>
    <s v="Lakes, etc. "/>
    <x v="13"/>
    <x v="13"/>
    <x v="41"/>
    <x v="41"/>
    <s v="Node Area "/>
    <s v="pt py "/>
    <s v="pt"/>
    <e v="#N/A"/>
    <s v="py"/>
    <e v="#N/A"/>
  </r>
  <r>
    <x v="46"/>
    <x v="443"/>
    <s v="Way "/>
    <s v="An arête, a thin, almost knife-like, ridge of rock which is typically formed when two glaciers erode parallel U-shaped valleys. "/>
    <x v="13"/>
    <x v="13"/>
    <x v="51"/>
    <x v="51"/>
    <s v="Way "/>
    <s v="ln "/>
    <e v="#N/A"/>
    <s v="ln"/>
    <e v="#N/A"/>
    <e v="#N/A"/>
  </r>
  <r>
    <x v="46"/>
    <x v="444"/>
    <s v="NodeArea "/>
    <s v="The entrance to a cave. "/>
    <x v="13"/>
    <x v="13"/>
    <x v="51"/>
    <x v="51"/>
    <s v="Node Area "/>
    <s v="pt py "/>
    <s v="pt"/>
    <e v="#N/A"/>
    <s v="py"/>
    <e v="#N/A"/>
  </r>
  <r>
    <x v="46"/>
    <x v="445"/>
    <s v="NodeWayArea "/>
    <s v="A cliff, a significant vertical, or near vertical, rock exposure (leave the lower face to the right of the way.) "/>
    <x v="13"/>
    <x v="13"/>
    <x v="51"/>
    <x v="51"/>
    <s v="Node Way Area "/>
    <s v="pt ln py "/>
    <s v="pt"/>
    <s v="ln"/>
    <s v="py"/>
    <e v="#N/A"/>
  </r>
  <r>
    <x v="46"/>
    <x v="446"/>
    <s v="NodeArea "/>
    <s v="Areas (or peaks) covered with ice throughout the year "/>
    <x v="13"/>
    <x v="13"/>
    <x v="51"/>
    <x v="51"/>
    <s v="Node Area "/>
    <s v="pt py "/>
    <s v="pt"/>
    <e v="#N/A"/>
    <s v="py"/>
    <e v="#N/A"/>
  </r>
  <r>
    <x v="46"/>
    <x v="447"/>
    <s v="Node "/>
    <s v="Top of a hill or mountain (summit) "/>
    <x v="13"/>
    <x v="13"/>
    <x v="51"/>
    <x v="51"/>
    <s v="Node "/>
    <s v="pt "/>
    <s v="pt"/>
    <e v="#N/A"/>
    <e v="#N/A"/>
    <e v="#N/A"/>
  </r>
  <r>
    <x v="46"/>
    <x v="448"/>
    <s v="Way "/>
    <s v="A ridge "/>
    <x v="13"/>
    <x v="13"/>
    <x v="51"/>
    <x v="51"/>
    <s v="Way "/>
    <s v="ln "/>
    <e v="#N/A"/>
    <s v="ln"/>
    <e v="#N/A"/>
    <e v="#N/A"/>
  </r>
  <r>
    <x v="46"/>
    <x v="449"/>
    <s v="NodeWay "/>
    <s v="Suggested for mapping areas of rocks and small skerries that can be used for navigation or that might be a potential danger for navigation "/>
    <x v="13"/>
    <x v="13"/>
    <x v="51"/>
    <x v="51"/>
    <s v="Node Way "/>
    <s v="pt ln "/>
    <s v="pt"/>
    <s v="ln"/>
    <e v="#N/A"/>
    <e v="#N/A"/>
  </r>
  <r>
    <x v="46"/>
    <x v="450"/>
    <s v="Node "/>
    <s v="Saddle between hills "/>
    <x v="13"/>
    <x v="13"/>
    <x v="51"/>
    <x v="51"/>
    <s v="Node "/>
    <s v="pt "/>
    <s v="pt"/>
    <e v="#N/A"/>
    <e v="#N/A"/>
    <e v="#N/A"/>
  </r>
  <r>
    <x v="46"/>
    <x v="451"/>
    <s v="NodeArea "/>
    <s v="Loose rock "/>
    <x v="13"/>
    <x v="13"/>
    <x v="51"/>
    <x v="51"/>
    <s v="Node Area "/>
    <s v="pt py "/>
    <s v="pt"/>
    <e v="#N/A"/>
    <s v="py"/>
    <e v="#N/A"/>
  </r>
  <r>
    <x v="46"/>
    <x v="452"/>
    <s v="NodeArea "/>
    <s v="A natural depression or hole in the surface topography "/>
    <x v="13"/>
    <x v="13"/>
    <x v="51"/>
    <x v="51"/>
    <s v="Node Area "/>
    <s v="pt py "/>
    <s v="pt"/>
    <e v="#N/A"/>
    <s v="py"/>
    <e v="#N/A"/>
  </r>
  <r>
    <x v="46"/>
    <x v="453"/>
    <s v="Node "/>
    <s v="A volcano, either dormant, extinct or active "/>
    <x v="13"/>
    <x v="13"/>
    <x v="52"/>
    <x v="52"/>
    <s v="Node "/>
    <s v="pt "/>
    <s v="pt"/>
    <e v="#N/A"/>
    <e v="#N/A"/>
    <e v="#N/A"/>
  </r>
  <r>
    <x v="46"/>
    <x v="13"/>
    <s v="NodeArea "/>
    <s v="All commonly used values according to Taginfo"/>
    <x v="13"/>
    <x v="13"/>
    <x v="51"/>
    <x v="51"/>
    <s v="Node Area "/>
    <s v="pt py "/>
    <s v="pt"/>
    <e v="#N/A"/>
    <s v="py"/>
    <e v="#N/A"/>
  </r>
  <r>
    <x v="47"/>
    <x v="454"/>
    <s v="Node Area "/>
    <s v="An office for an accountant. "/>
    <x v="16"/>
    <x v="16"/>
    <x v="5"/>
    <x v="5"/>
    <s v="Node Area "/>
    <s v="pt py "/>
    <s v="pt"/>
    <e v="#N/A"/>
    <s v="py"/>
    <e v="#N/A"/>
  </r>
  <r>
    <x v="47"/>
    <x v="142"/>
    <s v="Node Area "/>
    <s v="Local authorities, administrative and supervising institutions that are not related to state government. "/>
    <x v="9"/>
    <x v="9"/>
    <x v="5"/>
    <x v="5"/>
    <s v="Node Area "/>
    <s v="pt py "/>
    <s v="pt"/>
    <e v="#N/A"/>
    <s v="py"/>
    <e v="#N/A"/>
  </r>
  <r>
    <x v="47"/>
    <x v="455"/>
    <s v="Node Area "/>
    <s v="An office for a architect. "/>
    <x v="16"/>
    <x v="16"/>
    <x v="5"/>
    <x v="5"/>
    <s v="Node Area "/>
    <s v="pt py "/>
    <s v="pt"/>
    <e v="#N/A"/>
    <s v="py"/>
    <e v="#N/A"/>
  </r>
  <r>
    <x v="47"/>
    <x v="456"/>
    <s v="Node Area "/>
    <s v="Office of a not-for-profit organisation, society, e.g. student,sport,consumer,automobile,bike association... "/>
    <x v="3"/>
    <x v="3"/>
    <x v="5"/>
    <x v="5"/>
    <s v="Node Area "/>
    <s v="pt py "/>
    <s v="pt"/>
    <e v="#N/A"/>
    <s v="py"/>
    <e v="#N/A"/>
  </r>
  <r>
    <x v="47"/>
    <x v="457"/>
    <s v="Node Area "/>
    <s v="An office at a camping or recreational park. Also called reception. "/>
    <x v="3"/>
    <x v="3"/>
    <x v="5"/>
    <x v="5"/>
    <s v="Node Area "/>
    <s v="pt py "/>
    <s v="pt"/>
    <e v="#N/A"/>
    <s v="py"/>
    <e v="#N/A"/>
  </r>
  <r>
    <x v="47"/>
    <x v="458"/>
    <s v="Node Area "/>
    <s v="An office for a private company. "/>
    <x v="16"/>
    <x v="16"/>
    <x v="5"/>
    <x v="5"/>
    <s v="Node Area "/>
    <s v="pt py "/>
    <s v="pt"/>
    <e v="#N/A"/>
    <s v="py"/>
    <e v="#N/A"/>
  </r>
  <r>
    <x v="47"/>
    <x v="459"/>
    <s v="Node Area "/>
    <s v="An office for an educational institution. "/>
    <x v="2"/>
    <x v="2"/>
    <x v="5"/>
    <x v="5"/>
    <s v="Node Area "/>
    <s v="pt py "/>
    <s v="pt"/>
    <e v="#N/A"/>
    <s v="py"/>
    <e v="#N/A"/>
  </r>
  <r>
    <x v="47"/>
    <x v="460"/>
    <s v="Node Area "/>
    <s v="An office for a employment agency. "/>
    <x v="16"/>
    <x v="16"/>
    <x v="5"/>
    <x v="5"/>
    <s v="Node Area "/>
    <s v="pt py "/>
    <s v="pt"/>
    <e v="#N/A"/>
    <s v="py"/>
    <e v="#N/A"/>
  </r>
  <r>
    <x v="47"/>
    <x v="461"/>
    <s v="Node Area "/>
    <s v="An office for a estate agent or realtor. "/>
    <x v="16"/>
    <x v="16"/>
    <x v="5"/>
    <x v="5"/>
    <s v="Node Area "/>
    <s v="pt py "/>
    <s v="pt"/>
    <e v="#N/A"/>
    <s v="py"/>
    <e v="#N/A"/>
  </r>
  <r>
    <x v="47"/>
    <x v="462"/>
    <s v="Node Area "/>
    <s v="An office for a foundation. "/>
    <x v="16"/>
    <x v="16"/>
    <x v="5"/>
    <x v="5"/>
    <s v="Node Area "/>
    <s v="pt py "/>
    <s v="pt"/>
    <e v="#N/A"/>
    <s v="py"/>
    <e v="#N/A"/>
  </r>
  <r>
    <x v="47"/>
    <x v="463"/>
    <s v="Node Area "/>
    <s v="An office for a government agency or department. "/>
    <x v="9"/>
    <x v="9"/>
    <x v="5"/>
    <x v="5"/>
    <s v="Node Area "/>
    <s v="pt py "/>
    <s v="pt"/>
    <e v="#N/A"/>
    <s v="py"/>
    <e v="#N/A"/>
  </r>
  <r>
    <x v="47"/>
    <x v="464"/>
    <s v="Node Area "/>
    <s v="An office for tour guides, mountain guides, dive guides, etc. "/>
    <x v="16"/>
    <x v="16"/>
    <x v="5"/>
    <x v="5"/>
    <s v="Node Area "/>
    <s v="pt py "/>
    <s v="pt"/>
    <e v="#N/A"/>
    <s v="py"/>
    <e v="#N/A"/>
  </r>
  <r>
    <x v="47"/>
    <x v="465"/>
    <s v="Node Area "/>
    <s v="An office for a insurance company or agent. "/>
    <x v="16"/>
    <x v="16"/>
    <x v="5"/>
    <x v="5"/>
    <s v="Node Area "/>
    <s v="pt py "/>
    <s v="pt"/>
    <e v="#N/A"/>
    <s v="py"/>
    <e v="#N/A"/>
  </r>
  <r>
    <x v="47"/>
    <x v="466"/>
    <s v="Node Area "/>
    <s v="An office for an IT specialist. "/>
    <x v="16"/>
    <x v="16"/>
    <x v="5"/>
    <x v="5"/>
    <s v="Node Area "/>
    <s v="pt py "/>
    <s v="pt"/>
    <e v="#N/A"/>
    <s v="py"/>
    <e v="#N/A"/>
  </r>
  <r>
    <x v="47"/>
    <x v="467"/>
    <s v="Node Area "/>
    <s v="An office for a lawyer. "/>
    <x v="16"/>
    <x v="16"/>
    <x v="5"/>
    <x v="5"/>
    <s v="Node Area "/>
    <s v="pt py "/>
    <s v="pt"/>
    <e v="#N/A"/>
    <s v="py"/>
    <e v="#N/A"/>
  </r>
  <r>
    <x v="47"/>
    <x v="468"/>
    <s v="Node Area "/>
    <s v="The office for a newspaper. "/>
    <x v="16"/>
    <x v="16"/>
    <x v="5"/>
    <x v="5"/>
    <s v="Node Area "/>
    <s v="pt py "/>
    <s v="pt"/>
    <e v="#N/A"/>
    <s v="py"/>
    <e v="#N/A"/>
  </r>
  <r>
    <x v="47"/>
    <x v="469"/>
    <s v="Node Area "/>
    <s v="An office for a non-government organisation. "/>
    <x v="22"/>
    <x v="22"/>
    <x v="5"/>
    <x v="5"/>
    <s v="Node Area "/>
    <s v="pt py "/>
    <s v="pt"/>
    <e v="#N/A"/>
    <s v="py"/>
    <e v="#N/A"/>
  </r>
  <r>
    <x v="47"/>
    <x v="470"/>
    <s v="Node Area "/>
    <s v="An office for a political party. "/>
    <x v="9"/>
    <x v="9"/>
    <x v="5"/>
    <x v="5"/>
    <s v="Node Area "/>
    <s v="pt py "/>
    <s v="pt"/>
    <e v="#N/A"/>
    <s v="py"/>
    <e v="#N/A"/>
  </r>
  <r>
    <x v="47"/>
    <x v="471"/>
    <s v="Node Area "/>
    <s v="An office for a quango (quasi-autonomous non-governmental organisation). "/>
    <x v="22"/>
    <x v="22"/>
    <x v="5"/>
    <x v="5"/>
    <s v="Node Area "/>
    <s v="pt py "/>
    <s v="pt"/>
    <e v="#N/A"/>
    <s v="py"/>
    <e v="#N/A"/>
  </r>
  <r>
    <x v="47"/>
    <x v="472"/>
    <s v="Node Area "/>
    <m/>
    <x v="16"/>
    <x v="16"/>
    <x v="5"/>
    <x v="5"/>
    <s v="Node Area "/>
    <s v="pt py "/>
    <s v="pt"/>
    <e v="#N/A"/>
    <s v="py"/>
    <e v="#N/A"/>
  </r>
  <r>
    <x v="47"/>
    <x v="473"/>
    <s v="Node Area "/>
    <s v="see &quot;estate agent&quot; above. "/>
    <x v="16"/>
    <x v="16"/>
    <x v="5"/>
    <x v="5"/>
    <s v="Node Area "/>
    <s v="pt py "/>
    <s v="pt"/>
    <e v="#N/A"/>
    <s v="py"/>
    <e v="#N/A"/>
  </r>
  <r>
    <x v="47"/>
    <x v="474"/>
    <s v="Node Area "/>
    <s v="An office for R&amp;D. "/>
    <x v="16"/>
    <x v="16"/>
    <x v="5"/>
    <x v="5"/>
    <s v="Node Area "/>
    <s v="pt py "/>
    <s v="pt"/>
    <e v="#N/A"/>
    <s v="py"/>
    <e v="#N/A"/>
  </r>
  <r>
    <x v="47"/>
    <x v="475"/>
    <s v="Node Area "/>
    <s v="Telecommunication company office. "/>
    <x v="12"/>
    <x v="12"/>
    <x v="5"/>
    <x v="5"/>
    <s v="Node Area "/>
    <s v="pt py "/>
    <s v="pt"/>
    <e v="#N/A"/>
    <s v="py"/>
    <e v="#N/A"/>
  </r>
  <r>
    <x v="47"/>
    <x v="476"/>
    <s v="Node Area "/>
    <s v="An office for a travel agent. See also shop=travel_agency. "/>
    <x v="16"/>
    <x v="16"/>
    <x v="5"/>
    <x v="5"/>
    <s v="Node Area "/>
    <s v="pt py "/>
    <s v="pt"/>
    <e v="#N/A"/>
    <s v="py"/>
    <e v="#N/A"/>
  </r>
  <r>
    <x v="47"/>
    <x v="13"/>
    <s v="Node Area "/>
    <s v="All commonly used values according to Taginfo "/>
    <x v="16"/>
    <x v="16"/>
    <x v="5"/>
    <x v="5"/>
    <s v="Node Area "/>
    <s v="pt py "/>
    <s v="pt"/>
    <e v="#N/A"/>
    <s v="py"/>
    <e v="#N/A"/>
  </r>
  <r>
    <x v="48"/>
    <x v="477"/>
    <s v="Node "/>
    <s v="See boundary=administrative, admin_level=2 "/>
    <x v="9"/>
    <x v="9"/>
    <x v="28"/>
    <x v="28"/>
    <s v="Node "/>
    <s v="pt "/>
    <s v="pt"/>
    <e v="#N/A"/>
    <e v="#N/A"/>
    <e v="#N/A"/>
  </r>
  <r>
    <x v="48"/>
    <x v="478"/>
    <s v="Node Area "/>
    <s v="See Tag:boundary=administrative, admin_level varies; may not be used in all countries. "/>
    <x v="9"/>
    <x v="9"/>
    <x v="28"/>
    <x v="28"/>
    <s v="Node Area "/>
    <s v="pt py "/>
    <s v="pt"/>
    <e v="#N/A"/>
    <s v="py"/>
    <e v="#N/A"/>
  </r>
  <r>
    <x v="48"/>
    <x v="479"/>
    <s v="Node Area "/>
    <s v="See Tag:boundary=administrative, admin_level varies; may not be used in all countries. For natural regions other keys should be searched. "/>
    <x v="9"/>
    <x v="9"/>
    <x v="28"/>
    <x v="28"/>
    <s v="Node Area "/>
    <s v="pt py "/>
    <s v="pt"/>
    <e v="#N/A"/>
    <s v="py"/>
    <e v="#N/A"/>
  </r>
  <r>
    <x v="48"/>
    <x v="480"/>
    <s v="Node Area "/>
    <s v="See Tag:boundary=administrative, admin_level varies; may not be used in all countries. "/>
    <x v="9"/>
    <x v="9"/>
    <x v="28"/>
    <x v="28"/>
    <s v="Node Area "/>
    <s v="pt py "/>
    <s v="pt"/>
    <e v="#N/A"/>
    <s v="py"/>
    <e v="#N/A"/>
  </r>
  <r>
    <x v="48"/>
    <x v="481"/>
    <s v="Node Area "/>
    <s v="See Tag:boundary=administrative, admin_level varies; may not be used in all countries. "/>
    <x v="9"/>
    <x v="9"/>
    <x v="28"/>
    <x v="28"/>
    <s v="Node Area "/>
    <s v="pt py "/>
    <s v="pt"/>
    <e v="#N/A"/>
    <s v="py"/>
    <e v="#N/A"/>
  </r>
  <r>
    <x v="48"/>
    <x v="482"/>
    <s v="Node Area "/>
    <s v="See Tag:boundary=administrative, admin_level varies; may not be used in all countries. "/>
    <x v="9"/>
    <x v="9"/>
    <x v="28"/>
    <x v="28"/>
    <s v="Node Area "/>
    <s v="pt py "/>
    <s v="pt"/>
    <e v="#N/A"/>
    <s v="py"/>
    <e v="#N/A"/>
  </r>
  <r>
    <x v="48"/>
    <x v="483"/>
    <s v="Node Area "/>
    <s v="See Tag:boundary=administrative, admin_level varies; depending on the country a collection of arbitrary hamlets, villages and towns may form an administrative unit; sometimes members of a unit reform or join with another municipality as a result of politi"/>
    <x v="9"/>
    <x v="9"/>
    <x v="28"/>
    <x v="28"/>
    <s v="Node Area "/>
    <s v="pt py "/>
    <s v="pt"/>
    <e v="#N/A"/>
    <s v="py"/>
    <e v="#N/A"/>
  </r>
  <r>
    <x v="48"/>
    <x v="484"/>
    <s v="Node Area "/>
    <s v="The largest urban settlements in the territory, normally including the national, state and provincial capitals. These are defined by charter or other governmental designation in some territories and are a matter of judgement in others. Should normally hav"/>
    <x v="15"/>
    <x v="15"/>
    <x v="53"/>
    <x v="53"/>
    <s v="Node Area "/>
    <s v="pt py "/>
    <s v="pt"/>
    <e v="#N/A"/>
    <s v="py"/>
    <e v="#N/A"/>
  </r>
  <r>
    <x v="48"/>
    <x v="485"/>
    <s v="Node Area "/>
    <s v="See Tag:boundary=administrative, depending on the country suburbs in larger cities are often grouped into administrative units called boroughs or city districts; using the value borough avoids name confusion in countries that declare districts within thei"/>
    <x v="9"/>
    <x v="9"/>
    <x v="53"/>
    <x v="53"/>
    <s v="Node Area "/>
    <s v="pt py "/>
    <s v="pt"/>
    <e v="#N/A"/>
    <s v="py"/>
    <e v="#N/A"/>
  </r>
  <r>
    <x v="48"/>
    <x v="486"/>
    <s v="Node Area "/>
    <s v="A distinct section of an urban settlement (city, town, etc.) with its own name and identity. e.g."/>
    <x v="15"/>
    <x v="15"/>
    <x v="53"/>
    <x v="53"/>
    <s v="Node Area "/>
    <s v="pt py "/>
    <s v="pt"/>
    <e v="#N/A"/>
    <s v="py"/>
    <e v="#N/A"/>
  </r>
  <r>
    <x v="48"/>
    <x v="487"/>
    <s v="Node Area "/>
    <s v="A named part of a bigger settlement where this part is smaller then a suburb and bigger then a neighbourhood. This does not have to be an administrative entity."/>
    <x v="15"/>
    <x v="15"/>
    <x v="53"/>
    <x v="53"/>
    <s v="Node Area "/>
    <s v="pt py "/>
    <s v="pt"/>
    <e v="#N/A"/>
    <s v="py"/>
    <e v="#N/A"/>
  </r>
  <r>
    <x v="48"/>
    <x v="488"/>
    <s v="Node Area "/>
    <s v="A named part of a place=village, a place=town or a place=city. Smaller than place=suburb and place=quarter."/>
    <x v="15"/>
    <x v="15"/>
    <x v="53"/>
    <x v="53"/>
    <s v="Node Area "/>
    <s v="pt py "/>
    <s v="pt"/>
    <e v="#N/A"/>
    <s v="py"/>
    <e v="#N/A"/>
  </r>
  <r>
    <x v="48"/>
    <x v="489"/>
    <s v="Node Area "/>
    <s v="A second tier urban settlement of local importance, often with a population of 10,000 people and good range of local facilities including schools, medical facilities etc and traditionally a market. In areas of low population, towns may have significantly "/>
    <x v="15"/>
    <x v="15"/>
    <x v="53"/>
    <x v="53"/>
    <s v="Node Area "/>
    <s v="pt py "/>
    <s v="pt"/>
    <e v="#N/A"/>
    <s v="py"/>
    <e v="#N/A"/>
  </r>
  <r>
    <x v="48"/>
    <x v="490"/>
    <s v="Node Area "/>
    <s v="A smaller distinct settlement, smaller than a town with few facilities available with people traveling to nearby towns to access these. Populations of villages vary widely in different territories but will nearly always be less than 10,000 people, often a"/>
    <x v="15"/>
    <x v="15"/>
    <x v="53"/>
    <x v="53"/>
    <s v="Node Area "/>
    <s v="pt py "/>
    <s v="pt"/>
    <e v="#N/A"/>
    <s v="py"/>
    <e v="#N/A"/>
  </r>
  <r>
    <x v="48"/>
    <x v="491"/>
    <s v="Node Area "/>
    <s v="A smaller rural community typically with less than 100-200 inhabitants, few infrastructure. "/>
    <x v="15"/>
    <x v="15"/>
    <x v="53"/>
    <x v="53"/>
    <s v="Node Area "/>
    <s v="pt py "/>
    <s v="pt"/>
    <e v="#N/A"/>
    <s v="py"/>
    <e v="#N/A"/>
  </r>
  <r>
    <x v="48"/>
    <x v="492"/>
    <s v="Node Area "/>
    <s v="For a named settlement consisting of some two to three households in a secluded rural setting. "/>
    <x v="15"/>
    <x v="15"/>
    <x v="53"/>
    <x v="53"/>
    <s v="Node Area "/>
    <s v="pt py "/>
    <s v="pt"/>
    <e v="#N/A"/>
    <s v="py"/>
    <e v="#N/A"/>
  </r>
  <r>
    <x v="48"/>
    <x v="323"/>
    <s v="Node Area "/>
    <s v="A distinct named individual farm. See also landuse=farmyard.) "/>
    <x v="15"/>
    <x v="15"/>
    <x v="53"/>
    <x v="53"/>
    <s v="Node Area "/>
    <s v="pt py "/>
    <s v="pt"/>
    <e v="#N/A"/>
    <s v="py"/>
    <e v="#N/A"/>
  </r>
  <r>
    <x v="48"/>
    <x v="335"/>
    <s v="Node Area "/>
    <s v="Dacha or cottage settlement, which is located outside other inhabited locality. This value is used mainly in Russia and other countries of the former Soviet Union, where a lot of such unofficial settlements exist "/>
    <x v="15"/>
    <x v="15"/>
    <x v="53"/>
    <x v="53"/>
    <s v="Node Area "/>
    <s v="pt py "/>
    <s v="pt"/>
    <e v="#N/A"/>
    <s v="py"/>
    <e v="#N/A"/>
  </r>
  <r>
    <x v="48"/>
    <x v="493"/>
    <s v="Node Area "/>
    <s v="One of the seven continents: Africa, Antarctica, Asia, Australia, Europe, North America, South America "/>
    <x v="9"/>
    <x v="9"/>
    <x v="54"/>
    <x v="54"/>
    <s v="Node Area "/>
    <s v="pt py "/>
    <s v="pt"/>
    <e v="#N/A"/>
    <s v="py"/>
    <e v="#N/A"/>
  </r>
  <r>
    <x v="48"/>
    <x v="494"/>
    <s v="Area "/>
    <s v="Identifies the coastline of an island (&gt; 1 km²), also consider place=islet for very small islands "/>
    <x v="13"/>
    <x v="13"/>
    <x v="55"/>
    <x v="55"/>
    <s v="Area "/>
    <s v="py "/>
    <e v="#N/A"/>
    <e v="#N/A"/>
    <s v="py"/>
    <e v="#N/A"/>
  </r>
  <r>
    <x v="48"/>
    <x v="495"/>
    <s v="Node Area "/>
    <s v="Identifies an islet (&lt; 1 km²). "/>
    <x v="13"/>
    <x v="13"/>
    <x v="55"/>
    <x v="55"/>
    <s v="Node Area "/>
    <s v="pt py "/>
    <s v="pt"/>
    <e v="#N/A"/>
    <s v="py"/>
    <e v="#N/A"/>
  </r>
  <r>
    <x v="48"/>
    <x v="496"/>
    <s v="Relation "/>
    <s v="Identifies the relation of an archipelago, which contains several islands and islets. "/>
    <x v="13"/>
    <x v="13"/>
    <x v="55"/>
    <x v="55"/>
    <s v="Relation "/>
    <s v="rel "/>
    <e v="#N/A"/>
    <e v="#N/A"/>
    <e v="#N/A"/>
    <s v="rel"/>
  </r>
  <r>
    <x v="48"/>
    <x v="497"/>
    <s v="Node Area "/>
    <s v="For an unpopulated named place. "/>
    <x v="15"/>
    <x v="15"/>
    <x v="53"/>
    <x v="53"/>
    <s v="Node Area "/>
    <s v="pt py "/>
    <s v="pt"/>
    <e v="#N/A"/>
    <s v="py"/>
    <e v="#N/A"/>
  </r>
  <r>
    <x v="48"/>
    <x v="13"/>
    <s v="Mf node.png Mf area.png "/>
    <s v="All commonly used values according to Taginfo "/>
    <x v="15"/>
    <x v="15"/>
    <x v="53"/>
    <x v="53"/>
    <s v="Node Area "/>
    <s v="pt py "/>
    <s v="pt"/>
    <e v="#N/A"/>
    <s v="py"/>
    <e v="#N/A"/>
  </r>
  <r>
    <x v="49"/>
    <x v="150"/>
    <s v="Node Area "/>
    <s v="Number of inhabitants of the place. Among other things, it might be used in selecting which name to render at a given zoom level at what font size. "/>
    <x v="5"/>
    <x v="5"/>
    <x v="56"/>
    <x v="56"/>
    <s v="Node Area "/>
    <s v="pt py "/>
    <s v="pt"/>
    <e v="#N/A"/>
    <s v="py"/>
    <e v="#N/A"/>
  </r>
  <r>
    <x v="50"/>
    <x v="292"/>
    <s v="Node Area "/>
    <s v="To define the name of a place. "/>
    <x v="15"/>
    <x v="15"/>
    <x v="53"/>
    <x v="53"/>
    <s v="Node Area "/>
    <s v="pt py "/>
    <s v="pt"/>
    <e v="#N/A"/>
    <s v="py"/>
    <e v="#N/A"/>
  </r>
  <r>
    <x v="51"/>
    <x v="150"/>
    <s v="Node Way Area "/>
    <s v="Probably better to use the Karlsruhe Schema instead of this tag. "/>
    <x v="15"/>
    <x v="15"/>
    <x v="57"/>
    <x v="57"/>
    <s v="Node Way Area "/>
    <s v="pt ln py "/>
    <s v="pt"/>
    <s v="ln"/>
    <s v="py"/>
    <e v="#N/A"/>
  </r>
  <r>
    <x v="52"/>
    <x v="292"/>
    <s v="Node Way Area "/>
    <s v="Probably better to use the Karlsruhe Schema instead of this tag. "/>
    <x v="15"/>
    <x v="15"/>
    <x v="30"/>
    <x v="30"/>
    <s v="Node Way Area "/>
    <s v="pt ln py "/>
    <s v="pt"/>
    <s v="ln"/>
    <s v="py"/>
    <e v="#N/A"/>
  </r>
  <r>
    <x v="53"/>
    <x v="187"/>
    <s v="Node Way Area "/>
    <s v="Named landmarks used to identify locations (common in some countries). "/>
    <x v="3"/>
    <x v="3"/>
    <x v="58"/>
    <x v="58"/>
    <s v="Node Way Area "/>
    <s v="pt ln py "/>
    <s v="pt"/>
    <s v="ln"/>
    <s v="py"/>
    <e v="#N/A"/>
  </r>
  <r>
    <x v="54"/>
    <x v="292"/>
    <s v="Node Way Area "/>
    <s v="Optional. Rudimentary way to describe boundary hierarchies, e.g. place=suburb, name=Eccleshall, is_in=Sheffield,South Yorkshire,England,UK. If boundary polygons exist, it's usually not needed. Unless categorization is wrongly done by e.g. Nominatim. "/>
    <x v="9"/>
    <x v="9"/>
    <x v="28"/>
    <x v="28"/>
    <s v="Node Way Area "/>
    <s v="pt ln py "/>
    <s v="pt"/>
    <s v="ln"/>
    <s v="py"/>
    <e v="#N/A"/>
  </r>
  <r>
    <x v="55"/>
    <x v="498"/>
    <s v="Way "/>
    <s v="A way following the path of underground cables, such as the local 0.4 kV network between transformer stations, distribution boxes and cable connection points, or sea cables. Not to be confused with non-power supply cables such as cables for telecommunicat"/>
    <x v="20"/>
    <x v="20"/>
    <x v="59"/>
    <x v="59"/>
    <s v="Way "/>
    <s v="ln "/>
    <e v="#N/A"/>
    <s v="ln"/>
    <e v="#N/A"/>
    <e v="#N/A"/>
  </r>
  <r>
    <x v="55"/>
    <x v="499"/>
    <s v="Node "/>
    <s v="In these cabinets, the 400-V circuits to the house connections, connection and transfer points of the regional utilities are branched. Other uses include distributions of the municipal street lighting. "/>
    <x v="20"/>
    <x v="20"/>
    <x v="60"/>
    <x v="60"/>
    <s v="Node "/>
    <s v="pt "/>
    <s v="pt"/>
    <e v="#N/A"/>
    <e v="#N/A"/>
    <e v="#N/A"/>
  </r>
  <r>
    <x v="55"/>
    <x v="500"/>
    <s v="Node "/>
    <s v="An HVDC converter converts electric power from high voltage alternating current (AC) to high-voltage direct current (HVDC), or vice-versa. "/>
    <x v="20"/>
    <x v="20"/>
    <x v="60"/>
    <x v="60"/>
    <s v="Node "/>
    <s v="pt "/>
    <s v="pt"/>
    <e v="#N/A"/>
    <e v="#N/A"/>
    <e v="#N/A"/>
  </r>
  <r>
    <x v="55"/>
    <x v="501"/>
    <s v="Node Area Relation "/>
    <s v="A device used to convert power from one form to another. Use in combination with generator:source=*, generator:method=* and generator:output=*. "/>
    <x v="20"/>
    <x v="20"/>
    <x v="60"/>
    <x v="60"/>
    <s v="Node Area Relation "/>
    <s v="pt py rel "/>
    <s v="pt"/>
    <e v="#N/A"/>
    <s v="py"/>
    <s v="rel"/>
  </r>
  <r>
    <x v="55"/>
    <x v="502"/>
    <s v="Way "/>
    <s v="A way following the path of (overground) power cables. For minor power lines with poles and not towers, you may want to use power=minor_line. "/>
    <x v="20"/>
    <x v="20"/>
    <x v="59"/>
    <x v="59"/>
    <s v="Way "/>
    <s v="ln "/>
    <e v="#N/A"/>
    <s v="ln"/>
    <e v="#N/A"/>
    <e v="#N/A"/>
  </r>
  <r>
    <x v="55"/>
    <x v="503"/>
    <s v="Way "/>
    <s v="A way following the path of (overground) minor power cables, supported by poles and not towers/pylons. (This isn't quite so simple, as sometimes larger towers are replaced by smaller poles made with a stronger material; a better distinction might be based"/>
    <x v="20"/>
    <x v="20"/>
    <x v="59"/>
    <x v="59"/>
    <s v="Way "/>
    <s v="ln "/>
    <e v="#N/A"/>
    <s v="ln"/>
    <e v="#N/A"/>
    <e v="#N/A"/>
  </r>
  <r>
    <x v="55"/>
    <x v="504"/>
    <s v="Area Relation "/>
    <s v="A place/industrial facility where power is generated. Use in combination with power=generator. "/>
    <x v="20"/>
    <x v="20"/>
    <x v="60"/>
    <x v="60"/>
    <s v="Area Relation "/>
    <s v="py rel "/>
    <e v="#N/A"/>
    <e v="#N/A"/>
    <s v="py"/>
    <s v="rel"/>
  </r>
  <r>
    <x v="55"/>
    <x v="505"/>
    <s v="Node "/>
    <s v="For single (often wooden or concrete) poles carrying medium/low voltage electricity cables. "/>
    <x v="20"/>
    <x v="20"/>
    <x v="59"/>
    <x v="59"/>
    <s v="Node "/>
    <s v="pt "/>
    <s v="pt"/>
    <e v="#N/A"/>
    <e v="#N/A"/>
    <e v="#N/A"/>
  </r>
  <r>
    <x v="55"/>
    <x v="506"/>
    <s v="Node Area "/>
    <s v="A tag for electricity substations. These provide voltage step-up/step-down, switching, conditioning, etc. Substations may be large facilities (up to several acres) for very high voltage transmission lines or just small buildings or kiosks near the street "/>
    <x v="20"/>
    <x v="20"/>
    <x v="60"/>
    <x v="60"/>
    <s v="Node Area "/>
    <s v="pt py "/>
    <s v="pt"/>
    <e v="#N/A"/>
    <s v="py"/>
    <e v="#N/A"/>
  </r>
  <r>
    <x v="55"/>
    <x v="507"/>
    <s v="Node "/>
    <s v="A tag for electricity switches which are devices which allow operators to power up &amp; down lines and transformer in substations or outside. "/>
    <x v="20"/>
    <x v="20"/>
    <x v="60"/>
    <x v="60"/>
    <s v="Node "/>
    <s v="pt "/>
    <s v="pt"/>
    <e v="#N/A"/>
    <e v="#N/A"/>
    <e v="#N/A"/>
  </r>
  <r>
    <x v="55"/>
    <x v="410"/>
    <s v="Node "/>
    <s v="For towers or pylons carrying high voltage electricity cables. Normally constructed from steel latticework but tubular or solid pylons are also commonly used. Should not be used for medium or low voltage electricity conductors carried on single wooden pol"/>
    <x v="20"/>
    <x v="20"/>
    <x v="59"/>
    <x v="59"/>
    <s v="Node "/>
    <s v="pt "/>
    <s v="pt"/>
    <e v="#N/A"/>
    <e v="#N/A"/>
    <e v="#N/A"/>
  </r>
  <r>
    <x v="55"/>
    <x v="508"/>
    <s v="Node "/>
    <s v="A static device for transferring electric energy by inductive coupling between its windings. Large power transformers are typically located inside substations "/>
    <x v="20"/>
    <x v="20"/>
    <x v="60"/>
    <x v="60"/>
    <s v="Node "/>
    <s v="pt "/>
    <s v="pt"/>
    <e v="#N/A"/>
    <e v="#N/A"/>
    <e v="#N/A"/>
  </r>
  <r>
    <x v="56"/>
    <x v="509"/>
    <s v="Way "/>
    <s v="Number of power-carrying cables represented by this way. The power line on the photo (click on it to see more details) has 6 double cables (the cable on top does not carry power) and thus may be tagged as cables=6 and wires=double. "/>
    <x v="20"/>
    <x v="20"/>
    <x v="59"/>
    <x v="59"/>
    <s v="Way "/>
    <s v="ln "/>
    <e v="#N/A"/>
    <s v="ln"/>
    <e v="#N/A"/>
    <e v="#N/A"/>
  </r>
  <r>
    <x v="57"/>
    <x v="510"/>
    <s v="Way "/>
    <s v="Number of electrical circuits represented by this way. The tag may be used when the number of physical cables is unknown (often the case for underground cable connections) or when the number of circuits is different from cables=* divided by 3. The photo s"/>
    <x v="20"/>
    <x v="20"/>
    <x v="59"/>
    <x v="59"/>
    <s v="Way "/>
    <s v="ln "/>
    <e v="#N/A"/>
    <s v="ln"/>
    <e v="#N/A"/>
    <e v="#N/A"/>
  </r>
  <r>
    <x v="58"/>
    <x v="187"/>
    <s v="Way "/>
    <s v="Use this if the line is underground. However, it is recommended to tag underground cables as power=cable instead of using this tag "/>
    <x v="20"/>
    <x v="20"/>
    <x v="59"/>
    <x v="59"/>
    <s v="Way "/>
    <s v="ln "/>
    <e v="#N/A"/>
    <s v="ln"/>
    <e v="#N/A"/>
    <e v="#N/A"/>
  </r>
  <r>
    <x v="59"/>
    <x v="511"/>
    <s v="Way "/>
    <s v="Voltage of the power line. "/>
    <x v="20"/>
    <x v="20"/>
    <x v="59"/>
    <x v="59"/>
    <s v="Way "/>
    <s v="ln "/>
    <e v="#N/A"/>
    <s v="ln"/>
    <e v="#N/A"/>
    <e v="#N/A"/>
  </r>
  <r>
    <x v="60"/>
    <x v="512"/>
    <s v="Way "/>
    <s v="Number of wires per power cable. &quot;single&quot; (1), &quot;double&quot; (2), &quot;triple&quot; (3) or &quot;quad&quot; (4). The photo shows an example of &quot;double&quot;. "/>
    <x v="20"/>
    <x v="20"/>
    <x v="59"/>
    <x v="59"/>
    <s v="Way "/>
    <s v="ln "/>
    <e v="#N/A"/>
    <s v="ln"/>
    <e v="#N/A"/>
    <e v="#N/A"/>
  </r>
  <r>
    <x v="55"/>
    <x v="13"/>
    <s v="Mf node.png Mf way.png Mf area.png "/>
    <s v="All commonly used values according to Taginfo"/>
    <x v="20"/>
    <x v="20"/>
    <x v="59"/>
    <x v="59"/>
    <s v="Node Way Area "/>
    <s v="pt ln py "/>
    <s v="pt"/>
    <s v="ln"/>
    <s v="py"/>
    <e v="#N/A"/>
  </r>
  <r>
    <x v="61"/>
    <x v="513"/>
    <s v="Mf node.png Mf way.png Mf area.png "/>
    <s v="The place where passengers are waiting for the transportation vehicle. "/>
    <x v="0"/>
    <x v="0"/>
    <x v="33"/>
    <x v="33"/>
    <s v="Node Way Area "/>
    <s v="pt ln py "/>
    <s v="pt"/>
    <s v="ln"/>
    <s v="py"/>
    <e v="#N/A"/>
  </r>
  <r>
    <x v="61"/>
    <x v="11"/>
    <s v="Mf area.png "/>
    <s v="A station where several buses or trains end their service. Used in combination with building=yes or area=yes. "/>
    <x v="0"/>
    <x v="0"/>
    <x v="33"/>
    <x v="33"/>
    <s v="Area "/>
    <s v="py "/>
    <e v="#N/A"/>
    <e v="#N/A"/>
    <s v="py"/>
    <e v="#N/A"/>
  </r>
  <r>
    <x v="61"/>
    <x v="514"/>
    <s v="Mf node.png "/>
    <s v="The position on the street or rails where a bus, tram or train stops. "/>
    <x v="0"/>
    <x v="0"/>
    <x v="33"/>
    <x v="33"/>
    <s v="Node "/>
    <s v="pt "/>
    <s v="pt"/>
    <e v="#N/A"/>
    <e v="#N/A"/>
    <e v="#N/A"/>
  </r>
  <r>
    <x v="62"/>
    <x v="13"/>
    <s v="Node Area "/>
    <s v="All commonly used values according to Taginfo"/>
    <x v="0"/>
    <x v="0"/>
    <x v="33"/>
    <x v="33"/>
    <s v="Node Area "/>
    <s v="pt py "/>
    <s v="pt"/>
    <e v="#N/A"/>
    <s v="py"/>
    <e v="#N/A"/>
  </r>
  <r>
    <x v="63"/>
    <x v="515"/>
    <s v="Way "/>
    <s v="The course of a former railway which has been abandoned and the track and infrastucture removed. The course may be still recognized through embankments, cuttings, bridges, tunnel and rolling or straight ways. "/>
    <x v="0"/>
    <x v="0"/>
    <x v="42"/>
    <x v="42"/>
    <s v="Way "/>
    <s v="ln "/>
    <e v="#N/A"/>
    <s v="ln"/>
    <e v="#N/A"/>
    <e v="#N/A"/>
  </r>
  <r>
    <x v="63"/>
    <x v="175"/>
    <s v="Way "/>
    <s v="A railway under construction. See construction=* and the construction=yes proposal Proposed_features/Construction "/>
    <x v="0"/>
    <x v="0"/>
    <x v="42"/>
    <x v="42"/>
    <s v="Way "/>
    <s v="ln "/>
    <e v="#N/A"/>
    <s v="ln"/>
    <e v="#N/A"/>
    <e v="#N/A"/>
  </r>
  <r>
    <x v="63"/>
    <x v="516"/>
    <s v="Way "/>
    <s v="A section of railway which is no longer used but where the track and infrastructure remains in place. See disused=yes for alternative tagging. "/>
    <x v="0"/>
    <x v="0"/>
    <x v="42"/>
    <x v="42"/>
    <s v="Way "/>
    <s v="ln "/>
    <e v="#N/A"/>
    <s v="ln"/>
    <e v="#N/A"/>
    <e v="#N/A"/>
  </r>
  <r>
    <x v="63"/>
    <x v="517"/>
    <s v="Way "/>
    <s v="Cable driven inclined railways. In many cases they serve touristic interest, giving easy access to spectacular mountain views. "/>
    <x v="0"/>
    <x v="0"/>
    <x v="42"/>
    <x v="42"/>
    <s v="Way "/>
    <s v="ln "/>
    <e v="#N/A"/>
    <s v="ln"/>
    <e v="#N/A"/>
    <e v="#N/A"/>
  </r>
  <r>
    <x v="63"/>
    <x v="518"/>
    <s v="Way "/>
    <s v="A higher-standard tram system, normally in its own right-of-way. Often it connects towns and thus reaches a considerable length (tens of kilometer). "/>
    <x v="0"/>
    <x v="0"/>
    <x v="42"/>
    <x v="42"/>
    <s v="Way "/>
    <s v="ln "/>
    <e v="#N/A"/>
    <s v="ln"/>
    <e v="#N/A"/>
    <e v="#N/A"/>
  </r>
  <r>
    <x v="63"/>
    <x v="519"/>
    <s v="Way "/>
    <s v="Miniature railways are narrower than narrow gauge and carry passengers. They can be found in parks. "/>
    <x v="0"/>
    <x v="0"/>
    <x v="42"/>
    <x v="42"/>
    <s v="Way "/>
    <s v="ln "/>
    <e v="#N/A"/>
    <s v="ln"/>
    <e v="#N/A"/>
    <e v="#N/A"/>
  </r>
  <r>
    <x v="63"/>
    <x v="520"/>
    <s v="Way "/>
    <s v="A railway with only a single rail. A monorail can run above the rail like in Las Vegas and Disneyland or can suspend below the rail like the Wuppertal Schwebebahn (Germany) "/>
    <x v="0"/>
    <x v="0"/>
    <x v="42"/>
    <x v="42"/>
    <s v="Way "/>
    <s v="ln "/>
    <e v="#N/A"/>
    <s v="ln"/>
    <e v="#N/A"/>
    <e v="#N/A"/>
  </r>
  <r>
    <x v="63"/>
    <x v="521"/>
    <s v="Way "/>
    <s v="Narrow-gauge passenger or freight trains. Narrow gauge railways can have mainline railway service like the Rhaetian Railway in Switzerland or can be a small light industrial railway. Use gauge=* to specify the actual width of rails. "/>
    <x v="0"/>
    <x v="0"/>
    <x v="42"/>
    <x v="42"/>
    <s v="Way "/>
    <s v="ln "/>
    <e v="#N/A"/>
    <s v="ln"/>
    <e v="#N/A"/>
    <e v="#N/A"/>
  </r>
  <r>
    <x v="63"/>
    <x v="522"/>
    <s v="Way "/>
    <s v="A railway running historic trains, usually a tourist attraction (changed to preserved from preserved_rail as &quot;rail&quot; is redundant). "/>
    <x v="0"/>
    <x v="0"/>
    <x v="42"/>
    <x v="42"/>
    <s v="Way "/>
    <s v="ln "/>
    <e v="#N/A"/>
    <s v="ln"/>
    <e v="#N/A"/>
    <e v="#N/A"/>
  </r>
  <r>
    <x v="63"/>
    <x v="523"/>
    <s v="Way "/>
    <s v="Full sized passenger or freight trains in the standard gauge for the country or state "/>
    <x v="0"/>
    <x v="0"/>
    <x v="42"/>
    <x v="42"/>
    <s v="Way "/>
    <s v="ln "/>
    <e v="#N/A"/>
    <s v="ln"/>
    <e v="#N/A"/>
    <e v="#N/A"/>
  </r>
  <r>
    <x v="63"/>
    <x v="524"/>
    <s v="Way "/>
    <s v="A city passenger rail service running mostly grade separated (see Wikipedia:rapid transit). "/>
    <x v="0"/>
    <x v="0"/>
    <x v="42"/>
    <x v="42"/>
    <s v="Way "/>
    <s v="ln "/>
    <e v="#N/A"/>
    <s v="ln"/>
    <e v="#N/A"/>
    <e v="#N/A"/>
  </r>
  <r>
    <x v="63"/>
    <x v="525"/>
    <s v="Way "/>
    <s v="One or two carriage rail vehicles, usually sharing motor road (Other languages) "/>
    <x v="0"/>
    <x v="0"/>
    <x v="42"/>
    <x v="42"/>
    <s v="Way "/>
    <s v="ln "/>
    <e v="#N/A"/>
    <s v="ln"/>
    <e v="#N/A"/>
    <e v="#N/A"/>
  </r>
  <r>
    <x v="64"/>
    <x v="187"/>
    <s v="Way "/>
    <s v="If the railway goes over a street, waterway or other railway. "/>
    <x v="0"/>
    <x v="0"/>
    <x v="42"/>
    <x v="42"/>
    <s v="Way "/>
    <s v="ln "/>
    <e v="#N/A"/>
    <s v="ln"/>
    <e v="#N/A"/>
    <e v="#N/A"/>
  </r>
  <r>
    <x v="65"/>
    <x v="187"/>
    <s v="Way "/>
    <s v="A section where the railway is significantly lower than ground level "/>
    <x v="0"/>
    <x v="0"/>
    <x v="42"/>
    <x v="42"/>
    <s v="Way "/>
    <s v="ln "/>
    <e v="#N/A"/>
    <s v="ln"/>
    <e v="#N/A"/>
    <e v="#N/A"/>
  </r>
  <r>
    <x v="66"/>
    <x v="526"/>
    <s v="Way "/>
    <s v="contact_line: a power line over the train head"/>
    <x v="0"/>
    <x v="0"/>
    <x v="42"/>
    <x v="42"/>
    <s v="Way "/>
    <s v="ln "/>
    <e v="#N/A"/>
    <s v="ln"/>
    <e v="#N/A"/>
    <e v="#N/A"/>
  </r>
  <r>
    <x v="67"/>
    <x v="187"/>
    <s v="Way "/>
    <s v="A section where the railway is raised significantly higher than ground level "/>
    <x v="0"/>
    <x v="0"/>
    <x v="42"/>
    <x v="42"/>
    <s v="Way "/>
    <s v="ln "/>
    <e v="#N/A"/>
    <s v="ln"/>
    <e v="#N/A"/>
    <e v="#N/A"/>
  </r>
  <r>
    <x v="34"/>
    <x v="527"/>
    <s v="Way "/>
    <s v="Relatively short lengths of track, running parallel to (and connected to) a main route "/>
    <x v="0"/>
    <x v="0"/>
    <x v="42"/>
    <x v="42"/>
    <s v="Way "/>
    <s v="ln "/>
    <e v="#N/A"/>
    <s v="ln"/>
    <e v="#N/A"/>
    <e v="#N/A"/>
  </r>
  <r>
    <x v="34"/>
    <x v="528"/>
    <s v="Way "/>
    <s v="Relatively short lengths of track, built to give one company or entity access to a main or branch line. "/>
    <x v="0"/>
    <x v="0"/>
    <x v="42"/>
    <x v="42"/>
    <s v="Way "/>
    <s v="ln "/>
    <e v="#N/A"/>
    <s v="ln"/>
    <e v="#N/A"/>
    <e v="#N/A"/>
  </r>
  <r>
    <x v="34"/>
    <x v="529"/>
    <s v="Way "/>
    <s v="Tracks within railway company operated marshaling or maintenance yards "/>
    <x v="0"/>
    <x v="0"/>
    <x v="42"/>
    <x v="42"/>
    <s v="Way "/>
    <s v="ln "/>
    <e v="#N/A"/>
    <s v="ln"/>
    <e v="#N/A"/>
    <e v="#N/A"/>
  </r>
  <r>
    <x v="58"/>
    <x v="187"/>
    <s v="Way "/>
    <s v="If the railway goes below ground. Should be always present on subways. "/>
    <x v="0"/>
    <x v="0"/>
    <x v="42"/>
    <x v="42"/>
    <s v="Way "/>
    <s v="ln "/>
    <e v="#N/A"/>
    <s v="ln"/>
    <e v="#N/A"/>
    <e v="#N/A"/>
  </r>
  <r>
    <x v="68"/>
    <x v="530"/>
    <s v="Way "/>
    <m/>
    <x v="0"/>
    <x v="0"/>
    <x v="42"/>
    <x v="42"/>
    <s v="Way "/>
    <s v="ln "/>
    <e v="#N/A"/>
    <s v="ln"/>
    <e v="#N/A"/>
    <e v="#N/A"/>
  </r>
  <r>
    <x v="63"/>
    <x v="531"/>
    <s v="Node "/>
    <s v="A small station, may not have a platform, trains may only stop on request. "/>
    <x v="0"/>
    <x v="0"/>
    <x v="42"/>
    <x v="42"/>
    <s v="Node "/>
    <s v="pt "/>
    <s v="pt"/>
    <e v="#N/A"/>
    <e v="#N/A"/>
    <e v="#N/A"/>
  </r>
  <r>
    <x v="61"/>
    <x v="513"/>
    <s v="Node Way Area "/>
    <s v="This is parallel to the rail line for showing where the actual platforms are. It is also to know where you can change platform and enter the station, so use footpaths to connect them. This is really useful for routing too. "/>
    <x v="0"/>
    <x v="0"/>
    <x v="33"/>
    <x v="33"/>
    <s v="Node Way Area "/>
    <s v="pt ln py "/>
    <s v="pt"/>
    <s v="ln"/>
    <s v="py"/>
    <e v="#N/A"/>
  </r>
  <r>
    <x v="63"/>
    <x v="11"/>
    <s v="Node Area "/>
    <s v="Railway station (Other languages). "/>
    <x v="0"/>
    <x v="0"/>
    <x v="33"/>
    <x v="33"/>
    <s v="Node Area "/>
    <s v="pt py "/>
    <s v="pt"/>
    <e v="#N/A"/>
    <s v="py"/>
    <e v="#N/A"/>
  </r>
  <r>
    <x v="63"/>
    <x v="532"/>
    <s v="Node "/>
    <s v="The entrance to a subway station, usually going from surface to underground. "/>
    <x v="0"/>
    <x v="0"/>
    <x v="33"/>
    <x v="33"/>
    <s v="Node "/>
    <s v="pt "/>
    <s v="pt"/>
    <e v="#N/A"/>
    <e v="#N/A"/>
    <e v="#N/A"/>
  </r>
  <r>
    <x v="63"/>
    <x v="533"/>
    <s v="Node "/>
    <s v="A tram stop is a place where a passenger can embark / disembark a tram. "/>
    <x v="0"/>
    <x v="0"/>
    <x v="33"/>
    <x v="33"/>
    <s v="Node "/>
    <s v="pt "/>
    <s v="pt"/>
    <e v="#N/A"/>
    <e v="#N/A"/>
    <e v="#N/A"/>
  </r>
  <r>
    <x v="63"/>
    <x v="534"/>
    <s v="Node "/>
    <s v="stops the train at the end of a track. see Buffer_stop "/>
    <x v="0"/>
    <x v="0"/>
    <x v="42"/>
    <x v="42"/>
    <s v="Node "/>
    <s v="pt "/>
    <s v="pt"/>
    <e v="#N/A"/>
    <e v="#N/A"/>
    <e v="#N/A"/>
  </r>
  <r>
    <x v="63"/>
    <x v="535"/>
    <s v="Node "/>
    <s v="a device used to prevent fouling of a rail track by unauthorized movements of trains or unattended rolling stock. See Derail_(railroad) "/>
    <x v="0"/>
    <x v="0"/>
    <x v="42"/>
    <x v="42"/>
    <s v="Node "/>
    <s v="pt "/>
    <s v="pt"/>
    <e v="#N/A"/>
    <e v="#N/A"/>
    <e v="#N/A"/>
  </r>
  <r>
    <x v="63"/>
    <x v="301"/>
    <s v="Node "/>
    <s v="A point where pedestrians may cross. "/>
    <x v="0"/>
    <x v="0"/>
    <x v="42"/>
    <x v="42"/>
    <s v="Node "/>
    <s v="pt "/>
    <s v="pt"/>
    <e v="#N/A"/>
    <e v="#N/A"/>
    <e v="#N/A"/>
  </r>
  <r>
    <x v="63"/>
    <x v="536"/>
    <s v="Node "/>
    <s v="A point where rails and roads cross. "/>
    <x v="0"/>
    <x v="0"/>
    <x v="42"/>
    <x v="42"/>
    <s v="Node "/>
    <s v="pt "/>
    <s v="pt"/>
    <e v="#N/A"/>
    <e v="#N/A"/>
    <e v="#N/A"/>
  </r>
  <r>
    <x v="42"/>
    <x v="353"/>
    <s v="Area "/>
    <s v="Ground used around railways and railway-stations "/>
    <x v="0"/>
    <x v="0"/>
    <x v="42"/>
    <x v="42"/>
    <s v="Area "/>
    <s v="py "/>
    <e v="#N/A"/>
    <e v="#N/A"/>
    <s v="py"/>
    <e v="#N/A"/>
  </r>
  <r>
    <x v="63"/>
    <x v="507"/>
    <s v="Node "/>
    <s v="Full Connections between railways (aka 'points') "/>
    <x v="0"/>
    <x v="0"/>
    <x v="42"/>
    <x v="42"/>
    <s v="Node "/>
    <s v="pt "/>
    <s v="pt"/>
    <e v="#N/A"/>
    <e v="#N/A"/>
    <e v="#N/A"/>
  </r>
  <r>
    <x v="63"/>
    <x v="537"/>
    <s v="Node Area "/>
    <s v="These are used for changing the direction that part of a train is pointing in. "/>
    <x v="0"/>
    <x v="0"/>
    <x v="42"/>
    <x v="42"/>
    <s v="Node Area "/>
    <s v="pt py "/>
    <s v="pt"/>
    <e v="#N/A"/>
    <s v="py"/>
    <e v="#N/A"/>
  </r>
  <r>
    <x v="63"/>
    <x v="538"/>
    <s v="Area "/>
    <s v="A semicircular building with many stalls for servicing engines. "/>
    <x v="0"/>
    <x v="0"/>
    <x v="42"/>
    <x v="42"/>
    <s v="Area "/>
    <s v="py "/>
    <e v="#N/A"/>
    <e v="#N/A"/>
    <s v="py"/>
    <e v="#N/A"/>
  </r>
  <r>
    <x v="63"/>
    <x v="13"/>
    <s v="Node Way "/>
    <s v="All commonly used values according to Taginfo"/>
    <x v="0"/>
    <x v="0"/>
    <x v="42"/>
    <x v="42"/>
    <s v="Node Way "/>
    <s v="pt ln "/>
    <s v="pt"/>
    <s v="ln"/>
    <e v="#N/A"/>
    <e v="#N/A"/>
  </r>
  <r>
    <x v="69"/>
    <x v="539"/>
    <s v="Way Relation "/>
    <s v="Cycle routes explains how to tag cycle routes "/>
    <x v="0"/>
    <x v="0"/>
    <x v="6"/>
    <x v="6"/>
    <s v="Way Relation "/>
    <s v="ln rel "/>
    <e v="#N/A"/>
    <s v="ln"/>
    <e v="#N/A"/>
    <s v="rel"/>
  </r>
  <r>
    <x v="69"/>
    <x v="540"/>
    <s v="Way Relation "/>
    <s v="The route a public bus service takes. See Buses "/>
    <x v="0"/>
    <x v="0"/>
    <x v="61"/>
    <x v="61"/>
    <s v="Way Relation "/>
    <s v="ln rel "/>
    <e v="#N/A"/>
    <s v="ln"/>
    <e v="#N/A"/>
    <s v="rel"/>
  </r>
  <r>
    <x v="69"/>
    <x v="541"/>
    <s v="Way Relation "/>
    <s v="Route for canoeing through a waterway. "/>
    <x v="0"/>
    <x v="0"/>
    <x v="16"/>
    <x v="16"/>
    <s v="Way Relation "/>
    <s v="ln rel "/>
    <e v="#N/A"/>
    <s v="ln"/>
    <e v="#N/A"/>
    <s v="rel"/>
  </r>
  <r>
    <x v="69"/>
    <x v="542"/>
    <s v="Way "/>
    <s v="Route for fixed detour routes. Examples are Bedarfsumleitung in Germany and uitwijkroute in the Netherlands "/>
    <x v="0"/>
    <x v="0"/>
    <x v="26"/>
    <x v="26"/>
    <s v="Way "/>
    <s v="ln "/>
    <e v="#N/A"/>
    <s v="ln"/>
    <e v="#N/A"/>
    <e v="#N/A"/>
  </r>
  <r>
    <x v="69"/>
    <x v="543"/>
    <s v="Way Relation "/>
    <s v="The route a ferry takes from terminal to terminal Please make sure to add at least one node per tile (zoom level 12), better at least one every few km, so offline editors catch it with bbox requests. "/>
    <x v="0"/>
    <x v="0"/>
    <x v="62"/>
    <x v="62"/>
    <s v="Way Relation "/>
    <s v="ln rel "/>
    <e v="#N/A"/>
    <s v="ln"/>
    <e v="#N/A"/>
    <s v="rel"/>
  </r>
  <r>
    <x v="69"/>
    <x v="544"/>
    <s v="Way Relation "/>
    <s v="Hiking explains how to tag hiking routes "/>
    <x v="0"/>
    <x v="0"/>
    <x v="63"/>
    <x v="63"/>
    <s v="Way Relation "/>
    <s v="ln rel "/>
    <e v="#N/A"/>
    <s v="ln"/>
    <e v="#N/A"/>
    <s v="rel"/>
  </r>
  <r>
    <x v="69"/>
    <x v="545"/>
    <s v="Way "/>
    <s v="Mountain biking explains how to tag mtb routes "/>
    <x v="0"/>
    <x v="0"/>
    <x v="6"/>
    <x v="6"/>
    <s v="Way "/>
    <s v="ln "/>
    <e v="#N/A"/>
    <s v="ln"/>
    <e v="#N/A"/>
    <e v="#N/A"/>
  </r>
  <r>
    <x v="69"/>
    <x v="402"/>
    <s v="Way "/>
    <s v="For pipelines, pipeline markers, and pipeline stations "/>
    <x v="20"/>
    <x v="20"/>
    <x v="46"/>
    <x v="46"/>
    <s v="Way "/>
    <s v="ln "/>
    <e v="#N/A"/>
    <s v="ln"/>
    <e v="#N/A"/>
    <e v="#N/A"/>
  </r>
  <r>
    <x v="69"/>
    <x v="546"/>
    <s v="Relation "/>
    <s v="Proposed for the routes of pistes (e.g., snowshoe or XC-Ski trails) in winter sport areas. "/>
    <x v="0"/>
    <x v="0"/>
    <x v="16"/>
    <x v="16"/>
    <s v="Relation "/>
    <s v="rel "/>
    <e v="#N/A"/>
    <e v="#N/A"/>
    <e v="#N/A"/>
    <s v="rel"/>
  </r>
  <r>
    <x v="69"/>
    <x v="547"/>
    <s v="Way "/>
    <s v="where power lines use the same towers (the same way) "/>
    <x v="20"/>
    <x v="20"/>
    <x v="59"/>
    <x v="59"/>
    <s v="Way "/>
    <s v="ln "/>
    <e v="#N/A"/>
    <s v="ln"/>
    <e v="#N/A"/>
    <e v="#N/A"/>
  </r>
  <r>
    <x v="69"/>
    <x v="353"/>
    <s v="Way Relation "/>
    <s v="A sequence of railway ways, often named (e.g., Channel Tunnel). See Railways "/>
    <x v="0"/>
    <x v="0"/>
    <x v="42"/>
    <x v="42"/>
    <s v="Way Relation "/>
    <s v="ln rel "/>
    <e v="#N/A"/>
    <s v="ln"/>
    <e v="#N/A"/>
    <s v="rel"/>
  </r>
  <r>
    <x v="69"/>
    <x v="270"/>
    <s v="Way Relation "/>
    <s v="Can be used to map various road routes/long roads "/>
    <x v="0"/>
    <x v="0"/>
    <x v="26"/>
    <x v="26"/>
    <s v="Way Relation "/>
    <s v="ln rel "/>
    <e v="#N/A"/>
    <s v="ln"/>
    <e v="#N/A"/>
    <s v="rel"/>
  </r>
  <r>
    <x v="69"/>
    <x v="548"/>
    <s v="Way "/>
    <s v="For ski tracks (e.g., XC-Ski Trails User:Langläufer/Loipemap) "/>
    <x v="0"/>
    <x v="0"/>
    <x v="16"/>
    <x v="16"/>
    <s v="Way "/>
    <s v="ln "/>
    <e v="#N/A"/>
    <s v="ln"/>
    <e v="#N/A"/>
    <e v="#N/A"/>
  </r>
  <r>
    <x v="69"/>
    <x v="549"/>
    <s v="Way Relation "/>
    <s v="Train services (e.g., London-Paris Eurostar) See Railways "/>
    <x v="0"/>
    <x v="0"/>
    <x v="42"/>
    <x v="42"/>
    <s v="Way Relation "/>
    <s v="ln rel "/>
    <e v="#N/A"/>
    <s v="ln"/>
    <e v="#N/A"/>
    <s v="rel"/>
  </r>
  <r>
    <x v="69"/>
    <x v="525"/>
    <s v="Way Relation "/>
    <s v="See Trams for more information on tagging tram services "/>
    <x v="0"/>
    <x v="0"/>
    <x v="42"/>
    <x v="42"/>
    <s v="Way Relation "/>
    <s v="ln rel "/>
    <e v="#N/A"/>
    <s v="ln"/>
    <e v="#N/A"/>
    <s v="rel"/>
  </r>
  <r>
    <x v="69"/>
    <x v="13"/>
    <s v="Node Area "/>
    <s v="Tag statistic according to Taginfo"/>
    <x v="0"/>
    <x v="0"/>
    <x v="26"/>
    <x v="26"/>
    <s v="Node Area "/>
    <s v="pt py "/>
    <s v="pt"/>
    <e v="#N/A"/>
    <s v="py"/>
    <e v="#N/A"/>
  </r>
  <r>
    <x v="70"/>
    <x v="550"/>
    <s v="Node Area "/>
    <s v="Government owned or licensed shop selling alcohol. See also shop=beverages. "/>
    <x v="16"/>
    <x v="16"/>
    <x v="2"/>
    <x v="2"/>
    <s v="Node Area "/>
    <s v="pt py "/>
    <s v="pt"/>
    <e v="#N/A"/>
    <s v="py"/>
    <e v="#N/A"/>
  </r>
  <r>
    <x v="70"/>
    <x v="551"/>
    <s v="Node Area "/>
    <s v="Selling bread "/>
    <x v="16"/>
    <x v="16"/>
    <x v="2"/>
    <x v="2"/>
    <s v="Node Area "/>
    <s v="pt py "/>
    <s v="pt"/>
    <e v="#N/A"/>
    <s v="py"/>
    <e v="#N/A"/>
  </r>
  <r>
    <x v="70"/>
    <x v="552"/>
    <s v="Node Area "/>
    <s v="Shop focused on selling alcoholic and non-alcoholic beverages. See also shop=alcohol. "/>
    <x v="16"/>
    <x v="16"/>
    <x v="2"/>
    <x v="2"/>
    <s v="Node Area "/>
    <s v="pt py "/>
    <s v="pt"/>
    <e v="#N/A"/>
    <s v="py"/>
    <e v="#N/A"/>
  </r>
  <r>
    <x v="70"/>
    <x v="553"/>
    <s v="Node Area "/>
    <s v="Selling meat "/>
    <x v="16"/>
    <x v="16"/>
    <x v="2"/>
    <x v="2"/>
    <s v="Node Area "/>
    <s v="pt py "/>
    <s v="pt"/>
    <e v="#N/A"/>
    <s v="py"/>
    <e v="#N/A"/>
  </r>
  <r>
    <x v="70"/>
    <x v="554"/>
    <s v="Node Area "/>
    <s v="Selling cheese "/>
    <x v="16"/>
    <x v="16"/>
    <x v="2"/>
    <x v="2"/>
    <s v="Node Area "/>
    <s v="pt py "/>
    <s v="pt"/>
    <e v="#N/A"/>
    <s v="py"/>
    <e v="#N/A"/>
  </r>
  <r>
    <x v="70"/>
    <x v="555"/>
    <s v="Node Area "/>
    <s v="Selling chocolate "/>
    <x v="16"/>
    <x v="16"/>
    <x v="2"/>
    <x v="2"/>
    <s v="Node Area "/>
    <s v="pt py "/>
    <s v="pt"/>
    <e v="#N/A"/>
    <s v="py"/>
    <e v="#N/A"/>
  </r>
  <r>
    <x v="70"/>
    <x v="201"/>
    <s v="Node Area "/>
    <s v="A shop selling sweets or candy "/>
    <x v="16"/>
    <x v="16"/>
    <x v="2"/>
    <x v="2"/>
    <s v="Node Area "/>
    <s v="pt py "/>
    <s v="pt"/>
    <e v="#N/A"/>
    <s v="py"/>
    <e v="#N/A"/>
  </r>
  <r>
    <x v="70"/>
    <x v="556"/>
    <s v="Node Area "/>
    <s v="A small local shop carrying a small subset of the items you would find in a supermarket "/>
    <x v="16"/>
    <x v="16"/>
    <x v="2"/>
    <x v="2"/>
    <s v="Node Area "/>
    <s v="pt py "/>
    <s v="pt"/>
    <e v="#N/A"/>
    <s v="py"/>
    <e v="#N/A"/>
  </r>
  <r>
    <x v="70"/>
    <x v="557"/>
    <s v="Node Area "/>
    <s v="A shop selling delicatessen (fine foods), possibly also fine wine. "/>
    <x v="16"/>
    <x v="16"/>
    <x v="2"/>
    <x v="2"/>
    <s v="Node Area "/>
    <s v="pt py "/>
    <s v="pt"/>
    <e v="#N/A"/>
    <s v="py"/>
    <e v="#N/A"/>
  </r>
  <r>
    <x v="70"/>
    <x v="323"/>
    <s v="Node Area "/>
    <s v="A shop or roadside stand that sells freshly harvested farm produce "/>
    <x v="16"/>
    <x v="16"/>
    <x v="2"/>
    <x v="2"/>
    <s v="Node Area "/>
    <s v="pt py "/>
    <s v="pt"/>
    <e v="#N/A"/>
    <s v="py"/>
    <e v="#N/A"/>
  </r>
  <r>
    <x v="70"/>
    <x v="558"/>
    <s v="Node Area "/>
    <s v="Selling vegetables and fruits. "/>
    <x v="16"/>
    <x v="16"/>
    <x v="2"/>
    <x v="2"/>
    <s v="Node Area "/>
    <s v="pt py "/>
    <s v="pt"/>
    <e v="#N/A"/>
    <s v="py"/>
    <e v="#N/A"/>
  </r>
  <r>
    <x v="70"/>
    <x v="559"/>
    <s v="Node Area "/>
    <s v="A shop selling organic food. Alternatively you can use the more versatile organic=* in combination with a general shop=* key (In this case: shop=supermarket or shop=convenience). "/>
    <x v="16"/>
    <x v="16"/>
    <x v="2"/>
    <x v="2"/>
    <s v="Node Area "/>
    <s v="pt py "/>
    <s v="pt"/>
    <e v="#N/A"/>
    <s v="py"/>
    <e v="#N/A"/>
  </r>
  <r>
    <x v="70"/>
    <x v="560"/>
    <s v="Node Area "/>
    <s v="A shop selling (fresh) pasta, ravioli, etc. "/>
    <x v="16"/>
    <x v="16"/>
    <x v="2"/>
    <x v="2"/>
    <s v="Node Area "/>
    <s v="pt py "/>
    <s v="pt"/>
    <e v="#N/A"/>
    <s v="py"/>
    <e v="#N/A"/>
  </r>
  <r>
    <x v="70"/>
    <x v="561"/>
    <s v="Node Area "/>
    <s v="A shop selling fish/seafood. "/>
    <x v="16"/>
    <x v="16"/>
    <x v="2"/>
    <x v="2"/>
    <s v="Node Area "/>
    <s v="pt py "/>
    <s v="pt"/>
    <e v="#N/A"/>
    <s v="py"/>
    <e v="#N/A"/>
  </r>
  <r>
    <x v="70"/>
    <x v="562"/>
    <s v="Node Area "/>
    <s v="A tea shop. "/>
    <x v="16"/>
    <x v="16"/>
    <x v="2"/>
    <x v="2"/>
    <s v="Node Area "/>
    <s v="pt py "/>
    <s v="pt"/>
    <e v="#N/A"/>
    <s v="py"/>
    <e v="#N/A"/>
  </r>
  <r>
    <x v="70"/>
    <x v="563"/>
    <s v="Node Area "/>
    <s v="A single large store - often multiple storeys high - selling a large variety of goods (see also shop=mall) "/>
    <x v="16"/>
    <x v="16"/>
    <x v="5"/>
    <x v="5"/>
    <s v="Node Area "/>
    <s v="pt py "/>
    <s v="pt"/>
    <e v="#N/A"/>
    <s v="py"/>
    <e v="#N/A"/>
  </r>
  <r>
    <x v="70"/>
    <x v="564"/>
    <s v="Node Area "/>
    <s v="A store that carries a general line of merchandise. (see also shop=convenience if it sells food). "/>
    <x v="16"/>
    <x v="16"/>
    <x v="5"/>
    <x v="5"/>
    <s v="Node Area "/>
    <s v="pt py "/>
    <s v="pt"/>
    <e v="#N/A"/>
    <s v="py"/>
    <e v="#N/A"/>
  </r>
  <r>
    <x v="70"/>
    <x v="565"/>
    <s v="Node Area "/>
    <s v="A small shop on the pavement that sells magazines, tobacco, newspapers, sweets and stamps. "/>
    <x v="16"/>
    <x v="16"/>
    <x v="2"/>
    <x v="2"/>
    <s v="Node Area "/>
    <s v="pt py "/>
    <s v="pt"/>
    <e v="#N/A"/>
    <s v="py"/>
    <e v="#N/A"/>
  </r>
  <r>
    <x v="70"/>
    <x v="566"/>
    <s v="Mf node.pngMf area.png "/>
    <s v="A shopping mall - multiple stores under one roof (also known as a shopping centre) "/>
    <x v="16"/>
    <x v="16"/>
    <x v="5"/>
    <x v="5"/>
    <s v="Node Area"/>
    <s v="pt py"/>
    <s v="pt"/>
    <e v="#N/A"/>
    <s v="py"/>
    <e v="#N/A"/>
  </r>
  <r>
    <x v="70"/>
    <x v="567"/>
    <s v="Node Area "/>
    <s v="Supermarket "/>
    <x v="16"/>
    <x v="16"/>
    <x v="2"/>
    <x v="2"/>
    <s v="Node Area "/>
    <s v="pt py "/>
    <s v="pt"/>
    <e v="#N/A"/>
    <s v="py"/>
    <e v="#N/A"/>
  </r>
  <r>
    <x v="70"/>
    <x v="568"/>
    <s v="Node Area "/>
    <s v="A shop that sells objects for babies (clothes, prams, cots, toys). "/>
    <x v="16"/>
    <x v="16"/>
    <x v="5"/>
    <x v="5"/>
    <s v="Node Area "/>
    <s v="pt py "/>
    <s v="pt"/>
    <e v="#N/A"/>
    <s v="py"/>
    <e v="#N/A"/>
  </r>
  <r>
    <x v="70"/>
    <x v="569"/>
    <s v="Node Area "/>
    <s v="A shop that sells bags "/>
    <x v="16"/>
    <x v="16"/>
    <x v="5"/>
    <x v="5"/>
    <s v="Node Area "/>
    <s v="pt py "/>
    <s v="pt"/>
    <e v="#N/A"/>
    <s v="py"/>
    <e v="#N/A"/>
  </r>
  <r>
    <x v="70"/>
    <x v="570"/>
    <s v="Node Area "/>
    <s v="A small shopping outlet, especially one that specializes in elite and fashionable items "/>
    <x v="16"/>
    <x v="16"/>
    <x v="5"/>
    <x v="5"/>
    <s v="Node Area "/>
    <s v="pt py "/>
    <s v="pt"/>
    <e v="#N/A"/>
    <s v="py"/>
    <e v="#N/A"/>
  </r>
  <r>
    <x v="70"/>
    <x v="571"/>
    <s v="Node Area "/>
    <s v="A shop selling clothes (other related values in use are: fashion, shoes) "/>
    <x v="16"/>
    <x v="16"/>
    <x v="5"/>
    <x v="5"/>
    <s v="Node Area "/>
    <s v="pt py "/>
    <s v="pt"/>
    <e v="#N/A"/>
    <s v="py"/>
    <e v="#N/A"/>
  </r>
  <r>
    <x v="70"/>
    <x v="572"/>
    <s v="Node Area "/>
    <s v="A shop that sells fabric and other materials for the purpose of making clothes and other products, eg dress making. "/>
    <x v="16"/>
    <x v="16"/>
    <x v="5"/>
    <x v="5"/>
    <s v="Node Area "/>
    <s v="pt py "/>
    <s v="pt"/>
    <e v="#N/A"/>
    <s v="py"/>
    <e v="#N/A"/>
  </r>
  <r>
    <x v="70"/>
    <x v="573"/>
    <s v="Node Area "/>
    <s v="Jewellers shops. "/>
    <x v="16"/>
    <x v="16"/>
    <x v="5"/>
    <x v="5"/>
    <s v="Node Area "/>
    <s v="pt py "/>
    <s v="pt"/>
    <e v="#N/A"/>
    <s v="py"/>
    <e v="#N/A"/>
  </r>
  <r>
    <x v="70"/>
    <x v="574"/>
    <s v="Node Area "/>
    <s v="Selling shoes. "/>
    <x v="16"/>
    <x v="16"/>
    <x v="5"/>
    <x v="5"/>
    <s v="Node Area "/>
    <s v="pt py "/>
    <s v="pt"/>
    <e v="#N/A"/>
    <s v="py"/>
    <e v="#N/A"/>
  </r>
  <r>
    <x v="70"/>
    <x v="575"/>
    <s v="Node Area "/>
    <s v="A charity shop is a shop operated by a charity, for the purposes of fundraising. "/>
    <x v="16"/>
    <x v="16"/>
    <x v="5"/>
    <x v="5"/>
    <s v="Node Area "/>
    <s v="pt py "/>
    <s v="pt"/>
    <e v="#N/A"/>
    <s v="py"/>
    <e v="#N/A"/>
  </r>
  <r>
    <x v="70"/>
    <x v="576"/>
    <s v="Node Area "/>
    <s v="A shop buying and selling used clothes and other things. See also shop=pawnbroker "/>
    <x v="16"/>
    <x v="16"/>
    <x v="5"/>
    <x v="5"/>
    <s v="Node Area "/>
    <s v="pt py "/>
    <s v="pt"/>
    <e v="#N/A"/>
    <s v="py"/>
    <e v="#N/A"/>
  </r>
  <r>
    <x v="70"/>
    <x v="577"/>
    <s v="Node Area "/>
    <s v="A variety store retailer is a retail store that sells inexpensive items, sometimes with a single price point for all items in the store. "/>
    <x v="16"/>
    <x v="16"/>
    <x v="5"/>
    <x v="5"/>
    <s v="Node Area "/>
    <s v="pt py "/>
    <s v="pt"/>
    <e v="#N/A"/>
    <s v="py"/>
    <e v="#N/A"/>
  </r>
  <r>
    <x v="70"/>
    <x v="578"/>
    <s v="Node Area "/>
    <s v="A non-hairdresser beauty shop, spa, nail salon, etc.. See also shop=hairdresser. "/>
    <x v="16"/>
    <x v="16"/>
    <x v="5"/>
    <x v="5"/>
    <s v="Node Area "/>
    <s v="pt py "/>
    <s v="pt"/>
    <e v="#N/A"/>
    <s v="py"/>
    <e v="#N/A"/>
  </r>
  <r>
    <x v="70"/>
    <x v="579"/>
    <s v="Node Area "/>
    <s v="A shop selling articles of personal hygiene, cosmetics, and household cleaning products (for a shop that potentially dispenses prescription drugs, cf. pharmacy. U.S. drug store, see amenity=pharmacy) "/>
    <x v="16"/>
    <x v="16"/>
    <x v="64"/>
    <x v="64"/>
    <s v="Node Area "/>
    <s v="pt py "/>
    <s v="pt"/>
    <e v="#N/A"/>
    <s v="py"/>
    <e v="#N/A"/>
  </r>
  <r>
    <x v="70"/>
    <x v="580"/>
    <s v="Node Area "/>
    <s v="A shop for erotictoys, -clothes or other eroticstuff. "/>
    <x v="16"/>
    <x v="16"/>
    <x v="5"/>
    <x v="5"/>
    <s v="Node Area "/>
    <s v="pt py "/>
    <s v="pt"/>
    <e v="#N/A"/>
    <s v="py"/>
    <e v="#N/A"/>
  </r>
  <r>
    <x v="70"/>
    <x v="581"/>
    <s v="Node Area "/>
    <s v="Here you can get your hair cut, coloured, ... See also shop=beauty "/>
    <x v="16"/>
    <x v="16"/>
    <x v="5"/>
    <x v="5"/>
    <s v="Node Area "/>
    <s v="pt py "/>
    <s v="pt"/>
    <e v="#N/A"/>
    <s v="py"/>
    <e v="#N/A"/>
  </r>
  <r>
    <x v="70"/>
    <x v="582"/>
    <s v="Node Area "/>
    <s v="A shop specialized in selling hearing aids devices "/>
    <x v="16"/>
    <x v="16"/>
    <x v="5"/>
    <x v="5"/>
    <s v="Node Area "/>
    <s v="pt py "/>
    <s v="pt"/>
    <e v="#N/A"/>
    <s v="py"/>
    <e v="#N/A"/>
  </r>
  <r>
    <x v="70"/>
    <x v="583"/>
    <s v="Node Area "/>
    <s v="A shop specialized in selling herbs, often for medical purposes "/>
    <x v="16"/>
    <x v="16"/>
    <x v="5"/>
    <x v="5"/>
    <s v="Node Area "/>
    <s v="pt py "/>
    <s v="pt"/>
    <e v="#N/A"/>
    <s v="py"/>
    <e v="#N/A"/>
  </r>
  <r>
    <x v="70"/>
    <x v="584"/>
    <s v="Mf node.pngMf area.png "/>
    <s v="A massage shop "/>
    <x v="16"/>
    <x v="16"/>
    <x v="5"/>
    <x v="5"/>
    <s v="Node Area"/>
    <s v="pt py"/>
    <s v="pt"/>
    <e v="#N/A"/>
    <s v="py"/>
    <e v="#N/A"/>
  </r>
  <r>
    <x v="70"/>
    <x v="214"/>
    <s v="Node Area "/>
    <s v="A shop that sells eyeglasses, contact lenses (may also check your eyes). "/>
    <x v="16"/>
    <x v="16"/>
    <x v="5"/>
    <x v="5"/>
    <s v="Node Area "/>
    <s v="pt py "/>
    <s v="pt"/>
    <e v="#N/A"/>
    <s v="py"/>
    <e v="#N/A"/>
  </r>
  <r>
    <x v="70"/>
    <x v="585"/>
    <s v="Node Area "/>
    <s v="A tattoo parlour. "/>
    <x v="16"/>
    <x v="16"/>
    <x v="5"/>
    <x v="5"/>
    <s v="Node Area "/>
    <s v="pt py "/>
    <s v="pt"/>
    <e v="#N/A"/>
    <s v="py"/>
    <e v="#N/A"/>
  </r>
  <r>
    <x v="70"/>
    <x v="586"/>
    <s v="Node Area "/>
    <s v="Selling bathroom furniture and accessories "/>
    <x v="16"/>
    <x v="16"/>
    <x v="5"/>
    <x v="5"/>
    <s v="Node Area "/>
    <s v="pt py "/>
    <s v="pt"/>
    <e v="#N/A"/>
    <s v="py"/>
    <e v="#N/A"/>
  </r>
  <r>
    <x v="70"/>
    <x v="587"/>
    <s v="Node Area "/>
    <s v="A shop that sells tools and supplies to do-it-yourself householders, gardening, ... "/>
    <x v="16"/>
    <x v="16"/>
    <x v="5"/>
    <x v="5"/>
    <s v="Node Area "/>
    <s v="pt py "/>
    <s v="pt"/>
    <e v="#N/A"/>
    <s v="py"/>
    <e v="#N/A"/>
  </r>
  <r>
    <x v="70"/>
    <x v="588"/>
    <s v="Node Area "/>
    <s v="Get your bouquet of flowers from here (see shop=garden_centre for potted flowers). "/>
    <x v="16"/>
    <x v="16"/>
    <x v="5"/>
    <x v="5"/>
    <s v="Node Area "/>
    <s v="pt py "/>
    <s v="pt"/>
    <e v="#N/A"/>
    <s v="py"/>
    <e v="#N/A"/>
  </r>
  <r>
    <x v="70"/>
    <x v="589"/>
    <s v="Node Area "/>
    <s v="A shop for furnances and ovens "/>
    <x v="16"/>
    <x v="16"/>
    <x v="5"/>
    <x v="5"/>
    <s v="Node Area "/>
    <s v="pt py "/>
    <s v="pt"/>
    <e v="#N/A"/>
    <s v="py"/>
    <e v="#N/A"/>
  </r>
  <r>
    <x v="70"/>
    <x v="590"/>
    <s v="Node Area "/>
    <s v="Selling potted flowers, maybe even trees (see also shop=florist for flower bouquets). "/>
    <x v="16"/>
    <x v="16"/>
    <x v="5"/>
    <x v="5"/>
    <s v="Node Area "/>
    <s v="pt py "/>
    <s v="pt"/>
    <e v="#N/A"/>
    <s v="py"/>
    <e v="#N/A"/>
  </r>
  <r>
    <x v="70"/>
    <x v="591"/>
    <s v="Node Area "/>
    <s v="A shop where technical gas, such as argon, oxygen, acetylene, nitrogen, carbon dioxide, etc can be purchased in bottles "/>
    <x v="16"/>
    <x v="16"/>
    <x v="5"/>
    <x v="5"/>
    <s v="Node Area "/>
    <s v="pt py "/>
    <s v="pt"/>
    <e v="#N/A"/>
    <s v="py"/>
    <e v="#N/A"/>
  </r>
  <r>
    <x v="70"/>
    <x v="206"/>
    <s v="Node Area "/>
    <s v="Selling and installing glazing for windows and doors. "/>
    <x v="16"/>
    <x v="16"/>
    <x v="5"/>
    <x v="5"/>
    <s v="Node Area "/>
    <s v="pt py "/>
    <s v="pt"/>
    <e v="#N/A"/>
    <s v="py"/>
    <e v="#N/A"/>
  </r>
  <r>
    <x v="70"/>
    <x v="592"/>
    <s v="Node Area "/>
    <s v="A shop that sells building supplies including screws, bolts &amp; paints, ... See also shop=doityourself "/>
    <x v="16"/>
    <x v="16"/>
    <x v="5"/>
    <x v="5"/>
    <s v="Node Area "/>
    <s v="pt py "/>
    <s v="pt"/>
    <e v="#N/A"/>
    <s v="py"/>
    <e v="#N/A"/>
  </r>
  <r>
    <x v="70"/>
    <x v="593"/>
    <s v="Node Area "/>
    <s v="A shop that sells crockery, cutlery, kitchenware, small household appliances. "/>
    <x v="16"/>
    <x v="16"/>
    <x v="5"/>
    <x v="5"/>
    <s v="Node Area "/>
    <s v="pt py "/>
    <s v="pt"/>
    <e v="#N/A"/>
    <s v="py"/>
    <e v="#N/A"/>
  </r>
  <r>
    <x v="70"/>
    <x v="211"/>
    <s v="Node Area "/>
    <s v="A shop that sells keys, see also craft=locksmith and craft=key_cutter "/>
    <x v="16"/>
    <x v="16"/>
    <x v="5"/>
    <x v="5"/>
    <s v="Node Area "/>
    <s v="pt py "/>
    <s v="pt"/>
    <e v="#N/A"/>
    <s v="py"/>
    <e v="#N/A"/>
  </r>
  <r>
    <x v="70"/>
    <x v="594"/>
    <s v="Node Area "/>
    <s v="A shop where you can buy paints. "/>
    <x v="16"/>
    <x v="16"/>
    <x v="5"/>
    <x v="5"/>
    <s v="Node Area "/>
    <s v="pt py "/>
    <s v="pt"/>
    <e v="#N/A"/>
    <s v="py"/>
    <e v="#N/A"/>
  </r>
  <r>
    <x v="70"/>
    <x v="595"/>
    <s v="Node Area "/>
    <s v="A place of business that specifically sells one or more building supplies such as timber/wood, cement etc. See also shop=doityourself "/>
    <x v="16"/>
    <x v="16"/>
    <x v="5"/>
    <x v="5"/>
    <s v="Node Area "/>
    <s v="pt py "/>
    <s v="pt"/>
    <e v="#N/A"/>
    <s v="py"/>
    <e v="#N/A"/>
  </r>
  <r>
    <x v="70"/>
    <x v="596"/>
    <s v="Node Area "/>
    <s v="Retail store specializing in the selling of antiques. "/>
    <x v="16"/>
    <x v="16"/>
    <x v="5"/>
    <x v="5"/>
    <s v="Node Area "/>
    <s v="pt py "/>
    <s v="pt"/>
    <e v="#N/A"/>
    <s v="py"/>
    <e v="#N/A"/>
  </r>
  <r>
    <x v="70"/>
    <x v="597"/>
    <s v="Node Area "/>
    <s v="A shop that specalises in selling mattresses and other bedding products. "/>
    <x v="16"/>
    <x v="16"/>
    <x v="5"/>
    <x v="5"/>
    <s v="Node Area "/>
    <s v="pt py "/>
    <s v="pt"/>
    <e v="#N/A"/>
    <s v="py"/>
    <e v="#N/A"/>
  </r>
  <r>
    <x v="70"/>
    <x v="598"/>
    <s v="Node Area "/>
    <s v="A shop primarily selling candles and candle accessories (holders, etc) "/>
    <x v="16"/>
    <x v="16"/>
    <x v="5"/>
    <x v="5"/>
    <s v="Node Area "/>
    <s v="pt py "/>
    <s v="pt"/>
    <e v="#N/A"/>
    <s v="py"/>
    <e v="#N/A"/>
  </r>
  <r>
    <x v="70"/>
    <x v="599"/>
    <s v="Node Area "/>
    <s v="A shop selling carpets "/>
    <x v="16"/>
    <x v="16"/>
    <x v="5"/>
    <x v="5"/>
    <s v="Node Area "/>
    <s v="pt py "/>
    <s v="pt"/>
    <e v="#N/A"/>
    <s v="py"/>
    <e v="#N/A"/>
  </r>
  <r>
    <x v="70"/>
    <x v="600"/>
    <s v="Node Area "/>
    <s v="Shop that specalises in selling curtains or drapes (see also shop=fabric) "/>
    <x v="16"/>
    <x v="16"/>
    <x v="5"/>
    <x v="5"/>
    <s v="Node Area "/>
    <s v="pt py "/>
    <s v="pt"/>
    <e v="#N/A"/>
    <s v="py"/>
    <e v="#N/A"/>
  </r>
  <r>
    <x v="70"/>
    <x v="601"/>
    <s v="Node Area "/>
    <s v="Selling furniture, might range from small decorational items to a whole flat interieur "/>
    <x v="16"/>
    <x v="16"/>
    <x v="5"/>
    <x v="5"/>
    <s v="Node Area "/>
    <s v="pt py "/>
    <s v="pt"/>
    <e v="#N/A"/>
    <s v="py"/>
    <e v="#N/A"/>
  </r>
  <r>
    <x v="70"/>
    <x v="602"/>
    <s v="Node Area "/>
    <s v="Shop for interior decorations. "/>
    <x v="16"/>
    <x v="16"/>
    <x v="5"/>
    <x v="5"/>
    <s v="Node Area "/>
    <s v="pt py "/>
    <s v="pt"/>
    <e v="#N/A"/>
    <s v="py"/>
    <e v="#N/A"/>
  </r>
  <r>
    <x v="70"/>
    <x v="603"/>
    <s v="Node Area "/>
    <s v="A shop where you can plan and buy your kitchen. (Sometimes called &quot;kitchen studio&quot; and the like, but plain kitchen is the most frequently used tag so far.) "/>
    <x v="16"/>
    <x v="16"/>
    <x v="5"/>
    <x v="5"/>
    <s v="Node Area "/>
    <s v="pt py "/>
    <s v="pt"/>
    <e v="#N/A"/>
    <s v="py"/>
    <e v="#N/A"/>
  </r>
  <r>
    <x v="70"/>
    <x v="604"/>
    <s v="Node Area "/>
    <s v="A shop that sells window blinds. "/>
    <x v="16"/>
    <x v="16"/>
    <x v="5"/>
    <x v="5"/>
    <s v="Node Area "/>
    <s v="pt py "/>
    <s v="pt"/>
    <e v="#N/A"/>
    <s v="py"/>
    <e v="#N/A"/>
  </r>
  <r>
    <x v="70"/>
    <x v="605"/>
    <s v="Node Area "/>
    <s v="A shop selling computers, peripherals, software, ... "/>
    <x v="16"/>
    <x v="16"/>
    <x v="5"/>
    <x v="5"/>
    <s v="Node Area "/>
    <s v="pt py "/>
    <s v="pt"/>
    <e v="#N/A"/>
    <s v="py"/>
    <e v="#N/A"/>
  </r>
  <r>
    <x v="70"/>
    <x v="606"/>
    <s v="Node Area "/>
    <s v="Selling consumer electronics (TV, radio, ...). Larger ones may also sell computers, fridges, ... "/>
    <x v="16"/>
    <x v="16"/>
    <x v="5"/>
    <x v="5"/>
    <s v="Node Area "/>
    <s v="pt py "/>
    <s v="pt"/>
    <e v="#N/A"/>
    <s v="py"/>
    <e v="#N/A"/>
  </r>
  <r>
    <x v="70"/>
    <x v="607"/>
    <s v="Node Area "/>
    <s v="A shop that sells High Fidelity or High End environment to listen music or watch films at home "/>
    <x v="16"/>
    <x v="16"/>
    <x v="5"/>
    <x v="5"/>
    <s v="Node Area "/>
    <s v="pt py "/>
    <s v="pt"/>
    <e v="#N/A"/>
    <s v="py"/>
    <e v="#N/A"/>
  </r>
  <r>
    <x v="70"/>
    <x v="608"/>
    <s v="Node Area "/>
    <s v="A shop that primarily sells mobile phones and accessories "/>
    <x v="16"/>
    <x v="16"/>
    <x v="5"/>
    <x v="5"/>
    <s v="Node Area "/>
    <s v="pt py "/>
    <s v="pt"/>
    <e v="#N/A"/>
    <s v="py"/>
    <e v="#N/A"/>
  </r>
  <r>
    <x v="70"/>
    <x v="609"/>
    <s v="Node Area "/>
    <s v="A shop selling electronic components, electrical products, radio measuring devices, supplies for radio and electronics. "/>
    <x v="16"/>
    <x v="16"/>
    <x v="5"/>
    <x v="5"/>
    <s v="Node Area "/>
    <s v="pt py "/>
    <s v="pt"/>
    <e v="#N/A"/>
    <s v="py"/>
    <e v="#N/A"/>
  </r>
  <r>
    <x v="70"/>
    <x v="610"/>
    <s v="Node Area "/>
    <s v="A shop that specalises in the sale of vacuum cleaners and associated products. "/>
    <x v="16"/>
    <x v="16"/>
    <x v="5"/>
    <x v="5"/>
    <s v="Node Area "/>
    <s v="pt py "/>
    <s v="pt"/>
    <e v="#N/A"/>
    <s v="py"/>
    <e v="#N/A"/>
  </r>
  <r>
    <x v="70"/>
    <x v="539"/>
    <s v="Node Area "/>
    <s v="A shop that sells bicycles, bicycle equipment and may rent or repair them "/>
    <x v="16"/>
    <x v="16"/>
    <x v="5"/>
    <x v="5"/>
    <s v="Node Area "/>
    <s v="pt py "/>
    <s v="pt"/>
    <e v="#N/A"/>
    <s v="py"/>
    <e v="#N/A"/>
  </r>
  <r>
    <x v="70"/>
    <x v="611"/>
    <s v="Node Area "/>
    <s v="Car store - a place to buy cars or to get your car repaired "/>
    <x v="16"/>
    <x v="16"/>
    <x v="5"/>
    <x v="5"/>
    <s v="Node Area "/>
    <s v="pt py "/>
    <s v="pt"/>
    <e v="#N/A"/>
    <s v="py"/>
    <e v="#N/A"/>
  </r>
  <r>
    <x v="70"/>
    <x v="612"/>
    <s v="Node Area "/>
    <s v="A shop focused on car repair (usually independent of a specific car brand). "/>
    <x v="16"/>
    <x v="16"/>
    <x v="5"/>
    <x v="5"/>
    <s v="Node Area "/>
    <s v="pt py "/>
    <s v="pt"/>
    <e v="#N/A"/>
    <s v="py"/>
    <e v="#N/A"/>
  </r>
  <r>
    <x v="70"/>
    <x v="613"/>
    <s v="Node Area "/>
    <s v="Shop for auto parts, auto accessories, motor oil, car chemicals, etc. "/>
    <x v="16"/>
    <x v="16"/>
    <x v="5"/>
    <x v="5"/>
    <s v="Node Area "/>
    <s v="pt py "/>
    <s v="pt"/>
    <e v="#N/A"/>
    <s v="py"/>
    <e v="#N/A"/>
  </r>
  <r>
    <x v="70"/>
    <x v="614"/>
    <s v="Node Area "/>
    <s v="Shop where you can buy or rent diving equipment. "/>
    <x v="16"/>
    <x v="16"/>
    <x v="5"/>
    <x v="5"/>
    <s v="Node Area "/>
    <s v="pt py "/>
    <s v="pt"/>
    <e v="#N/A"/>
    <s v="py"/>
    <e v="#N/A"/>
  </r>
  <r>
    <x v="70"/>
    <x v="364"/>
    <s v="Node Area "/>
    <s v="shop where to buy fishing equipment. "/>
    <x v="16"/>
    <x v="16"/>
    <x v="5"/>
    <x v="5"/>
    <s v="Node Area "/>
    <s v="pt py "/>
    <s v="pt"/>
    <e v="#N/A"/>
    <s v="py"/>
    <e v="#N/A"/>
  </r>
  <r>
    <x v="70"/>
    <x v="615"/>
    <s v="Node Area "/>
    <s v="shop where to buy free_flying equipment. "/>
    <x v="16"/>
    <x v="16"/>
    <x v="5"/>
    <x v="5"/>
    <s v="Node Area "/>
    <s v="pt py "/>
    <s v="pt"/>
    <e v="#N/A"/>
    <s v="py"/>
    <e v="#N/A"/>
  </r>
  <r>
    <x v="70"/>
    <x v="616"/>
    <s v="Node Area "/>
    <s v="Shop where you can buy gun and hunting equipment. "/>
    <x v="16"/>
    <x v="16"/>
    <x v="5"/>
    <x v="5"/>
    <s v="Node Area "/>
    <s v="pt py "/>
    <s v="pt"/>
    <e v="#N/A"/>
    <s v="py"/>
    <e v="#N/A"/>
  </r>
  <r>
    <x v="70"/>
    <x v="617"/>
    <s v="Node Area "/>
    <s v="A shop that sells motorcycles and/or related accessories, clothes, parts, repair and rental services. "/>
    <x v="16"/>
    <x v="16"/>
    <x v="5"/>
    <x v="5"/>
    <s v="Node Area "/>
    <s v="pt py "/>
    <s v="pt"/>
    <e v="#N/A"/>
    <s v="py"/>
    <e v="#N/A"/>
  </r>
  <r>
    <x v="70"/>
    <x v="618"/>
    <s v="Node Area "/>
    <s v="A shop that sells camping, walking, climbing, and other outdoor sports equipment (GPSes, etc.) "/>
    <x v="16"/>
    <x v="16"/>
    <x v="5"/>
    <x v="5"/>
    <s v="Node Area "/>
    <s v="pt py "/>
    <s v="pt"/>
    <e v="#N/A"/>
    <s v="py"/>
    <e v="#N/A"/>
  </r>
  <r>
    <x v="70"/>
    <x v="619"/>
    <s v="Node Area "/>
    <s v="A shop selling sporting goods. "/>
    <x v="16"/>
    <x v="16"/>
    <x v="5"/>
    <x v="5"/>
    <s v="Node Area "/>
    <s v="pt py "/>
    <s v="pt"/>
    <e v="#N/A"/>
    <s v="py"/>
    <e v="#N/A"/>
  </r>
  <r>
    <x v="70"/>
    <x v="620"/>
    <s v="Node Area "/>
    <s v="A private art gallery which sells works of art. "/>
    <x v="16"/>
    <x v="16"/>
    <x v="5"/>
    <x v="5"/>
    <s v="Node Area "/>
    <s v="pt py "/>
    <s v="pt"/>
    <e v="#N/A"/>
    <s v="py"/>
    <e v="#N/A"/>
  </r>
  <r>
    <x v="70"/>
    <x v="621"/>
    <s v="Node Area "/>
    <s v="An arts and crafts supply store. Commonly sold items are paper, canvas, paint, pencils, crafting wood, crafting tools, etc. - look at craft=* "/>
    <x v="16"/>
    <x v="16"/>
    <x v="5"/>
    <x v="5"/>
    <s v="Node Area "/>
    <s v="pt py "/>
    <s v="pt"/>
    <e v="#N/A"/>
    <s v="py"/>
    <e v="#N/A"/>
  </r>
  <r>
    <x v="70"/>
    <x v="622"/>
    <s v="Node Area "/>
    <s v="A shop where you can buy frames. "/>
    <x v="16"/>
    <x v="16"/>
    <x v="5"/>
    <x v="5"/>
    <s v="Node Area "/>
    <s v="pt py "/>
    <s v="pt"/>
    <e v="#N/A"/>
    <s v="py"/>
    <e v="#N/A"/>
  </r>
  <r>
    <x v="70"/>
    <x v="623"/>
    <s v="Node Area "/>
    <s v="where music is purchased (vinyl/CDs/...) "/>
    <x v="16"/>
    <x v="16"/>
    <x v="5"/>
    <x v="5"/>
    <s v="Node Area "/>
    <s v="pt py "/>
    <s v="pt"/>
    <e v="#N/A"/>
    <s v="py"/>
    <e v="#N/A"/>
  </r>
  <r>
    <x v="70"/>
    <x v="624"/>
    <s v="Node Area "/>
    <s v="A shop where you can buy musical instruments, lyrics, scores. "/>
    <x v="16"/>
    <x v="16"/>
    <x v="5"/>
    <x v="5"/>
    <s v="Node Area "/>
    <s v="pt py "/>
    <s v="pt"/>
    <e v="#N/A"/>
    <s v="py"/>
    <e v="#N/A"/>
  </r>
  <r>
    <x v="70"/>
    <x v="625"/>
    <s v="Node Area "/>
    <s v="A shop that sells or rents out videos/DVDs. "/>
    <x v="16"/>
    <x v="16"/>
    <x v="5"/>
    <x v="5"/>
    <s v="Node Area "/>
    <s v="pt py "/>
    <s v="pt"/>
    <e v="#N/A"/>
    <s v="py"/>
    <e v="#N/A"/>
  </r>
  <r>
    <x v="70"/>
    <x v="626"/>
    <s v="Node Area "/>
    <s v="A shop selling video games. "/>
    <x v="16"/>
    <x v="16"/>
    <x v="5"/>
    <x v="5"/>
    <s v="Node Area "/>
    <s v="pt py "/>
    <s v="pt"/>
    <e v="#N/A"/>
    <s v="py"/>
    <e v="#N/A"/>
  </r>
  <r>
    <x v="70"/>
    <x v="627"/>
    <s v="Node Area "/>
    <s v="Specials shops for anime stuff. "/>
    <x v="16"/>
    <x v="16"/>
    <x v="5"/>
    <x v="5"/>
    <s v="Node Area "/>
    <s v="pt py "/>
    <s v="pt"/>
    <e v="#N/A"/>
    <s v="py"/>
    <e v="#N/A"/>
  </r>
  <r>
    <x v="70"/>
    <x v="628"/>
    <s v="Node Area "/>
    <s v="Selling books (for a library that lends books, see amenity=library) "/>
    <x v="16"/>
    <x v="16"/>
    <x v="5"/>
    <x v="5"/>
    <s v="Node Area "/>
    <s v="pt py "/>
    <s v="pt"/>
    <e v="#N/A"/>
    <s v="py"/>
    <e v="#N/A"/>
  </r>
  <r>
    <x v="70"/>
    <x v="629"/>
    <s v="Node Area "/>
    <s v="Selling gifts, greeting cards, or tourist gifts (souvenirs) "/>
    <x v="16"/>
    <x v="16"/>
    <x v="5"/>
    <x v="5"/>
    <s v="Node Area "/>
    <s v="pt py "/>
    <s v="pt"/>
    <e v="#N/A"/>
    <s v="py"/>
    <e v="#N/A"/>
  </r>
  <r>
    <x v="70"/>
    <x v="630"/>
    <s v="Node Area "/>
    <s v="Shop selling newspapers, ciettes, other goods "/>
    <x v="16"/>
    <x v="16"/>
    <x v="5"/>
    <x v="5"/>
    <s v="Node Area "/>
    <s v="pt py "/>
    <s v="pt"/>
    <e v="#N/A"/>
    <s v="py"/>
    <e v="#N/A"/>
  </r>
  <r>
    <x v="70"/>
    <x v="631"/>
    <s v="Node Area "/>
    <s v="A shop selling office supplies "/>
    <x v="16"/>
    <x v="16"/>
    <x v="5"/>
    <x v="5"/>
    <s v="Node Area "/>
    <s v="pt py "/>
    <s v="pt"/>
    <e v="#N/A"/>
    <s v="py"/>
    <e v="#N/A"/>
  </r>
  <r>
    <x v="70"/>
    <x v="632"/>
    <s v="Node Area "/>
    <s v="A ticket shop or box office. Sells tickets for concerts, events, public transport, ... "/>
    <x v="16"/>
    <x v="16"/>
    <x v="5"/>
    <x v="5"/>
    <s v="Node Area "/>
    <s v="pt py "/>
    <s v="pt"/>
    <e v="#N/A"/>
    <s v="py"/>
    <e v="#N/A"/>
  </r>
  <r>
    <x v="70"/>
    <x v="633"/>
    <s v="Node Area "/>
    <s v="A shop that offers photocopying and printing services. "/>
    <x v="16"/>
    <x v="16"/>
    <x v="5"/>
    <x v="5"/>
    <s v="Node Area "/>
    <s v="pt py "/>
    <s v="pt"/>
    <e v="#N/A"/>
    <s v="py"/>
    <e v="#N/A"/>
  </r>
  <r>
    <x v="70"/>
    <x v="634"/>
    <s v="Node Area "/>
    <s v="A shop or kiosk offering a clothes dry cleaning service. The actual cleaning may be done elsewhere. "/>
    <x v="16"/>
    <x v="16"/>
    <x v="5"/>
    <x v="5"/>
    <s v="Node Area "/>
    <s v="pt py "/>
    <s v="pt"/>
    <e v="#N/A"/>
    <s v="py"/>
    <e v="#N/A"/>
  </r>
  <r>
    <x v="70"/>
    <x v="635"/>
    <s v="Node Area "/>
    <s v="Providing services related to funeral arrangements, may also be known as a &quot;funeral parlour&quot; or &quot;undertakers&quot;. "/>
    <x v="16"/>
    <x v="16"/>
    <x v="5"/>
    <x v="5"/>
    <s v="Node Area "/>
    <s v="pt py "/>
    <s v="pt"/>
    <e v="#N/A"/>
    <s v="py"/>
    <e v="#N/A"/>
  </r>
  <r>
    <x v="70"/>
    <x v="636"/>
    <s v="Node Area "/>
    <s v="A shop to get your normal clothes washed. Might be self service coin operated, with service staff for drop off, ... "/>
    <x v="16"/>
    <x v="16"/>
    <x v="5"/>
    <x v="5"/>
    <s v="Node Area "/>
    <s v="pt py "/>
    <s v="pt"/>
    <e v="#N/A"/>
    <s v="py"/>
    <e v="#N/A"/>
  </r>
  <r>
    <x v="70"/>
    <x v="637"/>
    <s v="Node Area "/>
    <s v="A money lender offers small personal loans at high rates of interest. "/>
    <x v="16"/>
    <x v="16"/>
    <x v="5"/>
    <x v="5"/>
    <s v="Node Area "/>
    <s v="pt py "/>
    <s v="pt"/>
    <e v="#N/A"/>
    <s v="py"/>
    <e v="#N/A"/>
  </r>
  <r>
    <x v="70"/>
    <x v="638"/>
    <s v="Node Area "/>
    <s v="A pawnbroker (or pawnshop) is an individual or business that offers secured loans to people. See also shop=second_hand "/>
    <x v="16"/>
    <x v="16"/>
    <x v="5"/>
    <x v="5"/>
    <s v="Node Area "/>
    <s v="pt py "/>
    <s v="pt"/>
    <e v="#N/A"/>
    <s v="py"/>
    <e v="#N/A"/>
  </r>
  <r>
    <x v="70"/>
    <x v="639"/>
    <s v="Node Area "/>
    <s v="A shop for pets, animals and toys or food for them. "/>
    <x v="16"/>
    <x v="16"/>
    <x v="5"/>
    <x v="5"/>
    <s v="Node Area "/>
    <s v="pt py "/>
    <s v="pt"/>
    <e v="#N/A"/>
    <s v="py"/>
    <e v="#N/A"/>
  </r>
  <r>
    <x v="70"/>
    <x v="640"/>
    <s v="Node Area "/>
    <s v="Store of pyrotechnics: fireworks, firecrackers, sparklers etc. "/>
    <x v="16"/>
    <x v="16"/>
    <x v="5"/>
    <x v="5"/>
    <s v="Node Area "/>
    <s v="pt py "/>
    <s v="pt"/>
    <e v="#N/A"/>
    <s v="py"/>
    <e v="#N/A"/>
  </r>
  <r>
    <x v="70"/>
    <x v="641"/>
    <s v="Node Area "/>
    <s v="Store of religious articles, church shop. See also religion=* "/>
    <x v="16"/>
    <x v="16"/>
    <x v="5"/>
    <x v="5"/>
    <s v="Node Area "/>
    <s v="pt py "/>
    <s v="pt"/>
    <e v="#N/A"/>
    <s v="py"/>
    <e v="#N/A"/>
  </r>
  <r>
    <x v="70"/>
    <x v="642"/>
    <s v="Node Area "/>
    <s v="A shop selling tobacco, cigarettes and their related accessories. "/>
    <x v="16"/>
    <x v="16"/>
    <x v="5"/>
    <x v="5"/>
    <s v="Node Area "/>
    <s v="pt py "/>
    <s v="pt"/>
    <e v="#N/A"/>
    <s v="py"/>
    <e v="#N/A"/>
  </r>
  <r>
    <x v="70"/>
    <x v="643"/>
    <s v="Node Area "/>
    <s v="A toy store. "/>
    <x v="16"/>
    <x v="16"/>
    <x v="5"/>
    <x v="5"/>
    <s v="Node Area "/>
    <s v="pt py "/>
    <s v="pt"/>
    <e v="#N/A"/>
    <s v="py"/>
    <e v="#N/A"/>
  </r>
  <r>
    <x v="70"/>
    <x v="644"/>
    <s v="Node Area "/>
    <s v="Not an actual shop, of course. You may want to use this tag when a shop has been closed, to avoid confusing other mappers who may not know about this (please leave a note=*). Plus, you can keep the corresponding object and simply edit it when a new shop o"/>
    <x v="16"/>
    <x v="16"/>
    <x v="5"/>
    <x v="5"/>
    <s v="Node Area "/>
    <s v="pt py "/>
    <s v="pt"/>
    <e v="#N/A"/>
    <s v="py"/>
    <e v="#N/A"/>
  </r>
  <r>
    <x v="70"/>
    <x v="645"/>
    <s v="Node Area "/>
    <s v="Store of weapons: Knifes, guns etc. "/>
    <x v="16"/>
    <x v="16"/>
    <x v="5"/>
    <x v="5"/>
    <s v="Node Area "/>
    <s v="pt py "/>
    <s v="pt"/>
    <e v="#N/A"/>
    <s v="py"/>
    <e v="#N/A"/>
  </r>
  <r>
    <x v="70"/>
    <x v="13"/>
    <s v="Node Area "/>
    <s v="All commonly used values according to Taginfo"/>
    <x v="16"/>
    <x v="16"/>
    <x v="5"/>
    <x v="5"/>
    <s v="Node Area "/>
    <s v="pt py "/>
    <s v="pt"/>
    <e v="#N/A"/>
    <s v="py"/>
    <e v="#N/A"/>
  </r>
  <r>
    <x v="71"/>
    <x v="646"/>
    <s v="Node Area "/>
    <s v="9-pin Bowling (on Wikipedia) - bowling game played in Europe with only 9 pins "/>
    <x v="3"/>
    <x v="3"/>
    <x v="16"/>
    <x v="16"/>
    <s v="Node Area "/>
    <s v="pt py "/>
    <s v="pt"/>
    <e v="#N/A"/>
    <s v="py"/>
    <e v="#N/A"/>
  </r>
  <r>
    <x v="71"/>
    <x v="647"/>
    <s v="Node Area "/>
    <s v="10-pin Bowling (on Wikipedia) "/>
    <x v="3"/>
    <x v="3"/>
    <x v="16"/>
    <x v="16"/>
    <s v="Node Area "/>
    <s v="pt py "/>
    <s v="pt"/>
    <e v="#N/A"/>
    <s v="py"/>
    <e v="#N/A"/>
  </r>
  <r>
    <x v="71"/>
    <x v="648"/>
    <s v="Node Area "/>
    <s v="American Football. Tag introduced June 2010 in preference to use of the confusing sport=football "/>
    <x v="3"/>
    <x v="3"/>
    <x v="16"/>
    <x v="16"/>
    <s v="Node Area "/>
    <s v="pt py "/>
    <s v="pt"/>
    <e v="#N/A"/>
    <s v="py"/>
    <e v="#N/A"/>
  </r>
  <r>
    <x v="71"/>
    <x v="649"/>
    <s v="Node Area "/>
    <s v="Aikido (on Wikipedia) "/>
    <x v="3"/>
    <x v="3"/>
    <x v="16"/>
    <x v="16"/>
    <s v="Node Area "/>
    <s v="pt py "/>
    <s v="pt"/>
    <e v="#N/A"/>
    <s v="py"/>
    <e v="#N/A"/>
  </r>
  <r>
    <x v="71"/>
    <x v="650"/>
    <s v="Node Area "/>
    <s v="The different variations of this sport can be specified by also adding a type=* tag. Values for this type=* tag are e.g.: FITA, field, 3D, ... See also Archery on Wikipedia "/>
    <x v="3"/>
    <x v="3"/>
    <x v="16"/>
    <x v="16"/>
    <s v="Node Area "/>
    <s v="pt py "/>
    <s v="pt"/>
    <e v="#N/A"/>
    <s v="py"/>
    <e v="#N/A"/>
  </r>
  <r>
    <x v="71"/>
    <x v="651"/>
    <s v="Node Area "/>
    <s v="Track and field athletics. A collection of sports events that involve throwing and jumping (on Wikipedia)."/>
    <x v="3"/>
    <x v="3"/>
    <x v="16"/>
    <x v="16"/>
    <s v="Node Area "/>
    <s v="pt py "/>
    <s v="pt"/>
    <e v="#N/A"/>
    <s v="py"/>
    <e v="#N/A"/>
  </r>
  <r>
    <x v="71"/>
    <x v="652"/>
    <s v="Node Area "/>
    <s v="Australian Rules Football. A team sport played between two teams of 18 players with a ball on large oval shaped grass fields (often also used as a cricket ground), with four goal posts at each end.(on Wikipedia) "/>
    <x v="3"/>
    <x v="3"/>
    <x v="16"/>
    <x v="16"/>
    <s v="Node Area "/>
    <s v="pt py "/>
    <s v="pt"/>
    <e v="#N/A"/>
    <s v="py"/>
    <e v="#N/A"/>
  </r>
  <r>
    <x v="71"/>
    <x v="653"/>
    <s v="Node Way "/>
    <s v="Buildings, Antennae, Span &amp; Earth. A more down to earth approach to parachuting (on Wikipedia) "/>
    <x v="3"/>
    <x v="3"/>
    <x v="16"/>
    <x v="16"/>
    <s v="Node Way "/>
    <s v="pt ln "/>
    <s v="pt"/>
    <s v="ln"/>
    <e v="#N/A"/>
    <e v="#N/A"/>
  </r>
  <r>
    <x v="71"/>
    <x v="654"/>
    <s v="Node Area "/>
    <s v="An indoor sport played with a shuttlecock and racquet, played as singles or in teams of two (on Wikipedia). "/>
    <x v="3"/>
    <x v="3"/>
    <x v="16"/>
    <x v="16"/>
    <s v="Node Area "/>
    <s v="pt py "/>
    <s v="pt"/>
    <e v="#N/A"/>
    <s v="py"/>
    <e v="#N/A"/>
  </r>
  <r>
    <x v="71"/>
    <x v="655"/>
    <s v="Node Area "/>
    <s v="An outdoor bat-and-ball sport contested by two teams of nine players each on a large grass pitch (on Wikipedia) "/>
    <x v="3"/>
    <x v="3"/>
    <x v="16"/>
    <x v="16"/>
    <s v="Node Area "/>
    <s v="pt py "/>
    <s v="pt"/>
    <e v="#N/A"/>
    <s v="py"/>
    <e v="#N/A"/>
  </r>
  <r>
    <x v="71"/>
    <x v="656"/>
    <s v="Node Area "/>
    <s v="Basketball, very popular in the USA and the Philippines (on Wikipedia) "/>
    <x v="3"/>
    <x v="3"/>
    <x v="16"/>
    <x v="16"/>
    <s v="Node Area "/>
    <s v="pt py "/>
    <s v="pt"/>
    <e v="#N/A"/>
    <s v="py"/>
    <e v="#N/A"/>
  </r>
  <r>
    <x v="71"/>
    <x v="657"/>
    <s v="Node Area "/>
    <s v="beachvolleyball on Wikipedia "/>
    <x v="3"/>
    <x v="3"/>
    <x v="16"/>
    <x v="16"/>
    <s v="Node Area "/>
    <s v="pt py "/>
    <s v="pt"/>
    <e v="#N/A"/>
    <s v="py"/>
    <e v="#N/A"/>
  </r>
  <r>
    <x v="71"/>
    <x v="658"/>
    <s v="Node Area "/>
    <s v="BMX on Wikipedia. "/>
    <x v="3"/>
    <x v="3"/>
    <x v="16"/>
    <x v="16"/>
    <s v="Node Area "/>
    <s v="pt py "/>
    <s v="pt"/>
    <e v="#N/A"/>
    <s v="py"/>
    <e v="#N/A"/>
  </r>
  <r>
    <x v="71"/>
    <x v="659"/>
    <s v="Node Area "/>
    <s v="A collective name for games played with metal balls, popular in France (on Wikipedia)."/>
    <x v="3"/>
    <x v="3"/>
    <x v="16"/>
    <x v="16"/>
    <s v="Node Area "/>
    <s v="pt py "/>
    <s v="pt"/>
    <e v="#N/A"/>
    <s v="py"/>
    <e v="#N/A"/>
  </r>
  <r>
    <x v="71"/>
    <x v="660"/>
    <s v="Node Area "/>
    <s v="A place where you can play lawn bowls/lawn bowling "/>
    <x v="3"/>
    <x v="3"/>
    <x v="16"/>
    <x v="16"/>
    <s v="Node Area "/>
    <s v="pt py "/>
    <s v="pt"/>
    <e v="#N/A"/>
    <s v="py"/>
    <e v="#N/A"/>
  </r>
  <r>
    <x v="71"/>
    <x v="661"/>
    <s v="Node Area "/>
    <s v="Boxing (Olympic discipline) "/>
    <x v="3"/>
    <x v="3"/>
    <x v="16"/>
    <x v="16"/>
    <s v="Node Area "/>
    <s v="pt py "/>
    <s v="pt"/>
    <e v="#N/A"/>
    <s v="py"/>
    <e v="#N/A"/>
  </r>
  <r>
    <x v="71"/>
    <x v="662"/>
    <s v="Node Area "/>
    <s v="Canadian Football "/>
    <x v="3"/>
    <x v="3"/>
    <x v="16"/>
    <x v="16"/>
    <s v="Node Area "/>
    <s v="pt py "/>
    <s v="pt"/>
    <e v="#N/A"/>
    <s v="py"/>
    <e v="#N/A"/>
  </r>
  <r>
    <x v="71"/>
    <x v="541"/>
    <s v="Node Area "/>
    <s v="Canoeing (both canadian and kayaks) "/>
    <x v="3"/>
    <x v="3"/>
    <x v="16"/>
    <x v="16"/>
    <s v="Node Area "/>
    <s v="pt py "/>
    <s v="pt"/>
    <e v="#N/A"/>
    <s v="py"/>
    <e v="#N/A"/>
  </r>
  <r>
    <x v="71"/>
    <x v="663"/>
    <s v="Node Area "/>
    <s v="Chess (on Wikipedia) - here mostly intended: big chess-boards in the open air "/>
    <x v="3"/>
    <x v="3"/>
    <x v="16"/>
    <x v="16"/>
    <s v="Node Area "/>
    <s v="pt py "/>
    <s v="pt"/>
    <e v="#N/A"/>
    <s v="py"/>
    <e v="#N/A"/>
  </r>
  <r>
    <x v="71"/>
    <x v="664"/>
    <s v="Node Area "/>
    <s v="jumping from a cliff or a rock into water "/>
    <x v="3"/>
    <x v="3"/>
    <x v="16"/>
    <x v="16"/>
    <s v="Node Area "/>
    <s v="pt py "/>
    <s v="pt"/>
    <e v="#N/A"/>
    <s v="py"/>
    <e v="#N/A"/>
  </r>
  <r>
    <x v="71"/>
    <x v="665"/>
    <s v="Node Area "/>
    <s v="Rock climbing - natural or artificial climbs (climbing walls) (on Wikipedia) "/>
    <x v="3"/>
    <x v="3"/>
    <x v="16"/>
    <x v="16"/>
    <s v="Node Area "/>
    <s v="pt py "/>
    <s v="pt"/>
    <e v="#N/A"/>
    <s v="py"/>
    <e v="#N/A"/>
  </r>
  <r>
    <x v="71"/>
    <x v="666"/>
    <s v="Node Area "/>
    <s v="A bat-and-ball sport contested by two teams, usually of eleven players, each on a large grass pitch (on Wikipedia) "/>
    <x v="3"/>
    <x v="3"/>
    <x v="16"/>
    <x v="16"/>
    <s v="Node Area "/>
    <s v="pt py "/>
    <s v="pt"/>
    <e v="#N/A"/>
    <s v="py"/>
    <e v="#N/A"/>
  </r>
  <r>
    <x v="71"/>
    <x v="667"/>
    <s v="Node Area "/>
    <s v="Cricket nets for practice used by batsmen and bowlers to warm up and/or improve their cricketing techniques. (on Wikipedia) "/>
    <x v="3"/>
    <x v="3"/>
    <x v="16"/>
    <x v="16"/>
    <s v="Node Area "/>
    <s v="pt py "/>
    <s v="pt"/>
    <e v="#N/A"/>
    <s v="py"/>
    <e v="#N/A"/>
  </r>
  <r>
    <x v="71"/>
    <x v="668"/>
    <s v="Node Area "/>
    <s v="A game played between 2 or more players on a small grass pitch hitting wooden or plastic balls with a mallet through hoops embedded into the grass. (on Wikipedia) "/>
    <x v="3"/>
    <x v="3"/>
    <x v="16"/>
    <x v="16"/>
    <s v="Node Area "/>
    <s v="pt py "/>
    <s v="pt"/>
    <e v="#N/A"/>
    <s v="py"/>
    <e v="#N/A"/>
  </r>
  <r>
    <x v="71"/>
    <x v="669"/>
    <s v="Node Area "/>
    <m/>
    <x v="3"/>
    <x v="3"/>
    <x v="16"/>
    <x v="16"/>
    <s v="Node Area "/>
    <s v="pt py "/>
    <s v="pt"/>
    <e v="#N/A"/>
    <s v="py"/>
    <e v="#N/A"/>
  </r>
  <r>
    <x v="71"/>
    <x v="670"/>
    <s v="Node Area "/>
    <m/>
    <x v="3"/>
    <x v="3"/>
    <x v="16"/>
    <x v="16"/>
    <s v="Node Area "/>
    <s v="pt py "/>
    <s v="pt"/>
    <e v="#N/A"/>
    <s v="py"/>
    <e v="#N/A"/>
  </r>
  <r>
    <x v="71"/>
    <x v="671"/>
    <s v="Node Area "/>
    <s v="fencing on Wikipedia "/>
    <x v="3"/>
    <x v="3"/>
    <x v="16"/>
    <x v="16"/>
    <s v="Node Area "/>
    <s v="pt py "/>
    <s v="pt"/>
    <e v="#N/A"/>
    <s v="py"/>
    <e v="#N/A"/>
  </r>
  <r>
    <x v="71"/>
    <x v="672"/>
    <s v="Node Area "/>
    <s v="Equestrianism, sports involving the skill of riding or driving horses (on Wikipedia)."/>
    <x v="3"/>
    <x v="3"/>
    <x v="16"/>
    <x v="16"/>
    <s v="Node Area "/>
    <s v="pt py "/>
    <s v="pt"/>
    <e v="#N/A"/>
    <s v="py"/>
    <e v="#N/A"/>
  </r>
  <r>
    <x v="71"/>
    <x v="615"/>
    <s v="Node Way Area "/>
    <s v="Paragliding/Hanggliding/... takeoff, landings, towing, etc. and related amenities and properties "/>
    <x v="3"/>
    <x v="3"/>
    <x v="16"/>
    <x v="16"/>
    <s v="Node Way Area "/>
    <s v="pt ln py "/>
    <s v="pt"/>
    <s v="ln"/>
    <s v="py"/>
    <e v="#N/A"/>
  </r>
  <r>
    <x v="71"/>
    <x v="673"/>
    <s v="Node Area "/>
    <s v="Gaelic games such as Hurling, Gaelic Football, Camogie, predominantly played in Ireland."/>
    <x v="3"/>
    <x v="3"/>
    <x v="16"/>
    <x v="16"/>
    <s v="Node Area "/>
    <s v="pt py "/>
    <s v="pt"/>
    <e v="#N/A"/>
    <s v="py"/>
    <e v="#N/A"/>
  </r>
  <r>
    <x v="71"/>
    <x v="674"/>
    <s v="Node Area "/>
    <s v="for golf courses, use leisure=golf_course "/>
    <x v="3"/>
    <x v="3"/>
    <x v="16"/>
    <x v="16"/>
    <s v="Node Area "/>
    <s v="pt py "/>
    <s v="pt"/>
    <e v="#N/A"/>
    <s v="py"/>
    <e v="#N/A"/>
  </r>
  <r>
    <x v="71"/>
    <x v="675"/>
    <s v="Node Area "/>
    <m/>
    <x v="3"/>
    <x v="3"/>
    <x v="16"/>
    <x v="16"/>
    <s v="Node Area "/>
    <s v="pt py "/>
    <s v="pt"/>
    <e v="#N/A"/>
    <s v="py"/>
    <e v="#N/A"/>
  </r>
  <r>
    <x v="71"/>
    <x v="676"/>
    <s v="Node Area "/>
    <m/>
    <x v="3"/>
    <x v="3"/>
    <x v="16"/>
    <x v="16"/>
    <s v="Node Area "/>
    <s v="pt py "/>
    <s v="pt"/>
    <e v="#N/A"/>
    <s v="py"/>
    <e v="#N/A"/>
  </r>
  <r>
    <x v="71"/>
    <x v="677"/>
    <s v="Node Area "/>
    <s v="horseshoes on Wikipedia "/>
    <x v="3"/>
    <x v="3"/>
    <x v="16"/>
    <x v="16"/>
    <s v="Node Area "/>
    <s v="pt py "/>
    <s v="pt"/>
    <e v="#N/A"/>
    <s v="py"/>
    <e v="#N/A"/>
  </r>
  <r>
    <x v="71"/>
    <x v="678"/>
    <s v="Node Area "/>
    <m/>
    <x v="3"/>
    <x v="3"/>
    <x v="16"/>
    <x v="16"/>
    <s v="Node Area "/>
    <s v="pt py "/>
    <s v="pt"/>
    <e v="#N/A"/>
    <s v="py"/>
    <e v="#N/A"/>
  </r>
  <r>
    <x v="71"/>
    <x v="679"/>
    <s v="Node Area "/>
    <s v="Use with: leisure=pitch. Eisstockschießen on Wikipedia "/>
    <x v="3"/>
    <x v="3"/>
    <x v="16"/>
    <x v="16"/>
    <s v="Node Area "/>
    <s v="pt py "/>
    <s v="pt"/>
    <e v="#N/A"/>
    <s v="py"/>
    <e v="#N/A"/>
  </r>
  <r>
    <x v="71"/>
    <x v="680"/>
    <s v="Node Area "/>
    <s v="Judo (Olympic discipline) "/>
    <x v="3"/>
    <x v="3"/>
    <x v="16"/>
    <x v="16"/>
    <s v="Node Area "/>
    <s v="pt py "/>
    <s v="pt"/>
    <e v="#N/A"/>
    <s v="py"/>
    <e v="#N/A"/>
  </r>
  <r>
    <x v="71"/>
    <x v="681"/>
    <s v="Node Area "/>
    <s v="For a description of this motor sport, see: http://en.wikipedia.org/wiki/Kart_racing . When used together with highway=raceway then please add also area=no, otherwise the raceway is not rendered. "/>
    <x v="3"/>
    <x v="3"/>
    <x v="16"/>
    <x v="16"/>
    <s v="Node Area "/>
    <s v="pt py "/>
    <s v="pt"/>
    <e v="#N/A"/>
    <s v="py"/>
    <e v="#N/A"/>
  </r>
  <r>
    <x v="71"/>
    <x v="682"/>
    <s v="Node Area "/>
    <s v="For a description of this water sport, see: Kitesurfing on Wikipedia "/>
    <x v="3"/>
    <x v="3"/>
    <x v="16"/>
    <x v="16"/>
    <s v="Node Area "/>
    <s v="pt py "/>
    <s v="pt"/>
    <e v="#N/A"/>
    <s v="py"/>
    <e v="#N/A"/>
  </r>
  <r>
    <x v="71"/>
    <x v="683"/>
    <s v="Node Area "/>
    <s v="(korfball on Wikipedia) "/>
    <x v="3"/>
    <x v="3"/>
    <x v="16"/>
    <x v="16"/>
    <s v="Node Area "/>
    <s v="pt py "/>
    <s v="pt"/>
    <e v="#N/A"/>
    <s v="py"/>
    <e v="#N/A"/>
  </r>
  <r>
    <x v="71"/>
    <x v="684"/>
    <s v="Node Area "/>
    <m/>
    <x v="3"/>
    <x v="3"/>
    <x v="16"/>
    <x v="16"/>
    <s v="Node Area "/>
    <s v="pt py "/>
    <s v="pt"/>
    <e v="#N/A"/>
    <s v="py"/>
    <e v="#N/A"/>
  </r>
  <r>
    <x v="71"/>
    <x v="685"/>
    <s v="Node Area "/>
    <m/>
    <x v="3"/>
    <x v="3"/>
    <x v="16"/>
    <x v="16"/>
    <s v="Node Area "/>
    <s v="pt py "/>
    <s v="pt"/>
    <e v="#N/A"/>
    <s v="py"/>
    <e v="#N/A"/>
  </r>
  <r>
    <x v="71"/>
    <x v="423"/>
    <s v="Way Area "/>
    <s v="(Obstacle course). A series of challenging physical obstacles an individual or team must navigate usually while being timed. "/>
    <x v="3"/>
    <x v="3"/>
    <x v="16"/>
    <x v="16"/>
    <s v="Way Area "/>
    <s v="ln py "/>
    <e v="#N/A"/>
    <s v="ln"/>
    <s v="py"/>
    <e v="#N/A"/>
  </r>
  <r>
    <x v="71"/>
    <x v="686"/>
    <s v="Node Area "/>
    <s v="(Orienteering club or centre). Navigation sport with Map and compass. "/>
    <x v="3"/>
    <x v="3"/>
    <x v="16"/>
    <x v="16"/>
    <s v="Node Area "/>
    <s v="pt py "/>
    <s v="pt"/>
    <e v="#N/A"/>
    <s v="py"/>
    <e v="#N/A"/>
  </r>
  <r>
    <x v="71"/>
    <x v="687"/>
    <s v="Node Area "/>
    <s v="(paddle_tennis on Wikipedia) "/>
    <x v="3"/>
    <x v="3"/>
    <x v="16"/>
    <x v="16"/>
    <s v="Node Area "/>
    <s v="pt py "/>
    <s v="pt"/>
    <e v="#N/A"/>
    <s v="py"/>
    <e v="#N/A"/>
  </r>
  <r>
    <x v="71"/>
    <x v="688"/>
    <s v="Node Area "/>
    <s v="Paragliding takeoff or landing site (paragliding on Wikipedia) "/>
    <x v="3"/>
    <x v="3"/>
    <x v="16"/>
    <x v="16"/>
    <s v="Node Area "/>
    <s v="pt py "/>
    <s v="pt"/>
    <e v="#N/A"/>
    <s v="py"/>
    <e v="#N/A"/>
  </r>
  <r>
    <x v="71"/>
    <x v="689"/>
    <s v="Node Area "/>
    <s v="Spanish Groupname for a number of ball games (Baseball, Basque pelota, Bocce, Jai alai, Valencian pilota). (pelota on Wikipedia) "/>
    <x v="3"/>
    <x v="3"/>
    <x v="16"/>
    <x v="16"/>
    <s v="Node Area "/>
    <s v="pt py "/>
    <s v="pt"/>
    <e v="#N/A"/>
    <s v="py"/>
    <e v="#N/A"/>
  </r>
  <r>
    <x v="71"/>
    <x v="690"/>
    <s v="Node Area "/>
    <s v="Group name of sports that are played with a racquet "/>
    <x v="3"/>
    <x v="3"/>
    <x v="16"/>
    <x v="16"/>
    <s v="Node Area "/>
    <s v="pt py "/>
    <s v="pt"/>
    <e v="#N/A"/>
    <s v="py"/>
    <e v="#N/A"/>
  </r>
  <r>
    <x v="71"/>
    <x v="691"/>
    <s v="Node Area "/>
    <s v="(rowing on Wikipedia) "/>
    <x v="3"/>
    <x v="3"/>
    <x v="16"/>
    <x v="16"/>
    <s v="Node Area "/>
    <s v="pt py "/>
    <s v="pt"/>
    <e v="#N/A"/>
    <s v="py"/>
    <e v="#N/A"/>
  </r>
  <r>
    <x v="71"/>
    <x v="692"/>
    <s v="Node Area "/>
    <s v="One of the two codes of rugby football, split from rugby union in 1895, along with subsequent rule changes "/>
    <x v="3"/>
    <x v="3"/>
    <x v="16"/>
    <x v="16"/>
    <s v="Node Area "/>
    <s v="pt py "/>
    <s v="pt"/>
    <e v="#N/A"/>
    <s v="py"/>
    <e v="#N/A"/>
  </r>
  <r>
    <x v="71"/>
    <x v="693"/>
    <s v="Node Area "/>
    <s v="Rugby union is a full contact team sport, a form of football which originated in England in the early 19th century. "/>
    <x v="3"/>
    <x v="3"/>
    <x v="16"/>
    <x v="16"/>
    <s v="Node Area "/>
    <s v="pt py "/>
    <s v="pt"/>
    <e v="#N/A"/>
    <s v="py"/>
    <e v="#N/A"/>
  </r>
  <r>
    <x v="71"/>
    <x v="694"/>
    <s v="Node Way Area "/>
    <s v="Running "/>
    <x v="3"/>
    <x v="3"/>
    <x v="16"/>
    <x v="16"/>
    <s v="Node Way Area "/>
    <s v="pt ln py "/>
    <s v="pt"/>
    <s v="ln"/>
    <s v="py"/>
    <e v="#N/A"/>
  </r>
  <r>
    <x v="71"/>
    <x v="695"/>
    <s v="Node Area "/>
    <m/>
    <x v="3"/>
    <x v="3"/>
    <x v="16"/>
    <x v="16"/>
    <s v="Node Area "/>
    <s v="pt py "/>
    <s v="pt"/>
    <e v="#N/A"/>
    <s v="py"/>
    <e v="#N/A"/>
  </r>
  <r>
    <x v="71"/>
    <x v="696"/>
    <s v="Node Area "/>
    <s v="outdoor or indoor shooting range "/>
    <x v="3"/>
    <x v="3"/>
    <x v="16"/>
    <x v="16"/>
    <s v="Node Area "/>
    <s v="pt py "/>
    <s v="pt"/>
    <e v="#N/A"/>
    <s v="py"/>
    <e v="#N/A"/>
  </r>
  <r>
    <x v="71"/>
    <x v="697"/>
    <s v="Node Area "/>
    <s v="ice skating "/>
    <x v="3"/>
    <x v="3"/>
    <x v="16"/>
    <x v="16"/>
    <s v="Node Area "/>
    <s v="pt py "/>
    <s v="pt"/>
    <e v="#N/A"/>
    <s v="py"/>
    <e v="#N/A"/>
  </r>
  <r>
    <x v="71"/>
    <x v="698"/>
    <s v="Node Area "/>
    <m/>
    <x v="3"/>
    <x v="3"/>
    <x v="16"/>
    <x v="16"/>
    <s v="Node Area "/>
    <s v="pt py "/>
    <s v="pt"/>
    <e v="#N/A"/>
    <s v="py"/>
    <e v="#N/A"/>
  </r>
  <r>
    <x v="71"/>
    <x v="699"/>
    <s v="Node Area "/>
    <s v="This tag isn't well documented, and it's usage is unclear. I would better recommand the use of the Proposed_features/Piste_Maps Project for things related to skiing "/>
    <x v="3"/>
    <x v="3"/>
    <x v="16"/>
    <x v="16"/>
    <s v="Node Area "/>
    <s v="pt py "/>
    <s v="pt"/>
    <e v="#N/A"/>
    <s v="py"/>
    <e v="#N/A"/>
  </r>
  <r>
    <x v="71"/>
    <x v="700"/>
    <s v="Node Area "/>
    <s v="Association football, more commonly known as football or soccer, a team sport played between two teams of eleven players (on Wikipedia). Note: While called &quot;football&quot; (fussball, fotball, ...) in many countries, it is best to tag it as &quot;soccer&quot; to avoid co"/>
    <x v="3"/>
    <x v="3"/>
    <x v="16"/>
    <x v="16"/>
    <s v="Node Area "/>
    <s v="pt py "/>
    <s v="pt"/>
    <e v="#N/A"/>
    <s v="py"/>
    <e v="#N/A"/>
  </r>
  <r>
    <x v="71"/>
    <x v="701"/>
    <s v="Node Area "/>
    <s v="(surfing on Wikipedia) "/>
    <x v="3"/>
    <x v="3"/>
    <x v="16"/>
    <x v="16"/>
    <s v="Node Area "/>
    <s v="pt py "/>
    <s v="pt"/>
    <e v="#N/A"/>
    <s v="py"/>
    <e v="#N/A"/>
  </r>
  <r>
    <x v="71"/>
    <x v="702"/>
    <s v="Node Area "/>
    <m/>
    <x v="3"/>
    <x v="3"/>
    <x v="16"/>
    <x v="16"/>
    <s v="Node Area "/>
    <s v="pt py "/>
    <s v="pt"/>
    <e v="#N/A"/>
    <s v="py"/>
    <e v="#N/A"/>
  </r>
  <r>
    <x v="71"/>
    <x v="703"/>
    <s v="Node Area "/>
    <m/>
    <x v="3"/>
    <x v="3"/>
    <x v="16"/>
    <x v="16"/>
    <s v="Node Area "/>
    <s v="pt py "/>
    <s v="pt"/>
    <e v="#N/A"/>
    <s v="py"/>
    <e v="#N/A"/>
  </r>
  <r>
    <x v="71"/>
    <x v="704"/>
    <s v="Node Area "/>
    <s v="Taekwondo (Olympic discipline) "/>
    <x v="3"/>
    <x v="3"/>
    <x v="16"/>
    <x v="16"/>
    <s v="Node Area "/>
    <s v="pt py "/>
    <s v="pt"/>
    <e v="#N/A"/>
    <s v="py"/>
    <e v="#N/A"/>
  </r>
  <r>
    <x v="71"/>
    <x v="705"/>
    <s v="Node Area "/>
    <s v="(Team) handball on Wikipedia "/>
    <x v="3"/>
    <x v="3"/>
    <x v="16"/>
    <x v="16"/>
    <s v="Node Area "/>
    <s v="pt py "/>
    <s v="pt"/>
    <e v="#N/A"/>
    <s v="py"/>
    <e v="#N/A"/>
  </r>
  <r>
    <x v="71"/>
    <x v="706"/>
    <s v="Node Area "/>
    <s v="Tennis courts "/>
    <x v="3"/>
    <x v="3"/>
    <x v="16"/>
    <x v="16"/>
    <s v="Node Area "/>
    <s v="pt py "/>
    <s v="pt"/>
    <e v="#N/A"/>
    <s v="py"/>
    <e v="#N/A"/>
  </r>
  <r>
    <x v="71"/>
    <x v="707"/>
    <s v="Node Way Area "/>
    <s v="public sledding run; see also Piste Map Proposal (piste:type=sled, piste:difficulty=advanced, piste:lit=yes) "/>
    <x v="3"/>
    <x v="3"/>
    <x v="16"/>
    <x v="16"/>
    <s v="Node Way Area "/>
    <s v="pt ln py "/>
    <s v="pt"/>
    <s v="ln"/>
    <s v="py"/>
    <e v="#N/A"/>
  </r>
  <r>
    <x v="71"/>
    <x v="708"/>
    <s v="Node Area "/>
    <s v="volleyball on Wikipedia "/>
    <x v="3"/>
    <x v="3"/>
    <x v="16"/>
    <x v="16"/>
    <s v="Node Area "/>
    <s v="pt py "/>
    <s v="pt"/>
    <e v="#N/A"/>
    <s v="py"/>
    <e v="#N/A"/>
  </r>
  <r>
    <x v="71"/>
    <x v="709"/>
    <s v="Node Way Area "/>
    <s v="Waterskiing: either on a cable ski course, or pulled by a boat. "/>
    <x v="3"/>
    <x v="3"/>
    <x v="16"/>
    <x v="16"/>
    <s v="Node Way Area "/>
    <s v="pt ln py "/>
    <s v="pt"/>
    <s v="ln"/>
    <s v="py"/>
    <e v="#N/A"/>
  </r>
  <r>
    <x v="71"/>
    <x v="710"/>
    <s v="Node Area "/>
    <s v="Weightlifting (Olympic discipline) "/>
    <x v="3"/>
    <x v="3"/>
    <x v="16"/>
    <x v="16"/>
    <s v="Node Area "/>
    <s v="pt py "/>
    <s v="pt"/>
    <e v="#N/A"/>
    <s v="py"/>
    <e v="#N/A"/>
  </r>
  <r>
    <x v="71"/>
    <x v="711"/>
    <s v="Node Area "/>
    <s v="Wrestling (Olympic discipline) "/>
    <x v="3"/>
    <x v="3"/>
    <x v="16"/>
    <x v="16"/>
    <s v="Node Area "/>
    <s v="pt py "/>
    <s v="pt"/>
    <e v="#N/A"/>
    <s v="py"/>
    <e v="#N/A"/>
  </r>
  <r>
    <x v="71"/>
    <x v="13"/>
    <s v="Node Area "/>
    <s v="All commonly used values according to Taginfo"/>
    <x v="3"/>
    <x v="3"/>
    <x v="16"/>
    <x v="16"/>
    <s v="Node Area "/>
    <s v="pt py "/>
    <s v="pt"/>
    <e v="#N/A"/>
    <s v="py"/>
    <e v="#N/A"/>
  </r>
  <r>
    <x v="72"/>
    <x v="712"/>
    <s v="Mf node.png Mf area.png "/>
    <s v="A remote building located in the mountains intended to provide board and lodging. "/>
    <x v="3"/>
    <x v="3"/>
    <x v="16"/>
    <x v="16"/>
    <s v="Node Area "/>
    <s v="pt py "/>
    <s v="pt"/>
    <e v="#N/A"/>
    <s v="py"/>
    <e v="#N/A"/>
  </r>
  <r>
    <x v="72"/>
    <x v="713"/>
    <s v="Mf node.png Mf area.png "/>
    <s v="A general tourism attraction, this tag is often used in addition with other tags (like historic=*). "/>
    <x v="3"/>
    <x v="3"/>
    <x v="16"/>
    <x v="16"/>
    <s v="Node Area "/>
    <s v="pt py "/>
    <s v="pt"/>
    <e v="#N/A"/>
    <s v="py"/>
    <e v="#N/A"/>
  </r>
  <r>
    <x v="72"/>
    <x v="714"/>
    <s v="Mf node.png Mf way.png Mf area.png "/>
    <s v="A tag for public pieces of art. "/>
    <x v="3"/>
    <x v="3"/>
    <x v="16"/>
    <x v="16"/>
    <s v="Node Way Area "/>
    <s v="pt ln py "/>
    <s v="pt"/>
    <s v="ln"/>
    <s v="py"/>
    <e v="#N/A"/>
  </r>
  <r>
    <x v="72"/>
    <x v="715"/>
    <s v="Mf node.png Mf area.png "/>
    <s v="A place where people can camp overnight, using tents or camper vans or caravans. "/>
    <x v="3"/>
    <x v="3"/>
    <x v="16"/>
    <x v="16"/>
    <s v="Node Area "/>
    <s v="pt py "/>
    <s v="pt"/>
    <e v="#N/A"/>
    <s v="py"/>
    <e v="#N/A"/>
  </r>
  <r>
    <x v="72"/>
    <x v="716"/>
    <s v="Mf node.png Mf area.png "/>
    <s v="A place where you can park a caravan overnight or for longer periods. "/>
    <x v="3"/>
    <x v="3"/>
    <x v="16"/>
    <x v="16"/>
    <s v="Node Area "/>
    <s v="pt py "/>
    <s v="pt"/>
    <e v="#N/A"/>
    <s v="py"/>
    <e v="#N/A"/>
  </r>
  <r>
    <x v="72"/>
    <x v="717"/>
    <s v="Mf node.png Mf area.png "/>
    <s v="Rent a hut (see chalet) "/>
    <x v="3"/>
    <x v="3"/>
    <x v="16"/>
    <x v="16"/>
    <s v="Node Area "/>
    <s v="pt py "/>
    <s v="pt"/>
    <e v="#N/A"/>
    <s v="py"/>
    <e v="#N/A"/>
  </r>
  <r>
    <x v="72"/>
    <x v="718"/>
    <s v="Mf node.png Mf area.png "/>
    <s v="Art galleries are a popular visitor attraction "/>
    <x v="3"/>
    <x v="3"/>
    <x v="16"/>
    <x v="16"/>
    <s v="Node Area "/>
    <s v="pt py "/>
    <s v="pt"/>
    <e v="#N/A"/>
    <s v="py"/>
    <e v="#N/A"/>
  </r>
  <r>
    <x v="72"/>
    <x v="719"/>
    <s v="Mf node.png Mf area.png "/>
    <s v="Guest house. Accommodation without hotel license that is typically owner-operated, offers a room and breakfast with staff not available 24/7, ranging from purpose-built guest houses to family-based Bed&amp;Breakfast. "/>
    <x v="3"/>
    <x v="3"/>
    <x v="16"/>
    <x v="16"/>
    <s v="Node Area "/>
    <s v="pt py "/>
    <s v="pt"/>
    <e v="#N/A"/>
    <s v="py"/>
    <e v="#N/A"/>
  </r>
  <r>
    <x v="72"/>
    <x v="720"/>
    <s v="Mf node.png Mf area.png "/>
    <s v="Hostel. "/>
    <x v="3"/>
    <x v="3"/>
    <x v="16"/>
    <x v="16"/>
    <s v="Node Area "/>
    <s v="pt py "/>
    <s v="pt"/>
    <e v="#N/A"/>
    <s v="py"/>
    <e v="#N/A"/>
  </r>
  <r>
    <x v="72"/>
    <x v="153"/>
    <s v="Mf node.png Mf area.png "/>
    <s v="Hotel. "/>
    <x v="3"/>
    <x v="3"/>
    <x v="16"/>
    <x v="16"/>
    <s v="Node Area "/>
    <s v="pt py "/>
    <s v="pt"/>
    <e v="#N/A"/>
    <s v="py"/>
    <e v="#N/A"/>
  </r>
  <r>
    <x v="72"/>
    <x v="721"/>
    <s v="Mf node.png Mf area.png "/>
    <s v="Information resource for tourists and visitors. To additionally describe the kind of information use information=*. "/>
    <x v="3"/>
    <x v="3"/>
    <x v="16"/>
    <x v="16"/>
    <s v="Node Area "/>
    <s v="pt py "/>
    <s v="pt"/>
    <e v="#N/A"/>
    <s v="py"/>
    <e v="#N/A"/>
  </r>
  <r>
    <x v="72"/>
    <x v="722"/>
    <s v="Mf node.png Mf area.png "/>
    <s v="Motel. "/>
    <x v="3"/>
    <x v="3"/>
    <x v="16"/>
    <x v="16"/>
    <s v="Node Area "/>
    <s v="pt py "/>
    <s v="pt"/>
    <e v="#N/A"/>
    <s v="py"/>
    <e v="#N/A"/>
  </r>
  <r>
    <x v="72"/>
    <x v="723"/>
    <s v="Mf node.png Mf area.png "/>
    <s v="Museum. "/>
    <x v="3"/>
    <x v="3"/>
    <x v="16"/>
    <x v="16"/>
    <s v="Node Area "/>
    <s v="pt py "/>
    <s v="pt"/>
    <e v="#N/A"/>
    <s v="py"/>
    <e v="#N/A"/>
  </r>
  <r>
    <x v="72"/>
    <x v="724"/>
    <s v="Mf node.png Mf area.png "/>
    <s v="A place where you can have an outdoor picnic. May have facilities such as tables and benches. "/>
    <x v="3"/>
    <x v="3"/>
    <x v="16"/>
    <x v="16"/>
    <s v="Node Area "/>
    <s v="pt py "/>
    <s v="pt"/>
    <e v="#N/A"/>
    <s v="py"/>
    <e v="#N/A"/>
  </r>
  <r>
    <x v="72"/>
    <x v="725"/>
    <s v="Mf node.png Mf area.png "/>
    <s v="Theme park or amusement park without theme. "/>
    <x v="3"/>
    <x v="3"/>
    <x v="16"/>
    <x v="16"/>
    <s v="Node Area "/>
    <s v="pt py "/>
    <s v="pt"/>
    <e v="#N/A"/>
    <s v="py"/>
    <e v="#N/A"/>
  </r>
  <r>
    <x v="72"/>
    <x v="726"/>
    <s v="Mf node.png "/>
    <s v="A place, often high, with a good view of surrounding countryside or notable buildings, lookout. Sometimes called a vista point or scenic area/point. "/>
    <x v="3"/>
    <x v="3"/>
    <x v="16"/>
    <x v="16"/>
    <s v="Node "/>
    <s v="pt "/>
    <s v="pt"/>
    <e v="#N/A"/>
    <e v="#N/A"/>
    <e v="#N/A"/>
  </r>
  <r>
    <x v="72"/>
    <x v="727"/>
    <s v="Mf node.png Mf area.png "/>
    <s v="A remote building with fireplace intended to provide shelter and sleeping accommodation. "/>
    <x v="3"/>
    <x v="3"/>
    <x v="16"/>
    <x v="16"/>
    <s v="Node Area "/>
    <s v="pt py "/>
    <s v="pt"/>
    <e v="#N/A"/>
    <s v="py"/>
    <e v="#N/A"/>
  </r>
  <r>
    <x v="72"/>
    <x v="728"/>
    <s v="Mf node.png Mf area.png "/>
    <s v="Zoological garden. "/>
    <x v="3"/>
    <x v="3"/>
    <x v="16"/>
    <x v="16"/>
    <s v="Node Area "/>
    <s v="pt py "/>
    <s v="pt"/>
    <e v="#N/A"/>
    <s v="py"/>
    <e v="#N/A"/>
  </r>
  <r>
    <x v="72"/>
    <x v="187"/>
    <s v="Mf node.png Mf area.png "/>
    <s v="To add tourist interest to something described by other tags. "/>
    <x v="3"/>
    <x v="3"/>
    <x v="16"/>
    <x v="16"/>
    <s v="Node Area "/>
    <s v="pt py "/>
    <s v="pt"/>
    <e v="#N/A"/>
    <s v="py"/>
    <e v="#N/A"/>
  </r>
  <r>
    <x v="72"/>
    <x v="13"/>
    <s v="Mf node.png Mf area.png "/>
    <s v="All commonly used values according to Taginfo"/>
    <x v="3"/>
    <x v="3"/>
    <x v="16"/>
    <x v="16"/>
    <s v="Node Area "/>
    <s v="pt py "/>
    <s v="pt"/>
    <e v="#N/A"/>
    <s v="py"/>
    <e v="#N/A"/>
  </r>
  <r>
    <x v="73"/>
    <x v="729"/>
    <s v="Way "/>
    <s v="For narrow rivers which will be rendered as a line. For larger rivers (defined as more than 12m across) see waterway=riverbank (Other languages). "/>
    <x v="11"/>
    <x v="11"/>
    <x v="65"/>
    <x v="65"/>
    <s v="Way "/>
    <s v="ln "/>
    <e v="#N/A"/>
    <s v="ln"/>
    <e v="#N/A"/>
    <e v="#N/A"/>
  </r>
  <r>
    <x v="73"/>
    <x v="730"/>
    <s v="Area "/>
    <s v="Used for larger rivers, to define an area between the opposite riverbanks. See water=river for alternative tagging. "/>
    <x v="11"/>
    <x v="11"/>
    <x v="65"/>
    <x v="65"/>
    <s v="Area "/>
    <s v="py "/>
    <e v="#N/A"/>
    <e v="#N/A"/>
    <s v="py"/>
    <e v="#N/A"/>
  </r>
  <r>
    <x v="73"/>
    <x v="731"/>
    <s v="Way "/>
    <s v="A naturally-formed waterway that is too thin to be classed as a river. An active, able-bodied person should be able to jump over it if trees along it aren't too thick. "/>
    <x v="11"/>
    <x v="11"/>
    <x v="65"/>
    <x v="65"/>
    <s v="Way "/>
    <s v="ln "/>
    <e v="#N/A"/>
    <s v="ln"/>
    <e v="#N/A"/>
    <e v="#N/A"/>
  </r>
  <r>
    <x v="73"/>
    <x v="732"/>
    <s v="Way "/>
    <s v="A natural, dry (ephemeral) riverbed that contains water only during times of heavy rain or simply an intermittent stream, in semi-arid areas. Also known as a &quot;Wash&quot; in the deserts of America. "/>
    <x v="11"/>
    <x v="11"/>
    <x v="65"/>
    <x v="65"/>
    <s v="Way "/>
    <s v="ln "/>
    <e v="#N/A"/>
    <s v="ln"/>
    <e v="#N/A"/>
    <e v="#N/A"/>
  </r>
  <r>
    <x v="73"/>
    <x v="733"/>
    <s v="Way "/>
    <s v="An artificial open waterway used for transportation, waterpower, or irrigation.(Other languages). "/>
    <x v="0"/>
    <x v="0"/>
    <x v="66"/>
    <x v="66"/>
    <s v="Way "/>
    <s v="ln "/>
    <e v="#N/A"/>
    <s v="ln"/>
    <e v="#N/A"/>
    <e v="#N/A"/>
  </r>
  <r>
    <x v="73"/>
    <x v="734"/>
    <s v="Way "/>
    <s v="An artificial waterway for carrying storm water or industrial discharge. "/>
    <x v="11"/>
    <x v="11"/>
    <x v="67"/>
    <x v="67"/>
    <s v="Way "/>
    <s v="ln "/>
    <e v="#N/A"/>
    <s v="ln"/>
    <e v="#N/A"/>
    <e v="#N/A"/>
  </r>
  <r>
    <x v="73"/>
    <x v="109"/>
    <s v="Way "/>
    <s v="A small to moderate depression created to channel water. "/>
    <x v="11"/>
    <x v="11"/>
    <x v="67"/>
    <x v="67"/>
    <s v="Way "/>
    <s v="ln "/>
    <e v="#N/A"/>
    <s v="ln"/>
    <e v="#N/A"/>
    <e v="#N/A"/>
  </r>
  <r>
    <x v="73"/>
    <x v="735"/>
    <s v="Node Area "/>
    <s v="An 'enclosed' area of water used for building or repairing ships. "/>
    <x v="0"/>
    <x v="0"/>
    <x v="31"/>
    <x v="31"/>
    <s v="Node Area "/>
    <s v="pt py "/>
    <s v="pt"/>
    <e v="#N/A"/>
    <s v="py"/>
    <e v="#N/A"/>
  </r>
  <r>
    <x v="73"/>
    <x v="736"/>
    <s v="NodeArea "/>
    <s v="Boat yard - a place for constructing, repairing and storing vessels out of the water. "/>
    <x v="0"/>
    <x v="0"/>
    <x v="31"/>
    <x v="31"/>
    <s v="Node Area "/>
    <s v="pt py "/>
    <s v="pt"/>
    <e v="#N/A"/>
    <s v="py"/>
    <e v="#N/A"/>
  </r>
  <r>
    <x v="73"/>
    <x v="737"/>
    <s v="Way Area "/>
    <s v="A wall built across a river or stream to impound the water. A dam normally does not have water flowing over the top of it. "/>
    <x v="11"/>
    <x v="11"/>
    <x v="68"/>
    <x v="68"/>
    <s v="Way Area "/>
    <s v="ln py "/>
    <e v="#N/A"/>
    <s v="ln"/>
    <s v="py"/>
    <e v="#N/A"/>
  </r>
  <r>
    <x v="73"/>
    <x v="738"/>
    <s v="Node Way "/>
    <s v="A barrier built across a river, sometimes to divert water for industrial purposes. Water can still flow over the top. "/>
    <x v="11"/>
    <x v="11"/>
    <x v="68"/>
    <x v="68"/>
    <s v="Node Way "/>
    <s v="pt ln "/>
    <s v="pt"/>
    <s v="ln"/>
    <e v="#N/A"/>
    <e v="#N/A"/>
  </r>
  <r>
    <x v="73"/>
    <x v="739"/>
    <s v="Node "/>
    <s v="To mark the position of gates at each end of a lock. Alternatively, for smaller locks use a single lock=yes node in the middle of the lock. "/>
    <x v="0"/>
    <x v="0"/>
    <x v="68"/>
    <x v="68"/>
    <s v="Node "/>
    <s v="pt "/>
    <s v="pt"/>
    <e v="#N/A"/>
    <e v="#N/A"/>
    <e v="#N/A"/>
  </r>
  <r>
    <x v="73"/>
    <x v="740"/>
    <s v="Node "/>
    <s v="A place to turn the driving direction for vessels, where the boats are longer than the river/canal is wide. Use maxlength=* to denote the maximum length of the vessel. "/>
    <x v="0"/>
    <x v="0"/>
    <x v="66"/>
    <x v="66"/>
    <s v="Node "/>
    <s v="pt "/>
    <s v="pt"/>
    <e v="#N/A"/>
    <e v="#N/A"/>
    <e v="#N/A"/>
  </r>
  <r>
    <x v="73"/>
    <x v="741"/>
    <s v="Node "/>
    <s v="This tag is for ports/marinas where you can get large amounts of potable water. "/>
    <x v="11"/>
    <x v="11"/>
    <x v="3"/>
    <x v="3"/>
    <s v="Node "/>
    <s v="pt "/>
    <s v="pt"/>
    <e v="#N/A"/>
    <e v="#N/A"/>
    <e v="#N/A"/>
  </r>
  <r>
    <x v="74"/>
    <x v="187"/>
    <s v="Way "/>
    <s v="Indicates that the waterway does not have a permanent flow (i.e. is sometimes/often dry). "/>
    <x v="11"/>
    <x v="11"/>
    <x v="65"/>
    <x v="65"/>
    <s v="Way "/>
    <s v="ln "/>
    <e v="#N/A"/>
    <s v="ln"/>
    <e v="#N/A"/>
    <e v="#N/A"/>
  </r>
  <r>
    <x v="75"/>
    <x v="187"/>
    <s v="Way (Node) "/>
    <s v="A lock is used for moving boats between waterways at two different levels. Can tag either the section of the way between the gates (detailed) or just a single node in the waterway (less detailed). "/>
    <x v="0"/>
    <x v="0"/>
    <x v="68"/>
    <x v="68"/>
    <s v="Node Way"/>
    <s v="pt ln"/>
    <s v="pt"/>
    <s v="ln"/>
    <e v="#N/A"/>
    <e v="#N/A"/>
  </r>
  <r>
    <x v="76"/>
    <x v="742"/>
    <s v="Way "/>
    <s v="A length of bank where boats are explicitly permitted to moor. maxstay=* should be used for timing information. "/>
    <x v="0"/>
    <x v="0"/>
    <x v="66"/>
    <x v="66"/>
    <s v="Way "/>
    <s v="ln "/>
    <e v="#N/A"/>
    <s v="ln"/>
    <e v="#N/A"/>
    <e v="#N/A"/>
  </r>
  <r>
    <x v="34"/>
    <x v="743"/>
    <s v="Way "/>
    <s v="A waterway=canal may have one (or more; separate with semicolons) uses. "/>
    <x v="0"/>
    <x v="0"/>
    <x v="66"/>
    <x v="66"/>
    <s v="Way "/>
    <s v="ln "/>
    <e v="#N/A"/>
    <s v="ln"/>
    <e v="#N/A"/>
    <e v="#N/A"/>
  </r>
  <r>
    <x v="58"/>
    <x v="744"/>
    <s v="Way (Node) "/>
    <s v="For a stream passing under a road use tunnel=culvert on the section of stream passing under the road (don't use this tag for open-top culverts or roads using the culvert structure as a bridge (bridge=culvert)). "/>
    <x v="0"/>
    <x v="0"/>
    <x v="69"/>
    <x v="69"/>
    <s v="Node Way"/>
    <s v="pt ln"/>
    <s v="pt"/>
    <s v="ln"/>
    <e v="#N/A"/>
    <e v="#N/A"/>
  </r>
  <r>
    <x v="73"/>
    <x v="13"/>
    <s v="Node Way "/>
    <s v="All commonly used values according to Taginfo"/>
    <x v="0"/>
    <x v="0"/>
    <x v="66"/>
    <x v="66"/>
    <s v="Node Way "/>
    <s v="pt ln "/>
    <s v="pt"/>
    <s v="ln"/>
    <e v="#N/A"/>
    <e v="#N/A"/>
  </r>
  <r>
    <x v="77"/>
    <x v="13"/>
    <s v="Node Area "/>
    <s v="The house number (may contain letters, dashes or other characters)."/>
    <x v="9"/>
    <x v="9"/>
    <x v="30"/>
    <x v="30"/>
    <s v="Node Area "/>
    <s v="pt py "/>
    <s v="pt"/>
    <e v="#N/A"/>
    <s v="py"/>
    <e v="#N/A"/>
  </r>
  <r>
    <x v="78"/>
    <x v="13"/>
    <s v="Node Area "/>
    <s v="The name of a house."/>
    <x v="9"/>
    <x v="9"/>
    <x v="30"/>
    <x v="30"/>
    <s v="Node Area "/>
    <s v="pt py "/>
    <s v="pt"/>
    <e v="#N/A"/>
    <s v="py"/>
    <e v="#N/A"/>
  </r>
  <r>
    <x v="79"/>
    <x v="13"/>
    <s v="Node Area "/>
    <s v="The (main) name of the respective street."/>
    <x v="9"/>
    <x v="9"/>
    <x v="30"/>
    <x v="30"/>
    <s v="Node Area "/>
    <s v="pt py "/>
    <s v="pt"/>
    <e v="#N/A"/>
    <s v="py"/>
    <e v="#N/A"/>
  </r>
  <r>
    <x v="80"/>
    <x v="13"/>
    <s v="Node Area "/>
    <s v="part of address, which is not related to street, but to some territorial zone, linear object, node or some abstract object. "/>
    <x v="9"/>
    <x v="9"/>
    <x v="30"/>
    <x v="30"/>
    <s v="Node Area "/>
    <s v="pt py "/>
    <s v="pt"/>
    <e v="#N/A"/>
    <s v="py"/>
    <e v="#N/A"/>
  </r>
  <r>
    <x v="81"/>
    <x v="13"/>
    <s v="Node Area "/>
    <s v="The postal code of the building/area. "/>
    <x v="9"/>
    <x v="9"/>
    <x v="30"/>
    <x v="30"/>
    <s v="Node Area "/>
    <s v="pt py "/>
    <s v="pt"/>
    <e v="#N/A"/>
    <s v="py"/>
    <e v="#N/A"/>
  </r>
  <r>
    <x v="82"/>
    <x v="13"/>
    <s v="Node Area "/>
    <s v="May or may not be a clone of is_in:city=* (in some places the city in the address corresponds to the post office that serves the area rather than the actual city, if any, in which the building is located)! The name of the city as given in postal addresses"/>
    <x v="9"/>
    <x v="9"/>
    <x v="30"/>
    <x v="30"/>
    <s v="Node Area "/>
    <s v="pt py "/>
    <s v="pt"/>
    <e v="#N/A"/>
    <s v="py"/>
    <e v="#N/A"/>
  </r>
  <r>
    <x v="83"/>
    <x v="13"/>
    <s v="Node Area "/>
    <s v="The ISO 3166-1 alpha-2 two letter country code in upper case."/>
    <x v="9"/>
    <x v="9"/>
    <x v="30"/>
    <x v="30"/>
    <s v="Node Area "/>
    <s v="pt py "/>
    <s v="pt"/>
    <e v="#N/A"/>
    <s v="py"/>
    <e v="#N/A"/>
  </r>
  <r>
    <x v="84"/>
    <x v="13"/>
    <s v="Node Area "/>
    <s v="Use this for a full-text, often multi-line, address if you find the structured address fields unsuitable for denoting the address of this particular location. Examples: &quot;Fifth house on the left after the village oak, Smalltown, Smallcountry&quot; or &quot;1200 West"/>
    <x v="9"/>
    <x v="9"/>
    <x v="30"/>
    <x v="30"/>
    <s v="Node Area "/>
    <s v="pt py "/>
    <s v="pt"/>
    <e v="#N/A"/>
    <s v="py"/>
    <e v="#N/A"/>
  </r>
  <r>
    <x v="85"/>
    <x v="13"/>
    <s v="Node Area "/>
    <s v="The hamlet of the object. "/>
    <x v="9"/>
    <x v="9"/>
    <x v="30"/>
    <x v="30"/>
    <s v="Node Area "/>
    <s v="pt py "/>
    <s v="pt"/>
    <e v="#N/A"/>
    <s v="py"/>
    <e v="#N/A"/>
  </r>
  <r>
    <x v="86"/>
    <x v="13"/>
    <s v="Node Area "/>
    <s v="If an address exists several times in a city. You have to add the name of the settlement. See Australian definition of suburb. "/>
    <x v="9"/>
    <x v="9"/>
    <x v="30"/>
    <x v="30"/>
    <s v="Node Area "/>
    <s v="pt py "/>
    <s v="pt"/>
    <e v="#N/A"/>
    <s v="py"/>
    <e v="#N/A"/>
  </r>
  <r>
    <x v="87"/>
    <x v="13"/>
    <s v="Node Area "/>
    <s v="The subdistrict of the object. "/>
    <x v="9"/>
    <x v="9"/>
    <x v="30"/>
    <x v="30"/>
    <s v="Node Area "/>
    <s v="pt py "/>
    <s v="pt"/>
    <e v="#N/A"/>
    <s v="py"/>
    <e v="#N/A"/>
  </r>
  <r>
    <x v="88"/>
    <x v="13"/>
    <s v="Node Area "/>
    <s v="The district of the object. "/>
    <x v="9"/>
    <x v="9"/>
    <x v="30"/>
    <x v="30"/>
    <s v="Node Area "/>
    <s v="pt py "/>
    <s v="pt"/>
    <e v="#N/A"/>
    <s v="py"/>
    <e v="#N/A"/>
  </r>
  <r>
    <x v="89"/>
    <x v="13"/>
    <s v="Node Area "/>
    <s v="The province of the object. "/>
    <x v="9"/>
    <x v="9"/>
    <x v="30"/>
    <x v="30"/>
    <s v="Node Area "/>
    <s v="pt py "/>
    <s v="pt"/>
    <e v="#N/A"/>
    <s v="py"/>
    <e v="#N/A"/>
  </r>
  <r>
    <x v="90"/>
    <x v="13"/>
    <s v="Node Area "/>
    <s v="The state of the object. For the US, uppercase two-letter postal abbreviations (AK, CA, HI, NY, TX, WY, etc.) are used. "/>
    <x v="9"/>
    <x v="9"/>
    <x v="30"/>
    <x v="30"/>
    <s v="Node Area "/>
    <s v="pt py "/>
    <s v="pt"/>
    <e v="#N/A"/>
    <s v="py"/>
    <e v="#N/A"/>
  </r>
  <r>
    <x v="91"/>
    <x v="745"/>
    <s v="Way "/>
    <s v="How to interpolate the house numbers belonging to the way along the respective street."/>
    <x v="9"/>
    <x v="9"/>
    <x v="30"/>
    <x v="30"/>
    <s v="Way "/>
    <s v="ln "/>
    <e v="#N/A"/>
    <s v="ln"/>
    <e v="#N/A"/>
    <e v="#N/A"/>
  </r>
  <r>
    <x v="91"/>
    <x v="150"/>
    <s v="Way "/>
    <s v="Every nth house between the end nodes is represented by the interpolation way. "/>
    <x v="9"/>
    <x v="9"/>
    <x v="30"/>
    <x v="30"/>
    <s v="Way "/>
    <s v="ln "/>
    <e v="#N/A"/>
    <s v="ln"/>
    <e v="#N/A"/>
    <e v="#N/A"/>
  </r>
  <r>
    <x v="92"/>
    <x v="746"/>
    <s v="Way "/>
    <s v="Optional tag to indicate the accuracy level of survey used to create the address interpolation way."/>
    <x v="9"/>
    <x v="9"/>
    <x v="30"/>
    <x v="30"/>
    <s v="Way "/>
    <s v="ln "/>
    <e v="#N/A"/>
    <s v="ln"/>
    <e v="#N/A"/>
    <e v="#N/A"/>
  </r>
  <r>
    <x v="93"/>
    <x v="13"/>
    <s v="Node Way Area Relation "/>
    <s v="Attribution to originator if required "/>
    <x v="23"/>
    <x v="23"/>
    <x v="70"/>
    <x v="70"/>
    <s v="Node Way Area Relation "/>
    <s v="pt ln py rel "/>
    <s v="pt"/>
    <s v="ln"/>
    <s v="py"/>
    <s v="rel"/>
  </r>
  <r>
    <x v="94"/>
    <x v="13"/>
    <s v="Node Way Area Relation "/>
    <s v="Text that might be viewable to the end user (perhaps using a search system or a map with pop-ups) "/>
    <x v="23"/>
    <x v="23"/>
    <x v="70"/>
    <x v="70"/>
    <s v="Node Way Area Relation "/>
    <s v="pt ln py rel "/>
    <s v="pt"/>
    <s v="ln"/>
    <s v="py"/>
    <s v="rel"/>
  </r>
  <r>
    <x v="95"/>
    <x v="13"/>
    <s v="Node Way Area Relation "/>
    <s v="E-Mail address associated with an object "/>
    <x v="23"/>
    <x v="23"/>
    <x v="70"/>
    <x v="70"/>
    <s v="Node Way Area Relation "/>
    <s v="pt ln py rel "/>
    <s v="pt"/>
    <s v="ln"/>
    <s v="py"/>
    <s v="rel"/>
  </r>
  <r>
    <x v="96"/>
    <x v="13"/>
    <s v="Node Way Area Relation "/>
    <s v="Fax number associated with an object"/>
    <x v="23"/>
    <x v="23"/>
    <x v="70"/>
    <x v="70"/>
    <s v="Node Way Area Relation "/>
    <s v="pt ln py rel "/>
    <s v="pt"/>
    <s v="ln"/>
    <s v="py"/>
    <s v="rel"/>
  </r>
  <r>
    <x v="97"/>
    <x v="13"/>
    <s v="Node Way Area Relation "/>
    <s v="A description to yourself or to other mappers of a (possible) error in the map "/>
    <x v="23"/>
    <x v="23"/>
    <x v="70"/>
    <x v="70"/>
    <s v="Node Way Area Relation "/>
    <s v="pt ln py rel "/>
    <s v="pt"/>
    <s v="ln"/>
    <s v="py"/>
    <s v="rel"/>
  </r>
  <r>
    <x v="98"/>
    <x v="747"/>
    <s v="Node Way Area Relation "/>
    <s v="Reference to an image (use the &quot;source_ref&quot; key below when the image is referencing the source of the element) "/>
    <x v="23"/>
    <x v="23"/>
    <x v="70"/>
    <x v="70"/>
    <s v="Node Way Area Relation "/>
    <s v="pt ln py rel "/>
    <s v="pt"/>
    <s v="ln"/>
    <s v="py"/>
    <s v="rel"/>
  </r>
  <r>
    <x v="99"/>
    <x v="13"/>
    <s v="Node Way Area Relation "/>
    <s v="A note to yourself or to other mappers. "/>
    <x v="23"/>
    <x v="23"/>
    <x v="70"/>
    <x v="70"/>
    <s v="Node Way Area Relation "/>
    <s v="pt ln py rel "/>
    <s v="pt"/>
    <s v="ln"/>
    <s v="py"/>
    <s v="rel"/>
  </r>
  <r>
    <x v="100"/>
    <x v="13"/>
    <s v="Node Way Area Relation "/>
    <s v="Telephone number associated with an object"/>
    <x v="23"/>
    <x v="23"/>
    <x v="70"/>
    <x v="70"/>
    <s v="Node Way Area Relation "/>
    <s v="pt ln py rel "/>
    <s v="pt"/>
    <s v="ln"/>
    <s v="py"/>
    <s v="rel"/>
  </r>
  <r>
    <x v="101"/>
    <x v="13"/>
    <s v="Node Way Area Relation "/>
    <m/>
    <x v="23"/>
    <x v="23"/>
    <x v="70"/>
    <x v="70"/>
    <s v="Node Way Area Relation "/>
    <s v="pt ln py rel "/>
    <s v="pt"/>
    <s v="ln"/>
    <s v="py"/>
    <s v="rel"/>
  </r>
  <r>
    <x v="101"/>
    <x v="748"/>
    <s v="Node Way Area Relation "/>
    <s v="Extension of information from a known source "/>
    <x v="23"/>
    <x v="23"/>
    <x v="70"/>
    <x v="70"/>
    <s v="Node Way Area Relation "/>
    <s v="pt ln py rel "/>
    <s v="pt"/>
    <s v="ln"/>
    <s v="py"/>
    <s v="rel"/>
  </r>
  <r>
    <x v="101"/>
    <x v="749"/>
    <s v="Node Way Area Relation "/>
    <s v="from out-of-copyright mapping or other historical document "/>
    <x v="23"/>
    <x v="23"/>
    <x v="70"/>
    <x v="70"/>
    <s v="Node Way Area Relation "/>
    <s v="pt ln py rel "/>
    <s v="pt"/>
    <s v="ln"/>
    <s v="py"/>
    <s v="rel"/>
  </r>
  <r>
    <x v="101"/>
    <x v="750"/>
    <s v="Node Way Area Relation "/>
    <s v="photograph or video "/>
    <x v="23"/>
    <x v="23"/>
    <x v="70"/>
    <x v="70"/>
    <s v="Node Way Area Relation "/>
    <s v="pt ln py rel "/>
    <s v="pt"/>
    <s v="ln"/>
    <s v="py"/>
    <s v="rel"/>
  </r>
  <r>
    <x v="101"/>
    <x v="751"/>
    <s v="Node Way Area Relation "/>
    <s v="Local or common knowledge "/>
    <x v="23"/>
    <x v="23"/>
    <x v="70"/>
    <x v="70"/>
    <s v="Node Way Area Relation "/>
    <s v="pt ln py rel "/>
    <s v="pt"/>
    <s v="ln"/>
    <s v="py"/>
    <s v="rel"/>
  </r>
  <r>
    <x v="101"/>
    <x v="752"/>
    <s v="Node Way Area Relation "/>
    <s v="gpx track or other physical survey; suggested addition - survey:date in ISO format YYYY-MM-DD "/>
    <x v="23"/>
    <x v="23"/>
    <x v="70"/>
    <x v="70"/>
    <s v="Node Way Area Relation "/>
    <s v="pt ln py rel "/>
    <s v="pt"/>
    <s v="ln"/>
    <s v="py"/>
    <s v="rel"/>
  </r>
  <r>
    <x v="101"/>
    <x v="753"/>
    <s v="Node Way Area Relation "/>
    <s v="Voice recordings; e.g., dictaphone "/>
    <x v="23"/>
    <x v="23"/>
    <x v="70"/>
    <x v="70"/>
    <s v="Node Way Area Relation "/>
    <s v="pt ln py rel "/>
    <s v="pt"/>
    <s v="ln"/>
    <s v="py"/>
    <s v="rel"/>
  </r>
  <r>
    <x v="102"/>
    <x v="13"/>
    <s v="Node Way Area Relation "/>
    <s v="Source used to gather name information; e.g., for street names "/>
    <x v="23"/>
    <x v="23"/>
    <x v="70"/>
    <x v="70"/>
    <s v="Node Way Area Relation "/>
    <s v="pt ln py rel "/>
    <s v="pt"/>
    <s v="ln"/>
    <s v="py"/>
    <s v="rel"/>
  </r>
  <r>
    <x v="103"/>
    <x v="13"/>
    <s v="Node Way Area Relation "/>
    <s v="Reference data source; e.g., for road numbers "/>
    <x v="23"/>
    <x v="23"/>
    <x v="70"/>
    <x v="70"/>
    <s v="Node Way Area Relation "/>
    <s v="pt ln py rel "/>
    <s v="pt"/>
    <s v="ln"/>
    <s v="py"/>
    <s v="rel"/>
  </r>
  <r>
    <x v="104"/>
    <x v="13"/>
    <s v="Node Way Area Relation "/>
    <s v="To record the URI, source reference (e.g., Landsat) or other link to physical sources "/>
    <x v="23"/>
    <x v="23"/>
    <x v="70"/>
    <x v="70"/>
    <s v="Node Way Area Relation "/>
    <s v="pt ln py rel "/>
    <s v="pt"/>
    <s v="ln"/>
    <s v="py"/>
    <s v="rel"/>
  </r>
  <r>
    <x v="105"/>
    <x v="747"/>
    <s v="Node Way Area Relation "/>
    <s v="URL associated with an object - Use more precise key like website, image or wikipedia where applicable! "/>
    <x v="23"/>
    <x v="23"/>
    <x v="70"/>
    <x v="70"/>
    <s v="Node Way Area Relation "/>
    <s v="pt ln py rel "/>
    <s v="pt"/>
    <s v="ln"/>
    <s v="py"/>
    <s v="rel"/>
  </r>
  <r>
    <x v="106"/>
    <x v="747"/>
    <s v="Node Way Area Relation "/>
    <s v="Website associated with an object "/>
    <x v="23"/>
    <x v="23"/>
    <x v="70"/>
    <x v="70"/>
    <s v="Node Way Area Relation "/>
    <s v="pt ln py rel "/>
    <s v="pt"/>
    <s v="ln"/>
    <s v="py"/>
    <s v="rel"/>
  </r>
  <r>
    <x v="107"/>
    <x v="754"/>
    <s v="Node Way Area Relation "/>
    <s v="Wikipedia article associated with an object "/>
    <x v="23"/>
    <x v="23"/>
    <x v="70"/>
    <x v="70"/>
    <s v="Node Way Area Relation "/>
    <s v="pt ln py rel "/>
    <s v="pt"/>
    <s v="ln"/>
    <s v="py"/>
    <s v="rel"/>
  </r>
  <r>
    <x v="50"/>
    <x v="13"/>
    <s v="Node Way Area "/>
    <s v="The common default name. (Note: For disputed areas, please use the name as displayed on e.g. street signs for the name tag. Put all alternatives into either localized name tags (e.g. name:tr/name:el) or the variants (e.g. loc_name/old_name/alt_name). Than"/>
    <x v="15"/>
    <x v="15"/>
    <x v="53"/>
    <x v="53"/>
    <s v="Node Way Area "/>
    <s v="pt ln py "/>
    <s v="pt"/>
    <s v="ln"/>
    <s v="py"/>
    <e v="#N/A"/>
  </r>
  <r>
    <x v="108"/>
    <x v="13"/>
    <s v="Node Way Area "/>
    <s v="Name in different language eg. name:fr=Londres. See: Multilingual names"/>
    <x v="15"/>
    <x v="15"/>
    <x v="53"/>
    <x v="53"/>
    <s v="Node Way Area "/>
    <s v="pt ln py "/>
    <s v="pt"/>
    <s v="ln"/>
    <s v="py"/>
    <e v="#N/A"/>
  </r>
  <r>
    <x v="109"/>
    <x v="13"/>
    <s v="Node Way Area "/>
    <s v="another name or names by which the feature is known e.g. name=Field Fare Road and alt_name=Fieldfare Road, or name=University Centre and alt_name=Grad Pad"/>
    <x v="15"/>
    <x v="15"/>
    <x v="53"/>
    <x v="53"/>
    <s v="Node Way Area "/>
    <s v="pt ln py "/>
    <s v="pt"/>
    <s v="ln"/>
    <s v="py"/>
    <e v="#N/A"/>
  </r>
  <r>
    <x v="110"/>
    <x v="13"/>
    <s v="Node Way Area "/>
    <s v="Alternative name in different language eg. alt_name:fr=Londres. See: Multilingual names"/>
    <x v="15"/>
    <x v="15"/>
    <x v="53"/>
    <x v="53"/>
    <s v="Node Way Area "/>
    <s v="pt ln py "/>
    <s v="pt"/>
    <s v="ln"/>
    <s v="py"/>
    <e v="#N/A"/>
  </r>
  <r>
    <x v="111"/>
    <x v="13"/>
    <s v="Node Way Area "/>
    <s v="International name (note: consider using language specific names instead, e.g. name:en=... - see above - International does not (necessarily) mean English)"/>
    <x v="15"/>
    <x v="15"/>
    <x v="53"/>
    <x v="53"/>
    <s v="Node Way Area "/>
    <s v="pt ln py "/>
    <s v="pt"/>
    <s v="ln"/>
    <s v="py"/>
    <e v="#N/A"/>
  </r>
  <r>
    <x v="112"/>
    <x v="13"/>
    <s v="Node Way Area "/>
    <s v="Local name"/>
    <x v="15"/>
    <x v="15"/>
    <x v="53"/>
    <x v="53"/>
    <s v="Node Way Area "/>
    <s v="pt ln py "/>
    <s v="pt"/>
    <s v="ln"/>
    <s v="py"/>
    <e v="#N/A"/>
  </r>
  <r>
    <x v="113"/>
    <x v="13"/>
    <s v="Node Way Area "/>
    <s v="National name"/>
    <x v="15"/>
    <x v="15"/>
    <x v="53"/>
    <x v="53"/>
    <s v="Node Way Area "/>
    <s v="pt ln py "/>
    <s v="pt"/>
    <s v="ln"/>
    <s v="py"/>
    <e v="#N/A"/>
  </r>
  <r>
    <x v="114"/>
    <x v="13"/>
    <s v="Node Way Area "/>
    <s v="It has been created for country names but we need a clarification for other cases between &quot;name&quot;, &quot;int_name&quot;, &quot;loc_name&quot; and &quot;official_name&quot;. Example: official_name=Principat d'Andorra (where &quot;name&quot; is name=Andorra)"/>
    <x v="15"/>
    <x v="15"/>
    <x v="53"/>
    <x v="53"/>
    <s v="Node Way Area "/>
    <s v="pt ln py "/>
    <s v="pt"/>
    <s v="ln"/>
    <s v="py"/>
    <e v="#N/A"/>
  </r>
  <r>
    <x v="115"/>
    <x v="13"/>
    <s v="Node Way Area "/>
    <s v="Historical name"/>
    <x v="15"/>
    <x v="15"/>
    <x v="53"/>
    <x v="53"/>
    <s v="Node Way Area "/>
    <s v="pt ln py "/>
    <s v="pt"/>
    <s v="ln"/>
    <s v="py"/>
    <e v="#N/A"/>
  </r>
  <r>
    <x v="116"/>
    <x v="13"/>
    <s v="Node Way Area "/>
    <s v="Old name in different language eg. old_name:fr=Londres. See: Multilingual names"/>
    <x v="15"/>
    <x v="15"/>
    <x v="53"/>
    <x v="53"/>
    <s v="Node Way Area "/>
    <s v="pt ln py "/>
    <s v="pt"/>
    <s v="ln"/>
    <s v="py"/>
    <e v="#N/A"/>
  </r>
  <r>
    <x v="117"/>
    <x v="13"/>
    <s v="Node Way Area "/>
    <s v="Regional name"/>
    <x v="15"/>
    <x v="15"/>
    <x v="53"/>
    <x v="53"/>
    <s v="Node Way Area "/>
    <s v="pt ln py "/>
    <s v="pt"/>
    <s v="ln"/>
    <s v="py"/>
    <e v="#N/A"/>
  </r>
  <r>
    <x v="118"/>
    <x v="13"/>
    <s v="Node Way Area "/>
    <s v="Common abbreviation, useful for searching (recognized by Nominatim)"/>
    <x v="15"/>
    <x v="15"/>
    <x v="53"/>
    <x v="53"/>
    <s v="Node Way Area "/>
    <s v="pt ln py "/>
    <s v="pt"/>
    <s v="ln"/>
    <s v="py"/>
    <e v="#N/A"/>
  </r>
  <r>
    <x v="119"/>
    <x v="13"/>
    <s v="Node Way Area "/>
    <s v="name, used for correct sorting of names — This is only needed when sorting names cannot be based only on their orthography (using the Unicode Collation Algorithm with collation tables tailored by language and script, or when sorted lists of names are incl"/>
    <x v="15"/>
    <x v="15"/>
    <x v="53"/>
    <x v="53"/>
    <s v="Node Way Area "/>
    <s v="pt ln py "/>
    <s v="pt"/>
    <s v="ln"/>
    <s v="py"/>
    <e v="#N/A"/>
  </r>
  <r>
    <x v="120"/>
    <x v="187"/>
    <s v="Area "/>
    <s v="Means a feature that is normally linear is an area. You should not add this to features that are already defined as an area type. "/>
    <x v="23"/>
    <x v="23"/>
    <x v="70"/>
    <x v="70"/>
    <s v="Area "/>
    <s v="py "/>
    <e v="#N/A"/>
    <e v="#N/A"/>
    <s v="py"/>
    <e v="#N/A"/>
  </r>
  <r>
    <x v="64"/>
    <x v="755"/>
    <s v="Way Node "/>
    <s v="A bridge, use together with the layer tag. Value &quot;yes&quot; is generic, or you can specialize. "/>
    <x v="0"/>
    <x v="0"/>
    <x v="34"/>
    <x v="34"/>
    <s v="Node Way "/>
    <s v="pt ln "/>
    <s v="pt"/>
    <s v="ln"/>
    <e v="#N/A"/>
    <e v="#N/A"/>
  </r>
  <r>
    <x v="121"/>
    <x v="187"/>
    <s v="NodeWayArea "/>
    <s v="Used to denote that a node, way or area is covered by another entity (or in some cases the ground), when the use of layers is inappropriate, or additional clarification is needed. "/>
    <x v="0"/>
    <x v="0"/>
    <x v="69"/>
    <x v="69"/>
    <s v="Node Way Area "/>
    <s v="pt ln py "/>
    <s v="pt"/>
    <s v="ln"/>
    <s v="py"/>
    <e v="#N/A"/>
  </r>
  <r>
    <x v="122"/>
    <x v="756"/>
    <s v="Node "/>
    <m/>
    <x v="0"/>
    <x v="0"/>
    <x v="26"/>
    <x v="26"/>
    <s v="Node "/>
    <s v="pt "/>
    <s v="pt"/>
    <e v="#N/A"/>
    <e v="#N/A"/>
    <e v="#N/A"/>
  </r>
  <r>
    <x v="65"/>
    <x v="187"/>
    <s v="Way "/>
    <s v="A cut in the land to carry a road or tram. Mostly in hilly landscape. Source "/>
    <x v="0"/>
    <x v="0"/>
    <x v="26"/>
    <x v="26"/>
    <s v="Way "/>
    <s v="ln "/>
    <e v="#N/A"/>
    <s v="ln"/>
    <e v="#N/A"/>
    <e v="#N/A"/>
  </r>
  <r>
    <x v="123"/>
    <x v="187"/>
    <s v="Node Way Area "/>
    <s v="For features that are useful for navigation, yet are unused. See abandoned=* if infrastructure is removed. "/>
    <x v="0"/>
    <x v="0"/>
    <x v="38"/>
    <x v="38"/>
    <s v="Node Way Area "/>
    <s v="pt ln py "/>
    <s v="pt"/>
    <s v="ln"/>
    <s v="py"/>
    <e v="#N/A"/>
  </r>
  <r>
    <x v="124"/>
    <x v="288"/>
    <s v="Node Area "/>
    <s v="Used to indicate if a pharmacy, bank, atm, or fast_food, or post_box offers drive_thru service. "/>
    <x v="0"/>
    <x v="0"/>
    <x v="5"/>
    <x v="5"/>
    <s v="Node Area "/>
    <s v="pt py "/>
    <s v="pt"/>
    <e v="#N/A"/>
    <s v="py"/>
    <e v="#N/A"/>
  </r>
  <r>
    <x v="125"/>
    <x v="288"/>
    <s v="Node Area "/>
    <s v="Used to indicate if a cinema is a drive-in cinema or a restaurant offers drive-in service. drive_in is different than drive_thru "/>
    <x v="0"/>
    <x v="0"/>
    <x v="5"/>
    <x v="5"/>
    <s v="Node Area "/>
    <s v="pt py "/>
    <s v="pt"/>
    <e v="#N/A"/>
    <s v="py"/>
    <e v="#N/A"/>
  </r>
  <r>
    <x v="126"/>
    <x v="150"/>
    <s v="Node Area "/>
    <s v="Elevation (also known as altitude or height) above mean sea level in metre, based on geoid model EGM 96 which is used by WGS 84 (GPS). (see also Altitude) "/>
    <x v="21"/>
    <x v="21"/>
    <x v="49"/>
    <x v="49"/>
    <s v="Node Area "/>
    <s v="pt py "/>
    <s v="pt"/>
    <e v="#N/A"/>
    <s v="py"/>
    <e v="#N/A"/>
  </r>
  <r>
    <x v="67"/>
    <x v="187"/>
    <s v="Way "/>
    <s v="A raised bank to carry a road, railway, or canal across a low-lying or wet area. Source "/>
    <x v="0"/>
    <x v="0"/>
    <x v="26"/>
    <x v="26"/>
    <s v="Way "/>
    <s v="ln "/>
    <e v="#N/A"/>
    <s v="ln"/>
    <e v="#N/A"/>
    <e v="#N/A"/>
  </r>
  <r>
    <x v="127"/>
    <x v="757"/>
    <s v="Way "/>
    <s v="Date feature was removed "/>
    <x v="23"/>
    <x v="23"/>
    <x v="70"/>
    <x v="70"/>
    <s v="Way "/>
    <s v="ln "/>
    <e v="#N/A"/>
    <s v="ln"/>
    <e v="#N/A"/>
    <e v="#N/A"/>
  </r>
  <r>
    <x v="128"/>
    <x v="150"/>
    <s v="Way "/>
    <s v="A rough guess of the width of way in metres "/>
    <x v="0"/>
    <x v="0"/>
    <x v="26"/>
    <x v="26"/>
    <s v="Way "/>
    <s v="ln "/>
    <e v="#N/A"/>
    <s v="ln"/>
    <e v="#N/A"/>
    <e v="#N/A"/>
  </r>
  <r>
    <x v="129"/>
    <x v="758"/>
    <s v="Node Area "/>
    <s v="This tag is for indication that a map entity such as a building, a shop, restaurant, etc. offers internet access to the public, either as a paid service or even for free. "/>
    <x v="12"/>
    <x v="12"/>
    <x v="71"/>
    <x v="71"/>
    <s v="Node Area "/>
    <s v="pt py "/>
    <s v="pt"/>
    <e v="#N/A"/>
    <s v="py"/>
    <e v="#N/A"/>
  </r>
  <r>
    <x v="130"/>
    <x v="759"/>
    <s v="Way "/>
    <s v="0: ground (default); -1..-5:under ground layer; 1..5 (not +1):above ground layer"/>
    <x v="21"/>
    <x v="21"/>
    <x v="5"/>
    <x v="5"/>
    <s v="Way "/>
    <s v="ln "/>
    <e v="#N/A"/>
    <s v="ln"/>
    <e v="#N/A"/>
    <e v="#N/A"/>
  </r>
  <r>
    <x v="131"/>
    <x v="187"/>
    <s v="Way "/>
    <s v="Relative indication that a way (waterway, highway, cycleway) gets narrower. "/>
    <x v="0"/>
    <x v="0"/>
    <x v="26"/>
    <x v="26"/>
    <s v="Way "/>
    <s v="ln "/>
    <e v="#N/A"/>
    <s v="ln"/>
    <e v="#N/A"/>
    <e v="#N/A"/>
  </r>
  <r>
    <x v="132"/>
    <x v="760"/>
    <s v="Node Way Area "/>
    <s v="opening_hours describes when something is open. "/>
    <x v="3"/>
    <x v="3"/>
    <x v="5"/>
    <x v="5"/>
    <s v="Node Way Area "/>
    <s v="pt ln py "/>
    <s v="pt"/>
    <s v="ln"/>
    <s v="py"/>
    <e v="#N/A"/>
  </r>
  <r>
    <x v="133"/>
    <x v="13"/>
    <s v="Node Way Area "/>
    <s v="The operator tag can be used to name a company or corporation who's responsible for a certain object or who operates it. "/>
    <x v="23"/>
    <x v="23"/>
    <x v="5"/>
    <x v="5"/>
    <s v="Node Way Area "/>
    <s v="pt ln py "/>
    <s v="pt"/>
    <s v="ln"/>
    <s v="py"/>
    <e v="#N/A"/>
  </r>
  <r>
    <x v="134"/>
    <x v="757"/>
    <s v="Node Way AreaRelation "/>
    <s v="Date feature was created "/>
    <x v="23"/>
    <x v="23"/>
    <x v="70"/>
    <x v="70"/>
    <s v="Node Way Area Relation "/>
    <s v="pt ln py rel "/>
    <s v="pt"/>
    <s v="ln"/>
    <s v="py"/>
    <s v="rel"/>
  </r>
  <r>
    <x v="135"/>
    <x v="761"/>
    <s v="Way Node Relation "/>
    <s v="An identifier in electronic traffic-messages. "/>
    <x v="0"/>
    <x v="0"/>
    <x v="26"/>
    <x v="26"/>
    <s v="Node Way Relation "/>
    <s v="pt ln rel "/>
    <s v="pt"/>
    <s v="ln"/>
    <e v="#N/A"/>
    <s v="rel"/>
  </r>
  <r>
    <x v="58"/>
    <x v="187"/>
    <s v="Way "/>
    <s v="A tunnel, use together with the layer tag. "/>
    <x v="0"/>
    <x v="0"/>
    <x v="69"/>
    <x v="69"/>
    <s v="Way "/>
    <s v="ln "/>
    <e v="#N/A"/>
    <s v="ln"/>
    <e v="#N/A"/>
    <e v="#N/A"/>
  </r>
  <r>
    <x v="136"/>
    <x v="288"/>
    <s v="Node Area "/>
    <s v="States if a location has a wheelchair accessible toilet or not. "/>
    <x v="3"/>
    <x v="3"/>
    <x v="3"/>
    <x v="3"/>
    <s v="Node Area "/>
    <s v="pt py "/>
    <s v="pt"/>
    <e v="#N/A"/>
    <s v="py"/>
    <e v="#N/A"/>
  </r>
  <r>
    <x v="137"/>
    <x v="762"/>
    <s v="Node Way Area "/>
    <s v="Indicates if a place is accessible using a wheelchair. "/>
    <x v="3"/>
    <x v="3"/>
    <x v="5"/>
    <x v="5"/>
    <s v="Node Way Area "/>
    <s v="pt ln py "/>
    <s v="pt"/>
    <s v="ln"/>
    <s v="py"/>
    <e v="#N/A"/>
  </r>
  <r>
    <x v="138"/>
    <x v="150"/>
    <s v="Way "/>
    <s v="Width of way in metres "/>
    <x v="0"/>
    <x v="0"/>
    <x v="26"/>
    <x v="26"/>
    <s v="Way "/>
    <s v="ln "/>
    <e v="#N/A"/>
    <s v="ln"/>
    <e v="#N/A"/>
    <e v="#N/A"/>
  </r>
  <r>
    <x v="139"/>
    <x v="763"/>
    <s v="Node Area "/>
    <s v="Applies to landuse=forest and natural=wood detailing the sort of trees found within each landuse. Makes most sense when applied to areas. "/>
    <x v="17"/>
    <x v="17"/>
    <x v="40"/>
    <x v="40"/>
    <s v="Node Area "/>
    <s v="pt py "/>
    <s v="pt"/>
    <e v="#N/A"/>
    <s v="py"/>
    <e v="#N/A"/>
  </r>
  <r>
    <x v="140"/>
    <x v="13"/>
    <s v="Node Way Area "/>
    <s v="IATA International airport codes "/>
    <x v="0"/>
    <x v="0"/>
    <x v="1"/>
    <x v="1"/>
    <s v="Node Way Area "/>
    <s v="pt ln py "/>
    <s v="pt"/>
    <s v="ln"/>
    <s v="py"/>
    <e v="#N/A"/>
  </r>
  <r>
    <x v="141"/>
    <x v="13"/>
    <s v="Node Way Area "/>
    <s v="ICAO International airport codes "/>
    <x v="0"/>
    <x v="0"/>
    <x v="1"/>
    <x v="1"/>
    <s v="Node Way Area "/>
    <s v="pt ln py "/>
    <s v="pt"/>
    <s v="ln"/>
    <s v="py"/>
    <e v="#N/A"/>
  </r>
  <r>
    <x v="142"/>
    <x v="13"/>
    <s v="Node Way Area "/>
    <s v="International reference (eg E 30) "/>
    <x v="0"/>
    <x v="0"/>
    <x v="26"/>
    <x v="26"/>
    <s v="Node Way Area "/>
    <s v="pt ln py "/>
    <s v="pt"/>
    <s v="ln"/>
    <s v="py"/>
    <e v="#N/A"/>
  </r>
  <r>
    <x v="143"/>
    <x v="13"/>
    <s v="Way "/>
    <s v="The number of the local cycle network "/>
    <x v="0"/>
    <x v="0"/>
    <x v="6"/>
    <x v="6"/>
    <s v="Way "/>
    <s v="ln "/>
    <e v="#N/A"/>
    <s v="ln"/>
    <e v="#N/A"/>
    <e v="#N/A"/>
  </r>
  <r>
    <x v="144"/>
    <x v="13"/>
    <s v="Node Way Area "/>
    <s v="Local reference "/>
    <x v="0"/>
    <x v="0"/>
    <x v="26"/>
    <x v="26"/>
    <s v="Node Way Area "/>
    <s v="pt ln py "/>
    <s v="pt"/>
    <s v="ln"/>
    <s v="py"/>
    <e v="#N/A"/>
  </r>
  <r>
    <x v="145"/>
    <x v="13"/>
    <s v="Node Way Area "/>
    <s v="National reference "/>
    <x v="0"/>
    <x v="0"/>
    <x v="26"/>
    <x v="26"/>
    <s v="Node Way Area "/>
    <s v="pt ln py "/>
    <s v="pt"/>
    <s v="ln"/>
    <s v="py"/>
    <e v="#N/A"/>
  </r>
  <r>
    <x v="146"/>
    <x v="13"/>
    <s v="Way "/>
    <s v="The number reference (eg 54) of a National Cycle Network route. "/>
    <x v="0"/>
    <x v="0"/>
    <x v="6"/>
    <x v="6"/>
    <s v="Way "/>
    <s v="ln "/>
    <e v="#N/A"/>
    <s v="ln"/>
    <e v="#N/A"/>
    <e v="#N/A"/>
  </r>
  <r>
    <x v="147"/>
    <x v="13"/>
    <s v="Node Way Area "/>
    <s v="Historical reference "/>
    <x v="0"/>
    <x v="0"/>
    <x v="38"/>
    <x v="38"/>
    <s v="Node Way Area "/>
    <s v="pt ln py "/>
    <s v="pt"/>
    <s v="ln"/>
    <s v="py"/>
    <e v="#N/A"/>
  </r>
  <r>
    <x v="148"/>
    <x v="13"/>
    <s v="Way "/>
    <s v="The number of the regional cycle network. "/>
    <x v="0"/>
    <x v="0"/>
    <x v="6"/>
    <x v="6"/>
    <s v="Way "/>
    <s v="ln "/>
    <e v="#N/A"/>
    <s v="ln"/>
    <e v="#N/A"/>
    <e v="#N/A"/>
  </r>
  <r>
    <x v="149"/>
    <x v="13"/>
    <s v="Node Way Area Relation "/>
    <s v="The common default reference (eg M25, in Germany always with space eg A 5) "/>
    <x v="0"/>
    <x v="0"/>
    <x v="26"/>
    <x v="26"/>
    <s v="Node Way Area Relation "/>
    <s v="pt ln py rel "/>
    <s v="pt"/>
    <s v="ln"/>
    <s v="py"/>
    <s v="rel"/>
  </r>
  <r>
    <x v="150"/>
    <x v="13"/>
    <s v="Node Way Area "/>
    <s v="Regional reference "/>
    <x v="0"/>
    <x v="0"/>
    <x v="26"/>
    <x v="26"/>
    <s v="Node Way Area "/>
    <s v="pt ln py "/>
    <s v="pt"/>
    <s v="ln"/>
    <s v="py"/>
    <e v="#N/A"/>
  </r>
  <r>
    <x v="104"/>
    <x v="13"/>
    <s v="Node Way Area "/>
    <s v="To record the URI, source reference (eg Landsat) or other link to physical sources. "/>
    <x v="23"/>
    <x v="23"/>
    <x v="70"/>
    <x v="70"/>
    <s v="Node Way Area "/>
    <s v="pt ln py "/>
    <s v="pt"/>
    <s v="ln"/>
    <s v="py"/>
    <e v="#N/A"/>
  </r>
  <r>
    <x v="151"/>
    <x v="764"/>
    <s v="Way "/>
    <s v="General access permission."/>
    <x v="0"/>
    <x v="0"/>
    <x v="26"/>
    <x v="26"/>
    <s v="Way "/>
    <s v="ln "/>
    <e v="#N/A"/>
    <s v="ln"/>
    <e v="#N/A"/>
    <e v="#N/A"/>
  </r>
  <r>
    <x v="152"/>
    <x v="288"/>
    <s v="Way "/>
    <s v="Access permission for agricultural vehicles, e.g. tractors. "/>
    <x v="0"/>
    <x v="0"/>
    <x v="26"/>
    <x v="26"/>
    <s v="Way "/>
    <s v="ln "/>
    <e v="#N/A"/>
    <s v="ln"/>
    <e v="#N/A"/>
    <e v="#N/A"/>
  </r>
  <r>
    <x v="153"/>
    <x v="765"/>
    <s v="Way "/>
    <s v="Access restricted to wheeled vehicles 1.27m (50 inches) or less in width "/>
    <x v="0"/>
    <x v="0"/>
    <x v="26"/>
    <x v="26"/>
    <s v="Way "/>
    <s v="ln "/>
    <e v="#N/A"/>
    <s v="ln"/>
    <e v="#N/A"/>
    <e v="#N/A"/>
  </r>
  <r>
    <x v="154"/>
    <x v="765"/>
    <s v="WayArea "/>
    <s v="Access permission for Wikipedia Road_train#B-double on Wikipedia, A B-double (B-Train) consists of a prime mover towing a specialised trailer (known as a &quot;lead&quot; or &quot;A&quot;-trailer) that has a fifth-wheel mounted on the rear towing another semi-trailer, result"/>
    <x v="0"/>
    <x v="0"/>
    <x v="26"/>
    <x v="26"/>
    <s v="Way Area "/>
    <s v="ln py "/>
    <e v="#N/A"/>
    <s v="ln"/>
    <s v="py"/>
    <e v="#N/A"/>
  </r>
  <r>
    <x v="155"/>
    <x v="766"/>
    <s v="Way "/>
    <s v="Access permission for bicycles. For values see above. Usage of bicycle=dismount and bicycle=no will vary in different countries. If according to local traffic rules a bicycle is no longer seen as a bicycle when there's no one driving it, then there's no n"/>
    <x v="0"/>
    <x v="0"/>
    <x v="6"/>
    <x v="6"/>
    <s v="Way "/>
    <s v="ln "/>
    <e v="#N/A"/>
    <s v="ln"/>
    <e v="#N/A"/>
    <e v="#N/A"/>
  </r>
  <r>
    <x v="156"/>
    <x v="765"/>
    <s v="Way "/>
    <m/>
    <x v="0"/>
    <x v="0"/>
    <x v="66"/>
    <x v="66"/>
    <s v="Way "/>
    <s v="ln "/>
    <e v="#N/A"/>
    <s v="ln"/>
    <e v="#N/A"/>
    <e v="#N/A"/>
  </r>
  <r>
    <x v="13"/>
    <x v="187"/>
    <s v="Way "/>
    <s v="Access permission for emergency motor vehicles; e.g., ambulance, fire truck, police car "/>
    <x v="0"/>
    <x v="0"/>
    <x v="19"/>
    <x v="19"/>
    <s v="Way "/>
    <s v="ln "/>
    <e v="#N/A"/>
    <s v="ln"/>
    <e v="#N/A"/>
    <e v="#N/A"/>
  </r>
  <r>
    <x v="157"/>
    <x v="767"/>
    <s v="Way "/>
    <s v="Access permission for pedestrians. For values see above "/>
    <x v="0"/>
    <x v="0"/>
    <x v="26"/>
    <x v="26"/>
    <s v="Way "/>
    <s v="ln "/>
    <e v="#N/A"/>
    <s v="ln"/>
    <e v="#N/A"/>
    <e v="#N/A"/>
  </r>
  <r>
    <x v="158"/>
    <x v="288"/>
    <s v="Way "/>
    <s v="Access permission for forestry vehicles, e.g. tractors. "/>
    <x v="0"/>
    <x v="0"/>
    <x v="26"/>
    <x v="26"/>
    <s v="Way "/>
    <s v="ln "/>
    <e v="#N/A"/>
    <s v="ln"/>
    <e v="#N/A"/>
    <e v="#N/A"/>
  </r>
  <r>
    <x v="159"/>
    <x v="765"/>
    <s v="Way "/>
    <s v="Access permission for light commercial vehicles (LCV) or goods vehicles of category N1 with a maximum allowed mass of up to 3.5 tonnes. In the USA, combined weight 26,000 lbs or less. For values see above. "/>
    <x v="0"/>
    <x v="0"/>
    <x v="26"/>
    <x v="26"/>
    <s v="Way "/>
    <s v="ln "/>
    <e v="#N/A"/>
    <s v="ln"/>
    <e v="#N/A"/>
    <e v="#N/A"/>
  </r>
  <r>
    <x v="160"/>
    <x v="765"/>
    <s v="Way "/>
    <s v="Access permission for vehicles carrying hazardous materials. For values see above "/>
    <x v="0"/>
    <x v="0"/>
    <x v="26"/>
    <x v="26"/>
    <s v="Way "/>
    <s v="ln "/>
    <e v="#N/A"/>
    <s v="ln"/>
    <e v="#N/A"/>
    <e v="#N/A"/>
  </r>
  <r>
    <x v="161"/>
    <x v="767"/>
    <s v="Way "/>
    <s v="Access permission for horse riders. For values see above "/>
    <x v="0"/>
    <x v="0"/>
    <x v="26"/>
    <x v="26"/>
    <s v="Way "/>
    <s v="ln "/>
    <e v="#N/A"/>
    <s v="ln"/>
    <e v="#N/A"/>
    <e v="#N/A"/>
  </r>
  <r>
    <x v="162"/>
    <x v="765"/>
    <s v="Way "/>
    <s v="Access permission for Heavy Goods Vehicles (HGV) (UK), e.g. for goods vehicles of category N2 and N3 (trucks, lorries) with a maximum allowed mass over 3.5 tonnes. In the USA, combined weight 26,001 lbs or greater. For values see above "/>
    <x v="0"/>
    <x v="0"/>
    <x v="26"/>
    <x v="26"/>
    <s v="Way "/>
    <s v="ln "/>
    <e v="#N/A"/>
    <s v="ln"/>
    <e v="#N/A"/>
    <e v="#N/A"/>
  </r>
  <r>
    <x v="163"/>
    <x v="288"/>
    <s v="WayNodeArea "/>
    <s v="Access permission for Inline Skates "/>
    <x v="0"/>
    <x v="0"/>
    <x v="26"/>
    <x v="26"/>
    <s v="Node Way Area "/>
    <s v="pt ln py "/>
    <s v="pt"/>
    <s v="ln"/>
    <s v="py"/>
    <e v="#N/A"/>
  </r>
  <r>
    <x v="164"/>
    <x v="765"/>
    <s v="Way "/>
    <s v="Access permission for Wikipedia Longer_Heavier_Vehicle on Wikipedia, e.g. for vehicles with 6 axles and can carry up to 44 metric tons "/>
    <x v="0"/>
    <x v="0"/>
    <x v="26"/>
    <x v="26"/>
    <s v="Way "/>
    <s v="ln "/>
    <e v="#N/A"/>
    <s v="ln"/>
    <e v="#N/A"/>
    <e v="#N/A"/>
  </r>
  <r>
    <x v="165"/>
    <x v="768"/>
    <s v="Way "/>
    <m/>
    <x v="0"/>
    <x v="0"/>
    <x v="66"/>
    <x v="66"/>
    <s v="Way "/>
    <s v="ln "/>
    <e v="#N/A"/>
    <s v="ln"/>
    <e v="#N/A"/>
    <e v="#N/A"/>
  </r>
  <r>
    <x v="166"/>
    <x v="765"/>
    <s v="Way "/>
    <s v="Access permission for (motor) cars. For values see above "/>
    <x v="0"/>
    <x v="0"/>
    <x v="26"/>
    <x v="26"/>
    <s v="Way "/>
    <s v="ln "/>
    <e v="#N/A"/>
    <s v="ln"/>
    <e v="#N/A"/>
    <e v="#N/A"/>
  </r>
  <r>
    <x v="167"/>
    <x v="765"/>
    <s v="Way "/>
    <s v="Access permission for any motorized vehicle. For values see above "/>
    <x v="0"/>
    <x v="0"/>
    <x v="26"/>
    <x v="26"/>
    <s v="Way "/>
    <s v="ln "/>
    <e v="#N/A"/>
    <s v="ln"/>
    <e v="#N/A"/>
    <e v="#N/A"/>
  </r>
  <r>
    <x v="168"/>
    <x v="765"/>
    <s v="Way "/>
    <s v="Access permission for motorcycles. For values see above "/>
    <x v="0"/>
    <x v="0"/>
    <x v="26"/>
    <x v="26"/>
    <s v="Way "/>
    <s v="ln "/>
    <e v="#N/A"/>
    <s v="ln"/>
    <e v="#N/A"/>
    <e v="#N/A"/>
  </r>
  <r>
    <x v="169"/>
    <x v="768"/>
    <s v="Way "/>
    <s v="Access permission for Public Service Vehicles (UK), e.g. buses and coaches. See above "/>
    <x v="0"/>
    <x v="0"/>
    <x v="26"/>
    <x v="26"/>
    <s v="Way "/>
    <s v="ln "/>
    <e v="#N/A"/>
    <s v="ln"/>
    <e v="#N/A"/>
    <e v="#N/A"/>
  </r>
  <r>
    <x v="170"/>
    <x v="765"/>
    <s v="WayArea "/>
    <s v="Access permission for Wikipedia Road_train on Wikipedia, A road train consists of a relatively conventional tractor unit, but instead of pulling one trailer or semi-trailer, the road train pulls two or more of them. "/>
    <x v="0"/>
    <x v="0"/>
    <x v="26"/>
    <x v="26"/>
    <s v="Way Area "/>
    <s v="ln py "/>
    <e v="#N/A"/>
    <s v="ln"/>
    <s v="py"/>
    <e v="#N/A"/>
  </r>
  <r>
    <x v="171"/>
    <x v="768"/>
    <s v="WayArea "/>
    <s v="Access permission for (military) tanks "/>
    <x v="0"/>
    <x v="0"/>
    <x v="26"/>
    <x v="26"/>
    <s v="Way Area "/>
    <s v="ln py "/>
    <e v="#N/A"/>
    <s v="ln"/>
    <s v="py"/>
    <e v="#N/A"/>
  </r>
  <r>
    <x v="172"/>
    <x v="765"/>
    <s v="Way "/>
    <s v="Access permission for all vehicles. For values see above "/>
    <x v="0"/>
    <x v="0"/>
    <x v="26"/>
    <x v="26"/>
    <s v="Way "/>
    <s v="ln "/>
    <e v="#N/A"/>
    <s v="ln"/>
    <e v="#N/A"/>
    <e v="#N/A"/>
  </r>
  <r>
    <x v="173"/>
    <x v="187"/>
    <s v="Way "/>
    <s v="A road signed as only suitable for 4WD (offroad) vehicles "/>
    <x v="0"/>
    <x v="0"/>
    <x v="26"/>
    <x v="26"/>
    <s v="Way "/>
    <s v="ln "/>
    <e v="#N/A"/>
    <s v="ln"/>
    <e v="#N/A"/>
    <e v="#N/A"/>
  </r>
  <r>
    <x v="174"/>
    <x v="150"/>
    <s v="Node "/>
    <s v="Amount of toll or fee "/>
    <x v="0"/>
    <x v="0"/>
    <x v="26"/>
    <x v="26"/>
    <s v="Node "/>
    <s v="pt "/>
    <s v="pt"/>
    <e v="#N/A"/>
    <e v="#N/A"/>
    <e v="#N/A"/>
  </r>
  <r>
    <x v="123"/>
    <x v="187"/>
    <s v="Node Way Area "/>
    <s v="For features that are useful for navigation, yet are unused or abandoned. "/>
    <x v="0"/>
    <x v="0"/>
    <x v="26"/>
    <x v="26"/>
    <s v="Node Way Area "/>
    <s v="pt ln py "/>
    <s v="pt"/>
    <s v="ln"/>
    <s v="py"/>
    <e v="#N/A"/>
  </r>
  <r>
    <x v="175"/>
    <x v="769"/>
    <s v="Way "/>
    <s v="height limit - units other than metres should be explicit "/>
    <x v="0"/>
    <x v="0"/>
    <x v="26"/>
    <x v="26"/>
    <s v="Way "/>
    <s v="ln "/>
    <e v="#N/A"/>
    <s v="ln"/>
    <e v="#N/A"/>
    <e v="#N/A"/>
  </r>
  <r>
    <x v="176"/>
    <x v="770"/>
    <s v="Way "/>
    <s v="length limit - units other than metres should be explicit "/>
    <x v="0"/>
    <x v="0"/>
    <x v="26"/>
    <x v="26"/>
    <s v="Way "/>
    <s v="ln "/>
    <e v="#N/A"/>
    <s v="ln"/>
    <e v="#N/A"/>
    <e v="#N/A"/>
  </r>
  <r>
    <x v="177"/>
    <x v="771"/>
    <s v="Way "/>
    <s v="Maximum speed - units other than km/h should be explicit "/>
    <x v="0"/>
    <x v="0"/>
    <x v="26"/>
    <x v="26"/>
    <s v="Way "/>
    <s v="ln "/>
    <e v="#N/A"/>
    <s v="ln"/>
    <e v="#N/A"/>
    <e v="#N/A"/>
  </r>
  <r>
    <x v="178"/>
    <x v="150"/>
    <s v="Way "/>
    <s v="Maximum stay, in units given (hour/hours/day/days) "/>
    <x v="0"/>
    <x v="0"/>
    <x v="26"/>
    <x v="26"/>
    <s v="Way "/>
    <s v="ln "/>
    <e v="#N/A"/>
    <s v="ln"/>
    <e v="#N/A"/>
    <e v="#N/A"/>
  </r>
  <r>
    <x v="179"/>
    <x v="150"/>
    <s v="Way "/>
    <s v="Weight limit - units other than tonnes should be explicit "/>
    <x v="0"/>
    <x v="0"/>
    <x v="26"/>
    <x v="26"/>
    <s v="Way "/>
    <s v="ln "/>
    <e v="#N/A"/>
    <s v="ln"/>
    <e v="#N/A"/>
    <e v="#N/A"/>
  </r>
  <r>
    <x v="180"/>
    <x v="772"/>
    <s v="Way "/>
    <s v="width limit - units other than metres should be explicit "/>
    <x v="0"/>
    <x v="0"/>
    <x v="26"/>
    <x v="26"/>
    <s v="Way "/>
    <s v="ln "/>
    <e v="#N/A"/>
    <s v="ln"/>
    <e v="#N/A"/>
    <e v="#N/A"/>
  </r>
  <r>
    <x v="181"/>
    <x v="771"/>
    <s v="Way "/>
    <s v="Minimum speed - units other than km/h should be explicit "/>
    <x v="0"/>
    <x v="0"/>
    <x v="26"/>
    <x v="26"/>
    <s v="Way "/>
    <s v="ln "/>
    <e v="#N/A"/>
    <s v="ln"/>
    <e v="#N/A"/>
    <e v="#N/A"/>
  </r>
  <r>
    <x v="182"/>
    <x v="187"/>
    <s v="Way "/>
    <s v="A dead end road/cul de sac with only one access road "/>
    <x v="0"/>
    <x v="0"/>
    <x v="26"/>
    <x v="26"/>
    <s v="Way "/>
    <s v="ln "/>
    <e v="#N/A"/>
    <s v="ln"/>
    <e v="#N/A"/>
    <e v="#N/A"/>
  </r>
  <r>
    <x v="183"/>
    <x v="773"/>
    <s v="Way "/>
    <m/>
    <x v="0"/>
    <x v="0"/>
    <x v="26"/>
    <x v="26"/>
    <s v="Way "/>
    <s v="ln "/>
    <e v="#N/A"/>
    <s v="ln"/>
    <e v="#N/A"/>
    <e v="#N/A"/>
  </r>
  <r>
    <x v="184"/>
    <x v="187"/>
    <s v="Node "/>
    <s v="Toll or fee must be paid to access way, see also barrier=toll_booth "/>
    <x v="0"/>
    <x v="0"/>
    <x v="26"/>
    <x v="26"/>
    <s v="Node "/>
    <s v="pt "/>
    <s v="pt"/>
    <e v="#N/A"/>
    <e v="#N/A"/>
    <e v="#N/A"/>
  </r>
  <r>
    <x v="185"/>
    <x v="774"/>
    <s v="Node "/>
    <s v="Start/end sign of city limits, in most (all?) countries implies a specific &quot;city maxspeed&quot;. "/>
    <x v="0"/>
    <x v="0"/>
    <x v="26"/>
    <x v="26"/>
    <s v="Node "/>
    <s v="pt "/>
    <s v="pt"/>
    <e v="#N/A"/>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Data" updatedVersion="3" showMemberPropertyTips="0" useAutoFormatting="1" itemPrintTitles="1" createdVersion="1" indent="0" compact="0" compactData="0" gridDropZones="1">
  <location ref="A3:F337" firstHeaderRow="2" firstDataRow="2" firstDataCol="5"/>
  <pivotFields count="14">
    <pivotField axis="axisRow" compact="0" outline="0" subtotalTop="0" showAll="0" includeNewItemsInFilter="1" defaultSubtotal="0">
      <items count="186">
        <item sd="0" x="173"/>
        <item x="18"/>
        <item sd="0" x="151"/>
        <item x="82"/>
        <item x="83"/>
        <item x="88"/>
        <item x="84"/>
        <item x="85"/>
        <item x="78"/>
        <item x="77"/>
        <item x="92"/>
        <item x="91"/>
        <item x="80"/>
        <item x="81"/>
        <item x="89"/>
        <item x="90"/>
        <item x="79"/>
        <item x="87"/>
        <item x="86"/>
        <item x="6"/>
        <item x="0"/>
        <item x="1"/>
        <item x="152"/>
        <item x="109"/>
        <item x="110"/>
        <item x="2"/>
        <item x="120"/>
        <item x="93"/>
        <item x="153"/>
        <item x="3"/>
        <item x="154"/>
        <item x="155"/>
        <item x="156"/>
        <item x="5"/>
        <item x="4"/>
        <item x="64"/>
        <item x="7"/>
        <item x="11"/>
        <item x="10"/>
        <item x="56"/>
        <item x="174"/>
        <item x="57"/>
        <item x="121"/>
        <item sd="0" x="12"/>
        <item x="122"/>
        <item x="65"/>
        <item x="17"/>
        <item x="94"/>
        <item x="123"/>
        <item x="125"/>
        <item x="124"/>
        <item x="126"/>
        <item x="66"/>
        <item x="95"/>
        <item x="67"/>
        <item x="13"/>
        <item x="127"/>
        <item x="8"/>
        <item x="128"/>
        <item x="96"/>
        <item x="97"/>
        <item x="157"/>
        <item x="19"/>
        <item x="158"/>
        <item x="14"/>
        <item x="159"/>
        <item x="160"/>
        <item x="9"/>
        <item x="162"/>
        <item x="15"/>
        <item x="41"/>
        <item x="161"/>
        <item x="140"/>
        <item x="141"/>
        <item x="20"/>
        <item x="98"/>
        <item x="21"/>
        <item x="163"/>
        <item x="111"/>
        <item x="142"/>
        <item x="74"/>
        <item x="129"/>
        <item x="54"/>
        <item x="22"/>
        <item x="42"/>
        <item x="23"/>
        <item x="130"/>
        <item x="143"/>
        <item x="43"/>
        <item x="164"/>
        <item x="24"/>
        <item x="112"/>
        <item x="144"/>
        <item x="75"/>
        <item x="44"/>
        <item x="175"/>
        <item x="176"/>
        <item x="177"/>
        <item x="178"/>
        <item x="179"/>
        <item x="180"/>
        <item x="45"/>
        <item x="181"/>
        <item x="76"/>
        <item x="167"/>
        <item x="165"/>
        <item x="166"/>
        <item x="168"/>
        <item x="25"/>
        <item x="26"/>
        <item x="30"/>
        <item x="27"/>
        <item x="29"/>
        <item x="28"/>
        <item x="50"/>
        <item x="108"/>
        <item x="131"/>
        <item x="113"/>
        <item x="145"/>
        <item x="46"/>
        <item x="146"/>
        <item x="182"/>
        <item x="99"/>
        <item sd="0" x="47"/>
        <item x="114"/>
        <item x="115"/>
        <item x="116"/>
        <item x="147"/>
        <item x="183"/>
        <item x="132"/>
        <item x="133"/>
        <item x="31"/>
        <item x="32"/>
        <item x="100"/>
        <item x="48"/>
        <item x="51"/>
        <item x="49"/>
        <item x="52"/>
        <item x="55"/>
        <item x="169"/>
        <item x="62"/>
        <item x="61"/>
        <item x="63"/>
        <item x="148"/>
        <item x="149"/>
        <item x="53"/>
        <item x="117"/>
        <item x="150"/>
        <item x="170"/>
        <item x="69"/>
        <item x="33"/>
        <item x="34"/>
        <item sd="0" x="70"/>
        <item x="118"/>
        <item x="16"/>
        <item x="119"/>
        <item x="101"/>
        <item x="102"/>
        <item x="103"/>
        <item x="104"/>
        <item x="71"/>
        <item x="134"/>
        <item x="35"/>
        <item x="36"/>
        <item x="171"/>
        <item x="135"/>
        <item x="136"/>
        <item x="184"/>
        <item x="72"/>
        <item x="37"/>
        <item x="38"/>
        <item x="185"/>
        <item x="39"/>
        <item x="58"/>
        <item x="105"/>
        <item x="68"/>
        <item x="172"/>
        <item x="59"/>
        <item x="73"/>
        <item x="106"/>
        <item x="137"/>
        <item x="138"/>
        <item x="107"/>
        <item x="40"/>
        <item x="60"/>
        <item x="139"/>
      </items>
    </pivotField>
    <pivotField dataField="1" compact="0" outline="0" subtotalTop="0" showAll="0" includeNewItemsInFilter="1" defaultSubtotal="0">
      <items count="775">
        <item x="149"/>
        <item x="291"/>
        <item x="290"/>
        <item x="289"/>
        <item x="510"/>
        <item x="647"/>
        <item x="511"/>
        <item x="509"/>
        <item x="760"/>
        <item x="759"/>
        <item x="646"/>
        <item x="515"/>
        <item x="454"/>
        <item x="746"/>
        <item x="382"/>
        <item x="142"/>
        <item x="14"/>
        <item x="764"/>
        <item x="190"/>
        <item x="649"/>
        <item x="316"/>
        <item x="418"/>
        <item x="550"/>
        <item x="745"/>
        <item x="295"/>
        <item x="335"/>
        <item x="712"/>
        <item x="240"/>
        <item x="648"/>
        <item x="76"/>
        <item x="77"/>
        <item x="627"/>
        <item x="596"/>
        <item x="151"/>
        <item x="15"/>
        <item x="315"/>
        <item x="650"/>
        <item x="496"/>
        <item x="455"/>
        <item x="443"/>
        <item x="620"/>
        <item x="65"/>
        <item x="714"/>
        <item x="456"/>
        <item x="651"/>
        <item x="53"/>
        <item x="713"/>
        <item x="652"/>
        <item x="568"/>
        <item x="56"/>
        <item x="654"/>
        <item x="569"/>
        <item x="551"/>
        <item x="54"/>
        <item x="23"/>
        <item x="426"/>
        <item x="171"/>
        <item x="419"/>
        <item x="653"/>
        <item x="655"/>
        <item x="336"/>
        <item x="191"/>
        <item x="656"/>
        <item x="586"/>
        <item x="317"/>
        <item x="438"/>
        <item x="24"/>
        <item x="439"/>
        <item x="359"/>
        <item x="657"/>
        <item x="383"/>
        <item x="578"/>
        <item x="597"/>
        <item x="192"/>
        <item x="78"/>
        <item x="552"/>
        <item x="539"/>
        <item x="38"/>
        <item x="39"/>
        <item x="25"/>
        <item x="360"/>
        <item x="193"/>
        <item x="116"/>
        <item x="658"/>
        <item x="195"/>
        <item x="736"/>
        <item x="117"/>
        <item x="196"/>
        <item x="628"/>
        <item x="118"/>
        <item x="485"/>
        <item x="275"/>
        <item x="659"/>
        <item x="318"/>
        <item x="570"/>
        <item x="660"/>
        <item x="661"/>
        <item x="384"/>
        <item x="194"/>
        <item x="172"/>
        <item x="272"/>
        <item x="66"/>
        <item x="337"/>
        <item x="534"/>
        <item x="119"/>
        <item x="173"/>
        <item x="385"/>
        <item x="55"/>
        <item x="540"/>
        <item x="268"/>
        <item x="40"/>
        <item x="300"/>
        <item x="120"/>
        <item x="553"/>
        <item x="174"/>
        <item x="498"/>
        <item x="0"/>
        <item x="499"/>
        <item x="26"/>
        <item x="715"/>
        <item x="386"/>
        <item x="457"/>
        <item x="662"/>
        <item x="733"/>
        <item x="598"/>
        <item x="320"/>
        <item x="541"/>
        <item x="611"/>
        <item x="613"/>
        <item x="41"/>
        <item x="612"/>
        <item x="42"/>
        <item x="43"/>
        <item x="716"/>
        <item x="197"/>
        <item x="599"/>
        <item x="198"/>
        <item x="319"/>
        <item x="199"/>
        <item x="164"/>
        <item x="121"/>
        <item x="444"/>
        <item x="338"/>
        <item x="122"/>
        <item x="1"/>
        <item x="717"/>
        <item x="165"/>
        <item x="45"/>
        <item x="575"/>
        <item x="420"/>
        <item x="554"/>
        <item x="579"/>
        <item x="663"/>
        <item x="387"/>
        <item x="555"/>
        <item x="166"/>
        <item x="67"/>
        <item x="484"/>
        <item x="321"/>
        <item x="774"/>
        <item x="108"/>
        <item x="322"/>
        <item x="167"/>
        <item x="390"/>
        <item x="445"/>
        <item x="664"/>
        <item x="665"/>
        <item x="57"/>
        <item x="79"/>
        <item x="200"/>
        <item x="571"/>
        <item x="440"/>
        <item x="33"/>
        <item x="160"/>
        <item x="285"/>
        <item x="361"/>
        <item x="68"/>
        <item x="458"/>
        <item x="605"/>
        <item x="201"/>
        <item x="763"/>
        <item x="339"/>
        <item x="175"/>
        <item x="526"/>
        <item x="493"/>
        <item x="556"/>
        <item x="500"/>
        <item x="633"/>
        <item x="477"/>
        <item x="482"/>
        <item x="80"/>
        <item x="176"/>
        <item x="621"/>
        <item x="388"/>
        <item x="81"/>
        <item x="666"/>
        <item x="667"/>
        <item x="668"/>
        <item x="301"/>
        <item x="82"/>
        <item x="744"/>
        <item x="600"/>
        <item x="389"/>
        <item x="123"/>
        <item x="276"/>
        <item x="669"/>
        <item x="737"/>
        <item x="362"/>
        <item x="421"/>
        <item x="757"/>
        <item x="124"/>
        <item x="241"/>
        <item x="557"/>
        <item x="58"/>
        <item x="563"/>
        <item x="535"/>
        <item x="155"/>
        <item x="542"/>
        <item x="481"/>
        <item x="516"/>
        <item x="109"/>
        <item x="614"/>
        <item x="735"/>
        <item x="59"/>
        <item x="363"/>
        <item x="670"/>
        <item x="587"/>
        <item x="83"/>
        <item x="152"/>
        <item x="2"/>
        <item x="734"/>
        <item x="202"/>
        <item x="27"/>
        <item x="634"/>
        <item x="459"/>
        <item x="203"/>
        <item x="606"/>
        <item x="391"/>
        <item x="84"/>
        <item x="302"/>
        <item x="460"/>
        <item x="125"/>
        <item x="672"/>
        <item x="580"/>
        <item x="303"/>
        <item x="461"/>
        <item x="44"/>
        <item x="299"/>
        <item x="748"/>
        <item x="572"/>
        <item x="204"/>
        <item x="323"/>
        <item x="177"/>
        <item x="340"/>
        <item x="341"/>
        <item x="28"/>
        <item x="427"/>
        <item x="110"/>
        <item x="671"/>
        <item x="543"/>
        <item x="46"/>
        <item x="242"/>
        <item x="243"/>
        <item x="244"/>
        <item x="245"/>
        <item x="85"/>
        <item x="86"/>
        <item x="364"/>
        <item x="392"/>
        <item x="588"/>
        <item x="29"/>
        <item x="271"/>
        <item x="342"/>
        <item x="324"/>
        <item x="462"/>
        <item x="69"/>
        <item x="622"/>
        <item x="615"/>
        <item x="47"/>
        <item x="126"/>
        <item x="635"/>
        <item x="517"/>
        <item x="589"/>
        <item x="601"/>
        <item x="673"/>
        <item x="718"/>
        <item x="178"/>
        <item x="179"/>
        <item x="365"/>
        <item x="590"/>
        <item x="205"/>
        <item x="591"/>
        <item x="393"/>
        <item x="16"/>
        <item x="564"/>
        <item x="501"/>
        <item x="629"/>
        <item x="304"/>
        <item x="446"/>
        <item x="206"/>
        <item x="674"/>
        <item x="366"/>
        <item x="3"/>
        <item x="4"/>
        <item x="463"/>
        <item x="297"/>
        <item x="343"/>
        <item x="428"/>
        <item x="87"/>
        <item x="344"/>
        <item x="558"/>
        <item x="180"/>
        <item x="345"/>
        <item x="48"/>
        <item x="394"/>
        <item x="111"/>
        <item x="719"/>
        <item x="464"/>
        <item x="88"/>
        <item x="675"/>
        <item x="367"/>
        <item x="581"/>
        <item x="531"/>
        <item x="491"/>
        <item x="207"/>
        <item x="18"/>
        <item x="592"/>
        <item x="582"/>
        <item x="429"/>
        <item x="112"/>
        <item x="769"/>
        <item x="17"/>
        <item x="583"/>
        <item x="607"/>
        <item x="544"/>
        <item x="294"/>
        <item x="749"/>
        <item x="676"/>
        <item x="678"/>
        <item x="127"/>
        <item x="677"/>
        <item x="60"/>
        <item x="720"/>
        <item x="153"/>
        <item x="154"/>
        <item x="158"/>
        <item x="593"/>
        <item x="616"/>
        <item x="89"/>
        <item x="181"/>
        <item x="208"/>
        <item x="30"/>
        <item x="368"/>
        <item x="679"/>
        <item x="750"/>
        <item x="161"/>
        <item x="721"/>
        <item x="209"/>
        <item x="465"/>
        <item x="602"/>
        <item x="494"/>
        <item x="495"/>
        <item x="492"/>
        <item x="466"/>
        <item x="5"/>
        <item x="128"/>
        <item x="210"/>
        <item x="573"/>
        <item x="680"/>
        <item x="681"/>
        <item x="129"/>
        <item x="113"/>
        <item x="212"/>
        <item x="395"/>
        <item x="34"/>
        <item x="565"/>
        <item x="130"/>
        <item x="603"/>
        <item x="682"/>
        <item x="751"/>
        <item x="683"/>
        <item x="346"/>
        <item x="277"/>
        <item x="636"/>
        <item x="467"/>
        <item x="770"/>
        <item x="536"/>
        <item x="35"/>
        <item x="131"/>
        <item x="518"/>
        <item x="396"/>
        <item x="502"/>
        <item x="265"/>
        <item x="497"/>
        <item x="739"/>
        <item x="211"/>
        <item x="132"/>
        <item x="6"/>
        <item x="530"/>
        <item x="566"/>
        <item x="325"/>
        <item x="369"/>
        <item x="143"/>
        <item x="90"/>
        <item x="584"/>
        <item x="397"/>
        <item x="347"/>
        <item x="326"/>
        <item x="213"/>
        <item x="348"/>
        <item x="398"/>
        <item x="305"/>
        <item x="519"/>
        <item x="370"/>
        <item x="503"/>
        <item x="7"/>
        <item x="608"/>
        <item x="637"/>
        <item x="399"/>
        <item x="520"/>
        <item x="327"/>
        <item x="251"/>
        <item x="722"/>
        <item x="684"/>
        <item x="617"/>
        <item x="133"/>
        <item x="253"/>
        <item x="306"/>
        <item x="260"/>
        <item x="545"/>
        <item x="430"/>
        <item x="685"/>
        <item x="483"/>
        <item x="723"/>
        <item x="623"/>
        <item x="624"/>
        <item x="521"/>
        <item x="144"/>
        <item x="371"/>
        <item x="422"/>
        <item x="488"/>
        <item x="630"/>
        <item x="468"/>
        <item x="469"/>
        <item x="70"/>
        <item x="756"/>
        <item x="150"/>
        <item x="286"/>
        <item x="61"/>
        <item x="423"/>
        <item x="278"/>
        <item x="279"/>
        <item x="280"/>
        <item x="214"/>
        <item x="349"/>
        <item x="559"/>
        <item x="686"/>
        <item x="250"/>
        <item x="618"/>
        <item x="687"/>
        <item x="594"/>
        <item x="215"/>
        <item x="252"/>
        <item x="688"/>
        <item x="372"/>
        <item x="49"/>
        <item x="50"/>
        <item x="51"/>
        <item x="216"/>
        <item x="307"/>
        <item x="560"/>
        <item x="350"/>
        <item x="274"/>
        <item x="296"/>
        <item x="638"/>
        <item x="447"/>
        <item x="266"/>
        <item x="689"/>
        <item x="639"/>
        <item x="400"/>
        <item x="62"/>
        <item x="246"/>
        <item x="217"/>
        <item x="218"/>
        <item x="724"/>
        <item x="401"/>
        <item x="402"/>
        <item x="546"/>
        <item x="373"/>
        <item x="91"/>
        <item x="504"/>
        <item x="351"/>
        <item x="219"/>
        <item x="513"/>
        <item x="8"/>
        <item x="374"/>
        <item x="220"/>
        <item x="505"/>
        <item x="92"/>
        <item x="145"/>
        <item x="470"/>
        <item x="93"/>
        <item x="94"/>
        <item x="146"/>
        <item x="221"/>
        <item x="547"/>
        <item x="522"/>
        <item x="255"/>
        <item x="262"/>
        <item x="95"/>
        <item x="284"/>
        <item x="148"/>
        <item x="480"/>
        <item x="31"/>
        <item x="170"/>
        <item x="758"/>
        <item x="96"/>
        <item x="9"/>
        <item x="640"/>
        <item x="471"/>
        <item x="352"/>
        <item x="487"/>
        <item x="269"/>
        <item x="690"/>
        <item x="609"/>
        <item x="523"/>
        <item x="353"/>
        <item x="424"/>
        <item x="97"/>
        <item x="473"/>
        <item x="472"/>
        <item x="354"/>
        <item x="98"/>
        <item x="479"/>
        <item x="641"/>
        <item x="147"/>
        <item x="474"/>
        <item x="355"/>
        <item x="403"/>
        <item x="156"/>
        <item x="308"/>
        <item x="32"/>
        <item x="162"/>
        <item x="114"/>
        <item x="448"/>
        <item x="222"/>
        <item x="729"/>
        <item x="730"/>
        <item x="270"/>
        <item x="449"/>
        <item x="182"/>
        <item x="223"/>
        <item x="134"/>
        <item x="10"/>
        <item x="287"/>
        <item x="538"/>
        <item x="691"/>
        <item x="692"/>
        <item x="693"/>
        <item x="328"/>
        <item x="329"/>
        <item x="694"/>
        <item x="19"/>
        <item x="450"/>
        <item x="224"/>
        <item x="225"/>
        <item x="135"/>
        <item x="356"/>
        <item x="431"/>
        <item x="99"/>
        <item x="226"/>
        <item x="227"/>
        <item x="36"/>
        <item x="451"/>
        <item x="432"/>
        <item x="695"/>
        <item x="228"/>
        <item x="561"/>
        <item x="576"/>
        <item x="256"/>
        <item x="263"/>
        <item x="761"/>
        <item x="259"/>
        <item x="311"/>
        <item x="247"/>
        <item x="282"/>
        <item x="281"/>
        <item x="283"/>
        <item x="183"/>
        <item x="100"/>
        <item x="330"/>
        <item x="229"/>
        <item x="574"/>
        <item x="696"/>
        <item x="101"/>
        <item x="527"/>
        <item x="404"/>
        <item x="512"/>
        <item x="452"/>
        <item x="248"/>
        <item x="698"/>
        <item x="697"/>
        <item x="548"/>
        <item x="699"/>
        <item x="375"/>
        <item x="405"/>
        <item x="406"/>
        <item x="700"/>
        <item x="71"/>
        <item x="376"/>
        <item x="63"/>
        <item x="771"/>
        <item x="309"/>
        <item x="136"/>
        <item x="619"/>
        <item x="377"/>
        <item x="441"/>
        <item x="528"/>
        <item x="184"/>
        <item x="378"/>
        <item x="230"/>
        <item x="478"/>
        <item x="159"/>
        <item x="11"/>
        <item x="631"/>
        <item x="273"/>
        <item x="137"/>
        <item x="433"/>
        <item x="231"/>
        <item x="312"/>
        <item x="514"/>
        <item x="407"/>
        <item x="731"/>
        <item x="310"/>
        <item x="72"/>
        <item x="73"/>
        <item x="185"/>
        <item x="506"/>
        <item x="486"/>
        <item x="524"/>
        <item x="532"/>
        <item x="138"/>
        <item x="232"/>
        <item x="567"/>
        <item x="701"/>
        <item x="408"/>
        <item x="752"/>
        <item x="409"/>
        <item x="233"/>
        <item x="702"/>
        <item x="379"/>
        <item x="139"/>
        <item x="74"/>
        <item x="507"/>
        <item x="703"/>
        <item x="704"/>
        <item x="234"/>
        <item x="585"/>
        <item x="52"/>
        <item x="20"/>
        <item x="12"/>
        <item x="562"/>
        <item x="705"/>
        <item x="475"/>
        <item x="102"/>
        <item x="706"/>
        <item x="21"/>
        <item x="157"/>
        <item x="257"/>
        <item x="264"/>
        <item x="292"/>
        <item x="75"/>
        <item x="725"/>
        <item x="632"/>
        <item x="235"/>
        <item x="236"/>
        <item x="642"/>
        <item x="707"/>
        <item x="103"/>
        <item x="140"/>
        <item x="410"/>
        <item x="489"/>
        <item x="104"/>
        <item x="643"/>
        <item x="267"/>
        <item x="595"/>
        <item x="313"/>
        <item x="549"/>
        <item x="168"/>
        <item x="425"/>
        <item x="525"/>
        <item x="533"/>
        <item x="508"/>
        <item x="186"/>
        <item x="169"/>
        <item x="743"/>
        <item x="476"/>
        <item x="434"/>
        <item x="435"/>
        <item x="331"/>
        <item x="254"/>
        <item x="261"/>
        <item x="314"/>
        <item x="740"/>
        <item x="141"/>
        <item x="537"/>
        <item x="258"/>
        <item x="37"/>
        <item x="237"/>
        <item x="747"/>
        <item x="754"/>
        <item x="13"/>
        <item x="644"/>
        <item x="610"/>
        <item x="577"/>
        <item x="105"/>
        <item x="64"/>
        <item x="625"/>
        <item x="626"/>
        <item x="726"/>
        <item x="490"/>
        <item x="357"/>
        <item x="358"/>
        <item x="753"/>
        <item x="453"/>
        <item x="708"/>
        <item x="732"/>
        <item x="115"/>
        <item x="163"/>
        <item x="106"/>
        <item x="411"/>
        <item x="238"/>
        <item x="442"/>
        <item x="380"/>
        <item x="741"/>
        <item x="709"/>
        <item x="249"/>
        <item x="413"/>
        <item x="415"/>
        <item x="414"/>
        <item x="107"/>
        <item x="412"/>
        <item x="332"/>
        <item x="333"/>
        <item x="645"/>
        <item x="710"/>
        <item x="738"/>
        <item x="436"/>
        <item x="772"/>
        <item x="727"/>
        <item x="381"/>
        <item x="416"/>
        <item x="604"/>
        <item x="239"/>
        <item x="22"/>
        <item x="437"/>
        <item x="417"/>
        <item x="334"/>
        <item x="711"/>
        <item x="529"/>
        <item x="187"/>
        <item x="755"/>
        <item x="767"/>
        <item x="766"/>
        <item x="765"/>
        <item x="768"/>
        <item x="288"/>
        <item x="773"/>
        <item x="762"/>
        <item x="298"/>
        <item x="293"/>
        <item x="188"/>
        <item x="189"/>
        <item x="742"/>
        <item x="728"/>
      </items>
    </pivotField>
    <pivotField compact="0" outline="0" subtotalTop="0" showAll="0" includeNewItemsInFilter="1"/>
    <pivotField compact="0" outline="0" subtotalTop="0" showAll="0" includeNewItemsInFilter="1"/>
    <pivotField axis="axisRow" compact="0" outline="0" subtotalTop="0" showAll="0" includeNewItemsInFilter="1" defaultSubtotal="0">
      <items count="24">
        <item x="9"/>
        <item x="18"/>
        <item x="16"/>
        <item x="2"/>
        <item x="21"/>
        <item x="10"/>
        <item x="12"/>
        <item x="6"/>
        <item x="17"/>
        <item x="4"/>
        <item x="19"/>
        <item x="1"/>
        <item x="23"/>
        <item x="13"/>
        <item x="3"/>
        <item x="5"/>
        <item x="8"/>
        <item x="7"/>
        <item x="15"/>
        <item x="14"/>
        <item x="0"/>
        <item x="20"/>
        <item x="11"/>
        <item x="22"/>
      </items>
    </pivotField>
    <pivotField axis="axisRow" compact="0" outline="0" subtotalTop="0" showAll="0" includeNewItemsInFilter="1" defaultSubtotal="0">
      <items count="24">
        <item x="22"/>
        <item x="9"/>
        <item x="18"/>
        <item x="16"/>
        <item x="2"/>
        <item x="21"/>
        <item x="6"/>
        <item x="17"/>
        <item x="4"/>
        <item x="19"/>
        <item x="1"/>
        <item x="23"/>
        <item x="13"/>
        <item x="3"/>
        <item x="5"/>
        <item x="7"/>
        <item x="10"/>
        <item x="14"/>
        <item x="15"/>
        <item x="12"/>
        <item x="0"/>
        <item x="8"/>
        <item x="20"/>
        <item x="11"/>
      </items>
    </pivotField>
    <pivotField axis="axisRow" compact="0" outline="0" subtotalTop="0" showAll="0" includeNewItemsInFilter="1" defaultSubtotal="0">
      <items count="72">
        <item x="27"/>
        <item x="30"/>
        <item x="28"/>
        <item x="0"/>
        <item x="36"/>
        <item x="1"/>
        <item x="15"/>
        <item x="24"/>
        <item x="34"/>
        <item x="5"/>
        <item x="61"/>
        <item x="7"/>
        <item x="66"/>
        <item x="8"/>
        <item x="20"/>
        <item x="25"/>
        <item x="44"/>
        <item x="54"/>
        <item x="6"/>
        <item x="68"/>
        <item x="67"/>
        <item x="19"/>
        <item x="29"/>
        <item x="62"/>
        <item x="13"/>
        <item x="2"/>
        <item x="40"/>
        <item x="10"/>
        <item x="37"/>
        <item x="51"/>
        <item x="50"/>
        <item x="11"/>
        <item x="38"/>
        <item x="14"/>
        <item x="31"/>
        <item x="71"/>
        <item x="55"/>
        <item x="41"/>
        <item x="16"/>
        <item x="64"/>
        <item x="70"/>
        <item x="35"/>
        <item x="45"/>
        <item x="17"/>
        <item x="57"/>
        <item x="46"/>
        <item x="56"/>
        <item x="59"/>
        <item x="60"/>
        <item x="42"/>
        <item x="33"/>
        <item x="18"/>
        <item x="47"/>
        <item x="65"/>
        <item x="26"/>
        <item x="4"/>
        <item x="9"/>
        <item x="53"/>
        <item x="22"/>
        <item x="43"/>
        <item x="58"/>
        <item x="49"/>
        <item x="48"/>
        <item x="12"/>
        <item x="23"/>
        <item x="69"/>
        <item x="52"/>
        <item x="63"/>
        <item x="32"/>
        <item x="21"/>
        <item x="3"/>
        <item x="39"/>
      </items>
    </pivotField>
    <pivotField axis="axisRow" compact="0" outline="0" subtotalTop="0" showAll="0" includeNewItemsInFilter="1" defaultSubtotal="0">
      <items count="72">
        <item x="27"/>
        <item x="28"/>
        <item x="30"/>
        <item x="0"/>
        <item x="36"/>
        <item x="1"/>
        <item x="15"/>
        <item x="24"/>
        <item x="5"/>
        <item x="34"/>
        <item x="7"/>
        <item x="61"/>
        <item x="66"/>
        <item x="8"/>
        <item x="20"/>
        <item x="54"/>
        <item x="25"/>
        <item x="44"/>
        <item x="6"/>
        <item x="68"/>
        <item x="32"/>
        <item x="67"/>
        <item x="4"/>
        <item x="19"/>
        <item x="29"/>
        <item x="2"/>
        <item x="13"/>
        <item x="40"/>
        <item x="62"/>
        <item x="10"/>
        <item x="37"/>
        <item x="51"/>
        <item x="50"/>
        <item x="38"/>
        <item x="14"/>
        <item x="11"/>
        <item x="55"/>
        <item x="31"/>
        <item x="71"/>
        <item x="16"/>
        <item x="41"/>
        <item x="64"/>
        <item x="70"/>
        <item x="35"/>
        <item x="17"/>
        <item x="57"/>
        <item x="46"/>
        <item x="56"/>
        <item x="9"/>
        <item x="60"/>
        <item x="59"/>
        <item x="26"/>
        <item x="18"/>
        <item x="47"/>
        <item x="65"/>
        <item x="42"/>
        <item x="33"/>
        <item x="43"/>
        <item x="22"/>
        <item x="58"/>
        <item x="49"/>
        <item x="53"/>
        <item x="48"/>
        <item x="12"/>
        <item x="45"/>
        <item x="69"/>
        <item x="23"/>
        <item x="52"/>
        <item x="21"/>
        <item x="39"/>
        <item x="3"/>
        <item x="63"/>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5">
    <field x="4"/>
    <field x="5"/>
    <field x="6"/>
    <field x="7"/>
    <field x="0"/>
  </rowFields>
  <rowItems count="333">
    <i>
      <x/>
      <x v="1"/>
      <x v="1"/>
      <x v="2"/>
      <x v="3"/>
    </i>
    <i r="4">
      <x v="4"/>
    </i>
    <i r="4">
      <x v="5"/>
    </i>
    <i r="4">
      <x v="6"/>
    </i>
    <i r="4">
      <x v="7"/>
    </i>
    <i r="4">
      <x v="8"/>
    </i>
    <i r="4">
      <x v="9"/>
    </i>
    <i r="4">
      <x v="10"/>
    </i>
    <i r="4">
      <x v="11"/>
    </i>
    <i r="4">
      <x v="12"/>
    </i>
    <i r="4">
      <x v="13"/>
    </i>
    <i r="4">
      <x v="14"/>
    </i>
    <i r="4">
      <x v="15"/>
    </i>
    <i r="4">
      <x v="16"/>
    </i>
    <i r="4">
      <x v="17"/>
    </i>
    <i r="4">
      <x v="18"/>
    </i>
    <i r="4">
      <x v="34"/>
    </i>
    <i r="2">
      <x v="2"/>
      <x v="1"/>
      <x v="19"/>
    </i>
    <i r="4">
      <x v="33"/>
    </i>
    <i r="4">
      <x v="34"/>
    </i>
    <i r="4">
      <x v="82"/>
    </i>
    <i r="4">
      <x v="134"/>
    </i>
    <i r="2">
      <x v="9"/>
      <x v="8"/>
      <x v="25"/>
    </i>
    <i r="4">
      <x v="36"/>
    </i>
    <i r="4">
      <x v="123"/>
    </i>
    <i r="2">
      <x v="15"/>
      <x v="16"/>
      <x v="29"/>
    </i>
    <i r="2">
      <x v="17"/>
      <x v="15"/>
      <x v="134"/>
    </i>
    <i r="2">
      <x v="22"/>
      <x v="24"/>
      <x v="34"/>
    </i>
    <i r="2">
      <x v="51"/>
      <x v="52"/>
      <x v="34"/>
    </i>
    <i r="2">
      <x v="57"/>
      <x v="61"/>
      <x v="134"/>
    </i>
    <i>
      <x v="1"/>
      <x v="2"/>
      <x v="4"/>
      <x v="4"/>
      <x v="43"/>
    </i>
    <i r="2">
      <x v="9"/>
      <x v="8"/>
      <x v="36"/>
    </i>
    <i r="2">
      <x v="68"/>
      <x v="20"/>
      <x v="94"/>
    </i>
    <i>
      <x v="2"/>
      <x v="3"/>
      <x v="4"/>
      <x v="4"/>
      <x v="43"/>
    </i>
    <i r="2">
      <x v="9"/>
      <x v="8"/>
      <x v="36"/>
    </i>
    <i r="4">
      <x v="43"/>
    </i>
    <i r="4">
      <x v="123"/>
    </i>
    <i r="4">
      <x v="152"/>
    </i>
    <i r="2">
      <x v="25"/>
      <x v="25"/>
      <x v="43"/>
    </i>
    <i r="4">
      <x v="152"/>
    </i>
    <i r="2">
      <x v="34"/>
      <x v="37"/>
      <x v="43"/>
    </i>
    <i r="4">
      <x v="94"/>
    </i>
    <i r="2">
      <x v="39"/>
      <x v="41"/>
      <x v="152"/>
    </i>
    <i>
      <x v="3"/>
      <x v="4"/>
      <x v="9"/>
      <x v="8"/>
      <x v="123"/>
    </i>
    <i r="2">
      <x v="55"/>
      <x v="22"/>
      <x v="25"/>
    </i>
    <i r="4">
      <x v="36"/>
    </i>
    <i>
      <x v="4"/>
      <x v="5"/>
      <x v="9"/>
      <x v="8"/>
      <x v="38"/>
    </i>
    <i r="4">
      <x v="67"/>
    </i>
    <i r="4">
      <x v="86"/>
    </i>
    <i r="2">
      <x v="61"/>
      <x v="60"/>
      <x v="51"/>
    </i>
    <i r="4">
      <x v="94"/>
    </i>
    <i>
      <x v="5"/>
      <x v="16"/>
      <x v="58"/>
      <x v="58"/>
      <x v="25"/>
    </i>
    <i>
      <x v="6"/>
      <x v="19"/>
      <x v="9"/>
      <x v="8"/>
      <x v="94"/>
    </i>
    <i r="4">
      <x v="123"/>
    </i>
    <i r="2">
      <x v="35"/>
      <x v="38"/>
      <x v="81"/>
    </i>
    <i r="2">
      <x v="64"/>
      <x v="66"/>
      <x v="25"/>
    </i>
    <i r="4">
      <x v="55"/>
    </i>
    <i>
      <x v="7"/>
      <x v="6"/>
      <x v="6"/>
      <x v="6"/>
      <x v="25"/>
    </i>
    <i r="2">
      <x v="9"/>
      <x v="8"/>
      <x v="25"/>
    </i>
    <i r="2">
      <x v="33"/>
      <x v="34"/>
      <x v="25"/>
    </i>
    <i r="4">
      <x v="36"/>
    </i>
    <i r="2">
      <x v="38"/>
      <x v="39"/>
      <x v="25"/>
    </i>
    <i>
      <x v="8"/>
      <x v="7"/>
      <x v="4"/>
      <x v="4"/>
      <x v="84"/>
    </i>
    <i r="2">
      <x v="9"/>
      <x v="8"/>
      <x v="36"/>
    </i>
    <i r="4">
      <x v="37"/>
    </i>
    <i r="4">
      <x v="84"/>
    </i>
    <i r="2">
      <x v="14"/>
      <x v="14"/>
      <x v="84"/>
    </i>
    <i r="2">
      <x v="22"/>
      <x v="24"/>
      <x v="84"/>
    </i>
    <i r="2">
      <x v="25"/>
      <x v="25"/>
      <x v="84"/>
    </i>
    <i r="2">
      <x v="26"/>
      <x v="27"/>
      <x v="84"/>
    </i>
    <i r="4">
      <x v="94"/>
    </i>
    <i r="4">
      <x v="185"/>
    </i>
    <i r="2">
      <x v="28"/>
      <x v="30"/>
      <x v="84"/>
    </i>
    <i r="2">
      <x v="34"/>
      <x v="37"/>
      <x v="36"/>
    </i>
    <i r="4">
      <x v="84"/>
    </i>
    <i r="2">
      <x v="37"/>
      <x v="40"/>
      <x v="84"/>
    </i>
    <i r="2">
      <x v="38"/>
      <x v="39"/>
      <x v="84"/>
    </i>
    <i r="2">
      <x v="41"/>
      <x v="43"/>
      <x v="84"/>
    </i>
    <i r="2">
      <x v="49"/>
      <x v="55"/>
      <x v="84"/>
    </i>
    <i r="2">
      <x v="68"/>
      <x v="20"/>
      <x v="36"/>
    </i>
    <i r="2">
      <x v="69"/>
      <x v="68"/>
      <x v="84"/>
    </i>
    <i r="2">
      <x v="70"/>
      <x v="70"/>
      <x v="84"/>
    </i>
    <i r="2">
      <x v="71"/>
      <x v="69"/>
      <x v="84"/>
    </i>
    <i>
      <x v="9"/>
      <x v="8"/>
      <x v="9"/>
      <x v="8"/>
      <x v="25"/>
    </i>
    <i r="2">
      <x v="24"/>
      <x v="26"/>
      <x v="25"/>
    </i>
    <i r="2">
      <x v="25"/>
      <x v="25"/>
      <x v="25"/>
    </i>
    <i>
      <x v="10"/>
      <x v="9"/>
      <x v="5"/>
      <x v="5"/>
      <x v="101"/>
    </i>
    <i r="2">
      <x v="15"/>
      <x v="16"/>
      <x v="101"/>
    </i>
    <i r="2">
      <x v="30"/>
      <x v="32"/>
      <x v="101"/>
    </i>
    <i r="2">
      <x v="41"/>
      <x v="43"/>
      <x v="36"/>
    </i>
    <i r="4">
      <x v="101"/>
    </i>
    <i r="2">
      <x v="56"/>
      <x v="48"/>
      <x v="101"/>
    </i>
    <i>
      <x v="11"/>
      <x v="10"/>
      <x v="25"/>
      <x v="25"/>
      <x v="25"/>
    </i>
    <i r="2">
      <x v="70"/>
      <x v="70"/>
      <x v="25"/>
    </i>
    <i>
      <x v="12"/>
      <x v="11"/>
      <x v="9"/>
      <x v="8"/>
      <x v="130"/>
    </i>
    <i r="2">
      <x v="40"/>
      <x v="42"/>
      <x v="26"/>
    </i>
    <i r="4">
      <x v="27"/>
    </i>
    <i r="4">
      <x v="47"/>
    </i>
    <i r="4">
      <x v="53"/>
    </i>
    <i r="4">
      <x v="56"/>
    </i>
    <i r="4">
      <x v="59"/>
    </i>
    <i r="4">
      <x v="60"/>
    </i>
    <i r="4">
      <x v="75"/>
    </i>
    <i r="4">
      <x v="122"/>
    </i>
    <i r="4">
      <x v="133"/>
    </i>
    <i r="4">
      <x v="156"/>
    </i>
    <i r="4">
      <x v="157"/>
    </i>
    <i r="4">
      <x v="158"/>
    </i>
    <i r="4">
      <x v="159"/>
    </i>
    <i r="4">
      <x v="161"/>
    </i>
    <i r="4">
      <x v="174"/>
    </i>
    <i r="4">
      <x v="179"/>
    </i>
    <i r="4">
      <x v="182"/>
    </i>
    <i>
      <x v="13"/>
      <x v="12"/>
      <x/>
      <x/>
      <x v="29"/>
    </i>
    <i r="4">
      <x v="57"/>
    </i>
    <i r="2">
      <x v="7"/>
      <x v="7"/>
      <x v="29"/>
    </i>
    <i r="4">
      <x v="94"/>
    </i>
    <i r="2">
      <x v="15"/>
      <x v="16"/>
      <x v="29"/>
    </i>
    <i r="2">
      <x v="16"/>
      <x v="17"/>
      <x v="119"/>
    </i>
    <i r="2">
      <x v="28"/>
      <x v="30"/>
      <x v="64"/>
    </i>
    <i r="2">
      <x v="29"/>
      <x v="31"/>
      <x v="119"/>
    </i>
    <i r="2">
      <x v="36"/>
      <x v="36"/>
      <x v="134"/>
    </i>
    <i r="2">
      <x v="37"/>
      <x v="40"/>
      <x v="119"/>
    </i>
    <i r="2">
      <x v="66"/>
      <x v="67"/>
      <x v="119"/>
    </i>
    <i r="2">
      <x v="70"/>
      <x v="70"/>
      <x v="119"/>
    </i>
    <i>
      <x v="14"/>
      <x v="13"/>
      <x/>
      <x/>
      <x v="94"/>
    </i>
    <i r="2">
      <x v="6"/>
      <x v="6"/>
      <x v="25"/>
    </i>
    <i r="4">
      <x v="88"/>
    </i>
    <i r="2">
      <x v="9"/>
      <x v="8"/>
      <x v="25"/>
    </i>
    <i r="4">
      <x v="94"/>
    </i>
    <i r="4">
      <x v="123"/>
    </i>
    <i r="4">
      <x v="129"/>
    </i>
    <i r="4">
      <x v="180"/>
    </i>
    <i r="2">
      <x v="16"/>
      <x v="17"/>
      <x v="94"/>
    </i>
    <i r="2">
      <x v="22"/>
      <x v="24"/>
      <x v="88"/>
    </i>
    <i r="2">
      <x v="26"/>
      <x v="27"/>
      <x v="94"/>
    </i>
    <i r="2">
      <x v="28"/>
      <x v="30"/>
      <x v="94"/>
    </i>
    <i r="2">
      <x v="32"/>
      <x v="33"/>
      <x v="70"/>
    </i>
    <i r="4">
      <x v="94"/>
    </i>
    <i r="2">
      <x v="34"/>
      <x v="37"/>
      <x v="94"/>
    </i>
    <i r="2">
      <x v="38"/>
      <x v="39"/>
      <x v="25"/>
    </i>
    <i r="4">
      <x v="88"/>
    </i>
    <i r="4">
      <x v="94"/>
    </i>
    <i r="4">
      <x v="160"/>
    </i>
    <i r="4">
      <x v="168"/>
    </i>
    <i r="2">
      <x v="42"/>
      <x v="64"/>
      <x v="94"/>
    </i>
    <i r="2">
      <x v="51"/>
      <x v="52"/>
      <x v="25"/>
    </i>
    <i r="4">
      <x v="36"/>
    </i>
    <i r="4">
      <x v="94"/>
    </i>
    <i r="2">
      <x v="59"/>
      <x v="57"/>
      <x v="94"/>
    </i>
    <i r="2">
      <x v="60"/>
      <x v="59"/>
      <x v="145"/>
    </i>
    <i r="2">
      <x v="68"/>
      <x v="20"/>
      <x v="94"/>
    </i>
    <i r="2">
      <x v="69"/>
      <x v="68"/>
      <x v="25"/>
    </i>
    <i r="2">
      <x v="70"/>
      <x v="70"/>
      <x v="166"/>
    </i>
    <i>
      <x v="15"/>
      <x v="14"/>
      <x v="9"/>
      <x v="8"/>
      <x v="25"/>
    </i>
    <i r="2">
      <x v="14"/>
      <x v="14"/>
      <x v="25"/>
    </i>
    <i r="2">
      <x v="43"/>
      <x v="44"/>
      <x v="25"/>
    </i>
    <i r="2">
      <x v="46"/>
      <x v="47"/>
      <x v="136"/>
    </i>
    <i>
      <x v="16"/>
      <x v="21"/>
      <x v="21"/>
      <x v="23"/>
      <x v="25"/>
    </i>
    <i>
      <x v="17"/>
      <x v="15"/>
      <x v="9"/>
      <x v="8"/>
      <x v="25"/>
    </i>
    <i r="2">
      <x v="21"/>
      <x v="23"/>
      <x v="25"/>
    </i>
    <i r="4">
      <x v="55"/>
    </i>
    <i r="2">
      <x v="62"/>
      <x v="62"/>
      <x v="94"/>
    </i>
    <i>
      <x v="18"/>
      <x v="18"/>
      <x v="1"/>
      <x v="2"/>
      <x v="137"/>
    </i>
    <i r="2">
      <x v="9"/>
      <x v="8"/>
      <x v="36"/>
    </i>
    <i r="2">
      <x v="44"/>
      <x v="45"/>
      <x v="135"/>
    </i>
    <i r="2">
      <x v="57"/>
      <x v="61"/>
      <x v="23"/>
    </i>
    <i r="4">
      <x v="24"/>
    </i>
    <i r="4">
      <x v="78"/>
    </i>
    <i r="4">
      <x v="91"/>
    </i>
    <i r="4">
      <x v="114"/>
    </i>
    <i r="4">
      <x v="115"/>
    </i>
    <i r="4">
      <x v="117"/>
    </i>
    <i r="4">
      <x v="124"/>
    </i>
    <i r="4">
      <x v="125"/>
    </i>
    <i r="4">
      <x v="126"/>
    </i>
    <i r="4">
      <x v="134"/>
    </i>
    <i r="4">
      <x v="146"/>
    </i>
    <i r="4">
      <x v="153"/>
    </i>
    <i r="4">
      <x v="155"/>
    </i>
    <i>
      <x v="19"/>
      <x v="17"/>
      <x v="54"/>
      <x v="51"/>
      <x v="29"/>
    </i>
    <i>
      <x v="20"/>
      <x v="20"/>
      <x v="3"/>
      <x v="3"/>
      <x v="20"/>
    </i>
    <i r="2">
      <x v="5"/>
      <x v="5"/>
      <x v="21"/>
    </i>
    <i r="4">
      <x v="72"/>
    </i>
    <i r="4">
      <x v="73"/>
    </i>
    <i r="2">
      <x v="8"/>
      <x v="9"/>
      <x v="35"/>
    </i>
    <i r="4">
      <x v="36"/>
    </i>
    <i r="2">
      <x v="9"/>
      <x v="8"/>
      <x v="1"/>
    </i>
    <i r="4">
      <x v="36"/>
    </i>
    <i r="4">
      <x v="49"/>
    </i>
    <i r="4">
      <x v="50"/>
    </i>
    <i r="2">
      <x v="10"/>
      <x v="11"/>
      <x v="149"/>
    </i>
    <i r="2">
      <x v="11"/>
      <x v="10"/>
      <x v="25"/>
    </i>
    <i r="2">
      <x v="12"/>
      <x v="12"/>
      <x v="32"/>
    </i>
    <i r="4">
      <x v="103"/>
    </i>
    <i r="4">
      <x v="105"/>
    </i>
    <i r="4">
      <x v="151"/>
    </i>
    <i r="4">
      <x v="178"/>
    </i>
    <i r="2">
      <x v="13"/>
      <x v="13"/>
      <x v="25"/>
    </i>
    <i r="2">
      <x v="18"/>
      <x v="18"/>
      <x v="25"/>
    </i>
    <i r="4">
      <x v="31"/>
    </i>
    <i r="4">
      <x v="69"/>
    </i>
    <i r="4">
      <x v="87"/>
    </i>
    <i r="4">
      <x v="110"/>
    </i>
    <i r="4">
      <x v="111"/>
    </i>
    <i r="4">
      <x v="112"/>
    </i>
    <i r="4">
      <x v="113"/>
    </i>
    <i r="4">
      <x v="120"/>
    </i>
    <i r="4">
      <x v="143"/>
    </i>
    <i r="4">
      <x v="149"/>
    </i>
    <i r="2">
      <x v="19"/>
      <x v="19"/>
      <x v="93"/>
    </i>
    <i r="4">
      <x v="178"/>
    </i>
    <i r="2">
      <x v="21"/>
      <x v="23"/>
      <x v="55"/>
    </i>
    <i r="2">
      <x v="23"/>
      <x v="28"/>
      <x v="149"/>
    </i>
    <i r="2">
      <x v="27"/>
      <x v="29"/>
      <x v="25"/>
    </i>
    <i r="2">
      <x v="31"/>
      <x v="35"/>
      <x v="25"/>
    </i>
    <i r="2">
      <x v="32"/>
      <x v="33"/>
      <x v="48"/>
    </i>
    <i r="4">
      <x v="127"/>
    </i>
    <i r="2">
      <x v="34"/>
      <x v="37"/>
      <x v="178"/>
    </i>
    <i r="2">
      <x v="38"/>
      <x v="39"/>
      <x v="149"/>
    </i>
    <i r="2">
      <x v="49"/>
      <x v="55"/>
      <x v="35"/>
    </i>
    <i r="4">
      <x v="45"/>
    </i>
    <i r="4">
      <x v="52"/>
    </i>
    <i r="4">
      <x v="54"/>
    </i>
    <i r="4">
      <x v="84"/>
    </i>
    <i r="4">
      <x v="94"/>
    </i>
    <i r="4">
      <x v="142"/>
    </i>
    <i r="4">
      <x v="149"/>
    </i>
    <i r="4">
      <x v="151"/>
    </i>
    <i r="4">
      <x v="173"/>
    </i>
    <i r="4">
      <x v="175"/>
    </i>
    <i r="2">
      <x v="50"/>
      <x v="56"/>
      <x v="36"/>
    </i>
    <i r="4">
      <x v="140"/>
    </i>
    <i r="4">
      <x v="141"/>
    </i>
    <i r="4">
      <x v="142"/>
    </i>
    <i r="2">
      <x v="54"/>
      <x v="51"/>
      <x/>
    </i>
    <i r="4">
      <x v="2"/>
    </i>
    <i r="4">
      <x v="22"/>
    </i>
    <i r="4">
      <x v="28"/>
    </i>
    <i r="4">
      <x v="30"/>
    </i>
    <i r="4">
      <x v="40"/>
    </i>
    <i r="4">
      <x v="44"/>
    </i>
    <i r="4">
      <x v="45"/>
    </i>
    <i r="4">
      <x v="46"/>
    </i>
    <i r="4">
      <x v="48"/>
    </i>
    <i r="4">
      <x v="54"/>
    </i>
    <i r="4">
      <x v="58"/>
    </i>
    <i r="4">
      <x v="61"/>
    </i>
    <i r="4">
      <x v="62"/>
    </i>
    <i r="4">
      <x v="63"/>
    </i>
    <i r="4">
      <x v="65"/>
    </i>
    <i r="4">
      <x v="66"/>
    </i>
    <i r="4">
      <x v="68"/>
    </i>
    <i r="4">
      <x v="69"/>
    </i>
    <i r="4">
      <x v="71"/>
    </i>
    <i r="4">
      <x v="74"/>
    </i>
    <i r="4">
      <x v="76"/>
    </i>
    <i r="4">
      <x v="77"/>
    </i>
    <i r="4">
      <x v="79"/>
    </i>
    <i r="4">
      <x v="83"/>
    </i>
    <i r="4">
      <x v="85"/>
    </i>
    <i r="4">
      <x v="89"/>
    </i>
    <i r="4">
      <x v="90"/>
    </i>
    <i r="4">
      <x v="92"/>
    </i>
    <i r="4">
      <x v="95"/>
    </i>
    <i r="4">
      <x v="96"/>
    </i>
    <i r="4">
      <x v="97"/>
    </i>
    <i r="4">
      <x v="98"/>
    </i>
    <i r="4">
      <x v="99"/>
    </i>
    <i r="4">
      <x v="100"/>
    </i>
    <i r="4">
      <x v="102"/>
    </i>
    <i r="4">
      <x v="104"/>
    </i>
    <i r="4">
      <x v="106"/>
    </i>
    <i r="4">
      <x v="107"/>
    </i>
    <i r="4">
      <x v="108"/>
    </i>
    <i r="4">
      <x v="109"/>
    </i>
    <i r="4">
      <x v="116"/>
    </i>
    <i r="4">
      <x v="118"/>
    </i>
    <i r="4">
      <x v="121"/>
    </i>
    <i r="4">
      <x v="128"/>
    </i>
    <i r="4">
      <x v="131"/>
    </i>
    <i r="4">
      <x v="132"/>
    </i>
    <i r="4">
      <x v="139"/>
    </i>
    <i r="4">
      <x v="144"/>
    </i>
    <i r="4">
      <x v="147"/>
    </i>
    <i r="4">
      <x v="148"/>
    </i>
    <i r="4">
      <x v="149"/>
    </i>
    <i r="4">
      <x v="150"/>
    </i>
    <i r="4">
      <x v="151"/>
    </i>
    <i r="4">
      <x v="154"/>
    </i>
    <i r="4">
      <x v="162"/>
    </i>
    <i r="4">
      <x v="163"/>
    </i>
    <i r="4">
      <x v="164"/>
    </i>
    <i r="4">
      <x v="165"/>
    </i>
    <i r="4">
      <x v="167"/>
    </i>
    <i r="4">
      <x v="169"/>
    </i>
    <i r="4">
      <x v="170"/>
    </i>
    <i r="4">
      <x v="171"/>
    </i>
    <i r="4">
      <x v="172"/>
    </i>
    <i r="4">
      <x v="176"/>
    </i>
    <i r="4">
      <x v="181"/>
    </i>
    <i r="4">
      <x v="183"/>
    </i>
    <i r="2">
      <x v="56"/>
      <x v="48"/>
      <x v="25"/>
    </i>
    <i r="2">
      <x v="63"/>
      <x v="63"/>
      <x v="25"/>
    </i>
    <i r="2">
      <x v="65"/>
      <x v="65"/>
      <x v="42"/>
    </i>
    <i r="4">
      <x v="173"/>
    </i>
    <i r="2">
      <x v="67"/>
      <x v="71"/>
      <x v="149"/>
    </i>
    <i>
      <x v="21"/>
      <x v="22"/>
      <x v="9"/>
      <x v="8"/>
      <x v="36"/>
    </i>
    <i r="2">
      <x v="27"/>
      <x v="29"/>
      <x v="94"/>
    </i>
    <i r="2">
      <x v="45"/>
      <x v="46"/>
      <x v="94"/>
    </i>
    <i r="4">
      <x v="149"/>
    </i>
    <i r="2">
      <x v="47"/>
      <x v="50"/>
      <x v="39"/>
    </i>
    <i r="4">
      <x v="41"/>
    </i>
    <i r="4">
      <x v="138"/>
    </i>
    <i r="4">
      <x v="149"/>
    </i>
    <i r="4">
      <x v="173"/>
    </i>
    <i r="4">
      <x v="177"/>
    </i>
    <i r="4">
      <x v="184"/>
    </i>
    <i r="2">
      <x v="48"/>
      <x v="49"/>
      <x v="138"/>
    </i>
    <i r="2">
      <x v="52"/>
      <x v="53"/>
      <x v="94"/>
    </i>
    <i r="2">
      <x v="68"/>
      <x v="20"/>
      <x v="94"/>
    </i>
    <i>
      <x v="22"/>
      <x v="23"/>
      <x v="6"/>
      <x v="6"/>
      <x v="25"/>
    </i>
    <i r="2">
      <x v="19"/>
      <x v="19"/>
      <x v="178"/>
    </i>
    <i r="2">
      <x v="20"/>
      <x v="21"/>
      <x v="178"/>
    </i>
    <i r="2">
      <x v="53"/>
      <x v="54"/>
      <x v="80"/>
    </i>
    <i r="4">
      <x v="178"/>
    </i>
    <i r="2">
      <x v="69"/>
      <x v="68"/>
      <x v="25"/>
    </i>
    <i r="4">
      <x v="94"/>
    </i>
    <i r="2">
      <x v="70"/>
      <x v="70"/>
      <x v="25"/>
    </i>
    <i r="4">
      <x v="94"/>
    </i>
    <i r="4">
      <x v="178"/>
    </i>
    <i>
      <x v="23"/>
      <x/>
      <x v="9"/>
      <x v="8"/>
      <x v="123"/>
    </i>
    <i t="grand">
      <x/>
    </i>
  </rowItems>
  <colItems count="1">
    <i/>
  </colItems>
  <dataFields count="1">
    <dataField name="Count of Value " fld="1" subtotal="count" baseField="0" baseItem="0"/>
  </dataFields>
  <pivotTableStyleInfo showRowHeaders="1" showColHeaders="1" showRowStripes="0" showColStripes="0" showLastColumn="1"/>
</pivotTableDefinition>
</file>

<file path=xl/tables/table1.xml><?xml version="1.0" encoding="utf-8"?>
<table xmlns="http://schemas.openxmlformats.org/spreadsheetml/2006/main" id="1" name="Table1" displayName="Table1" ref="A1:P967" totalsRowShown="0" headerRowDxfId="2" dataDxfId="1" tableBorderDxfId="0">
  <autoFilter ref="A1:P967"/>
  <tableColumns count="16">
    <tableColumn id="1" name="OSM_tag_name" dataDxfId="18"/>
    <tableColumn id="2" name="OSM_tag_value" dataDxfId="17"/>
    <tableColumn id="3" name="Element_icon " dataDxfId="16"/>
    <tableColumn id="4" name="Comment " dataDxfId="15"/>
    <tableColumn id="16" name="Useful_for_MapAction" dataDxfId="14"/>
    <tableColumn id="5" name="Data Category description" dataDxfId="13">
      <calculatedColumnFormula>VLOOKUP(G2,Cat_Desc,2,FALSE)</calculatedColumnFormula>
    </tableColumn>
    <tableColumn id="6" name="Cat_value" dataDxfId="12">
      <calculatedColumnFormula>VLOOKUP(H2,Theme_Value_Cat,3,FALSE)</calculatedColumnFormula>
    </tableColumn>
    <tableColumn id="7" name="Date Theme description" dataDxfId="11"/>
    <tableColumn id="8" name="Theme_value" dataDxfId="10">
      <calculatedColumnFormula>VLOOKUP(H2,Theme_Value_Cat,2,FALSE)</calculatedColumnFormula>
    </tableColumn>
    <tableColumn id="15" name="Conforms_to_MA_Hierarchy" dataDxfId="9">
      <calculatedColumnFormula>VLOOKUP(I2,'3_frm_data_theme_by_category'!$A$2:$C$164,3,FALSE)</calculatedColumnFormula>
    </tableColumn>
    <tableColumn id="9" name="OSM_Element " dataDxfId="8"/>
    <tableColumn id="10" name="Data type" dataDxfId="7"/>
    <tableColumn id="11" name="pt" dataDxfId="6">
      <calculatedColumnFormula>IF(ISERR(SEARCH(M$1,$L2)),NA(),M$1)</calculatedColumnFormula>
    </tableColumn>
    <tableColumn id="12" name="ln" dataDxfId="5">
      <calculatedColumnFormula>IF(ISERR(SEARCH(N$1,$L2)),NA(),N$1)</calculatedColumnFormula>
    </tableColumn>
    <tableColumn id="13" name="py" dataDxfId="4">
      <calculatedColumnFormula>IF(ISERR(SEARCH(O$1,$L2)),NA(),O$1)</calculatedColumnFormula>
    </tableColumn>
    <tableColumn id="14" name="rel" dataDxfId="3">
      <calculatedColumnFormula>IF(ISERR(SEARCH(P$1,$L2)),NA(),P$1)</calculatedColumnFormula>
    </tableColumn>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3:F337"/>
  <sheetViews>
    <sheetView workbookViewId="0">
      <pane ySplit="4" topLeftCell="A5" activePane="bottomLeft" state="frozenSplit"/>
      <selection pane="bottomLeft" activeCell="F312" sqref="F312:F325"/>
    </sheetView>
  </sheetViews>
  <sheetFormatPr defaultRowHeight="15"/>
  <cols>
    <col min="1" max="1" width="37.7109375" bestFit="1" customWidth="1"/>
    <col min="2" max="2" width="37.140625" customWidth="1"/>
    <col min="3" max="3" width="18.7109375" bestFit="1" customWidth="1"/>
    <col min="4" max="5" width="18.7109375" customWidth="1"/>
    <col min="6" max="6" width="5.42578125" customWidth="1"/>
    <col min="7" max="187" width="18.7109375" bestFit="1" customWidth="1"/>
    <col min="188" max="188" width="11.140625" bestFit="1" customWidth="1"/>
  </cols>
  <sheetData>
    <row r="3" spans="1:6">
      <c r="A3" s="27" t="s">
        <v>2245</v>
      </c>
      <c r="B3" s="25"/>
      <c r="C3" s="25"/>
      <c r="D3" s="25"/>
      <c r="E3" s="25"/>
      <c r="F3" s="30"/>
    </row>
    <row r="4" spans="1:6">
      <c r="A4" s="27" t="s">
        <v>2143</v>
      </c>
      <c r="B4" s="27" t="s">
        <v>2145</v>
      </c>
      <c r="C4" s="27" t="s">
        <v>2144</v>
      </c>
      <c r="D4" s="27" t="s">
        <v>2146</v>
      </c>
      <c r="E4" s="27" t="s">
        <v>1</v>
      </c>
      <c r="F4" s="30" t="s">
        <v>2244</v>
      </c>
    </row>
    <row r="5" spans="1:6">
      <c r="A5" s="24" t="s">
        <v>2092</v>
      </c>
      <c r="B5" s="24" t="s">
        <v>2091</v>
      </c>
      <c r="C5" s="24" t="s">
        <v>2198</v>
      </c>
      <c r="D5" s="24" t="s">
        <v>2229</v>
      </c>
      <c r="E5" s="24" t="s">
        <v>1652</v>
      </c>
      <c r="F5" s="31">
        <v>1</v>
      </c>
    </row>
    <row r="6" spans="1:6">
      <c r="A6" s="26"/>
      <c r="B6" s="26"/>
      <c r="C6" s="26"/>
      <c r="D6" s="26"/>
      <c r="E6" s="28" t="s">
        <v>1654</v>
      </c>
      <c r="F6" s="32">
        <v>1</v>
      </c>
    </row>
    <row r="7" spans="1:6">
      <c r="A7" s="26"/>
      <c r="B7" s="26"/>
      <c r="C7" s="26"/>
      <c r="D7" s="26"/>
      <c r="E7" s="28" t="s">
        <v>1664</v>
      </c>
      <c r="F7" s="32">
        <v>1</v>
      </c>
    </row>
    <row r="8" spans="1:6">
      <c r="A8" s="26"/>
      <c r="B8" s="26"/>
      <c r="C8" s="26"/>
      <c r="D8" s="26"/>
      <c r="E8" s="28" t="s">
        <v>1656</v>
      </c>
      <c r="F8" s="32">
        <v>1</v>
      </c>
    </row>
    <row r="9" spans="1:6">
      <c r="A9" s="26"/>
      <c r="B9" s="26"/>
      <c r="C9" s="26"/>
      <c r="D9" s="26"/>
      <c r="E9" s="28" t="s">
        <v>1658</v>
      </c>
      <c r="F9" s="32">
        <v>1</v>
      </c>
    </row>
    <row r="10" spans="1:6">
      <c r="A10" s="26"/>
      <c r="B10" s="26"/>
      <c r="C10" s="26"/>
      <c r="D10" s="26"/>
      <c r="E10" s="28" t="s">
        <v>1644</v>
      </c>
      <c r="F10" s="32">
        <v>1</v>
      </c>
    </row>
    <row r="11" spans="1:6">
      <c r="A11" s="26"/>
      <c r="B11" s="26"/>
      <c r="C11" s="26"/>
      <c r="D11" s="26"/>
      <c r="E11" s="28" t="s">
        <v>1642</v>
      </c>
      <c r="F11" s="32">
        <v>1</v>
      </c>
    </row>
    <row r="12" spans="1:6">
      <c r="A12" s="26"/>
      <c r="B12" s="26"/>
      <c r="C12" s="26"/>
      <c r="D12" s="26"/>
      <c r="E12" s="28" t="s">
        <v>1674</v>
      </c>
      <c r="F12" s="32">
        <v>1</v>
      </c>
    </row>
    <row r="13" spans="1:6">
      <c r="A13" s="26"/>
      <c r="B13" s="26"/>
      <c r="C13" s="26"/>
      <c r="D13" s="26"/>
      <c r="E13" s="28" t="s">
        <v>1670</v>
      </c>
      <c r="F13" s="32">
        <v>2</v>
      </c>
    </row>
    <row r="14" spans="1:6">
      <c r="A14" s="26"/>
      <c r="B14" s="26"/>
      <c r="C14" s="26"/>
      <c r="D14" s="26"/>
      <c r="E14" s="28" t="s">
        <v>1648</v>
      </c>
      <c r="F14" s="32">
        <v>1</v>
      </c>
    </row>
    <row r="15" spans="1:6">
      <c r="A15" s="26"/>
      <c r="B15" s="26"/>
      <c r="C15" s="26"/>
      <c r="D15" s="26"/>
      <c r="E15" s="28" t="s">
        <v>1650</v>
      </c>
      <c r="F15" s="32">
        <v>1</v>
      </c>
    </row>
    <row r="16" spans="1:6">
      <c r="A16" s="26"/>
      <c r="B16" s="26"/>
      <c r="C16" s="26"/>
      <c r="D16" s="26"/>
      <c r="E16" s="28" t="s">
        <v>1666</v>
      </c>
      <c r="F16" s="32">
        <v>1</v>
      </c>
    </row>
    <row r="17" spans="1:6">
      <c r="A17" s="26"/>
      <c r="B17" s="26"/>
      <c r="C17" s="26"/>
      <c r="D17" s="26"/>
      <c r="E17" s="28" t="s">
        <v>1668</v>
      </c>
      <c r="F17" s="32">
        <v>1</v>
      </c>
    </row>
    <row r="18" spans="1:6">
      <c r="A18" s="26"/>
      <c r="B18" s="26"/>
      <c r="C18" s="26"/>
      <c r="D18" s="26"/>
      <c r="E18" s="28" t="s">
        <v>1646</v>
      </c>
      <c r="F18" s="32">
        <v>1</v>
      </c>
    </row>
    <row r="19" spans="1:6">
      <c r="A19" s="26"/>
      <c r="B19" s="26"/>
      <c r="C19" s="26"/>
      <c r="D19" s="26"/>
      <c r="E19" s="28" t="s">
        <v>1662</v>
      </c>
      <c r="F19" s="32">
        <v>1</v>
      </c>
    </row>
    <row r="20" spans="1:6">
      <c r="A20" s="26"/>
      <c r="B20" s="26"/>
      <c r="C20" s="26"/>
      <c r="D20" s="26"/>
      <c r="E20" s="28" t="s">
        <v>1660</v>
      </c>
      <c r="F20" s="32">
        <v>1</v>
      </c>
    </row>
    <row r="21" spans="1:6">
      <c r="A21" s="26"/>
      <c r="B21" s="26"/>
      <c r="C21" s="26"/>
      <c r="D21" s="26"/>
      <c r="E21" s="28" t="s">
        <v>304</v>
      </c>
      <c r="F21" s="32">
        <v>1</v>
      </c>
    </row>
    <row r="22" spans="1:6">
      <c r="A22" s="26"/>
      <c r="B22" s="26"/>
      <c r="C22" s="24" t="s">
        <v>1898</v>
      </c>
      <c r="D22" s="24" t="s">
        <v>1897</v>
      </c>
      <c r="E22" s="24" t="s">
        <v>322</v>
      </c>
      <c r="F22" s="31">
        <v>1</v>
      </c>
    </row>
    <row r="23" spans="1:6">
      <c r="A23" s="26"/>
      <c r="B23" s="26"/>
      <c r="C23" s="26"/>
      <c r="D23" s="26"/>
      <c r="E23" s="28" t="s">
        <v>319</v>
      </c>
      <c r="F23" s="32">
        <v>1</v>
      </c>
    </row>
    <row r="24" spans="1:6">
      <c r="A24" s="26"/>
      <c r="B24" s="26"/>
      <c r="C24" s="26"/>
      <c r="D24" s="26"/>
      <c r="E24" s="28" t="s">
        <v>304</v>
      </c>
      <c r="F24" s="32">
        <v>4</v>
      </c>
    </row>
    <row r="25" spans="1:6">
      <c r="A25" s="26"/>
      <c r="B25" s="26"/>
      <c r="C25" s="26"/>
      <c r="D25" s="26"/>
      <c r="E25" s="28" t="s">
        <v>1103</v>
      </c>
      <c r="F25" s="32">
        <v>1</v>
      </c>
    </row>
    <row r="26" spans="1:6">
      <c r="A26" s="26"/>
      <c r="B26" s="26"/>
      <c r="C26" s="26"/>
      <c r="D26" s="26"/>
      <c r="E26" s="28" t="s">
        <v>1054</v>
      </c>
      <c r="F26" s="32">
        <v>7</v>
      </c>
    </row>
    <row r="27" spans="1:6">
      <c r="A27" s="26"/>
      <c r="B27" s="26"/>
      <c r="C27" s="24" t="s">
        <v>1926</v>
      </c>
      <c r="D27" s="24" t="s">
        <v>1925</v>
      </c>
      <c r="E27" s="24" t="s">
        <v>58</v>
      </c>
      <c r="F27" s="31">
        <v>3</v>
      </c>
    </row>
    <row r="28" spans="1:6">
      <c r="A28" s="26"/>
      <c r="B28" s="26"/>
      <c r="C28" s="26"/>
      <c r="D28" s="26"/>
      <c r="E28" s="28" t="s">
        <v>327</v>
      </c>
      <c r="F28" s="32">
        <v>2</v>
      </c>
    </row>
    <row r="29" spans="1:6">
      <c r="A29" s="26"/>
      <c r="B29" s="26"/>
      <c r="C29" s="26"/>
      <c r="D29" s="26"/>
      <c r="E29" s="28" t="s">
        <v>1006</v>
      </c>
      <c r="F29" s="32">
        <v>3</v>
      </c>
    </row>
    <row r="30" spans="1:6">
      <c r="A30" s="26"/>
      <c r="B30" s="26"/>
      <c r="C30" s="24" t="s">
        <v>2196</v>
      </c>
      <c r="D30" s="24" t="s">
        <v>2227</v>
      </c>
      <c r="E30" s="24" t="s">
        <v>233</v>
      </c>
      <c r="F30" s="31">
        <v>1</v>
      </c>
    </row>
    <row r="31" spans="1:6">
      <c r="A31" s="26"/>
      <c r="B31" s="26"/>
      <c r="C31" s="24" t="s">
        <v>1940</v>
      </c>
      <c r="D31" s="24" t="s">
        <v>1939</v>
      </c>
      <c r="E31" s="24" t="s">
        <v>1054</v>
      </c>
      <c r="F31" s="31">
        <v>1</v>
      </c>
    </row>
    <row r="32" spans="1:6">
      <c r="A32" s="26"/>
      <c r="B32" s="26"/>
      <c r="C32" s="24" t="s">
        <v>1962</v>
      </c>
      <c r="D32" s="24" t="s">
        <v>1961</v>
      </c>
      <c r="E32" s="24" t="s">
        <v>304</v>
      </c>
      <c r="F32" s="31">
        <v>2</v>
      </c>
    </row>
    <row r="33" spans="1:6">
      <c r="A33" s="26"/>
      <c r="B33" s="26"/>
      <c r="C33" s="24" t="s">
        <v>2191</v>
      </c>
      <c r="D33" s="24" t="s">
        <v>2159</v>
      </c>
      <c r="E33" s="24" t="s">
        <v>304</v>
      </c>
      <c r="F33" s="31">
        <v>1</v>
      </c>
    </row>
    <row r="34" spans="1:6">
      <c r="A34" s="26"/>
      <c r="B34" s="26"/>
      <c r="C34" s="24" t="s">
        <v>2076</v>
      </c>
      <c r="D34" s="24" t="s">
        <v>2075</v>
      </c>
      <c r="E34" s="24" t="s">
        <v>1054</v>
      </c>
      <c r="F34" s="31">
        <v>1</v>
      </c>
    </row>
    <row r="35" spans="1:6">
      <c r="A35" s="24" t="s">
        <v>1918</v>
      </c>
      <c r="B35" s="24" t="s">
        <v>2093</v>
      </c>
      <c r="C35" s="24" t="s">
        <v>1918</v>
      </c>
      <c r="D35" s="24" t="s">
        <v>1917</v>
      </c>
      <c r="E35" s="24" t="s">
        <v>416</v>
      </c>
      <c r="F35" s="31">
        <v>1</v>
      </c>
    </row>
    <row r="36" spans="1:6">
      <c r="A36" s="26"/>
      <c r="B36" s="26"/>
      <c r="C36" s="24" t="s">
        <v>1926</v>
      </c>
      <c r="D36" s="24" t="s">
        <v>1925</v>
      </c>
      <c r="E36" s="24" t="s">
        <v>327</v>
      </c>
      <c r="F36" s="31">
        <v>6</v>
      </c>
    </row>
    <row r="37" spans="1:6">
      <c r="A37" s="26"/>
      <c r="B37" s="26"/>
      <c r="C37" s="24" t="s">
        <v>1952</v>
      </c>
      <c r="D37" s="24" t="s">
        <v>1951</v>
      </c>
      <c r="E37" s="24" t="s">
        <v>854</v>
      </c>
      <c r="F37" s="31">
        <v>1</v>
      </c>
    </row>
    <row r="38" spans="1:6">
      <c r="A38" s="24" t="s">
        <v>2189</v>
      </c>
      <c r="B38" s="24" t="s">
        <v>2213</v>
      </c>
      <c r="C38" s="24" t="s">
        <v>1918</v>
      </c>
      <c r="D38" s="24" t="s">
        <v>1917</v>
      </c>
      <c r="E38" s="24" t="s">
        <v>416</v>
      </c>
      <c r="F38" s="31">
        <v>1</v>
      </c>
    </row>
    <row r="39" spans="1:6">
      <c r="A39" s="26"/>
      <c r="B39" s="26"/>
      <c r="C39" s="24" t="s">
        <v>1926</v>
      </c>
      <c r="D39" s="24" t="s">
        <v>1925</v>
      </c>
      <c r="E39" s="24" t="s">
        <v>327</v>
      </c>
      <c r="F39" s="31">
        <v>1</v>
      </c>
    </row>
    <row r="40" spans="1:6">
      <c r="A40" s="26"/>
      <c r="B40" s="26"/>
      <c r="C40" s="26"/>
      <c r="D40" s="26"/>
      <c r="E40" s="28" t="s">
        <v>416</v>
      </c>
      <c r="F40" s="32">
        <v>41</v>
      </c>
    </row>
    <row r="41" spans="1:6">
      <c r="A41" s="26"/>
      <c r="B41" s="26"/>
      <c r="C41" s="26"/>
      <c r="D41" s="26"/>
      <c r="E41" s="28" t="s">
        <v>1006</v>
      </c>
      <c r="F41" s="32">
        <v>16</v>
      </c>
    </row>
    <row r="42" spans="1:6">
      <c r="A42" s="26"/>
      <c r="B42" s="26"/>
      <c r="C42" s="26"/>
      <c r="D42" s="26"/>
      <c r="E42" s="28" t="s">
        <v>1240</v>
      </c>
      <c r="F42" s="32">
        <v>86</v>
      </c>
    </row>
    <row r="43" spans="1:6">
      <c r="A43" s="26"/>
      <c r="B43" s="26"/>
      <c r="C43" s="24" t="s">
        <v>2193</v>
      </c>
      <c r="D43" s="24" t="s">
        <v>2216</v>
      </c>
      <c r="E43" s="24" t="s">
        <v>416</v>
      </c>
      <c r="F43" s="31">
        <v>3</v>
      </c>
    </row>
    <row r="44" spans="1:6">
      <c r="A44" s="26"/>
      <c r="B44" s="26"/>
      <c r="C44" s="26"/>
      <c r="D44" s="26"/>
      <c r="E44" s="28" t="s">
        <v>1240</v>
      </c>
      <c r="F44" s="32">
        <v>17</v>
      </c>
    </row>
    <row r="45" spans="1:6">
      <c r="A45" s="26"/>
      <c r="B45" s="26"/>
      <c r="C45" s="24" t="s">
        <v>2199</v>
      </c>
      <c r="D45" s="24" t="s">
        <v>2230</v>
      </c>
      <c r="E45" s="24" t="s">
        <v>416</v>
      </c>
      <c r="F45" s="31">
        <v>5</v>
      </c>
    </row>
    <row r="46" spans="1:6">
      <c r="A46" s="26"/>
      <c r="B46" s="26"/>
      <c r="C46" s="26"/>
      <c r="D46" s="26"/>
      <c r="E46" s="28" t="s">
        <v>854</v>
      </c>
      <c r="F46" s="32">
        <v>1</v>
      </c>
    </row>
    <row r="47" spans="1:6">
      <c r="A47" s="26"/>
      <c r="B47" s="26"/>
      <c r="C47" s="24" t="s">
        <v>2012</v>
      </c>
      <c r="D47" s="24" t="s">
        <v>2011</v>
      </c>
      <c r="E47" s="24" t="s">
        <v>1240</v>
      </c>
      <c r="F47" s="31">
        <v>1</v>
      </c>
    </row>
    <row r="48" spans="1:6">
      <c r="A48" s="24" t="s">
        <v>2097</v>
      </c>
      <c r="B48" s="24" t="s">
        <v>2096</v>
      </c>
      <c r="C48" s="24" t="s">
        <v>1926</v>
      </c>
      <c r="D48" s="24" t="s">
        <v>1925</v>
      </c>
      <c r="E48" s="24" t="s">
        <v>1006</v>
      </c>
      <c r="F48" s="31">
        <v>1</v>
      </c>
    </row>
    <row r="49" spans="1:6">
      <c r="A49" s="26"/>
      <c r="B49" s="26"/>
      <c r="C49" s="24" t="s">
        <v>1960</v>
      </c>
      <c r="D49" s="24" t="s">
        <v>1959</v>
      </c>
      <c r="E49" s="24" t="s">
        <v>58</v>
      </c>
      <c r="F49" s="31">
        <v>4</v>
      </c>
    </row>
    <row r="50" spans="1:6">
      <c r="A50" s="26"/>
      <c r="B50" s="26"/>
      <c r="C50" s="26"/>
      <c r="D50" s="26"/>
      <c r="E50" s="28" t="s">
        <v>327</v>
      </c>
      <c r="F50" s="32">
        <v>2</v>
      </c>
    </row>
    <row r="51" spans="1:6">
      <c r="A51" s="24" t="s">
        <v>2099</v>
      </c>
      <c r="B51" s="24" t="s">
        <v>2098</v>
      </c>
      <c r="C51" s="24" t="s">
        <v>1926</v>
      </c>
      <c r="D51" s="24" t="s">
        <v>1925</v>
      </c>
      <c r="E51" s="24" t="s">
        <v>411</v>
      </c>
      <c r="F51" s="31">
        <v>1</v>
      </c>
    </row>
    <row r="52" spans="1:6">
      <c r="A52" s="26"/>
      <c r="B52" s="26"/>
      <c r="C52" s="26"/>
      <c r="D52" s="26"/>
      <c r="E52" s="28" t="s">
        <v>408</v>
      </c>
      <c r="F52" s="32">
        <v>1</v>
      </c>
    </row>
    <row r="53" spans="1:6">
      <c r="A53" s="26"/>
      <c r="B53" s="26"/>
      <c r="C53" s="26"/>
      <c r="D53" s="26"/>
      <c r="E53" s="28" t="s">
        <v>1769</v>
      </c>
      <c r="F53" s="32">
        <v>1</v>
      </c>
    </row>
    <row r="54" spans="1:6">
      <c r="A54" s="26"/>
      <c r="B54" s="26"/>
      <c r="C54" s="24" t="s">
        <v>2074</v>
      </c>
      <c r="D54" s="24" t="s">
        <v>2073</v>
      </c>
      <c r="E54" s="24" t="s">
        <v>1758</v>
      </c>
      <c r="F54" s="31">
        <v>1</v>
      </c>
    </row>
    <row r="55" spans="1:6">
      <c r="A55" s="26"/>
      <c r="B55" s="26"/>
      <c r="C55" s="26"/>
      <c r="D55" s="26"/>
      <c r="E55" s="28" t="s">
        <v>854</v>
      </c>
      <c r="F55" s="32">
        <v>1</v>
      </c>
    </row>
    <row r="56" spans="1:6">
      <c r="A56" s="24" t="s">
        <v>2126</v>
      </c>
      <c r="B56" s="24" t="s">
        <v>2125</v>
      </c>
      <c r="C56" s="24" t="s">
        <v>2064</v>
      </c>
      <c r="D56" s="24" t="s">
        <v>2063</v>
      </c>
      <c r="E56" s="24" t="s">
        <v>58</v>
      </c>
      <c r="F56" s="31">
        <v>1</v>
      </c>
    </row>
    <row r="57" spans="1:6">
      <c r="A57" s="24" t="s">
        <v>2132</v>
      </c>
      <c r="B57" s="24" t="s">
        <v>2131</v>
      </c>
      <c r="C57" s="24" t="s">
        <v>1926</v>
      </c>
      <c r="D57" s="24" t="s">
        <v>1925</v>
      </c>
      <c r="E57" s="24" t="s">
        <v>854</v>
      </c>
      <c r="F57" s="31">
        <v>1</v>
      </c>
    </row>
    <row r="58" spans="1:6">
      <c r="A58" s="26"/>
      <c r="B58" s="26"/>
      <c r="C58" s="26"/>
      <c r="D58" s="26"/>
      <c r="E58" s="28" t="s">
        <v>1006</v>
      </c>
      <c r="F58" s="32">
        <v>1</v>
      </c>
    </row>
    <row r="59" spans="1:6">
      <c r="A59" s="26"/>
      <c r="B59" s="26"/>
      <c r="C59" s="24" t="s">
        <v>2211</v>
      </c>
      <c r="D59" s="24" t="s">
        <v>2242</v>
      </c>
      <c r="E59" s="24" t="s">
        <v>1766</v>
      </c>
      <c r="F59" s="31">
        <v>1</v>
      </c>
    </row>
    <row r="60" spans="1:6">
      <c r="A60" s="26"/>
      <c r="B60" s="26"/>
      <c r="C60" s="24" t="s">
        <v>2192</v>
      </c>
      <c r="D60" s="24" t="s">
        <v>2224</v>
      </c>
      <c r="E60" s="24" t="s">
        <v>58</v>
      </c>
      <c r="F60" s="31">
        <v>1</v>
      </c>
    </row>
    <row r="61" spans="1:6">
      <c r="A61" s="26"/>
      <c r="B61" s="26"/>
      <c r="C61" s="26"/>
      <c r="D61" s="26"/>
      <c r="E61" s="28" t="s">
        <v>517</v>
      </c>
      <c r="F61" s="32">
        <v>1</v>
      </c>
    </row>
    <row r="62" spans="1:6">
      <c r="A62" s="24" t="s">
        <v>2103</v>
      </c>
      <c r="B62" s="24" t="s">
        <v>2102</v>
      </c>
      <c r="C62" s="24" t="s">
        <v>2195</v>
      </c>
      <c r="D62" s="24" t="s">
        <v>2221</v>
      </c>
      <c r="E62" s="24" t="s">
        <v>58</v>
      </c>
      <c r="F62" s="31">
        <v>1</v>
      </c>
    </row>
    <row r="63" spans="1:6">
      <c r="A63" s="26"/>
      <c r="B63" s="26"/>
      <c r="C63" s="24" t="s">
        <v>1926</v>
      </c>
      <c r="D63" s="24" t="s">
        <v>1925</v>
      </c>
      <c r="E63" s="24" t="s">
        <v>58</v>
      </c>
      <c r="F63" s="31">
        <v>1</v>
      </c>
    </row>
    <row r="64" spans="1:6">
      <c r="A64" s="26"/>
      <c r="B64" s="26"/>
      <c r="C64" s="24" t="s">
        <v>1984</v>
      </c>
      <c r="D64" s="24" t="s">
        <v>1983</v>
      </c>
      <c r="E64" s="24" t="s">
        <v>58</v>
      </c>
      <c r="F64" s="31">
        <v>6</v>
      </c>
    </row>
    <row r="65" spans="1:6">
      <c r="A65" s="26"/>
      <c r="B65" s="26"/>
      <c r="C65" s="26"/>
      <c r="D65" s="26"/>
      <c r="E65" s="28" t="s">
        <v>327</v>
      </c>
      <c r="F65" s="32">
        <v>1</v>
      </c>
    </row>
    <row r="66" spans="1:6">
      <c r="A66" s="26"/>
      <c r="B66" s="26"/>
      <c r="C66" s="24" t="s">
        <v>2185</v>
      </c>
      <c r="D66" s="24" t="s">
        <v>2222</v>
      </c>
      <c r="E66" s="24" t="s">
        <v>58</v>
      </c>
      <c r="F66" s="31">
        <v>2</v>
      </c>
    </row>
    <row r="67" spans="1:6">
      <c r="A67" s="24" t="s">
        <v>2107</v>
      </c>
      <c r="B67" s="24" t="s">
        <v>2106</v>
      </c>
      <c r="C67" s="24" t="s">
        <v>1918</v>
      </c>
      <c r="D67" s="24" t="s">
        <v>1917</v>
      </c>
      <c r="E67" s="24" t="s">
        <v>749</v>
      </c>
      <c r="F67" s="31">
        <v>7</v>
      </c>
    </row>
    <row r="68" spans="1:6">
      <c r="A68" s="26"/>
      <c r="B68" s="26"/>
      <c r="C68" s="24" t="s">
        <v>1926</v>
      </c>
      <c r="D68" s="24" t="s">
        <v>1925</v>
      </c>
      <c r="E68" s="24" t="s">
        <v>327</v>
      </c>
      <c r="F68" s="31">
        <v>4</v>
      </c>
    </row>
    <row r="69" spans="1:6">
      <c r="A69" s="26"/>
      <c r="B69" s="26"/>
      <c r="C69" s="26"/>
      <c r="D69" s="26"/>
      <c r="E69" s="28" t="s">
        <v>413</v>
      </c>
      <c r="F69" s="32">
        <v>1</v>
      </c>
    </row>
    <row r="70" spans="1:6">
      <c r="A70" s="26"/>
      <c r="B70" s="26"/>
      <c r="C70" s="26"/>
      <c r="D70" s="26"/>
      <c r="E70" s="28" t="s">
        <v>749</v>
      </c>
      <c r="F70" s="32">
        <v>8</v>
      </c>
    </row>
    <row r="71" spans="1:6">
      <c r="A71" s="26"/>
      <c r="B71" s="26"/>
      <c r="C71" s="24" t="s">
        <v>1936</v>
      </c>
      <c r="D71" s="24" t="s">
        <v>1935</v>
      </c>
      <c r="E71" s="24" t="s">
        <v>749</v>
      </c>
      <c r="F71" s="31">
        <v>1</v>
      </c>
    </row>
    <row r="72" spans="1:6">
      <c r="A72" s="26"/>
      <c r="B72" s="26"/>
      <c r="C72" s="24" t="s">
        <v>1962</v>
      </c>
      <c r="D72" s="24" t="s">
        <v>1961</v>
      </c>
      <c r="E72" s="24" t="s">
        <v>749</v>
      </c>
      <c r="F72" s="31">
        <v>1</v>
      </c>
    </row>
    <row r="73" spans="1:6">
      <c r="A73" s="26"/>
      <c r="B73" s="26"/>
      <c r="C73" s="24" t="s">
        <v>2193</v>
      </c>
      <c r="D73" s="24" t="s">
        <v>2216</v>
      </c>
      <c r="E73" s="24" t="s">
        <v>749</v>
      </c>
      <c r="F73" s="31">
        <v>2</v>
      </c>
    </row>
    <row r="74" spans="1:6">
      <c r="A74" s="26"/>
      <c r="B74" s="26"/>
      <c r="C74" s="24" t="s">
        <v>2201</v>
      </c>
      <c r="D74" s="24" t="s">
        <v>2232</v>
      </c>
      <c r="E74" s="24" t="s">
        <v>749</v>
      </c>
      <c r="F74" s="31">
        <v>1</v>
      </c>
    </row>
    <row r="75" spans="1:6">
      <c r="A75" s="26"/>
      <c r="B75" s="26"/>
      <c r="C75" s="26"/>
      <c r="D75" s="26"/>
      <c r="E75" s="28" t="s">
        <v>854</v>
      </c>
      <c r="F75" s="32">
        <v>1</v>
      </c>
    </row>
    <row r="76" spans="1:6">
      <c r="A76" s="26"/>
      <c r="B76" s="26"/>
      <c r="C76" s="26"/>
      <c r="D76" s="26"/>
      <c r="E76" s="28" t="s">
        <v>970</v>
      </c>
      <c r="F76" s="32">
        <v>1</v>
      </c>
    </row>
    <row r="77" spans="1:6">
      <c r="A77" s="26"/>
      <c r="B77" s="26"/>
      <c r="C77" s="24" t="s">
        <v>1974</v>
      </c>
      <c r="D77" s="24" t="s">
        <v>1973</v>
      </c>
      <c r="E77" s="24" t="s">
        <v>749</v>
      </c>
      <c r="F77" s="31">
        <v>1</v>
      </c>
    </row>
    <row r="78" spans="1:6">
      <c r="A78" s="26"/>
      <c r="B78" s="26"/>
      <c r="C78" s="24" t="s">
        <v>2199</v>
      </c>
      <c r="D78" s="24" t="s">
        <v>2230</v>
      </c>
      <c r="E78" s="24" t="s">
        <v>327</v>
      </c>
      <c r="F78" s="31">
        <v>1</v>
      </c>
    </row>
    <row r="79" spans="1:6">
      <c r="A79" s="26"/>
      <c r="B79" s="26"/>
      <c r="C79" s="26"/>
      <c r="D79" s="26"/>
      <c r="E79" s="28" t="s">
        <v>749</v>
      </c>
      <c r="F79" s="32">
        <v>2</v>
      </c>
    </row>
    <row r="80" spans="1:6">
      <c r="A80" s="26"/>
      <c r="B80" s="26"/>
      <c r="C80" s="24" t="s">
        <v>2004</v>
      </c>
      <c r="D80" s="24" t="s">
        <v>2003</v>
      </c>
      <c r="E80" s="24" t="s">
        <v>749</v>
      </c>
      <c r="F80" s="31">
        <v>2</v>
      </c>
    </row>
    <row r="81" spans="1:6">
      <c r="A81" s="26"/>
      <c r="B81" s="26"/>
      <c r="C81" s="24" t="s">
        <v>2185</v>
      </c>
      <c r="D81" s="24" t="s">
        <v>2222</v>
      </c>
      <c r="E81" s="24" t="s">
        <v>749</v>
      </c>
      <c r="F81" s="31">
        <v>2</v>
      </c>
    </row>
    <row r="82" spans="1:6">
      <c r="A82" s="26"/>
      <c r="B82" s="26"/>
      <c r="C82" s="24" t="s">
        <v>2014</v>
      </c>
      <c r="D82" s="24" t="s">
        <v>2013</v>
      </c>
      <c r="E82" s="24" t="s">
        <v>749</v>
      </c>
      <c r="F82" s="31">
        <v>1</v>
      </c>
    </row>
    <row r="83" spans="1:6">
      <c r="A83" s="26"/>
      <c r="B83" s="26"/>
      <c r="C83" s="24" t="s">
        <v>2048</v>
      </c>
      <c r="D83" s="24" t="s">
        <v>2047</v>
      </c>
      <c r="E83" s="24" t="s">
        <v>749</v>
      </c>
      <c r="F83" s="31">
        <v>1</v>
      </c>
    </row>
    <row r="84" spans="1:6">
      <c r="A84" s="26"/>
      <c r="B84" s="26"/>
      <c r="C84" s="24" t="s">
        <v>1952</v>
      </c>
      <c r="D84" s="24" t="s">
        <v>1951</v>
      </c>
      <c r="E84" s="24" t="s">
        <v>327</v>
      </c>
      <c r="F84" s="31">
        <v>1</v>
      </c>
    </row>
    <row r="85" spans="1:6">
      <c r="A85" s="26"/>
      <c r="B85" s="26"/>
      <c r="C85" s="24" t="s">
        <v>2194</v>
      </c>
      <c r="D85" s="24" t="s">
        <v>2225</v>
      </c>
      <c r="E85" s="24" t="s">
        <v>749</v>
      </c>
      <c r="F85" s="31">
        <v>1</v>
      </c>
    </row>
    <row r="86" spans="1:6">
      <c r="A86" s="26"/>
      <c r="B86" s="26"/>
      <c r="C86" s="24" t="s">
        <v>2086</v>
      </c>
      <c r="D86" s="24" t="s">
        <v>2085</v>
      </c>
      <c r="E86" s="24" t="s">
        <v>749</v>
      </c>
      <c r="F86" s="31">
        <v>1</v>
      </c>
    </row>
    <row r="87" spans="1:6">
      <c r="A87" s="26"/>
      <c r="B87" s="26"/>
      <c r="C87" s="24" t="s">
        <v>2082</v>
      </c>
      <c r="D87" s="24" t="s">
        <v>2081</v>
      </c>
      <c r="E87" s="24" t="s">
        <v>749</v>
      </c>
      <c r="F87" s="31">
        <v>1</v>
      </c>
    </row>
    <row r="88" spans="1:6">
      <c r="A88" s="24" t="s">
        <v>2006</v>
      </c>
      <c r="B88" s="24" t="s">
        <v>2108</v>
      </c>
      <c r="C88" s="24" t="s">
        <v>1926</v>
      </c>
      <c r="D88" s="24" t="s">
        <v>1925</v>
      </c>
      <c r="E88" s="24" t="s">
        <v>58</v>
      </c>
      <c r="F88" s="31">
        <v>2</v>
      </c>
    </row>
    <row r="89" spans="1:6">
      <c r="A89" s="26"/>
      <c r="B89" s="26"/>
      <c r="C89" s="24" t="s">
        <v>2184</v>
      </c>
      <c r="D89" s="24" t="s">
        <v>2220</v>
      </c>
      <c r="E89" s="24" t="s">
        <v>58</v>
      </c>
      <c r="F89" s="31">
        <v>3</v>
      </c>
    </row>
    <row r="90" spans="1:6">
      <c r="A90" s="26"/>
      <c r="B90" s="26"/>
      <c r="C90" s="24" t="s">
        <v>2193</v>
      </c>
      <c r="D90" s="24" t="s">
        <v>2216</v>
      </c>
      <c r="E90" s="24" t="s">
        <v>58</v>
      </c>
      <c r="F90" s="31">
        <v>1</v>
      </c>
    </row>
    <row r="91" spans="1:6">
      <c r="A91" s="24" t="s">
        <v>2188</v>
      </c>
      <c r="B91" s="24" t="s">
        <v>2212</v>
      </c>
      <c r="C91" s="24" t="s">
        <v>1920</v>
      </c>
      <c r="D91" s="24" t="s">
        <v>1919</v>
      </c>
      <c r="E91" s="24" t="s">
        <v>782</v>
      </c>
      <c r="F91" s="31">
        <v>1</v>
      </c>
    </row>
    <row r="92" spans="1:6">
      <c r="A92" s="26"/>
      <c r="B92" s="26"/>
      <c r="C92" s="24" t="s">
        <v>2196</v>
      </c>
      <c r="D92" s="24" t="s">
        <v>2227</v>
      </c>
      <c r="E92" s="24" t="s">
        <v>782</v>
      </c>
      <c r="F92" s="31">
        <v>1</v>
      </c>
    </row>
    <row r="93" spans="1:6">
      <c r="A93" s="26"/>
      <c r="B93" s="26"/>
      <c r="C93" s="24" t="s">
        <v>1980</v>
      </c>
      <c r="D93" s="24" t="s">
        <v>1979</v>
      </c>
      <c r="E93" s="24" t="s">
        <v>782</v>
      </c>
      <c r="F93" s="31">
        <v>1</v>
      </c>
    </row>
    <row r="94" spans="1:6">
      <c r="A94" s="26"/>
      <c r="B94" s="26"/>
      <c r="C94" s="24" t="s">
        <v>2014</v>
      </c>
      <c r="D94" s="24" t="s">
        <v>2013</v>
      </c>
      <c r="E94" s="24" t="s">
        <v>327</v>
      </c>
      <c r="F94" s="31">
        <v>1</v>
      </c>
    </row>
    <row r="95" spans="1:6">
      <c r="A95" s="26"/>
      <c r="B95" s="26"/>
      <c r="C95" s="26"/>
      <c r="D95" s="26"/>
      <c r="E95" s="28" t="s">
        <v>782</v>
      </c>
      <c r="F95" s="32">
        <v>6</v>
      </c>
    </row>
    <row r="96" spans="1:6">
      <c r="A96" s="26"/>
      <c r="B96" s="26"/>
      <c r="C96" s="24" t="s">
        <v>2032</v>
      </c>
      <c r="D96" s="24" t="s">
        <v>2031</v>
      </c>
      <c r="E96" s="24" t="s">
        <v>782</v>
      </c>
      <c r="F96" s="31">
        <v>1</v>
      </c>
    </row>
    <row r="97" spans="1:6">
      <c r="A97" s="24" t="s">
        <v>2112</v>
      </c>
      <c r="B97" s="24" t="s">
        <v>2111</v>
      </c>
      <c r="C97" s="24" t="s">
        <v>2193</v>
      </c>
      <c r="D97" s="24" t="s">
        <v>2216</v>
      </c>
      <c r="E97" s="24" t="s">
        <v>58</v>
      </c>
      <c r="F97" s="31">
        <v>9</v>
      </c>
    </row>
    <row r="98" spans="1:6">
      <c r="A98" s="26"/>
      <c r="B98" s="26"/>
      <c r="C98" s="24" t="s">
        <v>2086</v>
      </c>
      <c r="D98" s="24" t="s">
        <v>2085</v>
      </c>
      <c r="E98" s="24" t="s">
        <v>58</v>
      </c>
      <c r="F98" s="31">
        <v>1</v>
      </c>
    </row>
    <row r="99" spans="1:6">
      <c r="A99" s="24" t="s">
        <v>2190</v>
      </c>
      <c r="B99" s="24" t="s">
        <v>2214</v>
      </c>
      <c r="C99" s="24" t="s">
        <v>1926</v>
      </c>
      <c r="D99" s="24" t="s">
        <v>1925</v>
      </c>
      <c r="E99" s="24" t="s">
        <v>1776</v>
      </c>
      <c r="F99" s="31">
        <v>1</v>
      </c>
    </row>
    <row r="100" spans="1:6">
      <c r="A100" s="26"/>
      <c r="B100" s="26"/>
      <c r="C100" s="24" t="s">
        <v>2210</v>
      </c>
      <c r="D100" s="24" t="s">
        <v>2241</v>
      </c>
      <c r="E100" s="24" t="s">
        <v>1745</v>
      </c>
      <c r="F100" s="31">
        <v>1</v>
      </c>
    </row>
    <row r="101" spans="1:6">
      <c r="A101" s="26"/>
      <c r="B101" s="26"/>
      <c r="C101" s="26"/>
      <c r="D101" s="26"/>
      <c r="E101" s="28" t="s">
        <v>1677</v>
      </c>
      <c r="F101" s="32">
        <v>1</v>
      </c>
    </row>
    <row r="102" spans="1:6">
      <c r="A102" s="26"/>
      <c r="B102" s="26"/>
      <c r="C102" s="26"/>
      <c r="D102" s="26"/>
      <c r="E102" s="28" t="s">
        <v>1680</v>
      </c>
      <c r="F102" s="32">
        <v>1</v>
      </c>
    </row>
    <row r="103" spans="1:6">
      <c r="A103" s="26"/>
      <c r="B103" s="26"/>
      <c r="C103" s="26"/>
      <c r="D103" s="26"/>
      <c r="E103" s="28" t="s">
        <v>1682</v>
      </c>
      <c r="F103" s="32">
        <v>1</v>
      </c>
    </row>
    <row r="104" spans="1:6">
      <c r="A104" s="26"/>
      <c r="B104" s="26"/>
      <c r="C104" s="26"/>
      <c r="D104" s="26"/>
      <c r="E104" s="28" t="s">
        <v>1761</v>
      </c>
      <c r="F104" s="32">
        <v>1</v>
      </c>
    </row>
    <row r="105" spans="1:6">
      <c r="A105" s="26"/>
      <c r="B105" s="26"/>
      <c r="C105" s="26"/>
      <c r="D105" s="26"/>
      <c r="E105" s="28" t="s">
        <v>1684</v>
      </c>
      <c r="F105" s="32">
        <v>1</v>
      </c>
    </row>
    <row r="106" spans="1:6">
      <c r="A106" s="26"/>
      <c r="B106" s="26"/>
      <c r="C106" s="26"/>
      <c r="D106" s="26"/>
      <c r="E106" s="28" t="s">
        <v>1686</v>
      </c>
      <c r="F106" s="32">
        <v>1</v>
      </c>
    </row>
    <row r="107" spans="1:6">
      <c r="A107" s="26"/>
      <c r="B107" s="26"/>
      <c r="C107" s="26"/>
      <c r="D107" s="26"/>
      <c r="E107" s="28" t="s">
        <v>1688</v>
      </c>
      <c r="F107" s="32">
        <v>1</v>
      </c>
    </row>
    <row r="108" spans="1:6">
      <c r="A108" s="26"/>
      <c r="B108" s="26"/>
      <c r="C108" s="26"/>
      <c r="D108" s="26"/>
      <c r="E108" s="28" t="s">
        <v>1691</v>
      </c>
      <c r="F108" s="32">
        <v>1</v>
      </c>
    </row>
    <row r="109" spans="1:6">
      <c r="A109" s="26"/>
      <c r="B109" s="26"/>
      <c r="C109" s="26"/>
      <c r="D109" s="26"/>
      <c r="E109" s="28" t="s">
        <v>530</v>
      </c>
      <c r="F109" s="32">
        <v>1</v>
      </c>
    </row>
    <row r="110" spans="1:6">
      <c r="A110" s="26"/>
      <c r="B110" s="26"/>
      <c r="C110" s="26"/>
      <c r="D110" s="26"/>
      <c r="E110" s="28" t="s">
        <v>1694</v>
      </c>
      <c r="F110" s="32">
        <v>7</v>
      </c>
    </row>
    <row r="111" spans="1:6">
      <c r="A111" s="26"/>
      <c r="B111" s="26"/>
      <c r="C111" s="26"/>
      <c r="D111" s="26"/>
      <c r="E111" s="28" t="s">
        <v>1706</v>
      </c>
      <c r="F111" s="32">
        <v>1</v>
      </c>
    </row>
    <row r="112" spans="1:6">
      <c r="A112" s="26"/>
      <c r="B112" s="26"/>
      <c r="C112" s="26"/>
      <c r="D112" s="26"/>
      <c r="E112" s="28" t="s">
        <v>1708</v>
      </c>
      <c r="F112" s="32">
        <v>1</v>
      </c>
    </row>
    <row r="113" spans="1:6">
      <c r="A113" s="26"/>
      <c r="B113" s="26"/>
      <c r="C113" s="26"/>
      <c r="D113" s="26"/>
      <c r="E113" s="28" t="s">
        <v>1710</v>
      </c>
      <c r="F113" s="32">
        <v>2</v>
      </c>
    </row>
    <row r="114" spans="1:6">
      <c r="A114" s="26"/>
      <c r="B114" s="26"/>
      <c r="C114" s="26"/>
      <c r="D114" s="26"/>
      <c r="E114" s="28" t="s">
        <v>1778</v>
      </c>
      <c r="F114" s="32">
        <v>1</v>
      </c>
    </row>
    <row r="115" spans="1:6">
      <c r="A115" s="26"/>
      <c r="B115" s="26"/>
      <c r="C115" s="26"/>
      <c r="D115" s="26"/>
      <c r="E115" s="28" t="s">
        <v>1712</v>
      </c>
      <c r="F115" s="32">
        <v>1</v>
      </c>
    </row>
    <row r="116" spans="1:6">
      <c r="A116" s="26"/>
      <c r="B116" s="26"/>
      <c r="C116" s="26"/>
      <c r="D116" s="26"/>
      <c r="E116" s="28" t="s">
        <v>1714</v>
      </c>
      <c r="F116" s="32">
        <v>1</v>
      </c>
    </row>
    <row r="117" spans="1:6">
      <c r="A117" s="26"/>
      <c r="B117" s="26"/>
      <c r="C117" s="26"/>
      <c r="D117" s="26"/>
      <c r="E117" s="28" t="s">
        <v>1716</v>
      </c>
      <c r="F117" s="32">
        <v>1</v>
      </c>
    </row>
    <row r="118" spans="1:6">
      <c r="A118" s="24" t="s">
        <v>2114</v>
      </c>
      <c r="B118" s="24" t="s">
        <v>2113</v>
      </c>
      <c r="C118" s="24" t="s">
        <v>2197</v>
      </c>
      <c r="D118" s="24" t="s">
        <v>2228</v>
      </c>
      <c r="E118" s="24" t="s">
        <v>233</v>
      </c>
      <c r="F118" s="31">
        <v>11</v>
      </c>
    </row>
    <row r="119" spans="1:6">
      <c r="A119" s="26"/>
      <c r="B119" s="26"/>
      <c r="C119" s="26"/>
      <c r="D119" s="26"/>
      <c r="E119" s="28" t="s">
        <v>268</v>
      </c>
      <c r="F119" s="32">
        <v>1</v>
      </c>
    </row>
    <row r="120" spans="1:6">
      <c r="A120" s="26"/>
      <c r="B120" s="26"/>
      <c r="C120" s="24" t="s">
        <v>2187</v>
      </c>
      <c r="D120" s="24" t="s">
        <v>2226</v>
      </c>
      <c r="E120" s="24" t="s">
        <v>233</v>
      </c>
      <c r="F120" s="31">
        <v>22</v>
      </c>
    </row>
    <row r="121" spans="1:6">
      <c r="A121" s="26"/>
      <c r="B121" s="26"/>
      <c r="C121" s="26"/>
      <c r="D121" s="26"/>
      <c r="E121" s="28" t="s">
        <v>854</v>
      </c>
      <c r="F121" s="32">
        <v>2</v>
      </c>
    </row>
    <row r="122" spans="1:6">
      <c r="A122" s="26"/>
      <c r="B122" s="26"/>
      <c r="C122" s="24" t="s">
        <v>2196</v>
      </c>
      <c r="D122" s="24" t="s">
        <v>2227</v>
      </c>
      <c r="E122" s="24" t="s">
        <v>233</v>
      </c>
      <c r="F122" s="31">
        <v>1</v>
      </c>
    </row>
    <row r="123" spans="1:6">
      <c r="A123" s="26"/>
      <c r="B123" s="26"/>
      <c r="C123" s="24" t="s">
        <v>1944</v>
      </c>
      <c r="D123" s="24" t="s">
        <v>1943</v>
      </c>
      <c r="E123" s="24" t="s">
        <v>947</v>
      </c>
      <c r="F123" s="31">
        <v>2</v>
      </c>
    </row>
    <row r="124" spans="1:6">
      <c r="A124" s="26"/>
      <c r="B124" s="26"/>
      <c r="C124" s="24" t="s">
        <v>1974</v>
      </c>
      <c r="D124" s="24" t="s">
        <v>1973</v>
      </c>
      <c r="E124" s="24" t="s">
        <v>538</v>
      </c>
      <c r="F124" s="31">
        <v>4</v>
      </c>
    </row>
    <row r="125" spans="1:6">
      <c r="A125" s="26"/>
      <c r="B125" s="26"/>
      <c r="C125" s="24" t="s">
        <v>1976</v>
      </c>
      <c r="D125" s="24" t="s">
        <v>1975</v>
      </c>
      <c r="E125" s="24" t="s">
        <v>947</v>
      </c>
      <c r="F125" s="31">
        <v>11</v>
      </c>
    </row>
    <row r="126" spans="1:6">
      <c r="A126" s="26"/>
      <c r="B126" s="26"/>
      <c r="C126" s="24" t="s">
        <v>2204</v>
      </c>
      <c r="D126" s="24" t="s">
        <v>2235</v>
      </c>
      <c r="E126" s="24" t="s">
        <v>1054</v>
      </c>
      <c r="F126" s="31">
        <v>3</v>
      </c>
    </row>
    <row r="127" spans="1:6">
      <c r="A127" s="26"/>
      <c r="B127" s="26"/>
      <c r="C127" s="24" t="s">
        <v>2004</v>
      </c>
      <c r="D127" s="24" t="s">
        <v>2003</v>
      </c>
      <c r="E127" s="24" t="s">
        <v>947</v>
      </c>
      <c r="F127" s="31">
        <v>14</v>
      </c>
    </row>
    <row r="128" spans="1:6">
      <c r="A128" s="26"/>
      <c r="B128" s="26"/>
      <c r="C128" s="24" t="s">
        <v>2080</v>
      </c>
      <c r="D128" s="24" t="s">
        <v>2079</v>
      </c>
      <c r="E128" s="24" t="s">
        <v>947</v>
      </c>
      <c r="F128" s="31">
        <v>1</v>
      </c>
    </row>
    <row r="129" spans="1:6">
      <c r="A129" s="26"/>
      <c r="B129" s="26"/>
      <c r="C129" s="24" t="s">
        <v>2086</v>
      </c>
      <c r="D129" s="24" t="s">
        <v>2085</v>
      </c>
      <c r="E129" s="24" t="s">
        <v>947</v>
      </c>
      <c r="F129" s="31">
        <v>1</v>
      </c>
    </row>
    <row r="130" spans="1:6">
      <c r="A130" s="24" t="s">
        <v>2116</v>
      </c>
      <c r="B130" s="24" t="s">
        <v>2115</v>
      </c>
      <c r="C130" s="24" t="s">
        <v>2197</v>
      </c>
      <c r="D130" s="24" t="s">
        <v>2228</v>
      </c>
      <c r="E130" s="24" t="s">
        <v>854</v>
      </c>
      <c r="F130" s="31">
        <v>1</v>
      </c>
    </row>
    <row r="131" spans="1:6">
      <c r="A131" s="26"/>
      <c r="B131" s="26"/>
      <c r="C131" s="24" t="s">
        <v>2195</v>
      </c>
      <c r="D131" s="24" t="s">
        <v>2221</v>
      </c>
      <c r="E131" s="24" t="s">
        <v>58</v>
      </c>
      <c r="F131" s="31">
        <v>2</v>
      </c>
    </row>
    <row r="132" spans="1:6">
      <c r="A132" s="26"/>
      <c r="B132" s="26"/>
      <c r="C132" s="26"/>
      <c r="D132" s="26"/>
      <c r="E132" s="28" t="s">
        <v>813</v>
      </c>
      <c r="F132" s="32">
        <v>1</v>
      </c>
    </row>
    <row r="133" spans="1:6">
      <c r="A133" s="26"/>
      <c r="B133" s="26"/>
      <c r="C133" s="24" t="s">
        <v>1926</v>
      </c>
      <c r="D133" s="24" t="s">
        <v>1925</v>
      </c>
      <c r="E133" s="24" t="s">
        <v>58</v>
      </c>
      <c r="F133" s="31">
        <v>3</v>
      </c>
    </row>
    <row r="134" spans="1:6">
      <c r="A134" s="26"/>
      <c r="B134" s="26"/>
      <c r="C134" s="26"/>
      <c r="D134" s="26"/>
      <c r="E134" s="28" t="s">
        <v>854</v>
      </c>
      <c r="F134" s="32">
        <v>2</v>
      </c>
    </row>
    <row r="135" spans="1:6">
      <c r="A135" s="26"/>
      <c r="B135" s="26"/>
      <c r="C135" s="26"/>
      <c r="D135" s="26"/>
      <c r="E135" s="28" t="s">
        <v>1006</v>
      </c>
      <c r="F135" s="32">
        <v>2</v>
      </c>
    </row>
    <row r="136" spans="1:6">
      <c r="A136" s="26"/>
      <c r="B136" s="26"/>
      <c r="C136" s="26"/>
      <c r="D136" s="26"/>
      <c r="E136" s="28" t="s">
        <v>1773</v>
      </c>
      <c r="F136" s="32">
        <v>1</v>
      </c>
    </row>
    <row r="137" spans="1:6">
      <c r="A137" s="26"/>
      <c r="B137" s="26"/>
      <c r="C137" s="26"/>
      <c r="D137" s="26"/>
      <c r="E137" s="28" t="s">
        <v>1788</v>
      </c>
      <c r="F137" s="32">
        <v>1</v>
      </c>
    </row>
    <row r="138" spans="1:6">
      <c r="A138" s="26"/>
      <c r="B138" s="26"/>
      <c r="C138" s="24" t="s">
        <v>1944</v>
      </c>
      <c r="D138" s="24" t="s">
        <v>1943</v>
      </c>
      <c r="E138" s="24" t="s">
        <v>854</v>
      </c>
      <c r="F138" s="31">
        <v>2</v>
      </c>
    </row>
    <row r="139" spans="1:6">
      <c r="A139" s="26"/>
      <c r="B139" s="26"/>
      <c r="C139" s="24" t="s">
        <v>1962</v>
      </c>
      <c r="D139" s="24" t="s">
        <v>1961</v>
      </c>
      <c r="E139" s="24" t="s">
        <v>813</v>
      </c>
      <c r="F139" s="31">
        <v>2</v>
      </c>
    </row>
    <row r="140" spans="1:6">
      <c r="A140" s="26"/>
      <c r="B140" s="26"/>
      <c r="C140" s="24" t="s">
        <v>2201</v>
      </c>
      <c r="D140" s="24" t="s">
        <v>2232</v>
      </c>
      <c r="E140" s="24" t="s">
        <v>854</v>
      </c>
      <c r="F140" s="31">
        <v>1</v>
      </c>
    </row>
    <row r="141" spans="1:6">
      <c r="A141" s="26"/>
      <c r="B141" s="26"/>
      <c r="C141" s="24" t="s">
        <v>1974</v>
      </c>
      <c r="D141" s="24" t="s">
        <v>1973</v>
      </c>
      <c r="E141" s="24" t="s">
        <v>854</v>
      </c>
      <c r="F141" s="31">
        <v>2</v>
      </c>
    </row>
    <row r="142" spans="1:6">
      <c r="A142" s="26"/>
      <c r="B142" s="26"/>
      <c r="C142" s="24" t="s">
        <v>2200</v>
      </c>
      <c r="D142" s="24" t="s">
        <v>2231</v>
      </c>
      <c r="E142" s="24" t="s">
        <v>708</v>
      </c>
      <c r="F142" s="31">
        <v>21</v>
      </c>
    </row>
    <row r="143" spans="1:6">
      <c r="A143" s="26"/>
      <c r="B143" s="26"/>
      <c r="C143" s="26"/>
      <c r="D143" s="26"/>
      <c r="E143" s="28" t="s">
        <v>854</v>
      </c>
      <c r="F143" s="32">
        <v>2</v>
      </c>
    </row>
    <row r="144" spans="1:6">
      <c r="A144" s="26"/>
      <c r="B144" s="26"/>
      <c r="C144" s="24" t="s">
        <v>2199</v>
      </c>
      <c r="D144" s="24" t="s">
        <v>2230</v>
      </c>
      <c r="E144" s="24" t="s">
        <v>854</v>
      </c>
      <c r="F144" s="31">
        <v>3</v>
      </c>
    </row>
    <row r="145" spans="1:6">
      <c r="A145" s="26"/>
      <c r="B145" s="26"/>
      <c r="C145" s="24" t="s">
        <v>2185</v>
      </c>
      <c r="D145" s="24" t="s">
        <v>2222</v>
      </c>
      <c r="E145" s="24" t="s">
        <v>58</v>
      </c>
      <c r="F145" s="31">
        <v>16</v>
      </c>
    </row>
    <row r="146" spans="1:6">
      <c r="A146" s="26"/>
      <c r="B146" s="26"/>
      <c r="C146" s="26"/>
      <c r="D146" s="26"/>
      <c r="E146" s="28" t="s">
        <v>813</v>
      </c>
      <c r="F146" s="32">
        <v>23</v>
      </c>
    </row>
    <row r="147" spans="1:6">
      <c r="A147" s="26"/>
      <c r="B147" s="26"/>
      <c r="C147" s="26"/>
      <c r="D147" s="26"/>
      <c r="E147" s="28" t="s">
        <v>854</v>
      </c>
      <c r="F147" s="32">
        <v>3</v>
      </c>
    </row>
    <row r="148" spans="1:6">
      <c r="A148" s="26"/>
      <c r="B148" s="26"/>
      <c r="C148" s="26"/>
      <c r="D148" s="26"/>
      <c r="E148" s="28" t="s">
        <v>1440</v>
      </c>
      <c r="F148" s="32">
        <v>70</v>
      </c>
    </row>
    <row r="149" spans="1:6">
      <c r="A149" s="26"/>
      <c r="B149" s="26"/>
      <c r="C149" s="26"/>
      <c r="D149" s="26"/>
      <c r="E149" s="28" t="s">
        <v>1565</v>
      </c>
      <c r="F149" s="32">
        <v>20</v>
      </c>
    </row>
    <row r="150" spans="1:6">
      <c r="A150" s="26"/>
      <c r="B150" s="26"/>
      <c r="C150" s="24" t="s">
        <v>2078</v>
      </c>
      <c r="D150" s="24" t="s">
        <v>2077</v>
      </c>
      <c r="E150" s="24" t="s">
        <v>854</v>
      </c>
      <c r="F150" s="31">
        <v>1</v>
      </c>
    </row>
    <row r="151" spans="1:6">
      <c r="A151" s="26"/>
      <c r="B151" s="26"/>
      <c r="C151" s="24" t="s">
        <v>2191</v>
      </c>
      <c r="D151" s="24" t="s">
        <v>2159</v>
      </c>
      <c r="E151" s="24" t="s">
        <v>58</v>
      </c>
      <c r="F151" s="31">
        <v>2</v>
      </c>
    </row>
    <row r="152" spans="1:6">
      <c r="A152" s="26"/>
      <c r="B152" s="26"/>
      <c r="C152" s="26"/>
      <c r="D152" s="26"/>
      <c r="E152" s="28" t="s">
        <v>327</v>
      </c>
      <c r="F152" s="32">
        <v>3</v>
      </c>
    </row>
    <row r="153" spans="1:6">
      <c r="A153" s="26"/>
      <c r="B153" s="26"/>
      <c r="C153" s="26"/>
      <c r="D153" s="26"/>
      <c r="E153" s="28" t="s">
        <v>854</v>
      </c>
      <c r="F153" s="32">
        <v>1</v>
      </c>
    </row>
    <row r="154" spans="1:6">
      <c r="A154" s="26"/>
      <c r="B154" s="26"/>
      <c r="C154" s="24" t="s">
        <v>2062</v>
      </c>
      <c r="D154" s="24" t="s">
        <v>2061</v>
      </c>
      <c r="E154" s="24" t="s">
        <v>854</v>
      </c>
      <c r="F154" s="31">
        <v>2</v>
      </c>
    </row>
    <row r="155" spans="1:6">
      <c r="A155" s="26"/>
      <c r="B155" s="26"/>
      <c r="C155" s="24" t="s">
        <v>2066</v>
      </c>
      <c r="D155" s="24" t="s">
        <v>2065</v>
      </c>
      <c r="E155" s="24" t="s">
        <v>1101</v>
      </c>
      <c r="F155" s="31">
        <v>1</v>
      </c>
    </row>
    <row r="156" spans="1:6">
      <c r="A156" s="26"/>
      <c r="B156" s="26"/>
      <c r="C156" s="24" t="s">
        <v>1952</v>
      </c>
      <c r="D156" s="24" t="s">
        <v>1951</v>
      </c>
      <c r="E156" s="24" t="s">
        <v>854</v>
      </c>
      <c r="F156" s="31">
        <v>1</v>
      </c>
    </row>
    <row r="157" spans="1:6">
      <c r="A157" s="26"/>
      <c r="B157" s="26"/>
      <c r="C157" s="24" t="s">
        <v>2194</v>
      </c>
      <c r="D157" s="24" t="s">
        <v>2225</v>
      </c>
      <c r="E157" s="24" t="s">
        <v>58</v>
      </c>
      <c r="F157" s="31">
        <v>1</v>
      </c>
    </row>
    <row r="158" spans="1:6">
      <c r="A158" s="26"/>
      <c r="B158" s="26"/>
      <c r="C158" s="24" t="s">
        <v>2086</v>
      </c>
      <c r="D158" s="24" t="s">
        <v>2085</v>
      </c>
      <c r="E158" s="24" t="s">
        <v>1786</v>
      </c>
      <c r="F158" s="31">
        <v>1</v>
      </c>
    </row>
    <row r="159" spans="1:6">
      <c r="A159" s="24" t="s">
        <v>2118</v>
      </c>
      <c r="B159" s="24" t="s">
        <v>2117</v>
      </c>
      <c r="C159" s="24" t="s">
        <v>1926</v>
      </c>
      <c r="D159" s="24" t="s">
        <v>1925</v>
      </c>
      <c r="E159" s="24" t="s">
        <v>58</v>
      </c>
      <c r="F159" s="31">
        <v>1</v>
      </c>
    </row>
    <row r="160" spans="1:6">
      <c r="A160" s="26"/>
      <c r="B160" s="26"/>
      <c r="C160" s="24" t="s">
        <v>1936</v>
      </c>
      <c r="D160" s="24" t="s">
        <v>1935</v>
      </c>
      <c r="E160" s="24" t="s">
        <v>58</v>
      </c>
      <c r="F160" s="31">
        <v>1</v>
      </c>
    </row>
    <row r="161" spans="1:6">
      <c r="A161" s="26"/>
      <c r="B161" s="26"/>
      <c r="C161" s="24" t="s">
        <v>2018</v>
      </c>
      <c r="D161" s="24" t="s">
        <v>2017</v>
      </c>
      <c r="E161" s="24" t="s">
        <v>58</v>
      </c>
      <c r="F161" s="31">
        <v>1</v>
      </c>
    </row>
    <row r="162" spans="1:6">
      <c r="A162" s="26"/>
      <c r="B162" s="26"/>
      <c r="C162" s="24" t="s">
        <v>2030</v>
      </c>
      <c r="D162" s="24" t="s">
        <v>2029</v>
      </c>
      <c r="E162" s="24" t="s">
        <v>1095</v>
      </c>
      <c r="F162" s="31">
        <v>1</v>
      </c>
    </row>
    <row r="163" spans="1:6">
      <c r="A163" s="24" t="s">
        <v>2136</v>
      </c>
      <c r="B163" s="24" t="s">
        <v>2135</v>
      </c>
      <c r="C163" s="24" t="s">
        <v>2186</v>
      </c>
      <c r="D163" s="24" t="s">
        <v>2223</v>
      </c>
      <c r="E163" s="24" t="s">
        <v>58</v>
      </c>
      <c r="F163" s="31">
        <v>1</v>
      </c>
    </row>
    <row r="164" spans="1:6">
      <c r="A164" s="24" t="s">
        <v>2120</v>
      </c>
      <c r="B164" s="24" t="s">
        <v>2119</v>
      </c>
      <c r="C164" s="24" t="s">
        <v>1926</v>
      </c>
      <c r="D164" s="24" t="s">
        <v>1925</v>
      </c>
      <c r="E164" s="24" t="s">
        <v>58</v>
      </c>
      <c r="F164" s="31">
        <v>3</v>
      </c>
    </row>
    <row r="165" spans="1:6">
      <c r="A165" s="26"/>
      <c r="B165" s="26"/>
      <c r="C165" s="24" t="s">
        <v>2186</v>
      </c>
      <c r="D165" s="24" t="s">
        <v>2223</v>
      </c>
      <c r="E165" s="24" t="s">
        <v>58</v>
      </c>
      <c r="F165" s="31">
        <v>1</v>
      </c>
    </row>
    <row r="166" spans="1:6">
      <c r="A166" s="26"/>
      <c r="B166" s="26"/>
      <c r="C166" s="26"/>
      <c r="D166" s="26"/>
      <c r="E166" s="28" t="s">
        <v>517</v>
      </c>
      <c r="F166" s="32">
        <v>11</v>
      </c>
    </row>
    <row r="167" spans="1:6">
      <c r="A167" s="26"/>
      <c r="B167" s="26"/>
      <c r="C167" s="24" t="s">
        <v>2203</v>
      </c>
      <c r="D167" s="24" t="s">
        <v>2234</v>
      </c>
      <c r="E167" s="24" t="s">
        <v>854</v>
      </c>
      <c r="F167" s="31">
        <v>1</v>
      </c>
    </row>
    <row r="168" spans="1:6">
      <c r="A168" s="24" t="s">
        <v>2130</v>
      </c>
      <c r="B168" s="24" t="s">
        <v>2129</v>
      </c>
      <c r="C168" s="24" t="s">
        <v>2198</v>
      </c>
      <c r="D168" s="24" t="s">
        <v>2229</v>
      </c>
      <c r="E168" s="24" t="s">
        <v>313</v>
      </c>
      <c r="F168" s="31">
        <v>1</v>
      </c>
    </row>
    <row r="169" spans="1:6">
      <c r="A169" s="26"/>
      <c r="B169" s="26"/>
      <c r="C169" s="24" t="s">
        <v>1926</v>
      </c>
      <c r="D169" s="24" t="s">
        <v>1925</v>
      </c>
      <c r="E169" s="24" t="s">
        <v>327</v>
      </c>
      <c r="F169" s="31">
        <v>16</v>
      </c>
    </row>
    <row r="170" spans="1:6">
      <c r="A170" s="26"/>
      <c r="B170" s="26"/>
      <c r="C170" s="24" t="s">
        <v>2026</v>
      </c>
      <c r="D170" s="24" t="s">
        <v>2025</v>
      </c>
      <c r="E170" s="24" t="s">
        <v>1099</v>
      </c>
      <c r="F170" s="31">
        <v>1</v>
      </c>
    </row>
    <row r="171" spans="1:6">
      <c r="A171" s="26"/>
      <c r="B171" s="26"/>
      <c r="C171" s="24" t="s">
        <v>2076</v>
      </c>
      <c r="D171" s="24" t="s">
        <v>2075</v>
      </c>
      <c r="E171" s="24" t="s">
        <v>1722</v>
      </c>
      <c r="F171" s="31">
        <v>1</v>
      </c>
    </row>
    <row r="172" spans="1:6">
      <c r="A172" s="26"/>
      <c r="B172" s="26"/>
      <c r="C172" s="26"/>
      <c r="D172" s="26"/>
      <c r="E172" s="28" t="s">
        <v>1724</v>
      </c>
      <c r="F172" s="32">
        <v>1</v>
      </c>
    </row>
    <row r="173" spans="1:6">
      <c r="A173" s="26"/>
      <c r="B173" s="26"/>
      <c r="C173" s="26"/>
      <c r="D173" s="26"/>
      <c r="E173" s="28" t="s">
        <v>1726</v>
      </c>
      <c r="F173" s="32">
        <v>1</v>
      </c>
    </row>
    <row r="174" spans="1:6">
      <c r="A174" s="26"/>
      <c r="B174" s="26"/>
      <c r="C174" s="26"/>
      <c r="D174" s="26"/>
      <c r="E174" s="28" t="s">
        <v>1728</v>
      </c>
      <c r="F174" s="32">
        <v>1</v>
      </c>
    </row>
    <row r="175" spans="1:6">
      <c r="A175" s="26"/>
      <c r="B175" s="26"/>
      <c r="C175" s="26"/>
      <c r="D175" s="26"/>
      <c r="E175" s="28" t="s">
        <v>1097</v>
      </c>
      <c r="F175" s="32">
        <v>2</v>
      </c>
    </row>
    <row r="176" spans="1:6">
      <c r="A176" s="26"/>
      <c r="B176" s="26"/>
      <c r="C176" s="26"/>
      <c r="D176" s="26"/>
      <c r="E176" s="28" t="s">
        <v>1720</v>
      </c>
      <c r="F176" s="32">
        <v>1</v>
      </c>
    </row>
    <row r="177" spans="1:6">
      <c r="A177" s="26"/>
      <c r="B177" s="26"/>
      <c r="C177" s="26"/>
      <c r="D177" s="26"/>
      <c r="E177" s="28" t="s">
        <v>1730</v>
      </c>
      <c r="F177" s="32">
        <v>1</v>
      </c>
    </row>
    <row r="178" spans="1:6">
      <c r="A178" s="26"/>
      <c r="B178" s="26"/>
      <c r="C178" s="26"/>
      <c r="D178" s="26"/>
      <c r="E178" s="28" t="s">
        <v>1732</v>
      </c>
      <c r="F178" s="32">
        <v>1</v>
      </c>
    </row>
    <row r="179" spans="1:6">
      <c r="A179" s="26"/>
      <c r="B179" s="26"/>
      <c r="C179" s="26"/>
      <c r="D179" s="26"/>
      <c r="E179" s="28" t="s">
        <v>1734</v>
      </c>
      <c r="F179" s="32">
        <v>1</v>
      </c>
    </row>
    <row r="180" spans="1:6">
      <c r="A180" s="26"/>
      <c r="B180" s="26"/>
      <c r="C180" s="26"/>
      <c r="D180" s="26"/>
      <c r="E180" s="28" t="s">
        <v>1736</v>
      </c>
      <c r="F180" s="32">
        <v>1</v>
      </c>
    </row>
    <row r="181" spans="1:6">
      <c r="A181" s="26"/>
      <c r="B181" s="26"/>
      <c r="C181" s="26"/>
      <c r="D181" s="26"/>
      <c r="E181" s="28" t="s">
        <v>1054</v>
      </c>
      <c r="F181" s="32">
        <v>12</v>
      </c>
    </row>
    <row r="182" spans="1:6">
      <c r="A182" s="26"/>
      <c r="B182" s="26"/>
      <c r="C182" s="26"/>
      <c r="D182" s="26"/>
      <c r="E182" s="28" t="s">
        <v>1738</v>
      </c>
      <c r="F182" s="32">
        <v>1</v>
      </c>
    </row>
    <row r="183" spans="1:6">
      <c r="A183" s="26"/>
      <c r="B183" s="26"/>
      <c r="C183" s="26"/>
      <c r="D183" s="26"/>
      <c r="E183" s="28" t="s">
        <v>1740</v>
      </c>
      <c r="F183" s="32">
        <v>1</v>
      </c>
    </row>
    <row r="184" spans="1:6">
      <c r="A184" s="26"/>
      <c r="B184" s="26"/>
      <c r="C184" s="26"/>
      <c r="D184" s="26"/>
      <c r="E184" s="28" t="s">
        <v>1742</v>
      </c>
      <c r="F184" s="32">
        <v>1</v>
      </c>
    </row>
    <row r="185" spans="1:6">
      <c r="A185" s="24" t="s">
        <v>2128</v>
      </c>
      <c r="B185" s="24" t="s">
        <v>2127</v>
      </c>
      <c r="C185" s="24" t="s">
        <v>2040</v>
      </c>
      <c r="D185" s="24" t="s">
        <v>2039</v>
      </c>
      <c r="E185" s="24" t="s">
        <v>233</v>
      </c>
      <c r="F185" s="31">
        <v>1</v>
      </c>
    </row>
    <row r="186" spans="1:6">
      <c r="A186" s="24" t="s">
        <v>2134</v>
      </c>
      <c r="B186" s="24" t="s">
        <v>2133</v>
      </c>
      <c r="C186" s="24" t="s">
        <v>2180</v>
      </c>
      <c r="D186" s="24" t="s">
        <v>2215</v>
      </c>
      <c r="E186" s="24" t="s">
        <v>3</v>
      </c>
      <c r="F186" s="31">
        <v>14</v>
      </c>
    </row>
    <row r="187" spans="1:6">
      <c r="A187" s="26"/>
      <c r="B187" s="26"/>
      <c r="C187" s="24" t="s">
        <v>1920</v>
      </c>
      <c r="D187" s="24" t="s">
        <v>1919</v>
      </c>
      <c r="E187" s="24" t="s">
        <v>36</v>
      </c>
      <c r="F187" s="31">
        <v>10</v>
      </c>
    </row>
    <row r="188" spans="1:6">
      <c r="A188" s="26"/>
      <c r="B188" s="26"/>
      <c r="C188" s="26"/>
      <c r="D188" s="26"/>
      <c r="E188" s="28" t="s">
        <v>1795</v>
      </c>
      <c r="F188" s="32">
        <v>1</v>
      </c>
    </row>
    <row r="189" spans="1:6">
      <c r="A189" s="26"/>
      <c r="B189" s="26"/>
      <c r="C189" s="26"/>
      <c r="D189" s="26"/>
      <c r="E189" s="28" t="s">
        <v>1797</v>
      </c>
      <c r="F189" s="32">
        <v>1</v>
      </c>
    </row>
    <row r="190" spans="1:6">
      <c r="A190" s="26"/>
      <c r="B190" s="26"/>
      <c r="C190" s="24" t="s">
        <v>1928</v>
      </c>
      <c r="D190" s="24" t="s">
        <v>1927</v>
      </c>
      <c r="E190" s="24" t="s">
        <v>373</v>
      </c>
      <c r="F190" s="31">
        <v>1</v>
      </c>
    </row>
    <row r="191" spans="1:6">
      <c r="A191" s="26"/>
      <c r="B191" s="26"/>
      <c r="C191" s="26"/>
      <c r="D191" s="26"/>
      <c r="E191" s="28" t="s">
        <v>327</v>
      </c>
      <c r="F191" s="32">
        <v>1</v>
      </c>
    </row>
    <row r="192" spans="1:6">
      <c r="A192" s="26"/>
      <c r="B192" s="26"/>
      <c r="C192" s="24" t="s">
        <v>1926</v>
      </c>
      <c r="D192" s="24" t="s">
        <v>1925</v>
      </c>
      <c r="E192" s="24" t="s">
        <v>614</v>
      </c>
      <c r="F192" s="31">
        <v>1</v>
      </c>
    </row>
    <row r="193" spans="1:6">
      <c r="A193" s="26"/>
      <c r="B193" s="26"/>
      <c r="C193" s="26"/>
      <c r="D193" s="26"/>
      <c r="E193" s="28" t="s">
        <v>327</v>
      </c>
      <c r="F193" s="32">
        <v>2</v>
      </c>
    </row>
    <row r="194" spans="1:6">
      <c r="A194" s="26"/>
      <c r="B194" s="26"/>
      <c r="C194" s="26"/>
      <c r="D194" s="26"/>
      <c r="E194" s="28" t="s">
        <v>1756</v>
      </c>
      <c r="F194" s="32">
        <v>1</v>
      </c>
    </row>
    <row r="195" spans="1:6">
      <c r="A195" s="26"/>
      <c r="B195" s="26"/>
      <c r="C195" s="26"/>
      <c r="D195" s="26"/>
      <c r="E195" s="28" t="s">
        <v>1754</v>
      </c>
      <c r="F195" s="32">
        <v>1</v>
      </c>
    </row>
    <row r="196" spans="1:6">
      <c r="A196" s="26"/>
      <c r="B196" s="26"/>
      <c r="C196" s="24" t="s">
        <v>2205</v>
      </c>
      <c r="D196" s="24" t="s">
        <v>2236</v>
      </c>
      <c r="E196" s="24" t="s">
        <v>1214</v>
      </c>
      <c r="F196" s="31">
        <v>1</v>
      </c>
    </row>
    <row r="197" spans="1:6">
      <c r="A197" s="26"/>
      <c r="B197" s="26"/>
      <c r="C197" s="24" t="s">
        <v>1930</v>
      </c>
      <c r="D197" s="24" t="s">
        <v>1929</v>
      </c>
      <c r="E197" s="24" t="s">
        <v>58</v>
      </c>
      <c r="F197" s="31">
        <v>1</v>
      </c>
    </row>
    <row r="198" spans="1:6">
      <c r="A198" s="26"/>
      <c r="B198" s="26"/>
      <c r="C198" s="24" t="s">
        <v>1932</v>
      </c>
      <c r="D198" s="24" t="s">
        <v>1931</v>
      </c>
      <c r="E198" s="24" t="s">
        <v>1831</v>
      </c>
      <c r="F198" s="31">
        <v>1</v>
      </c>
    </row>
    <row r="199" spans="1:6">
      <c r="A199" s="26"/>
      <c r="B199" s="26"/>
      <c r="C199" s="26"/>
      <c r="D199" s="26"/>
      <c r="E199" s="28" t="s">
        <v>1635</v>
      </c>
      <c r="F199" s="32">
        <v>1</v>
      </c>
    </row>
    <row r="200" spans="1:6">
      <c r="A200" s="26"/>
      <c r="B200" s="26"/>
      <c r="C200" s="26"/>
      <c r="D200" s="26"/>
      <c r="E200" s="28" t="s">
        <v>1850</v>
      </c>
      <c r="F200" s="32">
        <v>1</v>
      </c>
    </row>
    <row r="201" spans="1:6">
      <c r="A201" s="26"/>
      <c r="B201" s="26"/>
      <c r="C201" s="26"/>
      <c r="D201" s="26"/>
      <c r="E201" s="28" t="s">
        <v>559</v>
      </c>
      <c r="F201" s="32">
        <v>1</v>
      </c>
    </row>
    <row r="202" spans="1:6">
      <c r="A202" s="26"/>
      <c r="B202" s="26"/>
      <c r="C202" s="26"/>
      <c r="D202" s="26"/>
      <c r="E202" s="28" t="s">
        <v>1602</v>
      </c>
      <c r="F202" s="32">
        <v>3</v>
      </c>
    </row>
    <row r="203" spans="1:6">
      <c r="A203" s="26"/>
      <c r="B203" s="26"/>
      <c r="C203" s="24" t="s">
        <v>2182</v>
      </c>
      <c r="D203" s="24" t="s">
        <v>2218</v>
      </c>
      <c r="E203" s="24" t="s">
        <v>58</v>
      </c>
      <c r="F203" s="31">
        <v>5</v>
      </c>
    </row>
    <row r="204" spans="1:6">
      <c r="A204" s="26"/>
      <c r="B204" s="26"/>
      <c r="C204" s="24" t="s">
        <v>2181</v>
      </c>
      <c r="D204" s="24" t="s">
        <v>2217</v>
      </c>
      <c r="E204" s="24" t="s">
        <v>58</v>
      </c>
      <c r="F204" s="31">
        <v>2</v>
      </c>
    </row>
    <row r="205" spans="1:6">
      <c r="A205" s="26"/>
      <c r="B205" s="26"/>
      <c r="C205" s="26"/>
      <c r="D205" s="26"/>
      <c r="E205" s="28" t="s">
        <v>1212</v>
      </c>
      <c r="F205" s="32">
        <v>1</v>
      </c>
    </row>
    <row r="206" spans="1:6">
      <c r="A206" s="26"/>
      <c r="B206" s="26"/>
      <c r="C206" s="26"/>
      <c r="D206" s="26"/>
      <c r="E206" s="28" t="s">
        <v>545</v>
      </c>
      <c r="F206" s="32">
        <v>1</v>
      </c>
    </row>
    <row r="207" spans="1:6">
      <c r="A207" s="26"/>
      <c r="B207" s="26"/>
      <c r="C207" s="26"/>
      <c r="D207" s="26"/>
      <c r="E207" s="28" t="s">
        <v>1801</v>
      </c>
      <c r="F207" s="32">
        <v>1</v>
      </c>
    </row>
    <row r="208" spans="1:6">
      <c r="A208" s="26"/>
      <c r="B208" s="26"/>
      <c r="C208" s="26"/>
      <c r="D208" s="26"/>
      <c r="E208" s="28" t="s">
        <v>647</v>
      </c>
      <c r="F208" s="32">
        <v>1</v>
      </c>
    </row>
    <row r="209" spans="1:6">
      <c r="A209" s="26"/>
      <c r="B209" s="26"/>
      <c r="C209" s="26"/>
      <c r="D209" s="26"/>
      <c r="E209" s="28" t="s">
        <v>638</v>
      </c>
      <c r="F209" s="32">
        <v>1</v>
      </c>
    </row>
    <row r="210" spans="1:6">
      <c r="A210" s="26"/>
      <c r="B210" s="26"/>
      <c r="C210" s="26"/>
      <c r="D210" s="26"/>
      <c r="E210" s="28" t="s">
        <v>644</v>
      </c>
      <c r="F210" s="32">
        <v>1</v>
      </c>
    </row>
    <row r="211" spans="1:6">
      <c r="A211" s="26"/>
      <c r="B211" s="26"/>
      <c r="C211" s="26"/>
      <c r="D211" s="26"/>
      <c r="E211" s="28" t="s">
        <v>641</v>
      </c>
      <c r="F211" s="32">
        <v>1</v>
      </c>
    </row>
    <row r="212" spans="1:6">
      <c r="A212" s="26"/>
      <c r="B212" s="26"/>
      <c r="C212" s="26"/>
      <c r="D212" s="26"/>
      <c r="E212" s="28" t="s">
        <v>1807</v>
      </c>
      <c r="F212" s="32">
        <v>1</v>
      </c>
    </row>
    <row r="213" spans="1:6">
      <c r="A213" s="26"/>
      <c r="B213" s="26"/>
      <c r="C213" s="26"/>
      <c r="D213" s="26"/>
      <c r="E213" s="28" t="s">
        <v>1811</v>
      </c>
      <c r="F213" s="32">
        <v>1</v>
      </c>
    </row>
    <row r="214" spans="1:6">
      <c r="A214" s="26"/>
      <c r="B214" s="26"/>
      <c r="C214" s="26"/>
      <c r="D214" s="26"/>
      <c r="E214" s="28" t="s">
        <v>1214</v>
      </c>
      <c r="F214" s="32">
        <v>2</v>
      </c>
    </row>
    <row r="215" spans="1:6">
      <c r="A215" s="26"/>
      <c r="B215" s="26"/>
      <c r="C215" s="24" t="s">
        <v>1948</v>
      </c>
      <c r="D215" s="24" t="s">
        <v>1947</v>
      </c>
      <c r="E215" s="24" t="s">
        <v>1632</v>
      </c>
      <c r="F215" s="31">
        <v>1</v>
      </c>
    </row>
    <row r="216" spans="1:6">
      <c r="A216" s="26"/>
      <c r="B216" s="26"/>
      <c r="C216" s="26"/>
      <c r="D216" s="26"/>
      <c r="E216" s="28" t="s">
        <v>1602</v>
      </c>
      <c r="F216" s="32">
        <v>1</v>
      </c>
    </row>
    <row r="217" spans="1:6">
      <c r="A217" s="26"/>
      <c r="B217" s="26"/>
      <c r="C217" s="24" t="s">
        <v>2186</v>
      </c>
      <c r="D217" s="24" t="s">
        <v>2223</v>
      </c>
      <c r="E217" s="24" t="s">
        <v>517</v>
      </c>
      <c r="F217" s="31">
        <v>1</v>
      </c>
    </row>
    <row r="218" spans="1:6">
      <c r="A218" s="26"/>
      <c r="B218" s="26"/>
      <c r="C218" s="24" t="s">
        <v>2206</v>
      </c>
      <c r="D218" s="24" t="s">
        <v>2237</v>
      </c>
      <c r="E218" s="24" t="s">
        <v>1214</v>
      </c>
      <c r="F218" s="31">
        <v>1</v>
      </c>
    </row>
    <row r="219" spans="1:6">
      <c r="A219" s="26"/>
      <c r="B219" s="26"/>
      <c r="C219" s="24" t="s">
        <v>1972</v>
      </c>
      <c r="D219" s="24" t="s">
        <v>1971</v>
      </c>
      <c r="E219" s="24" t="s">
        <v>58</v>
      </c>
      <c r="F219" s="31">
        <v>1</v>
      </c>
    </row>
    <row r="220" spans="1:6">
      <c r="A220" s="26"/>
      <c r="B220" s="26"/>
      <c r="C220" s="24" t="s">
        <v>1990</v>
      </c>
      <c r="D220" s="24" t="s">
        <v>1989</v>
      </c>
      <c r="E220" s="24" t="s">
        <v>58</v>
      </c>
      <c r="F220" s="31">
        <v>4</v>
      </c>
    </row>
    <row r="221" spans="1:6">
      <c r="A221" s="26"/>
      <c r="B221" s="26"/>
      <c r="C221" s="24" t="s">
        <v>2200</v>
      </c>
      <c r="D221" s="24" t="s">
        <v>2231</v>
      </c>
      <c r="E221" s="24" t="s">
        <v>1155</v>
      </c>
      <c r="F221" s="31">
        <v>1</v>
      </c>
    </row>
    <row r="222" spans="1:6">
      <c r="A222" s="26"/>
      <c r="B222" s="26"/>
      <c r="C222" s="26"/>
      <c r="D222" s="26"/>
      <c r="E222" s="28" t="s">
        <v>1809</v>
      </c>
      <c r="F222" s="32">
        <v>1</v>
      </c>
    </row>
    <row r="223" spans="1:6">
      <c r="A223" s="26"/>
      <c r="B223" s="26"/>
      <c r="C223" s="24" t="s">
        <v>2199</v>
      </c>
      <c r="D223" s="24" t="s">
        <v>2230</v>
      </c>
      <c r="E223" s="24" t="s">
        <v>1602</v>
      </c>
      <c r="F223" s="31">
        <v>2</v>
      </c>
    </row>
    <row r="224" spans="1:6">
      <c r="A224" s="26"/>
      <c r="B224" s="26"/>
      <c r="C224" s="24" t="s">
        <v>2185</v>
      </c>
      <c r="D224" s="24" t="s">
        <v>2222</v>
      </c>
      <c r="E224" s="24" t="s">
        <v>1214</v>
      </c>
      <c r="F224" s="31">
        <v>3</v>
      </c>
    </row>
    <row r="225" spans="1:6">
      <c r="A225" s="26"/>
      <c r="B225" s="26"/>
      <c r="C225" s="24" t="s">
        <v>2048</v>
      </c>
      <c r="D225" s="24" t="s">
        <v>2047</v>
      </c>
      <c r="E225" s="24" t="s">
        <v>373</v>
      </c>
      <c r="F225" s="31">
        <v>1</v>
      </c>
    </row>
    <row r="226" spans="1:6">
      <c r="A226" s="26"/>
      <c r="B226" s="26"/>
      <c r="C226" s="26"/>
      <c r="D226" s="26"/>
      <c r="E226" s="28" t="s">
        <v>1176</v>
      </c>
      <c r="F226" s="32">
        <v>1</v>
      </c>
    </row>
    <row r="227" spans="1:6">
      <c r="A227" s="26"/>
      <c r="B227" s="26"/>
      <c r="C227" s="26"/>
      <c r="D227" s="26"/>
      <c r="E227" s="28" t="s">
        <v>1178</v>
      </c>
      <c r="F227" s="32">
        <v>1</v>
      </c>
    </row>
    <row r="228" spans="1:6">
      <c r="A228" s="26"/>
      <c r="B228" s="26"/>
      <c r="C228" s="26"/>
      <c r="D228" s="26"/>
      <c r="E228" s="28" t="s">
        <v>873</v>
      </c>
      <c r="F228" s="32">
        <v>1</v>
      </c>
    </row>
    <row r="229" spans="1:6">
      <c r="A229" s="26"/>
      <c r="B229" s="26"/>
      <c r="C229" s="26"/>
      <c r="D229" s="26"/>
      <c r="E229" s="28" t="s">
        <v>749</v>
      </c>
      <c r="F229" s="32">
        <v>1</v>
      </c>
    </row>
    <row r="230" spans="1:6">
      <c r="A230" s="26"/>
      <c r="B230" s="26"/>
      <c r="C230" s="26"/>
      <c r="D230" s="26"/>
      <c r="E230" s="28" t="s">
        <v>854</v>
      </c>
      <c r="F230" s="32">
        <v>1</v>
      </c>
    </row>
    <row r="231" spans="1:6">
      <c r="A231" s="26"/>
      <c r="B231" s="26"/>
      <c r="C231" s="26"/>
      <c r="D231" s="26"/>
      <c r="E231" s="28" t="s">
        <v>792</v>
      </c>
      <c r="F231" s="32">
        <v>21</v>
      </c>
    </row>
    <row r="232" spans="1:6">
      <c r="A232" s="26"/>
      <c r="B232" s="26"/>
      <c r="C232" s="26"/>
      <c r="D232" s="26"/>
      <c r="E232" s="28" t="s">
        <v>1214</v>
      </c>
      <c r="F232" s="32">
        <v>3</v>
      </c>
    </row>
    <row r="233" spans="1:6">
      <c r="A233" s="26"/>
      <c r="B233" s="26"/>
      <c r="C233" s="26"/>
      <c r="D233" s="26"/>
      <c r="E233" s="28" t="s">
        <v>559</v>
      </c>
      <c r="F233" s="32">
        <v>3</v>
      </c>
    </row>
    <row r="234" spans="1:6">
      <c r="A234" s="26"/>
      <c r="B234" s="26"/>
      <c r="C234" s="26"/>
      <c r="D234" s="26"/>
      <c r="E234" s="28" t="s">
        <v>1137</v>
      </c>
      <c r="F234" s="32">
        <v>1</v>
      </c>
    </row>
    <row r="235" spans="1:6">
      <c r="A235" s="26"/>
      <c r="B235" s="26"/>
      <c r="C235" s="26"/>
      <c r="D235" s="26"/>
      <c r="E235" s="28" t="s">
        <v>1189</v>
      </c>
      <c r="F235" s="32">
        <v>1</v>
      </c>
    </row>
    <row r="236" spans="1:6">
      <c r="A236" s="26"/>
      <c r="B236" s="26"/>
      <c r="C236" s="24" t="s">
        <v>2050</v>
      </c>
      <c r="D236" s="24" t="s">
        <v>2049</v>
      </c>
      <c r="E236" s="24" t="s">
        <v>327</v>
      </c>
      <c r="F236" s="31">
        <v>1</v>
      </c>
    </row>
    <row r="237" spans="1:6">
      <c r="A237" s="26"/>
      <c r="B237" s="26"/>
      <c r="C237" s="26"/>
      <c r="D237" s="26"/>
      <c r="E237" s="28" t="s">
        <v>1151</v>
      </c>
      <c r="F237" s="32">
        <v>1</v>
      </c>
    </row>
    <row r="238" spans="1:6">
      <c r="A238" s="26"/>
      <c r="B238" s="26"/>
      <c r="C238" s="26"/>
      <c r="D238" s="26"/>
      <c r="E238" s="28" t="s">
        <v>1145</v>
      </c>
      <c r="F238" s="32">
        <v>4</v>
      </c>
    </row>
    <row r="239" spans="1:6">
      <c r="A239" s="26"/>
      <c r="B239" s="26"/>
      <c r="C239" s="26"/>
      <c r="D239" s="26"/>
      <c r="E239" s="28" t="s">
        <v>792</v>
      </c>
      <c r="F239" s="32">
        <v>3</v>
      </c>
    </row>
    <row r="240" spans="1:6">
      <c r="A240" s="26"/>
      <c r="B240" s="26"/>
      <c r="C240" s="24" t="s">
        <v>2040</v>
      </c>
      <c r="D240" s="24" t="s">
        <v>2039</v>
      </c>
      <c r="E240" s="24" t="s">
        <v>1865</v>
      </c>
      <c r="F240" s="31">
        <v>1</v>
      </c>
    </row>
    <row r="241" spans="1:6">
      <c r="A241" s="26"/>
      <c r="B241" s="26"/>
      <c r="C241" s="26"/>
      <c r="D241" s="26"/>
      <c r="E241" s="28" t="s">
        <v>1818</v>
      </c>
      <c r="F241" s="32">
        <v>1</v>
      </c>
    </row>
    <row r="242" spans="1:6">
      <c r="A242" s="26"/>
      <c r="B242" s="26"/>
      <c r="C242" s="26"/>
      <c r="D242" s="26"/>
      <c r="E242" s="28" t="s">
        <v>1821</v>
      </c>
      <c r="F242" s="32">
        <v>1</v>
      </c>
    </row>
    <row r="243" spans="1:6">
      <c r="A243" s="26"/>
      <c r="B243" s="26"/>
      <c r="C243" s="26"/>
      <c r="D243" s="26"/>
      <c r="E243" s="28" t="s">
        <v>1823</v>
      </c>
      <c r="F243" s="32">
        <v>1</v>
      </c>
    </row>
    <row r="244" spans="1:6">
      <c r="A244" s="26"/>
      <c r="B244" s="26"/>
      <c r="C244" s="26"/>
      <c r="D244" s="26"/>
      <c r="E244" s="28" t="s">
        <v>1826</v>
      </c>
      <c r="F244" s="32">
        <v>1</v>
      </c>
    </row>
    <row r="245" spans="1:6">
      <c r="A245" s="26"/>
      <c r="B245" s="26"/>
      <c r="C245" s="26"/>
      <c r="D245" s="26"/>
      <c r="E245" s="28" t="s">
        <v>1867</v>
      </c>
      <c r="F245" s="32">
        <v>1</v>
      </c>
    </row>
    <row r="246" spans="1:6">
      <c r="A246" s="26"/>
      <c r="B246" s="26"/>
      <c r="C246" s="26"/>
      <c r="D246" s="26"/>
      <c r="E246" s="28" t="s">
        <v>678</v>
      </c>
      <c r="F246" s="32">
        <v>1</v>
      </c>
    </row>
    <row r="247" spans="1:6">
      <c r="A247" s="26"/>
      <c r="B247" s="26"/>
      <c r="C247" s="26"/>
      <c r="D247" s="26"/>
      <c r="E247" s="28" t="s">
        <v>1176</v>
      </c>
      <c r="F247" s="32">
        <v>1</v>
      </c>
    </row>
    <row r="248" spans="1:6">
      <c r="A248" s="26"/>
      <c r="B248" s="26"/>
      <c r="C248" s="26"/>
      <c r="D248" s="26"/>
      <c r="E248" s="28" t="s">
        <v>594</v>
      </c>
      <c r="F248" s="32">
        <v>8</v>
      </c>
    </row>
    <row r="249" spans="1:6">
      <c r="A249" s="26"/>
      <c r="B249" s="26"/>
      <c r="C249" s="26"/>
      <c r="D249" s="26"/>
      <c r="E249" s="28" t="s">
        <v>1155</v>
      </c>
      <c r="F249" s="32">
        <v>1</v>
      </c>
    </row>
    <row r="250" spans="1:6">
      <c r="A250" s="26"/>
      <c r="B250" s="26"/>
      <c r="C250" s="26"/>
      <c r="D250" s="26"/>
      <c r="E250" s="28" t="s">
        <v>873</v>
      </c>
      <c r="F250" s="32">
        <v>1</v>
      </c>
    </row>
    <row r="251" spans="1:6">
      <c r="A251" s="26"/>
      <c r="B251" s="26"/>
      <c r="C251" s="26"/>
      <c r="D251" s="26"/>
      <c r="E251" s="28" t="s">
        <v>1764</v>
      </c>
      <c r="F251" s="32">
        <v>1</v>
      </c>
    </row>
    <row r="252" spans="1:6">
      <c r="A252" s="26"/>
      <c r="B252" s="26"/>
      <c r="C252" s="26"/>
      <c r="D252" s="26"/>
      <c r="E252" s="28" t="s">
        <v>1833</v>
      </c>
      <c r="F252" s="32">
        <v>1</v>
      </c>
    </row>
    <row r="253" spans="1:6">
      <c r="A253" s="26"/>
      <c r="B253" s="26"/>
      <c r="C253" s="26"/>
      <c r="D253" s="26"/>
      <c r="E253" s="28" t="s">
        <v>617</v>
      </c>
      <c r="F253" s="32">
        <v>1</v>
      </c>
    </row>
    <row r="254" spans="1:6">
      <c r="A254" s="26"/>
      <c r="B254" s="26"/>
      <c r="C254" s="26"/>
      <c r="D254" s="26"/>
      <c r="E254" s="28" t="s">
        <v>1836</v>
      </c>
      <c r="F254" s="32">
        <v>1</v>
      </c>
    </row>
    <row r="255" spans="1:6">
      <c r="A255" s="26"/>
      <c r="B255" s="26"/>
      <c r="C255" s="26"/>
      <c r="D255" s="26"/>
      <c r="E255" s="28" t="s">
        <v>13</v>
      </c>
      <c r="F255" s="32">
        <v>1</v>
      </c>
    </row>
    <row r="256" spans="1:6">
      <c r="A256" s="26"/>
      <c r="B256" s="26"/>
      <c r="C256" s="26"/>
      <c r="D256" s="26"/>
      <c r="E256" s="28" t="s">
        <v>1839</v>
      </c>
      <c r="F256" s="32">
        <v>1</v>
      </c>
    </row>
    <row r="257" spans="1:6">
      <c r="A257" s="26"/>
      <c r="B257" s="26"/>
      <c r="C257" s="26"/>
      <c r="D257" s="26"/>
      <c r="E257" s="28" t="s">
        <v>1843</v>
      </c>
      <c r="F257" s="32">
        <v>1</v>
      </c>
    </row>
    <row r="258" spans="1:6">
      <c r="A258" s="26"/>
      <c r="B258" s="26"/>
      <c r="C258" s="26"/>
      <c r="D258" s="26"/>
      <c r="E258" s="28" t="s">
        <v>545</v>
      </c>
      <c r="F258" s="32">
        <v>41</v>
      </c>
    </row>
    <row r="259" spans="1:6">
      <c r="A259" s="26"/>
      <c r="B259" s="26"/>
      <c r="C259" s="26"/>
      <c r="D259" s="26"/>
      <c r="E259" s="28" t="s">
        <v>1841</v>
      </c>
      <c r="F259" s="32">
        <v>1</v>
      </c>
    </row>
    <row r="260" spans="1:6">
      <c r="A260" s="26"/>
      <c r="B260" s="26"/>
      <c r="C260" s="26"/>
      <c r="D260" s="26"/>
      <c r="E260" s="28" t="s">
        <v>619</v>
      </c>
      <c r="F260" s="32">
        <v>1</v>
      </c>
    </row>
    <row r="261" spans="1:6">
      <c r="A261" s="26"/>
      <c r="B261" s="26"/>
      <c r="C261" s="26"/>
      <c r="D261" s="26"/>
      <c r="E261" s="28" t="s">
        <v>621</v>
      </c>
      <c r="F261" s="32">
        <v>1</v>
      </c>
    </row>
    <row r="262" spans="1:6">
      <c r="A262" s="26"/>
      <c r="B262" s="26"/>
      <c r="C262" s="26"/>
      <c r="D262" s="26"/>
      <c r="E262" s="28" t="s">
        <v>1845</v>
      </c>
      <c r="F262" s="32">
        <v>1</v>
      </c>
    </row>
    <row r="263" spans="1:6">
      <c r="A263" s="26"/>
      <c r="B263" s="26"/>
      <c r="C263" s="26"/>
      <c r="D263" s="26"/>
      <c r="E263" s="28" t="s">
        <v>1799</v>
      </c>
      <c r="F263" s="32">
        <v>1</v>
      </c>
    </row>
    <row r="264" spans="1:6">
      <c r="A264" s="26"/>
      <c r="B264" s="26"/>
      <c r="C264" s="26"/>
      <c r="D264" s="26"/>
      <c r="E264" s="28" t="s">
        <v>623</v>
      </c>
      <c r="F264" s="32">
        <v>1</v>
      </c>
    </row>
    <row r="265" spans="1:6">
      <c r="A265" s="26"/>
      <c r="B265" s="26"/>
      <c r="C265" s="26"/>
      <c r="D265" s="26"/>
      <c r="E265" s="28" t="s">
        <v>627</v>
      </c>
      <c r="F265" s="32">
        <v>1</v>
      </c>
    </row>
    <row r="266" spans="1:6">
      <c r="A266" s="26"/>
      <c r="B266" s="26"/>
      <c r="C266" s="26"/>
      <c r="D266" s="26"/>
      <c r="E266" s="28" t="s">
        <v>1848</v>
      </c>
      <c r="F266" s="32">
        <v>1</v>
      </c>
    </row>
    <row r="267" spans="1:6">
      <c r="A267" s="26"/>
      <c r="B267" s="26"/>
      <c r="C267" s="26"/>
      <c r="D267" s="26"/>
      <c r="E267" s="28" t="s">
        <v>629</v>
      </c>
      <c r="F267" s="32">
        <v>1</v>
      </c>
    </row>
    <row r="268" spans="1:6">
      <c r="A268" s="26"/>
      <c r="B268" s="26"/>
      <c r="C268" s="26"/>
      <c r="D268" s="26"/>
      <c r="E268" s="28" t="s">
        <v>1803</v>
      </c>
      <c r="F268" s="32">
        <v>1</v>
      </c>
    </row>
    <row r="269" spans="1:6">
      <c r="A269" s="26"/>
      <c r="B269" s="26"/>
      <c r="C269" s="26"/>
      <c r="D269" s="26"/>
      <c r="E269" s="28" t="s">
        <v>1870</v>
      </c>
      <c r="F269" s="32">
        <v>1</v>
      </c>
    </row>
    <row r="270" spans="1:6">
      <c r="A270" s="26"/>
      <c r="B270" s="26"/>
      <c r="C270" s="26"/>
      <c r="D270" s="26"/>
      <c r="E270" s="28" t="s">
        <v>1873</v>
      </c>
      <c r="F270" s="32">
        <v>1</v>
      </c>
    </row>
    <row r="271" spans="1:6">
      <c r="A271" s="26"/>
      <c r="B271" s="26"/>
      <c r="C271" s="26"/>
      <c r="D271" s="26"/>
      <c r="E271" s="28" t="s">
        <v>1876</v>
      </c>
      <c r="F271" s="32">
        <v>1</v>
      </c>
    </row>
    <row r="272" spans="1:6">
      <c r="A272" s="26"/>
      <c r="B272" s="26"/>
      <c r="C272" s="26"/>
      <c r="D272" s="26"/>
      <c r="E272" s="28" t="s">
        <v>1879</v>
      </c>
      <c r="F272" s="32">
        <v>1</v>
      </c>
    </row>
    <row r="273" spans="1:6">
      <c r="A273" s="26"/>
      <c r="B273" s="26"/>
      <c r="C273" s="26"/>
      <c r="D273" s="26"/>
      <c r="E273" s="28" t="s">
        <v>1881</v>
      </c>
      <c r="F273" s="32">
        <v>1</v>
      </c>
    </row>
    <row r="274" spans="1:6">
      <c r="A274" s="26"/>
      <c r="B274" s="26"/>
      <c r="C274" s="26"/>
      <c r="D274" s="26"/>
      <c r="E274" s="28" t="s">
        <v>1883</v>
      </c>
      <c r="F274" s="32">
        <v>1</v>
      </c>
    </row>
    <row r="275" spans="1:6">
      <c r="A275" s="26"/>
      <c r="B275" s="26"/>
      <c r="C275" s="26"/>
      <c r="D275" s="26"/>
      <c r="E275" s="28" t="s">
        <v>1886</v>
      </c>
      <c r="F275" s="32">
        <v>1</v>
      </c>
    </row>
    <row r="276" spans="1:6">
      <c r="A276" s="26"/>
      <c r="B276" s="26"/>
      <c r="C276" s="26"/>
      <c r="D276" s="26"/>
      <c r="E276" s="28" t="s">
        <v>1854</v>
      </c>
      <c r="F276" s="32">
        <v>1</v>
      </c>
    </row>
    <row r="277" spans="1:6">
      <c r="A277" s="26"/>
      <c r="B277" s="26"/>
      <c r="C277" s="26"/>
      <c r="D277" s="26"/>
      <c r="E277" s="28" t="s">
        <v>1852</v>
      </c>
      <c r="F277" s="32">
        <v>1</v>
      </c>
    </row>
    <row r="278" spans="1:6">
      <c r="A278" s="26"/>
      <c r="B278" s="26"/>
      <c r="C278" s="26"/>
      <c r="D278" s="26"/>
      <c r="E278" s="28" t="s">
        <v>1383</v>
      </c>
      <c r="F278" s="32">
        <v>1</v>
      </c>
    </row>
    <row r="279" spans="1:6">
      <c r="A279" s="26"/>
      <c r="B279" s="26"/>
      <c r="C279" s="26"/>
      <c r="D279" s="26"/>
      <c r="E279" s="28" t="s">
        <v>632</v>
      </c>
      <c r="F279" s="32">
        <v>1</v>
      </c>
    </row>
    <row r="280" spans="1:6">
      <c r="A280" s="26"/>
      <c r="B280" s="26"/>
      <c r="C280" s="26"/>
      <c r="D280" s="26"/>
      <c r="E280" s="28" t="s">
        <v>636</v>
      </c>
      <c r="F280" s="32">
        <v>1</v>
      </c>
    </row>
    <row r="281" spans="1:6">
      <c r="A281" s="26"/>
      <c r="B281" s="26"/>
      <c r="C281" s="26"/>
      <c r="D281" s="26"/>
      <c r="E281" s="28" t="s">
        <v>1771</v>
      </c>
      <c r="F281" s="32">
        <v>1</v>
      </c>
    </row>
    <row r="282" spans="1:6">
      <c r="A282" s="26"/>
      <c r="B282" s="26"/>
      <c r="C282" s="26"/>
      <c r="D282" s="26"/>
      <c r="E282" s="28" t="s">
        <v>1805</v>
      </c>
      <c r="F282" s="32">
        <v>1</v>
      </c>
    </row>
    <row r="283" spans="1:6">
      <c r="A283" s="26"/>
      <c r="B283" s="26"/>
      <c r="C283" s="26"/>
      <c r="D283" s="26"/>
      <c r="E283" s="28" t="s">
        <v>1888</v>
      </c>
      <c r="F283" s="32">
        <v>1</v>
      </c>
    </row>
    <row r="284" spans="1:6">
      <c r="A284" s="26"/>
      <c r="B284" s="26"/>
      <c r="C284" s="26"/>
      <c r="D284" s="26"/>
      <c r="E284" s="28" t="s">
        <v>1890</v>
      </c>
      <c r="F284" s="32">
        <v>1</v>
      </c>
    </row>
    <row r="285" spans="1:6">
      <c r="A285" s="26"/>
      <c r="B285" s="26"/>
      <c r="C285" s="26"/>
      <c r="D285" s="26"/>
      <c r="E285" s="28" t="s">
        <v>650</v>
      </c>
      <c r="F285" s="32">
        <v>1</v>
      </c>
    </row>
    <row r="286" spans="1:6">
      <c r="A286" s="26"/>
      <c r="B286" s="26"/>
      <c r="C286" s="26"/>
      <c r="D286" s="26"/>
      <c r="E286" s="28" t="s">
        <v>653</v>
      </c>
      <c r="F286" s="32">
        <v>1</v>
      </c>
    </row>
    <row r="287" spans="1:6">
      <c r="A287" s="26"/>
      <c r="B287" s="26"/>
      <c r="C287" s="26"/>
      <c r="D287" s="26"/>
      <c r="E287" s="28" t="s">
        <v>1857</v>
      </c>
      <c r="F287" s="32">
        <v>1</v>
      </c>
    </row>
    <row r="288" spans="1:6">
      <c r="A288" s="26"/>
      <c r="B288" s="26"/>
      <c r="C288" s="26"/>
      <c r="D288" s="26"/>
      <c r="E288" s="28" t="s">
        <v>1813</v>
      </c>
      <c r="F288" s="32">
        <v>1</v>
      </c>
    </row>
    <row r="289" spans="1:6">
      <c r="A289" s="26"/>
      <c r="B289" s="26"/>
      <c r="C289" s="26"/>
      <c r="D289" s="26"/>
      <c r="E289" s="28" t="s">
        <v>1815</v>
      </c>
      <c r="F289" s="32">
        <v>1</v>
      </c>
    </row>
    <row r="290" spans="1:6">
      <c r="A290" s="26"/>
      <c r="B290" s="26"/>
      <c r="C290" s="26"/>
      <c r="D290" s="26"/>
      <c r="E290" s="28" t="s">
        <v>1859</v>
      </c>
      <c r="F290" s="32">
        <v>1</v>
      </c>
    </row>
    <row r="291" spans="1:6">
      <c r="A291" s="26"/>
      <c r="B291" s="26"/>
      <c r="C291" s="26"/>
      <c r="D291" s="26"/>
      <c r="E291" s="28" t="s">
        <v>1214</v>
      </c>
      <c r="F291" s="32">
        <v>3</v>
      </c>
    </row>
    <row r="292" spans="1:6">
      <c r="A292" s="26"/>
      <c r="B292" s="26"/>
      <c r="C292" s="26"/>
      <c r="D292" s="26"/>
      <c r="E292" s="28" t="s">
        <v>655</v>
      </c>
      <c r="F292" s="32">
        <v>1</v>
      </c>
    </row>
    <row r="293" spans="1:6">
      <c r="A293" s="26"/>
      <c r="B293" s="26"/>
      <c r="C293" s="26"/>
      <c r="D293" s="26"/>
      <c r="E293" s="28" t="s">
        <v>559</v>
      </c>
      <c r="F293" s="32">
        <v>1</v>
      </c>
    </row>
    <row r="294" spans="1:6">
      <c r="A294" s="26"/>
      <c r="B294" s="26"/>
      <c r="C294" s="26"/>
      <c r="D294" s="26"/>
      <c r="E294" s="28" t="s">
        <v>591</v>
      </c>
      <c r="F294" s="32">
        <v>1</v>
      </c>
    </row>
    <row r="295" spans="1:6">
      <c r="A295" s="26"/>
      <c r="B295" s="26"/>
      <c r="C295" s="26"/>
      <c r="D295" s="26"/>
      <c r="E295" s="28" t="s">
        <v>660</v>
      </c>
      <c r="F295" s="32">
        <v>1</v>
      </c>
    </row>
    <row r="296" spans="1:6">
      <c r="A296" s="26"/>
      <c r="B296" s="26"/>
      <c r="C296" s="26"/>
      <c r="D296" s="26"/>
      <c r="E296" s="28" t="s">
        <v>663</v>
      </c>
      <c r="F296" s="32">
        <v>1</v>
      </c>
    </row>
    <row r="297" spans="1:6">
      <c r="A297" s="26"/>
      <c r="B297" s="26"/>
      <c r="C297" s="26"/>
      <c r="D297" s="26"/>
      <c r="E297" s="28" t="s">
        <v>1861</v>
      </c>
      <c r="F297" s="32">
        <v>1</v>
      </c>
    </row>
    <row r="298" spans="1:6">
      <c r="A298" s="26"/>
      <c r="B298" s="26"/>
      <c r="C298" s="26"/>
      <c r="D298" s="26"/>
      <c r="E298" s="28" t="s">
        <v>1781</v>
      </c>
      <c r="F298" s="32">
        <v>1</v>
      </c>
    </row>
    <row r="299" spans="1:6">
      <c r="A299" s="26"/>
      <c r="B299" s="26"/>
      <c r="C299" s="26"/>
      <c r="D299" s="26"/>
      <c r="E299" s="28" t="s">
        <v>1892</v>
      </c>
      <c r="F299" s="32">
        <v>1</v>
      </c>
    </row>
    <row r="300" spans="1:6">
      <c r="A300" s="26"/>
      <c r="B300" s="26"/>
      <c r="C300" s="26"/>
      <c r="D300" s="26"/>
      <c r="E300" s="28" t="s">
        <v>665</v>
      </c>
      <c r="F300" s="32">
        <v>1</v>
      </c>
    </row>
    <row r="301" spans="1:6">
      <c r="A301" s="26"/>
      <c r="B301" s="26"/>
      <c r="C301" s="26"/>
      <c r="D301" s="26"/>
      <c r="E301" s="28" t="s">
        <v>668</v>
      </c>
      <c r="F301" s="32">
        <v>1</v>
      </c>
    </row>
    <row r="302" spans="1:6">
      <c r="A302" s="26"/>
      <c r="B302" s="26"/>
      <c r="C302" s="26"/>
      <c r="D302" s="26"/>
      <c r="E302" s="28" t="s">
        <v>1894</v>
      </c>
      <c r="F302" s="32">
        <v>1</v>
      </c>
    </row>
    <row r="303" spans="1:6">
      <c r="A303" s="26"/>
      <c r="B303" s="26"/>
      <c r="C303" s="26"/>
      <c r="D303" s="26"/>
      <c r="E303" s="28" t="s">
        <v>671</v>
      </c>
      <c r="F303" s="32">
        <v>1</v>
      </c>
    </row>
    <row r="304" spans="1:6">
      <c r="A304" s="26"/>
      <c r="B304" s="26"/>
      <c r="C304" s="26"/>
      <c r="D304" s="26"/>
      <c r="E304" s="28" t="s">
        <v>1863</v>
      </c>
      <c r="F304" s="32">
        <v>1</v>
      </c>
    </row>
    <row r="305" spans="1:6">
      <c r="A305" s="26"/>
      <c r="B305" s="26"/>
      <c r="C305" s="26"/>
      <c r="D305" s="26"/>
      <c r="E305" s="28" t="s">
        <v>1791</v>
      </c>
      <c r="F305" s="32">
        <v>1</v>
      </c>
    </row>
    <row r="306" spans="1:6">
      <c r="A306" s="26"/>
      <c r="B306" s="26"/>
      <c r="C306" s="26"/>
      <c r="D306" s="26"/>
      <c r="E306" s="28" t="s">
        <v>674</v>
      </c>
      <c r="F306" s="32">
        <v>1</v>
      </c>
    </row>
    <row r="307" spans="1:6">
      <c r="A307" s="26"/>
      <c r="B307" s="26"/>
      <c r="C307" s="24" t="s">
        <v>2032</v>
      </c>
      <c r="D307" s="24" t="s">
        <v>2031</v>
      </c>
      <c r="E307" s="24" t="s">
        <v>58</v>
      </c>
      <c r="F307" s="31">
        <v>1</v>
      </c>
    </row>
    <row r="308" spans="1:6">
      <c r="A308" s="26"/>
      <c r="B308" s="26"/>
      <c r="C308" s="24" t="s">
        <v>2183</v>
      </c>
      <c r="D308" s="24" t="s">
        <v>2219</v>
      </c>
      <c r="E308" s="24" t="s">
        <v>58</v>
      </c>
      <c r="F308" s="31">
        <v>1</v>
      </c>
    </row>
    <row r="309" spans="1:6">
      <c r="A309" s="26"/>
      <c r="B309" s="26"/>
      <c r="C309" s="24" t="s">
        <v>2209</v>
      </c>
      <c r="D309" s="24" t="s">
        <v>2240</v>
      </c>
      <c r="E309" s="24" t="s">
        <v>1749</v>
      </c>
      <c r="F309" s="31">
        <v>1</v>
      </c>
    </row>
    <row r="310" spans="1:6">
      <c r="A310" s="26"/>
      <c r="B310" s="26"/>
      <c r="C310" s="26"/>
      <c r="D310" s="26"/>
      <c r="E310" s="28" t="s">
        <v>1137</v>
      </c>
      <c r="F310" s="32">
        <v>2</v>
      </c>
    </row>
    <row r="311" spans="1:6">
      <c r="A311" s="26"/>
      <c r="B311" s="26"/>
      <c r="C311" s="24" t="s">
        <v>2207</v>
      </c>
      <c r="D311" s="24" t="s">
        <v>2238</v>
      </c>
      <c r="E311" s="24" t="s">
        <v>1214</v>
      </c>
      <c r="F311" s="31">
        <v>1</v>
      </c>
    </row>
    <row r="312" spans="1:6">
      <c r="A312" s="24" t="s">
        <v>2138</v>
      </c>
      <c r="B312" s="24" t="s">
        <v>2137</v>
      </c>
      <c r="C312" s="24" t="s">
        <v>1926</v>
      </c>
      <c r="D312" s="24" t="s">
        <v>1925</v>
      </c>
      <c r="E312" s="24" t="s">
        <v>327</v>
      </c>
      <c r="F312" s="31">
        <v>1</v>
      </c>
    </row>
    <row r="313" spans="1:6">
      <c r="A313" s="26"/>
      <c r="B313" s="26"/>
      <c r="C313" s="24" t="s">
        <v>1972</v>
      </c>
      <c r="D313" s="24" t="s">
        <v>1971</v>
      </c>
      <c r="E313" s="24" t="s">
        <v>854</v>
      </c>
      <c r="F313" s="31">
        <v>1</v>
      </c>
    </row>
    <row r="314" spans="1:6">
      <c r="A314" s="26"/>
      <c r="B314" s="26"/>
      <c r="C314" s="24" t="s">
        <v>2202</v>
      </c>
      <c r="D314" s="24" t="s">
        <v>2233</v>
      </c>
      <c r="E314" s="24" t="s">
        <v>854</v>
      </c>
      <c r="F314" s="31">
        <v>1</v>
      </c>
    </row>
    <row r="315" spans="1:6">
      <c r="A315" s="26"/>
      <c r="B315" s="26"/>
      <c r="C315" s="26"/>
      <c r="D315" s="26"/>
      <c r="E315" s="28" t="s">
        <v>1214</v>
      </c>
      <c r="F315" s="32">
        <v>1</v>
      </c>
    </row>
    <row r="316" spans="1:6">
      <c r="A316" s="26"/>
      <c r="B316" s="26"/>
      <c r="C316" s="24" t="s">
        <v>2036</v>
      </c>
      <c r="D316" s="24" t="s">
        <v>2035</v>
      </c>
      <c r="E316" s="24" t="s">
        <v>1131</v>
      </c>
      <c r="F316" s="31">
        <v>1</v>
      </c>
    </row>
    <row r="317" spans="1:6">
      <c r="A317" s="26"/>
      <c r="B317" s="26"/>
      <c r="C317" s="26"/>
      <c r="D317" s="26"/>
      <c r="E317" s="28" t="s">
        <v>1134</v>
      </c>
      <c r="F317" s="32">
        <v>1</v>
      </c>
    </row>
    <row r="318" spans="1:6">
      <c r="A318" s="26"/>
      <c r="B318" s="26"/>
      <c r="C318" s="26"/>
      <c r="D318" s="26"/>
      <c r="E318" s="28" t="s">
        <v>1105</v>
      </c>
      <c r="F318" s="32">
        <v>6</v>
      </c>
    </row>
    <row r="319" spans="1:6">
      <c r="A319" s="26"/>
      <c r="B319" s="26"/>
      <c r="C319" s="26"/>
      <c r="D319" s="26"/>
      <c r="E319" s="28" t="s">
        <v>1214</v>
      </c>
      <c r="F319" s="32">
        <v>1</v>
      </c>
    </row>
    <row r="320" spans="1:6">
      <c r="A320" s="26"/>
      <c r="B320" s="26"/>
      <c r="C320" s="26"/>
      <c r="D320" s="26"/>
      <c r="E320" s="28" t="s">
        <v>1137</v>
      </c>
      <c r="F320" s="32">
        <v>1</v>
      </c>
    </row>
    <row r="321" spans="1:6">
      <c r="A321" s="26"/>
      <c r="B321" s="26"/>
      <c r="C321" s="26"/>
      <c r="D321" s="26"/>
      <c r="E321" s="28" t="s">
        <v>1139</v>
      </c>
      <c r="F321" s="32">
        <v>1</v>
      </c>
    </row>
    <row r="322" spans="1:6">
      <c r="A322" s="26"/>
      <c r="B322" s="26"/>
      <c r="C322" s="26"/>
      <c r="D322" s="26"/>
      <c r="E322" s="28" t="s">
        <v>1141</v>
      </c>
      <c r="F322" s="32">
        <v>1</v>
      </c>
    </row>
    <row r="323" spans="1:6">
      <c r="A323" s="26"/>
      <c r="B323" s="26"/>
      <c r="C323" s="24" t="s">
        <v>2034</v>
      </c>
      <c r="D323" s="24" t="s">
        <v>2033</v>
      </c>
      <c r="E323" s="24" t="s">
        <v>1105</v>
      </c>
      <c r="F323" s="31">
        <v>7</v>
      </c>
    </row>
    <row r="324" spans="1:6">
      <c r="A324" s="26"/>
      <c r="B324" s="26"/>
      <c r="C324" s="24" t="s">
        <v>2044</v>
      </c>
      <c r="D324" s="24" t="s">
        <v>2043</v>
      </c>
      <c r="E324" s="24" t="s">
        <v>854</v>
      </c>
      <c r="F324" s="31">
        <v>1</v>
      </c>
    </row>
    <row r="325" spans="1:6">
      <c r="A325" s="26"/>
      <c r="B325" s="26"/>
      <c r="C325" s="24" t="s">
        <v>1952</v>
      </c>
      <c r="D325" s="24" t="s">
        <v>1951</v>
      </c>
      <c r="E325" s="24" t="s">
        <v>854</v>
      </c>
      <c r="F325" s="31">
        <v>1</v>
      </c>
    </row>
    <row r="326" spans="1:6">
      <c r="A326" s="24" t="s">
        <v>2140</v>
      </c>
      <c r="B326" s="24" t="s">
        <v>2139</v>
      </c>
      <c r="C326" s="24" t="s">
        <v>2195</v>
      </c>
      <c r="D326" s="24" t="s">
        <v>2221</v>
      </c>
      <c r="E326" s="24" t="s">
        <v>58</v>
      </c>
      <c r="F326" s="31">
        <v>1</v>
      </c>
    </row>
    <row r="327" spans="1:6">
      <c r="A327" s="26"/>
      <c r="B327" s="26"/>
      <c r="C327" s="24" t="s">
        <v>1948</v>
      </c>
      <c r="D327" s="24" t="s">
        <v>1947</v>
      </c>
      <c r="E327" s="24" t="s">
        <v>1602</v>
      </c>
      <c r="F327" s="31">
        <v>2</v>
      </c>
    </row>
    <row r="328" spans="1:6">
      <c r="A328" s="26"/>
      <c r="B328" s="26"/>
      <c r="C328" s="24" t="s">
        <v>2208</v>
      </c>
      <c r="D328" s="24" t="s">
        <v>2239</v>
      </c>
      <c r="E328" s="24" t="s">
        <v>1602</v>
      </c>
      <c r="F328" s="31">
        <v>2</v>
      </c>
    </row>
    <row r="329" spans="1:6">
      <c r="A329" s="26"/>
      <c r="B329" s="26"/>
      <c r="C329" s="24" t="s">
        <v>2046</v>
      </c>
      <c r="D329" s="24" t="s">
        <v>2045</v>
      </c>
      <c r="E329" s="24" t="s">
        <v>1630</v>
      </c>
      <c r="F329" s="31">
        <v>1</v>
      </c>
    </row>
    <row r="330" spans="1:6">
      <c r="A330" s="26"/>
      <c r="B330" s="26"/>
      <c r="C330" s="26"/>
      <c r="D330" s="26"/>
      <c r="E330" s="28" t="s">
        <v>1602</v>
      </c>
      <c r="F330" s="32">
        <v>4</v>
      </c>
    </row>
    <row r="331" spans="1:6">
      <c r="A331" s="26"/>
      <c r="B331" s="26"/>
      <c r="C331" s="24" t="s">
        <v>2194</v>
      </c>
      <c r="D331" s="24" t="s">
        <v>2225</v>
      </c>
      <c r="E331" s="24" t="s">
        <v>58</v>
      </c>
      <c r="F331" s="31">
        <v>1</v>
      </c>
    </row>
    <row r="332" spans="1:6">
      <c r="A332" s="26"/>
      <c r="B332" s="26"/>
      <c r="C332" s="26"/>
      <c r="D332" s="26"/>
      <c r="E332" s="28" t="s">
        <v>854</v>
      </c>
      <c r="F332" s="32">
        <v>1</v>
      </c>
    </row>
    <row r="333" spans="1:6">
      <c r="A333" s="26"/>
      <c r="B333" s="26"/>
      <c r="C333" s="24" t="s">
        <v>2086</v>
      </c>
      <c r="D333" s="24" t="s">
        <v>2085</v>
      </c>
      <c r="E333" s="24" t="s">
        <v>58</v>
      </c>
      <c r="F333" s="31">
        <v>2</v>
      </c>
    </row>
    <row r="334" spans="1:6">
      <c r="A334" s="26"/>
      <c r="B334" s="26"/>
      <c r="C334" s="26"/>
      <c r="D334" s="26"/>
      <c r="E334" s="28" t="s">
        <v>854</v>
      </c>
      <c r="F334" s="32">
        <v>3</v>
      </c>
    </row>
    <row r="335" spans="1:6">
      <c r="A335" s="26"/>
      <c r="B335" s="26"/>
      <c r="C335" s="26"/>
      <c r="D335" s="26"/>
      <c r="E335" s="28" t="s">
        <v>1602</v>
      </c>
      <c r="F335" s="32">
        <v>1</v>
      </c>
    </row>
    <row r="336" spans="1:6">
      <c r="A336" s="24" t="s">
        <v>2090</v>
      </c>
      <c r="B336" s="24" t="s">
        <v>2089</v>
      </c>
      <c r="C336" s="24" t="s">
        <v>1926</v>
      </c>
      <c r="D336" s="24" t="s">
        <v>1925</v>
      </c>
      <c r="E336" s="24" t="s">
        <v>1006</v>
      </c>
      <c r="F336" s="31">
        <v>2</v>
      </c>
    </row>
    <row r="337" spans="1:6">
      <c r="A337" s="29" t="s">
        <v>2243</v>
      </c>
      <c r="B337" s="34"/>
      <c r="C337" s="34"/>
      <c r="D337" s="34"/>
      <c r="E337" s="34"/>
      <c r="F337" s="33">
        <v>966</v>
      </c>
    </row>
  </sheetData>
  <dataConsolidate/>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dimension ref="A1:P967"/>
  <sheetViews>
    <sheetView tabSelected="1" zoomScale="90" zoomScaleNormal="90" workbookViewId="0">
      <pane ySplit="1" topLeftCell="A478" activePane="bottomLeft" state="frozen"/>
      <selection pane="bottomLeft" activeCell="F1" sqref="F1"/>
    </sheetView>
  </sheetViews>
  <sheetFormatPr defaultRowHeight="15"/>
  <cols>
    <col min="1" max="1" width="19" customWidth="1"/>
    <col min="2" max="2" width="16.85546875" customWidth="1"/>
    <col min="3" max="3" width="14.85546875" customWidth="1"/>
    <col min="4" max="4" width="43.42578125" style="1" customWidth="1"/>
    <col min="5" max="5" width="21.28515625" style="1" customWidth="1"/>
    <col min="6" max="6" width="27.28515625" style="4" customWidth="1"/>
    <col min="7" max="7" width="11.85546875" style="3" customWidth="1"/>
    <col min="8" max="8" width="40.7109375" style="5" customWidth="1"/>
    <col min="9" max="9" width="16.85546875" style="3" customWidth="1"/>
    <col min="10" max="10" width="33.7109375" style="3" customWidth="1"/>
    <col min="11" max="11" width="28.5703125" customWidth="1"/>
    <col min="12" max="12" width="23.42578125" bestFit="1" customWidth="1"/>
    <col min="13" max="16" width="9.140625" style="23" customWidth="1"/>
  </cols>
  <sheetData>
    <row r="1" spans="1:16" ht="17.45" customHeight="1">
      <c r="A1" s="35" t="s">
        <v>2385</v>
      </c>
      <c r="B1" s="6" t="s">
        <v>2386</v>
      </c>
      <c r="C1" s="6" t="s">
        <v>2246</v>
      </c>
      <c r="D1" s="7" t="s">
        <v>2</v>
      </c>
      <c r="E1" s="7" t="s">
        <v>2405</v>
      </c>
      <c r="F1" s="8" t="s">
        <v>2143</v>
      </c>
      <c r="G1" s="9" t="s">
        <v>2145</v>
      </c>
      <c r="H1" s="10" t="s">
        <v>2144</v>
      </c>
      <c r="I1" s="9" t="s">
        <v>2146</v>
      </c>
      <c r="J1" s="38" t="s">
        <v>2384</v>
      </c>
      <c r="K1" s="6" t="s">
        <v>2163</v>
      </c>
      <c r="L1" s="6" t="s">
        <v>2164</v>
      </c>
      <c r="M1" s="22" t="s">
        <v>2156</v>
      </c>
      <c r="N1" s="22" t="s">
        <v>2154</v>
      </c>
      <c r="O1" s="22" t="s">
        <v>2157</v>
      </c>
      <c r="P1" s="22" t="s">
        <v>2159</v>
      </c>
    </row>
    <row r="2" spans="1:16" ht="60">
      <c r="A2" s="36" t="s">
        <v>3</v>
      </c>
      <c r="B2" s="11" t="s">
        <v>4</v>
      </c>
      <c r="C2" s="11" t="s">
        <v>5</v>
      </c>
      <c r="D2" s="12" t="s">
        <v>6</v>
      </c>
      <c r="E2" s="12" t="s">
        <v>2406</v>
      </c>
      <c r="F2" s="13" t="str">
        <f t="shared" ref="F2:F65" si="0">VLOOKUP(G2,Cat_Desc,2,FALSE)</f>
        <v>Transport</v>
      </c>
      <c r="G2" s="14" t="str">
        <f t="shared" ref="G2:G65" si="1">VLOOKUP(H2,Theme_Value_Cat,3,FALSE)</f>
        <v>tran</v>
      </c>
      <c r="H2" s="19" t="s">
        <v>2180</v>
      </c>
      <c r="I2" s="14" t="str">
        <f t="shared" ref="I2:I65" si="2">VLOOKUP(H2,Theme_Value_Cat,2,FALSE)</f>
        <v>aew</v>
      </c>
      <c r="J2" s="39" t="e">
        <f>VLOOKUP(I2,'3_frm_data_theme_by_category'!$A$2:$C$164,3,FALSE)</f>
        <v>#N/A</v>
      </c>
      <c r="K2" s="11" t="s">
        <v>5</v>
      </c>
      <c r="L2" s="11" t="s">
        <v>2166</v>
      </c>
      <c r="M2" s="23" t="e">
        <f t="shared" ref="M2:P21" si="3">IF(ISERR(SEARCH(M$1,$L2)),NA(),M$1)</f>
        <v>#N/A</v>
      </c>
      <c r="N2" s="23" t="str">
        <f t="shared" si="3"/>
        <v>ln</v>
      </c>
      <c r="O2" s="23" t="e">
        <f t="shared" si="3"/>
        <v>#N/A</v>
      </c>
      <c r="P2" s="23" t="e">
        <f t="shared" si="3"/>
        <v>#N/A</v>
      </c>
    </row>
    <row r="3" spans="1:16" ht="75">
      <c r="A3" s="36" t="s">
        <v>3</v>
      </c>
      <c r="B3" s="11" t="s">
        <v>7</v>
      </c>
      <c r="C3" s="11" t="s">
        <v>5</v>
      </c>
      <c r="D3" s="12" t="s">
        <v>8</v>
      </c>
      <c r="E3" s="12" t="s">
        <v>2406</v>
      </c>
      <c r="F3" s="13" t="str">
        <f t="shared" si="0"/>
        <v>Transport</v>
      </c>
      <c r="G3" s="14" t="str">
        <f t="shared" si="1"/>
        <v>tran</v>
      </c>
      <c r="H3" s="19" t="s">
        <v>2180</v>
      </c>
      <c r="I3" s="14" t="str">
        <f t="shared" si="2"/>
        <v>aew</v>
      </c>
      <c r="J3" s="39" t="e">
        <f>VLOOKUP(I3,'3_frm_data_theme_by_category'!$A$2:$C$164,3,FALSE)</f>
        <v>#N/A</v>
      </c>
      <c r="K3" s="11" t="s">
        <v>5</v>
      </c>
      <c r="L3" s="11" t="s">
        <v>2166</v>
      </c>
      <c r="M3" s="23" t="e">
        <f t="shared" si="3"/>
        <v>#N/A</v>
      </c>
      <c r="N3" s="23" t="str">
        <f t="shared" si="3"/>
        <v>ln</v>
      </c>
      <c r="O3" s="23" t="e">
        <f t="shared" si="3"/>
        <v>#N/A</v>
      </c>
      <c r="P3" s="23" t="e">
        <f t="shared" si="3"/>
        <v>#N/A</v>
      </c>
    </row>
    <row r="4" spans="1:16" ht="75">
      <c r="A4" s="36" t="s">
        <v>3</v>
      </c>
      <c r="B4" s="11" t="s">
        <v>9</v>
      </c>
      <c r="C4" s="11" t="s">
        <v>5</v>
      </c>
      <c r="D4" s="12" t="s">
        <v>10</v>
      </c>
      <c r="E4" s="12" t="s">
        <v>2406</v>
      </c>
      <c r="F4" s="13" t="str">
        <f t="shared" si="0"/>
        <v>Transport</v>
      </c>
      <c r="G4" s="14" t="str">
        <f t="shared" si="1"/>
        <v>tran</v>
      </c>
      <c r="H4" s="19" t="s">
        <v>2180</v>
      </c>
      <c r="I4" s="14" t="str">
        <f t="shared" si="2"/>
        <v>aew</v>
      </c>
      <c r="J4" s="39" t="e">
        <f>VLOOKUP(I4,'3_frm_data_theme_by_category'!$A$2:$C$164,3,FALSE)</f>
        <v>#N/A</v>
      </c>
      <c r="K4" s="11" t="s">
        <v>5</v>
      </c>
      <c r="L4" s="11" t="s">
        <v>2166</v>
      </c>
      <c r="M4" s="23" t="e">
        <f t="shared" si="3"/>
        <v>#N/A</v>
      </c>
      <c r="N4" s="23" t="str">
        <f t="shared" si="3"/>
        <v>ln</v>
      </c>
      <c r="O4" s="23" t="e">
        <f t="shared" si="3"/>
        <v>#N/A</v>
      </c>
      <c r="P4" s="23" t="e">
        <f t="shared" si="3"/>
        <v>#N/A</v>
      </c>
    </row>
    <row r="5" spans="1:16">
      <c r="A5" s="36" t="s">
        <v>3</v>
      </c>
      <c r="B5" s="11" t="s">
        <v>11</v>
      </c>
      <c r="C5" s="11" t="s">
        <v>5</v>
      </c>
      <c r="D5" s="12" t="s">
        <v>12</v>
      </c>
      <c r="E5" s="12" t="s">
        <v>2406</v>
      </c>
      <c r="F5" s="13" t="str">
        <f t="shared" si="0"/>
        <v>Transport</v>
      </c>
      <c r="G5" s="14" t="str">
        <f t="shared" si="1"/>
        <v>tran</v>
      </c>
      <c r="H5" s="19" t="s">
        <v>2180</v>
      </c>
      <c r="I5" s="14" t="str">
        <f t="shared" si="2"/>
        <v>aew</v>
      </c>
      <c r="J5" s="39" t="e">
        <f>VLOOKUP(I5,'3_frm_data_theme_by_category'!$A$2:$C$164,3,FALSE)</f>
        <v>#N/A</v>
      </c>
      <c r="K5" s="11" t="s">
        <v>5</v>
      </c>
      <c r="L5" s="11" t="s">
        <v>2166</v>
      </c>
      <c r="M5" s="23" t="e">
        <f t="shared" si="3"/>
        <v>#N/A</v>
      </c>
      <c r="N5" s="23" t="str">
        <f t="shared" si="3"/>
        <v>ln</v>
      </c>
      <c r="O5" s="23" t="e">
        <f t="shared" si="3"/>
        <v>#N/A</v>
      </c>
      <c r="P5" s="23" t="e">
        <f t="shared" si="3"/>
        <v>#N/A</v>
      </c>
    </row>
    <row r="6" spans="1:16" ht="30">
      <c r="A6" s="36" t="s">
        <v>3</v>
      </c>
      <c r="B6" s="11" t="s">
        <v>13</v>
      </c>
      <c r="C6" s="11" t="s">
        <v>5</v>
      </c>
      <c r="D6" s="12" t="s">
        <v>14</v>
      </c>
      <c r="E6" s="12" t="s">
        <v>2406</v>
      </c>
      <c r="F6" s="13" t="str">
        <f t="shared" si="0"/>
        <v>Transport</v>
      </c>
      <c r="G6" s="14" t="str">
        <f t="shared" si="1"/>
        <v>tran</v>
      </c>
      <c r="H6" s="19" t="s">
        <v>2180</v>
      </c>
      <c r="I6" s="14" t="str">
        <f t="shared" si="2"/>
        <v>aew</v>
      </c>
      <c r="J6" s="39" t="e">
        <f>VLOOKUP(I6,'3_frm_data_theme_by_category'!$A$2:$C$164,3,FALSE)</f>
        <v>#N/A</v>
      </c>
      <c r="K6" s="11" t="s">
        <v>5</v>
      </c>
      <c r="L6" s="11" t="s">
        <v>2166</v>
      </c>
      <c r="M6" s="23" t="e">
        <f t="shared" si="3"/>
        <v>#N/A</v>
      </c>
      <c r="N6" s="23" t="str">
        <f t="shared" si="3"/>
        <v>ln</v>
      </c>
      <c r="O6" s="23" t="e">
        <f t="shared" si="3"/>
        <v>#N/A</v>
      </c>
      <c r="P6" s="23" t="e">
        <f t="shared" si="3"/>
        <v>#N/A</v>
      </c>
    </row>
    <row r="7" spans="1:16" ht="45">
      <c r="A7" s="36" t="s">
        <v>3</v>
      </c>
      <c r="B7" s="11" t="s">
        <v>15</v>
      </c>
      <c r="C7" s="11" t="s">
        <v>5</v>
      </c>
      <c r="D7" s="12" t="s">
        <v>16</v>
      </c>
      <c r="E7" s="12" t="s">
        <v>2406</v>
      </c>
      <c r="F7" s="13" t="str">
        <f t="shared" si="0"/>
        <v>Transport</v>
      </c>
      <c r="G7" s="14" t="str">
        <f t="shared" si="1"/>
        <v>tran</v>
      </c>
      <c r="H7" s="19" t="s">
        <v>2180</v>
      </c>
      <c r="I7" s="14" t="str">
        <f t="shared" si="2"/>
        <v>aew</v>
      </c>
      <c r="J7" s="39" t="e">
        <f>VLOOKUP(I7,'3_frm_data_theme_by_category'!$A$2:$C$164,3,FALSE)</f>
        <v>#N/A</v>
      </c>
      <c r="K7" s="11" t="s">
        <v>5</v>
      </c>
      <c r="L7" s="11" t="s">
        <v>2166</v>
      </c>
      <c r="M7" s="23" t="e">
        <f t="shared" si="3"/>
        <v>#N/A</v>
      </c>
      <c r="N7" s="23" t="str">
        <f t="shared" si="3"/>
        <v>ln</v>
      </c>
      <c r="O7" s="23" t="e">
        <f t="shared" si="3"/>
        <v>#N/A</v>
      </c>
      <c r="P7" s="23" t="e">
        <f t="shared" si="3"/>
        <v>#N/A</v>
      </c>
    </row>
    <row r="8" spans="1:16" ht="30">
      <c r="A8" s="36" t="s">
        <v>3</v>
      </c>
      <c r="B8" s="11" t="s">
        <v>17</v>
      </c>
      <c r="C8" s="11" t="s">
        <v>5</v>
      </c>
      <c r="D8" s="12" t="s">
        <v>18</v>
      </c>
      <c r="E8" s="12" t="s">
        <v>2406</v>
      </c>
      <c r="F8" s="13" t="str">
        <f t="shared" si="0"/>
        <v>Transport</v>
      </c>
      <c r="G8" s="14" t="str">
        <f t="shared" si="1"/>
        <v>tran</v>
      </c>
      <c r="H8" s="19" t="s">
        <v>2180</v>
      </c>
      <c r="I8" s="14" t="str">
        <f t="shared" si="2"/>
        <v>aew</v>
      </c>
      <c r="J8" s="39" t="e">
        <f>VLOOKUP(I8,'3_frm_data_theme_by_category'!$A$2:$C$164,3,FALSE)</f>
        <v>#N/A</v>
      </c>
      <c r="K8" s="11" t="s">
        <v>5</v>
      </c>
      <c r="L8" s="11" t="s">
        <v>2166</v>
      </c>
      <c r="M8" s="23" t="e">
        <f t="shared" si="3"/>
        <v>#N/A</v>
      </c>
      <c r="N8" s="23" t="str">
        <f t="shared" si="3"/>
        <v>ln</v>
      </c>
      <c r="O8" s="23" t="e">
        <f t="shared" si="3"/>
        <v>#N/A</v>
      </c>
      <c r="P8" s="23" t="e">
        <f t="shared" si="3"/>
        <v>#N/A</v>
      </c>
    </row>
    <row r="9" spans="1:16" ht="30">
      <c r="A9" s="36" t="s">
        <v>3</v>
      </c>
      <c r="B9" s="11" t="s">
        <v>19</v>
      </c>
      <c r="C9" s="11" t="s">
        <v>5</v>
      </c>
      <c r="D9" s="12" t="s">
        <v>20</v>
      </c>
      <c r="E9" s="12" t="s">
        <v>2406</v>
      </c>
      <c r="F9" s="13" t="str">
        <f t="shared" si="0"/>
        <v>Transport</v>
      </c>
      <c r="G9" s="14" t="str">
        <f t="shared" si="1"/>
        <v>tran</v>
      </c>
      <c r="H9" s="19" t="s">
        <v>2180</v>
      </c>
      <c r="I9" s="14" t="str">
        <f t="shared" si="2"/>
        <v>aew</v>
      </c>
      <c r="J9" s="39" t="e">
        <f>VLOOKUP(I9,'3_frm_data_theme_by_category'!$A$2:$C$164,3,FALSE)</f>
        <v>#N/A</v>
      </c>
      <c r="K9" s="11" t="s">
        <v>5</v>
      </c>
      <c r="L9" s="11" t="s">
        <v>2166</v>
      </c>
      <c r="M9" s="23" t="e">
        <f t="shared" si="3"/>
        <v>#N/A</v>
      </c>
      <c r="N9" s="23" t="str">
        <f t="shared" si="3"/>
        <v>ln</v>
      </c>
      <c r="O9" s="23" t="e">
        <f t="shared" si="3"/>
        <v>#N/A</v>
      </c>
      <c r="P9" s="23" t="e">
        <f t="shared" si="3"/>
        <v>#N/A</v>
      </c>
    </row>
    <row r="10" spans="1:16" ht="60">
      <c r="A10" s="36" t="s">
        <v>3</v>
      </c>
      <c r="B10" s="11" t="s">
        <v>21</v>
      </c>
      <c r="C10" s="11" t="s">
        <v>5</v>
      </c>
      <c r="D10" s="12" t="s">
        <v>22</v>
      </c>
      <c r="E10" s="12" t="s">
        <v>2406</v>
      </c>
      <c r="F10" s="13" t="str">
        <f t="shared" si="0"/>
        <v>Transport</v>
      </c>
      <c r="G10" s="14" t="str">
        <f t="shared" si="1"/>
        <v>tran</v>
      </c>
      <c r="H10" s="19" t="s">
        <v>2180</v>
      </c>
      <c r="I10" s="14" t="str">
        <f t="shared" si="2"/>
        <v>aew</v>
      </c>
      <c r="J10" s="39" t="e">
        <f>VLOOKUP(I10,'3_frm_data_theme_by_category'!$A$2:$C$164,3,FALSE)</f>
        <v>#N/A</v>
      </c>
      <c r="K10" s="11" t="s">
        <v>5</v>
      </c>
      <c r="L10" s="11" t="s">
        <v>2166</v>
      </c>
      <c r="M10" s="23" t="e">
        <f t="shared" si="3"/>
        <v>#N/A</v>
      </c>
      <c r="N10" s="23" t="str">
        <f t="shared" si="3"/>
        <v>ln</v>
      </c>
      <c r="O10" s="23" t="e">
        <f t="shared" si="3"/>
        <v>#N/A</v>
      </c>
      <c r="P10" s="23" t="e">
        <f t="shared" si="3"/>
        <v>#N/A</v>
      </c>
    </row>
    <row r="11" spans="1:16">
      <c r="A11" s="36" t="s">
        <v>3</v>
      </c>
      <c r="B11" s="11" t="s">
        <v>23</v>
      </c>
      <c r="C11" s="11" t="s">
        <v>24</v>
      </c>
      <c r="D11" s="12" t="s">
        <v>25</v>
      </c>
      <c r="E11" s="12" t="s">
        <v>2406</v>
      </c>
      <c r="F11" s="13" t="str">
        <f t="shared" si="0"/>
        <v>Transport</v>
      </c>
      <c r="G11" s="14" t="str">
        <f t="shared" si="1"/>
        <v>tran</v>
      </c>
      <c r="H11" s="19" t="s">
        <v>2180</v>
      </c>
      <c r="I11" s="14" t="str">
        <f t="shared" si="2"/>
        <v>aew</v>
      </c>
      <c r="J11" s="39" t="e">
        <f>VLOOKUP(I11,'3_frm_data_theme_by_category'!$A$2:$C$164,3,FALSE)</f>
        <v>#N/A</v>
      </c>
      <c r="K11" s="11" t="s">
        <v>24</v>
      </c>
      <c r="L11" s="11" t="s">
        <v>2168</v>
      </c>
      <c r="M11" s="23" t="str">
        <f t="shared" si="3"/>
        <v>pt</v>
      </c>
      <c r="N11" s="23" t="e">
        <f t="shared" si="3"/>
        <v>#N/A</v>
      </c>
      <c r="O11" s="23" t="e">
        <f t="shared" si="3"/>
        <v>#N/A</v>
      </c>
      <c r="P11" s="23" t="e">
        <f t="shared" si="3"/>
        <v>#N/A</v>
      </c>
    </row>
    <row r="12" spans="1:16" ht="30">
      <c r="A12" s="36" t="s">
        <v>3</v>
      </c>
      <c r="B12" s="11" t="s">
        <v>26</v>
      </c>
      <c r="C12" s="11" t="s">
        <v>5</v>
      </c>
      <c r="D12" s="12" t="s">
        <v>27</v>
      </c>
      <c r="E12" s="12" t="s">
        <v>2406</v>
      </c>
      <c r="F12" s="13" t="str">
        <f t="shared" si="0"/>
        <v>Transport</v>
      </c>
      <c r="G12" s="14" t="str">
        <f t="shared" si="1"/>
        <v>tran</v>
      </c>
      <c r="H12" s="19" t="s">
        <v>2180</v>
      </c>
      <c r="I12" s="14" t="str">
        <f t="shared" si="2"/>
        <v>aew</v>
      </c>
      <c r="J12" s="39" t="e">
        <f>VLOOKUP(I12,'3_frm_data_theme_by_category'!$A$2:$C$164,3,FALSE)</f>
        <v>#N/A</v>
      </c>
      <c r="K12" s="11" t="s">
        <v>5</v>
      </c>
      <c r="L12" s="11" t="s">
        <v>2166</v>
      </c>
      <c r="M12" s="23" t="e">
        <f t="shared" si="3"/>
        <v>#N/A</v>
      </c>
      <c r="N12" s="23" t="str">
        <f t="shared" si="3"/>
        <v>ln</v>
      </c>
      <c r="O12" s="23" t="e">
        <f t="shared" si="3"/>
        <v>#N/A</v>
      </c>
      <c r="P12" s="23" t="e">
        <f t="shared" si="3"/>
        <v>#N/A</v>
      </c>
    </row>
    <row r="13" spans="1:16" ht="30">
      <c r="A13" s="36" t="s">
        <v>3</v>
      </c>
      <c r="B13" s="11" t="s">
        <v>28</v>
      </c>
      <c r="C13" s="11" t="s">
        <v>29</v>
      </c>
      <c r="D13" s="12" t="s">
        <v>30</v>
      </c>
      <c r="E13" s="12" t="s">
        <v>2406</v>
      </c>
      <c r="F13" s="13" t="str">
        <f t="shared" si="0"/>
        <v>Transport</v>
      </c>
      <c r="G13" s="14" t="str">
        <f t="shared" si="1"/>
        <v>tran</v>
      </c>
      <c r="H13" s="19" t="s">
        <v>2180</v>
      </c>
      <c r="I13" s="14" t="str">
        <f t="shared" si="2"/>
        <v>aew</v>
      </c>
      <c r="J13" s="39" t="e">
        <f>VLOOKUP(I13,'3_frm_data_theme_by_category'!$A$2:$C$164,3,FALSE)</f>
        <v>#N/A</v>
      </c>
      <c r="K13" s="11" t="s">
        <v>29</v>
      </c>
      <c r="L13" s="11" t="s">
        <v>2169</v>
      </c>
      <c r="M13" s="23" t="str">
        <f t="shared" si="3"/>
        <v>pt</v>
      </c>
      <c r="N13" s="23" t="e">
        <f t="shared" si="3"/>
        <v>#N/A</v>
      </c>
      <c r="O13" s="23" t="str">
        <f t="shared" si="3"/>
        <v>py</v>
      </c>
      <c r="P13" s="23" t="e">
        <f t="shared" si="3"/>
        <v>#N/A</v>
      </c>
    </row>
    <row r="14" spans="1:16" ht="30">
      <c r="A14" s="36" t="s">
        <v>3</v>
      </c>
      <c r="B14" s="11" t="s">
        <v>31</v>
      </c>
      <c r="C14" s="11" t="s">
        <v>5</v>
      </c>
      <c r="D14" s="12" t="s">
        <v>32</v>
      </c>
      <c r="E14" s="12" t="s">
        <v>2406</v>
      </c>
      <c r="F14" s="13" t="str">
        <f t="shared" si="0"/>
        <v>Transport</v>
      </c>
      <c r="G14" s="14" t="str">
        <f t="shared" si="1"/>
        <v>tran</v>
      </c>
      <c r="H14" s="19" t="s">
        <v>2180</v>
      </c>
      <c r="I14" s="14" t="str">
        <f t="shared" si="2"/>
        <v>aew</v>
      </c>
      <c r="J14" s="39" t="e">
        <f>VLOOKUP(I14,'3_frm_data_theme_by_category'!$A$2:$C$164,3,FALSE)</f>
        <v>#N/A</v>
      </c>
      <c r="K14" s="11" t="s">
        <v>5</v>
      </c>
      <c r="L14" s="11" t="s">
        <v>2166</v>
      </c>
      <c r="M14" s="23" t="e">
        <f t="shared" si="3"/>
        <v>#N/A</v>
      </c>
      <c r="N14" s="23" t="str">
        <f t="shared" si="3"/>
        <v>ln</v>
      </c>
      <c r="O14" s="23" t="e">
        <f t="shared" si="3"/>
        <v>#N/A</v>
      </c>
      <c r="P14" s="23" t="e">
        <f t="shared" si="3"/>
        <v>#N/A</v>
      </c>
    </row>
    <row r="15" spans="1:16">
      <c r="A15" s="36" t="s">
        <v>3</v>
      </c>
      <c r="B15" s="11" t="s">
        <v>33</v>
      </c>
      <c r="C15" s="11" t="s">
        <v>34</v>
      </c>
      <c r="D15" s="12" t="s">
        <v>35</v>
      </c>
      <c r="E15" s="12" t="s">
        <v>2406</v>
      </c>
      <c r="F15" s="13" t="str">
        <f t="shared" si="0"/>
        <v>Transport</v>
      </c>
      <c r="G15" s="14" t="str">
        <f t="shared" si="1"/>
        <v>tran</v>
      </c>
      <c r="H15" s="19" t="s">
        <v>2180</v>
      </c>
      <c r="I15" s="14" t="str">
        <f t="shared" si="2"/>
        <v>aew</v>
      </c>
      <c r="J15" s="39" t="e">
        <f>VLOOKUP(I15,'3_frm_data_theme_by_category'!$A$2:$C$164,3,FALSE)</f>
        <v>#N/A</v>
      </c>
      <c r="K15" s="11" t="s">
        <v>34</v>
      </c>
      <c r="L15" s="11" t="s">
        <v>2170</v>
      </c>
      <c r="M15" s="23" t="str">
        <f t="shared" si="3"/>
        <v>pt</v>
      </c>
      <c r="N15" s="23" t="str">
        <f t="shared" si="3"/>
        <v>ln</v>
      </c>
      <c r="O15" s="23" t="e">
        <f t="shared" si="3"/>
        <v>#N/A</v>
      </c>
      <c r="P15" s="23" t="e">
        <f t="shared" si="3"/>
        <v>#N/A</v>
      </c>
    </row>
    <row r="16" spans="1:16">
      <c r="A16" s="36" t="s">
        <v>36</v>
      </c>
      <c r="B16" s="11" t="s">
        <v>37</v>
      </c>
      <c r="C16" s="11" t="s">
        <v>29</v>
      </c>
      <c r="D16" s="12" t="s">
        <v>38</v>
      </c>
      <c r="E16" s="12" t="s">
        <v>2406</v>
      </c>
      <c r="F16" s="13" t="str">
        <f t="shared" si="0"/>
        <v>Transport</v>
      </c>
      <c r="G16" s="14" t="str">
        <f t="shared" si="1"/>
        <v>tran</v>
      </c>
      <c r="H16" s="15" t="s">
        <v>1920</v>
      </c>
      <c r="I16" s="14" t="str">
        <f t="shared" si="2"/>
        <v>air</v>
      </c>
      <c r="J16" s="39" t="e">
        <f>VLOOKUP(I16,'3_frm_data_theme_by_category'!$A$2:$C$164,3,FALSE)</f>
        <v>#N/A</v>
      </c>
      <c r="K16" s="11" t="s">
        <v>29</v>
      </c>
      <c r="L16" s="11" t="s">
        <v>2169</v>
      </c>
      <c r="M16" s="23" t="str">
        <f t="shared" si="3"/>
        <v>pt</v>
      </c>
      <c r="N16" s="23" t="e">
        <f t="shared" si="3"/>
        <v>#N/A</v>
      </c>
      <c r="O16" s="23" t="str">
        <f t="shared" si="3"/>
        <v>py</v>
      </c>
      <c r="P16" s="23" t="e">
        <f t="shared" si="3"/>
        <v>#N/A</v>
      </c>
    </row>
    <row r="17" spans="1:16">
      <c r="A17" s="36" t="s">
        <v>36</v>
      </c>
      <c r="B17" s="11" t="s">
        <v>39</v>
      </c>
      <c r="C17" s="11" t="s">
        <v>40</v>
      </c>
      <c r="D17" s="12" t="s">
        <v>41</v>
      </c>
      <c r="E17" s="12" t="s">
        <v>2406</v>
      </c>
      <c r="F17" s="13" t="str">
        <f t="shared" si="0"/>
        <v>Transport</v>
      </c>
      <c r="G17" s="14" t="str">
        <f t="shared" si="1"/>
        <v>tran</v>
      </c>
      <c r="H17" s="15" t="s">
        <v>1920</v>
      </c>
      <c r="I17" s="14" t="str">
        <f t="shared" si="2"/>
        <v>air</v>
      </c>
      <c r="J17" s="39" t="e">
        <f>VLOOKUP(I17,'3_frm_data_theme_by_category'!$A$2:$C$164,3,FALSE)</f>
        <v>#N/A</v>
      </c>
      <c r="K17" s="11" t="s">
        <v>40</v>
      </c>
      <c r="L17" s="11" t="s">
        <v>2165</v>
      </c>
      <c r="M17" s="23" t="e">
        <f t="shared" si="3"/>
        <v>#N/A</v>
      </c>
      <c r="N17" s="23" t="e">
        <f t="shared" si="3"/>
        <v>#N/A</v>
      </c>
      <c r="O17" s="23" t="str">
        <f t="shared" si="3"/>
        <v>py</v>
      </c>
      <c r="P17" s="23" t="e">
        <f t="shared" si="3"/>
        <v>#N/A</v>
      </c>
    </row>
    <row r="18" spans="1:16">
      <c r="A18" s="36" t="s">
        <v>36</v>
      </c>
      <c r="B18" s="11" t="s">
        <v>42</v>
      </c>
      <c r="C18" s="11" t="s">
        <v>24</v>
      </c>
      <c r="D18" s="12" t="s">
        <v>43</v>
      </c>
      <c r="E18" s="12" t="s">
        <v>2406</v>
      </c>
      <c r="F18" s="13" t="str">
        <f t="shared" si="0"/>
        <v>Transport</v>
      </c>
      <c r="G18" s="14" t="str">
        <f t="shared" si="1"/>
        <v>tran</v>
      </c>
      <c r="H18" s="15" t="s">
        <v>1920</v>
      </c>
      <c r="I18" s="14" t="str">
        <f t="shared" si="2"/>
        <v>air</v>
      </c>
      <c r="J18" s="39" t="e">
        <f>VLOOKUP(I18,'3_frm_data_theme_by_category'!$A$2:$C$164,3,FALSE)</f>
        <v>#N/A</v>
      </c>
      <c r="K18" s="11" t="s">
        <v>24</v>
      </c>
      <c r="L18" s="11" t="s">
        <v>2168</v>
      </c>
      <c r="M18" s="23" t="str">
        <f t="shared" si="3"/>
        <v>pt</v>
      </c>
      <c r="N18" s="23" t="e">
        <f t="shared" si="3"/>
        <v>#N/A</v>
      </c>
      <c r="O18" s="23" t="e">
        <f t="shared" si="3"/>
        <v>#N/A</v>
      </c>
      <c r="P18" s="23" t="e">
        <f t="shared" si="3"/>
        <v>#N/A</v>
      </c>
    </row>
    <row r="19" spans="1:16">
      <c r="A19" s="36" t="s">
        <v>36</v>
      </c>
      <c r="B19" s="11" t="s">
        <v>44</v>
      </c>
      <c r="C19" s="11" t="s">
        <v>29</v>
      </c>
      <c r="D19" s="12" t="s">
        <v>45</v>
      </c>
      <c r="E19" s="12" t="s">
        <v>2406</v>
      </c>
      <c r="F19" s="13" t="str">
        <f t="shared" si="0"/>
        <v>Transport</v>
      </c>
      <c r="G19" s="14" t="str">
        <f t="shared" si="1"/>
        <v>tran</v>
      </c>
      <c r="H19" s="15" t="s">
        <v>1920</v>
      </c>
      <c r="I19" s="14" t="str">
        <f t="shared" si="2"/>
        <v>air</v>
      </c>
      <c r="J19" s="39" t="e">
        <f>VLOOKUP(I19,'3_frm_data_theme_by_category'!$A$2:$C$164,3,FALSE)</f>
        <v>#N/A</v>
      </c>
      <c r="K19" s="11" t="s">
        <v>29</v>
      </c>
      <c r="L19" s="11" t="s">
        <v>2169</v>
      </c>
      <c r="M19" s="23" t="str">
        <f t="shared" si="3"/>
        <v>pt</v>
      </c>
      <c r="N19" s="23" t="e">
        <f t="shared" si="3"/>
        <v>#N/A</v>
      </c>
      <c r="O19" s="23" t="str">
        <f t="shared" si="3"/>
        <v>py</v>
      </c>
      <c r="P19" s="23" t="e">
        <f t="shared" si="3"/>
        <v>#N/A</v>
      </c>
    </row>
    <row r="20" spans="1:16">
      <c r="A20" s="36" t="s">
        <v>36</v>
      </c>
      <c r="B20" s="11" t="s">
        <v>46</v>
      </c>
      <c r="C20" s="11" t="s">
        <v>29</v>
      </c>
      <c r="D20" s="12" t="s">
        <v>47</v>
      </c>
      <c r="E20" s="12" t="s">
        <v>2406</v>
      </c>
      <c r="F20" s="13" t="str">
        <f t="shared" si="0"/>
        <v>Transport</v>
      </c>
      <c r="G20" s="14" t="str">
        <f t="shared" si="1"/>
        <v>tran</v>
      </c>
      <c r="H20" s="15" t="s">
        <v>1920</v>
      </c>
      <c r="I20" s="14" t="str">
        <f t="shared" si="2"/>
        <v>air</v>
      </c>
      <c r="J20" s="39" t="e">
        <f>VLOOKUP(I20,'3_frm_data_theme_by_category'!$A$2:$C$164,3,FALSE)</f>
        <v>#N/A</v>
      </c>
      <c r="K20" s="11" t="s">
        <v>29</v>
      </c>
      <c r="L20" s="11" t="s">
        <v>2169</v>
      </c>
      <c r="M20" s="23" t="str">
        <f t="shared" si="3"/>
        <v>pt</v>
      </c>
      <c r="N20" s="23" t="e">
        <f t="shared" si="3"/>
        <v>#N/A</v>
      </c>
      <c r="O20" s="23" t="str">
        <f t="shared" si="3"/>
        <v>py</v>
      </c>
      <c r="P20" s="23" t="e">
        <f t="shared" si="3"/>
        <v>#N/A</v>
      </c>
    </row>
    <row r="21" spans="1:16" ht="45">
      <c r="A21" s="36" t="s">
        <v>36</v>
      </c>
      <c r="B21" s="11" t="s">
        <v>48</v>
      </c>
      <c r="C21" s="11" t="s">
        <v>49</v>
      </c>
      <c r="D21" s="12" t="s">
        <v>50</v>
      </c>
      <c r="E21" s="12" t="s">
        <v>2406</v>
      </c>
      <c r="F21" s="13" t="str">
        <f t="shared" si="0"/>
        <v>Transport</v>
      </c>
      <c r="G21" s="14" t="str">
        <f t="shared" si="1"/>
        <v>tran</v>
      </c>
      <c r="H21" s="15" t="s">
        <v>1920</v>
      </c>
      <c r="I21" s="14" t="str">
        <f t="shared" si="2"/>
        <v>air</v>
      </c>
      <c r="J21" s="39" t="e">
        <f>VLOOKUP(I21,'3_frm_data_theme_by_category'!$A$2:$C$164,3,FALSE)</f>
        <v>#N/A</v>
      </c>
      <c r="K21" s="11" t="s">
        <v>49</v>
      </c>
      <c r="L21" s="11" t="s">
        <v>2167</v>
      </c>
      <c r="M21" s="23" t="e">
        <f t="shared" si="3"/>
        <v>#N/A</v>
      </c>
      <c r="N21" s="23" t="str">
        <f t="shared" si="3"/>
        <v>ln</v>
      </c>
      <c r="O21" s="23" t="str">
        <f t="shared" si="3"/>
        <v>py</v>
      </c>
      <c r="P21" s="23" t="e">
        <f t="shared" si="3"/>
        <v>#N/A</v>
      </c>
    </row>
    <row r="22" spans="1:16" ht="30">
      <c r="A22" s="36" t="s">
        <v>36</v>
      </c>
      <c r="B22" s="11" t="s">
        <v>51</v>
      </c>
      <c r="C22" s="11" t="s">
        <v>5</v>
      </c>
      <c r="D22" s="12" t="s">
        <v>52</v>
      </c>
      <c r="E22" s="12" t="s">
        <v>2406</v>
      </c>
      <c r="F22" s="13" t="str">
        <f t="shared" si="0"/>
        <v>Transport</v>
      </c>
      <c r="G22" s="14" t="str">
        <f t="shared" si="1"/>
        <v>tran</v>
      </c>
      <c r="H22" s="15" t="s">
        <v>1920</v>
      </c>
      <c r="I22" s="14" t="str">
        <f t="shared" si="2"/>
        <v>air</v>
      </c>
      <c r="J22" s="39" t="e">
        <f>VLOOKUP(I22,'3_frm_data_theme_by_category'!$A$2:$C$164,3,FALSE)</f>
        <v>#N/A</v>
      </c>
      <c r="K22" s="11" t="s">
        <v>5</v>
      </c>
      <c r="L22" s="11" t="s">
        <v>2166</v>
      </c>
      <c r="M22" s="23" t="e">
        <f t="shared" ref="M22:P41" si="4">IF(ISERR(SEARCH(M$1,$L22)),NA(),M$1)</f>
        <v>#N/A</v>
      </c>
      <c r="N22" s="23" t="str">
        <f t="shared" si="4"/>
        <v>ln</v>
      </c>
      <c r="O22" s="23" t="e">
        <f t="shared" si="4"/>
        <v>#N/A</v>
      </c>
      <c r="P22" s="23" t="e">
        <f t="shared" si="4"/>
        <v>#N/A</v>
      </c>
    </row>
    <row r="23" spans="1:16">
      <c r="A23" s="36" t="s">
        <v>36</v>
      </c>
      <c r="B23" s="11" t="s">
        <v>53</v>
      </c>
      <c r="C23" s="11" t="s">
        <v>29</v>
      </c>
      <c r="D23" s="12" t="s">
        <v>54</v>
      </c>
      <c r="E23" s="12" t="s">
        <v>2406</v>
      </c>
      <c r="F23" s="13" t="str">
        <f t="shared" si="0"/>
        <v>Transport</v>
      </c>
      <c r="G23" s="14" t="str">
        <f t="shared" si="1"/>
        <v>tran</v>
      </c>
      <c r="H23" s="15" t="s">
        <v>1920</v>
      </c>
      <c r="I23" s="14" t="str">
        <f t="shared" si="2"/>
        <v>air</v>
      </c>
      <c r="J23" s="39" t="e">
        <f>VLOOKUP(I23,'3_frm_data_theme_by_category'!$A$2:$C$164,3,FALSE)</f>
        <v>#N/A</v>
      </c>
      <c r="K23" s="11" t="s">
        <v>29</v>
      </c>
      <c r="L23" s="11" t="s">
        <v>2169</v>
      </c>
      <c r="M23" s="23" t="str">
        <f t="shared" si="4"/>
        <v>pt</v>
      </c>
      <c r="N23" s="23" t="e">
        <f t="shared" si="4"/>
        <v>#N/A</v>
      </c>
      <c r="O23" s="23" t="str">
        <f t="shared" si="4"/>
        <v>py</v>
      </c>
      <c r="P23" s="23" t="e">
        <f t="shared" si="4"/>
        <v>#N/A</v>
      </c>
    </row>
    <row r="24" spans="1:16">
      <c r="A24" s="36" t="s">
        <v>36</v>
      </c>
      <c r="B24" s="11" t="s">
        <v>55</v>
      </c>
      <c r="C24" s="11" t="s">
        <v>24</v>
      </c>
      <c r="D24" s="12" t="s">
        <v>56</v>
      </c>
      <c r="E24" s="12" t="s">
        <v>2406</v>
      </c>
      <c r="F24" s="13" t="str">
        <f t="shared" si="0"/>
        <v>Transport</v>
      </c>
      <c r="G24" s="14" t="str">
        <f t="shared" si="1"/>
        <v>tran</v>
      </c>
      <c r="H24" s="15" t="s">
        <v>1920</v>
      </c>
      <c r="I24" s="14" t="str">
        <f t="shared" si="2"/>
        <v>air</v>
      </c>
      <c r="J24" s="39" t="e">
        <f>VLOOKUP(I24,'3_frm_data_theme_by_category'!$A$2:$C$164,3,FALSE)</f>
        <v>#N/A</v>
      </c>
      <c r="K24" s="11" t="s">
        <v>24</v>
      </c>
      <c r="L24" s="11" t="s">
        <v>2168</v>
      </c>
      <c r="M24" s="23" t="str">
        <f t="shared" si="4"/>
        <v>pt</v>
      </c>
      <c r="N24" s="23" t="e">
        <f t="shared" si="4"/>
        <v>#N/A</v>
      </c>
      <c r="O24" s="23" t="e">
        <f t="shared" si="4"/>
        <v>#N/A</v>
      </c>
      <c r="P24" s="23" t="e">
        <f t="shared" si="4"/>
        <v>#N/A</v>
      </c>
    </row>
    <row r="25" spans="1:16">
      <c r="A25" s="36" t="s">
        <v>36</v>
      </c>
      <c r="B25" s="11" t="s">
        <v>57</v>
      </c>
      <c r="C25" s="11" t="s">
        <v>34</v>
      </c>
      <c r="D25" s="12" t="s">
        <v>35</v>
      </c>
      <c r="E25" s="12" t="s">
        <v>2406</v>
      </c>
      <c r="F25" s="13" t="str">
        <f t="shared" si="0"/>
        <v>Transport</v>
      </c>
      <c r="G25" s="14" t="str">
        <f t="shared" si="1"/>
        <v>tran</v>
      </c>
      <c r="H25" s="15" t="s">
        <v>1920</v>
      </c>
      <c r="I25" s="14" t="str">
        <f t="shared" si="2"/>
        <v>air</v>
      </c>
      <c r="J25" s="39" t="e">
        <f>VLOOKUP(I25,'3_frm_data_theme_by_category'!$A$2:$C$164,3,FALSE)</f>
        <v>#N/A</v>
      </c>
      <c r="K25" s="11" t="s">
        <v>34</v>
      </c>
      <c r="L25" s="11" t="s">
        <v>2170</v>
      </c>
      <c r="M25" s="23" t="str">
        <f t="shared" si="4"/>
        <v>pt</v>
      </c>
      <c r="N25" s="23" t="str">
        <f t="shared" si="4"/>
        <v>ln</v>
      </c>
      <c r="O25" s="23" t="e">
        <f t="shared" si="4"/>
        <v>#N/A</v>
      </c>
      <c r="P25" s="23" t="e">
        <f t="shared" si="4"/>
        <v>#N/A</v>
      </c>
    </row>
    <row r="26" spans="1:16" ht="45">
      <c r="A26" s="36" t="s">
        <v>58</v>
      </c>
      <c r="B26" s="11" t="s">
        <v>59</v>
      </c>
      <c r="C26" s="11" t="s">
        <v>60</v>
      </c>
      <c r="D26" s="12" t="s">
        <v>61</v>
      </c>
      <c r="E26" s="12" t="s">
        <v>2406</v>
      </c>
      <c r="F26" s="13" t="str">
        <f t="shared" si="0"/>
        <v>Points of Interest</v>
      </c>
      <c r="G26" s="14" t="str">
        <f t="shared" si="1"/>
        <v>pois</v>
      </c>
      <c r="H26" s="15" t="s">
        <v>2351</v>
      </c>
      <c r="I26" s="14" t="str">
        <f t="shared" si="2"/>
        <v>ser</v>
      </c>
      <c r="J26" s="39" t="e">
        <f>VLOOKUP(I26,'3_frm_data_theme_by_category'!$A$2:$C$164,3,FALSE)</f>
        <v>#N/A</v>
      </c>
      <c r="K26" s="11" t="s">
        <v>29</v>
      </c>
      <c r="L26" s="11" t="s">
        <v>2169</v>
      </c>
      <c r="M26" s="23" t="str">
        <f t="shared" si="4"/>
        <v>pt</v>
      </c>
      <c r="N26" s="23" t="e">
        <f t="shared" si="4"/>
        <v>#N/A</v>
      </c>
      <c r="O26" s="23" t="str">
        <f t="shared" si="4"/>
        <v>py</v>
      </c>
      <c r="P26" s="23" t="e">
        <f t="shared" si="4"/>
        <v>#N/A</v>
      </c>
    </row>
    <row r="27" spans="1:16" ht="60">
      <c r="A27" s="36" t="s">
        <v>58</v>
      </c>
      <c r="B27" s="11" t="s">
        <v>62</v>
      </c>
      <c r="C27" s="11" t="s">
        <v>63</v>
      </c>
      <c r="D27" s="12" t="s">
        <v>64</v>
      </c>
      <c r="E27" s="12" t="s">
        <v>2406</v>
      </c>
      <c r="F27" s="13" t="str">
        <f t="shared" si="0"/>
        <v>Points of Interest</v>
      </c>
      <c r="G27" s="14" t="str">
        <f t="shared" si="1"/>
        <v>pois</v>
      </c>
      <c r="H27" s="15" t="s">
        <v>2351</v>
      </c>
      <c r="I27" s="14" t="str">
        <f t="shared" si="2"/>
        <v>ser</v>
      </c>
      <c r="J27" s="39" t="e">
        <f>VLOOKUP(I27,'3_frm_data_theme_by_category'!$A$2:$C$164,3,FALSE)</f>
        <v>#N/A</v>
      </c>
      <c r="K27" s="11" t="s">
        <v>24</v>
      </c>
      <c r="L27" s="11" t="s">
        <v>2168</v>
      </c>
      <c r="M27" s="23" t="str">
        <f t="shared" si="4"/>
        <v>pt</v>
      </c>
      <c r="N27" s="23" t="e">
        <f t="shared" si="4"/>
        <v>#N/A</v>
      </c>
      <c r="O27" s="23" t="e">
        <f t="shared" si="4"/>
        <v>#N/A</v>
      </c>
      <c r="P27" s="23" t="e">
        <f t="shared" si="4"/>
        <v>#N/A</v>
      </c>
    </row>
    <row r="28" spans="1:16" ht="30">
      <c r="A28" s="36" t="s">
        <v>58</v>
      </c>
      <c r="B28" s="11" t="s">
        <v>65</v>
      </c>
      <c r="C28" s="11" t="s">
        <v>60</v>
      </c>
      <c r="D28" s="12" t="s">
        <v>66</v>
      </c>
      <c r="E28" s="12" t="s">
        <v>2406</v>
      </c>
      <c r="F28" s="13" t="str">
        <f t="shared" si="0"/>
        <v>Points of Interest</v>
      </c>
      <c r="G28" s="14" t="str">
        <f t="shared" si="1"/>
        <v>pois</v>
      </c>
      <c r="H28" s="15" t="s">
        <v>2351</v>
      </c>
      <c r="I28" s="14" t="str">
        <f t="shared" si="2"/>
        <v>ser</v>
      </c>
      <c r="J28" s="39" t="e">
        <f>VLOOKUP(I28,'3_frm_data_theme_by_category'!$A$2:$C$164,3,FALSE)</f>
        <v>#N/A</v>
      </c>
      <c r="K28" s="11" t="s">
        <v>29</v>
      </c>
      <c r="L28" s="11" t="s">
        <v>2169</v>
      </c>
      <c r="M28" s="23" t="str">
        <f t="shared" si="4"/>
        <v>pt</v>
      </c>
      <c r="N28" s="23" t="e">
        <f t="shared" si="4"/>
        <v>#N/A</v>
      </c>
      <c r="O28" s="23" t="str">
        <f t="shared" si="4"/>
        <v>py</v>
      </c>
      <c r="P28" s="23" t="e">
        <f t="shared" si="4"/>
        <v>#N/A</v>
      </c>
    </row>
    <row r="29" spans="1:16" ht="30">
      <c r="A29" s="36" t="s">
        <v>58</v>
      </c>
      <c r="B29" s="11" t="s">
        <v>67</v>
      </c>
      <c r="C29" s="11" t="s">
        <v>60</v>
      </c>
      <c r="D29" s="12" t="s">
        <v>68</v>
      </c>
      <c r="E29" s="12" t="s">
        <v>2406</v>
      </c>
      <c r="F29" s="13" t="str">
        <f t="shared" si="0"/>
        <v>Points of Interest</v>
      </c>
      <c r="G29" s="14" t="str">
        <f t="shared" si="1"/>
        <v>pois</v>
      </c>
      <c r="H29" s="15" t="s">
        <v>2351</v>
      </c>
      <c r="I29" s="14" t="str">
        <f t="shared" si="2"/>
        <v>ser</v>
      </c>
      <c r="J29" s="39" t="e">
        <f>VLOOKUP(I29,'3_frm_data_theme_by_category'!$A$2:$C$164,3,FALSE)</f>
        <v>#N/A</v>
      </c>
      <c r="K29" s="11" t="s">
        <v>29</v>
      </c>
      <c r="L29" s="11" t="s">
        <v>2169</v>
      </c>
      <c r="M29" s="23" t="str">
        <f t="shared" si="4"/>
        <v>pt</v>
      </c>
      <c r="N29" s="23" t="e">
        <f t="shared" si="4"/>
        <v>#N/A</v>
      </c>
      <c r="O29" s="23" t="str">
        <f t="shared" si="4"/>
        <v>py</v>
      </c>
      <c r="P29" s="23" t="e">
        <f t="shared" si="4"/>
        <v>#N/A</v>
      </c>
    </row>
    <row r="30" spans="1:16">
      <c r="A30" s="36" t="s">
        <v>58</v>
      </c>
      <c r="B30" s="11" t="s">
        <v>69</v>
      </c>
      <c r="C30" s="11" t="s">
        <v>63</v>
      </c>
      <c r="D30" s="12" t="s">
        <v>70</v>
      </c>
      <c r="E30" s="12" t="s">
        <v>2406</v>
      </c>
      <c r="F30" s="13" t="str">
        <f t="shared" si="0"/>
        <v>Water Sanitation and Hygiene</v>
      </c>
      <c r="G30" s="14" t="str">
        <f t="shared" si="1"/>
        <v>wash</v>
      </c>
      <c r="H30" s="15" t="s">
        <v>2086</v>
      </c>
      <c r="I30" s="14" t="str">
        <f t="shared" si="2"/>
        <v>wes</v>
      </c>
      <c r="J30" s="39" t="e">
        <f>VLOOKUP(I30,'3_frm_data_theme_by_category'!$A$2:$C$164,3,FALSE)</f>
        <v>#N/A</v>
      </c>
      <c r="K30" s="11" t="s">
        <v>24</v>
      </c>
      <c r="L30" s="11" t="s">
        <v>2168</v>
      </c>
      <c r="M30" s="23" t="str">
        <f t="shared" si="4"/>
        <v>pt</v>
      </c>
      <c r="N30" s="23" t="e">
        <f t="shared" si="4"/>
        <v>#N/A</v>
      </c>
      <c r="O30" s="23" t="e">
        <f t="shared" si="4"/>
        <v>#N/A</v>
      </c>
      <c r="P30" s="23" t="e">
        <f t="shared" si="4"/>
        <v>#N/A</v>
      </c>
    </row>
    <row r="31" spans="1:16" ht="45">
      <c r="A31" s="36" t="s">
        <v>58</v>
      </c>
      <c r="B31" s="11" t="s">
        <v>71</v>
      </c>
      <c r="C31" s="11" t="s">
        <v>60</v>
      </c>
      <c r="D31" s="12" t="s">
        <v>72</v>
      </c>
      <c r="E31" s="12" t="s">
        <v>2406</v>
      </c>
      <c r="F31" s="13" t="str">
        <f t="shared" si="0"/>
        <v>Points of Interest</v>
      </c>
      <c r="G31" s="14" t="str">
        <f t="shared" si="1"/>
        <v>pois</v>
      </c>
      <c r="H31" s="15" t="s">
        <v>2351</v>
      </c>
      <c r="I31" s="14" t="str">
        <f t="shared" si="2"/>
        <v>ser</v>
      </c>
      <c r="J31" s="39" t="e">
        <f>VLOOKUP(I31,'3_frm_data_theme_by_category'!$A$2:$C$164,3,FALSE)</f>
        <v>#N/A</v>
      </c>
      <c r="K31" s="11" t="s">
        <v>29</v>
      </c>
      <c r="L31" s="11" t="s">
        <v>2169</v>
      </c>
      <c r="M31" s="23" t="str">
        <f t="shared" si="4"/>
        <v>pt</v>
      </c>
      <c r="N31" s="23" t="e">
        <f t="shared" si="4"/>
        <v>#N/A</v>
      </c>
      <c r="O31" s="23" t="str">
        <f t="shared" si="4"/>
        <v>py</v>
      </c>
      <c r="P31" s="23" t="e">
        <f t="shared" si="4"/>
        <v>#N/A</v>
      </c>
    </row>
    <row r="32" spans="1:16" ht="45">
      <c r="A32" s="36" t="s">
        <v>58</v>
      </c>
      <c r="B32" s="11" t="s">
        <v>73</v>
      </c>
      <c r="C32" s="11" t="s">
        <v>60</v>
      </c>
      <c r="D32" s="12" t="s">
        <v>74</v>
      </c>
      <c r="E32" s="12" t="s">
        <v>2406</v>
      </c>
      <c r="F32" s="13" t="str">
        <f t="shared" si="0"/>
        <v>Points of Interest</v>
      </c>
      <c r="G32" s="14" t="str">
        <f t="shared" si="1"/>
        <v>pois</v>
      </c>
      <c r="H32" s="15" t="s">
        <v>2351</v>
      </c>
      <c r="I32" s="14" t="str">
        <f t="shared" si="2"/>
        <v>ser</v>
      </c>
      <c r="J32" s="39" t="e">
        <f>VLOOKUP(I32,'3_frm_data_theme_by_category'!$A$2:$C$164,3,FALSE)</f>
        <v>#N/A</v>
      </c>
      <c r="K32" s="11" t="s">
        <v>29</v>
      </c>
      <c r="L32" s="11" t="s">
        <v>2169</v>
      </c>
      <c r="M32" s="23" t="str">
        <f t="shared" si="4"/>
        <v>pt</v>
      </c>
      <c r="N32" s="23" t="e">
        <f t="shared" si="4"/>
        <v>#N/A</v>
      </c>
      <c r="O32" s="23" t="str">
        <f t="shared" si="4"/>
        <v>py</v>
      </c>
      <c r="P32" s="23" t="e">
        <f t="shared" si="4"/>
        <v>#N/A</v>
      </c>
    </row>
    <row r="33" spans="1:16" ht="45">
      <c r="A33" s="36" t="s">
        <v>58</v>
      </c>
      <c r="B33" s="11" t="s">
        <v>75</v>
      </c>
      <c r="C33" s="11" t="s">
        <v>60</v>
      </c>
      <c r="D33" s="12" t="s">
        <v>76</v>
      </c>
      <c r="E33" s="12" t="s">
        <v>2406</v>
      </c>
      <c r="F33" s="13" t="str">
        <f t="shared" si="0"/>
        <v>Points of Interest</v>
      </c>
      <c r="G33" s="14" t="str">
        <f t="shared" si="1"/>
        <v>pois</v>
      </c>
      <c r="H33" s="15" t="s">
        <v>2351</v>
      </c>
      <c r="I33" s="14" t="str">
        <f t="shared" si="2"/>
        <v>ser</v>
      </c>
      <c r="J33" s="39" t="e">
        <f>VLOOKUP(I33,'3_frm_data_theme_by_category'!$A$2:$C$164,3,FALSE)</f>
        <v>#N/A</v>
      </c>
      <c r="K33" s="11" t="s">
        <v>29</v>
      </c>
      <c r="L33" s="11" t="s">
        <v>2169</v>
      </c>
      <c r="M33" s="23" t="str">
        <f t="shared" si="4"/>
        <v>pt</v>
      </c>
      <c r="N33" s="23" t="e">
        <f t="shared" si="4"/>
        <v>#N/A</v>
      </c>
      <c r="O33" s="23" t="str">
        <f t="shared" si="4"/>
        <v>py</v>
      </c>
      <c r="P33" s="23" t="e">
        <f t="shared" si="4"/>
        <v>#N/A</v>
      </c>
    </row>
    <row r="34" spans="1:16" ht="75">
      <c r="A34" s="36" t="s">
        <v>58</v>
      </c>
      <c r="B34" s="11" t="s">
        <v>77</v>
      </c>
      <c r="C34" s="11" t="s">
        <v>60</v>
      </c>
      <c r="D34" s="12" t="s">
        <v>78</v>
      </c>
      <c r="E34" s="12" t="s">
        <v>2406</v>
      </c>
      <c r="F34" s="13" t="str">
        <f t="shared" si="0"/>
        <v>Points of Interest</v>
      </c>
      <c r="G34" s="14" t="str">
        <f t="shared" si="1"/>
        <v>pois</v>
      </c>
      <c r="H34" s="15" t="s">
        <v>2351</v>
      </c>
      <c r="I34" s="14" t="str">
        <f t="shared" si="2"/>
        <v>ser</v>
      </c>
      <c r="J34" s="39" t="e">
        <f>VLOOKUP(I34,'3_frm_data_theme_by_category'!$A$2:$C$164,3,FALSE)</f>
        <v>#N/A</v>
      </c>
      <c r="K34" s="11" t="s">
        <v>29</v>
      </c>
      <c r="L34" s="11" t="s">
        <v>2169</v>
      </c>
      <c r="M34" s="23" t="str">
        <f t="shared" si="4"/>
        <v>pt</v>
      </c>
      <c r="N34" s="23" t="e">
        <f t="shared" si="4"/>
        <v>#N/A</v>
      </c>
      <c r="O34" s="23" t="str">
        <f t="shared" si="4"/>
        <v>py</v>
      </c>
      <c r="P34" s="23" t="e">
        <f t="shared" si="4"/>
        <v>#N/A</v>
      </c>
    </row>
    <row r="35" spans="1:16" ht="45">
      <c r="A35" s="36" t="s">
        <v>58</v>
      </c>
      <c r="B35" s="11" t="s">
        <v>79</v>
      </c>
      <c r="C35" s="11" t="s">
        <v>60</v>
      </c>
      <c r="D35" s="12" t="s">
        <v>80</v>
      </c>
      <c r="E35" s="12" t="s">
        <v>2406</v>
      </c>
      <c r="F35" s="13" t="str">
        <f t="shared" si="0"/>
        <v>Points of Interest</v>
      </c>
      <c r="G35" s="14" t="str">
        <f t="shared" si="1"/>
        <v>pois</v>
      </c>
      <c r="H35" s="15" t="s">
        <v>2351</v>
      </c>
      <c r="I35" s="14" t="str">
        <f t="shared" si="2"/>
        <v>ser</v>
      </c>
      <c r="J35" s="39" t="e">
        <f>VLOOKUP(I35,'3_frm_data_theme_by_category'!$A$2:$C$164,3,FALSE)</f>
        <v>#N/A</v>
      </c>
      <c r="K35" s="11" t="s">
        <v>29</v>
      </c>
      <c r="L35" s="11" t="s">
        <v>2169</v>
      </c>
      <c r="M35" s="23" t="str">
        <f t="shared" si="4"/>
        <v>pt</v>
      </c>
      <c r="N35" s="23" t="e">
        <f t="shared" si="4"/>
        <v>#N/A</v>
      </c>
      <c r="O35" s="23" t="str">
        <f t="shared" si="4"/>
        <v>py</v>
      </c>
      <c r="P35" s="23" t="e">
        <f t="shared" si="4"/>
        <v>#N/A</v>
      </c>
    </row>
    <row r="36" spans="1:16">
      <c r="A36" s="36" t="s">
        <v>58</v>
      </c>
      <c r="B36" s="11" t="s">
        <v>81</v>
      </c>
      <c r="C36" s="11" t="s">
        <v>60</v>
      </c>
      <c r="D36" s="12" t="s">
        <v>82</v>
      </c>
      <c r="E36" s="12" t="s">
        <v>2406</v>
      </c>
      <c r="F36" s="13" t="str">
        <f t="shared" si="0"/>
        <v>Education</v>
      </c>
      <c r="G36" s="14" t="str">
        <f t="shared" si="1"/>
        <v>educ</v>
      </c>
      <c r="H36" s="15" t="s">
        <v>1960</v>
      </c>
      <c r="I36" s="14" t="str">
        <f t="shared" si="2"/>
        <v>edu</v>
      </c>
      <c r="J36" s="39" t="e">
        <f>VLOOKUP(I36,'3_frm_data_theme_by_category'!$A$2:$C$164,3,FALSE)</f>
        <v>#N/A</v>
      </c>
      <c r="K36" s="11" t="s">
        <v>29</v>
      </c>
      <c r="L36" s="11" t="s">
        <v>2169</v>
      </c>
      <c r="M36" s="23" t="str">
        <f t="shared" si="4"/>
        <v>pt</v>
      </c>
      <c r="N36" s="23" t="e">
        <f t="shared" si="4"/>
        <v>#N/A</v>
      </c>
      <c r="O36" s="23" t="str">
        <f t="shared" si="4"/>
        <v>py</v>
      </c>
      <c r="P36" s="23" t="e">
        <f t="shared" si="4"/>
        <v>#N/A</v>
      </c>
    </row>
    <row r="37" spans="1:16" ht="30">
      <c r="A37" s="36" t="s">
        <v>58</v>
      </c>
      <c r="B37" s="11" t="s">
        <v>83</v>
      </c>
      <c r="C37" s="11" t="s">
        <v>60</v>
      </c>
      <c r="D37" s="12" t="s">
        <v>84</v>
      </c>
      <c r="E37" s="12" t="s">
        <v>2406</v>
      </c>
      <c r="F37" s="13" t="str">
        <f t="shared" si="0"/>
        <v>Education</v>
      </c>
      <c r="G37" s="14" t="str">
        <f t="shared" si="1"/>
        <v>educ</v>
      </c>
      <c r="H37" s="15" t="s">
        <v>1960</v>
      </c>
      <c r="I37" s="14" t="str">
        <f t="shared" si="2"/>
        <v>edu</v>
      </c>
      <c r="J37" s="39" t="e">
        <f>VLOOKUP(I37,'3_frm_data_theme_by_category'!$A$2:$C$164,3,FALSE)</f>
        <v>#N/A</v>
      </c>
      <c r="K37" s="11" t="s">
        <v>29</v>
      </c>
      <c r="L37" s="11" t="s">
        <v>2169</v>
      </c>
      <c r="M37" s="23" t="str">
        <f t="shared" si="4"/>
        <v>pt</v>
      </c>
      <c r="N37" s="23" t="e">
        <f t="shared" si="4"/>
        <v>#N/A</v>
      </c>
      <c r="O37" s="23" t="str">
        <f t="shared" si="4"/>
        <v>py</v>
      </c>
      <c r="P37" s="23" t="e">
        <f t="shared" si="4"/>
        <v>#N/A</v>
      </c>
    </row>
    <row r="38" spans="1:16" ht="30">
      <c r="A38" s="36" t="s">
        <v>58</v>
      </c>
      <c r="B38" s="11" t="s">
        <v>85</v>
      </c>
      <c r="C38" s="11" t="s">
        <v>60</v>
      </c>
      <c r="D38" s="12" t="s">
        <v>86</v>
      </c>
      <c r="E38" s="12" t="s">
        <v>2406</v>
      </c>
      <c r="F38" s="13" t="str">
        <f t="shared" si="0"/>
        <v>LandUse</v>
      </c>
      <c r="G38" s="14" t="str">
        <f t="shared" si="1"/>
        <v>land</v>
      </c>
      <c r="H38" s="15" t="s">
        <v>2262</v>
      </c>
      <c r="I38" s="14" t="str">
        <f t="shared" si="2"/>
        <v>bld</v>
      </c>
      <c r="J38" s="39" t="e">
        <f>VLOOKUP(I38,'3_frm_data_theme_by_category'!$A$2:$C$164,3,FALSE)</f>
        <v>#N/A</v>
      </c>
      <c r="K38" s="11" t="s">
        <v>29</v>
      </c>
      <c r="L38" s="11" t="s">
        <v>2169</v>
      </c>
      <c r="M38" s="23" t="str">
        <f t="shared" si="4"/>
        <v>pt</v>
      </c>
      <c r="N38" s="23" t="e">
        <f t="shared" si="4"/>
        <v>#N/A</v>
      </c>
      <c r="O38" s="23" t="str">
        <f t="shared" si="4"/>
        <v>py</v>
      </c>
      <c r="P38" s="23" t="e">
        <f t="shared" si="4"/>
        <v>#N/A</v>
      </c>
    </row>
    <row r="39" spans="1:16">
      <c r="A39" s="36" t="s">
        <v>58</v>
      </c>
      <c r="B39" s="11" t="s">
        <v>87</v>
      </c>
      <c r="C39" s="11" t="s">
        <v>60</v>
      </c>
      <c r="D39" s="12" t="s">
        <v>88</v>
      </c>
      <c r="E39" s="12" t="s">
        <v>2406</v>
      </c>
      <c r="F39" s="13" t="str">
        <f t="shared" si="0"/>
        <v>Education</v>
      </c>
      <c r="G39" s="14" t="str">
        <f t="shared" si="1"/>
        <v>educ</v>
      </c>
      <c r="H39" s="15" t="s">
        <v>1960</v>
      </c>
      <c r="I39" s="14" t="str">
        <f t="shared" si="2"/>
        <v>edu</v>
      </c>
      <c r="J39" s="39" t="e">
        <f>VLOOKUP(I39,'3_frm_data_theme_by_category'!$A$2:$C$164,3,FALSE)</f>
        <v>#N/A</v>
      </c>
      <c r="K39" s="11" t="s">
        <v>29</v>
      </c>
      <c r="L39" s="11" t="s">
        <v>2169</v>
      </c>
      <c r="M39" s="23" t="str">
        <f t="shared" si="4"/>
        <v>pt</v>
      </c>
      <c r="N39" s="23" t="e">
        <f t="shared" si="4"/>
        <v>#N/A</v>
      </c>
      <c r="O39" s="23" t="str">
        <f t="shared" si="4"/>
        <v>py</v>
      </c>
      <c r="P39" s="23" t="e">
        <f t="shared" si="4"/>
        <v>#N/A</v>
      </c>
    </row>
    <row r="40" spans="1:16">
      <c r="A40" s="36" t="s">
        <v>58</v>
      </c>
      <c r="B40" s="11" t="s">
        <v>89</v>
      </c>
      <c r="C40" s="11" t="s">
        <v>60</v>
      </c>
      <c r="D40" s="12" t="s">
        <v>90</v>
      </c>
      <c r="E40" s="12" t="s">
        <v>2406</v>
      </c>
      <c r="F40" s="13" t="str">
        <f t="shared" si="0"/>
        <v>Education</v>
      </c>
      <c r="G40" s="14" t="str">
        <f t="shared" si="1"/>
        <v>educ</v>
      </c>
      <c r="H40" s="15" t="s">
        <v>1960</v>
      </c>
      <c r="I40" s="14" t="str">
        <f t="shared" si="2"/>
        <v>edu</v>
      </c>
      <c r="J40" s="39" t="e">
        <f>VLOOKUP(I40,'3_frm_data_theme_by_category'!$A$2:$C$164,3,FALSE)</f>
        <v>#N/A</v>
      </c>
      <c r="K40" s="11" t="s">
        <v>29</v>
      </c>
      <c r="L40" s="11" t="s">
        <v>2169</v>
      </c>
      <c r="M40" s="23" t="str">
        <f t="shared" si="4"/>
        <v>pt</v>
      </c>
      <c r="N40" s="23" t="e">
        <f t="shared" si="4"/>
        <v>#N/A</v>
      </c>
      <c r="O40" s="23" t="str">
        <f t="shared" si="4"/>
        <v>py</v>
      </c>
      <c r="P40" s="23" t="e">
        <f t="shared" si="4"/>
        <v>#N/A</v>
      </c>
    </row>
    <row r="41" spans="1:16">
      <c r="A41" s="36" t="s">
        <v>58</v>
      </c>
      <c r="B41" s="11" t="s">
        <v>91</v>
      </c>
      <c r="C41" s="11" t="s">
        <v>60</v>
      </c>
      <c r="D41" s="12" t="s">
        <v>92</v>
      </c>
      <c r="E41" s="12" t="s">
        <v>2407</v>
      </c>
      <c r="F41" s="13" t="str">
        <f t="shared" si="0"/>
        <v>Points of Interest</v>
      </c>
      <c r="G41" s="14" t="str">
        <f t="shared" si="1"/>
        <v>pois</v>
      </c>
      <c r="H41" s="19" t="s">
        <v>2185</v>
      </c>
      <c r="I41" s="14" t="str">
        <f t="shared" si="2"/>
        <v>les</v>
      </c>
      <c r="J41" s="39" t="e">
        <f>VLOOKUP(I41,'3_frm_data_theme_by_category'!$A$2:$C$164,3,FALSE)</f>
        <v>#N/A</v>
      </c>
      <c r="K41" s="11" t="s">
        <v>29</v>
      </c>
      <c r="L41" s="11" t="s">
        <v>2169</v>
      </c>
      <c r="M41" s="23" t="str">
        <f t="shared" si="4"/>
        <v>pt</v>
      </c>
      <c r="N41" s="23" t="e">
        <f t="shared" si="4"/>
        <v>#N/A</v>
      </c>
      <c r="O41" s="23" t="str">
        <f t="shared" si="4"/>
        <v>py</v>
      </c>
      <c r="P41" s="23" t="e">
        <f t="shared" si="4"/>
        <v>#N/A</v>
      </c>
    </row>
    <row r="42" spans="1:16">
      <c r="A42" s="36" t="s">
        <v>58</v>
      </c>
      <c r="B42" s="11" t="s">
        <v>93</v>
      </c>
      <c r="C42" s="11" t="s">
        <v>60</v>
      </c>
      <c r="D42" s="12" t="s">
        <v>94</v>
      </c>
      <c r="E42" s="12" t="s">
        <v>2407</v>
      </c>
      <c r="F42" s="13" t="str">
        <f t="shared" si="0"/>
        <v>Points of Interest</v>
      </c>
      <c r="G42" s="14" t="str">
        <f t="shared" si="1"/>
        <v>pois</v>
      </c>
      <c r="H42" s="19" t="s">
        <v>2185</v>
      </c>
      <c r="I42" s="14" t="str">
        <f t="shared" si="2"/>
        <v>les</v>
      </c>
      <c r="J42" s="39" t="e">
        <f>VLOOKUP(I42,'3_frm_data_theme_by_category'!$A$2:$C$164,3,FALSE)</f>
        <v>#N/A</v>
      </c>
      <c r="K42" s="11" t="s">
        <v>29</v>
      </c>
      <c r="L42" s="11" t="s">
        <v>2169</v>
      </c>
      <c r="M42" s="23" t="str">
        <f t="shared" ref="M42:P61" si="5">IF(ISERR(SEARCH(M$1,$L42)),NA(),M$1)</f>
        <v>pt</v>
      </c>
      <c r="N42" s="23" t="e">
        <f t="shared" si="5"/>
        <v>#N/A</v>
      </c>
      <c r="O42" s="23" t="str">
        <f t="shared" si="5"/>
        <v>py</v>
      </c>
      <c r="P42" s="23" t="e">
        <f t="shared" si="5"/>
        <v>#N/A</v>
      </c>
    </row>
    <row r="43" spans="1:16" ht="30">
      <c r="A43" s="36" t="s">
        <v>58</v>
      </c>
      <c r="B43" s="11" t="s">
        <v>95</v>
      </c>
      <c r="C43" s="11" t="s">
        <v>60</v>
      </c>
      <c r="D43" s="12" t="s">
        <v>96</v>
      </c>
      <c r="E43" s="12" t="s">
        <v>2406</v>
      </c>
      <c r="F43" s="13" t="str">
        <f t="shared" si="0"/>
        <v>Transport</v>
      </c>
      <c r="G43" s="14" t="str">
        <f t="shared" si="1"/>
        <v>tran</v>
      </c>
      <c r="H43" s="15" t="s">
        <v>2397</v>
      </c>
      <c r="I43" s="14" t="str">
        <f t="shared" si="2"/>
        <v>bus</v>
      </c>
      <c r="J43" s="39" t="str">
        <f>VLOOKUP(I43,'3_frm_data_theme_by_category'!$A$2:$C$164,3,FALSE)</f>
        <v>tran</v>
      </c>
      <c r="K43" s="11" t="s">
        <v>29</v>
      </c>
      <c r="L43" s="11" t="s">
        <v>2169</v>
      </c>
      <c r="M43" s="23" t="str">
        <f t="shared" si="5"/>
        <v>pt</v>
      </c>
      <c r="N43" s="23" t="e">
        <f t="shared" si="5"/>
        <v>#N/A</v>
      </c>
      <c r="O43" s="23" t="str">
        <f t="shared" si="5"/>
        <v>py</v>
      </c>
      <c r="P43" s="23" t="e">
        <f t="shared" si="5"/>
        <v>#N/A</v>
      </c>
    </row>
    <row r="44" spans="1:16">
      <c r="A44" s="36" t="s">
        <v>58</v>
      </c>
      <c r="B44" s="11" t="s">
        <v>97</v>
      </c>
      <c r="C44" s="11" t="s">
        <v>60</v>
      </c>
      <c r="D44" s="12" t="s">
        <v>98</v>
      </c>
      <c r="E44" s="12" t="s">
        <v>2406</v>
      </c>
      <c r="F44" s="13" t="str">
        <f t="shared" si="0"/>
        <v>Points of Interest</v>
      </c>
      <c r="G44" s="14" t="str">
        <f t="shared" si="1"/>
        <v>pois</v>
      </c>
      <c r="H44" s="19" t="s">
        <v>2351</v>
      </c>
      <c r="I44" s="14" t="str">
        <f t="shared" si="2"/>
        <v>ser</v>
      </c>
      <c r="J44" s="39" t="e">
        <f>VLOOKUP(I44,'3_frm_data_theme_by_category'!$A$2:$C$164,3,FALSE)</f>
        <v>#N/A</v>
      </c>
      <c r="K44" s="11" t="s">
        <v>29</v>
      </c>
      <c r="L44" s="11" t="s">
        <v>2169</v>
      </c>
      <c r="M44" s="23" t="str">
        <f t="shared" si="5"/>
        <v>pt</v>
      </c>
      <c r="N44" s="23" t="e">
        <f t="shared" si="5"/>
        <v>#N/A</v>
      </c>
      <c r="O44" s="23" t="str">
        <f t="shared" si="5"/>
        <v>py</v>
      </c>
      <c r="P44" s="23" t="e">
        <f t="shared" si="5"/>
        <v>#N/A</v>
      </c>
    </row>
    <row r="45" spans="1:16">
      <c r="A45" s="36" t="s">
        <v>58</v>
      </c>
      <c r="B45" s="11" t="s">
        <v>99</v>
      </c>
      <c r="C45" s="11" t="s">
        <v>60</v>
      </c>
      <c r="D45" s="12" t="s">
        <v>100</v>
      </c>
      <c r="E45" s="12" t="s">
        <v>2407</v>
      </c>
      <c r="F45" s="13" t="str">
        <f t="shared" si="0"/>
        <v>Points of Interest</v>
      </c>
      <c r="G45" s="14" t="str">
        <f t="shared" si="1"/>
        <v>pois</v>
      </c>
      <c r="H45" s="19" t="s">
        <v>2351</v>
      </c>
      <c r="I45" s="14" t="str">
        <f t="shared" si="2"/>
        <v>ser</v>
      </c>
      <c r="J45" s="39" t="e">
        <f>VLOOKUP(I45,'3_frm_data_theme_by_category'!$A$2:$C$164,3,FALSE)</f>
        <v>#N/A</v>
      </c>
      <c r="K45" s="11" t="s">
        <v>29</v>
      </c>
      <c r="L45" s="11" t="s">
        <v>2169</v>
      </c>
      <c r="M45" s="23" t="str">
        <f t="shared" si="5"/>
        <v>pt</v>
      </c>
      <c r="N45" s="23" t="e">
        <f t="shared" si="5"/>
        <v>#N/A</v>
      </c>
      <c r="O45" s="23" t="str">
        <f t="shared" si="5"/>
        <v>py</v>
      </c>
      <c r="P45" s="23" t="e">
        <f t="shared" si="5"/>
        <v>#N/A</v>
      </c>
    </row>
    <row r="46" spans="1:16">
      <c r="A46" s="36" t="s">
        <v>58</v>
      </c>
      <c r="B46" s="11" t="s">
        <v>101</v>
      </c>
      <c r="C46" s="11" t="s">
        <v>60</v>
      </c>
      <c r="D46" s="12" t="s">
        <v>102</v>
      </c>
      <c r="E46" s="12" t="s">
        <v>2407</v>
      </c>
      <c r="F46" s="13" t="str">
        <f t="shared" si="0"/>
        <v>Points of Interest</v>
      </c>
      <c r="G46" s="14" t="str">
        <f t="shared" si="1"/>
        <v>pois</v>
      </c>
      <c r="H46" s="19" t="s">
        <v>2351</v>
      </c>
      <c r="I46" s="14" t="str">
        <f t="shared" si="2"/>
        <v>ser</v>
      </c>
      <c r="J46" s="39" t="e">
        <f>VLOOKUP(I46,'3_frm_data_theme_by_category'!$A$2:$C$164,3,FALSE)</f>
        <v>#N/A</v>
      </c>
      <c r="K46" s="11" t="s">
        <v>29</v>
      </c>
      <c r="L46" s="11" t="s">
        <v>2169</v>
      </c>
      <c r="M46" s="23" t="str">
        <f t="shared" si="5"/>
        <v>pt</v>
      </c>
      <c r="N46" s="23" t="e">
        <f t="shared" si="5"/>
        <v>#N/A</v>
      </c>
      <c r="O46" s="23" t="str">
        <f t="shared" si="5"/>
        <v>py</v>
      </c>
      <c r="P46" s="23" t="e">
        <f t="shared" si="5"/>
        <v>#N/A</v>
      </c>
    </row>
    <row r="47" spans="1:16" ht="30">
      <c r="A47" s="36" t="s">
        <v>58</v>
      </c>
      <c r="B47" s="11" t="s">
        <v>103</v>
      </c>
      <c r="C47" s="11" t="s">
        <v>63</v>
      </c>
      <c r="D47" s="12" t="s">
        <v>104</v>
      </c>
      <c r="E47" s="12" t="s">
        <v>2407</v>
      </c>
      <c r="F47" s="13" t="str">
        <f t="shared" si="0"/>
        <v>Points of Interest</v>
      </c>
      <c r="G47" s="14" t="str">
        <f t="shared" si="1"/>
        <v>pois</v>
      </c>
      <c r="H47" s="19" t="s">
        <v>2351</v>
      </c>
      <c r="I47" s="14" t="str">
        <f t="shared" si="2"/>
        <v>ser</v>
      </c>
      <c r="J47" s="39" t="e">
        <f>VLOOKUP(I47,'3_frm_data_theme_by_category'!$A$2:$C$164,3,FALSE)</f>
        <v>#N/A</v>
      </c>
      <c r="K47" s="11" t="s">
        <v>24</v>
      </c>
      <c r="L47" s="11" t="s">
        <v>2168</v>
      </c>
      <c r="M47" s="23" t="str">
        <f t="shared" si="5"/>
        <v>pt</v>
      </c>
      <c r="N47" s="23" t="e">
        <f t="shared" si="5"/>
        <v>#N/A</v>
      </c>
      <c r="O47" s="23" t="e">
        <f t="shared" si="5"/>
        <v>#N/A</v>
      </c>
      <c r="P47" s="23" t="e">
        <f t="shared" si="5"/>
        <v>#N/A</v>
      </c>
    </row>
    <row r="48" spans="1:16">
      <c r="A48" s="36" t="s">
        <v>58</v>
      </c>
      <c r="B48" s="11" t="s">
        <v>105</v>
      </c>
      <c r="C48" s="11" t="s">
        <v>63</v>
      </c>
      <c r="D48" s="12" t="s">
        <v>106</v>
      </c>
      <c r="E48" s="12" t="s">
        <v>2407</v>
      </c>
      <c r="F48" s="13" t="str">
        <f t="shared" si="0"/>
        <v>Points of Interest</v>
      </c>
      <c r="G48" s="14" t="str">
        <f t="shared" si="1"/>
        <v>pois</v>
      </c>
      <c r="H48" s="19" t="s">
        <v>2351</v>
      </c>
      <c r="I48" s="14" t="str">
        <f t="shared" si="2"/>
        <v>ser</v>
      </c>
      <c r="J48" s="39" t="e">
        <f>VLOOKUP(I48,'3_frm_data_theme_by_category'!$A$2:$C$164,3,FALSE)</f>
        <v>#N/A</v>
      </c>
      <c r="K48" s="11" t="s">
        <v>24</v>
      </c>
      <c r="L48" s="11" t="s">
        <v>2168</v>
      </c>
      <c r="M48" s="23" t="str">
        <f t="shared" si="5"/>
        <v>pt</v>
      </c>
      <c r="N48" s="23" t="e">
        <f t="shared" si="5"/>
        <v>#N/A</v>
      </c>
      <c r="O48" s="23" t="e">
        <f t="shared" si="5"/>
        <v>#N/A</v>
      </c>
      <c r="P48" s="23" t="e">
        <f t="shared" si="5"/>
        <v>#N/A</v>
      </c>
    </row>
    <row r="49" spans="1:16" ht="30">
      <c r="A49" s="36" t="s">
        <v>58</v>
      </c>
      <c r="B49" s="11" t="s">
        <v>107</v>
      </c>
      <c r="C49" s="11" t="s">
        <v>60</v>
      </c>
      <c r="D49" s="12" t="s">
        <v>108</v>
      </c>
      <c r="E49" s="12" t="s">
        <v>2406</v>
      </c>
      <c r="F49" s="13" t="str">
        <f t="shared" si="0"/>
        <v>Transport</v>
      </c>
      <c r="G49" s="14" t="str">
        <f t="shared" si="1"/>
        <v>tran</v>
      </c>
      <c r="H49" s="15" t="s">
        <v>2032</v>
      </c>
      <c r="I49" s="14" t="str">
        <f t="shared" si="2"/>
        <v>sea</v>
      </c>
      <c r="J49" s="39" t="e">
        <f>VLOOKUP(I49,'3_frm_data_theme_by_category'!$A$2:$C$164,3,FALSE)</f>
        <v>#N/A</v>
      </c>
      <c r="K49" s="11" t="s">
        <v>29</v>
      </c>
      <c r="L49" s="11" t="s">
        <v>2169</v>
      </c>
      <c r="M49" s="23" t="str">
        <f t="shared" si="5"/>
        <v>pt</v>
      </c>
      <c r="N49" s="23" t="e">
        <f t="shared" si="5"/>
        <v>#N/A</v>
      </c>
      <c r="O49" s="23" t="str">
        <f t="shared" si="5"/>
        <v>py</v>
      </c>
      <c r="P49" s="23" t="e">
        <f t="shared" si="5"/>
        <v>#N/A</v>
      </c>
    </row>
    <row r="50" spans="1:16" ht="45">
      <c r="A50" s="36" t="s">
        <v>58</v>
      </c>
      <c r="B50" s="11" t="s">
        <v>109</v>
      </c>
      <c r="C50" s="11" t="s">
        <v>60</v>
      </c>
      <c r="D50" s="12" t="s">
        <v>110</v>
      </c>
      <c r="E50" s="12" t="s">
        <v>2406</v>
      </c>
      <c r="F50" s="13" t="str">
        <f t="shared" si="0"/>
        <v>Utilities</v>
      </c>
      <c r="G50" s="14" t="str">
        <f t="shared" si="1"/>
        <v>util</v>
      </c>
      <c r="H50" s="15" t="s">
        <v>1972</v>
      </c>
      <c r="I50" s="14" t="str">
        <f t="shared" si="2"/>
        <v>fue</v>
      </c>
      <c r="J50" s="39" t="e">
        <f>VLOOKUP(I50,'3_frm_data_theme_by_category'!$A$2:$C$164,3,FALSE)</f>
        <v>#N/A</v>
      </c>
      <c r="K50" s="11" t="s">
        <v>29</v>
      </c>
      <c r="L50" s="11" t="s">
        <v>2169</v>
      </c>
      <c r="M50" s="23" t="str">
        <f t="shared" si="5"/>
        <v>pt</v>
      </c>
      <c r="N50" s="23" t="e">
        <f t="shared" si="5"/>
        <v>#N/A</v>
      </c>
      <c r="O50" s="23" t="str">
        <f t="shared" si="5"/>
        <v>py</v>
      </c>
      <c r="P50" s="23" t="e">
        <f t="shared" si="5"/>
        <v>#N/A</v>
      </c>
    </row>
    <row r="51" spans="1:16" ht="30">
      <c r="A51" s="36" t="s">
        <v>58</v>
      </c>
      <c r="B51" s="11" t="s">
        <v>111</v>
      </c>
      <c r="C51" s="11" t="s">
        <v>63</v>
      </c>
      <c r="D51" s="12" t="s">
        <v>112</v>
      </c>
      <c r="E51" s="12" t="s">
        <v>2407</v>
      </c>
      <c r="F51" s="13" t="str">
        <f t="shared" si="0"/>
        <v>Transport</v>
      </c>
      <c r="G51" s="14" t="str">
        <f t="shared" si="1"/>
        <v>tran</v>
      </c>
      <c r="H51" s="15" t="s">
        <v>1990</v>
      </c>
      <c r="I51" s="14" t="str">
        <f t="shared" si="2"/>
        <v>hwy</v>
      </c>
      <c r="J51" s="39" t="e">
        <f>VLOOKUP(I51,'3_frm_data_theme_by_category'!$A$2:$C$164,3,FALSE)</f>
        <v>#N/A</v>
      </c>
      <c r="K51" s="11" t="s">
        <v>24</v>
      </c>
      <c r="L51" s="11" t="s">
        <v>2168</v>
      </c>
      <c r="M51" s="23" t="str">
        <f t="shared" si="5"/>
        <v>pt</v>
      </c>
      <c r="N51" s="23" t="e">
        <f t="shared" si="5"/>
        <v>#N/A</v>
      </c>
      <c r="O51" s="23" t="e">
        <f t="shared" si="5"/>
        <v>#N/A</v>
      </c>
      <c r="P51" s="23" t="e">
        <f t="shared" si="5"/>
        <v>#N/A</v>
      </c>
    </row>
    <row r="52" spans="1:16" ht="75">
      <c r="A52" s="36" t="s">
        <v>58</v>
      </c>
      <c r="B52" s="11" t="s">
        <v>113</v>
      </c>
      <c r="C52" s="11" t="s">
        <v>60</v>
      </c>
      <c r="D52" s="12" t="s">
        <v>114</v>
      </c>
      <c r="E52" s="12" t="s">
        <v>2406</v>
      </c>
      <c r="F52" s="13" t="str">
        <f t="shared" si="0"/>
        <v>Transport</v>
      </c>
      <c r="G52" s="14" t="str">
        <f t="shared" si="1"/>
        <v>tran</v>
      </c>
      <c r="H52" s="15" t="s">
        <v>1990</v>
      </c>
      <c r="I52" s="14" t="str">
        <f t="shared" si="2"/>
        <v>hwy</v>
      </c>
      <c r="J52" s="39" t="e">
        <f>VLOOKUP(I52,'3_frm_data_theme_by_category'!$A$2:$C$164,3,FALSE)</f>
        <v>#N/A</v>
      </c>
      <c r="K52" s="11" t="s">
        <v>29</v>
      </c>
      <c r="L52" s="11" t="s">
        <v>2169</v>
      </c>
      <c r="M52" s="23" t="str">
        <f t="shared" si="5"/>
        <v>pt</v>
      </c>
      <c r="N52" s="23" t="e">
        <f t="shared" si="5"/>
        <v>#N/A</v>
      </c>
      <c r="O52" s="23" t="str">
        <f t="shared" si="5"/>
        <v>py</v>
      </c>
      <c r="P52" s="23" t="e">
        <f t="shared" si="5"/>
        <v>#N/A</v>
      </c>
    </row>
    <row r="53" spans="1:16" ht="75">
      <c r="A53" s="36" t="s">
        <v>58</v>
      </c>
      <c r="B53" s="11" t="s">
        <v>115</v>
      </c>
      <c r="C53" s="11" t="s">
        <v>63</v>
      </c>
      <c r="D53" s="12" t="s">
        <v>116</v>
      </c>
      <c r="E53" s="12" t="s">
        <v>2406</v>
      </c>
      <c r="F53" s="13" t="str">
        <f t="shared" si="0"/>
        <v>Transport</v>
      </c>
      <c r="G53" s="14" t="str">
        <f t="shared" si="1"/>
        <v>tran</v>
      </c>
      <c r="H53" s="15" t="s">
        <v>1990</v>
      </c>
      <c r="I53" s="14" t="str">
        <f t="shared" si="2"/>
        <v>hwy</v>
      </c>
      <c r="J53" s="39" t="e">
        <f>VLOOKUP(I53,'3_frm_data_theme_by_category'!$A$2:$C$164,3,FALSE)</f>
        <v>#N/A</v>
      </c>
      <c r="K53" s="11" t="s">
        <v>24</v>
      </c>
      <c r="L53" s="11" t="s">
        <v>2168</v>
      </c>
      <c r="M53" s="23" t="str">
        <f t="shared" si="5"/>
        <v>pt</v>
      </c>
      <c r="N53" s="23" t="e">
        <f t="shared" si="5"/>
        <v>#N/A</v>
      </c>
      <c r="O53" s="23" t="e">
        <f t="shared" si="5"/>
        <v>#N/A</v>
      </c>
      <c r="P53" s="23" t="e">
        <f t="shared" si="5"/>
        <v>#N/A</v>
      </c>
    </row>
    <row r="54" spans="1:16" ht="60">
      <c r="A54" s="36" t="s">
        <v>58</v>
      </c>
      <c r="B54" s="11" t="s">
        <v>117</v>
      </c>
      <c r="C54" s="11" t="s">
        <v>60</v>
      </c>
      <c r="D54" s="12" t="s">
        <v>118</v>
      </c>
      <c r="E54" s="12" t="s">
        <v>2406</v>
      </c>
      <c r="F54" s="13" t="str">
        <f t="shared" si="0"/>
        <v>Transport</v>
      </c>
      <c r="G54" s="14" t="str">
        <f t="shared" si="1"/>
        <v>tran</v>
      </c>
      <c r="H54" s="15" t="s">
        <v>1990</v>
      </c>
      <c r="I54" s="14" t="str">
        <f t="shared" si="2"/>
        <v>hwy</v>
      </c>
      <c r="J54" s="39" t="e">
        <f>VLOOKUP(I54,'3_frm_data_theme_by_category'!$A$2:$C$164,3,FALSE)</f>
        <v>#N/A</v>
      </c>
      <c r="K54" s="11" t="s">
        <v>29</v>
      </c>
      <c r="L54" s="11" t="s">
        <v>2169</v>
      </c>
      <c r="M54" s="23" t="str">
        <f t="shared" si="5"/>
        <v>pt</v>
      </c>
      <c r="N54" s="23" t="e">
        <f t="shared" si="5"/>
        <v>#N/A</v>
      </c>
      <c r="O54" s="23" t="str">
        <f t="shared" si="5"/>
        <v>py</v>
      </c>
      <c r="P54" s="23" t="e">
        <f t="shared" si="5"/>
        <v>#N/A</v>
      </c>
    </row>
    <row r="55" spans="1:16">
      <c r="A55" s="36" t="s">
        <v>58</v>
      </c>
      <c r="B55" s="11" t="s">
        <v>119</v>
      </c>
      <c r="C55" s="11" t="s">
        <v>60</v>
      </c>
      <c r="D55" s="12" t="s">
        <v>120</v>
      </c>
      <c r="E55" s="12" t="s">
        <v>2406</v>
      </c>
      <c r="F55" s="13" t="str">
        <f t="shared" si="0"/>
        <v>Points of Interest</v>
      </c>
      <c r="G55" s="14" t="str">
        <f t="shared" si="1"/>
        <v>pois</v>
      </c>
      <c r="H55" s="19" t="s">
        <v>2351</v>
      </c>
      <c r="I55" s="14" t="str">
        <f t="shared" si="2"/>
        <v>ser</v>
      </c>
      <c r="J55" s="39" t="e">
        <f>VLOOKUP(I55,'3_frm_data_theme_by_category'!$A$2:$C$164,3,FALSE)</f>
        <v>#N/A</v>
      </c>
      <c r="K55" s="11" t="s">
        <v>29</v>
      </c>
      <c r="L55" s="11" t="s">
        <v>2169</v>
      </c>
      <c r="M55" s="23" t="str">
        <f t="shared" si="5"/>
        <v>pt</v>
      </c>
      <c r="N55" s="23" t="e">
        <f t="shared" si="5"/>
        <v>#N/A</v>
      </c>
      <c r="O55" s="23" t="str">
        <f t="shared" si="5"/>
        <v>py</v>
      </c>
      <c r="P55" s="23" t="e">
        <f t="shared" si="5"/>
        <v>#N/A</v>
      </c>
    </row>
    <row r="56" spans="1:16">
      <c r="A56" s="36" t="s">
        <v>58</v>
      </c>
      <c r="B56" s="11" t="s">
        <v>121</v>
      </c>
      <c r="C56" s="11" t="s">
        <v>63</v>
      </c>
      <c r="D56" s="12" t="s">
        <v>122</v>
      </c>
      <c r="E56" s="12" t="s">
        <v>2406</v>
      </c>
      <c r="F56" s="13" t="str">
        <f t="shared" si="0"/>
        <v>Points of Interest</v>
      </c>
      <c r="G56" s="14" t="str">
        <f t="shared" si="1"/>
        <v>pois</v>
      </c>
      <c r="H56" s="19" t="s">
        <v>2351</v>
      </c>
      <c r="I56" s="14" t="str">
        <f t="shared" si="2"/>
        <v>ser</v>
      </c>
      <c r="J56" s="39" t="e">
        <f>VLOOKUP(I56,'3_frm_data_theme_by_category'!$A$2:$C$164,3,FALSE)</f>
        <v>#N/A</v>
      </c>
      <c r="K56" s="11" t="s">
        <v>24</v>
      </c>
      <c r="L56" s="11" t="s">
        <v>2168</v>
      </c>
      <c r="M56" s="23" t="str">
        <f t="shared" si="5"/>
        <v>pt</v>
      </c>
      <c r="N56" s="23" t="e">
        <f t="shared" si="5"/>
        <v>#N/A</v>
      </c>
      <c r="O56" s="23" t="e">
        <f t="shared" si="5"/>
        <v>#N/A</v>
      </c>
      <c r="P56" s="23" t="e">
        <f t="shared" si="5"/>
        <v>#N/A</v>
      </c>
    </row>
    <row r="57" spans="1:16" ht="45">
      <c r="A57" s="36" t="s">
        <v>58</v>
      </c>
      <c r="B57" s="11" t="s">
        <v>123</v>
      </c>
      <c r="C57" s="11" t="s">
        <v>60</v>
      </c>
      <c r="D57" s="12" t="s">
        <v>124</v>
      </c>
      <c r="E57" s="12" t="s">
        <v>2406</v>
      </c>
      <c r="F57" s="13" t="str">
        <f t="shared" si="0"/>
        <v>Points of Interest</v>
      </c>
      <c r="G57" s="14" t="str">
        <f t="shared" si="1"/>
        <v>pois</v>
      </c>
      <c r="H57" s="19" t="s">
        <v>2351</v>
      </c>
      <c r="I57" s="14" t="str">
        <f t="shared" si="2"/>
        <v>ser</v>
      </c>
      <c r="J57" s="39" t="e">
        <f>VLOOKUP(I57,'3_frm_data_theme_by_category'!$A$2:$C$164,3,FALSE)</f>
        <v>#N/A</v>
      </c>
      <c r="K57" s="11" t="s">
        <v>29</v>
      </c>
      <c r="L57" s="11" t="s">
        <v>2169</v>
      </c>
      <c r="M57" s="23" t="str">
        <f t="shared" si="5"/>
        <v>pt</v>
      </c>
      <c r="N57" s="23" t="e">
        <f t="shared" si="5"/>
        <v>#N/A</v>
      </c>
      <c r="O57" s="23" t="str">
        <f t="shared" si="5"/>
        <v>py</v>
      </c>
      <c r="P57" s="23" t="e">
        <f t="shared" si="5"/>
        <v>#N/A</v>
      </c>
    </row>
    <row r="58" spans="1:16" ht="45">
      <c r="A58" s="36" t="s">
        <v>58</v>
      </c>
      <c r="B58" s="11" t="s">
        <v>125</v>
      </c>
      <c r="C58" s="11" t="s">
        <v>63</v>
      </c>
      <c r="D58" s="12" t="s">
        <v>126</v>
      </c>
      <c r="E58" s="12" t="s">
        <v>2406</v>
      </c>
      <c r="F58" s="13" t="str">
        <f t="shared" si="0"/>
        <v>Points of Interest</v>
      </c>
      <c r="G58" s="14" t="str">
        <f t="shared" si="1"/>
        <v>pois</v>
      </c>
      <c r="H58" s="19" t="s">
        <v>2351</v>
      </c>
      <c r="I58" s="14" t="str">
        <f t="shared" si="2"/>
        <v>ser</v>
      </c>
      <c r="J58" s="39" t="e">
        <f>VLOOKUP(I58,'3_frm_data_theme_by_category'!$A$2:$C$164,3,FALSE)</f>
        <v>#N/A</v>
      </c>
      <c r="K58" s="11" t="s">
        <v>24</v>
      </c>
      <c r="L58" s="11" t="s">
        <v>2168</v>
      </c>
      <c r="M58" s="23" t="str">
        <f t="shared" si="5"/>
        <v>pt</v>
      </c>
      <c r="N58" s="23" t="e">
        <f t="shared" si="5"/>
        <v>#N/A</v>
      </c>
      <c r="O58" s="23" t="e">
        <f t="shared" si="5"/>
        <v>#N/A</v>
      </c>
      <c r="P58" s="23" t="e">
        <f t="shared" si="5"/>
        <v>#N/A</v>
      </c>
    </row>
    <row r="59" spans="1:16" ht="30">
      <c r="A59" s="36" t="s">
        <v>58</v>
      </c>
      <c r="B59" s="11" t="s">
        <v>127</v>
      </c>
      <c r="C59" s="11" t="s">
        <v>60</v>
      </c>
      <c r="D59" s="12" t="s">
        <v>128</v>
      </c>
      <c r="E59" s="12" t="s">
        <v>2407</v>
      </c>
      <c r="F59" s="13" t="str">
        <f t="shared" si="0"/>
        <v>Points of Interest</v>
      </c>
      <c r="G59" s="14" t="str">
        <f t="shared" si="1"/>
        <v>pois</v>
      </c>
      <c r="H59" s="15" t="s">
        <v>2351</v>
      </c>
      <c r="I59" s="14" t="str">
        <f t="shared" si="2"/>
        <v>ser</v>
      </c>
      <c r="J59" s="39" t="e">
        <f>VLOOKUP(I59,'3_frm_data_theme_by_category'!$A$2:$C$164,3,FALSE)</f>
        <v>#N/A</v>
      </c>
      <c r="K59" s="11" t="s">
        <v>29</v>
      </c>
      <c r="L59" s="11" t="s">
        <v>2169</v>
      </c>
      <c r="M59" s="23" t="str">
        <f t="shared" si="5"/>
        <v>pt</v>
      </c>
      <c r="N59" s="23" t="e">
        <f t="shared" si="5"/>
        <v>#N/A</v>
      </c>
      <c r="O59" s="23" t="str">
        <f t="shared" si="5"/>
        <v>py</v>
      </c>
      <c r="P59" s="23" t="e">
        <f t="shared" si="5"/>
        <v>#N/A</v>
      </c>
    </row>
    <row r="60" spans="1:16" ht="30">
      <c r="A60" s="36" t="s">
        <v>58</v>
      </c>
      <c r="B60" s="11" t="s">
        <v>129</v>
      </c>
      <c r="C60" s="11" t="s">
        <v>60</v>
      </c>
      <c r="D60" s="12" t="s">
        <v>130</v>
      </c>
      <c r="E60" s="12" t="s">
        <v>2406</v>
      </c>
      <c r="F60" s="13" t="str">
        <f t="shared" si="0"/>
        <v xml:space="preserve">Health </v>
      </c>
      <c r="G60" s="14" t="str">
        <f t="shared" si="1"/>
        <v>heal</v>
      </c>
      <c r="H60" s="15" t="s">
        <v>1984</v>
      </c>
      <c r="I60" s="14" t="str">
        <f t="shared" si="2"/>
        <v>hos</v>
      </c>
      <c r="J60" s="39" t="e">
        <f>VLOOKUP(I60,'3_frm_data_theme_by_category'!$A$2:$C$164,3,FALSE)</f>
        <v>#N/A</v>
      </c>
      <c r="K60" s="11" t="s">
        <v>29</v>
      </c>
      <c r="L60" s="11" t="s">
        <v>2169</v>
      </c>
      <c r="M60" s="23" t="str">
        <f t="shared" si="5"/>
        <v>pt</v>
      </c>
      <c r="N60" s="23" t="e">
        <f t="shared" si="5"/>
        <v>#N/A</v>
      </c>
      <c r="O60" s="23" t="str">
        <f t="shared" si="5"/>
        <v>py</v>
      </c>
      <c r="P60" s="23" t="e">
        <f t="shared" si="5"/>
        <v>#N/A</v>
      </c>
    </row>
    <row r="61" spans="1:16">
      <c r="A61" s="36" t="s">
        <v>58</v>
      </c>
      <c r="B61" s="11" t="s">
        <v>131</v>
      </c>
      <c r="C61" s="11" t="s">
        <v>60</v>
      </c>
      <c r="D61" s="12" t="s">
        <v>132</v>
      </c>
      <c r="E61" s="12" t="s">
        <v>2406</v>
      </c>
      <c r="F61" s="13" t="str">
        <f t="shared" si="0"/>
        <v xml:space="preserve">Health </v>
      </c>
      <c r="G61" s="14" t="str">
        <f t="shared" si="1"/>
        <v>heal</v>
      </c>
      <c r="H61" s="15" t="s">
        <v>1984</v>
      </c>
      <c r="I61" s="14" t="str">
        <f t="shared" si="2"/>
        <v>hos</v>
      </c>
      <c r="J61" s="39" t="e">
        <f>VLOOKUP(I61,'3_frm_data_theme_by_category'!$A$2:$C$164,3,FALSE)</f>
        <v>#N/A</v>
      </c>
      <c r="K61" s="11" t="s">
        <v>29</v>
      </c>
      <c r="L61" s="11" t="s">
        <v>2169</v>
      </c>
      <c r="M61" s="23" t="str">
        <f t="shared" si="5"/>
        <v>pt</v>
      </c>
      <c r="N61" s="23" t="e">
        <f t="shared" si="5"/>
        <v>#N/A</v>
      </c>
      <c r="O61" s="23" t="str">
        <f t="shared" si="5"/>
        <v>py</v>
      </c>
      <c r="P61" s="23" t="e">
        <f t="shared" si="5"/>
        <v>#N/A</v>
      </c>
    </row>
    <row r="62" spans="1:16">
      <c r="A62" s="36" t="s">
        <v>58</v>
      </c>
      <c r="B62" s="11" t="s">
        <v>133</v>
      </c>
      <c r="C62" s="11" t="s">
        <v>60</v>
      </c>
      <c r="D62" s="12" t="s">
        <v>134</v>
      </c>
      <c r="E62" s="12" t="s">
        <v>2406</v>
      </c>
      <c r="F62" s="13" t="str">
        <f t="shared" si="0"/>
        <v xml:space="preserve">Health </v>
      </c>
      <c r="G62" s="14" t="str">
        <f t="shared" si="1"/>
        <v>heal</v>
      </c>
      <c r="H62" s="15" t="s">
        <v>1984</v>
      </c>
      <c r="I62" s="14" t="str">
        <f t="shared" si="2"/>
        <v>hos</v>
      </c>
      <c r="J62" s="39" t="e">
        <f>VLOOKUP(I62,'3_frm_data_theme_by_category'!$A$2:$C$164,3,FALSE)</f>
        <v>#N/A</v>
      </c>
      <c r="K62" s="11" t="s">
        <v>29</v>
      </c>
      <c r="L62" s="11" t="s">
        <v>2169</v>
      </c>
      <c r="M62" s="23" t="str">
        <f t="shared" ref="M62:P81" si="6">IF(ISERR(SEARCH(M$1,$L62)),NA(),M$1)</f>
        <v>pt</v>
      </c>
      <c r="N62" s="23" t="e">
        <f t="shared" si="6"/>
        <v>#N/A</v>
      </c>
      <c r="O62" s="23" t="str">
        <f t="shared" si="6"/>
        <v>py</v>
      </c>
      <c r="P62" s="23" t="e">
        <f t="shared" si="6"/>
        <v>#N/A</v>
      </c>
    </row>
    <row r="63" spans="1:16" ht="45">
      <c r="A63" s="36" t="s">
        <v>58</v>
      </c>
      <c r="B63" s="11" t="s">
        <v>135</v>
      </c>
      <c r="C63" s="11" t="s">
        <v>60</v>
      </c>
      <c r="D63" s="12" t="s">
        <v>136</v>
      </c>
      <c r="E63" s="12" t="s">
        <v>2406</v>
      </c>
      <c r="F63" s="13" t="str">
        <f t="shared" si="0"/>
        <v xml:space="preserve">Health </v>
      </c>
      <c r="G63" s="14" t="str">
        <f t="shared" si="1"/>
        <v>heal</v>
      </c>
      <c r="H63" s="15" t="s">
        <v>1984</v>
      </c>
      <c r="I63" s="14" t="str">
        <f t="shared" si="2"/>
        <v>hos</v>
      </c>
      <c r="J63" s="39" t="e">
        <f>VLOOKUP(I63,'3_frm_data_theme_by_category'!$A$2:$C$164,3,FALSE)</f>
        <v>#N/A</v>
      </c>
      <c r="K63" s="11" t="s">
        <v>29</v>
      </c>
      <c r="L63" s="11" t="s">
        <v>2169</v>
      </c>
      <c r="M63" s="23" t="str">
        <f t="shared" si="6"/>
        <v>pt</v>
      </c>
      <c r="N63" s="23" t="e">
        <f t="shared" si="6"/>
        <v>#N/A</v>
      </c>
      <c r="O63" s="23" t="str">
        <f t="shared" si="6"/>
        <v>py</v>
      </c>
      <c r="P63" s="23" t="e">
        <f t="shared" si="6"/>
        <v>#N/A</v>
      </c>
    </row>
    <row r="64" spans="1:16" ht="45">
      <c r="A64" s="36" t="s">
        <v>58</v>
      </c>
      <c r="B64" s="11" t="s">
        <v>137</v>
      </c>
      <c r="C64" s="11" t="s">
        <v>60</v>
      </c>
      <c r="D64" s="12" t="s">
        <v>138</v>
      </c>
      <c r="E64" s="12" t="s">
        <v>2406</v>
      </c>
      <c r="F64" s="13" t="str">
        <f t="shared" si="0"/>
        <v xml:space="preserve">Health </v>
      </c>
      <c r="G64" s="14" t="str">
        <f t="shared" si="1"/>
        <v>heal</v>
      </c>
      <c r="H64" s="15" t="s">
        <v>1984</v>
      </c>
      <c r="I64" s="14" t="str">
        <f t="shared" si="2"/>
        <v>hos</v>
      </c>
      <c r="J64" s="39" t="e">
        <f>VLOOKUP(I64,'3_frm_data_theme_by_category'!$A$2:$C$164,3,FALSE)</f>
        <v>#N/A</v>
      </c>
      <c r="K64" s="11" t="s">
        <v>29</v>
      </c>
      <c r="L64" s="11" t="s">
        <v>2169</v>
      </c>
      <c r="M64" s="23" t="str">
        <f t="shared" si="6"/>
        <v>pt</v>
      </c>
      <c r="N64" s="23" t="e">
        <f t="shared" si="6"/>
        <v>#N/A</v>
      </c>
      <c r="O64" s="23" t="str">
        <f t="shared" si="6"/>
        <v>py</v>
      </c>
      <c r="P64" s="23" t="e">
        <f t="shared" si="6"/>
        <v>#N/A</v>
      </c>
    </row>
    <row r="65" spans="1:16">
      <c r="A65" s="36" t="s">
        <v>58</v>
      </c>
      <c r="B65" s="11" t="s">
        <v>139</v>
      </c>
      <c r="C65" s="11" t="s">
        <v>60</v>
      </c>
      <c r="D65" s="12" t="s">
        <v>140</v>
      </c>
      <c r="E65" s="12" t="s">
        <v>2406</v>
      </c>
      <c r="F65" s="13" t="str">
        <f t="shared" si="0"/>
        <v xml:space="preserve">Health </v>
      </c>
      <c r="G65" s="14" t="str">
        <f t="shared" si="1"/>
        <v>heal</v>
      </c>
      <c r="H65" s="15" t="s">
        <v>1984</v>
      </c>
      <c r="I65" s="14" t="str">
        <f t="shared" si="2"/>
        <v>hos</v>
      </c>
      <c r="J65" s="39" t="e">
        <f>VLOOKUP(I65,'3_frm_data_theme_by_category'!$A$2:$C$164,3,FALSE)</f>
        <v>#N/A</v>
      </c>
      <c r="K65" s="11" t="s">
        <v>29</v>
      </c>
      <c r="L65" s="11" t="s">
        <v>2169</v>
      </c>
      <c r="M65" s="23" t="str">
        <f t="shared" si="6"/>
        <v>pt</v>
      </c>
      <c r="N65" s="23" t="e">
        <f t="shared" si="6"/>
        <v>#N/A</v>
      </c>
      <c r="O65" s="23" t="str">
        <f t="shared" si="6"/>
        <v>py</v>
      </c>
      <c r="P65" s="23" t="e">
        <f t="shared" si="6"/>
        <v>#N/A</v>
      </c>
    </row>
    <row r="66" spans="1:16">
      <c r="A66" s="36" t="s">
        <v>58</v>
      </c>
      <c r="B66" s="11" t="s">
        <v>141</v>
      </c>
      <c r="C66" s="11" t="s">
        <v>60</v>
      </c>
      <c r="D66" s="12" t="s">
        <v>142</v>
      </c>
      <c r="E66" s="12" t="s">
        <v>2406</v>
      </c>
      <c r="F66" s="13" t="str">
        <f t="shared" ref="F66:F129" si="7">VLOOKUP(G66,Cat_Desc,2,FALSE)</f>
        <v>Points of Interest</v>
      </c>
      <c r="G66" s="14" t="str">
        <f t="shared" ref="G66:G129" si="8">VLOOKUP(H66,Theme_Value_Cat,3,FALSE)</f>
        <v>pois</v>
      </c>
      <c r="H66" s="15" t="s">
        <v>2351</v>
      </c>
      <c r="I66" s="14" t="str">
        <f t="shared" ref="I66:I129" si="9">VLOOKUP(H66,Theme_Value_Cat,2,FALSE)</f>
        <v>ser</v>
      </c>
      <c r="J66" s="39" t="e">
        <f>VLOOKUP(I66,'3_frm_data_theme_by_category'!$A$2:$C$164,3,FALSE)</f>
        <v>#N/A</v>
      </c>
      <c r="K66" s="11" t="s">
        <v>29</v>
      </c>
      <c r="L66" s="11" t="s">
        <v>2169</v>
      </c>
      <c r="M66" s="23" t="str">
        <f t="shared" si="6"/>
        <v>pt</v>
      </c>
      <c r="N66" s="23" t="e">
        <f t="shared" si="6"/>
        <v>#N/A</v>
      </c>
      <c r="O66" s="23" t="str">
        <f t="shared" si="6"/>
        <v>py</v>
      </c>
      <c r="P66" s="23" t="e">
        <f t="shared" si="6"/>
        <v>#N/A</v>
      </c>
    </row>
    <row r="67" spans="1:16" ht="30">
      <c r="A67" s="36" t="s">
        <v>58</v>
      </c>
      <c r="B67" s="11" t="s">
        <v>143</v>
      </c>
      <c r="C67" s="11" t="s">
        <v>60</v>
      </c>
      <c r="D67" s="12" t="s">
        <v>144</v>
      </c>
      <c r="E67" s="12" t="s">
        <v>2406</v>
      </c>
      <c r="F67" s="13" t="str">
        <f t="shared" si="7"/>
        <v>Points of Interest</v>
      </c>
      <c r="G67" s="14" t="str">
        <f t="shared" si="8"/>
        <v>pois</v>
      </c>
      <c r="H67" s="19" t="s">
        <v>2195</v>
      </c>
      <c r="I67" s="14" t="str">
        <f t="shared" si="9"/>
        <v>ani</v>
      </c>
      <c r="J67" s="39" t="e">
        <f>VLOOKUP(I67,'3_frm_data_theme_by_category'!$A$2:$C$164,3,FALSE)</f>
        <v>#N/A</v>
      </c>
      <c r="K67" s="11" t="s">
        <v>29</v>
      </c>
      <c r="L67" s="11" t="s">
        <v>2169</v>
      </c>
      <c r="M67" s="23" t="str">
        <f t="shared" si="6"/>
        <v>pt</v>
      </c>
      <c r="N67" s="23" t="e">
        <f t="shared" si="6"/>
        <v>#N/A</v>
      </c>
      <c r="O67" s="23" t="str">
        <f t="shared" si="6"/>
        <v>py</v>
      </c>
      <c r="P67" s="23" t="e">
        <f t="shared" si="6"/>
        <v>#N/A</v>
      </c>
    </row>
    <row r="68" spans="1:16" ht="30">
      <c r="A68" s="36" t="s">
        <v>58</v>
      </c>
      <c r="B68" s="11" t="s">
        <v>145</v>
      </c>
      <c r="C68" s="11" t="s">
        <v>60</v>
      </c>
      <c r="D68" s="12" t="s">
        <v>146</v>
      </c>
      <c r="E68" s="12" t="s">
        <v>2406</v>
      </c>
      <c r="F68" s="13" t="str">
        <f t="shared" si="7"/>
        <v>Points of Interest</v>
      </c>
      <c r="G68" s="14" t="str">
        <f t="shared" si="8"/>
        <v>pois</v>
      </c>
      <c r="H68" s="19" t="s">
        <v>2185</v>
      </c>
      <c r="I68" s="14" t="str">
        <f t="shared" si="9"/>
        <v>les</v>
      </c>
      <c r="J68" s="39" t="e">
        <f>VLOOKUP(I68,'3_frm_data_theme_by_category'!$A$2:$C$164,3,FALSE)</f>
        <v>#N/A</v>
      </c>
      <c r="K68" s="11" t="s">
        <v>29</v>
      </c>
      <c r="L68" s="11" t="s">
        <v>2169</v>
      </c>
      <c r="M68" s="23" t="str">
        <f t="shared" si="6"/>
        <v>pt</v>
      </c>
      <c r="N68" s="23" t="e">
        <f t="shared" si="6"/>
        <v>#N/A</v>
      </c>
      <c r="O68" s="23" t="str">
        <f t="shared" si="6"/>
        <v>py</v>
      </c>
      <c r="P68" s="23" t="e">
        <f t="shared" si="6"/>
        <v>#N/A</v>
      </c>
    </row>
    <row r="69" spans="1:16" ht="30">
      <c r="A69" s="36" t="s">
        <v>58</v>
      </c>
      <c r="B69" s="11" t="s">
        <v>147</v>
      </c>
      <c r="C69" s="11" t="s">
        <v>60</v>
      </c>
      <c r="D69" s="12" t="s">
        <v>148</v>
      </c>
      <c r="E69" s="12" t="s">
        <v>2407</v>
      </c>
      <c r="F69" s="13" t="str">
        <f t="shared" si="7"/>
        <v>Points of Interest</v>
      </c>
      <c r="G69" s="14" t="str">
        <f t="shared" si="8"/>
        <v>pois</v>
      </c>
      <c r="H69" s="19" t="s">
        <v>2185</v>
      </c>
      <c r="I69" s="14" t="str">
        <f t="shared" si="9"/>
        <v>les</v>
      </c>
      <c r="J69" s="39" t="e">
        <f>VLOOKUP(I69,'3_frm_data_theme_by_category'!$A$2:$C$164,3,FALSE)</f>
        <v>#N/A</v>
      </c>
      <c r="K69" s="11" t="s">
        <v>29</v>
      </c>
      <c r="L69" s="11" t="s">
        <v>2169</v>
      </c>
      <c r="M69" s="23" t="str">
        <f t="shared" si="6"/>
        <v>pt</v>
      </c>
      <c r="N69" s="23" t="e">
        <f t="shared" si="6"/>
        <v>#N/A</v>
      </c>
      <c r="O69" s="23" t="str">
        <f t="shared" si="6"/>
        <v>py</v>
      </c>
      <c r="P69" s="23" t="e">
        <f t="shared" si="6"/>
        <v>#N/A</v>
      </c>
    </row>
    <row r="70" spans="1:16" ht="30">
      <c r="A70" s="36" t="s">
        <v>58</v>
      </c>
      <c r="B70" s="11" t="s">
        <v>149</v>
      </c>
      <c r="C70" s="11" t="s">
        <v>60</v>
      </c>
      <c r="D70" s="12" t="s">
        <v>150</v>
      </c>
      <c r="E70" s="12" t="s">
        <v>2406</v>
      </c>
      <c r="F70" s="13" t="str">
        <f t="shared" si="7"/>
        <v>Points of Interest</v>
      </c>
      <c r="G70" s="14" t="str">
        <f t="shared" si="8"/>
        <v>pois</v>
      </c>
      <c r="H70" s="19" t="s">
        <v>2185</v>
      </c>
      <c r="I70" s="14" t="str">
        <f t="shared" si="9"/>
        <v>les</v>
      </c>
      <c r="J70" s="39" t="e">
        <f>VLOOKUP(I70,'3_frm_data_theme_by_category'!$A$2:$C$164,3,FALSE)</f>
        <v>#N/A</v>
      </c>
      <c r="K70" s="11" t="s">
        <v>29</v>
      </c>
      <c r="L70" s="11" t="s">
        <v>2169</v>
      </c>
      <c r="M70" s="23" t="str">
        <f t="shared" si="6"/>
        <v>pt</v>
      </c>
      <c r="N70" s="23" t="e">
        <f t="shared" si="6"/>
        <v>#N/A</v>
      </c>
      <c r="O70" s="23" t="str">
        <f t="shared" si="6"/>
        <v>py</v>
      </c>
      <c r="P70" s="23" t="e">
        <f t="shared" si="6"/>
        <v>#N/A</v>
      </c>
    </row>
    <row r="71" spans="1:16" ht="30">
      <c r="A71" s="36" t="s">
        <v>58</v>
      </c>
      <c r="B71" s="11" t="s">
        <v>151</v>
      </c>
      <c r="C71" s="11" t="s">
        <v>60</v>
      </c>
      <c r="D71" s="12" t="s">
        <v>152</v>
      </c>
      <c r="E71" s="12" t="s">
        <v>2406</v>
      </c>
      <c r="F71" s="13" t="str">
        <f t="shared" si="7"/>
        <v>Points of Interest</v>
      </c>
      <c r="G71" s="14" t="str">
        <f t="shared" si="8"/>
        <v>pois</v>
      </c>
      <c r="H71" s="19" t="s">
        <v>2185</v>
      </c>
      <c r="I71" s="14" t="str">
        <f t="shared" si="9"/>
        <v>les</v>
      </c>
      <c r="J71" s="39" t="e">
        <f>VLOOKUP(I71,'3_frm_data_theme_by_category'!$A$2:$C$164,3,FALSE)</f>
        <v>#N/A</v>
      </c>
      <c r="K71" s="11" t="s">
        <v>29</v>
      </c>
      <c r="L71" s="11" t="s">
        <v>2169</v>
      </c>
      <c r="M71" s="23" t="str">
        <f t="shared" si="6"/>
        <v>pt</v>
      </c>
      <c r="N71" s="23" t="e">
        <f t="shared" si="6"/>
        <v>#N/A</v>
      </c>
      <c r="O71" s="23" t="str">
        <f t="shared" si="6"/>
        <v>py</v>
      </c>
      <c r="P71" s="23" t="e">
        <f t="shared" si="6"/>
        <v>#N/A</v>
      </c>
    </row>
    <row r="72" spans="1:16" ht="30">
      <c r="A72" s="36" t="s">
        <v>58</v>
      </c>
      <c r="B72" s="11" t="s">
        <v>153</v>
      </c>
      <c r="C72" s="11" t="s">
        <v>60</v>
      </c>
      <c r="D72" s="12" t="s">
        <v>154</v>
      </c>
      <c r="E72" s="12" t="s">
        <v>2406</v>
      </c>
      <c r="F72" s="13" t="str">
        <f t="shared" si="7"/>
        <v>Points of Interest</v>
      </c>
      <c r="G72" s="14" t="str">
        <f t="shared" si="8"/>
        <v>pois</v>
      </c>
      <c r="H72" s="19" t="s">
        <v>2185</v>
      </c>
      <c r="I72" s="14" t="str">
        <f t="shared" si="9"/>
        <v>les</v>
      </c>
      <c r="J72" s="39" t="e">
        <f>VLOOKUP(I72,'3_frm_data_theme_by_category'!$A$2:$C$164,3,FALSE)</f>
        <v>#N/A</v>
      </c>
      <c r="K72" s="11" t="s">
        <v>29</v>
      </c>
      <c r="L72" s="11" t="s">
        <v>2169</v>
      </c>
      <c r="M72" s="23" t="str">
        <f t="shared" si="6"/>
        <v>pt</v>
      </c>
      <c r="N72" s="23" t="e">
        <f t="shared" si="6"/>
        <v>#N/A</v>
      </c>
      <c r="O72" s="23" t="str">
        <f t="shared" si="6"/>
        <v>py</v>
      </c>
      <c r="P72" s="23" t="e">
        <f t="shared" si="6"/>
        <v>#N/A</v>
      </c>
    </row>
    <row r="73" spans="1:16" ht="75">
      <c r="A73" s="36" t="s">
        <v>58</v>
      </c>
      <c r="B73" s="11" t="s">
        <v>155</v>
      </c>
      <c r="C73" s="11" t="s">
        <v>60</v>
      </c>
      <c r="D73" s="12" t="s">
        <v>156</v>
      </c>
      <c r="E73" s="12" t="s">
        <v>2406</v>
      </c>
      <c r="F73" s="13" t="str">
        <f t="shared" si="7"/>
        <v>Points of Interest</v>
      </c>
      <c r="G73" s="14" t="str">
        <f t="shared" si="8"/>
        <v>pois</v>
      </c>
      <c r="H73" s="19" t="s">
        <v>2185</v>
      </c>
      <c r="I73" s="14" t="str">
        <f t="shared" si="9"/>
        <v>les</v>
      </c>
      <c r="J73" s="39" t="e">
        <f>VLOOKUP(I73,'3_frm_data_theme_by_category'!$A$2:$C$164,3,FALSE)</f>
        <v>#N/A</v>
      </c>
      <c r="K73" s="11" t="s">
        <v>29</v>
      </c>
      <c r="L73" s="11" t="s">
        <v>2169</v>
      </c>
      <c r="M73" s="23" t="str">
        <f t="shared" si="6"/>
        <v>pt</v>
      </c>
      <c r="N73" s="23" t="e">
        <f t="shared" si="6"/>
        <v>#N/A</v>
      </c>
      <c r="O73" s="23" t="str">
        <f t="shared" si="6"/>
        <v>py</v>
      </c>
      <c r="P73" s="23" t="e">
        <f t="shared" si="6"/>
        <v>#N/A</v>
      </c>
    </row>
    <row r="74" spans="1:16">
      <c r="A74" s="36" t="s">
        <v>58</v>
      </c>
      <c r="B74" s="11" t="s">
        <v>157</v>
      </c>
      <c r="C74" s="11" t="s">
        <v>60</v>
      </c>
      <c r="D74" s="12" t="s">
        <v>158</v>
      </c>
      <c r="E74" s="12" t="s">
        <v>2406</v>
      </c>
      <c r="F74" s="13" t="str">
        <f t="shared" si="7"/>
        <v>Points of Interest</v>
      </c>
      <c r="G74" s="14" t="str">
        <f t="shared" si="8"/>
        <v>pois</v>
      </c>
      <c r="H74" s="19" t="s">
        <v>2185</v>
      </c>
      <c r="I74" s="14" t="str">
        <f t="shared" si="9"/>
        <v>les</v>
      </c>
      <c r="J74" s="39" t="e">
        <f>VLOOKUP(I74,'3_frm_data_theme_by_category'!$A$2:$C$164,3,FALSE)</f>
        <v>#N/A</v>
      </c>
      <c r="K74" s="11" t="s">
        <v>29</v>
      </c>
      <c r="L74" s="11" t="s">
        <v>2169</v>
      </c>
      <c r="M74" s="23" t="str">
        <f t="shared" si="6"/>
        <v>pt</v>
      </c>
      <c r="N74" s="23" t="e">
        <f t="shared" si="6"/>
        <v>#N/A</v>
      </c>
      <c r="O74" s="23" t="str">
        <f t="shared" si="6"/>
        <v>py</v>
      </c>
      <c r="P74" s="23" t="e">
        <f t="shared" si="6"/>
        <v>#N/A</v>
      </c>
    </row>
    <row r="75" spans="1:16" ht="30">
      <c r="A75" s="36" t="s">
        <v>58</v>
      </c>
      <c r="B75" s="11" t="s">
        <v>159</v>
      </c>
      <c r="C75" s="11" t="s">
        <v>63</v>
      </c>
      <c r="D75" s="12" t="s">
        <v>160</v>
      </c>
      <c r="E75" s="12" t="s">
        <v>2407</v>
      </c>
      <c r="F75" s="13" t="str">
        <f t="shared" si="7"/>
        <v>Points of Interest</v>
      </c>
      <c r="G75" s="14" t="str">
        <f t="shared" si="8"/>
        <v>pois</v>
      </c>
      <c r="H75" s="19" t="s">
        <v>2185</v>
      </c>
      <c r="I75" s="14" t="str">
        <f t="shared" si="9"/>
        <v>les</v>
      </c>
      <c r="J75" s="39" t="e">
        <f>VLOOKUP(I75,'3_frm_data_theme_by_category'!$A$2:$C$164,3,FALSE)</f>
        <v>#N/A</v>
      </c>
      <c r="K75" s="11" t="s">
        <v>24</v>
      </c>
      <c r="L75" s="11" t="s">
        <v>2168</v>
      </c>
      <c r="M75" s="23" t="str">
        <f t="shared" si="6"/>
        <v>pt</v>
      </c>
      <c r="N75" s="23" t="e">
        <f t="shared" si="6"/>
        <v>#N/A</v>
      </c>
      <c r="O75" s="23" t="e">
        <f t="shared" si="6"/>
        <v>#N/A</v>
      </c>
      <c r="P75" s="23" t="e">
        <f t="shared" si="6"/>
        <v>#N/A</v>
      </c>
    </row>
    <row r="76" spans="1:16">
      <c r="A76" s="36" t="s">
        <v>58</v>
      </c>
      <c r="B76" s="11" t="s">
        <v>161</v>
      </c>
      <c r="C76" s="11" t="s">
        <v>60</v>
      </c>
      <c r="D76" s="12" t="s">
        <v>162</v>
      </c>
      <c r="E76" s="12" t="s">
        <v>2407</v>
      </c>
      <c r="F76" s="13" t="str">
        <f t="shared" si="7"/>
        <v>Points of Interest</v>
      </c>
      <c r="G76" s="14" t="str">
        <f t="shared" si="8"/>
        <v>pois</v>
      </c>
      <c r="H76" s="19" t="s">
        <v>2185</v>
      </c>
      <c r="I76" s="14" t="str">
        <f t="shared" si="9"/>
        <v>les</v>
      </c>
      <c r="J76" s="39" t="e">
        <f>VLOOKUP(I76,'3_frm_data_theme_by_category'!$A$2:$C$164,3,FALSE)</f>
        <v>#N/A</v>
      </c>
      <c r="K76" s="11" t="s">
        <v>29</v>
      </c>
      <c r="L76" s="11" t="s">
        <v>2169</v>
      </c>
      <c r="M76" s="23" t="str">
        <f t="shared" si="6"/>
        <v>pt</v>
      </c>
      <c r="N76" s="23" t="e">
        <f t="shared" si="6"/>
        <v>#N/A</v>
      </c>
      <c r="O76" s="23" t="str">
        <f t="shared" si="6"/>
        <v>py</v>
      </c>
      <c r="P76" s="23" t="e">
        <f t="shared" si="6"/>
        <v>#N/A</v>
      </c>
    </row>
    <row r="77" spans="1:16" ht="30">
      <c r="A77" s="36" t="s">
        <v>58</v>
      </c>
      <c r="B77" s="11" t="s">
        <v>163</v>
      </c>
      <c r="C77" s="11" t="s">
        <v>60</v>
      </c>
      <c r="D77" s="12" t="s">
        <v>164</v>
      </c>
      <c r="E77" s="12" t="s">
        <v>2407</v>
      </c>
      <c r="F77" s="13" t="str">
        <f t="shared" si="7"/>
        <v>Points of Interest</v>
      </c>
      <c r="G77" s="14" t="str">
        <f t="shared" si="8"/>
        <v>pois</v>
      </c>
      <c r="H77" s="19" t="s">
        <v>2185</v>
      </c>
      <c r="I77" s="14" t="str">
        <f t="shared" si="9"/>
        <v>les</v>
      </c>
      <c r="J77" s="39" t="e">
        <f>VLOOKUP(I77,'3_frm_data_theme_by_category'!$A$2:$C$164,3,FALSE)</f>
        <v>#N/A</v>
      </c>
      <c r="K77" s="11" t="s">
        <v>29</v>
      </c>
      <c r="L77" s="11" t="s">
        <v>2169</v>
      </c>
      <c r="M77" s="23" t="str">
        <f t="shared" si="6"/>
        <v>pt</v>
      </c>
      <c r="N77" s="23" t="e">
        <f t="shared" si="6"/>
        <v>#N/A</v>
      </c>
      <c r="O77" s="23" t="str">
        <f t="shared" si="6"/>
        <v>py</v>
      </c>
      <c r="P77" s="23" t="e">
        <f t="shared" si="6"/>
        <v>#N/A</v>
      </c>
    </row>
    <row r="78" spans="1:16">
      <c r="A78" s="36" t="s">
        <v>58</v>
      </c>
      <c r="B78" s="11" t="s">
        <v>165</v>
      </c>
      <c r="C78" s="11" t="s">
        <v>60</v>
      </c>
      <c r="D78" s="12" t="s">
        <v>166</v>
      </c>
      <c r="E78" s="12" t="s">
        <v>2406</v>
      </c>
      <c r="F78" s="13" t="str">
        <f t="shared" si="7"/>
        <v>Points of Interest</v>
      </c>
      <c r="G78" s="14" t="str">
        <f t="shared" si="8"/>
        <v>pois</v>
      </c>
      <c r="H78" s="19" t="s">
        <v>2185</v>
      </c>
      <c r="I78" s="14" t="str">
        <f t="shared" si="9"/>
        <v>les</v>
      </c>
      <c r="J78" s="39" t="e">
        <f>VLOOKUP(I78,'3_frm_data_theme_by_category'!$A$2:$C$164,3,FALSE)</f>
        <v>#N/A</v>
      </c>
      <c r="K78" s="11" t="s">
        <v>29</v>
      </c>
      <c r="L78" s="11" t="s">
        <v>2169</v>
      </c>
      <c r="M78" s="23" t="str">
        <f t="shared" si="6"/>
        <v>pt</v>
      </c>
      <c r="N78" s="23" t="e">
        <f t="shared" si="6"/>
        <v>#N/A</v>
      </c>
      <c r="O78" s="23" t="str">
        <f t="shared" si="6"/>
        <v>py</v>
      </c>
      <c r="P78" s="23" t="e">
        <f t="shared" si="6"/>
        <v>#N/A</v>
      </c>
    </row>
    <row r="79" spans="1:16" ht="45">
      <c r="A79" s="36" t="s">
        <v>58</v>
      </c>
      <c r="B79" s="11" t="s">
        <v>167</v>
      </c>
      <c r="C79" s="11" t="s">
        <v>60</v>
      </c>
      <c r="D79" s="12" t="s">
        <v>168</v>
      </c>
      <c r="E79" s="12" t="s">
        <v>2407</v>
      </c>
      <c r="F79" s="13" t="str">
        <f t="shared" si="7"/>
        <v>Points of Interest</v>
      </c>
      <c r="G79" s="14" t="str">
        <f t="shared" si="8"/>
        <v>pois</v>
      </c>
      <c r="H79" s="19" t="s">
        <v>2195</v>
      </c>
      <c r="I79" s="14" t="str">
        <f t="shared" si="9"/>
        <v>ani</v>
      </c>
      <c r="J79" s="39" t="e">
        <f>VLOOKUP(I79,'3_frm_data_theme_by_category'!$A$2:$C$164,3,FALSE)</f>
        <v>#N/A</v>
      </c>
      <c r="K79" s="11" t="s">
        <v>29</v>
      </c>
      <c r="L79" s="11" t="s">
        <v>2169</v>
      </c>
      <c r="M79" s="23" t="str">
        <f t="shared" si="6"/>
        <v>pt</v>
      </c>
      <c r="N79" s="23" t="e">
        <f t="shared" si="6"/>
        <v>#N/A</v>
      </c>
      <c r="O79" s="23" t="str">
        <f t="shared" si="6"/>
        <v>py</v>
      </c>
      <c r="P79" s="23" t="e">
        <f t="shared" si="6"/>
        <v>#N/A</v>
      </c>
    </row>
    <row r="80" spans="1:16">
      <c r="A80" s="36" t="s">
        <v>58</v>
      </c>
      <c r="B80" s="11" t="s">
        <v>169</v>
      </c>
      <c r="C80" s="11" t="s">
        <v>60</v>
      </c>
      <c r="D80" s="12" t="s">
        <v>170</v>
      </c>
      <c r="E80" s="12" t="s">
        <v>2407</v>
      </c>
      <c r="F80" s="13" t="str">
        <f t="shared" si="7"/>
        <v>Points of Interest</v>
      </c>
      <c r="G80" s="14" t="str">
        <f t="shared" si="8"/>
        <v>pois</v>
      </c>
      <c r="H80" s="19" t="s">
        <v>2195</v>
      </c>
      <c r="I80" s="14" t="str">
        <f t="shared" si="9"/>
        <v>ani</v>
      </c>
      <c r="J80" s="39" t="e">
        <f>VLOOKUP(I80,'3_frm_data_theme_by_category'!$A$2:$C$164,3,FALSE)</f>
        <v>#N/A</v>
      </c>
      <c r="K80" s="11" t="s">
        <v>29</v>
      </c>
      <c r="L80" s="11" t="s">
        <v>2169</v>
      </c>
      <c r="M80" s="23" t="str">
        <f t="shared" si="6"/>
        <v>pt</v>
      </c>
      <c r="N80" s="23" t="e">
        <f t="shared" si="6"/>
        <v>#N/A</v>
      </c>
      <c r="O80" s="23" t="str">
        <f t="shared" si="6"/>
        <v>py</v>
      </c>
      <c r="P80" s="23" t="e">
        <f t="shared" si="6"/>
        <v>#N/A</v>
      </c>
    </row>
    <row r="81" spans="1:16">
      <c r="A81" s="36" t="s">
        <v>58</v>
      </c>
      <c r="B81" s="11" t="s">
        <v>171</v>
      </c>
      <c r="C81" s="11" t="s">
        <v>63</v>
      </c>
      <c r="D81" s="12" t="s">
        <v>172</v>
      </c>
      <c r="E81" s="12" t="s">
        <v>2407</v>
      </c>
      <c r="F81" s="13" t="str">
        <f t="shared" si="7"/>
        <v>Points of Interest</v>
      </c>
      <c r="G81" s="14" t="str">
        <f t="shared" si="8"/>
        <v>pois</v>
      </c>
      <c r="H81" s="19" t="s">
        <v>2185</v>
      </c>
      <c r="I81" s="14" t="str">
        <f t="shared" si="9"/>
        <v>les</v>
      </c>
      <c r="J81" s="39" t="e">
        <f>VLOOKUP(I81,'3_frm_data_theme_by_category'!$A$2:$C$164,3,FALSE)</f>
        <v>#N/A</v>
      </c>
      <c r="K81" s="11" t="s">
        <v>24</v>
      </c>
      <c r="L81" s="11" t="s">
        <v>2168</v>
      </c>
      <c r="M81" s="23" t="str">
        <f t="shared" si="6"/>
        <v>pt</v>
      </c>
      <c r="N81" s="23" t="e">
        <f t="shared" si="6"/>
        <v>#N/A</v>
      </c>
      <c r="O81" s="23" t="e">
        <f t="shared" si="6"/>
        <v>#N/A</v>
      </c>
      <c r="P81" s="23" t="e">
        <f t="shared" si="6"/>
        <v>#N/A</v>
      </c>
    </row>
    <row r="82" spans="1:16">
      <c r="A82" s="36" t="s">
        <v>58</v>
      </c>
      <c r="B82" s="11" t="s">
        <v>173</v>
      </c>
      <c r="C82" s="11" t="s">
        <v>63</v>
      </c>
      <c r="D82" s="12" t="s">
        <v>174</v>
      </c>
      <c r="E82" s="12" t="s">
        <v>2407</v>
      </c>
      <c r="F82" s="13" t="str">
        <f t="shared" si="7"/>
        <v>Points of Interest</v>
      </c>
      <c r="G82" s="14" t="str">
        <f t="shared" si="8"/>
        <v>pois</v>
      </c>
      <c r="H82" s="19" t="s">
        <v>2185</v>
      </c>
      <c r="I82" s="14" t="str">
        <f t="shared" si="9"/>
        <v>les</v>
      </c>
      <c r="J82" s="39" t="e">
        <f>VLOOKUP(I82,'3_frm_data_theme_by_category'!$A$2:$C$164,3,FALSE)</f>
        <v>#N/A</v>
      </c>
      <c r="K82" s="11" t="s">
        <v>24</v>
      </c>
      <c r="L82" s="11" t="s">
        <v>2168</v>
      </c>
      <c r="M82" s="23" t="str">
        <f t="shared" ref="M82:P101" si="10">IF(ISERR(SEARCH(M$1,$L82)),NA(),M$1)</f>
        <v>pt</v>
      </c>
      <c r="N82" s="23" t="e">
        <f t="shared" si="10"/>
        <v>#N/A</v>
      </c>
      <c r="O82" s="23" t="e">
        <f t="shared" si="10"/>
        <v>#N/A</v>
      </c>
      <c r="P82" s="23" t="e">
        <f t="shared" si="10"/>
        <v>#N/A</v>
      </c>
    </row>
    <row r="83" spans="1:16">
      <c r="A83" s="36" t="s">
        <v>58</v>
      </c>
      <c r="B83" s="11" t="s">
        <v>175</v>
      </c>
      <c r="C83" s="11" t="s">
        <v>60</v>
      </c>
      <c r="D83" s="12" t="s">
        <v>176</v>
      </c>
      <c r="E83" s="12" t="s">
        <v>2406</v>
      </c>
      <c r="F83" s="13" t="str">
        <f t="shared" si="7"/>
        <v>Points of Interest</v>
      </c>
      <c r="G83" s="14" t="str">
        <f t="shared" si="8"/>
        <v>pois</v>
      </c>
      <c r="H83" s="15" t="s">
        <v>2340</v>
      </c>
      <c r="I83" s="14" t="str">
        <f t="shared" si="9"/>
        <v>gov</v>
      </c>
      <c r="J83" s="39" t="e">
        <f>VLOOKUP(I83,'3_frm_data_theme_by_category'!$A$2:$C$164,3,FALSE)</f>
        <v>#N/A</v>
      </c>
      <c r="K83" s="11" t="s">
        <v>29</v>
      </c>
      <c r="L83" s="11" t="s">
        <v>2169</v>
      </c>
      <c r="M83" s="23" t="str">
        <f t="shared" si="10"/>
        <v>pt</v>
      </c>
      <c r="N83" s="23" t="e">
        <f t="shared" si="10"/>
        <v>#N/A</v>
      </c>
      <c r="O83" s="23" t="str">
        <f t="shared" si="10"/>
        <v>py</v>
      </c>
      <c r="P83" s="23" t="e">
        <f t="shared" si="10"/>
        <v>#N/A</v>
      </c>
    </row>
    <row r="84" spans="1:16">
      <c r="A84" s="36" t="s">
        <v>58</v>
      </c>
      <c r="B84" s="11" t="s">
        <v>177</v>
      </c>
      <c r="C84" s="11" t="s">
        <v>60</v>
      </c>
      <c r="D84" s="12" t="s">
        <v>178</v>
      </c>
      <c r="E84" s="12" t="s">
        <v>2406</v>
      </c>
      <c r="F84" s="13" t="str">
        <f t="shared" si="7"/>
        <v>Utilities</v>
      </c>
      <c r="G84" s="14" t="str">
        <f t="shared" si="8"/>
        <v>util</v>
      </c>
      <c r="H84" s="15" t="s">
        <v>2018</v>
      </c>
      <c r="I84" s="14" t="str">
        <f t="shared" si="9"/>
        <v>mor</v>
      </c>
      <c r="J84" s="39" t="e">
        <f>VLOOKUP(I84,'3_frm_data_theme_by_category'!$A$2:$C$164,3,FALSE)</f>
        <v>#N/A</v>
      </c>
      <c r="K84" s="11" t="s">
        <v>29</v>
      </c>
      <c r="L84" s="11" t="s">
        <v>2169</v>
      </c>
      <c r="M84" s="23" t="str">
        <f t="shared" si="10"/>
        <v>pt</v>
      </c>
      <c r="N84" s="23" t="e">
        <f t="shared" si="10"/>
        <v>#N/A</v>
      </c>
      <c r="O84" s="23" t="str">
        <f t="shared" si="10"/>
        <v>py</v>
      </c>
      <c r="P84" s="23" t="e">
        <f t="shared" si="10"/>
        <v>#N/A</v>
      </c>
    </row>
    <row r="85" spans="1:16" ht="45">
      <c r="A85" s="36" t="s">
        <v>58</v>
      </c>
      <c r="B85" s="11" t="s">
        <v>179</v>
      </c>
      <c r="C85" s="11" t="s">
        <v>60</v>
      </c>
      <c r="D85" s="12" t="s">
        <v>180</v>
      </c>
      <c r="E85" s="12" t="s">
        <v>2406</v>
      </c>
      <c r="F85" s="13" t="str">
        <f t="shared" si="7"/>
        <v>Points of Interest</v>
      </c>
      <c r="G85" s="14" t="str">
        <f t="shared" si="8"/>
        <v>pois</v>
      </c>
      <c r="H85" s="19" t="s">
        <v>2191</v>
      </c>
      <c r="I85" s="14" t="str">
        <f t="shared" si="9"/>
        <v>rel</v>
      </c>
      <c r="J85" s="39" t="e">
        <f>VLOOKUP(I85,'3_frm_data_theme_by_category'!$A$2:$C$164,3,FALSE)</f>
        <v>#N/A</v>
      </c>
      <c r="K85" s="11" t="s">
        <v>29</v>
      </c>
      <c r="L85" s="11" t="s">
        <v>2169</v>
      </c>
      <c r="M85" s="23" t="str">
        <f t="shared" si="10"/>
        <v>pt</v>
      </c>
      <c r="N85" s="23" t="e">
        <f t="shared" si="10"/>
        <v>#N/A</v>
      </c>
      <c r="O85" s="23" t="str">
        <f t="shared" si="10"/>
        <v>py</v>
      </c>
      <c r="P85" s="23" t="e">
        <f t="shared" si="10"/>
        <v>#N/A</v>
      </c>
    </row>
    <row r="86" spans="1:16">
      <c r="A86" s="36" t="s">
        <v>58</v>
      </c>
      <c r="B86" s="11" t="s">
        <v>181</v>
      </c>
      <c r="C86" s="11" t="s">
        <v>60</v>
      </c>
      <c r="D86" s="12" t="s">
        <v>182</v>
      </c>
      <c r="E86" s="12" t="s">
        <v>2407</v>
      </c>
      <c r="F86" s="13" t="str">
        <f t="shared" si="7"/>
        <v>Points of Interest</v>
      </c>
      <c r="G86" s="14" t="str">
        <f t="shared" si="8"/>
        <v>pois</v>
      </c>
      <c r="H86" s="19" t="s">
        <v>2185</v>
      </c>
      <c r="I86" s="14" t="str">
        <f t="shared" si="9"/>
        <v>les</v>
      </c>
      <c r="J86" s="39" t="e">
        <f>VLOOKUP(I86,'3_frm_data_theme_by_category'!$A$2:$C$164,3,FALSE)</f>
        <v>#N/A</v>
      </c>
      <c r="K86" s="11" t="s">
        <v>29</v>
      </c>
      <c r="L86" s="11" t="s">
        <v>2169</v>
      </c>
      <c r="M86" s="23" t="str">
        <f t="shared" si="10"/>
        <v>pt</v>
      </c>
      <c r="N86" s="23" t="e">
        <f t="shared" si="10"/>
        <v>#N/A</v>
      </c>
      <c r="O86" s="23" t="str">
        <f t="shared" si="10"/>
        <v>py</v>
      </c>
      <c r="P86" s="23" t="e">
        <f t="shared" si="10"/>
        <v>#N/A</v>
      </c>
    </row>
    <row r="87" spans="1:16">
      <c r="A87" s="36" t="s">
        <v>58</v>
      </c>
      <c r="B87" s="11" t="s">
        <v>183</v>
      </c>
      <c r="C87" s="11" t="s">
        <v>60</v>
      </c>
      <c r="D87" s="12" t="s">
        <v>184</v>
      </c>
      <c r="E87" s="12" t="s">
        <v>2406</v>
      </c>
      <c r="F87" s="13" t="str">
        <f t="shared" si="7"/>
        <v>Points of Interest</v>
      </c>
      <c r="G87" s="14" t="str">
        <f t="shared" si="8"/>
        <v>pois</v>
      </c>
      <c r="H87" s="15" t="s">
        <v>2340</v>
      </c>
      <c r="I87" s="14" t="str">
        <f t="shared" si="9"/>
        <v>gov</v>
      </c>
      <c r="J87" s="39" t="e">
        <f>VLOOKUP(I87,'3_frm_data_theme_by_category'!$A$2:$C$164,3,FALSE)</f>
        <v>#N/A</v>
      </c>
      <c r="K87" s="11" t="s">
        <v>29</v>
      </c>
      <c r="L87" s="11" t="s">
        <v>2169</v>
      </c>
      <c r="M87" s="23" t="str">
        <f t="shared" si="10"/>
        <v>pt</v>
      </c>
      <c r="N87" s="23" t="e">
        <f t="shared" si="10"/>
        <v>#N/A</v>
      </c>
      <c r="O87" s="23" t="str">
        <f t="shared" si="10"/>
        <v>py</v>
      </c>
      <c r="P87" s="23" t="e">
        <f t="shared" si="10"/>
        <v>#N/A</v>
      </c>
    </row>
    <row r="88" spans="1:16">
      <c r="A88" s="36" t="s">
        <v>58</v>
      </c>
      <c r="B88" s="11" t="s">
        <v>185</v>
      </c>
      <c r="C88" s="11" t="s">
        <v>60</v>
      </c>
      <c r="D88" s="12" t="s">
        <v>186</v>
      </c>
      <c r="E88" s="12" t="s">
        <v>2406</v>
      </c>
      <c r="F88" s="13" t="str">
        <f t="shared" si="7"/>
        <v>Utilities</v>
      </c>
      <c r="G88" s="14" t="str">
        <f t="shared" si="8"/>
        <v>util</v>
      </c>
      <c r="H88" s="19" t="s">
        <v>2381</v>
      </c>
      <c r="I88" s="14" t="str">
        <f t="shared" si="9"/>
        <v>rsq</v>
      </c>
      <c r="J88" s="39" t="e">
        <f>VLOOKUP(I88,'3_frm_data_theme_by_category'!$A$2:$C$164,3,FALSE)</f>
        <v>#N/A</v>
      </c>
      <c r="K88" s="11" t="s">
        <v>29</v>
      </c>
      <c r="L88" s="11" t="s">
        <v>2169</v>
      </c>
      <c r="M88" s="23" t="str">
        <f t="shared" si="10"/>
        <v>pt</v>
      </c>
      <c r="N88" s="23" t="e">
        <f t="shared" si="10"/>
        <v>#N/A</v>
      </c>
      <c r="O88" s="23" t="str">
        <f t="shared" si="10"/>
        <v>py</v>
      </c>
      <c r="P88" s="23" t="e">
        <f t="shared" si="10"/>
        <v>#N/A</v>
      </c>
    </row>
    <row r="89" spans="1:16" ht="30">
      <c r="A89" s="36" t="s">
        <v>58</v>
      </c>
      <c r="B89" s="11" t="s">
        <v>187</v>
      </c>
      <c r="C89" s="11" t="s">
        <v>29</v>
      </c>
      <c r="D89" s="12" t="s">
        <v>188</v>
      </c>
      <c r="E89" s="12" t="s">
        <v>2407</v>
      </c>
      <c r="F89" s="13" t="str">
        <f t="shared" si="7"/>
        <v>Points of Interest</v>
      </c>
      <c r="G89" s="14" t="str">
        <f t="shared" si="8"/>
        <v>pois</v>
      </c>
      <c r="H89" s="19" t="s">
        <v>2185</v>
      </c>
      <c r="I89" s="14" t="str">
        <f t="shared" si="9"/>
        <v>les</v>
      </c>
      <c r="J89" s="39" t="e">
        <f>VLOOKUP(I89,'3_frm_data_theme_by_category'!$A$2:$C$164,3,FALSE)</f>
        <v>#N/A</v>
      </c>
      <c r="K89" s="11" t="s">
        <v>29</v>
      </c>
      <c r="L89" s="11" t="s">
        <v>2169</v>
      </c>
      <c r="M89" s="23" t="str">
        <f t="shared" si="10"/>
        <v>pt</v>
      </c>
      <c r="N89" s="23" t="e">
        <f t="shared" si="10"/>
        <v>#N/A</v>
      </c>
      <c r="O89" s="23" t="str">
        <f t="shared" si="10"/>
        <v>py</v>
      </c>
      <c r="P89" s="23" t="e">
        <f t="shared" si="10"/>
        <v>#N/A</v>
      </c>
    </row>
    <row r="90" spans="1:16" ht="45">
      <c r="A90" s="36" t="s">
        <v>58</v>
      </c>
      <c r="B90" s="11" t="s">
        <v>189</v>
      </c>
      <c r="C90" s="11" t="s">
        <v>60</v>
      </c>
      <c r="D90" s="12" t="s">
        <v>190</v>
      </c>
      <c r="E90" s="12" t="s">
        <v>2406</v>
      </c>
      <c r="F90" s="13" t="str">
        <f t="shared" si="7"/>
        <v xml:space="preserve">Early Recovery </v>
      </c>
      <c r="G90" s="14" t="str">
        <f t="shared" si="8"/>
        <v>rcvy</v>
      </c>
      <c r="H90" s="15" t="s">
        <v>1936</v>
      </c>
      <c r="I90" s="14" t="str">
        <f t="shared" si="9"/>
        <v>cem</v>
      </c>
      <c r="J90" s="39" t="e">
        <f>VLOOKUP(I90,'3_frm_data_theme_by_category'!$A$2:$C$164,3,FALSE)</f>
        <v>#N/A</v>
      </c>
      <c r="K90" s="11" t="s">
        <v>29</v>
      </c>
      <c r="L90" s="11" t="s">
        <v>2169</v>
      </c>
      <c r="M90" s="23" t="str">
        <f t="shared" si="10"/>
        <v>pt</v>
      </c>
      <c r="N90" s="23" t="e">
        <f t="shared" si="10"/>
        <v>#N/A</v>
      </c>
      <c r="O90" s="23" t="str">
        <f t="shared" si="10"/>
        <v>py</v>
      </c>
      <c r="P90" s="23" t="e">
        <f t="shared" si="10"/>
        <v>#N/A</v>
      </c>
    </row>
    <row r="91" spans="1:16" ht="45">
      <c r="A91" s="36" t="s">
        <v>58</v>
      </c>
      <c r="B91" s="11" t="s">
        <v>191</v>
      </c>
      <c r="C91" s="11" t="s">
        <v>60</v>
      </c>
      <c r="D91" s="12" t="s">
        <v>192</v>
      </c>
      <c r="E91" s="12" t="s">
        <v>2407</v>
      </c>
      <c r="F91" s="13" t="str">
        <f t="shared" si="7"/>
        <v>Points of Interest</v>
      </c>
      <c r="G91" s="14" t="str">
        <f t="shared" si="8"/>
        <v>pois</v>
      </c>
      <c r="H91" s="19" t="s">
        <v>2185</v>
      </c>
      <c r="I91" s="14" t="str">
        <f t="shared" si="9"/>
        <v>les</v>
      </c>
      <c r="J91" s="39" t="e">
        <f>VLOOKUP(I91,'3_frm_data_theme_by_category'!$A$2:$C$164,3,FALSE)</f>
        <v>#N/A</v>
      </c>
      <c r="K91" s="11" t="s">
        <v>29</v>
      </c>
      <c r="L91" s="11" t="s">
        <v>2169</v>
      </c>
      <c r="M91" s="23" t="str">
        <f t="shared" si="10"/>
        <v>pt</v>
      </c>
      <c r="N91" s="23" t="e">
        <f t="shared" si="10"/>
        <v>#N/A</v>
      </c>
      <c r="O91" s="23" t="str">
        <f t="shared" si="10"/>
        <v>py</v>
      </c>
      <c r="P91" s="23" t="e">
        <f t="shared" si="10"/>
        <v>#N/A</v>
      </c>
    </row>
    <row r="92" spans="1:16">
      <c r="A92" s="36" t="s">
        <v>58</v>
      </c>
      <c r="B92" s="11" t="s">
        <v>193</v>
      </c>
      <c r="C92" s="11" t="s">
        <v>60</v>
      </c>
      <c r="D92" s="12" t="s">
        <v>194</v>
      </c>
      <c r="E92" s="12" t="s">
        <v>2407</v>
      </c>
      <c r="F92" s="13" t="str">
        <f t="shared" si="7"/>
        <v>Points of Interest</v>
      </c>
      <c r="G92" s="14" t="str">
        <f t="shared" si="8"/>
        <v>pois</v>
      </c>
      <c r="H92" s="19" t="s">
        <v>2185</v>
      </c>
      <c r="I92" s="14" t="str">
        <f t="shared" si="9"/>
        <v>les</v>
      </c>
      <c r="J92" s="39" t="e">
        <f>VLOOKUP(I92,'3_frm_data_theme_by_category'!$A$2:$C$164,3,FALSE)</f>
        <v>#N/A</v>
      </c>
      <c r="K92" s="11" t="s">
        <v>29</v>
      </c>
      <c r="L92" s="11" t="s">
        <v>2169</v>
      </c>
      <c r="M92" s="23" t="str">
        <f t="shared" si="10"/>
        <v>pt</v>
      </c>
      <c r="N92" s="23" t="e">
        <f t="shared" si="10"/>
        <v>#N/A</v>
      </c>
      <c r="O92" s="23" t="str">
        <f t="shared" si="10"/>
        <v>py</v>
      </c>
      <c r="P92" s="23" t="e">
        <f t="shared" si="10"/>
        <v>#N/A</v>
      </c>
    </row>
    <row r="93" spans="1:16">
      <c r="A93" s="36" t="s">
        <v>58</v>
      </c>
      <c r="B93" s="11" t="s">
        <v>195</v>
      </c>
      <c r="C93" s="11" t="s">
        <v>196</v>
      </c>
      <c r="D93" s="12" t="s">
        <v>197</v>
      </c>
      <c r="E93" s="12" t="s">
        <v>2406</v>
      </c>
      <c r="F93" s="13" t="str">
        <f t="shared" si="7"/>
        <v>Points of Interest</v>
      </c>
      <c r="G93" s="14" t="str">
        <f t="shared" si="8"/>
        <v>pois</v>
      </c>
      <c r="H93" s="15" t="s">
        <v>2351</v>
      </c>
      <c r="I93" s="14" t="str">
        <f t="shared" si="9"/>
        <v>ser</v>
      </c>
      <c r="J93" s="39" t="e">
        <f>VLOOKUP(I93,'3_frm_data_theme_by_category'!$A$2:$C$164,3,FALSE)</f>
        <v>#N/A</v>
      </c>
      <c r="K93" s="11" t="s">
        <v>49</v>
      </c>
      <c r="L93" s="11" t="s">
        <v>2167</v>
      </c>
      <c r="M93" s="23" t="e">
        <f t="shared" si="10"/>
        <v>#N/A</v>
      </c>
      <c r="N93" s="23" t="str">
        <f t="shared" si="10"/>
        <v>ln</v>
      </c>
      <c r="O93" s="23" t="str">
        <f t="shared" si="10"/>
        <v>py</v>
      </c>
      <c r="P93" s="23" t="e">
        <f t="shared" si="10"/>
        <v>#N/A</v>
      </c>
    </row>
    <row r="94" spans="1:16" ht="75">
      <c r="A94" s="36" t="s">
        <v>58</v>
      </c>
      <c r="B94" s="11" t="s">
        <v>198</v>
      </c>
      <c r="C94" s="11" t="s">
        <v>60</v>
      </c>
      <c r="D94" s="12" t="s">
        <v>199</v>
      </c>
      <c r="E94" s="12" t="s">
        <v>2406</v>
      </c>
      <c r="F94" s="13" t="str">
        <f t="shared" si="7"/>
        <v>Points of Interest</v>
      </c>
      <c r="G94" s="14" t="str">
        <f t="shared" si="8"/>
        <v>pois</v>
      </c>
      <c r="H94" s="19" t="s">
        <v>2191</v>
      </c>
      <c r="I94" s="14" t="str">
        <f t="shared" si="9"/>
        <v>rel</v>
      </c>
      <c r="J94" s="39" t="e">
        <f>VLOOKUP(I94,'3_frm_data_theme_by_category'!$A$2:$C$164,3,FALSE)</f>
        <v>#N/A</v>
      </c>
      <c r="K94" s="11" t="s">
        <v>29</v>
      </c>
      <c r="L94" s="11" t="s">
        <v>2169</v>
      </c>
      <c r="M94" s="23" t="str">
        <f t="shared" si="10"/>
        <v>pt</v>
      </c>
      <c r="N94" s="23" t="e">
        <f t="shared" si="10"/>
        <v>#N/A</v>
      </c>
      <c r="O94" s="23" t="str">
        <f t="shared" si="10"/>
        <v>py</v>
      </c>
      <c r="P94" s="23" t="e">
        <f t="shared" si="10"/>
        <v>#N/A</v>
      </c>
    </row>
    <row r="95" spans="1:16">
      <c r="A95" s="36" t="s">
        <v>58</v>
      </c>
      <c r="B95" s="11" t="s">
        <v>200</v>
      </c>
      <c r="C95" s="11" t="s">
        <v>60</v>
      </c>
      <c r="D95" s="12" t="s">
        <v>201</v>
      </c>
      <c r="E95" s="12" t="s">
        <v>2406</v>
      </c>
      <c r="F95" s="49" t="str">
        <f t="shared" si="7"/>
        <v>Utilities</v>
      </c>
      <c r="G95" s="14" t="str">
        <f t="shared" si="8"/>
        <v>util</v>
      </c>
      <c r="H95" s="19" t="s">
        <v>2378</v>
      </c>
      <c r="I95" s="14" t="str">
        <f t="shared" si="9"/>
        <v>law</v>
      </c>
      <c r="J95" s="39" t="e">
        <f>VLOOKUP(I95,'3_frm_data_theme_by_category'!$A$2:$C$164,3,FALSE)</f>
        <v>#N/A</v>
      </c>
      <c r="K95" s="11" t="s">
        <v>29</v>
      </c>
      <c r="L95" s="11" t="s">
        <v>2169</v>
      </c>
      <c r="M95" s="23" t="str">
        <f t="shared" si="10"/>
        <v>pt</v>
      </c>
      <c r="N95" s="23" t="e">
        <f t="shared" si="10"/>
        <v>#N/A</v>
      </c>
      <c r="O95" s="23" t="str">
        <f t="shared" si="10"/>
        <v>py</v>
      </c>
      <c r="P95" s="23" t="e">
        <f t="shared" si="10"/>
        <v>#N/A</v>
      </c>
    </row>
    <row r="96" spans="1:16" ht="30">
      <c r="A96" s="36" t="s">
        <v>58</v>
      </c>
      <c r="B96" s="11" t="s">
        <v>202</v>
      </c>
      <c r="C96" s="11" t="s">
        <v>63</v>
      </c>
      <c r="D96" s="12" t="s">
        <v>203</v>
      </c>
      <c r="E96" s="12" t="s">
        <v>2406</v>
      </c>
      <c r="F96" s="13" t="str">
        <f t="shared" si="7"/>
        <v>Utilities</v>
      </c>
      <c r="G96" s="14" t="str">
        <f t="shared" si="8"/>
        <v>util</v>
      </c>
      <c r="H96" s="15" t="s">
        <v>2399</v>
      </c>
      <c r="I96" s="14" t="str">
        <f t="shared" si="9"/>
        <v>com</v>
      </c>
      <c r="J96" s="39" t="e">
        <f>VLOOKUP(I96,'3_frm_data_theme_by_category'!$A$2:$C$164,3,FALSE)</f>
        <v>#N/A</v>
      </c>
      <c r="K96" s="11" t="s">
        <v>24</v>
      </c>
      <c r="L96" s="11" t="s">
        <v>2168</v>
      </c>
      <c r="M96" s="23" t="str">
        <f t="shared" si="10"/>
        <v>pt</v>
      </c>
      <c r="N96" s="23" t="e">
        <f t="shared" si="10"/>
        <v>#N/A</v>
      </c>
      <c r="O96" s="23" t="e">
        <f t="shared" si="10"/>
        <v>#N/A</v>
      </c>
      <c r="P96" s="23" t="e">
        <f t="shared" si="10"/>
        <v>#N/A</v>
      </c>
    </row>
    <row r="97" spans="1:16">
      <c r="A97" s="36" t="s">
        <v>58</v>
      </c>
      <c r="B97" s="11" t="s">
        <v>204</v>
      </c>
      <c r="C97" s="11" t="s">
        <v>60</v>
      </c>
      <c r="D97" s="12" t="s">
        <v>205</v>
      </c>
      <c r="E97" s="12" t="s">
        <v>2406</v>
      </c>
      <c r="F97" s="13" t="str">
        <f t="shared" si="7"/>
        <v>Points of Interest</v>
      </c>
      <c r="G97" s="14" t="str">
        <f t="shared" si="8"/>
        <v>pois</v>
      </c>
      <c r="H97" s="15" t="s">
        <v>2351</v>
      </c>
      <c r="I97" s="14" t="str">
        <f t="shared" si="9"/>
        <v>ser</v>
      </c>
      <c r="J97" s="39" t="e">
        <f>VLOOKUP(I97,'3_frm_data_theme_by_category'!$A$2:$C$164,3,FALSE)</f>
        <v>#N/A</v>
      </c>
      <c r="K97" s="11" t="s">
        <v>29</v>
      </c>
      <c r="L97" s="11" t="s">
        <v>2169</v>
      </c>
      <c r="M97" s="23" t="str">
        <f t="shared" si="10"/>
        <v>pt</v>
      </c>
      <c r="N97" s="23" t="e">
        <f t="shared" si="10"/>
        <v>#N/A</v>
      </c>
      <c r="O97" s="23" t="str">
        <f t="shared" si="10"/>
        <v>py</v>
      </c>
      <c r="P97" s="23" t="e">
        <f t="shared" si="10"/>
        <v>#N/A</v>
      </c>
    </row>
    <row r="98" spans="1:16">
      <c r="A98" s="36" t="s">
        <v>58</v>
      </c>
      <c r="B98" s="11" t="s">
        <v>206</v>
      </c>
      <c r="C98" s="11" t="s">
        <v>60</v>
      </c>
      <c r="D98" s="12" t="s">
        <v>207</v>
      </c>
      <c r="E98" s="12" t="s">
        <v>2406</v>
      </c>
      <c r="F98" s="13" t="str">
        <f t="shared" si="7"/>
        <v>Utilities</v>
      </c>
      <c r="G98" s="14" t="str">
        <f t="shared" si="8"/>
        <v>util</v>
      </c>
      <c r="H98" s="15" t="s">
        <v>2378</v>
      </c>
      <c r="I98" s="14" t="str">
        <f t="shared" si="9"/>
        <v>law</v>
      </c>
      <c r="J98" s="39" t="e">
        <f>VLOOKUP(I98,'3_frm_data_theme_by_category'!$A$2:$C$164,3,FALSE)</f>
        <v>#N/A</v>
      </c>
      <c r="K98" s="11" t="s">
        <v>29</v>
      </c>
      <c r="L98" s="11" t="s">
        <v>2169</v>
      </c>
      <c r="M98" s="23" t="str">
        <f t="shared" si="10"/>
        <v>pt</v>
      </c>
      <c r="N98" s="23" t="e">
        <f t="shared" si="10"/>
        <v>#N/A</v>
      </c>
      <c r="O98" s="23" t="str">
        <f t="shared" si="10"/>
        <v>py</v>
      </c>
      <c r="P98" s="23" t="e">
        <f t="shared" si="10"/>
        <v>#N/A</v>
      </c>
    </row>
    <row r="99" spans="1:16" ht="30">
      <c r="A99" s="36" t="s">
        <v>58</v>
      </c>
      <c r="B99" s="11" t="s">
        <v>208</v>
      </c>
      <c r="C99" s="11" t="s">
        <v>60</v>
      </c>
      <c r="D99" s="12" t="s">
        <v>209</v>
      </c>
      <c r="E99" s="12" t="s">
        <v>2406</v>
      </c>
      <c r="F99" s="13" t="str">
        <f t="shared" si="7"/>
        <v>LandUse</v>
      </c>
      <c r="G99" s="14" t="str">
        <f t="shared" si="8"/>
        <v>land</v>
      </c>
      <c r="H99" s="15" t="s">
        <v>2262</v>
      </c>
      <c r="I99" s="14" t="str">
        <f t="shared" si="9"/>
        <v>bld</v>
      </c>
      <c r="J99" s="39" t="e">
        <f>VLOOKUP(I99,'3_frm_data_theme_by_category'!$A$2:$C$164,3,FALSE)</f>
        <v>#N/A</v>
      </c>
      <c r="K99" s="11" t="s">
        <v>29</v>
      </c>
      <c r="L99" s="11" t="s">
        <v>2169</v>
      </c>
      <c r="M99" s="23" t="str">
        <f t="shared" si="10"/>
        <v>pt</v>
      </c>
      <c r="N99" s="23" t="e">
        <f t="shared" si="10"/>
        <v>#N/A</v>
      </c>
      <c r="O99" s="23" t="str">
        <f t="shared" si="10"/>
        <v>py</v>
      </c>
      <c r="P99" s="23" t="e">
        <f t="shared" si="10"/>
        <v>#N/A</v>
      </c>
    </row>
    <row r="100" spans="1:16">
      <c r="A100" s="36" t="s">
        <v>58</v>
      </c>
      <c r="B100" s="11" t="s">
        <v>210</v>
      </c>
      <c r="C100" s="11" t="s">
        <v>60</v>
      </c>
      <c r="D100" s="12" t="s">
        <v>211</v>
      </c>
      <c r="E100" s="12" t="s">
        <v>2406</v>
      </c>
      <c r="F100" s="13" t="str">
        <f t="shared" si="7"/>
        <v>Points of Interest</v>
      </c>
      <c r="G100" s="14" t="str">
        <f t="shared" si="8"/>
        <v>pois</v>
      </c>
      <c r="H100" s="15" t="s">
        <v>2349</v>
      </c>
      <c r="I100" s="14" t="str">
        <f t="shared" si="9"/>
        <v>off</v>
      </c>
      <c r="J100" s="39" t="e">
        <f>VLOOKUP(I100,'3_frm_data_theme_by_category'!$A$2:$C$164,3,FALSE)</f>
        <v>#N/A</v>
      </c>
      <c r="K100" s="11" t="s">
        <v>29</v>
      </c>
      <c r="L100" s="11" t="s">
        <v>2169</v>
      </c>
      <c r="M100" s="23" t="str">
        <f t="shared" si="10"/>
        <v>pt</v>
      </c>
      <c r="N100" s="23" t="e">
        <f t="shared" si="10"/>
        <v>#N/A</v>
      </c>
      <c r="O100" s="23" t="str">
        <f t="shared" si="10"/>
        <v>py</v>
      </c>
      <c r="P100" s="23" t="e">
        <f t="shared" si="10"/>
        <v>#N/A</v>
      </c>
    </row>
    <row r="101" spans="1:16" ht="60">
      <c r="A101" s="36" t="s">
        <v>58</v>
      </c>
      <c r="B101" s="11" t="s">
        <v>212</v>
      </c>
      <c r="C101" s="11" t="s">
        <v>60</v>
      </c>
      <c r="D101" s="12" t="s">
        <v>213</v>
      </c>
      <c r="E101" s="12" t="s">
        <v>2406</v>
      </c>
      <c r="F101" s="13" t="str">
        <f t="shared" si="7"/>
        <v>Utilities</v>
      </c>
      <c r="G101" s="14" t="str">
        <f t="shared" si="8"/>
        <v>util</v>
      </c>
      <c r="H101" s="19" t="s">
        <v>2383</v>
      </c>
      <c r="I101" s="14" t="str">
        <f t="shared" si="9"/>
        <v>san</v>
      </c>
      <c r="J101" s="39" t="e">
        <f>VLOOKUP(I101,'3_frm_data_theme_by_category'!$A$2:$C$164,3,FALSE)</f>
        <v>#N/A</v>
      </c>
      <c r="K101" s="11" t="s">
        <v>29</v>
      </c>
      <c r="L101" s="11" t="s">
        <v>2169</v>
      </c>
      <c r="M101" s="23" t="str">
        <f t="shared" si="10"/>
        <v>pt</v>
      </c>
      <c r="N101" s="23" t="e">
        <f t="shared" si="10"/>
        <v>#N/A</v>
      </c>
      <c r="O101" s="23" t="str">
        <f t="shared" si="10"/>
        <v>py</v>
      </c>
      <c r="P101" s="23" t="e">
        <f t="shared" si="10"/>
        <v>#N/A</v>
      </c>
    </row>
    <row r="102" spans="1:16" ht="30">
      <c r="A102" s="36" t="s">
        <v>58</v>
      </c>
      <c r="B102" s="11" t="s">
        <v>214</v>
      </c>
      <c r="C102" s="11" t="s">
        <v>60</v>
      </c>
      <c r="D102" s="12" t="s">
        <v>215</v>
      </c>
      <c r="E102" s="12" t="s">
        <v>2407</v>
      </c>
      <c r="F102" s="13" t="str">
        <f t="shared" si="7"/>
        <v>Points of Interest</v>
      </c>
      <c r="G102" s="14" t="str">
        <f t="shared" si="8"/>
        <v>pois</v>
      </c>
      <c r="H102" s="19" t="s">
        <v>2185</v>
      </c>
      <c r="I102" s="14" t="str">
        <f t="shared" si="9"/>
        <v>les</v>
      </c>
      <c r="J102" s="39" t="e">
        <f>VLOOKUP(I102,'3_frm_data_theme_by_category'!$A$2:$C$164,3,FALSE)</f>
        <v>#N/A</v>
      </c>
      <c r="K102" s="11" t="s">
        <v>29</v>
      </c>
      <c r="L102" s="11" t="s">
        <v>2169</v>
      </c>
      <c r="M102" s="23" t="str">
        <f t="shared" ref="M102:P121" si="11">IF(ISERR(SEARCH(M$1,$L102)),NA(),M$1)</f>
        <v>pt</v>
      </c>
      <c r="N102" s="23" t="e">
        <f t="shared" si="11"/>
        <v>#N/A</v>
      </c>
      <c r="O102" s="23" t="str">
        <f t="shared" si="11"/>
        <v>py</v>
      </c>
      <c r="P102" s="23" t="e">
        <f t="shared" si="11"/>
        <v>#N/A</v>
      </c>
    </row>
    <row r="103" spans="1:16" ht="45">
      <c r="A103" s="36" t="s">
        <v>58</v>
      </c>
      <c r="B103" s="11" t="s">
        <v>216</v>
      </c>
      <c r="C103" s="11" t="s">
        <v>60</v>
      </c>
      <c r="D103" s="12" t="s">
        <v>217</v>
      </c>
      <c r="E103" s="12" t="s">
        <v>2406</v>
      </c>
      <c r="F103" s="13" t="str">
        <f t="shared" si="7"/>
        <v>Emergency Shelter</v>
      </c>
      <c r="G103" s="14" t="str">
        <f t="shared" si="8"/>
        <v>shel</v>
      </c>
      <c r="H103" s="15" t="s">
        <v>2064</v>
      </c>
      <c r="I103" s="14" t="str">
        <f t="shared" si="9"/>
        <v>shl</v>
      </c>
      <c r="J103" s="39" t="e">
        <f>VLOOKUP(I103,'3_frm_data_theme_by_category'!$A$2:$C$164,3,FALSE)</f>
        <v>#N/A</v>
      </c>
      <c r="K103" s="11" t="s">
        <v>29</v>
      </c>
      <c r="L103" s="11" t="s">
        <v>2169</v>
      </c>
      <c r="M103" s="23" t="str">
        <f t="shared" si="11"/>
        <v>pt</v>
      </c>
      <c r="N103" s="23" t="e">
        <f t="shared" si="11"/>
        <v>#N/A</v>
      </c>
      <c r="O103" s="23" t="str">
        <f t="shared" si="11"/>
        <v>py</v>
      </c>
      <c r="P103" s="23" t="e">
        <f t="shared" si="11"/>
        <v>#N/A</v>
      </c>
    </row>
    <row r="104" spans="1:16">
      <c r="A104" s="36" t="s">
        <v>58</v>
      </c>
      <c r="B104" s="11" t="s">
        <v>218</v>
      </c>
      <c r="C104" s="11" t="s">
        <v>60</v>
      </c>
      <c r="D104" s="12" t="s">
        <v>219</v>
      </c>
      <c r="E104" s="12" t="s">
        <v>2406</v>
      </c>
      <c r="F104" s="13" t="str">
        <f t="shared" si="7"/>
        <v>Water Sanitation and Hygiene</v>
      </c>
      <c r="G104" s="14" t="str">
        <f t="shared" si="8"/>
        <v>wash</v>
      </c>
      <c r="H104" s="15" t="s">
        <v>2086</v>
      </c>
      <c r="I104" s="14" t="str">
        <f t="shared" si="9"/>
        <v>wes</v>
      </c>
      <c r="J104" s="39" t="e">
        <f>VLOOKUP(I104,'3_frm_data_theme_by_category'!$A$2:$C$164,3,FALSE)</f>
        <v>#N/A</v>
      </c>
      <c r="K104" s="11" t="s">
        <v>29</v>
      </c>
      <c r="L104" s="11" t="s">
        <v>2169</v>
      </c>
      <c r="M104" s="23" t="str">
        <f t="shared" si="11"/>
        <v>pt</v>
      </c>
      <c r="N104" s="23" t="e">
        <f t="shared" si="11"/>
        <v>#N/A</v>
      </c>
      <c r="O104" s="23" t="str">
        <f t="shared" si="11"/>
        <v>py</v>
      </c>
      <c r="P104" s="23" t="e">
        <f t="shared" si="11"/>
        <v>#N/A</v>
      </c>
    </row>
    <row r="105" spans="1:16">
      <c r="A105" s="36" t="s">
        <v>58</v>
      </c>
      <c r="B105" s="11" t="s">
        <v>220</v>
      </c>
      <c r="C105" s="11" t="s">
        <v>63</v>
      </c>
      <c r="D105" s="12" t="s">
        <v>221</v>
      </c>
      <c r="E105" s="12" t="s">
        <v>2406</v>
      </c>
      <c r="F105" s="13" t="str">
        <f t="shared" si="7"/>
        <v>Utilities</v>
      </c>
      <c r="G105" s="14" t="str">
        <f t="shared" si="8"/>
        <v>util</v>
      </c>
      <c r="H105" s="19" t="s">
        <v>2399</v>
      </c>
      <c r="I105" s="14" t="str">
        <f t="shared" si="9"/>
        <v>com</v>
      </c>
      <c r="J105" s="39" t="e">
        <f>VLOOKUP(I105,'3_frm_data_theme_by_category'!$A$2:$C$164,3,FALSE)</f>
        <v>#N/A</v>
      </c>
      <c r="K105" s="11" t="s">
        <v>24</v>
      </c>
      <c r="L105" s="11" t="s">
        <v>2168</v>
      </c>
      <c r="M105" s="23" t="str">
        <f t="shared" si="11"/>
        <v>pt</v>
      </c>
      <c r="N105" s="23" t="e">
        <f t="shared" si="11"/>
        <v>#N/A</v>
      </c>
      <c r="O105" s="23" t="e">
        <f t="shared" si="11"/>
        <v>#N/A</v>
      </c>
      <c r="P105" s="23" t="e">
        <f t="shared" si="11"/>
        <v>#N/A</v>
      </c>
    </row>
    <row r="106" spans="1:16">
      <c r="A106" s="36" t="s">
        <v>58</v>
      </c>
      <c r="B106" s="11" t="s">
        <v>222</v>
      </c>
      <c r="C106" s="11" t="s">
        <v>60</v>
      </c>
      <c r="D106" s="12" t="s">
        <v>223</v>
      </c>
      <c r="E106" s="12" t="s">
        <v>2406</v>
      </c>
      <c r="F106" s="13" t="str">
        <f t="shared" si="7"/>
        <v>Utilities</v>
      </c>
      <c r="G106" s="14" t="str">
        <f t="shared" si="8"/>
        <v>util</v>
      </c>
      <c r="H106" s="15" t="s">
        <v>2383</v>
      </c>
      <c r="I106" s="14" t="str">
        <f t="shared" si="9"/>
        <v>san</v>
      </c>
      <c r="J106" s="39" t="e">
        <f>VLOOKUP(I106,'3_frm_data_theme_by_category'!$A$2:$C$164,3,FALSE)</f>
        <v>#N/A</v>
      </c>
      <c r="K106" s="11" t="s">
        <v>29</v>
      </c>
      <c r="L106" s="11" t="s">
        <v>2169</v>
      </c>
      <c r="M106" s="23" t="str">
        <f t="shared" si="11"/>
        <v>pt</v>
      </c>
      <c r="N106" s="23" t="e">
        <f t="shared" si="11"/>
        <v>#N/A</v>
      </c>
      <c r="O106" s="23" t="str">
        <f t="shared" si="11"/>
        <v>py</v>
      </c>
      <c r="P106" s="23" t="e">
        <f t="shared" si="11"/>
        <v>#N/A</v>
      </c>
    </row>
    <row r="107" spans="1:16" ht="45">
      <c r="A107" s="36" t="s">
        <v>58</v>
      </c>
      <c r="B107" s="11" t="s">
        <v>224</v>
      </c>
      <c r="C107" s="11" t="s">
        <v>60</v>
      </c>
      <c r="D107" s="12" t="s">
        <v>225</v>
      </c>
      <c r="E107" s="12" t="s">
        <v>2406</v>
      </c>
      <c r="F107" s="13" t="str">
        <f t="shared" si="7"/>
        <v>Points of Interest</v>
      </c>
      <c r="G107" s="14" t="str">
        <f t="shared" si="8"/>
        <v>pois</v>
      </c>
      <c r="H107" s="15" t="s">
        <v>2340</v>
      </c>
      <c r="I107" s="14" t="str">
        <f t="shared" si="9"/>
        <v>gov</v>
      </c>
      <c r="J107" s="39" t="e">
        <f>VLOOKUP(I107,'3_frm_data_theme_by_category'!$A$2:$C$164,3,FALSE)</f>
        <v>#N/A</v>
      </c>
      <c r="K107" s="11" t="s">
        <v>29</v>
      </c>
      <c r="L107" s="11" t="s">
        <v>2169</v>
      </c>
      <c r="M107" s="23" t="str">
        <f t="shared" si="11"/>
        <v>pt</v>
      </c>
      <c r="N107" s="23" t="e">
        <f t="shared" si="11"/>
        <v>#N/A</v>
      </c>
      <c r="O107" s="23" t="str">
        <f t="shared" si="11"/>
        <v>py</v>
      </c>
      <c r="P107" s="23" t="e">
        <f t="shared" si="11"/>
        <v>#N/A</v>
      </c>
    </row>
    <row r="108" spans="1:16" ht="45">
      <c r="A108" s="36" t="s">
        <v>58</v>
      </c>
      <c r="B108" s="11" t="s">
        <v>226</v>
      </c>
      <c r="C108" s="11" t="s">
        <v>63</v>
      </c>
      <c r="D108" s="12" t="s">
        <v>227</v>
      </c>
      <c r="E108" s="12" t="s">
        <v>2406</v>
      </c>
      <c r="F108" s="13" t="str">
        <f t="shared" si="7"/>
        <v>Points of Interest</v>
      </c>
      <c r="G108" s="14" t="str">
        <f t="shared" si="8"/>
        <v>pois</v>
      </c>
      <c r="H108" s="15" t="s">
        <v>2351</v>
      </c>
      <c r="I108" s="14" t="str">
        <f t="shared" si="9"/>
        <v>ser</v>
      </c>
      <c r="J108" s="39" t="e">
        <f>VLOOKUP(I108,'3_frm_data_theme_by_category'!$A$2:$C$164,3,FALSE)</f>
        <v>#N/A</v>
      </c>
      <c r="K108" s="11" t="s">
        <v>24</v>
      </c>
      <c r="L108" s="11" t="s">
        <v>2168</v>
      </c>
      <c r="M108" s="23" t="str">
        <f t="shared" si="11"/>
        <v>pt</v>
      </c>
      <c r="N108" s="23" t="e">
        <f t="shared" si="11"/>
        <v>#N/A</v>
      </c>
      <c r="O108" s="23" t="e">
        <f t="shared" si="11"/>
        <v>#N/A</v>
      </c>
      <c r="P108" s="23" t="e">
        <f t="shared" si="11"/>
        <v>#N/A</v>
      </c>
    </row>
    <row r="109" spans="1:16" ht="30">
      <c r="A109" s="36" t="s">
        <v>58</v>
      </c>
      <c r="B109" s="11" t="s">
        <v>228</v>
      </c>
      <c r="C109" s="11" t="s">
        <v>63</v>
      </c>
      <c r="D109" s="12" t="s">
        <v>229</v>
      </c>
      <c r="E109" s="12" t="s">
        <v>2406</v>
      </c>
      <c r="F109" s="13" t="str">
        <f t="shared" si="7"/>
        <v>Utilities</v>
      </c>
      <c r="G109" s="14" t="str">
        <f t="shared" si="8"/>
        <v>util</v>
      </c>
      <c r="H109" s="19" t="s">
        <v>2383</v>
      </c>
      <c r="I109" s="14" t="str">
        <f t="shared" si="9"/>
        <v>san</v>
      </c>
      <c r="J109" s="39" t="e">
        <f>VLOOKUP(I109,'3_frm_data_theme_by_category'!$A$2:$C$164,3,FALSE)</f>
        <v>#N/A</v>
      </c>
      <c r="K109" s="11" t="s">
        <v>24</v>
      </c>
      <c r="L109" s="11" t="s">
        <v>2168</v>
      </c>
      <c r="M109" s="23" t="str">
        <f t="shared" si="11"/>
        <v>pt</v>
      </c>
      <c r="N109" s="23" t="e">
        <f t="shared" si="11"/>
        <v>#N/A</v>
      </c>
      <c r="O109" s="23" t="e">
        <f t="shared" si="11"/>
        <v>#N/A</v>
      </c>
      <c r="P109" s="23" t="e">
        <f t="shared" si="11"/>
        <v>#N/A</v>
      </c>
    </row>
    <row r="110" spans="1:16" ht="30">
      <c r="A110" s="36" t="s">
        <v>58</v>
      </c>
      <c r="B110" s="11" t="s">
        <v>230</v>
      </c>
      <c r="C110" s="11" t="s">
        <v>63</v>
      </c>
      <c r="D110" s="12" t="s">
        <v>231</v>
      </c>
      <c r="E110" s="12" t="s">
        <v>2406</v>
      </c>
      <c r="F110" s="13" t="str">
        <f t="shared" si="7"/>
        <v>Points of Interest</v>
      </c>
      <c r="G110" s="14" t="str">
        <f t="shared" si="8"/>
        <v>pois</v>
      </c>
      <c r="H110" s="19" t="s">
        <v>2195</v>
      </c>
      <c r="I110" s="14" t="str">
        <f t="shared" si="9"/>
        <v>ani</v>
      </c>
      <c r="J110" s="39" t="e">
        <f>VLOOKUP(I110,'3_frm_data_theme_by_category'!$A$2:$C$164,3,FALSE)</f>
        <v>#N/A</v>
      </c>
      <c r="K110" s="11" t="s">
        <v>24</v>
      </c>
      <c r="L110" s="11" t="s">
        <v>2168</v>
      </c>
      <c r="M110" s="23" t="str">
        <f t="shared" si="11"/>
        <v>pt</v>
      </c>
      <c r="N110" s="23" t="e">
        <f t="shared" si="11"/>
        <v>#N/A</v>
      </c>
      <c r="O110" s="23" t="e">
        <f t="shared" si="11"/>
        <v>#N/A</v>
      </c>
      <c r="P110" s="23" t="e">
        <f t="shared" si="11"/>
        <v>#N/A</v>
      </c>
    </row>
    <row r="111" spans="1:16">
      <c r="A111" s="36" t="s">
        <v>58</v>
      </c>
      <c r="B111" s="11" t="s">
        <v>33</v>
      </c>
      <c r="C111" s="11" t="s">
        <v>232</v>
      </c>
      <c r="D111" s="12" t="s">
        <v>0</v>
      </c>
      <c r="E111" s="12" t="s">
        <v>2406</v>
      </c>
      <c r="F111" s="13" t="str">
        <f t="shared" si="7"/>
        <v>Points of Interest</v>
      </c>
      <c r="G111" s="14" t="str">
        <f t="shared" si="8"/>
        <v>pois</v>
      </c>
      <c r="H111" s="15" t="s">
        <v>2351</v>
      </c>
      <c r="I111" s="14" t="str">
        <f t="shared" si="9"/>
        <v>ser</v>
      </c>
      <c r="J111" s="39" t="e">
        <f>VLOOKUP(I111,'3_frm_data_theme_by_category'!$A$2:$C$164,3,FALSE)</f>
        <v>#N/A</v>
      </c>
      <c r="K111" s="11" t="s">
        <v>292</v>
      </c>
      <c r="L111" s="11" t="s">
        <v>2171</v>
      </c>
      <c r="M111" s="23" t="str">
        <f t="shared" si="11"/>
        <v>pt</v>
      </c>
      <c r="N111" s="23" t="str">
        <f t="shared" si="11"/>
        <v>ln</v>
      </c>
      <c r="O111" s="23" t="str">
        <f t="shared" si="11"/>
        <v>py</v>
      </c>
      <c r="P111" s="23" t="e">
        <f t="shared" si="11"/>
        <v>#N/A</v>
      </c>
    </row>
    <row r="112" spans="1:16" ht="30">
      <c r="A112" s="36" t="s">
        <v>233</v>
      </c>
      <c r="B112" s="11" t="s">
        <v>234</v>
      </c>
      <c r="C112" s="11" t="s">
        <v>49</v>
      </c>
      <c r="D112" s="12" t="s">
        <v>235</v>
      </c>
      <c r="E112" s="12" t="s">
        <v>2406</v>
      </c>
      <c r="F112" s="13" t="str">
        <f t="shared" si="7"/>
        <v>Transport</v>
      </c>
      <c r="G112" s="14" t="str">
        <f t="shared" si="8"/>
        <v>tran</v>
      </c>
      <c r="H112" s="19" t="s">
        <v>2373</v>
      </c>
      <c r="I112" s="14" t="str">
        <f t="shared" si="9"/>
        <v>gat</v>
      </c>
      <c r="J112" s="39" t="e">
        <f>VLOOKUP(I112,'3_frm_data_theme_by_category'!$A$2:$C$164,3,FALSE)</f>
        <v>#N/A</v>
      </c>
      <c r="K112" s="11" t="s">
        <v>49</v>
      </c>
      <c r="L112" s="11" t="s">
        <v>2167</v>
      </c>
      <c r="M112" s="23" t="e">
        <f t="shared" si="11"/>
        <v>#N/A</v>
      </c>
      <c r="N112" s="23" t="str">
        <f t="shared" si="11"/>
        <v>ln</v>
      </c>
      <c r="O112" s="23" t="str">
        <f t="shared" si="11"/>
        <v>py</v>
      </c>
      <c r="P112" s="23" t="e">
        <f t="shared" si="11"/>
        <v>#N/A</v>
      </c>
    </row>
    <row r="113" spans="1:16" ht="45">
      <c r="A113" s="36" t="s">
        <v>233</v>
      </c>
      <c r="B113" s="11" t="s">
        <v>236</v>
      </c>
      <c r="C113" s="11" t="s">
        <v>49</v>
      </c>
      <c r="D113" s="12" t="s">
        <v>237</v>
      </c>
      <c r="E113" s="12" t="s">
        <v>2406</v>
      </c>
      <c r="F113" s="13" t="str">
        <f t="shared" si="7"/>
        <v>Transport</v>
      </c>
      <c r="G113" s="14" t="str">
        <f t="shared" si="8"/>
        <v>tran</v>
      </c>
      <c r="H113" s="19" t="s">
        <v>2373</v>
      </c>
      <c r="I113" s="14" t="str">
        <f t="shared" si="9"/>
        <v>gat</v>
      </c>
      <c r="J113" s="39" t="e">
        <f>VLOOKUP(I113,'3_frm_data_theme_by_category'!$A$2:$C$164,3,FALSE)</f>
        <v>#N/A</v>
      </c>
      <c r="K113" s="11" t="s">
        <v>49</v>
      </c>
      <c r="L113" s="11" t="s">
        <v>2167</v>
      </c>
      <c r="M113" s="23" t="e">
        <f t="shared" si="11"/>
        <v>#N/A</v>
      </c>
      <c r="N113" s="23" t="str">
        <f t="shared" si="11"/>
        <v>ln</v>
      </c>
      <c r="O113" s="23" t="str">
        <f t="shared" si="11"/>
        <v>py</v>
      </c>
      <c r="P113" s="23" t="e">
        <f t="shared" si="11"/>
        <v>#N/A</v>
      </c>
    </row>
    <row r="114" spans="1:16" ht="75">
      <c r="A114" s="36" t="s">
        <v>233</v>
      </c>
      <c r="B114" s="11" t="s">
        <v>238</v>
      </c>
      <c r="C114" s="11" t="s">
        <v>49</v>
      </c>
      <c r="D114" s="12" t="s">
        <v>239</v>
      </c>
      <c r="E114" s="12" t="s">
        <v>2406</v>
      </c>
      <c r="F114" s="13" t="str">
        <f t="shared" si="7"/>
        <v>Transport</v>
      </c>
      <c r="G114" s="14" t="str">
        <f t="shared" si="8"/>
        <v>tran</v>
      </c>
      <c r="H114" s="19" t="s">
        <v>2373</v>
      </c>
      <c r="I114" s="14" t="str">
        <f t="shared" si="9"/>
        <v>gat</v>
      </c>
      <c r="J114" s="39" t="e">
        <f>VLOOKUP(I114,'3_frm_data_theme_by_category'!$A$2:$C$164,3,FALSE)</f>
        <v>#N/A</v>
      </c>
      <c r="K114" s="11" t="s">
        <v>49</v>
      </c>
      <c r="L114" s="11" t="s">
        <v>2167</v>
      </c>
      <c r="M114" s="23" t="e">
        <f t="shared" si="11"/>
        <v>#N/A</v>
      </c>
      <c r="N114" s="23" t="str">
        <f t="shared" si="11"/>
        <v>ln</v>
      </c>
      <c r="O114" s="23" t="str">
        <f t="shared" si="11"/>
        <v>py</v>
      </c>
      <c r="P114" s="23" t="e">
        <f t="shared" si="11"/>
        <v>#N/A</v>
      </c>
    </row>
    <row r="115" spans="1:16" ht="30">
      <c r="A115" s="36" t="s">
        <v>233</v>
      </c>
      <c r="B115" s="11" t="s">
        <v>240</v>
      </c>
      <c r="C115" s="11" t="s">
        <v>5</v>
      </c>
      <c r="D115" s="12" t="s">
        <v>241</v>
      </c>
      <c r="E115" s="12" t="s">
        <v>2406</v>
      </c>
      <c r="F115" s="13" t="str">
        <f t="shared" si="7"/>
        <v>Transport</v>
      </c>
      <c r="G115" s="14" t="str">
        <f t="shared" si="8"/>
        <v>tran</v>
      </c>
      <c r="H115" s="19" t="s">
        <v>2373</v>
      </c>
      <c r="I115" s="14" t="str">
        <f t="shared" si="9"/>
        <v>gat</v>
      </c>
      <c r="J115" s="39" t="e">
        <f>VLOOKUP(I115,'3_frm_data_theme_by_category'!$A$2:$C$164,3,FALSE)</f>
        <v>#N/A</v>
      </c>
      <c r="K115" s="11" t="s">
        <v>5</v>
      </c>
      <c r="L115" s="11" t="s">
        <v>2166</v>
      </c>
      <c r="M115" s="23" t="e">
        <f t="shared" si="11"/>
        <v>#N/A</v>
      </c>
      <c r="N115" s="23" t="str">
        <f t="shared" si="11"/>
        <v>ln</v>
      </c>
      <c r="O115" s="23" t="e">
        <f t="shared" si="11"/>
        <v>#N/A</v>
      </c>
      <c r="P115" s="23" t="e">
        <f t="shared" si="11"/>
        <v>#N/A</v>
      </c>
    </row>
    <row r="116" spans="1:16" ht="45">
      <c r="A116" s="36" t="s">
        <v>233</v>
      </c>
      <c r="B116" s="11" t="s">
        <v>242</v>
      </c>
      <c r="C116" s="11" t="s">
        <v>49</v>
      </c>
      <c r="D116" s="12" t="s">
        <v>243</v>
      </c>
      <c r="E116" s="12" t="s">
        <v>2406</v>
      </c>
      <c r="F116" s="13" t="str">
        <f t="shared" si="7"/>
        <v>Transport</v>
      </c>
      <c r="G116" s="14" t="str">
        <f t="shared" si="8"/>
        <v>tran</v>
      </c>
      <c r="H116" s="19" t="s">
        <v>2373</v>
      </c>
      <c r="I116" s="14" t="str">
        <f t="shared" si="9"/>
        <v>gat</v>
      </c>
      <c r="J116" s="39" t="e">
        <f>VLOOKUP(I116,'3_frm_data_theme_by_category'!$A$2:$C$164,3,FALSE)</f>
        <v>#N/A</v>
      </c>
      <c r="K116" s="11" t="s">
        <v>49</v>
      </c>
      <c r="L116" s="11" t="s">
        <v>2167</v>
      </c>
      <c r="M116" s="23" t="e">
        <f t="shared" si="11"/>
        <v>#N/A</v>
      </c>
      <c r="N116" s="23" t="str">
        <f t="shared" si="11"/>
        <v>ln</v>
      </c>
      <c r="O116" s="23" t="str">
        <f t="shared" si="11"/>
        <v>py</v>
      </c>
      <c r="P116" s="23" t="e">
        <f t="shared" si="11"/>
        <v>#N/A</v>
      </c>
    </row>
    <row r="117" spans="1:16" ht="105">
      <c r="A117" s="36" t="s">
        <v>233</v>
      </c>
      <c r="B117" s="11" t="s">
        <v>244</v>
      </c>
      <c r="C117" s="11" t="s">
        <v>34</v>
      </c>
      <c r="D117" s="16" t="s">
        <v>245</v>
      </c>
      <c r="E117" s="16" t="s">
        <v>2407</v>
      </c>
      <c r="F117" s="13" t="str">
        <f t="shared" si="7"/>
        <v>Transport</v>
      </c>
      <c r="G117" s="14" t="str">
        <f t="shared" si="8"/>
        <v>tran</v>
      </c>
      <c r="H117" s="19" t="s">
        <v>2373</v>
      </c>
      <c r="I117" s="14" t="str">
        <f t="shared" si="9"/>
        <v>gat</v>
      </c>
      <c r="J117" s="39" t="e">
        <f>VLOOKUP(I117,'3_frm_data_theme_by_category'!$A$2:$C$164,3,FALSE)</f>
        <v>#N/A</v>
      </c>
      <c r="K117" s="11" t="s">
        <v>34</v>
      </c>
      <c r="L117" s="11" t="s">
        <v>2170</v>
      </c>
      <c r="M117" s="23" t="str">
        <f t="shared" si="11"/>
        <v>pt</v>
      </c>
      <c r="N117" s="23" t="str">
        <f t="shared" si="11"/>
        <v>ln</v>
      </c>
      <c r="O117" s="23" t="e">
        <f t="shared" si="11"/>
        <v>#N/A</v>
      </c>
      <c r="P117" s="23" t="e">
        <f t="shared" si="11"/>
        <v>#N/A</v>
      </c>
    </row>
    <row r="118" spans="1:16" ht="45">
      <c r="A118" s="36" t="s">
        <v>233</v>
      </c>
      <c r="B118" s="11" t="s">
        <v>246</v>
      </c>
      <c r="C118" s="11" t="s">
        <v>49</v>
      </c>
      <c r="D118" s="12" t="s">
        <v>247</v>
      </c>
      <c r="E118" s="12" t="s">
        <v>2406</v>
      </c>
      <c r="F118" s="13" t="str">
        <f t="shared" si="7"/>
        <v>Transport</v>
      </c>
      <c r="G118" s="14" t="str">
        <f t="shared" si="8"/>
        <v>tran</v>
      </c>
      <c r="H118" s="19" t="s">
        <v>2373</v>
      </c>
      <c r="I118" s="14" t="str">
        <f t="shared" si="9"/>
        <v>gat</v>
      </c>
      <c r="J118" s="39" t="e">
        <f>VLOOKUP(I118,'3_frm_data_theme_by_category'!$A$2:$C$164,3,FALSE)</f>
        <v>#N/A</v>
      </c>
      <c r="K118" s="11" t="s">
        <v>49</v>
      </c>
      <c r="L118" s="11" t="s">
        <v>2167</v>
      </c>
      <c r="M118" s="23" t="e">
        <f t="shared" si="11"/>
        <v>#N/A</v>
      </c>
      <c r="N118" s="23" t="str">
        <f t="shared" si="11"/>
        <v>ln</v>
      </c>
      <c r="O118" s="23" t="str">
        <f t="shared" si="11"/>
        <v>py</v>
      </c>
      <c r="P118" s="23" t="e">
        <f t="shared" si="11"/>
        <v>#N/A</v>
      </c>
    </row>
    <row r="119" spans="1:16" ht="75">
      <c r="A119" s="36" t="s">
        <v>233</v>
      </c>
      <c r="B119" s="11" t="s">
        <v>248</v>
      </c>
      <c r="C119" s="11" t="s">
        <v>49</v>
      </c>
      <c r="D119" s="12" t="s">
        <v>249</v>
      </c>
      <c r="E119" s="12" t="s">
        <v>2406</v>
      </c>
      <c r="F119" s="13" t="str">
        <f t="shared" si="7"/>
        <v>Transport</v>
      </c>
      <c r="G119" s="14" t="str">
        <f t="shared" si="8"/>
        <v>tran</v>
      </c>
      <c r="H119" s="19" t="s">
        <v>2373</v>
      </c>
      <c r="I119" s="14" t="str">
        <f t="shared" si="9"/>
        <v>gat</v>
      </c>
      <c r="J119" s="39" t="e">
        <f>VLOOKUP(I119,'3_frm_data_theme_by_category'!$A$2:$C$164,3,FALSE)</f>
        <v>#N/A</v>
      </c>
      <c r="K119" s="11" t="s">
        <v>49</v>
      </c>
      <c r="L119" s="11" t="s">
        <v>2167</v>
      </c>
      <c r="M119" s="23" t="e">
        <f t="shared" si="11"/>
        <v>#N/A</v>
      </c>
      <c r="N119" s="23" t="str">
        <f t="shared" si="11"/>
        <v>ln</v>
      </c>
      <c r="O119" s="23" t="str">
        <f t="shared" si="11"/>
        <v>py</v>
      </c>
      <c r="P119" s="23" t="e">
        <f t="shared" si="11"/>
        <v>#N/A</v>
      </c>
    </row>
    <row r="120" spans="1:16" ht="45">
      <c r="A120" s="36" t="s">
        <v>233</v>
      </c>
      <c r="B120" s="11" t="s">
        <v>250</v>
      </c>
      <c r="C120" s="11" t="s">
        <v>24</v>
      </c>
      <c r="D120" s="12" t="s">
        <v>251</v>
      </c>
      <c r="E120" s="12" t="s">
        <v>2407</v>
      </c>
      <c r="F120" s="13" t="str">
        <f t="shared" si="7"/>
        <v>Transport</v>
      </c>
      <c r="G120" s="14" t="str">
        <f t="shared" si="8"/>
        <v>tran</v>
      </c>
      <c r="H120" s="19" t="s">
        <v>2373</v>
      </c>
      <c r="I120" s="14" t="str">
        <f t="shared" si="9"/>
        <v>gat</v>
      </c>
      <c r="J120" s="39" t="e">
        <f>VLOOKUP(I120,'3_frm_data_theme_by_category'!$A$2:$C$164,3,FALSE)</f>
        <v>#N/A</v>
      </c>
      <c r="K120" s="11" t="s">
        <v>24</v>
      </c>
      <c r="L120" s="11" t="s">
        <v>2168</v>
      </c>
      <c r="M120" s="23" t="str">
        <f t="shared" si="11"/>
        <v>pt</v>
      </c>
      <c r="N120" s="23" t="e">
        <f t="shared" si="11"/>
        <v>#N/A</v>
      </c>
      <c r="O120" s="23" t="e">
        <f t="shared" si="11"/>
        <v>#N/A</v>
      </c>
      <c r="P120" s="23" t="e">
        <f t="shared" si="11"/>
        <v>#N/A</v>
      </c>
    </row>
    <row r="121" spans="1:16" ht="45">
      <c r="A121" s="36" t="s">
        <v>233</v>
      </c>
      <c r="B121" s="11" t="s">
        <v>252</v>
      </c>
      <c r="C121" s="11" t="s">
        <v>34</v>
      </c>
      <c r="D121" s="12" t="s">
        <v>253</v>
      </c>
      <c r="E121" s="12" t="s">
        <v>2406</v>
      </c>
      <c r="F121" s="13" t="str">
        <f t="shared" si="7"/>
        <v>Transport</v>
      </c>
      <c r="G121" s="14" t="str">
        <f t="shared" si="8"/>
        <v>tran</v>
      </c>
      <c r="H121" s="19" t="s">
        <v>2373</v>
      </c>
      <c r="I121" s="14" t="str">
        <f t="shared" si="9"/>
        <v>gat</v>
      </c>
      <c r="J121" s="39" t="e">
        <f>VLOOKUP(I121,'3_frm_data_theme_by_category'!$A$2:$C$164,3,FALSE)</f>
        <v>#N/A</v>
      </c>
      <c r="K121" s="11" t="s">
        <v>34</v>
      </c>
      <c r="L121" s="11" t="s">
        <v>2170</v>
      </c>
      <c r="M121" s="23" t="str">
        <f t="shared" si="11"/>
        <v>pt</v>
      </c>
      <c r="N121" s="23" t="str">
        <f t="shared" si="11"/>
        <v>ln</v>
      </c>
      <c r="O121" s="23" t="e">
        <f t="shared" si="11"/>
        <v>#N/A</v>
      </c>
      <c r="P121" s="23" t="e">
        <f t="shared" si="11"/>
        <v>#N/A</v>
      </c>
    </row>
    <row r="122" spans="1:16" ht="45">
      <c r="A122" s="36" t="s">
        <v>233</v>
      </c>
      <c r="B122" s="11" t="s">
        <v>254</v>
      </c>
      <c r="C122" s="11" t="s">
        <v>24</v>
      </c>
      <c r="D122" s="12" t="s">
        <v>255</v>
      </c>
      <c r="E122" s="12" t="s">
        <v>2406</v>
      </c>
      <c r="F122" s="13" t="str">
        <f t="shared" si="7"/>
        <v>Transport</v>
      </c>
      <c r="G122" s="14" t="str">
        <f t="shared" si="8"/>
        <v>tran</v>
      </c>
      <c r="H122" s="19" t="s">
        <v>2373</v>
      </c>
      <c r="I122" s="14" t="str">
        <f t="shared" si="9"/>
        <v>gat</v>
      </c>
      <c r="J122" s="39" t="e">
        <f>VLOOKUP(I122,'3_frm_data_theme_by_category'!$A$2:$C$164,3,FALSE)</f>
        <v>#N/A</v>
      </c>
      <c r="K122" s="11" t="s">
        <v>24</v>
      </c>
      <c r="L122" s="11" t="s">
        <v>2168</v>
      </c>
      <c r="M122" s="23" t="str">
        <f t="shared" ref="M122:P141" si="12">IF(ISERR(SEARCH(M$1,$L122)),NA(),M$1)</f>
        <v>pt</v>
      </c>
      <c r="N122" s="23" t="e">
        <f t="shared" si="12"/>
        <v>#N/A</v>
      </c>
      <c r="O122" s="23" t="e">
        <f t="shared" si="12"/>
        <v>#N/A</v>
      </c>
      <c r="P122" s="23" t="e">
        <f t="shared" si="12"/>
        <v>#N/A</v>
      </c>
    </row>
    <row r="123" spans="1:16">
      <c r="A123" s="36" t="s">
        <v>233</v>
      </c>
      <c r="B123" s="11" t="s">
        <v>256</v>
      </c>
      <c r="C123" s="11" t="s">
        <v>24</v>
      </c>
      <c r="D123" s="12" t="s">
        <v>257</v>
      </c>
      <c r="E123" s="12" t="s">
        <v>2407</v>
      </c>
      <c r="F123" s="13" t="str">
        <f t="shared" si="7"/>
        <v>Transport</v>
      </c>
      <c r="G123" s="14" t="str">
        <f t="shared" si="8"/>
        <v>tran</v>
      </c>
      <c r="H123" s="19" t="s">
        <v>2373</v>
      </c>
      <c r="I123" s="14" t="str">
        <f t="shared" si="9"/>
        <v>gat</v>
      </c>
      <c r="J123" s="39" t="e">
        <f>VLOOKUP(I123,'3_frm_data_theme_by_category'!$A$2:$C$164,3,FALSE)</f>
        <v>#N/A</v>
      </c>
      <c r="K123" s="11" t="s">
        <v>24</v>
      </c>
      <c r="L123" s="11" t="s">
        <v>2168</v>
      </c>
      <c r="M123" s="23" t="str">
        <f t="shared" si="12"/>
        <v>pt</v>
      </c>
      <c r="N123" s="23" t="e">
        <f t="shared" si="12"/>
        <v>#N/A</v>
      </c>
      <c r="O123" s="23" t="e">
        <f t="shared" si="12"/>
        <v>#N/A</v>
      </c>
      <c r="P123" s="23" t="e">
        <f t="shared" si="12"/>
        <v>#N/A</v>
      </c>
    </row>
    <row r="124" spans="1:16">
      <c r="A124" s="36" t="s">
        <v>233</v>
      </c>
      <c r="B124" s="11" t="s">
        <v>258</v>
      </c>
      <c r="C124" s="11" t="s">
        <v>24</v>
      </c>
      <c r="D124" s="12" t="s">
        <v>259</v>
      </c>
      <c r="E124" s="12" t="s">
        <v>2407</v>
      </c>
      <c r="F124" s="13" t="str">
        <f t="shared" si="7"/>
        <v>Transport</v>
      </c>
      <c r="G124" s="14" t="str">
        <f t="shared" si="8"/>
        <v>tran</v>
      </c>
      <c r="H124" s="19" t="s">
        <v>2397</v>
      </c>
      <c r="I124" s="14" t="str">
        <f t="shared" si="9"/>
        <v>bus</v>
      </c>
      <c r="J124" s="39" t="str">
        <f>VLOOKUP(I124,'3_frm_data_theme_by_category'!$A$2:$C$164,3,FALSE)</f>
        <v>tran</v>
      </c>
      <c r="K124" s="11" t="s">
        <v>24</v>
      </c>
      <c r="L124" s="11" t="s">
        <v>2168</v>
      </c>
      <c r="M124" s="23" t="str">
        <f t="shared" si="12"/>
        <v>pt</v>
      </c>
      <c r="N124" s="23" t="e">
        <f t="shared" si="12"/>
        <v>#N/A</v>
      </c>
      <c r="O124" s="23" t="e">
        <f t="shared" si="12"/>
        <v>#N/A</v>
      </c>
      <c r="P124" s="23" t="e">
        <f t="shared" si="12"/>
        <v>#N/A</v>
      </c>
    </row>
    <row r="125" spans="1:16" ht="30">
      <c r="A125" s="36" t="s">
        <v>233</v>
      </c>
      <c r="B125" s="11" t="s">
        <v>260</v>
      </c>
      <c r="C125" s="11" t="s">
        <v>24</v>
      </c>
      <c r="D125" s="12" t="s">
        <v>261</v>
      </c>
      <c r="E125" s="12" t="s">
        <v>2406</v>
      </c>
      <c r="F125" s="13" t="str">
        <f t="shared" si="7"/>
        <v>Transport</v>
      </c>
      <c r="G125" s="14" t="str">
        <f t="shared" si="8"/>
        <v>tran</v>
      </c>
      <c r="H125" s="19" t="s">
        <v>2373</v>
      </c>
      <c r="I125" s="14" t="str">
        <f t="shared" si="9"/>
        <v>gat</v>
      </c>
      <c r="J125" s="39" t="e">
        <f>VLOOKUP(I125,'3_frm_data_theme_by_category'!$A$2:$C$164,3,FALSE)</f>
        <v>#N/A</v>
      </c>
      <c r="K125" s="11" t="s">
        <v>24</v>
      </c>
      <c r="L125" s="11" t="s">
        <v>2168</v>
      </c>
      <c r="M125" s="23" t="str">
        <f t="shared" si="12"/>
        <v>pt</v>
      </c>
      <c r="N125" s="23" t="e">
        <f t="shared" si="12"/>
        <v>#N/A</v>
      </c>
      <c r="O125" s="23" t="e">
        <f t="shared" si="12"/>
        <v>#N/A</v>
      </c>
      <c r="P125" s="23" t="e">
        <f t="shared" si="12"/>
        <v>#N/A</v>
      </c>
    </row>
    <row r="126" spans="1:16">
      <c r="A126" s="36" t="s">
        <v>233</v>
      </c>
      <c r="B126" s="11" t="s">
        <v>262</v>
      </c>
      <c r="C126" s="11" t="s">
        <v>24</v>
      </c>
      <c r="D126" s="12" t="s">
        <v>263</v>
      </c>
      <c r="E126" s="12" t="s">
        <v>2407</v>
      </c>
      <c r="F126" s="13" t="str">
        <f t="shared" si="7"/>
        <v>Transport</v>
      </c>
      <c r="G126" s="14" t="str">
        <f t="shared" si="8"/>
        <v>tran</v>
      </c>
      <c r="H126" s="19" t="s">
        <v>2373</v>
      </c>
      <c r="I126" s="14" t="str">
        <f t="shared" si="9"/>
        <v>gat</v>
      </c>
      <c r="J126" s="39" t="e">
        <f>VLOOKUP(I126,'3_frm_data_theme_by_category'!$A$2:$C$164,3,FALSE)</f>
        <v>#N/A</v>
      </c>
      <c r="K126" s="11" t="s">
        <v>24</v>
      </c>
      <c r="L126" s="11" t="s">
        <v>2168</v>
      </c>
      <c r="M126" s="23" t="str">
        <f t="shared" si="12"/>
        <v>pt</v>
      </c>
      <c r="N126" s="23" t="e">
        <f t="shared" si="12"/>
        <v>#N/A</v>
      </c>
      <c r="O126" s="23" t="e">
        <f t="shared" si="12"/>
        <v>#N/A</v>
      </c>
      <c r="P126" s="23" t="e">
        <f t="shared" si="12"/>
        <v>#N/A</v>
      </c>
    </row>
    <row r="127" spans="1:16" ht="60">
      <c r="A127" s="36" t="s">
        <v>233</v>
      </c>
      <c r="B127" s="11" t="s">
        <v>264</v>
      </c>
      <c r="C127" s="11" t="s">
        <v>24</v>
      </c>
      <c r="D127" s="12" t="s">
        <v>265</v>
      </c>
      <c r="E127" s="12" t="s">
        <v>2407</v>
      </c>
      <c r="F127" s="13" t="str">
        <f t="shared" si="7"/>
        <v>Transport</v>
      </c>
      <c r="G127" s="14" t="str">
        <f t="shared" si="8"/>
        <v>tran</v>
      </c>
      <c r="H127" s="19" t="s">
        <v>2373</v>
      </c>
      <c r="I127" s="14" t="str">
        <f t="shared" si="9"/>
        <v>gat</v>
      </c>
      <c r="J127" s="39" t="e">
        <f>VLOOKUP(I127,'3_frm_data_theme_by_category'!$A$2:$C$164,3,FALSE)</f>
        <v>#N/A</v>
      </c>
      <c r="K127" s="11" t="s">
        <v>24</v>
      </c>
      <c r="L127" s="11" t="s">
        <v>2168</v>
      </c>
      <c r="M127" s="23" t="str">
        <f t="shared" si="12"/>
        <v>pt</v>
      </c>
      <c r="N127" s="23" t="e">
        <f t="shared" si="12"/>
        <v>#N/A</v>
      </c>
      <c r="O127" s="23" t="e">
        <f t="shared" si="12"/>
        <v>#N/A</v>
      </c>
      <c r="P127" s="23" t="e">
        <f t="shared" si="12"/>
        <v>#N/A</v>
      </c>
    </row>
    <row r="128" spans="1:16" ht="105">
      <c r="A128" s="36" t="s">
        <v>233</v>
      </c>
      <c r="B128" s="11" t="s">
        <v>266</v>
      </c>
      <c r="C128" s="11" t="s">
        <v>24</v>
      </c>
      <c r="D128" s="16" t="s">
        <v>267</v>
      </c>
      <c r="E128" s="16" t="s">
        <v>2406</v>
      </c>
      <c r="F128" s="13" t="str">
        <f t="shared" si="7"/>
        <v>Transport</v>
      </c>
      <c r="G128" s="14" t="str">
        <f t="shared" si="8"/>
        <v>tran</v>
      </c>
      <c r="H128" s="15" t="s">
        <v>2040</v>
      </c>
      <c r="I128" s="14" t="str">
        <f t="shared" si="9"/>
        <v>rds</v>
      </c>
      <c r="J128" s="39" t="e">
        <f>VLOOKUP(I128,'3_frm_data_theme_by_category'!$A$2:$C$164,3,FALSE)</f>
        <v>#N/A</v>
      </c>
      <c r="K128" s="11" t="s">
        <v>24</v>
      </c>
      <c r="L128" s="11" t="s">
        <v>2168</v>
      </c>
      <c r="M128" s="23" t="str">
        <f t="shared" si="12"/>
        <v>pt</v>
      </c>
      <c r="N128" s="23" t="e">
        <f t="shared" si="12"/>
        <v>#N/A</v>
      </c>
      <c r="O128" s="23" t="e">
        <f t="shared" si="12"/>
        <v>#N/A</v>
      </c>
      <c r="P128" s="23" t="e">
        <f t="shared" si="12"/>
        <v>#N/A</v>
      </c>
    </row>
    <row r="129" spans="1:16" ht="30">
      <c r="A129" s="36" t="s">
        <v>233</v>
      </c>
      <c r="B129" s="11" t="s">
        <v>268</v>
      </c>
      <c r="C129" s="11" t="s">
        <v>24</v>
      </c>
      <c r="D129" s="12" t="s">
        <v>269</v>
      </c>
      <c r="E129" s="12" t="s">
        <v>2406</v>
      </c>
      <c r="F129" s="13" t="str">
        <f t="shared" si="7"/>
        <v>Transport</v>
      </c>
      <c r="G129" s="14" t="str">
        <f t="shared" si="8"/>
        <v>tran</v>
      </c>
      <c r="H129" s="19" t="s">
        <v>2373</v>
      </c>
      <c r="I129" s="14" t="str">
        <f t="shared" si="9"/>
        <v>gat</v>
      </c>
      <c r="J129" s="39" t="e">
        <f>VLOOKUP(I129,'3_frm_data_theme_by_category'!$A$2:$C$164,3,FALSE)</f>
        <v>#N/A</v>
      </c>
      <c r="K129" s="11" t="s">
        <v>24</v>
      </c>
      <c r="L129" s="11" t="s">
        <v>2168</v>
      </c>
      <c r="M129" s="23" t="str">
        <f t="shared" si="12"/>
        <v>pt</v>
      </c>
      <c r="N129" s="23" t="e">
        <f t="shared" si="12"/>
        <v>#N/A</v>
      </c>
      <c r="O129" s="23" t="e">
        <f t="shared" si="12"/>
        <v>#N/A</v>
      </c>
      <c r="P129" s="23" t="e">
        <f t="shared" si="12"/>
        <v>#N/A</v>
      </c>
    </row>
    <row r="130" spans="1:16" ht="60">
      <c r="A130" s="36" t="s">
        <v>233</v>
      </c>
      <c r="B130" s="11" t="s">
        <v>270</v>
      </c>
      <c r="C130" s="11" t="s">
        <v>24</v>
      </c>
      <c r="D130" s="12" t="s">
        <v>271</v>
      </c>
      <c r="E130" s="12" t="s">
        <v>2407</v>
      </c>
      <c r="F130" s="13" t="str">
        <f t="shared" ref="F130:F193" si="13">VLOOKUP(G130,Cat_Desc,2,FALSE)</f>
        <v>Transport</v>
      </c>
      <c r="G130" s="14" t="str">
        <f t="shared" ref="G130:G193" si="14">VLOOKUP(H130,Theme_Value_Cat,3,FALSE)</f>
        <v>tran</v>
      </c>
      <c r="H130" s="19" t="s">
        <v>2373</v>
      </c>
      <c r="I130" s="14" t="str">
        <f t="shared" ref="I130:I193" si="15">VLOOKUP(H130,Theme_Value_Cat,2,FALSE)</f>
        <v>gat</v>
      </c>
      <c r="J130" s="39" t="e">
        <f>VLOOKUP(I130,'3_frm_data_theme_by_category'!$A$2:$C$164,3,FALSE)</f>
        <v>#N/A</v>
      </c>
      <c r="K130" s="11" t="s">
        <v>24</v>
      </c>
      <c r="L130" s="11" t="s">
        <v>2168</v>
      </c>
      <c r="M130" s="23" t="str">
        <f t="shared" si="12"/>
        <v>pt</v>
      </c>
      <c r="N130" s="23" t="e">
        <f t="shared" si="12"/>
        <v>#N/A</v>
      </c>
      <c r="O130" s="23" t="e">
        <f t="shared" si="12"/>
        <v>#N/A</v>
      </c>
      <c r="P130" s="23" t="e">
        <f t="shared" si="12"/>
        <v>#N/A</v>
      </c>
    </row>
    <row r="131" spans="1:16" ht="30">
      <c r="A131" s="36" t="s">
        <v>233</v>
      </c>
      <c r="B131" s="11" t="s">
        <v>42</v>
      </c>
      <c r="C131" s="11" t="s">
        <v>34</v>
      </c>
      <c r="D131" s="12" t="s">
        <v>272</v>
      </c>
      <c r="E131" s="12" t="s">
        <v>2406</v>
      </c>
      <c r="F131" s="13" t="str">
        <f t="shared" si="13"/>
        <v>Transport</v>
      </c>
      <c r="G131" s="14" t="str">
        <f t="shared" si="14"/>
        <v>tran</v>
      </c>
      <c r="H131" s="19" t="s">
        <v>2373</v>
      </c>
      <c r="I131" s="14" t="str">
        <f t="shared" si="15"/>
        <v>gat</v>
      </c>
      <c r="J131" s="39" t="e">
        <f>VLOOKUP(I131,'3_frm_data_theme_by_category'!$A$2:$C$164,3,FALSE)</f>
        <v>#N/A</v>
      </c>
      <c r="K131" s="11" t="s">
        <v>34</v>
      </c>
      <c r="L131" s="11" t="s">
        <v>2170</v>
      </c>
      <c r="M131" s="23" t="str">
        <f t="shared" si="12"/>
        <v>pt</v>
      </c>
      <c r="N131" s="23" t="str">
        <f t="shared" si="12"/>
        <v>ln</v>
      </c>
      <c r="O131" s="23" t="e">
        <f t="shared" si="12"/>
        <v>#N/A</v>
      </c>
      <c r="P131" s="23" t="e">
        <f t="shared" si="12"/>
        <v>#N/A</v>
      </c>
    </row>
    <row r="132" spans="1:16" ht="60">
      <c r="A132" s="36" t="s">
        <v>233</v>
      </c>
      <c r="B132" s="11" t="s">
        <v>273</v>
      </c>
      <c r="C132" s="11" t="s">
        <v>24</v>
      </c>
      <c r="D132" s="12" t="s">
        <v>274</v>
      </c>
      <c r="E132" s="12" t="s">
        <v>2407</v>
      </c>
      <c r="F132" s="13" t="str">
        <f t="shared" si="13"/>
        <v>Transport</v>
      </c>
      <c r="G132" s="14" t="str">
        <f t="shared" si="14"/>
        <v>tran</v>
      </c>
      <c r="H132" s="19" t="s">
        <v>2373</v>
      </c>
      <c r="I132" s="14" t="str">
        <f t="shared" si="15"/>
        <v>gat</v>
      </c>
      <c r="J132" s="39" t="e">
        <f>VLOOKUP(I132,'3_frm_data_theme_by_category'!$A$2:$C$164,3,FALSE)</f>
        <v>#N/A</v>
      </c>
      <c r="K132" s="11" t="s">
        <v>24</v>
      </c>
      <c r="L132" s="11" t="s">
        <v>2168</v>
      </c>
      <c r="M132" s="23" t="str">
        <f t="shared" si="12"/>
        <v>pt</v>
      </c>
      <c r="N132" s="23" t="e">
        <f t="shared" si="12"/>
        <v>#N/A</v>
      </c>
      <c r="O132" s="23" t="e">
        <f t="shared" si="12"/>
        <v>#N/A</v>
      </c>
      <c r="P132" s="23" t="e">
        <f t="shared" si="12"/>
        <v>#N/A</v>
      </c>
    </row>
    <row r="133" spans="1:16" ht="60">
      <c r="A133" s="36" t="s">
        <v>233</v>
      </c>
      <c r="B133" s="11" t="s">
        <v>275</v>
      </c>
      <c r="C133" s="11" t="s">
        <v>34</v>
      </c>
      <c r="D133" s="12" t="s">
        <v>276</v>
      </c>
      <c r="E133" s="12" t="s">
        <v>2406</v>
      </c>
      <c r="F133" s="13" t="str">
        <f t="shared" si="13"/>
        <v>Transport</v>
      </c>
      <c r="G133" s="14" t="str">
        <f t="shared" si="14"/>
        <v>tran</v>
      </c>
      <c r="H133" s="19" t="s">
        <v>2373</v>
      </c>
      <c r="I133" s="14" t="str">
        <f t="shared" si="15"/>
        <v>gat</v>
      </c>
      <c r="J133" s="39" t="e">
        <f>VLOOKUP(I133,'3_frm_data_theme_by_category'!$A$2:$C$164,3,FALSE)</f>
        <v>#N/A</v>
      </c>
      <c r="K133" s="11" t="s">
        <v>34</v>
      </c>
      <c r="L133" s="11" t="s">
        <v>2170</v>
      </c>
      <c r="M133" s="23" t="str">
        <f t="shared" si="12"/>
        <v>pt</v>
      </c>
      <c r="N133" s="23" t="str">
        <f t="shared" si="12"/>
        <v>ln</v>
      </c>
      <c r="O133" s="23" t="e">
        <f t="shared" si="12"/>
        <v>#N/A</v>
      </c>
      <c r="P133" s="23" t="e">
        <f t="shared" si="12"/>
        <v>#N/A</v>
      </c>
    </row>
    <row r="134" spans="1:16" ht="60">
      <c r="A134" s="36" t="s">
        <v>233</v>
      </c>
      <c r="B134" s="11" t="s">
        <v>277</v>
      </c>
      <c r="C134" s="11" t="s">
        <v>24</v>
      </c>
      <c r="D134" s="12" t="s">
        <v>278</v>
      </c>
      <c r="E134" s="12" t="s">
        <v>2407</v>
      </c>
      <c r="F134" s="13" t="str">
        <f t="shared" si="13"/>
        <v>Transport</v>
      </c>
      <c r="G134" s="14" t="str">
        <f t="shared" si="14"/>
        <v>tran</v>
      </c>
      <c r="H134" s="19" t="s">
        <v>2373</v>
      </c>
      <c r="I134" s="14" t="str">
        <f t="shared" si="15"/>
        <v>gat</v>
      </c>
      <c r="J134" s="39" t="e">
        <f>VLOOKUP(I134,'3_frm_data_theme_by_category'!$A$2:$C$164,3,FALSE)</f>
        <v>#N/A</v>
      </c>
      <c r="K134" s="11" t="s">
        <v>24</v>
      </c>
      <c r="L134" s="11" t="s">
        <v>2168</v>
      </c>
      <c r="M134" s="23" t="str">
        <f t="shared" si="12"/>
        <v>pt</v>
      </c>
      <c r="N134" s="23" t="e">
        <f t="shared" si="12"/>
        <v>#N/A</v>
      </c>
      <c r="O134" s="23" t="e">
        <f t="shared" si="12"/>
        <v>#N/A</v>
      </c>
      <c r="P134" s="23" t="e">
        <f t="shared" si="12"/>
        <v>#N/A</v>
      </c>
    </row>
    <row r="135" spans="1:16" ht="30">
      <c r="A135" s="36" t="s">
        <v>233</v>
      </c>
      <c r="B135" s="11" t="s">
        <v>279</v>
      </c>
      <c r="C135" s="11" t="s">
        <v>24</v>
      </c>
      <c r="D135" s="12" t="s">
        <v>280</v>
      </c>
      <c r="E135" s="12" t="s">
        <v>2407</v>
      </c>
      <c r="F135" s="13" t="str">
        <f t="shared" si="13"/>
        <v>Transport</v>
      </c>
      <c r="G135" s="14" t="str">
        <f t="shared" si="14"/>
        <v>tran</v>
      </c>
      <c r="H135" s="19" t="s">
        <v>2373</v>
      </c>
      <c r="I135" s="14" t="str">
        <f t="shared" si="15"/>
        <v>gat</v>
      </c>
      <c r="J135" s="39" t="e">
        <f>VLOOKUP(I135,'3_frm_data_theme_by_category'!$A$2:$C$164,3,FALSE)</f>
        <v>#N/A</v>
      </c>
      <c r="K135" s="11" t="s">
        <v>24</v>
      </c>
      <c r="L135" s="11" t="s">
        <v>2168</v>
      </c>
      <c r="M135" s="23" t="str">
        <f t="shared" si="12"/>
        <v>pt</v>
      </c>
      <c r="N135" s="23" t="e">
        <f t="shared" si="12"/>
        <v>#N/A</v>
      </c>
      <c r="O135" s="23" t="e">
        <f t="shared" si="12"/>
        <v>#N/A</v>
      </c>
      <c r="P135" s="23" t="e">
        <f t="shared" si="12"/>
        <v>#N/A</v>
      </c>
    </row>
    <row r="136" spans="1:16" ht="60">
      <c r="A136" s="36" t="s">
        <v>233</v>
      </c>
      <c r="B136" s="11" t="s">
        <v>281</v>
      </c>
      <c r="C136" s="11" t="s">
        <v>24</v>
      </c>
      <c r="D136" s="12" t="s">
        <v>282</v>
      </c>
      <c r="E136" s="12" t="s">
        <v>2406</v>
      </c>
      <c r="F136" s="13" t="str">
        <f t="shared" si="13"/>
        <v>Transport</v>
      </c>
      <c r="G136" s="14" t="str">
        <f t="shared" si="14"/>
        <v>tran</v>
      </c>
      <c r="H136" s="19" t="s">
        <v>2373</v>
      </c>
      <c r="I136" s="14" t="str">
        <f t="shared" si="15"/>
        <v>gat</v>
      </c>
      <c r="J136" s="39" t="e">
        <f>VLOOKUP(I136,'3_frm_data_theme_by_category'!$A$2:$C$164,3,FALSE)</f>
        <v>#N/A</v>
      </c>
      <c r="K136" s="11" t="s">
        <v>24</v>
      </c>
      <c r="L136" s="11" t="s">
        <v>2168</v>
      </c>
      <c r="M136" s="23" t="str">
        <f t="shared" si="12"/>
        <v>pt</v>
      </c>
      <c r="N136" s="23" t="e">
        <f t="shared" si="12"/>
        <v>#N/A</v>
      </c>
      <c r="O136" s="23" t="e">
        <f t="shared" si="12"/>
        <v>#N/A</v>
      </c>
      <c r="P136" s="23" t="e">
        <f t="shared" si="12"/>
        <v>#N/A</v>
      </c>
    </row>
    <row r="137" spans="1:16" ht="75">
      <c r="A137" s="36" t="s">
        <v>233</v>
      </c>
      <c r="B137" s="11" t="s">
        <v>283</v>
      </c>
      <c r="C137" s="11" t="s">
        <v>34</v>
      </c>
      <c r="D137" s="12" t="s">
        <v>284</v>
      </c>
      <c r="E137" s="12" t="s">
        <v>2407</v>
      </c>
      <c r="F137" s="13" t="str">
        <f t="shared" si="13"/>
        <v>Transport</v>
      </c>
      <c r="G137" s="14" t="str">
        <f t="shared" si="14"/>
        <v>tran</v>
      </c>
      <c r="H137" s="19" t="s">
        <v>2373</v>
      </c>
      <c r="I137" s="14" t="str">
        <f t="shared" si="15"/>
        <v>gat</v>
      </c>
      <c r="J137" s="39" t="e">
        <f>VLOOKUP(I137,'3_frm_data_theme_by_category'!$A$2:$C$164,3,FALSE)</f>
        <v>#N/A</v>
      </c>
      <c r="K137" s="11" t="s">
        <v>34</v>
      </c>
      <c r="L137" s="11" t="s">
        <v>2170</v>
      </c>
      <c r="M137" s="23" t="str">
        <f t="shared" si="12"/>
        <v>pt</v>
      </c>
      <c r="N137" s="23" t="str">
        <f t="shared" si="12"/>
        <v>ln</v>
      </c>
      <c r="O137" s="23" t="e">
        <f t="shared" si="12"/>
        <v>#N/A</v>
      </c>
      <c r="P137" s="23" t="e">
        <f t="shared" si="12"/>
        <v>#N/A</v>
      </c>
    </row>
    <row r="138" spans="1:16" ht="30">
      <c r="A138" s="36" t="s">
        <v>233</v>
      </c>
      <c r="B138" s="11" t="s">
        <v>285</v>
      </c>
      <c r="C138" s="11" t="s">
        <v>24</v>
      </c>
      <c r="D138" s="12" t="s">
        <v>286</v>
      </c>
      <c r="E138" s="12" t="s">
        <v>2407</v>
      </c>
      <c r="F138" s="13" t="str">
        <f t="shared" si="13"/>
        <v>Transport</v>
      </c>
      <c r="G138" s="14" t="str">
        <f t="shared" si="14"/>
        <v>tran</v>
      </c>
      <c r="H138" s="19" t="s">
        <v>2373</v>
      </c>
      <c r="I138" s="14" t="str">
        <f t="shared" si="15"/>
        <v>gat</v>
      </c>
      <c r="J138" s="39" t="e">
        <f>VLOOKUP(I138,'3_frm_data_theme_by_category'!$A$2:$C$164,3,FALSE)</f>
        <v>#N/A</v>
      </c>
      <c r="K138" s="11" t="s">
        <v>24</v>
      </c>
      <c r="L138" s="11" t="s">
        <v>2168</v>
      </c>
      <c r="M138" s="23" t="str">
        <f t="shared" si="12"/>
        <v>pt</v>
      </c>
      <c r="N138" s="23" t="e">
        <f t="shared" si="12"/>
        <v>#N/A</v>
      </c>
      <c r="O138" s="23" t="e">
        <f t="shared" si="12"/>
        <v>#N/A</v>
      </c>
      <c r="P138" s="23" t="e">
        <f t="shared" si="12"/>
        <v>#N/A</v>
      </c>
    </row>
    <row r="139" spans="1:16" ht="75">
      <c r="A139" s="36" t="s">
        <v>233</v>
      </c>
      <c r="B139" s="11" t="s">
        <v>287</v>
      </c>
      <c r="C139" s="11" t="s">
        <v>34</v>
      </c>
      <c r="D139" s="12" t="s">
        <v>288</v>
      </c>
      <c r="E139" s="12" t="s">
        <v>2407</v>
      </c>
      <c r="F139" s="13" t="str">
        <f t="shared" si="13"/>
        <v>Transport</v>
      </c>
      <c r="G139" s="14" t="str">
        <f t="shared" si="14"/>
        <v>tran</v>
      </c>
      <c r="H139" s="19" t="s">
        <v>2373</v>
      </c>
      <c r="I139" s="14" t="str">
        <f t="shared" si="15"/>
        <v>gat</v>
      </c>
      <c r="J139" s="39" t="e">
        <f>VLOOKUP(I139,'3_frm_data_theme_by_category'!$A$2:$C$164,3,FALSE)</f>
        <v>#N/A</v>
      </c>
      <c r="K139" s="11" t="s">
        <v>34</v>
      </c>
      <c r="L139" s="11" t="s">
        <v>2170</v>
      </c>
      <c r="M139" s="23" t="str">
        <f t="shared" si="12"/>
        <v>pt</v>
      </c>
      <c r="N139" s="23" t="str">
        <f t="shared" si="12"/>
        <v>ln</v>
      </c>
      <c r="O139" s="23" t="e">
        <f t="shared" si="12"/>
        <v>#N/A</v>
      </c>
      <c r="P139" s="23" t="e">
        <f t="shared" si="12"/>
        <v>#N/A</v>
      </c>
    </row>
    <row r="140" spans="1:16" ht="45">
      <c r="A140" s="36" t="s">
        <v>233</v>
      </c>
      <c r="B140" s="11" t="s">
        <v>289</v>
      </c>
      <c r="C140" s="11" t="s">
        <v>24</v>
      </c>
      <c r="D140" s="12" t="s">
        <v>290</v>
      </c>
      <c r="E140" s="12" t="s">
        <v>2406</v>
      </c>
      <c r="F140" s="13" t="str">
        <f t="shared" si="13"/>
        <v>Transport</v>
      </c>
      <c r="G140" s="14" t="str">
        <f t="shared" si="14"/>
        <v>tran</v>
      </c>
      <c r="H140" s="19" t="s">
        <v>2373</v>
      </c>
      <c r="I140" s="14" t="str">
        <f t="shared" si="15"/>
        <v>gat</v>
      </c>
      <c r="J140" s="39" t="e">
        <f>VLOOKUP(I140,'3_frm_data_theme_by_category'!$A$2:$C$164,3,FALSE)</f>
        <v>#N/A</v>
      </c>
      <c r="K140" s="11" t="s">
        <v>24</v>
      </c>
      <c r="L140" s="11" t="s">
        <v>2168</v>
      </c>
      <c r="M140" s="23" t="str">
        <f t="shared" si="12"/>
        <v>pt</v>
      </c>
      <c r="N140" s="23" t="e">
        <f t="shared" si="12"/>
        <v>#N/A</v>
      </c>
      <c r="O140" s="23" t="e">
        <f t="shared" si="12"/>
        <v>#N/A</v>
      </c>
      <c r="P140" s="23" t="e">
        <f t="shared" si="12"/>
        <v>#N/A</v>
      </c>
    </row>
    <row r="141" spans="1:16" ht="45">
      <c r="A141" s="36" t="s">
        <v>233</v>
      </c>
      <c r="B141" s="11" t="s">
        <v>291</v>
      </c>
      <c r="C141" s="11" t="s">
        <v>292</v>
      </c>
      <c r="D141" s="12" t="s">
        <v>293</v>
      </c>
      <c r="E141" s="12" t="s">
        <v>2406</v>
      </c>
      <c r="F141" s="13" t="str">
        <f t="shared" si="13"/>
        <v>Transport</v>
      </c>
      <c r="G141" s="14" t="str">
        <f t="shared" si="14"/>
        <v>tran</v>
      </c>
      <c r="H141" s="19" t="s">
        <v>2373</v>
      </c>
      <c r="I141" s="14" t="str">
        <f t="shared" si="15"/>
        <v>gat</v>
      </c>
      <c r="J141" s="39" t="e">
        <f>VLOOKUP(I141,'3_frm_data_theme_by_category'!$A$2:$C$164,3,FALSE)</f>
        <v>#N/A</v>
      </c>
      <c r="K141" s="11" t="s">
        <v>292</v>
      </c>
      <c r="L141" s="11" t="s">
        <v>2171</v>
      </c>
      <c r="M141" s="23" t="str">
        <f t="shared" si="12"/>
        <v>pt</v>
      </c>
      <c r="N141" s="23" t="str">
        <f t="shared" si="12"/>
        <v>ln</v>
      </c>
      <c r="O141" s="23" t="str">
        <f t="shared" si="12"/>
        <v>py</v>
      </c>
      <c r="P141" s="23" t="e">
        <f t="shared" si="12"/>
        <v>#N/A</v>
      </c>
    </row>
    <row r="142" spans="1:16" ht="30">
      <c r="A142" s="36" t="s">
        <v>233</v>
      </c>
      <c r="B142" s="11" t="s">
        <v>294</v>
      </c>
      <c r="C142" s="11" t="s">
        <v>24</v>
      </c>
      <c r="D142" s="12" t="s">
        <v>295</v>
      </c>
      <c r="E142" s="12" t="s">
        <v>2407</v>
      </c>
      <c r="F142" s="13" t="str">
        <f t="shared" si="13"/>
        <v>Transport</v>
      </c>
      <c r="G142" s="14" t="str">
        <f t="shared" si="14"/>
        <v>tran</v>
      </c>
      <c r="H142" s="19" t="s">
        <v>2373</v>
      </c>
      <c r="I142" s="14" t="str">
        <f t="shared" si="15"/>
        <v>gat</v>
      </c>
      <c r="J142" s="39" t="e">
        <f>VLOOKUP(I142,'3_frm_data_theme_by_category'!$A$2:$C$164,3,FALSE)</f>
        <v>#N/A</v>
      </c>
      <c r="K142" s="11" t="s">
        <v>24</v>
      </c>
      <c r="L142" s="11" t="s">
        <v>2168</v>
      </c>
      <c r="M142" s="23" t="str">
        <f t="shared" ref="M142:P161" si="16">IF(ISERR(SEARCH(M$1,$L142)),NA(),M$1)</f>
        <v>pt</v>
      </c>
      <c r="N142" s="23" t="e">
        <f t="shared" si="16"/>
        <v>#N/A</v>
      </c>
      <c r="O142" s="23" t="e">
        <f t="shared" si="16"/>
        <v>#N/A</v>
      </c>
      <c r="P142" s="23" t="e">
        <f t="shared" si="16"/>
        <v>#N/A</v>
      </c>
    </row>
    <row r="143" spans="1:16" ht="75">
      <c r="A143" s="36" t="s">
        <v>233</v>
      </c>
      <c r="B143" s="11" t="s">
        <v>296</v>
      </c>
      <c r="C143" s="11" t="s">
        <v>24</v>
      </c>
      <c r="D143" s="12" t="s">
        <v>297</v>
      </c>
      <c r="E143" s="12" t="s">
        <v>2407</v>
      </c>
      <c r="F143" s="13" t="str">
        <f t="shared" si="13"/>
        <v>Transport</v>
      </c>
      <c r="G143" s="14" t="str">
        <f t="shared" si="14"/>
        <v>tran</v>
      </c>
      <c r="H143" s="19" t="s">
        <v>2373</v>
      </c>
      <c r="I143" s="14" t="str">
        <f t="shared" si="15"/>
        <v>gat</v>
      </c>
      <c r="J143" s="39" t="e">
        <f>VLOOKUP(I143,'3_frm_data_theme_by_category'!$A$2:$C$164,3,FALSE)</f>
        <v>#N/A</v>
      </c>
      <c r="K143" s="11" t="s">
        <v>24</v>
      </c>
      <c r="L143" s="11" t="s">
        <v>2168</v>
      </c>
      <c r="M143" s="23" t="str">
        <f t="shared" si="16"/>
        <v>pt</v>
      </c>
      <c r="N143" s="23" t="e">
        <f t="shared" si="16"/>
        <v>#N/A</v>
      </c>
      <c r="O143" s="23" t="e">
        <f t="shared" si="16"/>
        <v>#N/A</v>
      </c>
      <c r="P143" s="23" t="e">
        <f t="shared" si="16"/>
        <v>#N/A</v>
      </c>
    </row>
    <row r="144" spans="1:16" ht="75">
      <c r="A144" s="36" t="s">
        <v>233</v>
      </c>
      <c r="B144" s="11" t="s">
        <v>298</v>
      </c>
      <c r="C144" s="11" t="s">
        <v>24</v>
      </c>
      <c r="D144" s="12" t="s">
        <v>299</v>
      </c>
      <c r="E144" s="12" t="s">
        <v>2406</v>
      </c>
      <c r="F144" s="13" t="str">
        <f t="shared" si="13"/>
        <v>Transport</v>
      </c>
      <c r="G144" s="14" t="str">
        <f t="shared" si="14"/>
        <v>tran</v>
      </c>
      <c r="H144" s="19" t="s">
        <v>2373</v>
      </c>
      <c r="I144" s="14" t="str">
        <f t="shared" si="15"/>
        <v>gat</v>
      </c>
      <c r="J144" s="39" t="e">
        <f>VLOOKUP(I144,'3_frm_data_theme_by_category'!$A$2:$C$164,3,FALSE)</f>
        <v>#N/A</v>
      </c>
      <c r="K144" s="11" t="s">
        <v>24</v>
      </c>
      <c r="L144" s="11" t="s">
        <v>2168</v>
      </c>
      <c r="M144" s="23" t="str">
        <f t="shared" si="16"/>
        <v>pt</v>
      </c>
      <c r="N144" s="23" t="e">
        <f t="shared" si="16"/>
        <v>#N/A</v>
      </c>
      <c r="O144" s="23" t="e">
        <f t="shared" si="16"/>
        <v>#N/A</v>
      </c>
      <c r="P144" s="23" t="e">
        <f t="shared" si="16"/>
        <v>#N/A</v>
      </c>
    </row>
    <row r="145" spans="1:16">
      <c r="A145" s="36" t="s">
        <v>233</v>
      </c>
      <c r="B145" s="11" t="s">
        <v>300</v>
      </c>
      <c r="C145" s="11" t="s">
        <v>24</v>
      </c>
      <c r="D145" s="12" t="s">
        <v>301</v>
      </c>
      <c r="E145" s="12" t="s">
        <v>2406</v>
      </c>
      <c r="F145" s="13" t="str">
        <f t="shared" si="13"/>
        <v>Transport</v>
      </c>
      <c r="G145" s="14" t="str">
        <f t="shared" si="14"/>
        <v>tran</v>
      </c>
      <c r="H145" s="19" t="s">
        <v>2373</v>
      </c>
      <c r="I145" s="14" t="str">
        <f t="shared" si="15"/>
        <v>gat</v>
      </c>
      <c r="J145" s="39" t="e">
        <f>VLOOKUP(I145,'3_frm_data_theme_by_category'!$A$2:$C$164,3,FALSE)</f>
        <v>#N/A</v>
      </c>
      <c r="K145" s="11" t="s">
        <v>24</v>
      </c>
      <c r="L145" s="11" t="s">
        <v>2168</v>
      </c>
      <c r="M145" s="23" t="str">
        <f t="shared" si="16"/>
        <v>pt</v>
      </c>
      <c r="N145" s="23" t="e">
        <f t="shared" si="16"/>
        <v>#N/A</v>
      </c>
      <c r="O145" s="23" t="e">
        <f t="shared" si="16"/>
        <v>#N/A</v>
      </c>
      <c r="P145" s="23" t="e">
        <f t="shared" si="16"/>
        <v>#N/A</v>
      </c>
    </row>
    <row r="146" spans="1:16" ht="60">
      <c r="A146" s="36" t="s">
        <v>233</v>
      </c>
      <c r="B146" s="11" t="s">
        <v>302</v>
      </c>
      <c r="C146" s="11" t="s">
        <v>24</v>
      </c>
      <c r="D146" s="12" t="s">
        <v>303</v>
      </c>
      <c r="E146" s="12" t="s">
        <v>2407</v>
      </c>
      <c r="F146" s="13" t="str">
        <f t="shared" si="13"/>
        <v>Transport</v>
      </c>
      <c r="G146" s="14" t="str">
        <f t="shared" si="14"/>
        <v>tran</v>
      </c>
      <c r="H146" s="19" t="s">
        <v>2373</v>
      </c>
      <c r="I146" s="14" t="str">
        <f t="shared" si="15"/>
        <v>gat</v>
      </c>
      <c r="J146" s="39" t="e">
        <f>VLOOKUP(I146,'3_frm_data_theme_by_category'!$A$2:$C$164,3,FALSE)</f>
        <v>#N/A</v>
      </c>
      <c r="K146" s="11" t="s">
        <v>24</v>
      </c>
      <c r="L146" s="11" t="s">
        <v>2168</v>
      </c>
      <c r="M146" s="23" t="str">
        <f t="shared" si="16"/>
        <v>pt</v>
      </c>
      <c r="N146" s="23" t="e">
        <f t="shared" si="16"/>
        <v>#N/A</v>
      </c>
      <c r="O146" s="23" t="e">
        <f t="shared" si="16"/>
        <v>#N/A</v>
      </c>
      <c r="P146" s="23" t="e">
        <f t="shared" si="16"/>
        <v>#N/A</v>
      </c>
    </row>
    <row r="147" spans="1:16">
      <c r="A147" s="36" t="s">
        <v>233</v>
      </c>
      <c r="B147" s="11" t="s">
        <v>33</v>
      </c>
      <c r="C147" s="11" t="s">
        <v>60</v>
      </c>
      <c r="D147" s="12" t="s">
        <v>35</v>
      </c>
      <c r="E147" s="12" t="s">
        <v>2406</v>
      </c>
      <c r="F147" s="13" t="str">
        <f t="shared" si="13"/>
        <v>Transport</v>
      </c>
      <c r="G147" s="14" t="str">
        <f t="shared" si="14"/>
        <v>tran</v>
      </c>
      <c r="H147" s="19" t="s">
        <v>2373</v>
      </c>
      <c r="I147" s="14" t="str">
        <f t="shared" si="15"/>
        <v>gat</v>
      </c>
      <c r="J147" s="39" t="e">
        <f>VLOOKUP(I147,'3_frm_data_theme_by_category'!$A$2:$C$164,3,FALSE)</f>
        <v>#N/A</v>
      </c>
      <c r="K147" s="11" t="s">
        <v>29</v>
      </c>
      <c r="L147" s="11" t="s">
        <v>2169</v>
      </c>
      <c r="M147" s="23" t="str">
        <f t="shared" si="16"/>
        <v>pt</v>
      </c>
      <c r="N147" s="23" t="e">
        <f t="shared" si="16"/>
        <v>#N/A</v>
      </c>
      <c r="O147" s="23" t="str">
        <f t="shared" si="16"/>
        <v>py</v>
      </c>
      <c r="P147" s="23" t="e">
        <f t="shared" si="16"/>
        <v>#N/A</v>
      </c>
    </row>
    <row r="148" spans="1:16" ht="105">
      <c r="A148" s="36" t="s">
        <v>304</v>
      </c>
      <c r="B148" s="11" t="s">
        <v>305</v>
      </c>
      <c r="C148" s="11" t="s">
        <v>40</v>
      </c>
      <c r="D148" s="16" t="s">
        <v>306</v>
      </c>
      <c r="E148" s="16" t="s">
        <v>2406</v>
      </c>
      <c r="F148" s="13" t="str">
        <f t="shared" si="13"/>
        <v>Admin</v>
      </c>
      <c r="G148" s="14" t="str">
        <f t="shared" si="14"/>
        <v>admn</v>
      </c>
      <c r="H148" s="15" t="s">
        <v>1898</v>
      </c>
      <c r="I148" s="14" t="str">
        <f t="shared" si="15"/>
        <v>ad</v>
      </c>
      <c r="J148" s="39" t="e">
        <f>VLOOKUP(I148,'3_frm_data_theme_by_category'!$A$2:$C$164,3,FALSE)</f>
        <v>#N/A</v>
      </c>
      <c r="K148" s="11" t="s">
        <v>40</v>
      </c>
      <c r="L148" s="11" t="s">
        <v>2165</v>
      </c>
      <c r="M148" s="23" t="e">
        <f t="shared" si="16"/>
        <v>#N/A</v>
      </c>
      <c r="N148" s="23" t="e">
        <f t="shared" si="16"/>
        <v>#N/A</v>
      </c>
      <c r="O148" s="23" t="str">
        <f t="shared" si="16"/>
        <v>py</v>
      </c>
      <c r="P148" s="23" t="e">
        <f t="shared" si="16"/>
        <v>#N/A</v>
      </c>
    </row>
    <row r="149" spans="1:16">
      <c r="A149" s="36" t="s">
        <v>304</v>
      </c>
      <c r="B149" s="11" t="s">
        <v>307</v>
      </c>
      <c r="C149" s="11" t="s">
        <v>40</v>
      </c>
      <c r="D149" s="12" t="s">
        <v>308</v>
      </c>
      <c r="E149" s="12" t="s">
        <v>2406</v>
      </c>
      <c r="F149" s="13" t="str">
        <f t="shared" si="13"/>
        <v>Admin</v>
      </c>
      <c r="G149" s="14" t="str">
        <f t="shared" si="14"/>
        <v>admn</v>
      </c>
      <c r="H149" s="15" t="s">
        <v>1898</v>
      </c>
      <c r="I149" s="14" t="str">
        <f t="shared" si="15"/>
        <v>ad</v>
      </c>
      <c r="J149" s="39" t="e">
        <f>VLOOKUP(I149,'3_frm_data_theme_by_category'!$A$2:$C$164,3,FALSE)</f>
        <v>#N/A</v>
      </c>
      <c r="K149" s="11" t="s">
        <v>40</v>
      </c>
      <c r="L149" s="11" t="s">
        <v>2165</v>
      </c>
      <c r="M149" s="23" t="e">
        <f t="shared" si="16"/>
        <v>#N/A</v>
      </c>
      <c r="N149" s="23" t="e">
        <f t="shared" si="16"/>
        <v>#N/A</v>
      </c>
      <c r="O149" s="23" t="str">
        <f t="shared" si="16"/>
        <v>py</v>
      </c>
      <c r="P149" s="23" t="e">
        <f t="shared" si="16"/>
        <v>#N/A</v>
      </c>
    </row>
    <row r="150" spans="1:16" ht="45">
      <c r="A150" s="36" t="s">
        <v>304</v>
      </c>
      <c r="B150" s="11" t="s">
        <v>309</v>
      </c>
      <c r="C150" s="11" t="s">
        <v>40</v>
      </c>
      <c r="D150" s="12" t="s">
        <v>310</v>
      </c>
      <c r="E150" s="12" t="s">
        <v>2406</v>
      </c>
      <c r="F150" s="13" t="str">
        <f t="shared" si="13"/>
        <v>Environmental aspects</v>
      </c>
      <c r="G150" s="14" t="str">
        <f t="shared" si="14"/>
        <v>envi</v>
      </c>
      <c r="H150" s="15" t="s">
        <v>1962</v>
      </c>
      <c r="I150" s="14" t="str">
        <f t="shared" si="15"/>
        <v>env</v>
      </c>
      <c r="J150" s="39" t="e">
        <f>VLOOKUP(I150,'3_frm_data_theme_by_category'!$A$2:$C$164,3,FALSE)</f>
        <v>#N/A</v>
      </c>
      <c r="K150" s="11" t="s">
        <v>40</v>
      </c>
      <c r="L150" s="11" t="s">
        <v>2165</v>
      </c>
      <c r="M150" s="23" t="e">
        <f t="shared" si="16"/>
        <v>#N/A</v>
      </c>
      <c r="N150" s="23" t="e">
        <f t="shared" si="16"/>
        <v>#N/A</v>
      </c>
      <c r="O150" s="23" t="str">
        <f t="shared" si="16"/>
        <v>py</v>
      </c>
      <c r="P150" s="23" t="e">
        <f t="shared" si="16"/>
        <v>#N/A</v>
      </c>
    </row>
    <row r="151" spans="1:16">
      <c r="A151" s="36" t="s">
        <v>304</v>
      </c>
      <c r="B151" s="11" t="s">
        <v>311</v>
      </c>
      <c r="C151" s="11" t="s">
        <v>40</v>
      </c>
      <c r="D151" s="12" t="s">
        <v>312</v>
      </c>
      <c r="E151" s="12" t="s">
        <v>2406</v>
      </c>
      <c r="F151" s="13" t="str">
        <f t="shared" si="13"/>
        <v>Admin</v>
      </c>
      <c r="G151" s="14" t="str">
        <f t="shared" si="14"/>
        <v>admn</v>
      </c>
      <c r="H151" s="15" t="s">
        <v>1898</v>
      </c>
      <c r="I151" s="14" t="str">
        <f t="shared" si="15"/>
        <v>ad</v>
      </c>
      <c r="J151" s="39" t="e">
        <f>VLOOKUP(I151,'3_frm_data_theme_by_category'!$A$2:$C$164,3,FALSE)</f>
        <v>#N/A</v>
      </c>
      <c r="K151" s="11" t="s">
        <v>40</v>
      </c>
      <c r="L151" s="11" t="s">
        <v>2165</v>
      </c>
      <c r="M151" s="23" t="e">
        <f t="shared" si="16"/>
        <v>#N/A</v>
      </c>
      <c r="N151" s="23" t="e">
        <f t="shared" si="16"/>
        <v>#N/A</v>
      </c>
      <c r="O151" s="23" t="str">
        <f t="shared" si="16"/>
        <v>py</v>
      </c>
      <c r="P151" s="23" t="e">
        <f t="shared" si="16"/>
        <v>#N/A</v>
      </c>
    </row>
    <row r="152" spans="1:16">
      <c r="A152" s="36" t="s">
        <v>304</v>
      </c>
      <c r="B152" s="11" t="s">
        <v>313</v>
      </c>
      <c r="C152" s="11" t="s">
        <v>40</v>
      </c>
      <c r="D152" s="12" t="s">
        <v>314</v>
      </c>
      <c r="E152" s="12" t="s">
        <v>2406</v>
      </c>
      <c r="F152" s="13" t="str">
        <f t="shared" si="13"/>
        <v>Points of Interest</v>
      </c>
      <c r="G152" s="14" t="str">
        <f t="shared" si="14"/>
        <v>pois</v>
      </c>
      <c r="H152" s="19" t="s">
        <v>2198</v>
      </c>
      <c r="I152" s="14" t="str">
        <f t="shared" si="15"/>
        <v>adr</v>
      </c>
      <c r="J152" s="39" t="e">
        <f>VLOOKUP(I152,'3_frm_data_theme_by_category'!$A$2:$C$164,3,FALSE)</f>
        <v>#N/A</v>
      </c>
      <c r="K152" s="11" t="s">
        <v>40</v>
      </c>
      <c r="L152" s="11" t="s">
        <v>2165</v>
      </c>
      <c r="M152" s="23" t="e">
        <f t="shared" si="16"/>
        <v>#N/A</v>
      </c>
      <c r="N152" s="23" t="e">
        <f t="shared" si="16"/>
        <v>#N/A</v>
      </c>
      <c r="O152" s="23" t="str">
        <f t="shared" si="16"/>
        <v>py</v>
      </c>
      <c r="P152" s="23" t="e">
        <f t="shared" si="16"/>
        <v>#N/A</v>
      </c>
    </row>
    <row r="153" spans="1:16">
      <c r="A153" s="36" t="s">
        <v>304</v>
      </c>
      <c r="B153" s="11" t="s">
        <v>315</v>
      </c>
      <c r="C153" s="11" t="s">
        <v>40</v>
      </c>
      <c r="D153" s="12" t="s">
        <v>316</v>
      </c>
      <c r="E153" s="12" t="s">
        <v>2406</v>
      </c>
      <c r="F153" s="13" t="str">
        <f t="shared" si="13"/>
        <v>Points of Interest</v>
      </c>
      <c r="G153" s="14" t="str">
        <f t="shared" si="14"/>
        <v>pois</v>
      </c>
      <c r="H153" s="19" t="s">
        <v>2191</v>
      </c>
      <c r="I153" s="14" t="str">
        <f t="shared" si="15"/>
        <v>rel</v>
      </c>
      <c r="J153" s="39" t="e">
        <f>VLOOKUP(I153,'3_frm_data_theme_by_category'!$A$2:$C$164,3,FALSE)</f>
        <v>#N/A</v>
      </c>
      <c r="K153" s="11" t="s">
        <v>40</v>
      </c>
      <c r="L153" s="11" t="s">
        <v>2165</v>
      </c>
      <c r="M153" s="23" t="e">
        <f t="shared" si="16"/>
        <v>#N/A</v>
      </c>
      <c r="N153" s="23" t="e">
        <f t="shared" si="16"/>
        <v>#N/A</v>
      </c>
      <c r="O153" s="23" t="str">
        <f t="shared" si="16"/>
        <v>py</v>
      </c>
      <c r="P153" s="23" t="e">
        <f t="shared" si="16"/>
        <v>#N/A</v>
      </c>
    </row>
    <row r="154" spans="1:16" ht="30">
      <c r="A154" s="36" t="s">
        <v>304</v>
      </c>
      <c r="B154" s="11" t="s">
        <v>317</v>
      </c>
      <c r="C154" s="11" t="s">
        <v>40</v>
      </c>
      <c r="D154" s="12" t="s">
        <v>318</v>
      </c>
      <c r="E154" s="12" t="s">
        <v>2406</v>
      </c>
      <c r="F154" s="13" t="str">
        <f t="shared" si="13"/>
        <v>Environmental aspects</v>
      </c>
      <c r="G154" s="14" t="str">
        <f t="shared" si="14"/>
        <v>envi</v>
      </c>
      <c r="H154" s="15" t="s">
        <v>1962</v>
      </c>
      <c r="I154" s="14" t="str">
        <f t="shared" si="15"/>
        <v>env</v>
      </c>
      <c r="J154" s="39" t="e">
        <f>VLOOKUP(I154,'3_frm_data_theme_by_category'!$A$2:$C$164,3,FALSE)</f>
        <v>#N/A</v>
      </c>
      <c r="K154" s="11" t="s">
        <v>40</v>
      </c>
      <c r="L154" s="11" t="s">
        <v>2165</v>
      </c>
      <c r="M154" s="23" t="e">
        <f t="shared" si="16"/>
        <v>#N/A</v>
      </c>
      <c r="N154" s="23" t="e">
        <f t="shared" si="16"/>
        <v>#N/A</v>
      </c>
      <c r="O154" s="23" t="str">
        <f t="shared" si="16"/>
        <v>py</v>
      </c>
      <c r="P154" s="23" t="e">
        <f t="shared" si="16"/>
        <v>#N/A</v>
      </c>
    </row>
    <row r="155" spans="1:16" ht="60">
      <c r="A155" s="36" t="s">
        <v>319</v>
      </c>
      <c r="B155" s="11" t="s">
        <v>320</v>
      </c>
      <c r="C155" s="11" t="s">
        <v>49</v>
      </c>
      <c r="D155" s="12" t="s">
        <v>321</v>
      </c>
      <c r="E155" s="12" t="s">
        <v>2406</v>
      </c>
      <c r="F155" s="13" t="str">
        <f t="shared" si="13"/>
        <v>Admin</v>
      </c>
      <c r="G155" s="14" t="str">
        <f t="shared" si="14"/>
        <v>admn</v>
      </c>
      <c r="H155" s="15" t="s">
        <v>1898</v>
      </c>
      <c r="I155" s="14" t="str">
        <f t="shared" si="15"/>
        <v>ad</v>
      </c>
      <c r="J155" s="39" t="e">
        <f>VLOOKUP(I155,'3_frm_data_theme_by_category'!$A$2:$C$164,3,FALSE)</f>
        <v>#N/A</v>
      </c>
      <c r="K155" s="11" t="s">
        <v>49</v>
      </c>
      <c r="L155" s="11" t="s">
        <v>2167</v>
      </c>
      <c r="M155" s="23" t="e">
        <f t="shared" si="16"/>
        <v>#N/A</v>
      </c>
      <c r="N155" s="23" t="str">
        <f t="shared" si="16"/>
        <v>ln</v>
      </c>
      <c r="O155" s="23" t="str">
        <f t="shared" si="16"/>
        <v>py</v>
      </c>
      <c r="P155" s="23" t="e">
        <f t="shared" si="16"/>
        <v>#N/A</v>
      </c>
    </row>
    <row r="156" spans="1:16">
      <c r="A156" s="36" t="s">
        <v>304</v>
      </c>
      <c r="B156" s="11" t="s">
        <v>33</v>
      </c>
      <c r="C156" s="11" t="s">
        <v>34</v>
      </c>
      <c r="D156" s="12" t="s">
        <v>35</v>
      </c>
      <c r="E156" s="12" t="s">
        <v>2406</v>
      </c>
      <c r="F156" s="13" t="str">
        <f t="shared" si="13"/>
        <v>Admin</v>
      </c>
      <c r="G156" s="14" t="str">
        <f t="shared" si="14"/>
        <v>admn</v>
      </c>
      <c r="H156" s="15" t="s">
        <v>1898</v>
      </c>
      <c r="I156" s="14" t="str">
        <f t="shared" si="15"/>
        <v>ad</v>
      </c>
      <c r="J156" s="39" t="e">
        <f>VLOOKUP(I156,'3_frm_data_theme_by_category'!$A$2:$C$164,3,FALSE)</f>
        <v>#N/A</v>
      </c>
      <c r="K156" s="11" t="s">
        <v>34</v>
      </c>
      <c r="L156" s="11" t="s">
        <v>2170</v>
      </c>
      <c r="M156" s="23" t="str">
        <f t="shared" si="16"/>
        <v>pt</v>
      </c>
      <c r="N156" s="23" t="str">
        <f t="shared" si="16"/>
        <v>ln</v>
      </c>
      <c r="O156" s="23" t="e">
        <f t="shared" si="16"/>
        <v>#N/A</v>
      </c>
      <c r="P156" s="23" t="e">
        <f t="shared" si="16"/>
        <v>#N/A</v>
      </c>
    </row>
    <row r="157" spans="1:16" ht="45">
      <c r="A157" s="36" t="s">
        <v>322</v>
      </c>
      <c r="B157" s="11" t="s">
        <v>323</v>
      </c>
      <c r="C157" s="11" t="s">
        <v>40</v>
      </c>
      <c r="D157" s="12" t="s">
        <v>324</v>
      </c>
      <c r="E157" s="12" t="s">
        <v>2406</v>
      </c>
      <c r="F157" s="13" t="str">
        <f t="shared" si="13"/>
        <v>Admin</v>
      </c>
      <c r="G157" s="14" t="str">
        <f t="shared" si="14"/>
        <v>admn</v>
      </c>
      <c r="H157" s="15" t="s">
        <v>1898</v>
      </c>
      <c r="I157" s="14" t="str">
        <f t="shared" si="15"/>
        <v>ad</v>
      </c>
      <c r="J157" s="39" t="e">
        <f>VLOOKUP(I157,'3_frm_data_theme_by_category'!$A$2:$C$164,3,FALSE)</f>
        <v>#N/A</v>
      </c>
      <c r="K157" s="11" t="s">
        <v>40</v>
      </c>
      <c r="L157" s="11" t="s">
        <v>2165</v>
      </c>
      <c r="M157" s="23" t="e">
        <f t="shared" si="16"/>
        <v>#N/A</v>
      </c>
      <c r="N157" s="23" t="e">
        <f t="shared" si="16"/>
        <v>#N/A</v>
      </c>
      <c r="O157" s="23" t="str">
        <f t="shared" si="16"/>
        <v>py</v>
      </c>
      <c r="P157" s="23" t="e">
        <f t="shared" si="16"/>
        <v>#N/A</v>
      </c>
    </row>
    <row r="158" spans="1:16" ht="90">
      <c r="A158" s="36" t="s">
        <v>327</v>
      </c>
      <c r="B158" s="11" t="s">
        <v>328</v>
      </c>
      <c r="C158" s="11" t="s">
        <v>40</v>
      </c>
      <c r="D158" s="12" t="s">
        <v>329</v>
      </c>
      <c r="E158" s="12" t="s">
        <v>2406</v>
      </c>
      <c r="F158" s="13" t="str">
        <f t="shared" si="13"/>
        <v>LandUse</v>
      </c>
      <c r="G158" s="14" t="str">
        <f t="shared" si="14"/>
        <v>land</v>
      </c>
      <c r="H158" s="15" t="s">
        <v>2264</v>
      </c>
      <c r="I158" s="14" t="str">
        <f t="shared" si="15"/>
        <v>hou</v>
      </c>
      <c r="J158" s="39" t="e">
        <f>VLOOKUP(I158,'3_frm_data_theme_by_category'!$A$2:$C$164,3,FALSE)</f>
        <v>#N/A</v>
      </c>
      <c r="K158" s="11" t="s">
        <v>40</v>
      </c>
      <c r="L158" s="11" t="s">
        <v>2165</v>
      </c>
      <c r="M158" s="23" t="e">
        <f t="shared" si="16"/>
        <v>#N/A</v>
      </c>
      <c r="N158" s="23" t="e">
        <f t="shared" si="16"/>
        <v>#N/A</v>
      </c>
      <c r="O158" s="23" t="str">
        <f t="shared" si="16"/>
        <v>py</v>
      </c>
      <c r="P158" s="23" t="e">
        <f t="shared" si="16"/>
        <v>#N/A</v>
      </c>
    </row>
    <row r="159" spans="1:16" ht="75">
      <c r="A159" s="36" t="s">
        <v>327</v>
      </c>
      <c r="B159" s="11" t="s">
        <v>330</v>
      </c>
      <c r="C159" s="11" t="s">
        <v>40</v>
      </c>
      <c r="D159" s="12" t="s">
        <v>331</v>
      </c>
      <c r="E159" s="12" t="s">
        <v>2406</v>
      </c>
      <c r="F159" s="13" t="str">
        <f t="shared" si="13"/>
        <v>Points of Interest</v>
      </c>
      <c r="G159" s="14" t="str">
        <f t="shared" si="14"/>
        <v>pois</v>
      </c>
      <c r="H159" s="15" t="s">
        <v>2343</v>
      </c>
      <c r="I159" s="14" t="str">
        <f t="shared" si="15"/>
        <v>lod</v>
      </c>
      <c r="J159" s="39" t="e">
        <f>VLOOKUP(I159,'3_frm_data_theme_by_category'!$A$2:$C$164,3,FALSE)</f>
        <v>#N/A</v>
      </c>
      <c r="K159" s="11" t="s">
        <v>40</v>
      </c>
      <c r="L159" s="11" t="s">
        <v>2165</v>
      </c>
      <c r="M159" s="23" t="e">
        <f t="shared" si="16"/>
        <v>#N/A</v>
      </c>
      <c r="N159" s="23" t="e">
        <f t="shared" si="16"/>
        <v>#N/A</v>
      </c>
      <c r="O159" s="23" t="str">
        <f t="shared" si="16"/>
        <v>py</v>
      </c>
      <c r="P159" s="23" t="e">
        <f t="shared" si="16"/>
        <v>#N/A</v>
      </c>
    </row>
    <row r="160" spans="1:16" ht="75">
      <c r="A160" s="36" t="s">
        <v>327</v>
      </c>
      <c r="B160" s="11" t="s">
        <v>332</v>
      </c>
      <c r="C160" s="11" t="s">
        <v>40</v>
      </c>
      <c r="D160" s="12" t="s">
        <v>333</v>
      </c>
      <c r="E160" s="12" t="s">
        <v>2406</v>
      </c>
      <c r="F160" s="13" t="str">
        <f t="shared" si="13"/>
        <v>Points of Interest</v>
      </c>
      <c r="G160" s="14" t="str">
        <f t="shared" si="14"/>
        <v>pois</v>
      </c>
      <c r="H160" s="15" t="s">
        <v>2343</v>
      </c>
      <c r="I160" s="14" t="str">
        <f t="shared" si="15"/>
        <v>lod</v>
      </c>
      <c r="J160" s="39" t="e">
        <f>VLOOKUP(I160,'3_frm_data_theme_by_category'!$A$2:$C$164,3,FALSE)</f>
        <v>#N/A</v>
      </c>
      <c r="K160" s="11" t="s">
        <v>40</v>
      </c>
      <c r="L160" s="11" t="s">
        <v>2165</v>
      </c>
      <c r="M160" s="23" t="e">
        <f t="shared" si="16"/>
        <v>#N/A</v>
      </c>
      <c r="N160" s="23" t="e">
        <f t="shared" si="16"/>
        <v>#N/A</v>
      </c>
      <c r="O160" s="23" t="str">
        <f t="shared" si="16"/>
        <v>py</v>
      </c>
      <c r="P160" s="23" t="e">
        <f t="shared" si="16"/>
        <v>#N/A</v>
      </c>
    </row>
    <row r="161" spans="1:16" ht="105">
      <c r="A161" s="36" t="s">
        <v>327</v>
      </c>
      <c r="B161" s="11" t="s">
        <v>334</v>
      </c>
      <c r="C161" s="11" t="s">
        <v>40</v>
      </c>
      <c r="D161" s="16" t="s">
        <v>335</v>
      </c>
      <c r="E161" s="16" t="s">
        <v>2406</v>
      </c>
      <c r="F161" s="13" t="str">
        <f t="shared" si="13"/>
        <v>LandUse</v>
      </c>
      <c r="G161" s="14" t="str">
        <f t="shared" si="14"/>
        <v>land</v>
      </c>
      <c r="H161" s="15" t="s">
        <v>2264</v>
      </c>
      <c r="I161" s="14" t="str">
        <f t="shared" si="15"/>
        <v>hou</v>
      </c>
      <c r="J161" s="39" t="e">
        <f>VLOOKUP(I161,'3_frm_data_theme_by_category'!$A$2:$C$164,3,FALSE)</f>
        <v>#N/A</v>
      </c>
      <c r="K161" s="11" t="s">
        <v>40</v>
      </c>
      <c r="L161" s="11" t="s">
        <v>2165</v>
      </c>
      <c r="M161" s="23" t="e">
        <f t="shared" si="16"/>
        <v>#N/A</v>
      </c>
      <c r="N161" s="23" t="e">
        <f t="shared" si="16"/>
        <v>#N/A</v>
      </c>
      <c r="O161" s="23" t="str">
        <f t="shared" si="16"/>
        <v>py</v>
      </c>
      <c r="P161" s="23" t="e">
        <f t="shared" si="16"/>
        <v>#N/A</v>
      </c>
    </row>
    <row r="162" spans="1:16" ht="30">
      <c r="A162" s="36" t="s">
        <v>327</v>
      </c>
      <c r="B162" s="11" t="s">
        <v>336</v>
      </c>
      <c r="C162" s="11" t="s">
        <v>40</v>
      </c>
      <c r="D162" s="12" t="s">
        <v>337</v>
      </c>
      <c r="E162" s="12" t="s">
        <v>2406</v>
      </c>
      <c r="F162" s="13" t="str">
        <f t="shared" si="13"/>
        <v>LandUse</v>
      </c>
      <c r="G162" s="14" t="str">
        <f t="shared" si="14"/>
        <v>land</v>
      </c>
      <c r="H162" s="15" t="s">
        <v>2264</v>
      </c>
      <c r="I162" s="14" t="str">
        <f t="shared" si="15"/>
        <v>hou</v>
      </c>
      <c r="J162" s="39" t="e">
        <f>VLOOKUP(I162,'3_frm_data_theme_by_category'!$A$2:$C$164,3,FALSE)</f>
        <v>#N/A</v>
      </c>
      <c r="K162" s="11" t="s">
        <v>40</v>
      </c>
      <c r="L162" s="11" t="s">
        <v>2165</v>
      </c>
      <c r="M162" s="23" t="e">
        <f t="shared" ref="M162:P181" si="17">IF(ISERR(SEARCH(M$1,$L162)),NA(),M$1)</f>
        <v>#N/A</v>
      </c>
      <c r="N162" s="23" t="e">
        <f t="shared" si="17"/>
        <v>#N/A</v>
      </c>
      <c r="O162" s="23" t="str">
        <f t="shared" si="17"/>
        <v>py</v>
      </c>
      <c r="P162" s="23" t="e">
        <f t="shared" si="17"/>
        <v>#N/A</v>
      </c>
    </row>
    <row r="163" spans="1:16" ht="60">
      <c r="A163" s="36" t="s">
        <v>327</v>
      </c>
      <c r="B163" s="11" t="s">
        <v>338</v>
      </c>
      <c r="C163" s="11" t="s">
        <v>40</v>
      </c>
      <c r="D163" s="12" t="s">
        <v>339</v>
      </c>
      <c r="E163" s="12" t="s">
        <v>2406</v>
      </c>
      <c r="F163" s="13" t="str">
        <f t="shared" si="13"/>
        <v>LandUse</v>
      </c>
      <c r="G163" s="14" t="str">
        <f t="shared" si="14"/>
        <v>land</v>
      </c>
      <c r="H163" s="15" t="s">
        <v>2264</v>
      </c>
      <c r="I163" s="14" t="str">
        <f t="shared" si="15"/>
        <v>hou</v>
      </c>
      <c r="J163" s="39" t="e">
        <f>VLOOKUP(I163,'3_frm_data_theme_by_category'!$A$2:$C$164,3,FALSE)</f>
        <v>#N/A</v>
      </c>
      <c r="K163" s="11" t="s">
        <v>40</v>
      </c>
      <c r="L163" s="11" t="s">
        <v>2165</v>
      </c>
      <c r="M163" s="23" t="e">
        <f t="shared" si="17"/>
        <v>#N/A</v>
      </c>
      <c r="N163" s="23" t="e">
        <f t="shared" si="17"/>
        <v>#N/A</v>
      </c>
      <c r="O163" s="23" t="str">
        <f t="shared" si="17"/>
        <v>py</v>
      </c>
      <c r="P163" s="23" t="e">
        <f t="shared" si="17"/>
        <v>#N/A</v>
      </c>
    </row>
    <row r="164" spans="1:16" ht="90">
      <c r="A164" s="36" t="s">
        <v>327</v>
      </c>
      <c r="B164" s="11" t="s">
        <v>340</v>
      </c>
      <c r="C164" s="11" t="s">
        <v>40</v>
      </c>
      <c r="D164" s="12" t="s">
        <v>341</v>
      </c>
      <c r="E164" s="12" t="s">
        <v>2406</v>
      </c>
      <c r="F164" s="13" t="str">
        <f t="shared" si="13"/>
        <v>LandUse</v>
      </c>
      <c r="G164" s="14" t="str">
        <f t="shared" si="14"/>
        <v>land</v>
      </c>
      <c r="H164" s="15" t="s">
        <v>2264</v>
      </c>
      <c r="I164" s="14" t="str">
        <f t="shared" si="15"/>
        <v>hou</v>
      </c>
      <c r="J164" s="39" t="e">
        <f>VLOOKUP(I164,'3_frm_data_theme_by_category'!$A$2:$C$164,3,FALSE)</f>
        <v>#N/A</v>
      </c>
      <c r="K164" s="11" t="s">
        <v>40</v>
      </c>
      <c r="L164" s="11" t="s">
        <v>2165</v>
      </c>
      <c r="M164" s="23" t="e">
        <f t="shared" si="17"/>
        <v>#N/A</v>
      </c>
      <c r="N164" s="23" t="e">
        <f t="shared" si="17"/>
        <v>#N/A</v>
      </c>
      <c r="O164" s="23" t="str">
        <f t="shared" si="17"/>
        <v>py</v>
      </c>
      <c r="P164" s="23" t="e">
        <f t="shared" si="17"/>
        <v>#N/A</v>
      </c>
    </row>
    <row r="165" spans="1:16">
      <c r="A165" s="36" t="s">
        <v>327</v>
      </c>
      <c r="B165" s="11" t="s">
        <v>342</v>
      </c>
      <c r="C165" s="11" t="s">
        <v>40</v>
      </c>
      <c r="D165" s="12" t="s">
        <v>343</v>
      </c>
      <c r="E165" s="12" t="s">
        <v>2406</v>
      </c>
      <c r="F165" s="13" t="str">
        <f t="shared" si="13"/>
        <v>LandUse</v>
      </c>
      <c r="G165" s="14" t="str">
        <f t="shared" si="14"/>
        <v>land</v>
      </c>
      <c r="H165" s="15" t="s">
        <v>2264</v>
      </c>
      <c r="I165" s="14" t="str">
        <f t="shared" si="15"/>
        <v>hou</v>
      </c>
      <c r="J165" s="39" t="e">
        <f>VLOOKUP(I165,'3_frm_data_theme_by_category'!$A$2:$C$164,3,FALSE)</f>
        <v>#N/A</v>
      </c>
      <c r="K165" s="11" t="s">
        <v>40</v>
      </c>
      <c r="L165" s="11" t="s">
        <v>2165</v>
      </c>
      <c r="M165" s="23" t="e">
        <f t="shared" si="17"/>
        <v>#N/A</v>
      </c>
      <c r="N165" s="23" t="e">
        <f t="shared" si="17"/>
        <v>#N/A</v>
      </c>
      <c r="O165" s="23" t="str">
        <f t="shared" si="17"/>
        <v>py</v>
      </c>
      <c r="P165" s="23" t="e">
        <f t="shared" si="17"/>
        <v>#N/A</v>
      </c>
    </row>
    <row r="166" spans="1:16" ht="30">
      <c r="A166" s="36" t="s">
        <v>327</v>
      </c>
      <c r="B166" s="11" t="s">
        <v>344</v>
      </c>
      <c r="C166" s="11" t="s">
        <v>40</v>
      </c>
      <c r="D166" s="12" t="s">
        <v>345</v>
      </c>
      <c r="E166" s="12" t="s">
        <v>2406</v>
      </c>
      <c r="F166" s="13" t="str">
        <f t="shared" si="13"/>
        <v>LandUse</v>
      </c>
      <c r="G166" s="14" t="str">
        <f t="shared" si="14"/>
        <v>land</v>
      </c>
      <c r="H166" s="15" t="s">
        <v>2264</v>
      </c>
      <c r="I166" s="14" t="str">
        <f t="shared" si="15"/>
        <v>hou</v>
      </c>
      <c r="J166" s="39" t="e">
        <f>VLOOKUP(I166,'3_frm_data_theme_by_category'!$A$2:$C$164,3,FALSE)</f>
        <v>#N/A</v>
      </c>
      <c r="K166" s="11" t="s">
        <v>40</v>
      </c>
      <c r="L166" s="11" t="s">
        <v>2165</v>
      </c>
      <c r="M166" s="23" t="e">
        <f t="shared" si="17"/>
        <v>#N/A</v>
      </c>
      <c r="N166" s="23" t="e">
        <f t="shared" si="17"/>
        <v>#N/A</v>
      </c>
      <c r="O166" s="23" t="str">
        <f t="shared" si="17"/>
        <v>py</v>
      </c>
      <c r="P166" s="23" t="e">
        <f t="shared" si="17"/>
        <v>#N/A</v>
      </c>
    </row>
    <row r="167" spans="1:16" ht="75">
      <c r="A167" s="36" t="s">
        <v>327</v>
      </c>
      <c r="B167" s="11" t="s">
        <v>346</v>
      </c>
      <c r="C167" s="11" t="s">
        <v>40</v>
      </c>
      <c r="D167" s="12" t="s">
        <v>347</v>
      </c>
      <c r="E167" s="12" t="s">
        <v>2406</v>
      </c>
      <c r="F167" s="13" t="str">
        <f t="shared" si="13"/>
        <v>LandUse</v>
      </c>
      <c r="G167" s="14" t="str">
        <f t="shared" si="14"/>
        <v>land</v>
      </c>
      <c r="H167" s="15" t="s">
        <v>2262</v>
      </c>
      <c r="I167" s="14" t="str">
        <f t="shared" si="15"/>
        <v>bld</v>
      </c>
      <c r="J167" s="39" t="e">
        <f>VLOOKUP(I167,'3_frm_data_theme_by_category'!$A$2:$C$164,3,FALSE)</f>
        <v>#N/A</v>
      </c>
      <c r="K167" s="11" t="s">
        <v>40</v>
      </c>
      <c r="L167" s="11" t="s">
        <v>2165</v>
      </c>
      <c r="M167" s="23" t="e">
        <f t="shared" si="17"/>
        <v>#N/A</v>
      </c>
      <c r="N167" s="23" t="e">
        <f t="shared" si="17"/>
        <v>#N/A</v>
      </c>
      <c r="O167" s="23" t="str">
        <f t="shared" si="17"/>
        <v>py</v>
      </c>
      <c r="P167" s="23" t="e">
        <f t="shared" si="17"/>
        <v>#N/A</v>
      </c>
    </row>
    <row r="168" spans="1:16" ht="105">
      <c r="A168" s="36" t="s">
        <v>327</v>
      </c>
      <c r="B168" s="11" t="s">
        <v>348</v>
      </c>
      <c r="C168" s="11" t="s">
        <v>40</v>
      </c>
      <c r="D168" s="16" t="s">
        <v>349</v>
      </c>
      <c r="E168" s="16" t="s">
        <v>2406</v>
      </c>
      <c r="F168" s="13" t="str">
        <f t="shared" si="13"/>
        <v>LandUse</v>
      </c>
      <c r="G168" s="14" t="str">
        <f t="shared" si="14"/>
        <v>land</v>
      </c>
      <c r="H168" s="19" t="s">
        <v>2199</v>
      </c>
      <c r="I168" s="14" t="str">
        <f t="shared" si="15"/>
        <v>ind</v>
      </c>
      <c r="J168" s="39" t="e">
        <f>VLOOKUP(I168,'3_frm_data_theme_by_category'!$A$2:$C$164,3,FALSE)</f>
        <v>#N/A</v>
      </c>
      <c r="K168" s="11" t="s">
        <v>40</v>
      </c>
      <c r="L168" s="11" t="s">
        <v>2165</v>
      </c>
      <c r="M168" s="23" t="e">
        <f t="shared" si="17"/>
        <v>#N/A</v>
      </c>
      <c r="N168" s="23" t="e">
        <f t="shared" si="17"/>
        <v>#N/A</v>
      </c>
      <c r="O168" s="23" t="str">
        <f t="shared" si="17"/>
        <v>py</v>
      </c>
      <c r="P168" s="23" t="e">
        <f t="shared" si="17"/>
        <v>#N/A</v>
      </c>
    </row>
    <row r="169" spans="1:16" ht="90">
      <c r="A169" s="36" t="s">
        <v>327</v>
      </c>
      <c r="B169" s="11" t="s">
        <v>350</v>
      </c>
      <c r="C169" s="11" t="s">
        <v>40</v>
      </c>
      <c r="D169" s="16" t="s">
        <v>351</v>
      </c>
      <c r="E169" s="16" t="s">
        <v>2406</v>
      </c>
      <c r="F169" s="13" t="str">
        <f t="shared" si="13"/>
        <v>LandUse</v>
      </c>
      <c r="G169" s="14" t="str">
        <f t="shared" si="14"/>
        <v>land</v>
      </c>
      <c r="H169" s="15" t="s">
        <v>2262</v>
      </c>
      <c r="I169" s="14" t="str">
        <f t="shared" si="15"/>
        <v>bld</v>
      </c>
      <c r="J169" s="39" t="e">
        <f>VLOOKUP(I169,'3_frm_data_theme_by_category'!$A$2:$C$164,3,FALSE)</f>
        <v>#N/A</v>
      </c>
      <c r="K169" s="11" t="s">
        <v>40</v>
      </c>
      <c r="L169" s="11" t="s">
        <v>2165</v>
      </c>
      <c r="M169" s="23" t="e">
        <f t="shared" si="17"/>
        <v>#N/A</v>
      </c>
      <c r="N169" s="23" t="e">
        <f t="shared" si="17"/>
        <v>#N/A</v>
      </c>
      <c r="O169" s="23" t="str">
        <f t="shared" si="17"/>
        <v>py</v>
      </c>
      <c r="P169" s="23" t="e">
        <f t="shared" si="17"/>
        <v>#N/A</v>
      </c>
    </row>
    <row r="170" spans="1:16" ht="30">
      <c r="A170" s="36" t="s">
        <v>327</v>
      </c>
      <c r="B170" s="11" t="s">
        <v>352</v>
      </c>
      <c r="C170" s="11" t="s">
        <v>40</v>
      </c>
      <c r="D170" s="12" t="s">
        <v>353</v>
      </c>
      <c r="E170" s="12" t="s">
        <v>2406</v>
      </c>
      <c r="F170" s="13" t="str">
        <f t="shared" si="13"/>
        <v>Logistics</v>
      </c>
      <c r="G170" s="14" t="str">
        <f t="shared" si="14"/>
        <v>logs</v>
      </c>
      <c r="H170" s="15" t="s">
        <v>1952</v>
      </c>
      <c r="I170" s="14" t="str">
        <f t="shared" si="15"/>
        <v>dis</v>
      </c>
      <c r="J170" s="39" t="e">
        <f>VLOOKUP(I170,'3_frm_data_theme_by_category'!$A$2:$C$164,3,FALSE)</f>
        <v>#N/A</v>
      </c>
      <c r="K170" s="11" t="s">
        <v>40</v>
      </c>
      <c r="L170" s="11" t="s">
        <v>2165</v>
      </c>
      <c r="M170" s="23" t="e">
        <f t="shared" si="17"/>
        <v>#N/A</v>
      </c>
      <c r="N170" s="23" t="e">
        <f t="shared" si="17"/>
        <v>#N/A</v>
      </c>
      <c r="O170" s="23" t="str">
        <f t="shared" si="17"/>
        <v>py</v>
      </c>
      <c r="P170" s="23" t="e">
        <f t="shared" si="17"/>
        <v>#N/A</v>
      </c>
    </row>
    <row r="171" spans="1:16" ht="75">
      <c r="A171" s="36" t="s">
        <v>327</v>
      </c>
      <c r="B171" s="11" t="s">
        <v>354</v>
      </c>
      <c r="C171" s="11" t="s">
        <v>40</v>
      </c>
      <c r="D171" s="12" t="s">
        <v>355</v>
      </c>
      <c r="E171" s="12" t="s">
        <v>2406</v>
      </c>
      <c r="F171" s="13" t="str">
        <f t="shared" si="13"/>
        <v>Points of Interest</v>
      </c>
      <c r="G171" s="14" t="str">
        <f t="shared" si="14"/>
        <v>pois</v>
      </c>
      <c r="H171" s="19" t="s">
        <v>2191</v>
      </c>
      <c r="I171" s="14" t="str">
        <f t="shared" si="15"/>
        <v>rel</v>
      </c>
      <c r="J171" s="39" t="e">
        <f>VLOOKUP(I171,'3_frm_data_theme_by_category'!$A$2:$C$164,3,FALSE)</f>
        <v>#N/A</v>
      </c>
      <c r="K171" s="11" t="s">
        <v>40</v>
      </c>
      <c r="L171" s="11" t="s">
        <v>2165</v>
      </c>
      <c r="M171" s="23" t="e">
        <f t="shared" si="17"/>
        <v>#N/A</v>
      </c>
      <c r="N171" s="23" t="e">
        <f t="shared" si="17"/>
        <v>#N/A</v>
      </c>
      <c r="O171" s="23" t="str">
        <f t="shared" si="17"/>
        <v>py</v>
      </c>
      <c r="P171" s="23" t="e">
        <f t="shared" si="17"/>
        <v>#N/A</v>
      </c>
    </row>
    <row r="172" spans="1:16" ht="60">
      <c r="A172" s="36" t="s">
        <v>327</v>
      </c>
      <c r="B172" s="11" t="s">
        <v>356</v>
      </c>
      <c r="C172" s="11" t="s">
        <v>40</v>
      </c>
      <c r="D172" s="12" t="s">
        <v>357</v>
      </c>
      <c r="E172" s="12" t="s">
        <v>2406</v>
      </c>
      <c r="F172" s="13" t="str">
        <f t="shared" si="13"/>
        <v>Points of Interest</v>
      </c>
      <c r="G172" s="14" t="str">
        <f t="shared" si="14"/>
        <v>pois</v>
      </c>
      <c r="H172" s="19" t="s">
        <v>2191</v>
      </c>
      <c r="I172" s="14" t="str">
        <f t="shared" si="15"/>
        <v>rel</v>
      </c>
      <c r="J172" s="39" t="e">
        <f>VLOOKUP(I172,'3_frm_data_theme_by_category'!$A$2:$C$164,3,FALSE)</f>
        <v>#N/A</v>
      </c>
      <c r="K172" s="11" t="s">
        <v>40</v>
      </c>
      <c r="L172" s="11" t="s">
        <v>2165</v>
      </c>
      <c r="M172" s="23" t="e">
        <f t="shared" si="17"/>
        <v>#N/A</v>
      </c>
      <c r="N172" s="23" t="e">
        <f t="shared" si="17"/>
        <v>#N/A</v>
      </c>
      <c r="O172" s="23" t="str">
        <f t="shared" si="17"/>
        <v>py</v>
      </c>
      <c r="P172" s="23" t="e">
        <f t="shared" si="17"/>
        <v>#N/A</v>
      </c>
    </row>
    <row r="173" spans="1:16" ht="60">
      <c r="A173" s="36" t="s">
        <v>327</v>
      </c>
      <c r="B173" s="11" t="s">
        <v>358</v>
      </c>
      <c r="C173" s="11" t="s">
        <v>40</v>
      </c>
      <c r="D173" s="12" t="s">
        <v>359</v>
      </c>
      <c r="E173" s="12" t="s">
        <v>2406</v>
      </c>
      <c r="F173" s="13" t="str">
        <f t="shared" si="13"/>
        <v>Points of Interest</v>
      </c>
      <c r="G173" s="14" t="str">
        <f t="shared" si="14"/>
        <v>pois</v>
      </c>
      <c r="H173" s="19" t="s">
        <v>2191</v>
      </c>
      <c r="I173" s="14" t="str">
        <f t="shared" si="15"/>
        <v>rel</v>
      </c>
      <c r="J173" s="39" t="e">
        <f>VLOOKUP(I173,'3_frm_data_theme_by_category'!$A$2:$C$164,3,FALSE)</f>
        <v>#N/A</v>
      </c>
      <c r="K173" s="11" t="s">
        <v>40</v>
      </c>
      <c r="L173" s="11" t="s">
        <v>2165</v>
      </c>
      <c r="M173" s="23" t="e">
        <f t="shared" si="17"/>
        <v>#N/A</v>
      </c>
      <c r="N173" s="23" t="e">
        <f t="shared" si="17"/>
        <v>#N/A</v>
      </c>
      <c r="O173" s="23" t="str">
        <f t="shared" si="17"/>
        <v>py</v>
      </c>
      <c r="P173" s="23" t="e">
        <f t="shared" si="17"/>
        <v>#N/A</v>
      </c>
    </row>
    <row r="174" spans="1:16" ht="90">
      <c r="A174" s="36" t="s">
        <v>327</v>
      </c>
      <c r="B174" s="11" t="s">
        <v>360</v>
      </c>
      <c r="C174" s="11" t="s">
        <v>40</v>
      </c>
      <c r="D174" s="12" t="s">
        <v>361</v>
      </c>
      <c r="E174" s="12" t="s">
        <v>2406</v>
      </c>
      <c r="F174" s="13" t="str">
        <f t="shared" si="13"/>
        <v>LandUse</v>
      </c>
      <c r="G174" s="14" t="str">
        <f t="shared" si="14"/>
        <v>land</v>
      </c>
      <c r="H174" s="15" t="s">
        <v>2262</v>
      </c>
      <c r="I174" s="14" t="str">
        <f t="shared" si="15"/>
        <v>bld</v>
      </c>
      <c r="J174" s="39" t="e">
        <f>VLOOKUP(I174,'3_frm_data_theme_by_category'!$A$2:$C$164,3,FALSE)</f>
        <v>#N/A</v>
      </c>
      <c r="K174" s="11" t="s">
        <v>40</v>
      </c>
      <c r="L174" s="11" t="s">
        <v>2165</v>
      </c>
      <c r="M174" s="23" t="e">
        <f t="shared" si="17"/>
        <v>#N/A</v>
      </c>
      <c r="N174" s="23" t="e">
        <f t="shared" si="17"/>
        <v>#N/A</v>
      </c>
      <c r="O174" s="23" t="str">
        <f t="shared" si="17"/>
        <v>py</v>
      </c>
      <c r="P174" s="23" t="e">
        <f t="shared" si="17"/>
        <v>#N/A</v>
      </c>
    </row>
    <row r="175" spans="1:16" ht="30">
      <c r="A175" s="36" t="s">
        <v>327</v>
      </c>
      <c r="B175" s="11" t="s">
        <v>135</v>
      </c>
      <c r="C175" s="11" t="s">
        <v>40</v>
      </c>
      <c r="D175" s="12" t="s">
        <v>362</v>
      </c>
      <c r="E175" s="12" t="s">
        <v>2406</v>
      </c>
      <c r="F175" s="13" t="str">
        <f t="shared" si="13"/>
        <v xml:space="preserve">Health </v>
      </c>
      <c r="G175" s="14" t="str">
        <f t="shared" si="14"/>
        <v>heal</v>
      </c>
      <c r="H175" s="15" t="s">
        <v>1984</v>
      </c>
      <c r="I175" s="14" t="str">
        <f t="shared" si="15"/>
        <v>hos</v>
      </c>
      <c r="J175" s="39" t="e">
        <f>VLOOKUP(I175,'3_frm_data_theme_by_category'!$A$2:$C$164,3,FALSE)</f>
        <v>#N/A</v>
      </c>
      <c r="K175" s="11" t="s">
        <v>40</v>
      </c>
      <c r="L175" s="11" t="s">
        <v>2165</v>
      </c>
      <c r="M175" s="23" t="e">
        <f t="shared" si="17"/>
        <v>#N/A</v>
      </c>
      <c r="N175" s="23" t="e">
        <f t="shared" si="17"/>
        <v>#N/A</v>
      </c>
      <c r="O175" s="23" t="str">
        <f t="shared" si="17"/>
        <v>py</v>
      </c>
      <c r="P175" s="23" t="e">
        <f t="shared" si="17"/>
        <v>#N/A</v>
      </c>
    </row>
    <row r="176" spans="1:16" ht="60">
      <c r="A176" s="36" t="s">
        <v>327</v>
      </c>
      <c r="B176" s="11" t="s">
        <v>87</v>
      </c>
      <c r="C176" s="11" t="s">
        <v>40</v>
      </c>
      <c r="D176" s="12" t="s">
        <v>363</v>
      </c>
      <c r="E176" s="12" t="s">
        <v>2406</v>
      </c>
      <c r="F176" s="13" t="str">
        <f t="shared" si="13"/>
        <v>Education</v>
      </c>
      <c r="G176" s="14" t="str">
        <f t="shared" si="14"/>
        <v>educ</v>
      </c>
      <c r="H176" s="15" t="s">
        <v>1960</v>
      </c>
      <c r="I176" s="14" t="str">
        <f t="shared" si="15"/>
        <v>edu</v>
      </c>
      <c r="J176" s="39" t="e">
        <f>VLOOKUP(I176,'3_frm_data_theme_by_category'!$A$2:$C$164,3,FALSE)</f>
        <v>#N/A</v>
      </c>
      <c r="K176" s="11" t="s">
        <v>40</v>
      </c>
      <c r="L176" s="11" t="s">
        <v>2165</v>
      </c>
      <c r="M176" s="23" t="e">
        <f t="shared" si="17"/>
        <v>#N/A</v>
      </c>
      <c r="N176" s="23" t="e">
        <f t="shared" si="17"/>
        <v>#N/A</v>
      </c>
      <c r="O176" s="23" t="str">
        <f t="shared" si="17"/>
        <v>py</v>
      </c>
      <c r="P176" s="23" t="e">
        <f t="shared" si="17"/>
        <v>#N/A</v>
      </c>
    </row>
    <row r="177" spans="1:16">
      <c r="A177" s="36" t="s">
        <v>327</v>
      </c>
      <c r="B177" s="11" t="s">
        <v>364</v>
      </c>
      <c r="C177" s="11" t="s">
        <v>40</v>
      </c>
      <c r="D177" s="12" t="s">
        <v>365</v>
      </c>
      <c r="E177" s="12" t="s">
        <v>2406</v>
      </c>
      <c r="F177" s="13" t="str">
        <f t="shared" si="13"/>
        <v>Transport</v>
      </c>
      <c r="G177" s="14" t="str">
        <f t="shared" si="14"/>
        <v>tran</v>
      </c>
      <c r="H177" s="15" t="s">
        <v>2050</v>
      </c>
      <c r="I177" s="14" t="str">
        <f t="shared" si="15"/>
        <v>rst</v>
      </c>
      <c r="J177" s="39" t="e">
        <f>VLOOKUP(I177,'3_frm_data_theme_by_category'!$A$2:$C$164,3,FALSE)</f>
        <v>#N/A</v>
      </c>
      <c r="K177" s="11" t="s">
        <v>40</v>
      </c>
      <c r="L177" s="11" t="s">
        <v>2165</v>
      </c>
      <c r="M177" s="23" t="e">
        <f t="shared" si="17"/>
        <v>#N/A</v>
      </c>
      <c r="N177" s="23" t="e">
        <f t="shared" si="17"/>
        <v>#N/A</v>
      </c>
      <c r="O177" s="23" t="str">
        <f t="shared" si="17"/>
        <v>py</v>
      </c>
      <c r="P177" s="23" t="e">
        <f t="shared" si="17"/>
        <v>#N/A</v>
      </c>
    </row>
    <row r="178" spans="1:16" ht="90">
      <c r="A178" s="36" t="s">
        <v>327</v>
      </c>
      <c r="B178" s="11" t="s">
        <v>366</v>
      </c>
      <c r="C178" s="11" t="s">
        <v>40</v>
      </c>
      <c r="D178" s="12" t="s">
        <v>367</v>
      </c>
      <c r="E178" s="12" t="s">
        <v>2406</v>
      </c>
      <c r="F178" s="13" t="str">
        <f t="shared" si="13"/>
        <v>LandUse</v>
      </c>
      <c r="G178" s="14" t="str">
        <f t="shared" si="14"/>
        <v>land</v>
      </c>
      <c r="H178" s="15" t="s">
        <v>2262</v>
      </c>
      <c r="I178" s="14" t="str">
        <f t="shared" si="15"/>
        <v>bld</v>
      </c>
      <c r="J178" s="39" t="e">
        <f>VLOOKUP(I178,'3_frm_data_theme_by_category'!$A$2:$C$164,3,FALSE)</f>
        <v>#N/A</v>
      </c>
      <c r="K178" s="11" t="s">
        <v>40</v>
      </c>
      <c r="L178" s="11" t="s">
        <v>2165</v>
      </c>
      <c r="M178" s="23" t="e">
        <f t="shared" si="17"/>
        <v>#N/A</v>
      </c>
      <c r="N178" s="23" t="e">
        <f t="shared" si="17"/>
        <v>#N/A</v>
      </c>
      <c r="O178" s="23" t="str">
        <f t="shared" si="17"/>
        <v>py</v>
      </c>
      <c r="P178" s="23" t="e">
        <f t="shared" si="17"/>
        <v>#N/A</v>
      </c>
    </row>
    <row r="179" spans="1:16" ht="30">
      <c r="A179" s="36" t="s">
        <v>327</v>
      </c>
      <c r="B179" s="11" t="s">
        <v>89</v>
      </c>
      <c r="C179" s="11" t="s">
        <v>40</v>
      </c>
      <c r="D179" s="12" t="s">
        <v>368</v>
      </c>
      <c r="E179" s="12" t="s">
        <v>2406</v>
      </c>
      <c r="F179" s="13" t="str">
        <f t="shared" si="13"/>
        <v>Education</v>
      </c>
      <c r="G179" s="14" t="str">
        <f t="shared" si="14"/>
        <v>educ</v>
      </c>
      <c r="H179" s="15" t="s">
        <v>1960</v>
      </c>
      <c r="I179" s="14" t="str">
        <f t="shared" si="15"/>
        <v>edu</v>
      </c>
      <c r="J179" s="39" t="e">
        <f>VLOOKUP(I179,'3_frm_data_theme_by_category'!$A$2:$C$164,3,FALSE)</f>
        <v>#N/A</v>
      </c>
      <c r="K179" s="11" t="s">
        <v>40</v>
      </c>
      <c r="L179" s="11" t="s">
        <v>2165</v>
      </c>
      <c r="M179" s="23" t="e">
        <f t="shared" si="17"/>
        <v>#N/A</v>
      </c>
      <c r="N179" s="23" t="e">
        <f t="shared" si="17"/>
        <v>#N/A</v>
      </c>
      <c r="O179" s="23" t="str">
        <f t="shared" si="17"/>
        <v>py</v>
      </c>
      <c r="P179" s="23" t="e">
        <f t="shared" si="17"/>
        <v>#N/A</v>
      </c>
    </row>
    <row r="180" spans="1:16" ht="30">
      <c r="A180" s="36" t="s">
        <v>327</v>
      </c>
      <c r="B180" s="11" t="s">
        <v>369</v>
      </c>
      <c r="C180" s="11" t="s">
        <v>40</v>
      </c>
      <c r="D180" s="12" t="s">
        <v>370</v>
      </c>
      <c r="E180" s="12" t="s">
        <v>2406</v>
      </c>
      <c r="F180" s="13" t="str">
        <f t="shared" si="13"/>
        <v>LandUse</v>
      </c>
      <c r="G180" s="14" t="str">
        <f t="shared" si="14"/>
        <v>land</v>
      </c>
      <c r="H180" s="15" t="s">
        <v>2262</v>
      </c>
      <c r="I180" s="14" t="str">
        <f t="shared" si="15"/>
        <v>bld</v>
      </c>
      <c r="J180" s="39" t="e">
        <f>VLOOKUP(I180,'3_frm_data_theme_by_category'!$A$2:$C$164,3,FALSE)</f>
        <v>#N/A</v>
      </c>
      <c r="K180" s="11" t="s">
        <v>40</v>
      </c>
      <c r="L180" s="11" t="s">
        <v>2165</v>
      </c>
      <c r="M180" s="23" t="e">
        <f t="shared" si="17"/>
        <v>#N/A</v>
      </c>
      <c r="N180" s="23" t="e">
        <f t="shared" si="17"/>
        <v>#N/A</v>
      </c>
      <c r="O180" s="23" t="str">
        <f t="shared" si="17"/>
        <v>py</v>
      </c>
      <c r="P180" s="23" t="e">
        <f t="shared" si="17"/>
        <v>#N/A</v>
      </c>
    </row>
    <row r="181" spans="1:16" ht="30">
      <c r="A181" s="36" t="s">
        <v>327</v>
      </c>
      <c r="B181" s="11" t="s">
        <v>371</v>
      </c>
      <c r="C181" s="11" t="s">
        <v>40</v>
      </c>
      <c r="D181" s="12" t="s">
        <v>372</v>
      </c>
      <c r="E181" s="12" t="s">
        <v>2406</v>
      </c>
      <c r="F181" s="13" t="str">
        <f t="shared" si="13"/>
        <v>LandUse</v>
      </c>
      <c r="G181" s="14" t="str">
        <f t="shared" si="14"/>
        <v>land</v>
      </c>
      <c r="H181" s="15" t="s">
        <v>2262</v>
      </c>
      <c r="I181" s="14" t="str">
        <f t="shared" si="15"/>
        <v>bld</v>
      </c>
      <c r="J181" s="39" t="e">
        <f>VLOOKUP(I181,'3_frm_data_theme_by_category'!$A$2:$C$164,3,FALSE)</f>
        <v>#N/A</v>
      </c>
      <c r="K181" s="11" t="s">
        <v>40</v>
      </c>
      <c r="L181" s="11" t="s">
        <v>2165</v>
      </c>
      <c r="M181" s="23" t="e">
        <f t="shared" si="17"/>
        <v>#N/A</v>
      </c>
      <c r="N181" s="23" t="e">
        <f t="shared" si="17"/>
        <v>#N/A</v>
      </c>
      <c r="O181" s="23" t="str">
        <f t="shared" si="17"/>
        <v>py</v>
      </c>
      <c r="P181" s="23" t="e">
        <f t="shared" si="17"/>
        <v>#N/A</v>
      </c>
    </row>
    <row r="182" spans="1:16" ht="90">
      <c r="A182" s="36" t="s">
        <v>327</v>
      </c>
      <c r="B182" s="11" t="s">
        <v>373</v>
      </c>
      <c r="C182" s="11" t="s">
        <v>40</v>
      </c>
      <c r="D182" s="12" t="s">
        <v>374</v>
      </c>
      <c r="E182" s="12" t="s">
        <v>2406</v>
      </c>
      <c r="F182" s="13" t="str">
        <f t="shared" si="13"/>
        <v>Transport</v>
      </c>
      <c r="G182" s="14" t="str">
        <f t="shared" si="14"/>
        <v>tran</v>
      </c>
      <c r="H182" s="15" t="s">
        <v>1928</v>
      </c>
      <c r="I182" s="14" t="str">
        <f t="shared" si="15"/>
        <v>brg</v>
      </c>
      <c r="J182" s="39" t="e">
        <f>VLOOKUP(I182,'3_frm_data_theme_by_category'!$A$2:$C$164,3,FALSE)</f>
        <v>#N/A</v>
      </c>
      <c r="K182" s="11" t="s">
        <v>40</v>
      </c>
      <c r="L182" s="11" t="s">
        <v>2165</v>
      </c>
      <c r="M182" s="23" t="e">
        <f t="shared" ref="M182:P201" si="18">IF(ISERR(SEARCH(M$1,$L182)),NA(),M$1)</f>
        <v>#N/A</v>
      </c>
      <c r="N182" s="23" t="e">
        <f t="shared" si="18"/>
        <v>#N/A</v>
      </c>
      <c r="O182" s="23" t="str">
        <f t="shared" si="18"/>
        <v>py</v>
      </c>
      <c r="P182" s="23" t="e">
        <f t="shared" si="18"/>
        <v>#N/A</v>
      </c>
    </row>
    <row r="183" spans="1:16" ht="30">
      <c r="A183" s="36" t="s">
        <v>327</v>
      </c>
      <c r="B183" s="11" t="s">
        <v>375</v>
      </c>
      <c r="C183" s="11" t="s">
        <v>40</v>
      </c>
      <c r="D183" s="12" t="s">
        <v>376</v>
      </c>
      <c r="E183" s="12" t="s">
        <v>2406</v>
      </c>
      <c r="F183" s="13" t="str">
        <f t="shared" si="13"/>
        <v>Utilities</v>
      </c>
      <c r="G183" s="14" t="str">
        <f t="shared" si="14"/>
        <v>util</v>
      </c>
      <c r="H183" s="15" t="s">
        <v>2014</v>
      </c>
      <c r="I183" s="14" t="str">
        <f t="shared" si="15"/>
        <v>mil</v>
      </c>
      <c r="J183" s="39" t="e">
        <f>VLOOKUP(I183,'3_frm_data_theme_by_category'!$A$2:$C$164,3,FALSE)</f>
        <v>#N/A</v>
      </c>
      <c r="K183" s="11" t="s">
        <v>40</v>
      </c>
      <c r="L183" s="11" t="s">
        <v>2165</v>
      </c>
      <c r="M183" s="23" t="e">
        <f t="shared" si="18"/>
        <v>#N/A</v>
      </c>
      <c r="N183" s="23" t="e">
        <f t="shared" si="18"/>
        <v>#N/A</v>
      </c>
      <c r="O183" s="23" t="str">
        <f t="shared" si="18"/>
        <v>py</v>
      </c>
      <c r="P183" s="23" t="e">
        <f t="shared" si="18"/>
        <v>#N/A</v>
      </c>
    </row>
    <row r="184" spans="1:16" ht="45">
      <c r="A184" s="36" t="s">
        <v>327</v>
      </c>
      <c r="B184" s="11" t="s">
        <v>377</v>
      </c>
      <c r="C184" s="11" t="s">
        <v>40</v>
      </c>
      <c r="D184" s="12" t="s">
        <v>378</v>
      </c>
      <c r="E184" s="12" t="s">
        <v>2406</v>
      </c>
      <c r="F184" s="13" t="str">
        <f t="shared" si="13"/>
        <v>LandUse</v>
      </c>
      <c r="G184" s="14" t="str">
        <f t="shared" si="14"/>
        <v>land</v>
      </c>
      <c r="H184" s="15" t="s">
        <v>2262</v>
      </c>
      <c r="I184" s="14" t="str">
        <f t="shared" si="15"/>
        <v>bld</v>
      </c>
      <c r="J184" s="39" t="e">
        <f>VLOOKUP(I184,'3_frm_data_theme_by_category'!$A$2:$C$164,3,FALSE)</f>
        <v>#N/A</v>
      </c>
      <c r="K184" s="11" t="s">
        <v>40</v>
      </c>
      <c r="L184" s="11" t="s">
        <v>2165</v>
      </c>
      <c r="M184" s="23" t="e">
        <f t="shared" si="18"/>
        <v>#N/A</v>
      </c>
      <c r="N184" s="23" t="e">
        <f t="shared" si="18"/>
        <v>#N/A</v>
      </c>
      <c r="O184" s="23" t="str">
        <f t="shared" si="18"/>
        <v>py</v>
      </c>
      <c r="P184" s="23" t="e">
        <f t="shared" si="18"/>
        <v>#N/A</v>
      </c>
    </row>
    <row r="185" spans="1:16" ht="45">
      <c r="A185" s="36" t="s">
        <v>327</v>
      </c>
      <c r="B185" s="11" t="s">
        <v>379</v>
      </c>
      <c r="C185" s="11" t="s">
        <v>40</v>
      </c>
      <c r="D185" s="12" t="s">
        <v>380</v>
      </c>
      <c r="E185" s="12" t="s">
        <v>2406</v>
      </c>
      <c r="F185" s="13" t="str">
        <f t="shared" si="13"/>
        <v>LandUse</v>
      </c>
      <c r="G185" s="14" t="str">
        <f t="shared" si="14"/>
        <v>land</v>
      </c>
      <c r="H185" s="15" t="s">
        <v>2262</v>
      </c>
      <c r="I185" s="14" t="str">
        <f t="shared" si="15"/>
        <v>bld</v>
      </c>
      <c r="J185" s="39" t="e">
        <f>VLOOKUP(I185,'3_frm_data_theme_by_category'!$A$2:$C$164,3,FALSE)</f>
        <v>#N/A</v>
      </c>
      <c r="K185" s="11" t="s">
        <v>40</v>
      </c>
      <c r="L185" s="11" t="s">
        <v>2165</v>
      </c>
      <c r="M185" s="23" t="e">
        <f t="shared" si="18"/>
        <v>#N/A</v>
      </c>
      <c r="N185" s="23" t="e">
        <f t="shared" si="18"/>
        <v>#N/A</v>
      </c>
      <c r="O185" s="23" t="str">
        <f t="shared" si="18"/>
        <v>py</v>
      </c>
      <c r="P185" s="23" t="e">
        <f t="shared" si="18"/>
        <v>#N/A</v>
      </c>
    </row>
    <row r="186" spans="1:16" ht="45">
      <c r="A186" s="36" t="s">
        <v>327</v>
      </c>
      <c r="B186" s="11" t="s">
        <v>381</v>
      </c>
      <c r="C186" s="11" t="s">
        <v>40</v>
      </c>
      <c r="D186" s="12" t="s">
        <v>382</v>
      </c>
      <c r="E186" s="12" t="s">
        <v>2406</v>
      </c>
      <c r="F186" s="13" t="str">
        <f t="shared" si="13"/>
        <v>LandUse</v>
      </c>
      <c r="G186" s="14" t="str">
        <f t="shared" si="14"/>
        <v>land</v>
      </c>
      <c r="H186" s="15" t="s">
        <v>2262</v>
      </c>
      <c r="I186" s="14" t="str">
        <f t="shared" si="15"/>
        <v>bld</v>
      </c>
      <c r="J186" s="39" t="e">
        <f>VLOOKUP(I186,'3_frm_data_theme_by_category'!$A$2:$C$164,3,FALSE)</f>
        <v>#N/A</v>
      </c>
      <c r="K186" s="11" t="s">
        <v>40</v>
      </c>
      <c r="L186" s="11" t="s">
        <v>2165</v>
      </c>
      <c r="M186" s="23" t="e">
        <f t="shared" si="18"/>
        <v>#N/A</v>
      </c>
      <c r="N186" s="23" t="e">
        <f t="shared" si="18"/>
        <v>#N/A</v>
      </c>
      <c r="O186" s="23" t="str">
        <f t="shared" si="18"/>
        <v>py</v>
      </c>
      <c r="P186" s="23" t="e">
        <f t="shared" si="18"/>
        <v>#N/A</v>
      </c>
    </row>
    <row r="187" spans="1:16" ht="30">
      <c r="A187" s="36" t="s">
        <v>327</v>
      </c>
      <c r="B187" s="11" t="s">
        <v>383</v>
      </c>
      <c r="C187" s="11" t="s">
        <v>40</v>
      </c>
      <c r="D187" s="12" t="s">
        <v>384</v>
      </c>
      <c r="E187" s="12" t="s">
        <v>2406</v>
      </c>
      <c r="F187" s="13" t="str">
        <f t="shared" si="13"/>
        <v>LandUse</v>
      </c>
      <c r="G187" s="14" t="str">
        <f t="shared" si="14"/>
        <v>land</v>
      </c>
      <c r="H187" s="15" t="s">
        <v>2262</v>
      </c>
      <c r="I187" s="14" t="str">
        <f t="shared" si="15"/>
        <v>bld</v>
      </c>
      <c r="J187" s="39" t="e">
        <f>VLOOKUP(I187,'3_frm_data_theme_by_category'!$A$2:$C$164,3,FALSE)</f>
        <v>#N/A</v>
      </c>
      <c r="K187" s="11" t="s">
        <v>40</v>
      </c>
      <c r="L187" s="11" t="s">
        <v>2165</v>
      </c>
      <c r="M187" s="23" t="e">
        <f t="shared" si="18"/>
        <v>#N/A</v>
      </c>
      <c r="N187" s="23" t="e">
        <f t="shared" si="18"/>
        <v>#N/A</v>
      </c>
      <c r="O187" s="23" t="str">
        <f t="shared" si="18"/>
        <v>py</v>
      </c>
      <c r="P187" s="23" t="e">
        <f t="shared" si="18"/>
        <v>#N/A</v>
      </c>
    </row>
    <row r="188" spans="1:16" ht="60">
      <c r="A188" s="36" t="s">
        <v>327</v>
      </c>
      <c r="B188" s="11" t="s">
        <v>385</v>
      </c>
      <c r="C188" s="11" t="s">
        <v>40</v>
      </c>
      <c r="D188" s="12" t="s">
        <v>386</v>
      </c>
      <c r="E188" s="12" t="s">
        <v>2406</v>
      </c>
      <c r="F188" s="13" t="str">
        <f t="shared" si="13"/>
        <v>LandUse</v>
      </c>
      <c r="G188" s="14" t="str">
        <f t="shared" si="14"/>
        <v>land</v>
      </c>
      <c r="H188" s="15" t="s">
        <v>2262</v>
      </c>
      <c r="I188" s="14" t="str">
        <f t="shared" si="15"/>
        <v>bld</v>
      </c>
      <c r="J188" s="39" t="e">
        <f>VLOOKUP(I188,'3_frm_data_theme_by_category'!$A$2:$C$164,3,FALSE)</f>
        <v>#N/A</v>
      </c>
      <c r="K188" s="11" t="s">
        <v>40</v>
      </c>
      <c r="L188" s="11" t="s">
        <v>2165</v>
      </c>
      <c r="M188" s="23" t="e">
        <f t="shared" si="18"/>
        <v>#N/A</v>
      </c>
      <c r="N188" s="23" t="e">
        <f t="shared" si="18"/>
        <v>#N/A</v>
      </c>
      <c r="O188" s="23" t="str">
        <f t="shared" si="18"/>
        <v>py</v>
      </c>
      <c r="P188" s="23" t="e">
        <f t="shared" si="18"/>
        <v>#N/A</v>
      </c>
    </row>
    <row r="189" spans="1:16" ht="45">
      <c r="A189" s="36" t="s">
        <v>327</v>
      </c>
      <c r="B189" s="11" t="s">
        <v>325</v>
      </c>
      <c r="C189" s="11" t="s">
        <v>40</v>
      </c>
      <c r="D189" s="12" t="s">
        <v>387</v>
      </c>
      <c r="E189" s="12" t="s">
        <v>2406</v>
      </c>
      <c r="F189" s="13" t="str">
        <f t="shared" si="13"/>
        <v>LandUse</v>
      </c>
      <c r="G189" s="14" t="str">
        <f t="shared" si="14"/>
        <v>land</v>
      </c>
      <c r="H189" s="15" t="s">
        <v>2262</v>
      </c>
      <c r="I189" s="14" t="str">
        <f t="shared" si="15"/>
        <v>bld</v>
      </c>
      <c r="J189" s="39" t="e">
        <f>VLOOKUP(I189,'3_frm_data_theme_by_category'!$A$2:$C$164,3,FALSE)</f>
        <v>#N/A</v>
      </c>
      <c r="K189" s="11" t="s">
        <v>40</v>
      </c>
      <c r="L189" s="11" t="s">
        <v>2165</v>
      </c>
      <c r="M189" s="23" t="e">
        <f t="shared" si="18"/>
        <v>#N/A</v>
      </c>
      <c r="N189" s="23" t="e">
        <f t="shared" si="18"/>
        <v>#N/A</v>
      </c>
      <c r="O189" s="23" t="str">
        <f t="shared" si="18"/>
        <v>py</v>
      </c>
      <c r="P189" s="23" t="e">
        <f t="shared" si="18"/>
        <v>#N/A</v>
      </c>
    </row>
    <row r="190" spans="1:16" ht="45">
      <c r="A190" s="36" t="s">
        <v>327</v>
      </c>
      <c r="B190" s="11" t="s">
        <v>388</v>
      </c>
      <c r="C190" s="11" t="s">
        <v>40</v>
      </c>
      <c r="D190" s="12" t="s">
        <v>389</v>
      </c>
      <c r="E190" s="12" t="s">
        <v>2406</v>
      </c>
      <c r="F190" s="13" t="str">
        <f t="shared" si="13"/>
        <v>LandUse</v>
      </c>
      <c r="G190" s="14" t="str">
        <f t="shared" si="14"/>
        <v>land</v>
      </c>
      <c r="H190" s="15" t="s">
        <v>2262</v>
      </c>
      <c r="I190" s="14" t="str">
        <f t="shared" si="15"/>
        <v>bld</v>
      </c>
      <c r="J190" s="39" t="e">
        <f>VLOOKUP(I190,'3_frm_data_theme_by_category'!$A$2:$C$164,3,FALSE)</f>
        <v>#N/A</v>
      </c>
      <c r="K190" s="11" t="s">
        <v>40</v>
      </c>
      <c r="L190" s="11" t="s">
        <v>2165</v>
      </c>
      <c r="M190" s="23" t="e">
        <f t="shared" si="18"/>
        <v>#N/A</v>
      </c>
      <c r="N190" s="23" t="e">
        <f t="shared" si="18"/>
        <v>#N/A</v>
      </c>
      <c r="O190" s="23" t="str">
        <f t="shared" si="18"/>
        <v>py</v>
      </c>
      <c r="P190" s="23" t="e">
        <f t="shared" si="18"/>
        <v>#N/A</v>
      </c>
    </row>
    <row r="191" spans="1:16" ht="45">
      <c r="A191" s="36" t="s">
        <v>327</v>
      </c>
      <c r="B191" s="11" t="s">
        <v>46</v>
      </c>
      <c r="C191" s="11" t="s">
        <v>40</v>
      </c>
      <c r="D191" s="12" t="s">
        <v>390</v>
      </c>
      <c r="E191" s="12" t="s">
        <v>2406</v>
      </c>
      <c r="F191" s="13" t="str">
        <f t="shared" si="13"/>
        <v>LandUse</v>
      </c>
      <c r="G191" s="14" t="str">
        <f t="shared" si="14"/>
        <v>land</v>
      </c>
      <c r="H191" s="15" t="s">
        <v>2262</v>
      </c>
      <c r="I191" s="14" t="str">
        <f t="shared" si="15"/>
        <v>bld</v>
      </c>
      <c r="J191" s="39" t="e">
        <f>VLOOKUP(I191,'3_frm_data_theme_by_category'!$A$2:$C$164,3,FALSE)</f>
        <v>#N/A</v>
      </c>
      <c r="K191" s="11" t="s">
        <v>40</v>
      </c>
      <c r="L191" s="11" t="s">
        <v>2165</v>
      </c>
      <c r="M191" s="23" t="e">
        <f t="shared" si="18"/>
        <v>#N/A</v>
      </c>
      <c r="N191" s="23" t="e">
        <f t="shared" si="18"/>
        <v>#N/A</v>
      </c>
      <c r="O191" s="23" t="str">
        <f t="shared" si="18"/>
        <v>py</v>
      </c>
      <c r="P191" s="23" t="e">
        <f t="shared" si="18"/>
        <v>#N/A</v>
      </c>
    </row>
    <row r="192" spans="1:16">
      <c r="A192" s="36" t="s">
        <v>327</v>
      </c>
      <c r="B192" s="11" t="s">
        <v>391</v>
      </c>
      <c r="C192" s="11" t="s">
        <v>40</v>
      </c>
      <c r="D192" s="12" t="s">
        <v>392</v>
      </c>
      <c r="E192" s="12" t="s">
        <v>2406</v>
      </c>
      <c r="F192" s="13" t="str">
        <f t="shared" si="13"/>
        <v>LandUse</v>
      </c>
      <c r="G192" s="14" t="str">
        <f t="shared" si="14"/>
        <v>land</v>
      </c>
      <c r="H192" s="15" t="s">
        <v>2262</v>
      </c>
      <c r="I192" s="14" t="str">
        <f t="shared" si="15"/>
        <v>bld</v>
      </c>
      <c r="J192" s="39" t="e">
        <f>VLOOKUP(I192,'3_frm_data_theme_by_category'!$A$2:$C$164,3,FALSE)</f>
        <v>#N/A</v>
      </c>
      <c r="K192" s="11" t="s">
        <v>40</v>
      </c>
      <c r="L192" s="11" t="s">
        <v>2165</v>
      </c>
      <c r="M192" s="23" t="e">
        <f t="shared" si="18"/>
        <v>#N/A</v>
      </c>
      <c r="N192" s="23" t="e">
        <f t="shared" si="18"/>
        <v>#N/A</v>
      </c>
      <c r="O192" s="23" t="str">
        <f t="shared" si="18"/>
        <v>py</v>
      </c>
      <c r="P192" s="23" t="e">
        <f t="shared" si="18"/>
        <v>#N/A</v>
      </c>
    </row>
    <row r="193" spans="1:16" ht="45">
      <c r="A193" s="36" t="s">
        <v>327</v>
      </c>
      <c r="B193" s="11" t="s">
        <v>393</v>
      </c>
      <c r="C193" s="11" t="s">
        <v>40</v>
      </c>
      <c r="D193" s="12" t="s">
        <v>394</v>
      </c>
      <c r="E193" s="12" t="s">
        <v>2406</v>
      </c>
      <c r="F193" s="13" t="str">
        <f t="shared" si="13"/>
        <v>LandUse</v>
      </c>
      <c r="G193" s="14" t="str">
        <f t="shared" si="14"/>
        <v>land</v>
      </c>
      <c r="H193" s="15" t="s">
        <v>2262</v>
      </c>
      <c r="I193" s="14" t="str">
        <f t="shared" si="15"/>
        <v>bld</v>
      </c>
      <c r="J193" s="39" t="e">
        <f>VLOOKUP(I193,'3_frm_data_theme_by_category'!$A$2:$C$164,3,FALSE)</f>
        <v>#N/A</v>
      </c>
      <c r="K193" s="11" t="s">
        <v>40</v>
      </c>
      <c r="L193" s="11" t="s">
        <v>2165</v>
      </c>
      <c r="M193" s="23" t="e">
        <f t="shared" si="18"/>
        <v>#N/A</v>
      </c>
      <c r="N193" s="23" t="e">
        <f t="shared" si="18"/>
        <v>#N/A</v>
      </c>
      <c r="O193" s="23" t="str">
        <f t="shared" si="18"/>
        <v>py</v>
      </c>
      <c r="P193" s="23" t="e">
        <f t="shared" si="18"/>
        <v>#N/A</v>
      </c>
    </row>
    <row r="194" spans="1:16" ht="45">
      <c r="A194" s="36" t="s">
        <v>327</v>
      </c>
      <c r="B194" s="11" t="s">
        <v>395</v>
      </c>
      <c r="C194" s="11" t="s">
        <v>40</v>
      </c>
      <c r="D194" s="12" t="s">
        <v>396</v>
      </c>
      <c r="E194" s="12" t="s">
        <v>2406</v>
      </c>
      <c r="F194" s="13" t="str">
        <f t="shared" ref="F194:F257" si="19">VLOOKUP(G194,Cat_Desc,2,FALSE)</f>
        <v>LandUse</v>
      </c>
      <c r="G194" s="14" t="str">
        <f t="shared" ref="G194:G257" si="20">VLOOKUP(H194,Theme_Value_Cat,3,FALSE)</f>
        <v>land</v>
      </c>
      <c r="H194" s="15" t="s">
        <v>2262</v>
      </c>
      <c r="I194" s="14" t="str">
        <f t="shared" ref="I194:I257" si="21">VLOOKUP(H194,Theme_Value_Cat,2,FALSE)</f>
        <v>bld</v>
      </c>
      <c r="J194" s="39" t="e">
        <f>VLOOKUP(I194,'3_frm_data_theme_by_category'!$A$2:$C$164,3,FALSE)</f>
        <v>#N/A</v>
      </c>
      <c r="K194" s="11" t="s">
        <v>40</v>
      </c>
      <c r="L194" s="11" t="s">
        <v>2165</v>
      </c>
      <c r="M194" s="23" t="e">
        <f t="shared" si="18"/>
        <v>#N/A</v>
      </c>
      <c r="N194" s="23" t="e">
        <f t="shared" si="18"/>
        <v>#N/A</v>
      </c>
      <c r="O194" s="23" t="str">
        <f t="shared" si="18"/>
        <v>py</v>
      </c>
      <c r="P194" s="23" t="e">
        <f t="shared" si="18"/>
        <v>#N/A</v>
      </c>
    </row>
    <row r="195" spans="1:16">
      <c r="A195" s="36" t="s">
        <v>327</v>
      </c>
      <c r="B195" s="11" t="s">
        <v>397</v>
      </c>
      <c r="C195" s="11" t="s">
        <v>40</v>
      </c>
      <c r="D195" s="12" t="s">
        <v>398</v>
      </c>
      <c r="E195" s="12" t="s">
        <v>2406</v>
      </c>
      <c r="F195" s="13" t="str">
        <f t="shared" si="19"/>
        <v>LandUse</v>
      </c>
      <c r="G195" s="14" t="str">
        <f t="shared" si="20"/>
        <v>land</v>
      </c>
      <c r="H195" s="15" t="s">
        <v>2262</v>
      </c>
      <c r="I195" s="14" t="str">
        <f t="shared" si="21"/>
        <v>bld</v>
      </c>
      <c r="J195" s="39" t="e">
        <f>VLOOKUP(I195,'3_frm_data_theme_by_category'!$A$2:$C$164,3,FALSE)</f>
        <v>#N/A</v>
      </c>
      <c r="K195" s="11" t="s">
        <v>40</v>
      </c>
      <c r="L195" s="11" t="s">
        <v>2165</v>
      </c>
      <c r="M195" s="23" t="e">
        <f t="shared" si="18"/>
        <v>#N/A</v>
      </c>
      <c r="N195" s="23" t="e">
        <f t="shared" si="18"/>
        <v>#N/A</v>
      </c>
      <c r="O195" s="23" t="str">
        <f t="shared" si="18"/>
        <v>py</v>
      </c>
      <c r="P195" s="23" t="e">
        <f t="shared" si="18"/>
        <v>#N/A</v>
      </c>
    </row>
    <row r="196" spans="1:16" ht="45">
      <c r="A196" s="36" t="s">
        <v>327</v>
      </c>
      <c r="B196" s="11" t="s">
        <v>399</v>
      </c>
      <c r="C196" s="11" t="s">
        <v>40</v>
      </c>
      <c r="D196" s="12" t="s">
        <v>400</v>
      </c>
      <c r="E196" s="12" t="s">
        <v>2406</v>
      </c>
      <c r="F196" s="13" t="str">
        <f t="shared" si="19"/>
        <v>LandUse</v>
      </c>
      <c r="G196" s="14" t="str">
        <f t="shared" si="20"/>
        <v>land</v>
      </c>
      <c r="H196" s="15" t="s">
        <v>2262</v>
      </c>
      <c r="I196" s="14" t="str">
        <f t="shared" si="21"/>
        <v>bld</v>
      </c>
      <c r="J196" s="39" t="e">
        <f>VLOOKUP(I196,'3_frm_data_theme_by_category'!$A$2:$C$164,3,FALSE)</f>
        <v>#N/A</v>
      </c>
      <c r="K196" s="11" t="s">
        <v>40</v>
      </c>
      <c r="L196" s="11" t="s">
        <v>2165</v>
      </c>
      <c r="M196" s="23" t="e">
        <f t="shared" si="18"/>
        <v>#N/A</v>
      </c>
      <c r="N196" s="23" t="e">
        <f t="shared" si="18"/>
        <v>#N/A</v>
      </c>
      <c r="O196" s="23" t="str">
        <f t="shared" si="18"/>
        <v>py</v>
      </c>
      <c r="P196" s="23" t="e">
        <f t="shared" si="18"/>
        <v>#N/A</v>
      </c>
    </row>
    <row r="197" spans="1:16" ht="105">
      <c r="A197" s="36" t="s">
        <v>327</v>
      </c>
      <c r="B197" s="11" t="s">
        <v>401</v>
      </c>
      <c r="C197" s="11" t="s">
        <v>40</v>
      </c>
      <c r="D197" s="16" t="s">
        <v>402</v>
      </c>
      <c r="E197" s="16" t="s">
        <v>2406</v>
      </c>
      <c r="F197" s="13" t="str">
        <f t="shared" si="19"/>
        <v>Utilities</v>
      </c>
      <c r="G197" s="14" t="str">
        <f t="shared" si="20"/>
        <v>util</v>
      </c>
      <c r="H197" s="15" t="s">
        <v>2034</v>
      </c>
      <c r="I197" s="14" t="str">
        <f t="shared" si="21"/>
        <v>pst</v>
      </c>
      <c r="J197" s="39" t="e">
        <f>VLOOKUP(I197,'3_frm_data_theme_by_category'!$A$2:$C$164,3,FALSE)</f>
        <v>#N/A</v>
      </c>
      <c r="K197" s="11" t="s">
        <v>40</v>
      </c>
      <c r="L197" s="11" t="s">
        <v>2165</v>
      </c>
      <c r="M197" s="23" t="e">
        <f t="shared" si="18"/>
        <v>#N/A</v>
      </c>
      <c r="N197" s="23" t="e">
        <f t="shared" si="18"/>
        <v>#N/A</v>
      </c>
      <c r="O197" s="23" t="str">
        <f t="shared" si="18"/>
        <v>py</v>
      </c>
      <c r="P197" s="23" t="e">
        <f t="shared" si="18"/>
        <v>#N/A</v>
      </c>
    </row>
    <row r="198" spans="1:16" ht="30">
      <c r="A198" s="36" t="s">
        <v>327</v>
      </c>
      <c r="B198" s="11" t="s">
        <v>403</v>
      </c>
      <c r="C198" s="11" t="s">
        <v>40</v>
      </c>
      <c r="D198" s="12" t="s">
        <v>404</v>
      </c>
      <c r="E198" s="12" t="s">
        <v>2406</v>
      </c>
      <c r="F198" s="13" t="str">
        <f t="shared" si="19"/>
        <v>LandUse</v>
      </c>
      <c r="G198" s="14" t="str">
        <f t="shared" si="20"/>
        <v>land</v>
      </c>
      <c r="H198" s="15" t="s">
        <v>2262</v>
      </c>
      <c r="I198" s="14" t="str">
        <f t="shared" si="21"/>
        <v>bld</v>
      </c>
      <c r="J198" s="39" t="e">
        <f>VLOOKUP(I198,'3_frm_data_theme_by_category'!$A$2:$C$164,3,FALSE)</f>
        <v>#N/A</v>
      </c>
      <c r="K198" s="11" t="s">
        <v>40</v>
      </c>
      <c r="L198" s="11" t="s">
        <v>2165</v>
      </c>
      <c r="M198" s="23" t="e">
        <f t="shared" si="18"/>
        <v>#N/A</v>
      </c>
      <c r="N198" s="23" t="e">
        <f t="shared" si="18"/>
        <v>#N/A</v>
      </c>
      <c r="O198" s="23" t="str">
        <f t="shared" si="18"/>
        <v>py</v>
      </c>
      <c r="P198" s="23" t="e">
        <f t="shared" si="18"/>
        <v>#N/A</v>
      </c>
    </row>
    <row r="199" spans="1:16" ht="30">
      <c r="A199" s="36" t="s">
        <v>327</v>
      </c>
      <c r="B199" s="11" t="s">
        <v>33</v>
      </c>
      <c r="C199" s="11" t="s">
        <v>29</v>
      </c>
      <c r="D199" s="12" t="s">
        <v>405</v>
      </c>
      <c r="E199" s="12" t="s">
        <v>2406</v>
      </c>
      <c r="F199" s="13" t="str">
        <f t="shared" si="19"/>
        <v>LandUse</v>
      </c>
      <c r="G199" s="14" t="str">
        <f t="shared" si="20"/>
        <v>land</v>
      </c>
      <c r="H199" s="15" t="s">
        <v>2262</v>
      </c>
      <c r="I199" s="14" t="str">
        <f t="shared" si="21"/>
        <v>bld</v>
      </c>
      <c r="J199" s="39" t="e">
        <f>VLOOKUP(I199,'3_frm_data_theme_by_category'!$A$2:$C$164,3,FALSE)</f>
        <v>#N/A</v>
      </c>
      <c r="K199" s="11" t="s">
        <v>29</v>
      </c>
      <c r="L199" s="11" t="s">
        <v>2169</v>
      </c>
      <c r="M199" s="23" t="str">
        <f t="shared" si="18"/>
        <v>pt</v>
      </c>
      <c r="N199" s="23" t="e">
        <f t="shared" si="18"/>
        <v>#N/A</v>
      </c>
      <c r="O199" s="23" t="str">
        <f t="shared" si="18"/>
        <v>py</v>
      </c>
      <c r="P199" s="23" t="e">
        <f t="shared" si="18"/>
        <v>#N/A</v>
      </c>
    </row>
    <row r="200" spans="1:16" ht="30">
      <c r="A200" s="36" t="s">
        <v>268</v>
      </c>
      <c r="B200" s="11" t="s">
        <v>406</v>
      </c>
      <c r="C200" s="11" t="s">
        <v>24</v>
      </c>
      <c r="D200" s="12" t="s">
        <v>407</v>
      </c>
      <c r="E200" s="12" t="s">
        <v>2406</v>
      </c>
      <c r="F200" s="13" t="str">
        <f t="shared" si="19"/>
        <v>LandUse</v>
      </c>
      <c r="G200" s="14" t="str">
        <f t="shared" si="20"/>
        <v>land</v>
      </c>
      <c r="H200" s="19" t="s">
        <v>2262</v>
      </c>
      <c r="I200" s="14" t="str">
        <f t="shared" si="21"/>
        <v>bld</v>
      </c>
      <c r="J200" s="39" t="e">
        <f>VLOOKUP(I200,'3_frm_data_theme_by_category'!$A$2:$C$164,3,FALSE)</f>
        <v>#N/A</v>
      </c>
      <c r="K200" s="11" t="s">
        <v>24</v>
      </c>
      <c r="L200" s="11" t="s">
        <v>2168</v>
      </c>
      <c r="M200" s="23" t="str">
        <f t="shared" si="18"/>
        <v>pt</v>
      </c>
      <c r="N200" s="23" t="e">
        <f t="shared" si="18"/>
        <v>#N/A</v>
      </c>
      <c r="O200" s="23" t="e">
        <f t="shared" si="18"/>
        <v>#N/A</v>
      </c>
      <c r="P200" s="23" t="e">
        <f t="shared" si="18"/>
        <v>#N/A</v>
      </c>
    </row>
    <row r="201" spans="1:16">
      <c r="A201" s="36" t="s">
        <v>408</v>
      </c>
      <c r="B201" s="11" t="s">
        <v>326</v>
      </c>
      <c r="C201" s="11" t="s">
        <v>409</v>
      </c>
      <c r="D201" s="12" t="s">
        <v>410</v>
      </c>
      <c r="E201" s="12" t="s">
        <v>2406</v>
      </c>
      <c r="F201" s="13" t="str">
        <f t="shared" si="19"/>
        <v>LandUse</v>
      </c>
      <c r="G201" s="14" t="str">
        <f t="shared" si="20"/>
        <v>land</v>
      </c>
      <c r="H201" s="15" t="s">
        <v>2262</v>
      </c>
      <c r="I201" s="14" t="str">
        <f t="shared" si="21"/>
        <v>bld</v>
      </c>
      <c r="J201" s="39" t="e">
        <f>VLOOKUP(I201,'3_frm_data_theme_by_category'!$A$2:$C$164,3,FALSE)</f>
        <v>#N/A</v>
      </c>
      <c r="K201" s="11" t="s">
        <v>29</v>
      </c>
      <c r="L201" s="11" t="s">
        <v>2169</v>
      </c>
      <c r="M201" s="23" t="str">
        <f t="shared" si="18"/>
        <v>pt</v>
      </c>
      <c r="N201" s="23" t="e">
        <f t="shared" si="18"/>
        <v>#N/A</v>
      </c>
      <c r="O201" s="23" t="str">
        <f t="shared" si="18"/>
        <v>py</v>
      </c>
      <c r="P201" s="23" t="e">
        <f t="shared" si="18"/>
        <v>#N/A</v>
      </c>
    </row>
    <row r="202" spans="1:16">
      <c r="A202" s="36" t="s">
        <v>411</v>
      </c>
      <c r="B202" s="11" t="s">
        <v>326</v>
      </c>
      <c r="C202" s="11" t="s">
        <v>409</v>
      </c>
      <c r="D202" s="12" t="s">
        <v>412</v>
      </c>
      <c r="E202" s="12" t="s">
        <v>2406</v>
      </c>
      <c r="F202" s="13" t="str">
        <f t="shared" si="19"/>
        <v>LandUse</v>
      </c>
      <c r="G202" s="14" t="str">
        <f t="shared" si="20"/>
        <v>land</v>
      </c>
      <c r="H202" s="15" t="s">
        <v>2262</v>
      </c>
      <c r="I202" s="14" t="str">
        <f t="shared" si="21"/>
        <v>bld</v>
      </c>
      <c r="J202" s="39" t="e">
        <f>VLOOKUP(I202,'3_frm_data_theme_by_category'!$A$2:$C$164,3,FALSE)</f>
        <v>#N/A</v>
      </c>
      <c r="K202" s="11" t="s">
        <v>29</v>
      </c>
      <c r="L202" s="11" t="s">
        <v>2169</v>
      </c>
      <c r="M202" s="23" t="str">
        <f t="shared" ref="M202:P221" si="22">IF(ISERR(SEARCH(M$1,$L202)),NA(),M$1)</f>
        <v>pt</v>
      </c>
      <c r="N202" s="23" t="e">
        <f t="shared" si="22"/>
        <v>#N/A</v>
      </c>
      <c r="O202" s="23" t="str">
        <f t="shared" si="22"/>
        <v>py</v>
      </c>
      <c r="P202" s="23" t="e">
        <f t="shared" si="22"/>
        <v>#N/A</v>
      </c>
    </row>
    <row r="203" spans="1:16">
      <c r="A203" s="36" t="s">
        <v>413</v>
      </c>
      <c r="B203" s="11" t="s">
        <v>414</v>
      </c>
      <c r="C203" s="11" t="s">
        <v>409</v>
      </c>
      <c r="D203" s="12" t="s">
        <v>415</v>
      </c>
      <c r="E203" s="12" t="s">
        <v>2406</v>
      </c>
      <c r="F203" s="13" t="str">
        <f t="shared" si="19"/>
        <v>LandUse</v>
      </c>
      <c r="G203" s="14" t="str">
        <f t="shared" si="20"/>
        <v>land</v>
      </c>
      <c r="H203" s="15" t="s">
        <v>2262</v>
      </c>
      <c r="I203" s="14" t="str">
        <f t="shared" si="21"/>
        <v>bld</v>
      </c>
      <c r="J203" s="39" t="e">
        <f>VLOOKUP(I203,'3_frm_data_theme_by_category'!$A$2:$C$164,3,FALSE)</f>
        <v>#N/A</v>
      </c>
      <c r="K203" s="11" t="s">
        <v>29</v>
      </c>
      <c r="L203" s="11" t="s">
        <v>2169</v>
      </c>
      <c r="M203" s="23" t="str">
        <f t="shared" si="22"/>
        <v>pt</v>
      </c>
      <c r="N203" s="23" t="e">
        <f t="shared" si="22"/>
        <v>#N/A</v>
      </c>
      <c r="O203" s="23" t="str">
        <f t="shared" si="22"/>
        <v>py</v>
      </c>
      <c r="P203" s="23" t="e">
        <f t="shared" si="22"/>
        <v>#N/A</v>
      </c>
    </row>
    <row r="204" spans="1:16" ht="30">
      <c r="A204" s="36" t="s">
        <v>416</v>
      </c>
      <c r="B204" s="11" t="s">
        <v>417</v>
      </c>
      <c r="C204" s="11" t="s">
        <v>60</v>
      </c>
      <c r="D204" s="12" t="s">
        <v>418</v>
      </c>
      <c r="E204" s="12" t="s">
        <v>2407</v>
      </c>
      <c r="F204" s="13" t="str">
        <f t="shared" si="19"/>
        <v>Agriculture</v>
      </c>
      <c r="G204" s="14" t="str">
        <f t="shared" si="20"/>
        <v>agri</v>
      </c>
      <c r="H204" s="15" t="s">
        <v>1918</v>
      </c>
      <c r="I204" s="14" t="str">
        <f t="shared" si="21"/>
        <v>agr</v>
      </c>
      <c r="J204" s="39" t="e">
        <f>VLOOKUP(I204,'3_frm_data_theme_by_category'!$A$2:$C$164,3,FALSE)</f>
        <v>#N/A</v>
      </c>
      <c r="K204" s="11" t="s">
        <v>29</v>
      </c>
      <c r="L204" s="11" t="s">
        <v>2169</v>
      </c>
      <c r="M204" s="23" t="str">
        <f t="shared" si="22"/>
        <v>pt</v>
      </c>
      <c r="N204" s="23" t="e">
        <f t="shared" si="22"/>
        <v>#N/A</v>
      </c>
      <c r="O204" s="23" t="str">
        <f t="shared" si="22"/>
        <v>py</v>
      </c>
      <c r="P204" s="23" t="e">
        <f t="shared" si="22"/>
        <v>#N/A</v>
      </c>
    </row>
    <row r="205" spans="1:16">
      <c r="A205" s="36" t="s">
        <v>416</v>
      </c>
      <c r="B205" s="11" t="s">
        <v>419</v>
      </c>
      <c r="C205" s="11" t="s">
        <v>60</v>
      </c>
      <c r="D205" s="12" t="s">
        <v>420</v>
      </c>
      <c r="E205" s="12" t="s">
        <v>2407</v>
      </c>
      <c r="F205" s="13" t="str">
        <f t="shared" si="19"/>
        <v>LandUse</v>
      </c>
      <c r="G205" s="14" t="str">
        <f t="shared" si="20"/>
        <v>land</v>
      </c>
      <c r="H205" s="15" t="s">
        <v>2262</v>
      </c>
      <c r="I205" s="14" t="str">
        <f t="shared" si="21"/>
        <v>bld</v>
      </c>
      <c r="J205" s="39" t="e">
        <f>VLOOKUP(I205,'3_frm_data_theme_by_category'!$A$2:$C$164,3,FALSE)</f>
        <v>#N/A</v>
      </c>
      <c r="K205" s="11" t="s">
        <v>29</v>
      </c>
      <c r="L205" s="11" t="s">
        <v>2169</v>
      </c>
      <c r="M205" s="23" t="str">
        <f t="shared" si="22"/>
        <v>pt</v>
      </c>
      <c r="N205" s="23" t="e">
        <f t="shared" si="22"/>
        <v>#N/A</v>
      </c>
      <c r="O205" s="23" t="str">
        <f t="shared" si="22"/>
        <v>py</v>
      </c>
      <c r="P205" s="23" t="e">
        <f t="shared" si="22"/>
        <v>#N/A</v>
      </c>
    </row>
    <row r="206" spans="1:16" ht="45">
      <c r="A206" s="36" t="s">
        <v>416</v>
      </c>
      <c r="B206" s="11" t="s">
        <v>421</v>
      </c>
      <c r="C206" s="11" t="s">
        <v>60</v>
      </c>
      <c r="D206" s="12" t="s">
        <v>422</v>
      </c>
      <c r="E206" s="12" t="s">
        <v>2407</v>
      </c>
      <c r="F206" s="13" t="str">
        <f t="shared" si="19"/>
        <v>Agriculture</v>
      </c>
      <c r="G206" s="14" t="str">
        <f t="shared" si="20"/>
        <v>agri</v>
      </c>
      <c r="H206" s="15" t="s">
        <v>1918</v>
      </c>
      <c r="I206" s="14" t="str">
        <f t="shared" si="21"/>
        <v>agr</v>
      </c>
      <c r="J206" s="39" t="e">
        <f>VLOOKUP(I206,'3_frm_data_theme_by_category'!$A$2:$C$164,3,FALSE)</f>
        <v>#N/A</v>
      </c>
      <c r="K206" s="11" t="s">
        <v>29</v>
      </c>
      <c r="L206" s="11" t="s">
        <v>2169</v>
      </c>
      <c r="M206" s="23" t="str">
        <f t="shared" si="22"/>
        <v>pt</v>
      </c>
      <c r="N206" s="23" t="e">
        <f t="shared" si="22"/>
        <v>#N/A</v>
      </c>
      <c r="O206" s="23" t="str">
        <f t="shared" si="22"/>
        <v>py</v>
      </c>
      <c r="P206" s="23" t="e">
        <f t="shared" si="22"/>
        <v>#N/A</v>
      </c>
    </row>
    <row r="207" spans="1:16" ht="30">
      <c r="A207" s="36" t="s">
        <v>416</v>
      </c>
      <c r="B207" s="11" t="s">
        <v>423</v>
      </c>
      <c r="C207" s="11" t="s">
        <v>60</v>
      </c>
      <c r="D207" s="12" t="s">
        <v>424</v>
      </c>
      <c r="E207" s="12" t="s">
        <v>2407</v>
      </c>
      <c r="F207" s="13" t="str">
        <f t="shared" si="19"/>
        <v>LandUse</v>
      </c>
      <c r="G207" s="14" t="str">
        <f t="shared" si="20"/>
        <v>land</v>
      </c>
      <c r="H207" s="15" t="s">
        <v>2262</v>
      </c>
      <c r="I207" s="14" t="str">
        <f t="shared" si="21"/>
        <v>bld</v>
      </c>
      <c r="J207" s="39" t="e">
        <f>VLOOKUP(I207,'3_frm_data_theme_by_category'!$A$2:$C$164,3,FALSE)</f>
        <v>#N/A</v>
      </c>
      <c r="K207" s="11" t="s">
        <v>29</v>
      </c>
      <c r="L207" s="11" t="s">
        <v>2169</v>
      </c>
      <c r="M207" s="23" t="str">
        <f t="shared" si="22"/>
        <v>pt</v>
      </c>
      <c r="N207" s="23" t="e">
        <f t="shared" si="22"/>
        <v>#N/A</v>
      </c>
      <c r="O207" s="23" t="str">
        <f t="shared" si="22"/>
        <v>py</v>
      </c>
      <c r="P207" s="23" t="e">
        <f t="shared" si="22"/>
        <v>#N/A</v>
      </c>
    </row>
    <row r="208" spans="1:16" ht="30">
      <c r="A208" s="36" t="s">
        <v>416</v>
      </c>
      <c r="B208" s="11" t="s">
        <v>425</v>
      </c>
      <c r="C208" s="11" t="s">
        <v>60</v>
      </c>
      <c r="D208" s="12" t="s">
        <v>426</v>
      </c>
      <c r="E208" s="12" t="s">
        <v>2407</v>
      </c>
      <c r="F208" s="13" t="str">
        <f t="shared" si="19"/>
        <v>Points of Interest</v>
      </c>
      <c r="G208" s="14" t="str">
        <f t="shared" si="20"/>
        <v>pois</v>
      </c>
      <c r="H208" s="15" t="s">
        <v>2351</v>
      </c>
      <c r="I208" s="14" t="str">
        <f t="shared" si="21"/>
        <v>ser</v>
      </c>
      <c r="J208" s="39" t="e">
        <f>VLOOKUP(I208,'3_frm_data_theme_by_category'!$A$2:$C$164,3,FALSE)</f>
        <v>#N/A</v>
      </c>
      <c r="K208" s="11" t="s">
        <v>29</v>
      </c>
      <c r="L208" s="11" t="s">
        <v>2169</v>
      </c>
      <c r="M208" s="23" t="str">
        <f t="shared" si="22"/>
        <v>pt</v>
      </c>
      <c r="N208" s="23" t="e">
        <f t="shared" si="22"/>
        <v>#N/A</v>
      </c>
      <c r="O208" s="23" t="str">
        <f t="shared" si="22"/>
        <v>py</v>
      </c>
      <c r="P208" s="23" t="e">
        <f t="shared" si="22"/>
        <v>#N/A</v>
      </c>
    </row>
    <row r="209" spans="1:16">
      <c r="A209" s="36" t="s">
        <v>416</v>
      </c>
      <c r="B209" s="11" t="s">
        <v>427</v>
      </c>
      <c r="C209" s="11" t="s">
        <v>60</v>
      </c>
      <c r="D209" s="12" t="s">
        <v>428</v>
      </c>
      <c r="E209" s="12" t="s">
        <v>2406</v>
      </c>
      <c r="F209" s="13" t="str">
        <f t="shared" si="19"/>
        <v>LandUse</v>
      </c>
      <c r="G209" s="14" t="str">
        <f t="shared" si="20"/>
        <v>land</v>
      </c>
      <c r="H209" s="19" t="s">
        <v>2199</v>
      </c>
      <c r="I209" s="14" t="str">
        <f t="shared" si="21"/>
        <v>ind</v>
      </c>
      <c r="J209" s="39" t="e">
        <f>VLOOKUP(I209,'3_frm_data_theme_by_category'!$A$2:$C$164,3,FALSE)</f>
        <v>#N/A</v>
      </c>
      <c r="K209" s="11" t="s">
        <v>29</v>
      </c>
      <c r="L209" s="11" t="s">
        <v>2169</v>
      </c>
      <c r="M209" s="23" t="str">
        <f t="shared" si="22"/>
        <v>pt</v>
      </c>
      <c r="N209" s="23" t="e">
        <f t="shared" si="22"/>
        <v>#N/A</v>
      </c>
      <c r="O209" s="23" t="str">
        <f t="shared" si="22"/>
        <v>py</v>
      </c>
      <c r="P209" s="23" t="e">
        <f t="shared" si="22"/>
        <v>#N/A</v>
      </c>
    </row>
    <row r="210" spans="1:16" ht="30">
      <c r="A210" s="36" t="s">
        <v>416</v>
      </c>
      <c r="B210" s="11" t="s">
        <v>429</v>
      </c>
      <c r="C210" s="11" t="s">
        <v>60</v>
      </c>
      <c r="D210" s="12" t="s">
        <v>430</v>
      </c>
      <c r="E210" s="12" t="s">
        <v>2407</v>
      </c>
      <c r="F210" s="13" t="str">
        <f t="shared" si="19"/>
        <v>LandUse</v>
      </c>
      <c r="G210" s="14" t="str">
        <f t="shared" si="20"/>
        <v>land</v>
      </c>
      <c r="H210" s="15" t="s">
        <v>2262</v>
      </c>
      <c r="I210" s="14" t="str">
        <f t="shared" si="21"/>
        <v>bld</v>
      </c>
      <c r="J210" s="39" t="e">
        <f>VLOOKUP(I210,'3_frm_data_theme_by_category'!$A$2:$C$164,3,FALSE)</f>
        <v>#N/A</v>
      </c>
      <c r="K210" s="11" t="s">
        <v>29</v>
      </c>
      <c r="L210" s="11" t="s">
        <v>2169</v>
      </c>
      <c r="M210" s="23" t="str">
        <f t="shared" si="22"/>
        <v>pt</v>
      </c>
      <c r="N210" s="23" t="e">
        <f t="shared" si="22"/>
        <v>#N/A</v>
      </c>
      <c r="O210" s="23" t="str">
        <f t="shared" si="22"/>
        <v>py</v>
      </c>
      <c r="P210" s="23" t="e">
        <f t="shared" si="22"/>
        <v>#N/A</v>
      </c>
    </row>
    <row r="211" spans="1:16" ht="45">
      <c r="A211" s="36" t="s">
        <v>416</v>
      </c>
      <c r="B211" s="11" t="s">
        <v>431</v>
      </c>
      <c r="C211" s="11" t="s">
        <v>60</v>
      </c>
      <c r="D211" s="12" t="s">
        <v>432</v>
      </c>
      <c r="E211" s="12" t="s">
        <v>2406</v>
      </c>
      <c r="F211" s="13" t="str">
        <f t="shared" si="19"/>
        <v>LandUse</v>
      </c>
      <c r="G211" s="14" t="str">
        <f t="shared" si="20"/>
        <v>land</v>
      </c>
      <c r="H211" s="19" t="s">
        <v>2199</v>
      </c>
      <c r="I211" s="14" t="str">
        <f t="shared" si="21"/>
        <v>ind</v>
      </c>
      <c r="J211" s="39" t="e">
        <f>VLOOKUP(I211,'3_frm_data_theme_by_category'!$A$2:$C$164,3,FALSE)</f>
        <v>#N/A</v>
      </c>
      <c r="K211" s="11" t="s">
        <v>29</v>
      </c>
      <c r="L211" s="11" t="s">
        <v>2169</v>
      </c>
      <c r="M211" s="23" t="str">
        <f t="shared" si="22"/>
        <v>pt</v>
      </c>
      <c r="N211" s="23" t="e">
        <f t="shared" si="22"/>
        <v>#N/A</v>
      </c>
      <c r="O211" s="23" t="str">
        <f t="shared" si="22"/>
        <v>py</v>
      </c>
      <c r="P211" s="23" t="e">
        <f t="shared" si="22"/>
        <v>#N/A</v>
      </c>
    </row>
    <row r="212" spans="1:16" ht="30">
      <c r="A212" s="36" t="s">
        <v>416</v>
      </c>
      <c r="B212" s="11" t="s">
        <v>433</v>
      </c>
      <c r="C212" s="11" t="s">
        <v>60</v>
      </c>
      <c r="D212" s="12" t="s">
        <v>434</v>
      </c>
      <c r="E212" s="12" t="s">
        <v>2407</v>
      </c>
      <c r="F212" s="13" t="str">
        <f t="shared" si="19"/>
        <v>LandUse</v>
      </c>
      <c r="G212" s="14" t="str">
        <f t="shared" si="20"/>
        <v>land</v>
      </c>
      <c r="H212" s="15" t="s">
        <v>2262</v>
      </c>
      <c r="I212" s="14" t="str">
        <f t="shared" si="21"/>
        <v>bld</v>
      </c>
      <c r="J212" s="39" t="e">
        <f>VLOOKUP(I212,'3_frm_data_theme_by_category'!$A$2:$C$164,3,FALSE)</f>
        <v>#N/A</v>
      </c>
      <c r="K212" s="11" t="s">
        <v>29</v>
      </c>
      <c r="L212" s="11" t="s">
        <v>2169</v>
      </c>
      <c r="M212" s="23" t="str">
        <f t="shared" si="22"/>
        <v>pt</v>
      </c>
      <c r="N212" s="23" t="e">
        <f t="shared" si="22"/>
        <v>#N/A</v>
      </c>
      <c r="O212" s="23" t="str">
        <f t="shared" si="22"/>
        <v>py</v>
      </c>
      <c r="P212" s="23" t="e">
        <f t="shared" si="22"/>
        <v>#N/A</v>
      </c>
    </row>
    <row r="213" spans="1:16" ht="60">
      <c r="A213" s="36" t="s">
        <v>416</v>
      </c>
      <c r="B213" s="11" t="s">
        <v>435</v>
      </c>
      <c r="C213" s="11" t="s">
        <v>60</v>
      </c>
      <c r="D213" s="12" t="s">
        <v>436</v>
      </c>
      <c r="E213" s="12" t="s">
        <v>2406</v>
      </c>
      <c r="F213" s="13" t="str">
        <f t="shared" si="19"/>
        <v>Points of Interest</v>
      </c>
      <c r="G213" s="14" t="str">
        <f t="shared" si="20"/>
        <v>pois</v>
      </c>
      <c r="H213" s="15" t="s">
        <v>2351</v>
      </c>
      <c r="I213" s="14" t="str">
        <f t="shared" si="21"/>
        <v>ser</v>
      </c>
      <c r="J213" s="39" t="e">
        <f>VLOOKUP(I213,'3_frm_data_theme_by_category'!$A$2:$C$164,3,FALSE)</f>
        <v>#N/A</v>
      </c>
      <c r="K213" s="11" t="s">
        <v>29</v>
      </c>
      <c r="L213" s="11" t="s">
        <v>2169</v>
      </c>
      <c r="M213" s="23" t="str">
        <f t="shared" si="22"/>
        <v>pt</v>
      </c>
      <c r="N213" s="23" t="e">
        <f t="shared" si="22"/>
        <v>#N/A</v>
      </c>
      <c r="O213" s="23" t="str">
        <f t="shared" si="22"/>
        <v>py</v>
      </c>
      <c r="P213" s="23" t="e">
        <f t="shared" si="22"/>
        <v>#N/A</v>
      </c>
    </row>
    <row r="214" spans="1:16" ht="45">
      <c r="A214" s="36" t="s">
        <v>416</v>
      </c>
      <c r="B214" s="11" t="s">
        <v>437</v>
      </c>
      <c r="C214" s="11" t="s">
        <v>60</v>
      </c>
      <c r="D214" s="12" t="s">
        <v>438</v>
      </c>
      <c r="E214" s="12" t="s">
        <v>2407</v>
      </c>
      <c r="F214" s="13" t="str">
        <f t="shared" si="19"/>
        <v>LandUse</v>
      </c>
      <c r="G214" s="14" t="str">
        <f t="shared" si="20"/>
        <v>land</v>
      </c>
      <c r="H214" s="15" t="s">
        <v>2262</v>
      </c>
      <c r="I214" s="14" t="str">
        <f t="shared" si="21"/>
        <v>bld</v>
      </c>
      <c r="J214" s="39" t="e">
        <f>VLOOKUP(I214,'3_frm_data_theme_by_category'!$A$2:$C$164,3,FALSE)</f>
        <v>#N/A</v>
      </c>
      <c r="K214" s="11" t="s">
        <v>29</v>
      </c>
      <c r="L214" s="11" t="s">
        <v>2169</v>
      </c>
      <c r="M214" s="23" t="str">
        <f t="shared" si="22"/>
        <v>pt</v>
      </c>
      <c r="N214" s="23" t="e">
        <f t="shared" si="22"/>
        <v>#N/A</v>
      </c>
      <c r="O214" s="23" t="str">
        <f t="shared" si="22"/>
        <v>py</v>
      </c>
      <c r="P214" s="23" t="e">
        <f t="shared" si="22"/>
        <v>#N/A</v>
      </c>
    </row>
    <row r="215" spans="1:16" ht="45">
      <c r="A215" s="36" t="s">
        <v>416</v>
      </c>
      <c r="B215" s="11" t="s">
        <v>439</v>
      </c>
      <c r="C215" s="11" t="s">
        <v>60</v>
      </c>
      <c r="D215" s="12" t="s">
        <v>440</v>
      </c>
      <c r="E215" s="12" t="s">
        <v>2407</v>
      </c>
      <c r="F215" s="13" t="str">
        <f t="shared" si="19"/>
        <v>Points of Interest</v>
      </c>
      <c r="G215" s="14" t="str">
        <f t="shared" si="20"/>
        <v>pois</v>
      </c>
      <c r="H215" s="15" t="s">
        <v>2351</v>
      </c>
      <c r="I215" s="14" t="str">
        <f t="shared" si="21"/>
        <v>ser</v>
      </c>
      <c r="J215" s="39" t="e">
        <f>VLOOKUP(I215,'3_frm_data_theme_by_category'!$A$2:$C$164,3,FALSE)</f>
        <v>#N/A</v>
      </c>
      <c r="K215" s="11" t="s">
        <v>29</v>
      </c>
      <c r="L215" s="11" t="s">
        <v>2169</v>
      </c>
      <c r="M215" s="23" t="str">
        <f t="shared" si="22"/>
        <v>pt</v>
      </c>
      <c r="N215" s="23" t="e">
        <f t="shared" si="22"/>
        <v>#N/A</v>
      </c>
      <c r="O215" s="23" t="str">
        <f t="shared" si="22"/>
        <v>py</v>
      </c>
      <c r="P215" s="23" t="e">
        <f t="shared" si="22"/>
        <v>#N/A</v>
      </c>
    </row>
    <row r="216" spans="1:16" ht="30">
      <c r="A216" s="36" t="s">
        <v>416</v>
      </c>
      <c r="B216" s="11" t="s">
        <v>441</v>
      </c>
      <c r="C216" s="11" t="s">
        <v>60</v>
      </c>
      <c r="D216" s="12" t="s">
        <v>442</v>
      </c>
      <c r="E216" s="12" t="s">
        <v>2407</v>
      </c>
      <c r="F216" s="13" t="str">
        <f t="shared" si="19"/>
        <v>LandUse</v>
      </c>
      <c r="G216" s="14" t="str">
        <f t="shared" si="20"/>
        <v>land</v>
      </c>
      <c r="H216" s="15" t="s">
        <v>2262</v>
      </c>
      <c r="I216" s="14" t="str">
        <f t="shared" si="21"/>
        <v>bld</v>
      </c>
      <c r="J216" s="39" t="e">
        <f>VLOOKUP(I216,'3_frm_data_theme_by_category'!$A$2:$C$164,3,FALSE)</f>
        <v>#N/A</v>
      </c>
      <c r="K216" s="11" t="s">
        <v>29</v>
      </c>
      <c r="L216" s="11" t="s">
        <v>2169</v>
      </c>
      <c r="M216" s="23" t="str">
        <f t="shared" si="22"/>
        <v>pt</v>
      </c>
      <c r="N216" s="23" t="e">
        <f t="shared" si="22"/>
        <v>#N/A</v>
      </c>
      <c r="O216" s="23" t="str">
        <f t="shared" si="22"/>
        <v>py</v>
      </c>
      <c r="P216" s="23" t="e">
        <f t="shared" si="22"/>
        <v>#N/A</v>
      </c>
    </row>
    <row r="217" spans="1:16" ht="60">
      <c r="A217" s="36" t="s">
        <v>416</v>
      </c>
      <c r="B217" s="11" t="s">
        <v>443</v>
      </c>
      <c r="C217" s="11" t="s">
        <v>60</v>
      </c>
      <c r="D217" s="12" t="s">
        <v>444</v>
      </c>
      <c r="E217" s="12" t="s">
        <v>2406</v>
      </c>
      <c r="F217" s="13" t="str">
        <f t="shared" si="19"/>
        <v>LandUse</v>
      </c>
      <c r="G217" s="14" t="str">
        <f t="shared" si="20"/>
        <v>land</v>
      </c>
      <c r="H217" s="15" t="s">
        <v>2262</v>
      </c>
      <c r="I217" s="14" t="str">
        <f t="shared" si="21"/>
        <v>bld</v>
      </c>
      <c r="J217" s="39" t="e">
        <f>VLOOKUP(I217,'3_frm_data_theme_by_category'!$A$2:$C$164,3,FALSE)</f>
        <v>#N/A</v>
      </c>
      <c r="K217" s="11" t="s">
        <v>29</v>
      </c>
      <c r="L217" s="11" t="s">
        <v>2169</v>
      </c>
      <c r="M217" s="23" t="str">
        <f t="shared" si="22"/>
        <v>pt</v>
      </c>
      <c r="N217" s="23" t="e">
        <f t="shared" si="22"/>
        <v>#N/A</v>
      </c>
      <c r="O217" s="23" t="str">
        <f t="shared" si="22"/>
        <v>py</v>
      </c>
      <c r="P217" s="23" t="e">
        <f t="shared" si="22"/>
        <v>#N/A</v>
      </c>
    </row>
    <row r="218" spans="1:16" ht="30">
      <c r="A218" s="36" t="s">
        <v>416</v>
      </c>
      <c r="B218" s="11" t="s">
        <v>445</v>
      </c>
      <c r="C218" s="11" t="s">
        <v>60</v>
      </c>
      <c r="D218" s="12" t="s">
        <v>446</v>
      </c>
      <c r="E218" s="12" t="s">
        <v>2407</v>
      </c>
      <c r="F218" s="13" t="str">
        <f t="shared" si="19"/>
        <v>LandUse</v>
      </c>
      <c r="G218" s="14" t="str">
        <f t="shared" si="20"/>
        <v>land</v>
      </c>
      <c r="H218" s="15" t="s">
        <v>2262</v>
      </c>
      <c r="I218" s="14" t="str">
        <f t="shared" si="21"/>
        <v>bld</v>
      </c>
      <c r="J218" s="39" t="e">
        <f>VLOOKUP(I218,'3_frm_data_theme_by_category'!$A$2:$C$164,3,FALSE)</f>
        <v>#N/A</v>
      </c>
      <c r="K218" s="11" t="s">
        <v>29</v>
      </c>
      <c r="L218" s="11" t="s">
        <v>2169</v>
      </c>
      <c r="M218" s="23" t="str">
        <f t="shared" si="22"/>
        <v>pt</v>
      </c>
      <c r="N218" s="23" t="e">
        <f t="shared" si="22"/>
        <v>#N/A</v>
      </c>
      <c r="O218" s="23" t="str">
        <f t="shared" si="22"/>
        <v>py</v>
      </c>
      <c r="P218" s="23" t="e">
        <f t="shared" si="22"/>
        <v>#N/A</v>
      </c>
    </row>
    <row r="219" spans="1:16" ht="30">
      <c r="A219" s="36" t="s">
        <v>416</v>
      </c>
      <c r="B219" s="11" t="s">
        <v>447</v>
      </c>
      <c r="C219" s="11" t="s">
        <v>60</v>
      </c>
      <c r="D219" s="12" t="s">
        <v>448</v>
      </c>
      <c r="E219" s="12" t="s">
        <v>2407</v>
      </c>
      <c r="F219" s="13" t="str">
        <f t="shared" si="19"/>
        <v>LandUse</v>
      </c>
      <c r="G219" s="14" t="str">
        <f t="shared" si="20"/>
        <v>land</v>
      </c>
      <c r="H219" s="15" t="s">
        <v>2262</v>
      </c>
      <c r="I219" s="14" t="str">
        <f t="shared" si="21"/>
        <v>bld</v>
      </c>
      <c r="J219" s="39" t="e">
        <f>VLOOKUP(I219,'3_frm_data_theme_by_category'!$A$2:$C$164,3,FALSE)</f>
        <v>#N/A</v>
      </c>
      <c r="K219" s="11" t="s">
        <v>29</v>
      </c>
      <c r="L219" s="11" t="s">
        <v>2169</v>
      </c>
      <c r="M219" s="23" t="str">
        <f t="shared" si="22"/>
        <v>pt</v>
      </c>
      <c r="N219" s="23" t="e">
        <f t="shared" si="22"/>
        <v>#N/A</v>
      </c>
      <c r="O219" s="23" t="str">
        <f t="shared" si="22"/>
        <v>py</v>
      </c>
      <c r="P219" s="23" t="e">
        <f t="shared" si="22"/>
        <v>#N/A</v>
      </c>
    </row>
    <row r="220" spans="1:16" ht="45">
      <c r="A220" s="36" t="s">
        <v>416</v>
      </c>
      <c r="B220" s="11" t="s">
        <v>449</v>
      </c>
      <c r="C220" s="11" t="s">
        <v>60</v>
      </c>
      <c r="D220" s="12" t="s">
        <v>450</v>
      </c>
      <c r="E220" s="12" t="s">
        <v>2407</v>
      </c>
      <c r="F220" s="13" t="str">
        <f t="shared" si="19"/>
        <v>LandUse</v>
      </c>
      <c r="G220" s="14" t="str">
        <f t="shared" si="20"/>
        <v>land</v>
      </c>
      <c r="H220" s="15" t="s">
        <v>2262</v>
      </c>
      <c r="I220" s="14" t="str">
        <f t="shared" si="21"/>
        <v>bld</v>
      </c>
      <c r="J220" s="39" t="e">
        <f>VLOOKUP(I220,'3_frm_data_theme_by_category'!$A$2:$C$164,3,FALSE)</f>
        <v>#N/A</v>
      </c>
      <c r="K220" s="11" t="s">
        <v>29</v>
      </c>
      <c r="L220" s="11" t="s">
        <v>2169</v>
      </c>
      <c r="M220" s="23" t="str">
        <f t="shared" si="22"/>
        <v>pt</v>
      </c>
      <c r="N220" s="23" t="e">
        <f t="shared" si="22"/>
        <v>#N/A</v>
      </c>
      <c r="O220" s="23" t="str">
        <f t="shared" si="22"/>
        <v>py</v>
      </c>
      <c r="P220" s="23" t="e">
        <f t="shared" si="22"/>
        <v>#N/A</v>
      </c>
    </row>
    <row r="221" spans="1:16" ht="45">
      <c r="A221" s="36" t="s">
        <v>416</v>
      </c>
      <c r="B221" s="11" t="s">
        <v>451</v>
      </c>
      <c r="C221" s="11" t="s">
        <v>60</v>
      </c>
      <c r="D221" s="12" t="s">
        <v>452</v>
      </c>
      <c r="E221" s="12" t="s">
        <v>2407</v>
      </c>
      <c r="F221" s="13" t="str">
        <f t="shared" si="19"/>
        <v>LandUse</v>
      </c>
      <c r="G221" s="14" t="str">
        <f t="shared" si="20"/>
        <v>land</v>
      </c>
      <c r="H221" s="15" t="s">
        <v>2262</v>
      </c>
      <c r="I221" s="14" t="str">
        <f t="shared" si="21"/>
        <v>bld</v>
      </c>
      <c r="J221" s="39" t="e">
        <f>VLOOKUP(I221,'3_frm_data_theme_by_category'!$A$2:$C$164,3,FALSE)</f>
        <v>#N/A</v>
      </c>
      <c r="K221" s="11" t="s">
        <v>29</v>
      </c>
      <c r="L221" s="11" t="s">
        <v>2169</v>
      </c>
      <c r="M221" s="23" t="str">
        <f t="shared" si="22"/>
        <v>pt</v>
      </c>
      <c r="N221" s="23" t="e">
        <f t="shared" si="22"/>
        <v>#N/A</v>
      </c>
      <c r="O221" s="23" t="str">
        <f t="shared" si="22"/>
        <v>py</v>
      </c>
      <c r="P221" s="23" t="e">
        <f t="shared" si="22"/>
        <v>#N/A</v>
      </c>
    </row>
    <row r="222" spans="1:16" ht="45">
      <c r="A222" s="36" t="s">
        <v>416</v>
      </c>
      <c r="B222" s="11" t="s">
        <v>453</v>
      </c>
      <c r="C222" s="11" t="s">
        <v>60</v>
      </c>
      <c r="D222" s="12" t="s">
        <v>454</v>
      </c>
      <c r="E222" s="12" t="s">
        <v>2407</v>
      </c>
      <c r="F222" s="13" t="str">
        <f t="shared" si="19"/>
        <v>LandUse</v>
      </c>
      <c r="G222" s="14" t="str">
        <f t="shared" si="20"/>
        <v>land</v>
      </c>
      <c r="H222" s="15" t="s">
        <v>2262</v>
      </c>
      <c r="I222" s="14" t="str">
        <f t="shared" si="21"/>
        <v>bld</v>
      </c>
      <c r="J222" s="39" t="e">
        <f>VLOOKUP(I222,'3_frm_data_theme_by_category'!$A$2:$C$164,3,FALSE)</f>
        <v>#N/A</v>
      </c>
      <c r="K222" s="11" t="s">
        <v>29</v>
      </c>
      <c r="L222" s="11" t="s">
        <v>2169</v>
      </c>
      <c r="M222" s="23" t="str">
        <f t="shared" ref="M222:P241" si="23">IF(ISERR(SEARCH(M$1,$L222)),NA(),M$1)</f>
        <v>pt</v>
      </c>
      <c r="N222" s="23" t="e">
        <f t="shared" si="23"/>
        <v>#N/A</v>
      </c>
      <c r="O222" s="23" t="str">
        <f t="shared" si="23"/>
        <v>py</v>
      </c>
      <c r="P222" s="23" t="e">
        <f t="shared" si="23"/>
        <v>#N/A</v>
      </c>
    </row>
    <row r="223" spans="1:16" ht="30">
      <c r="A223" s="36" t="s">
        <v>416</v>
      </c>
      <c r="B223" s="11" t="s">
        <v>455</v>
      </c>
      <c r="C223" s="11" t="s">
        <v>60</v>
      </c>
      <c r="D223" s="12" t="s">
        <v>456</v>
      </c>
      <c r="E223" s="12" t="s">
        <v>2407</v>
      </c>
      <c r="F223" s="13" t="str">
        <f t="shared" si="19"/>
        <v>LandUse</v>
      </c>
      <c r="G223" s="14" t="str">
        <f t="shared" si="20"/>
        <v>land</v>
      </c>
      <c r="H223" s="15" t="s">
        <v>2262</v>
      </c>
      <c r="I223" s="14" t="str">
        <f t="shared" si="21"/>
        <v>bld</v>
      </c>
      <c r="J223" s="39" t="e">
        <f>VLOOKUP(I223,'3_frm_data_theme_by_category'!$A$2:$C$164,3,FALSE)</f>
        <v>#N/A</v>
      </c>
      <c r="K223" s="11" t="s">
        <v>29</v>
      </c>
      <c r="L223" s="11" t="s">
        <v>2169</v>
      </c>
      <c r="M223" s="23" t="str">
        <f t="shared" si="23"/>
        <v>pt</v>
      </c>
      <c r="N223" s="23" t="e">
        <f t="shared" si="23"/>
        <v>#N/A</v>
      </c>
      <c r="O223" s="23" t="str">
        <f t="shared" si="23"/>
        <v>py</v>
      </c>
      <c r="P223" s="23" t="e">
        <f t="shared" si="23"/>
        <v>#N/A</v>
      </c>
    </row>
    <row r="224" spans="1:16" ht="45">
      <c r="A224" s="36" t="s">
        <v>416</v>
      </c>
      <c r="B224" s="11" t="s">
        <v>457</v>
      </c>
      <c r="C224" s="11" t="s">
        <v>60</v>
      </c>
      <c r="D224" s="12" t="s">
        <v>458</v>
      </c>
      <c r="E224" s="12" t="s">
        <v>2407</v>
      </c>
      <c r="F224" s="13" t="str">
        <f t="shared" si="19"/>
        <v>LandUse</v>
      </c>
      <c r="G224" s="14" t="str">
        <f t="shared" si="20"/>
        <v>land</v>
      </c>
      <c r="H224" s="15" t="s">
        <v>2262</v>
      </c>
      <c r="I224" s="14" t="str">
        <f t="shared" si="21"/>
        <v>bld</v>
      </c>
      <c r="J224" s="39" t="e">
        <f>VLOOKUP(I224,'3_frm_data_theme_by_category'!$A$2:$C$164,3,FALSE)</f>
        <v>#N/A</v>
      </c>
      <c r="K224" s="11" t="s">
        <v>29</v>
      </c>
      <c r="L224" s="11" t="s">
        <v>2169</v>
      </c>
      <c r="M224" s="23" t="str">
        <f t="shared" si="23"/>
        <v>pt</v>
      </c>
      <c r="N224" s="23" t="e">
        <f t="shared" si="23"/>
        <v>#N/A</v>
      </c>
      <c r="O224" s="23" t="str">
        <f t="shared" si="23"/>
        <v>py</v>
      </c>
      <c r="P224" s="23" t="e">
        <f t="shared" si="23"/>
        <v>#N/A</v>
      </c>
    </row>
    <row r="225" spans="1:16" ht="30">
      <c r="A225" s="36" t="s">
        <v>416</v>
      </c>
      <c r="B225" s="11" t="s">
        <v>459</v>
      </c>
      <c r="C225" s="11" t="s">
        <v>60</v>
      </c>
      <c r="D225" s="12" t="s">
        <v>460</v>
      </c>
      <c r="E225" s="12" t="s">
        <v>2407</v>
      </c>
      <c r="F225" s="13" t="str">
        <f t="shared" si="19"/>
        <v>LandUse</v>
      </c>
      <c r="G225" s="14" t="str">
        <f t="shared" si="20"/>
        <v>land</v>
      </c>
      <c r="H225" s="15" t="s">
        <v>2262</v>
      </c>
      <c r="I225" s="14" t="str">
        <f t="shared" si="21"/>
        <v>bld</v>
      </c>
      <c r="J225" s="39" t="e">
        <f>VLOOKUP(I225,'3_frm_data_theme_by_category'!$A$2:$C$164,3,FALSE)</f>
        <v>#N/A</v>
      </c>
      <c r="K225" s="11" t="s">
        <v>29</v>
      </c>
      <c r="L225" s="11" t="s">
        <v>2169</v>
      </c>
      <c r="M225" s="23" t="str">
        <f t="shared" si="23"/>
        <v>pt</v>
      </c>
      <c r="N225" s="23" t="e">
        <f t="shared" si="23"/>
        <v>#N/A</v>
      </c>
      <c r="O225" s="23" t="str">
        <f t="shared" si="23"/>
        <v>py</v>
      </c>
      <c r="P225" s="23" t="e">
        <f t="shared" si="23"/>
        <v>#N/A</v>
      </c>
    </row>
    <row r="226" spans="1:16" ht="30">
      <c r="A226" s="36" t="s">
        <v>416</v>
      </c>
      <c r="B226" s="11" t="s">
        <v>461</v>
      </c>
      <c r="C226" s="11" t="s">
        <v>60</v>
      </c>
      <c r="D226" s="12" t="s">
        <v>462</v>
      </c>
      <c r="E226" s="12" t="s">
        <v>2407</v>
      </c>
      <c r="F226" s="13" t="str">
        <f t="shared" si="19"/>
        <v>LandUse</v>
      </c>
      <c r="G226" s="14" t="str">
        <f t="shared" si="20"/>
        <v>land</v>
      </c>
      <c r="H226" s="15" t="s">
        <v>2262</v>
      </c>
      <c r="I226" s="14" t="str">
        <f t="shared" si="21"/>
        <v>bld</v>
      </c>
      <c r="J226" s="39" t="e">
        <f>VLOOKUP(I226,'3_frm_data_theme_by_category'!$A$2:$C$164,3,FALSE)</f>
        <v>#N/A</v>
      </c>
      <c r="K226" s="11" t="s">
        <v>29</v>
      </c>
      <c r="L226" s="11" t="s">
        <v>2169</v>
      </c>
      <c r="M226" s="23" t="str">
        <f t="shared" si="23"/>
        <v>pt</v>
      </c>
      <c r="N226" s="23" t="e">
        <f t="shared" si="23"/>
        <v>#N/A</v>
      </c>
      <c r="O226" s="23" t="str">
        <f t="shared" si="23"/>
        <v>py</v>
      </c>
      <c r="P226" s="23" t="e">
        <f t="shared" si="23"/>
        <v>#N/A</v>
      </c>
    </row>
    <row r="227" spans="1:16" ht="30">
      <c r="A227" s="36" t="s">
        <v>416</v>
      </c>
      <c r="B227" s="11" t="s">
        <v>463</v>
      </c>
      <c r="C227" s="11" t="s">
        <v>60</v>
      </c>
      <c r="D227" s="12" t="s">
        <v>464</v>
      </c>
      <c r="E227" s="12" t="s">
        <v>2406</v>
      </c>
      <c r="F227" s="13" t="str">
        <f t="shared" si="19"/>
        <v>LandUse</v>
      </c>
      <c r="G227" s="14" t="str">
        <f t="shared" si="20"/>
        <v>land</v>
      </c>
      <c r="H227" s="19" t="s">
        <v>2199</v>
      </c>
      <c r="I227" s="14" t="str">
        <f t="shared" si="21"/>
        <v>ind</v>
      </c>
      <c r="J227" s="39" t="e">
        <f>VLOOKUP(I227,'3_frm_data_theme_by_category'!$A$2:$C$164,3,FALSE)</f>
        <v>#N/A</v>
      </c>
      <c r="K227" s="11" t="s">
        <v>29</v>
      </c>
      <c r="L227" s="11" t="s">
        <v>2169</v>
      </c>
      <c r="M227" s="23" t="str">
        <f t="shared" si="23"/>
        <v>pt</v>
      </c>
      <c r="N227" s="23" t="e">
        <f t="shared" si="23"/>
        <v>#N/A</v>
      </c>
      <c r="O227" s="23" t="str">
        <f t="shared" si="23"/>
        <v>py</v>
      </c>
      <c r="P227" s="23" t="e">
        <f t="shared" si="23"/>
        <v>#N/A</v>
      </c>
    </row>
    <row r="228" spans="1:16" ht="45">
      <c r="A228" s="36" t="s">
        <v>416</v>
      </c>
      <c r="B228" s="11" t="s">
        <v>465</v>
      </c>
      <c r="C228" s="11" t="s">
        <v>60</v>
      </c>
      <c r="D228" s="12" t="s">
        <v>466</v>
      </c>
      <c r="E228" s="12" t="s">
        <v>2406</v>
      </c>
      <c r="F228" s="13" t="str">
        <f t="shared" si="19"/>
        <v>LandUse</v>
      </c>
      <c r="G228" s="14" t="str">
        <f t="shared" si="20"/>
        <v>land</v>
      </c>
      <c r="H228" s="15" t="s">
        <v>2262</v>
      </c>
      <c r="I228" s="14" t="str">
        <f t="shared" si="21"/>
        <v>bld</v>
      </c>
      <c r="J228" s="39" t="e">
        <f>VLOOKUP(I228,'3_frm_data_theme_by_category'!$A$2:$C$164,3,FALSE)</f>
        <v>#N/A</v>
      </c>
      <c r="K228" s="11" t="s">
        <v>29</v>
      </c>
      <c r="L228" s="11" t="s">
        <v>2169</v>
      </c>
      <c r="M228" s="23" t="str">
        <f t="shared" si="23"/>
        <v>pt</v>
      </c>
      <c r="N228" s="23" t="e">
        <f t="shared" si="23"/>
        <v>#N/A</v>
      </c>
      <c r="O228" s="23" t="str">
        <f t="shared" si="23"/>
        <v>py</v>
      </c>
      <c r="P228" s="23" t="e">
        <f t="shared" si="23"/>
        <v>#N/A</v>
      </c>
    </row>
    <row r="229" spans="1:16" ht="45">
      <c r="A229" s="36" t="s">
        <v>416</v>
      </c>
      <c r="B229" s="11" t="s">
        <v>467</v>
      </c>
      <c r="C229" s="11" t="s">
        <v>60</v>
      </c>
      <c r="D229" s="12" t="s">
        <v>468</v>
      </c>
      <c r="E229" s="12" t="s">
        <v>2407</v>
      </c>
      <c r="F229" s="13" t="str">
        <f t="shared" si="19"/>
        <v>LandUse</v>
      </c>
      <c r="G229" s="14" t="str">
        <f t="shared" si="20"/>
        <v>land</v>
      </c>
      <c r="H229" s="15" t="s">
        <v>2262</v>
      </c>
      <c r="I229" s="14" t="str">
        <f t="shared" si="21"/>
        <v>bld</v>
      </c>
      <c r="J229" s="39" t="e">
        <f>VLOOKUP(I229,'3_frm_data_theme_by_category'!$A$2:$C$164,3,FALSE)</f>
        <v>#N/A</v>
      </c>
      <c r="K229" s="11" t="s">
        <v>29</v>
      </c>
      <c r="L229" s="11" t="s">
        <v>2169</v>
      </c>
      <c r="M229" s="23" t="str">
        <f t="shared" si="23"/>
        <v>pt</v>
      </c>
      <c r="N229" s="23" t="e">
        <f t="shared" si="23"/>
        <v>#N/A</v>
      </c>
      <c r="O229" s="23" t="str">
        <f t="shared" si="23"/>
        <v>py</v>
      </c>
      <c r="P229" s="23" t="e">
        <f t="shared" si="23"/>
        <v>#N/A</v>
      </c>
    </row>
    <row r="230" spans="1:16">
      <c r="A230" s="36" t="s">
        <v>416</v>
      </c>
      <c r="B230" s="11" t="s">
        <v>469</v>
      </c>
      <c r="C230" s="11" t="s">
        <v>60</v>
      </c>
      <c r="D230" s="12" t="s">
        <v>470</v>
      </c>
      <c r="E230" s="12" t="s">
        <v>2407</v>
      </c>
      <c r="F230" s="13" t="str">
        <f t="shared" si="19"/>
        <v>LandUse</v>
      </c>
      <c r="G230" s="14" t="str">
        <f t="shared" si="20"/>
        <v>land</v>
      </c>
      <c r="H230" s="15" t="s">
        <v>2262</v>
      </c>
      <c r="I230" s="14" t="str">
        <f t="shared" si="21"/>
        <v>bld</v>
      </c>
      <c r="J230" s="39" t="e">
        <f>VLOOKUP(I230,'3_frm_data_theme_by_category'!$A$2:$C$164,3,FALSE)</f>
        <v>#N/A</v>
      </c>
      <c r="K230" s="11" t="s">
        <v>29</v>
      </c>
      <c r="L230" s="11" t="s">
        <v>2169</v>
      </c>
      <c r="M230" s="23" t="str">
        <f t="shared" si="23"/>
        <v>pt</v>
      </c>
      <c r="N230" s="23" t="e">
        <f t="shared" si="23"/>
        <v>#N/A</v>
      </c>
      <c r="O230" s="23" t="str">
        <f t="shared" si="23"/>
        <v>py</v>
      </c>
      <c r="P230" s="23" t="e">
        <f t="shared" si="23"/>
        <v>#N/A</v>
      </c>
    </row>
    <row r="231" spans="1:16" ht="30">
      <c r="A231" s="36" t="s">
        <v>416</v>
      </c>
      <c r="B231" s="11" t="s">
        <v>471</v>
      </c>
      <c r="C231" s="11" t="s">
        <v>60</v>
      </c>
      <c r="D231" s="12" t="s">
        <v>472</v>
      </c>
      <c r="E231" s="12" t="s">
        <v>2407</v>
      </c>
      <c r="F231" s="13" t="str">
        <f t="shared" si="19"/>
        <v>LandUse</v>
      </c>
      <c r="G231" s="14" t="str">
        <f t="shared" si="20"/>
        <v>land</v>
      </c>
      <c r="H231" s="15" t="s">
        <v>2262</v>
      </c>
      <c r="I231" s="14" t="str">
        <f t="shared" si="21"/>
        <v>bld</v>
      </c>
      <c r="J231" s="39" t="e">
        <f>VLOOKUP(I231,'3_frm_data_theme_by_category'!$A$2:$C$164,3,FALSE)</f>
        <v>#N/A</v>
      </c>
      <c r="K231" s="11" t="s">
        <v>29</v>
      </c>
      <c r="L231" s="11" t="s">
        <v>2169</v>
      </c>
      <c r="M231" s="23" t="str">
        <f t="shared" si="23"/>
        <v>pt</v>
      </c>
      <c r="N231" s="23" t="e">
        <f t="shared" si="23"/>
        <v>#N/A</v>
      </c>
      <c r="O231" s="23" t="str">
        <f t="shared" si="23"/>
        <v>py</v>
      </c>
      <c r="P231" s="23" t="e">
        <f t="shared" si="23"/>
        <v>#N/A</v>
      </c>
    </row>
    <row r="232" spans="1:16" ht="45">
      <c r="A232" s="36" t="s">
        <v>416</v>
      </c>
      <c r="B232" s="11" t="s">
        <v>473</v>
      </c>
      <c r="C232" s="11" t="s">
        <v>60</v>
      </c>
      <c r="D232" s="12" t="s">
        <v>474</v>
      </c>
      <c r="E232" s="12" t="s">
        <v>2407</v>
      </c>
      <c r="F232" s="13" t="str">
        <f t="shared" si="19"/>
        <v>LandUse</v>
      </c>
      <c r="G232" s="14" t="str">
        <f t="shared" si="20"/>
        <v>land</v>
      </c>
      <c r="H232" s="15" t="s">
        <v>2262</v>
      </c>
      <c r="I232" s="14" t="str">
        <f t="shared" si="21"/>
        <v>bld</v>
      </c>
      <c r="J232" s="39" t="e">
        <f>VLOOKUP(I232,'3_frm_data_theme_by_category'!$A$2:$C$164,3,FALSE)</f>
        <v>#N/A</v>
      </c>
      <c r="K232" s="11" t="s">
        <v>29</v>
      </c>
      <c r="L232" s="11" t="s">
        <v>2169</v>
      </c>
      <c r="M232" s="23" t="str">
        <f t="shared" si="23"/>
        <v>pt</v>
      </c>
      <c r="N232" s="23" t="e">
        <f t="shared" si="23"/>
        <v>#N/A</v>
      </c>
      <c r="O232" s="23" t="str">
        <f t="shared" si="23"/>
        <v>py</v>
      </c>
      <c r="P232" s="23" t="e">
        <f t="shared" si="23"/>
        <v>#N/A</v>
      </c>
    </row>
    <row r="233" spans="1:16" ht="60">
      <c r="A233" s="36" t="s">
        <v>416</v>
      </c>
      <c r="B233" s="11" t="s">
        <v>475</v>
      </c>
      <c r="C233" s="11" t="s">
        <v>60</v>
      </c>
      <c r="D233" s="12" t="s">
        <v>476</v>
      </c>
      <c r="E233" s="12" t="s">
        <v>2407</v>
      </c>
      <c r="F233" s="13" t="str">
        <f t="shared" si="19"/>
        <v>LandUse</v>
      </c>
      <c r="G233" s="14" t="str">
        <f t="shared" si="20"/>
        <v>land</v>
      </c>
      <c r="H233" s="15" t="s">
        <v>2262</v>
      </c>
      <c r="I233" s="14" t="str">
        <f t="shared" si="21"/>
        <v>bld</v>
      </c>
      <c r="J233" s="39" t="e">
        <f>VLOOKUP(I233,'3_frm_data_theme_by_category'!$A$2:$C$164,3,FALSE)</f>
        <v>#N/A</v>
      </c>
      <c r="K233" s="11" t="s">
        <v>29</v>
      </c>
      <c r="L233" s="11" t="s">
        <v>2169</v>
      </c>
      <c r="M233" s="23" t="str">
        <f t="shared" si="23"/>
        <v>pt</v>
      </c>
      <c r="N233" s="23" t="e">
        <f t="shared" si="23"/>
        <v>#N/A</v>
      </c>
      <c r="O233" s="23" t="str">
        <f t="shared" si="23"/>
        <v>py</v>
      </c>
      <c r="P233" s="23" t="e">
        <f t="shared" si="23"/>
        <v>#N/A</v>
      </c>
    </row>
    <row r="234" spans="1:16" ht="60">
      <c r="A234" s="36" t="s">
        <v>416</v>
      </c>
      <c r="B234" s="11" t="s">
        <v>477</v>
      </c>
      <c r="C234" s="11" t="s">
        <v>60</v>
      </c>
      <c r="D234" s="12" t="s">
        <v>478</v>
      </c>
      <c r="E234" s="12" t="s">
        <v>2406</v>
      </c>
      <c r="F234" s="13" t="str">
        <f t="shared" si="19"/>
        <v>LandUse</v>
      </c>
      <c r="G234" s="14" t="str">
        <f t="shared" si="20"/>
        <v>land</v>
      </c>
      <c r="H234" s="15" t="s">
        <v>2262</v>
      </c>
      <c r="I234" s="14" t="str">
        <f t="shared" si="21"/>
        <v>bld</v>
      </c>
      <c r="J234" s="39" t="e">
        <f>VLOOKUP(I234,'3_frm_data_theme_by_category'!$A$2:$C$164,3,FALSE)</f>
        <v>#N/A</v>
      </c>
      <c r="K234" s="11" t="s">
        <v>29</v>
      </c>
      <c r="L234" s="11" t="s">
        <v>2169</v>
      </c>
      <c r="M234" s="23" t="str">
        <f t="shared" si="23"/>
        <v>pt</v>
      </c>
      <c r="N234" s="23" t="e">
        <f t="shared" si="23"/>
        <v>#N/A</v>
      </c>
      <c r="O234" s="23" t="str">
        <f t="shared" si="23"/>
        <v>py</v>
      </c>
      <c r="P234" s="23" t="e">
        <f t="shared" si="23"/>
        <v>#N/A</v>
      </c>
    </row>
    <row r="235" spans="1:16" ht="45">
      <c r="A235" s="36" t="s">
        <v>416</v>
      </c>
      <c r="B235" s="11" t="s">
        <v>479</v>
      </c>
      <c r="C235" s="11" t="s">
        <v>60</v>
      </c>
      <c r="D235" s="12" t="s">
        <v>480</v>
      </c>
      <c r="E235" s="12" t="s">
        <v>2407</v>
      </c>
      <c r="F235" s="13" t="str">
        <f t="shared" si="19"/>
        <v>LandUse</v>
      </c>
      <c r="G235" s="14" t="str">
        <f t="shared" si="20"/>
        <v>land</v>
      </c>
      <c r="H235" s="15" t="s">
        <v>2262</v>
      </c>
      <c r="I235" s="14" t="str">
        <f t="shared" si="21"/>
        <v>bld</v>
      </c>
      <c r="J235" s="39" t="e">
        <f>VLOOKUP(I235,'3_frm_data_theme_by_category'!$A$2:$C$164,3,FALSE)</f>
        <v>#N/A</v>
      </c>
      <c r="K235" s="11" t="s">
        <v>29</v>
      </c>
      <c r="L235" s="11" t="s">
        <v>2169</v>
      </c>
      <c r="M235" s="23" t="str">
        <f t="shared" si="23"/>
        <v>pt</v>
      </c>
      <c r="N235" s="23" t="e">
        <f t="shared" si="23"/>
        <v>#N/A</v>
      </c>
      <c r="O235" s="23" t="str">
        <f t="shared" si="23"/>
        <v>py</v>
      </c>
      <c r="P235" s="23" t="e">
        <f t="shared" si="23"/>
        <v>#N/A</v>
      </c>
    </row>
    <row r="236" spans="1:16" ht="45">
      <c r="A236" s="36" t="s">
        <v>416</v>
      </c>
      <c r="B236" s="11" t="s">
        <v>481</v>
      </c>
      <c r="C236" s="11" t="s">
        <v>60</v>
      </c>
      <c r="D236" s="12" t="s">
        <v>482</v>
      </c>
      <c r="E236" s="12" t="s">
        <v>2407</v>
      </c>
      <c r="F236" s="13" t="str">
        <f t="shared" si="19"/>
        <v>LandUse</v>
      </c>
      <c r="G236" s="14" t="str">
        <f t="shared" si="20"/>
        <v>land</v>
      </c>
      <c r="H236" s="15" t="s">
        <v>2262</v>
      </c>
      <c r="I236" s="14" t="str">
        <f t="shared" si="21"/>
        <v>bld</v>
      </c>
      <c r="J236" s="39" t="e">
        <f>VLOOKUP(I236,'3_frm_data_theme_by_category'!$A$2:$C$164,3,FALSE)</f>
        <v>#N/A</v>
      </c>
      <c r="K236" s="11" t="s">
        <v>29</v>
      </c>
      <c r="L236" s="11" t="s">
        <v>2169</v>
      </c>
      <c r="M236" s="23" t="str">
        <f t="shared" si="23"/>
        <v>pt</v>
      </c>
      <c r="N236" s="23" t="e">
        <f t="shared" si="23"/>
        <v>#N/A</v>
      </c>
      <c r="O236" s="23" t="str">
        <f t="shared" si="23"/>
        <v>py</v>
      </c>
      <c r="P236" s="23" t="e">
        <f t="shared" si="23"/>
        <v>#N/A</v>
      </c>
    </row>
    <row r="237" spans="1:16" ht="30">
      <c r="A237" s="36" t="s">
        <v>416</v>
      </c>
      <c r="B237" s="11" t="s">
        <v>483</v>
      </c>
      <c r="C237" s="11" t="s">
        <v>60</v>
      </c>
      <c r="D237" s="12" t="s">
        <v>484</v>
      </c>
      <c r="E237" s="12" t="s">
        <v>2407</v>
      </c>
      <c r="F237" s="13" t="str">
        <f t="shared" si="19"/>
        <v>LandUse</v>
      </c>
      <c r="G237" s="14" t="str">
        <f t="shared" si="20"/>
        <v>land</v>
      </c>
      <c r="H237" s="15" t="s">
        <v>2262</v>
      </c>
      <c r="I237" s="14" t="str">
        <f t="shared" si="21"/>
        <v>bld</v>
      </c>
      <c r="J237" s="39" t="e">
        <f>VLOOKUP(I237,'3_frm_data_theme_by_category'!$A$2:$C$164,3,FALSE)</f>
        <v>#N/A</v>
      </c>
      <c r="K237" s="11" t="s">
        <v>29</v>
      </c>
      <c r="L237" s="11" t="s">
        <v>2169</v>
      </c>
      <c r="M237" s="23" t="str">
        <f t="shared" si="23"/>
        <v>pt</v>
      </c>
      <c r="N237" s="23" t="e">
        <f t="shared" si="23"/>
        <v>#N/A</v>
      </c>
      <c r="O237" s="23" t="str">
        <f t="shared" si="23"/>
        <v>py</v>
      </c>
      <c r="P237" s="23" t="e">
        <f t="shared" si="23"/>
        <v>#N/A</v>
      </c>
    </row>
    <row r="238" spans="1:16" ht="30">
      <c r="A238" s="36" t="s">
        <v>416</v>
      </c>
      <c r="B238" s="11" t="s">
        <v>485</v>
      </c>
      <c r="C238" s="11" t="s">
        <v>60</v>
      </c>
      <c r="D238" s="12" t="s">
        <v>486</v>
      </c>
      <c r="E238" s="12" t="s">
        <v>2407</v>
      </c>
      <c r="F238" s="13" t="str">
        <f t="shared" si="19"/>
        <v>LandUse</v>
      </c>
      <c r="G238" s="14" t="str">
        <f t="shared" si="20"/>
        <v>land</v>
      </c>
      <c r="H238" s="15" t="s">
        <v>2262</v>
      </c>
      <c r="I238" s="14" t="str">
        <f t="shared" si="21"/>
        <v>bld</v>
      </c>
      <c r="J238" s="39" t="e">
        <f>VLOOKUP(I238,'3_frm_data_theme_by_category'!$A$2:$C$164,3,FALSE)</f>
        <v>#N/A</v>
      </c>
      <c r="K238" s="11" t="s">
        <v>29</v>
      </c>
      <c r="L238" s="11" t="s">
        <v>2169</v>
      </c>
      <c r="M238" s="23" t="str">
        <f t="shared" si="23"/>
        <v>pt</v>
      </c>
      <c r="N238" s="23" t="e">
        <f t="shared" si="23"/>
        <v>#N/A</v>
      </c>
      <c r="O238" s="23" t="str">
        <f t="shared" si="23"/>
        <v>py</v>
      </c>
      <c r="P238" s="23" t="e">
        <f t="shared" si="23"/>
        <v>#N/A</v>
      </c>
    </row>
    <row r="239" spans="1:16" ht="45">
      <c r="A239" s="36" t="s">
        <v>416</v>
      </c>
      <c r="B239" s="11" t="s">
        <v>487</v>
      </c>
      <c r="C239" s="11" t="s">
        <v>60</v>
      </c>
      <c r="D239" s="12" t="s">
        <v>488</v>
      </c>
      <c r="E239" s="12" t="s">
        <v>2407</v>
      </c>
      <c r="F239" s="13" t="str">
        <f t="shared" si="19"/>
        <v>LandUse</v>
      </c>
      <c r="G239" s="14" t="str">
        <f t="shared" si="20"/>
        <v>land</v>
      </c>
      <c r="H239" s="15" t="s">
        <v>2262</v>
      </c>
      <c r="I239" s="14" t="str">
        <f t="shared" si="21"/>
        <v>bld</v>
      </c>
      <c r="J239" s="39" t="e">
        <f>VLOOKUP(I239,'3_frm_data_theme_by_category'!$A$2:$C$164,3,FALSE)</f>
        <v>#N/A</v>
      </c>
      <c r="K239" s="11" t="s">
        <v>29</v>
      </c>
      <c r="L239" s="11" t="s">
        <v>2169</v>
      </c>
      <c r="M239" s="23" t="str">
        <f t="shared" si="23"/>
        <v>pt</v>
      </c>
      <c r="N239" s="23" t="e">
        <f t="shared" si="23"/>
        <v>#N/A</v>
      </c>
      <c r="O239" s="23" t="str">
        <f t="shared" si="23"/>
        <v>py</v>
      </c>
      <c r="P239" s="23" t="e">
        <f t="shared" si="23"/>
        <v>#N/A</v>
      </c>
    </row>
    <row r="240" spans="1:16">
      <c r="A240" s="36" t="s">
        <v>416</v>
      </c>
      <c r="B240" s="11" t="s">
        <v>489</v>
      </c>
      <c r="C240" s="11" t="s">
        <v>60</v>
      </c>
      <c r="D240" s="12" t="s">
        <v>490</v>
      </c>
      <c r="E240" s="12" t="s">
        <v>2406</v>
      </c>
      <c r="F240" s="13" t="str">
        <f t="shared" si="19"/>
        <v>LandUse</v>
      </c>
      <c r="G240" s="14" t="str">
        <f t="shared" si="20"/>
        <v>land</v>
      </c>
      <c r="H240" s="19" t="s">
        <v>2199</v>
      </c>
      <c r="I240" s="14" t="str">
        <f t="shared" si="21"/>
        <v>ind</v>
      </c>
      <c r="J240" s="39" t="e">
        <f>VLOOKUP(I240,'3_frm_data_theme_by_category'!$A$2:$C$164,3,FALSE)</f>
        <v>#N/A</v>
      </c>
      <c r="K240" s="11" t="s">
        <v>29</v>
      </c>
      <c r="L240" s="11" t="s">
        <v>2169</v>
      </c>
      <c r="M240" s="23" t="str">
        <f t="shared" si="23"/>
        <v>pt</v>
      </c>
      <c r="N240" s="23" t="e">
        <f t="shared" si="23"/>
        <v>#N/A</v>
      </c>
      <c r="O240" s="23" t="str">
        <f t="shared" si="23"/>
        <v>py</v>
      </c>
      <c r="P240" s="23" t="e">
        <f t="shared" si="23"/>
        <v>#N/A</v>
      </c>
    </row>
    <row r="241" spans="1:16" ht="60">
      <c r="A241" s="36" t="s">
        <v>416</v>
      </c>
      <c r="B241" s="11" t="s">
        <v>491</v>
      </c>
      <c r="C241" s="11" t="s">
        <v>60</v>
      </c>
      <c r="D241" s="12" t="s">
        <v>492</v>
      </c>
      <c r="E241" s="12" t="s">
        <v>2407</v>
      </c>
      <c r="F241" s="13" t="str">
        <f t="shared" si="19"/>
        <v>LandUse</v>
      </c>
      <c r="G241" s="14" t="str">
        <f t="shared" si="20"/>
        <v>land</v>
      </c>
      <c r="H241" s="15" t="s">
        <v>2262</v>
      </c>
      <c r="I241" s="14" t="str">
        <f t="shared" si="21"/>
        <v>bld</v>
      </c>
      <c r="J241" s="39" t="e">
        <f>VLOOKUP(I241,'3_frm_data_theme_by_category'!$A$2:$C$164,3,FALSE)</f>
        <v>#N/A</v>
      </c>
      <c r="K241" s="11" t="s">
        <v>29</v>
      </c>
      <c r="L241" s="11" t="s">
        <v>2169</v>
      </c>
      <c r="M241" s="23" t="str">
        <f t="shared" si="23"/>
        <v>pt</v>
      </c>
      <c r="N241" s="23" t="e">
        <f t="shared" si="23"/>
        <v>#N/A</v>
      </c>
      <c r="O241" s="23" t="str">
        <f t="shared" si="23"/>
        <v>py</v>
      </c>
      <c r="P241" s="23" t="e">
        <f t="shared" si="23"/>
        <v>#N/A</v>
      </c>
    </row>
    <row r="242" spans="1:16">
      <c r="A242" s="36" t="s">
        <v>416</v>
      </c>
      <c r="B242" s="11" t="s">
        <v>493</v>
      </c>
      <c r="C242" s="11" t="s">
        <v>60</v>
      </c>
      <c r="D242" s="12" t="s">
        <v>494</v>
      </c>
      <c r="E242" s="12" t="s">
        <v>2407</v>
      </c>
      <c r="F242" s="13" t="str">
        <f t="shared" si="19"/>
        <v>LandUse</v>
      </c>
      <c r="G242" s="14" t="str">
        <f t="shared" si="20"/>
        <v>land</v>
      </c>
      <c r="H242" s="15" t="s">
        <v>2262</v>
      </c>
      <c r="I242" s="14" t="str">
        <f t="shared" si="21"/>
        <v>bld</v>
      </c>
      <c r="J242" s="39" t="e">
        <f>VLOOKUP(I242,'3_frm_data_theme_by_category'!$A$2:$C$164,3,FALSE)</f>
        <v>#N/A</v>
      </c>
      <c r="K242" s="11" t="s">
        <v>29</v>
      </c>
      <c r="L242" s="11" t="s">
        <v>2169</v>
      </c>
      <c r="M242" s="23" t="str">
        <f t="shared" ref="M242:P261" si="24">IF(ISERR(SEARCH(M$1,$L242)),NA(),M$1)</f>
        <v>pt</v>
      </c>
      <c r="N242" s="23" t="e">
        <f t="shared" si="24"/>
        <v>#N/A</v>
      </c>
      <c r="O242" s="23" t="str">
        <f t="shared" si="24"/>
        <v>py</v>
      </c>
      <c r="P242" s="23" t="e">
        <f t="shared" si="24"/>
        <v>#N/A</v>
      </c>
    </row>
    <row r="243" spans="1:16" ht="75">
      <c r="A243" s="36" t="s">
        <v>416</v>
      </c>
      <c r="B243" s="11" t="s">
        <v>495</v>
      </c>
      <c r="C243" s="11" t="s">
        <v>60</v>
      </c>
      <c r="D243" s="12" t="s">
        <v>496</v>
      </c>
      <c r="E243" s="12" t="s">
        <v>2407</v>
      </c>
      <c r="F243" s="13" t="str">
        <f t="shared" si="19"/>
        <v>LandUse</v>
      </c>
      <c r="G243" s="14" t="str">
        <f t="shared" si="20"/>
        <v>land</v>
      </c>
      <c r="H243" s="15" t="s">
        <v>2262</v>
      </c>
      <c r="I243" s="14" t="str">
        <f t="shared" si="21"/>
        <v>bld</v>
      </c>
      <c r="J243" s="39" t="e">
        <f>VLOOKUP(I243,'3_frm_data_theme_by_category'!$A$2:$C$164,3,FALSE)</f>
        <v>#N/A</v>
      </c>
      <c r="K243" s="11" t="s">
        <v>29</v>
      </c>
      <c r="L243" s="11" t="s">
        <v>2169</v>
      </c>
      <c r="M243" s="23" t="str">
        <f t="shared" si="24"/>
        <v>pt</v>
      </c>
      <c r="N243" s="23" t="e">
        <f t="shared" si="24"/>
        <v>#N/A</v>
      </c>
      <c r="O243" s="23" t="str">
        <f t="shared" si="24"/>
        <v>py</v>
      </c>
      <c r="P243" s="23" t="e">
        <f t="shared" si="24"/>
        <v>#N/A</v>
      </c>
    </row>
    <row r="244" spans="1:16" ht="30">
      <c r="A244" s="36" t="s">
        <v>416</v>
      </c>
      <c r="B244" s="11" t="s">
        <v>497</v>
      </c>
      <c r="C244" s="11" t="s">
        <v>60</v>
      </c>
      <c r="D244" s="12" t="s">
        <v>498</v>
      </c>
      <c r="E244" s="12" t="s">
        <v>2407</v>
      </c>
      <c r="F244" s="13" t="str">
        <f t="shared" si="19"/>
        <v>LandUse</v>
      </c>
      <c r="G244" s="14" t="str">
        <f t="shared" si="20"/>
        <v>land</v>
      </c>
      <c r="H244" s="15" t="s">
        <v>2262</v>
      </c>
      <c r="I244" s="14" t="str">
        <f t="shared" si="21"/>
        <v>bld</v>
      </c>
      <c r="J244" s="39" t="e">
        <f>VLOOKUP(I244,'3_frm_data_theme_by_category'!$A$2:$C$164,3,FALSE)</f>
        <v>#N/A</v>
      </c>
      <c r="K244" s="11" t="s">
        <v>29</v>
      </c>
      <c r="L244" s="11" t="s">
        <v>2169</v>
      </c>
      <c r="M244" s="23" t="str">
        <f t="shared" si="24"/>
        <v>pt</v>
      </c>
      <c r="N244" s="23" t="e">
        <f t="shared" si="24"/>
        <v>#N/A</v>
      </c>
      <c r="O244" s="23" t="str">
        <f t="shared" si="24"/>
        <v>py</v>
      </c>
      <c r="P244" s="23" t="e">
        <f t="shared" si="24"/>
        <v>#N/A</v>
      </c>
    </row>
    <row r="245" spans="1:16" ht="30">
      <c r="A245" s="36" t="s">
        <v>416</v>
      </c>
      <c r="B245" s="11" t="s">
        <v>499</v>
      </c>
      <c r="C245" s="11" t="s">
        <v>60</v>
      </c>
      <c r="D245" s="12" t="s">
        <v>500</v>
      </c>
      <c r="E245" s="12" t="s">
        <v>2407</v>
      </c>
      <c r="F245" s="13" t="str">
        <f t="shared" si="19"/>
        <v>LandUse</v>
      </c>
      <c r="G245" s="14" t="str">
        <f t="shared" si="20"/>
        <v>land</v>
      </c>
      <c r="H245" s="15" t="s">
        <v>2262</v>
      </c>
      <c r="I245" s="14" t="str">
        <f t="shared" si="21"/>
        <v>bld</v>
      </c>
      <c r="J245" s="39" t="e">
        <f>VLOOKUP(I245,'3_frm_data_theme_by_category'!$A$2:$C$164,3,FALSE)</f>
        <v>#N/A</v>
      </c>
      <c r="K245" s="11" t="s">
        <v>29</v>
      </c>
      <c r="L245" s="11" t="s">
        <v>2169</v>
      </c>
      <c r="M245" s="23" t="str">
        <f t="shared" si="24"/>
        <v>pt</v>
      </c>
      <c r="N245" s="23" t="e">
        <f t="shared" si="24"/>
        <v>#N/A</v>
      </c>
      <c r="O245" s="23" t="str">
        <f t="shared" si="24"/>
        <v>py</v>
      </c>
      <c r="P245" s="23" t="e">
        <f t="shared" si="24"/>
        <v>#N/A</v>
      </c>
    </row>
    <row r="246" spans="1:16" ht="45">
      <c r="A246" s="36" t="s">
        <v>416</v>
      </c>
      <c r="B246" s="11" t="s">
        <v>501</v>
      </c>
      <c r="C246" s="11" t="s">
        <v>60</v>
      </c>
      <c r="D246" s="12" t="s">
        <v>502</v>
      </c>
      <c r="E246" s="12" t="s">
        <v>2407</v>
      </c>
      <c r="F246" s="13" t="str">
        <f t="shared" si="19"/>
        <v>LandUse</v>
      </c>
      <c r="G246" s="14" t="str">
        <f t="shared" si="20"/>
        <v>land</v>
      </c>
      <c r="H246" s="15" t="s">
        <v>2262</v>
      </c>
      <c r="I246" s="14" t="str">
        <f t="shared" si="21"/>
        <v>bld</v>
      </c>
      <c r="J246" s="39" t="e">
        <f>VLOOKUP(I246,'3_frm_data_theme_by_category'!$A$2:$C$164,3,FALSE)</f>
        <v>#N/A</v>
      </c>
      <c r="K246" s="11" t="s">
        <v>29</v>
      </c>
      <c r="L246" s="11" t="s">
        <v>2169</v>
      </c>
      <c r="M246" s="23" t="str">
        <f t="shared" si="24"/>
        <v>pt</v>
      </c>
      <c r="N246" s="23" t="e">
        <f t="shared" si="24"/>
        <v>#N/A</v>
      </c>
      <c r="O246" s="23" t="str">
        <f t="shared" si="24"/>
        <v>py</v>
      </c>
      <c r="P246" s="23" t="e">
        <f t="shared" si="24"/>
        <v>#N/A</v>
      </c>
    </row>
    <row r="247" spans="1:16" ht="30">
      <c r="A247" s="36" t="s">
        <v>416</v>
      </c>
      <c r="B247" s="11" t="s">
        <v>503</v>
      </c>
      <c r="C247" s="11" t="s">
        <v>60</v>
      </c>
      <c r="D247" s="12" t="s">
        <v>504</v>
      </c>
      <c r="E247" s="12" t="s">
        <v>2407</v>
      </c>
      <c r="F247" s="13" t="str">
        <f t="shared" si="19"/>
        <v>LandUse</v>
      </c>
      <c r="G247" s="14" t="str">
        <f t="shared" si="20"/>
        <v>land</v>
      </c>
      <c r="H247" s="15" t="s">
        <v>2262</v>
      </c>
      <c r="I247" s="14" t="str">
        <f t="shared" si="21"/>
        <v>bld</v>
      </c>
      <c r="J247" s="39" t="e">
        <f>VLOOKUP(I247,'3_frm_data_theme_by_category'!$A$2:$C$164,3,FALSE)</f>
        <v>#N/A</v>
      </c>
      <c r="K247" s="11" t="s">
        <v>29</v>
      </c>
      <c r="L247" s="11" t="s">
        <v>2169</v>
      </c>
      <c r="M247" s="23" t="str">
        <f t="shared" si="24"/>
        <v>pt</v>
      </c>
      <c r="N247" s="23" t="e">
        <f t="shared" si="24"/>
        <v>#N/A</v>
      </c>
      <c r="O247" s="23" t="str">
        <f t="shared" si="24"/>
        <v>py</v>
      </c>
      <c r="P247" s="23" t="e">
        <f t="shared" si="24"/>
        <v>#N/A</v>
      </c>
    </row>
    <row r="248" spans="1:16" ht="45">
      <c r="A248" s="36" t="s">
        <v>416</v>
      </c>
      <c r="B248" s="11" t="s">
        <v>505</v>
      </c>
      <c r="C248" s="11" t="s">
        <v>60</v>
      </c>
      <c r="D248" s="12" t="s">
        <v>506</v>
      </c>
      <c r="E248" s="12" t="s">
        <v>2407</v>
      </c>
      <c r="F248" s="13" t="str">
        <f t="shared" si="19"/>
        <v>LandUse</v>
      </c>
      <c r="G248" s="14" t="str">
        <f t="shared" si="20"/>
        <v>land</v>
      </c>
      <c r="H248" s="15" t="s">
        <v>2262</v>
      </c>
      <c r="I248" s="14" t="str">
        <f t="shared" si="21"/>
        <v>bld</v>
      </c>
      <c r="J248" s="39" t="e">
        <f>VLOOKUP(I248,'3_frm_data_theme_by_category'!$A$2:$C$164,3,FALSE)</f>
        <v>#N/A</v>
      </c>
      <c r="K248" s="11" t="s">
        <v>29</v>
      </c>
      <c r="L248" s="11" t="s">
        <v>2169</v>
      </c>
      <c r="M248" s="23" t="str">
        <f t="shared" si="24"/>
        <v>pt</v>
      </c>
      <c r="N248" s="23" t="e">
        <f t="shared" si="24"/>
        <v>#N/A</v>
      </c>
      <c r="O248" s="23" t="str">
        <f t="shared" si="24"/>
        <v>py</v>
      </c>
      <c r="P248" s="23" t="e">
        <f t="shared" si="24"/>
        <v>#N/A</v>
      </c>
    </row>
    <row r="249" spans="1:16" ht="30">
      <c r="A249" s="36" t="s">
        <v>416</v>
      </c>
      <c r="B249" s="11" t="s">
        <v>507</v>
      </c>
      <c r="C249" s="11" t="s">
        <v>60</v>
      </c>
      <c r="D249" s="12" t="s">
        <v>508</v>
      </c>
      <c r="E249" s="12" t="s">
        <v>2407</v>
      </c>
      <c r="F249" s="13" t="str">
        <f t="shared" si="19"/>
        <v>LandUse</v>
      </c>
      <c r="G249" s="14" t="str">
        <f t="shared" si="20"/>
        <v>land</v>
      </c>
      <c r="H249" s="15" t="s">
        <v>2262</v>
      </c>
      <c r="I249" s="14" t="str">
        <f t="shared" si="21"/>
        <v>bld</v>
      </c>
      <c r="J249" s="39" t="e">
        <f>VLOOKUP(I249,'3_frm_data_theme_by_category'!$A$2:$C$164,3,FALSE)</f>
        <v>#N/A</v>
      </c>
      <c r="K249" s="11" t="s">
        <v>29</v>
      </c>
      <c r="L249" s="11" t="s">
        <v>2169</v>
      </c>
      <c r="M249" s="23" t="str">
        <f t="shared" si="24"/>
        <v>pt</v>
      </c>
      <c r="N249" s="23" t="e">
        <f t="shared" si="24"/>
        <v>#N/A</v>
      </c>
      <c r="O249" s="23" t="str">
        <f t="shared" si="24"/>
        <v>py</v>
      </c>
      <c r="P249" s="23" t="e">
        <f t="shared" si="24"/>
        <v>#N/A</v>
      </c>
    </row>
    <row r="250" spans="1:16" ht="60">
      <c r="A250" s="36" t="s">
        <v>416</v>
      </c>
      <c r="B250" s="11" t="s">
        <v>509</v>
      </c>
      <c r="C250" s="11" t="s">
        <v>60</v>
      </c>
      <c r="D250" s="12" t="s">
        <v>510</v>
      </c>
      <c r="E250" s="12" t="s">
        <v>2407</v>
      </c>
      <c r="F250" s="13" t="str">
        <f t="shared" si="19"/>
        <v>LandUse</v>
      </c>
      <c r="G250" s="14" t="str">
        <f t="shared" si="20"/>
        <v>land</v>
      </c>
      <c r="H250" s="19" t="s">
        <v>2199</v>
      </c>
      <c r="I250" s="14" t="str">
        <f t="shared" si="21"/>
        <v>ind</v>
      </c>
      <c r="J250" s="39" t="e">
        <f>VLOOKUP(I250,'3_frm_data_theme_by_category'!$A$2:$C$164,3,FALSE)</f>
        <v>#N/A</v>
      </c>
      <c r="K250" s="11" t="s">
        <v>29</v>
      </c>
      <c r="L250" s="11" t="s">
        <v>2169</v>
      </c>
      <c r="M250" s="23" t="str">
        <f t="shared" si="24"/>
        <v>pt</v>
      </c>
      <c r="N250" s="23" t="e">
        <f t="shared" si="24"/>
        <v>#N/A</v>
      </c>
      <c r="O250" s="23" t="str">
        <f t="shared" si="24"/>
        <v>py</v>
      </c>
      <c r="P250" s="23" t="e">
        <f t="shared" si="24"/>
        <v>#N/A</v>
      </c>
    </row>
    <row r="251" spans="1:16" ht="45">
      <c r="A251" s="36" t="s">
        <v>416</v>
      </c>
      <c r="B251" s="11" t="s">
        <v>511</v>
      </c>
      <c r="C251" s="11" t="s">
        <v>60</v>
      </c>
      <c r="D251" s="12" t="s">
        <v>512</v>
      </c>
      <c r="E251" s="12" t="s">
        <v>2407</v>
      </c>
      <c r="F251" s="13" t="str">
        <f t="shared" si="19"/>
        <v>LandUse</v>
      </c>
      <c r="G251" s="14" t="str">
        <f t="shared" si="20"/>
        <v>land</v>
      </c>
      <c r="H251" s="15" t="s">
        <v>2262</v>
      </c>
      <c r="I251" s="14" t="str">
        <f t="shared" si="21"/>
        <v>bld</v>
      </c>
      <c r="J251" s="39" t="e">
        <f>VLOOKUP(I251,'3_frm_data_theme_by_category'!$A$2:$C$164,3,FALSE)</f>
        <v>#N/A</v>
      </c>
      <c r="K251" s="11" t="s">
        <v>29</v>
      </c>
      <c r="L251" s="11" t="s">
        <v>2169</v>
      </c>
      <c r="M251" s="23" t="str">
        <f t="shared" si="24"/>
        <v>pt</v>
      </c>
      <c r="N251" s="23" t="e">
        <f t="shared" si="24"/>
        <v>#N/A</v>
      </c>
      <c r="O251" s="23" t="str">
        <f t="shared" si="24"/>
        <v>py</v>
      </c>
      <c r="P251" s="23" t="e">
        <f t="shared" si="24"/>
        <v>#N/A</v>
      </c>
    </row>
    <row r="252" spans="1:16" ht="60">
      <c r="A252" s="36" t="s">
        <v>416</v>
      </c>
      <c r="B252" s="11" t="s">
        <v>513</v>
      </c>
      <c r="C252" s="11" t="s">
        <v>60</v>
      </c>
      <c r="D252" s="12" t="s">
        <v>514</v>
      </c>
      <c r="E252" s="12" t="s">
        <v>2407</v>
      </c>
      <c r="F252" s="13" t="str">
        <f t="shared" si="19"/>
        <v>LandUse</v>
      </c>
      <c r="G252" s="14" t="str">
        <f t="shared" si="20"/>
        <v>land</v>
      </c>
      <c r="H252" s="15" t="s">
        <v>2262</v>
      </c>
      <c r="I252" s="14" t="str">
        <f t="shared" si="21"/>
        <v>bld</v>
      </c>
      <c r="J252" s="39" t="e">
        <f>VLOOKUP(I252,'3_frm_data_theme_by_category'!$A$2:$C$164,3,FALSE)</f>
        <v>#N/A</v>
      </c>
      <c r="K252" s="11" t="s">
        <v>29</v>
      </c>
      <c r="L252" s="11" t="s">
        <v>2169</v>
      </c>
      <c r="M252" s="23" t="str">
        <f t="shared" si="24"/>
        <v>pt</v>
      </c>
      <c r="N252" s="23" t="e">
        <f t="shared" si="24"/>
        <v>#N/A</v>
      </c>
      <c r="O252" s="23" t="str">
        <f t="shared" si="24"/>
        <v>py</v>
      </c>
      <c r="P252" s="23" t="e">
        <f t="shared" si="24"/>
        <v>#N/A</v>
      </c>
    </row>
    <row r="253" spans="1:16">
      <c r="A253" s="36" t="s">
        <v>416</v>
      </c>
      <c r="B253" s="11" t="s">
        <v>515</v>
      </c>
      <c r="C253" s="11" t="s">
        <v>60</v>
      </c>
      <c r="D253" s="12" t="s">
        <v>516</v>
      </c>
      <c r="E253" s="12" t="s">
        <v>2407</v>
      </c>
      <c r="F253" s="13" t="str">
        <f t="shared" si="19"/>
        <v>LandUse</v>
      </c>
      <c r="G253" s="14" t="str">
        <f t="shared" si="20"/>
        <v>land</v>
      </c>
      <c r="H253" s="15" t="s">
        <v>2262</v>
      </c>
      <c r="I253" s="14" t="str">
        <f t="shared" si="21"/>
        <v>bld</v>
      </c>
      <c r="J253" s="39" t="e">
        <f>VLOOKUP(I253,'3_frm_data_theme_by_category'!$A$2:$C$164,3,FALSE)</f>
        <v>#N/A</v>
      </c>
      <c r="K253" s="11" t="s">
        <v>29</v>
      </c>
      <c r="L253" s="11" t="s">
        <v>2169</v>
      </c>
      <c r="M253" s="23" t="str">
        <f t="shared" si="24"/>
        <v>pt</v>
      </c>
      <c r="N253" s="23" t="e">
        <f t="shared" si="24"/>
        <v>#N/A</v>
      </c>
      <c r="O253" s="23" t="str">
        <f t="shared" si="24"/>
        <v>py</v>
      </c>
      <c r="P253" s="23" t="e">
        <f t="shared" si="24"/>
        <v>#N/A</v>
      </c>
    </row>
    <row r="254" spans="1:16">
      <c r="A254" s="36" t="s">
        <v>416</v>
      </c>
      <c r="B254" s="11" t="s">
        <v>33</v>
      </c>
      <c r="C254" s="11" t="s">
        <v>60</v>
      </c>
      <c r="D254" s="12" t="s">
        <v>0</v>
      </c>
      <c r="E254" s="12" t="s">
        <v>2407</v>
      </c>
      <c r="F254" s="13" t="str">
        <f t="shared" si="19"/>
        <v>LandUse</v>
      </c>
      <c r="G254" s="14" t="str">
        <f t="shared" si="20"/>
        <v>land</v>
      </c>
      <c r="H254" s="15" t="s">
        <v>2262</v>
      </c>
      <c r="I254" s="14" t="str">
        <f t="shared" si="21"/>
        <v>bld</v>
      </c>
      <c r="J254" s="39" t="e">
        <f>VLOOKUP(I254,'3_frm_data_theme_by_category'!$A$2:$C$164,3,FALSE)</f>
        <v>#N/A</v>
      </c>
      <c r="K254" s="11" t="s">
        <v>29</v>
      </c>
      <c r="L254" s="11" t="s">
        <v>2169</v>
      </c>
      <c r="M254" s="23" t="str">
        <f t="shared" si="24"/>
        <v>pt</v>
      </c>
      <c r="N254" s="23" t="e">
        <f t="shared" si="24"/>
        <v>#N/A</v>
      </c>
      <c r="O254" s="23" t="str">
        <f t="shared" si="24"/>
        <v>py</v>
      </c>
      <c r="P254" s="23" t="e">
        <f t="shared" si="24"/>
        <v>#N/A</v>
      </c>
    </row>
    <row r="255" spans="1:16" ht="75">
      <c r="A255" s="36" t="s">
        <v>517</v>
      </c>
      <c r="B255" s="11" t="s">
        <v>518</v>
      </c>
      <c r="C255" s="11" t="s">
        <v>60</v>
      </c>
      <c r="D255" s="12" t="s">
        <v>519</v>
      </c>
      <c r="E255" s="12" t="s">
        <v>2406</v>
      </c>
      <c r="F255" s="13" t="str">
        <f t="shared" si="19"/>
        <v>Utilities</v>
      </c>
      <c r="G255" s="14" t="str">
        <f t="shared" si="20"/>
        <v>util</v>
      </c>
      <c r="H255" s="19" t="s">
        <v>2381</v>
      </c>
      <c r="I255" s="14" t="str">
        <f t="shared" si="21"/>
        <v>rsq</v>
      </c>
      <c r="J255" s="39" t="e">
        <f>VLOOKUP(I255,'3_frm_data_theme_by_category'!$A$2:$C$164,3,FALSE)</f>
        <v>#N/A</v>
      </c>
      <c r="K255" s="11" t="s">
        <v>29</v>
      </c>
      <c r="L255" s="11" t="s">
        <v>2169</v>
      </c>
      <c r="M255" s="23" t="str">
        <f t="shared" si="24"/>
        <v>pt</v>
      </c>
      <c r="N255" s="23" t="e">
        <f t="shared" si="24"/>
        <v>#N/A</v>
      </c>
      <c r="O255" s="23" t="str">
        <f t="shared" si="24"/>
        <v>py</v>
      </c>
      <c r="P255" s="23" t="e">
        <f t="shared" si="24"/>
        <v>#N/A</v>
      </c>
    </row>
    <row r="256" spans="1:16" ht="75">
      <c r="A256" s="36" t="s">
        <v>517</v>
      </c>
      <c r="B256" s="11" t="s">
        <v>520</v>
      </c>
      <c r="C256" s="11" t="s">
        <v>63</v>
      </c>
      <c r="D256" s="12" t="s">
        <v>521</v>
      </c>
      <c r="E256" s="12" t="s">
        <v>2406</v>
      </c>
      <c r="F256" s="13" t="str">
        <f t="shared" si="19"/>
        <v>Utilities</v>
      </c>
      <c r="G256" s="14" t="str">
        <f t="shared" si="20"/>
        <v>util</v>
      </c>
      <c r="H256" s="19" t="s">
        <v>2381</v>
      </c>
      <c r="I256" s="14" t="str">
        <f t="shared" si="21"/>
        <v>rsq</v>
      </c>
      <c r="J256" s="39" t="e">
        <f>VLOOKUP(I256,'3_frm_data_theme_by_category'!$A$2:$C$164,3,FALSE)</f>
        <v>#N/A</v>
      </c>
      <c r="K256" s="11" t="s">
        <v>24</v>
      </c>
      <c r="L256" s="11" t="s">
        <v>2168</v>
      </c>
      <c r="M256" s="23" t="str">
        <f t="shared" si="24"/>
        <v>pt</v>
      </c>
      <c r="N256" s="23" t="e">
        <f t="shared" si="24"/>
        <v>#N/A</v>
      </c>
      <c r="O256" s="23" t="e">
        <f t="shared" si="24"/>
        <v>#N/A</v>
      </c>
      <c r="P256" s="23" t="e">
        <f t="shared" si="24"/>
        <v>#N/A</v>
      </c>
    </row>
    <row r="257" spans="1:16" ht="45">
      <c r="A257" s="36" t="s">
        <v>517</v>
      </c>
      <c r="B257" s="11" t="s">
        <v>522</v>
      </c>
      <c r="C257" s="11" t="s">
        <v>63</v>
      </c>
      <c r="D257" s="12" t="s">
        <v>523</v>
      </c>
      <c r="E257" s="12" t="s">
        <v>2406</v>
      </c>
      <c r="F257" s="13" t="str">
        <f t="shared" si="19"/>
        <v>Utilities</v>
      </c>
      <c r="G257" s="14" t="str">
        <f t="shared" si="20"/>
        <v>util</v>
      </c>
      <c r="H257" s="19" t="s">
        <v>2381</v>
      </c>
      <c r="I257" s="14" t="str">
        <f t="shared" si="21"/>
        <v>rsq</v>
      </c>
      <c r="J257" s="39" t="e">
        <f>VLOOKUP(I257,'3_frm_data_theme_by_category'!$A$2:$C$164,3,FALSE)</f>
        <v>#N/A</v>
      </c>
      <c r="K257" s="11" t="s">
        <v>24</v>
      </c>
      <c r="L257" s="11" t="s">
        <v>2168</v>
      </c>
      <c r="M257" s="23" t="str">
        <f t="shared" si="24"/>
        <v>pt</v>
      </c>
      <c r="N257" s="23" t="e">
        <f t="shared" si="24"/>
        <v>#N/A</v>
      </c>
      <c r="O257" s="23" t="e">
        <f t="shared" si="24"/>
        <v>#N/A</v>
      </c>
      <c r="P257" s="23" t="e">
        <f t="shared" si="24"/>
        <v>#N/A</v>
      </c>
    </row>
    <row r="258" spans="1:16" ht="60">
      <c r="A258" s="36" t="s">
        <v>517</v>
      </c>
      <c r="B258" s="11" t="s">
        <v>524</v>
      </c>
      <c r="C258" s="11" t="s">
        <v>63</v>
      </c>
      <c r="D258" s="12" t="s">
        <v>525</v>
      </c>
      <c r="E258" s="12" t="s">
        <v>2406</v>
      </c>
      <c r="F258" s="13" t="str">
        <f t="shared" ref="F258:F321" si="25">VLOOKUP(G258,Cat_Desc,2,FALSE)</f>
        <v>Utilities</v>
      </c>
      <c r="G258" s="14" t="str">
        <f t="shared" ref="G258:G321" si="26">VLOOKUP(H258,Theme_Value_Cat,3,FALSE)</f>
        <v>util</v>
      </c>
      <c r="H258" s="19" t="s">
        <v>2381</v>
      </c>
      <c r="I258" s="14" t="str">
        <f t="shared" ref="I258:I321" si="27">VLOOKUP(H258,Theme_Value_Cat,2,FALSE)</f>
        <v>rsq</v>
      </c>
      <c r="J258" s="39" t="e">
        <f>VLOOKUP(I258,'3_frm_data_theme_by_category'!$A$2:$C$164,3,FALSE)</f>
        <v>#N/A</v>
      </c>
      <c r="K258" s="11" t="s">
        <v>24</v>
      </c>
      <c r="L258" s="11" t="s">
        <v>2168</v>
      </c>
      <c r="M258" s="23" t="str">
        <f t="shared" si="24"/>
        <v>pt</v>
      </c>
      <c r="N258" s="23" t="e">
        <f t="shared" si="24"/>
        <v>#N/A</v>
      </c>
      <c r="O258" s="23" t="e">
        <f t="shared" si="24"/>
        <v>#N/A</v>
      </c>
      <c r="P258" s="23" t="e">
        <f t="shared" si="24"/>
        <v>#N/A</v>
      </c>
    </row>
    <row r="259" spans="1:16" ht="45">
      <c r="A259" s="36" t="s">
        <v>517</v>
      </c>
      <c r="B259" s="11" t="s">
        <v>526</v>
      </c>
      <c r="C259" s="11" t="s">
        <v>63</v>
      </c>
      <c r="D259" s="12" t="s">
        <v>527</v>
      </c>
      <c r="E259" s="12" t="s">
        <v>2406</v>
      </c>
      <c r="F259" s="13" t="str">
        <f t="shared" si="25"/>
        <v>Utilities</v>
      </c>
      <c r="G259" s="14" t="str">
        <f t="shared" si="26"/>
        <v>util</v>
      </c>
      <c r="H259" s="19" t="s">
        <v>2381</v>
      </c>
      <c r="I259" s="14" t="str">
        <f t="shared" si="27"/>
        <v>rsq</v>
      </c>
      <c r="J259" s="39" t="e">
        <f>VLOOKUP(I259,'3_frm_data_theme_by_category'!$A$2:$C$164,3,FALSE)</f>
        <v>#N/A</v>
      </c>
      <c r="K259" s="11" t="s">
        <v>24</v>
      </c>
      <c r="L259" s="11" t="s">
        <v>2168</v>
      </c>
      <c r="M259" s="23" t="str">
        <f t="shared" si="24"/>
        <v>pt</v>
      </c>
      <c r="N259" s="23" t="e">
        <f t="shared" si="24"/>
        <v>#N/A</v>
      </c>
      <c r="O259" s="23" t="e">
        <f t="shared" si="24"/>
        <v>#N/A</v>
      </c>
      <c r="P259" s="23" t="e">
        <f t="shared" si="24"/>
        <v>#N/A</v>
      </c>
    </row>
    <row r="260" spans="1:16" ht="90">
      <c r="A260" s="36" t="s">
        <v>517</v>
      </c>
      <c r="B260" s="11" t="s">
        <v>528</v>
      </c>
      <c r="C260" s="11" t="s">
        <v>63</v>
      </c>
      <c r="D260" s="16" t="s">
        <v>529</v>
      </c>
      <c r="E260" s="16" t="s">
        <v>2406</v>
      </c>
      <c r="F260" s="13" t="str">
        <f t="shared" si="25"/>
        <v>Utilities</v>
      </c>
      <c r="G260" s="14" t="str">
        <f t="shared" si="26"/>
        <v>util</v>
      </c>
      <c r="H260" s="19" t="s">
        <v>2381</v>
      </c>
      <c r="I260" s="14" t="str">
        <f t="shared" si="27"/>
        <v>rsq</v>
      </c>
      <c r="J260" s="39" t="e">
        <f>VLOOKUP(I260,'3_frm_data_theme_by_category'!$A$2:$C$164,3,FALSE)</f>
        <v>#N/A</v>
      </c>
      <c r="K260" s="11" t="s">
        <v>24</v>
      </c>
      <c r="L260" s="11" t="s">
        <v>2168</v>
      </c>
      <c r="M260" s="23" t="str">
        <f t="shared" si="24"/>
        <v>pt</v>
      </c>
      <c r="N260" s="23" t="e">
        <f t="shared" si="24"/>
        <v>#N/A</v>
      </c>
      <c r="O260" s="23" t="e">
        <f t="shared" si="24"/>
        <v>#N/A</v>
      </c>
      <c r="P260" s="23" t="e">
        <f t="shared" si="24"/>
        <v>#N/A</v>
      </c>
    </row>
    <row r="261" spans="1:16" ht="45">
      <c r="A261" s="36" t="s">
        <v>517</v>
      </c>
      <c r="B261" s="11" t="s">
        <v>530</v>
      </c>
      <c r="C261" s="11" t="s">
        <v>63</v>
      </c>
      <c r="D261" s="12" t="s">
        <v>531</v>
      </c>
      <c r="E261" s="12" t="s">
        <v>2406</v>
      </c>
      <c r="F261" s="13" t="str">
        <f t="shared" si="25"/>
        <v>Utilities</v>
      </c>
      <c r="G261" s="14" t="str">
        <f t="shared" si="26"/>
        <v>util</v>
      </c>
      <c r="H261" s="19" t="s">
        <v>2381</v>
      </c>
      <c r="I261" s="14" t="str">
        <f t="shared" si="27"/>
        <v>rsq</v>
      </c>
      <c r="J261" s="39" t="e">
        <f>VLOOKUP(I261,'3_frm_data_theme_by_category'!$A$2:$C$164,3,FALSE)</f>
        <v>#N/A</v>
      </c>
      <c r="K261" s="11" t="s">
        <v>24</v>
      </c>
      <c r="L261" s="11" t="s">
        <v>2168</v>
      </c>
      <c r="M261" s="23" t="str">
        <f t="shared" si="24"/>
        <v>pt</v>
      </c>
      <c r="N261" s="23" t="e">
        <f t="shared" si="24"/>
        <v>#N/A</v>
      </c>
      <c r="O261" s="23" t="e">
        <f t="shared" si="24"/>
        <v>#N/A</v>
      </c>
      <c r="P261" s="23" t="e">
        <f t="shared" si="24"/>
        <v>#N/A</v>
      </c>
    </row>
    <row r="262" spans="1:16" ht="60">
      <c r="A262" s="36" t="s">
        <v>517</v>
      </c>
      <c r="B262" s="11" t="s">
        <v>532</v>
      </c>
      <c r="C262" s="11" t="s">
        <v>60</v>
      </c>
      <c r="D262" s="12" t="s">
        <v>533</v>
      </c>
      <c r="E262" s="12" t="s">
        <v>2406</v>
      </c>
      <c r="F262" s="13" t="str">
        <f t="shared" si="25"/>
        <v>Utilities</v>
      </c>
      <c r="G262" s="14" t="str">
        <f t="shared" si="26"/>
        <v>util</v>
      </c>
      <c r="H262" s="19" t="s">
        <v>2381</v>
      </c>
      <c r="I262" s="14" t="str">
        <f t="shared" si="27"/>
        <v>rsq</v>
      </c>
      <c r="J262" s="39" t="e">
        <f>VLOOKUP(I262,'3_frm_data_theme_by_category'!$A$2:$C$164,3,FALSE)</f>
        <v>#N/A</v>
      </c>
      <c r="K262" s="11" t="s">
        <v>29</v>
      </c>
      <c r="L262" s="11" t="s">
        <v>2169</v>
      </c>
      <c r="M262" s="23" t="str">
        <f t="shared" ref="M262:P281" si="28">IF(ISERR(SEARCH(M$1,$L262)),NA(),M$1)</f>
        <v>pt</v>
      </c>
      <c r="N262" s="23" t="e">
        <f t="shared" si="28"/>
        <v>#N/A</v>
      </c>
      <c r="O262" s="23" t="str">
        <f t="shared" si="28"/>
        <v>py</v>
      </c>
      <c r="P262" s="23" t="e">
        <f t="shared" si="28"/>
        <v>#N/A</v>
      </c>
    </row>
    <row r="263" spans="1:16" ht="45">
      <c r="A263" s="36" t="s">
        <v>517</v>
      </c>
      <c r="B263" s="11" t="s">
        <v>534</v>
      </c>
      <c r="C263" s="11" t="s">
        <v>63</v>
      </c>
      <c r="D263" s="12" t="s">
        <v>535</v>
      </c>
      <c r="E263" s="12" t="s">
        <v>2406</v>
      </c>
      <c r="F263" s="13" t="str">
        <f t="shared" si="25"/>
        <v>Utilities</v>
      </c>
      <c r="G263" s="14" t="str">
        <f t="shared" si="26"/>
        <v>util</v>
      </c>
      <c r="H263" s="19" t="s">
        <v>2381</v>
      </c>
      <c r="I263" s="14" t="str">
        <f t="shared" si="27"/>
        <v>rsq</v>
      </c>
      <c r="J263" s="39" t="e">
        <f>VLOOKUP(I263,'3_frm_data_theme_by_category'!$A$2:$C$164,3,FALSE)</f>
        <v>#N/A</v>
      </c>
      <c r="K263" s="11" t="s">
        <v>24</v>
      </c>
      <c r="L263" s="11" t="s">
        <v>2168</v>
      </c>
      <c r="M263" s="23" t="str">
        <f t="shared" si="28"/>
        <v>pt</v>
      </c>
      <c r="N263" s="23" t="e">
        <f t="shared" si="28"/>
        <v>#N/A</v>
      </c>
      <c r="O263" s="23" t="e">
        <f t="shared" si="28"/>
        <v>#N/A</v>
      </c>
      <c r="P263" s="23" t="e">
        <f t="shared" si="28"/>
        <v>#N/A</v>
      </c>
    </row>
    <row r="264" spans="1:16">
      <c r="A264" s="36" t="s">
        <v>517</v>
      </c>
      <c r="B264" s="11" t="s">
        <v>536</v>
      </c>
      <c r="C264" s="11" t="s">
        <v>63</v>
      </c>
      <c r="D264" s="12" t="s">
        <v>537</v>
      </c>
      <c r="E264" s="12" t="s">
        <v>2406</v>
      </c>
      <c r="F264" s="13" t="str">
        <f t="shared" si="25"/>
        <v>Utilities</v>
      </c>
      <c r="G264" s="14" t="str">
        <f t="shared" si="26"/>
        <v>util</v>
      </c>
      <c r="H264" s="19" t="s">
        <v>2381</v>
      </c>
      <c r="I264" s="14" t="str">
        <f t="shared" si="27"/>
        <v>rsq</v>
      </c>
      <c r="J264" s="39" t="e">
        <f>VLOOKUP(I264,'3_frm_data_theme_by_category'!$A$2:$C$164,3,FALSE)</f>
        <v>#N/A</v>
      </c>
      <c r="K264" s="11" t="s">
        <v>24</v>
      </c>
      <c r="L264" s="11" t="s">
        <v>2168</v>
      </c>
      <c r="M264" s="23" t="str">
        <f t="shared" si="28"/>
        <v>pt</v>
      </c>
      <c r="N264" s="23" t="e">
        <f t="shared" si="28"/>
        <v>#N/A</v>
      </c>
      <c r="O264" s="23" t="e">
        <f t="shared" si="28"/>
        <v>#N/A</v>
      </c>
      <c r="P264" s="23" t="e">
        <f t="shared" si="28"/>
        <v>#N/A</v>
      </c>
    </row>
    <row r="265" spans="1:16">
      <c r="A265" s="36" t="s">
        <v>517</v>
      </c>
      <c r="B265" s="11" t="s">
        <v>33</v>
      </c>
      <c r="C265" s="11" t="s">
        <v>60</v>
      </c>
      <c r="D265" s="12" t="s">
        <v>35</v>
      </c>
      <c r="E265" s="12" t="s">
        <v>2406</v>
      </c>
      <c r="F265" s="13" t="str">
        <f t="shared" si="25"/>
        <v>Utilities</v>
      </c>
      <c r="G265" s="14" t="str">
        <f t="shared" si="26"/>
        <v>util</v>
      </c>
      <c r="H265" s="19" t="s">
        <v>2381</v>
      </c>
      <c r="I265" s="14" t="str">
        <f t="shared" si="27"/>
        <v>rsq</v>
      </c>
      <c r="J265" s="39" t="e">
        <f>VLOOKUP(I265,'3_frm_data_theme_by_category'!$A$2:$C$164,3,FALSE)</f>
        <v>#N/A</v>
      </c>
      <c r="K265" s="11" t="s">
        <v>29</v>
      </c>
      <c r="L265" s="11" t="s">
        <v>2169</v>
      </c>
      <c r="M265" s="23" t="str">
        <f t="shared" si="28"/>
        <v>pt</v>
      </c>
      <c r="N265" s="23" t="e">
        <f t="shared" si="28"/>
        <v>#N/A</v>
      </c>
      <c r="O265" s="23" t="str">
        <f t="shared" si="28"/>
        <v>py</v>
      </c>
      <c r="P265" s="23" t="e">
        <f t="shared" si="28"/>
        <v>#N/A</v>
      </c>
    </row>
    <row r="266" spans="1:16" ht="60">
      <c r="A266" s="36" t="s">
        <v>538</v>
      </c>
      <c r="B266" s="11" t="s">
        <v>539</v>
      </c>
      <c r="C266" s="11" t="s">
        <v>60</v>
      </c>
      <c r="D266" s="12" t="s">
        <v>540</v>
      </c>
      <c r="E266" s="12" t="s">
        <v>2407</v>
      </c>
      <c r="F266" s="13" t="str">
        <f t="shared" si="25"/>
        <v>Physical</v>
      </c>
      <c r="G266" s="14" t="str">
        <f t="shared" si="26"/>
        <v>phys</v>
      </c>
      <c r="H266" s="15" t="s">
        <v>1976</v>
      </c>
      <c r="I266" s="14" t="str">
        <f t="shared" si="27"/>
        <v>geo</v>
      </c>
      <c r="J266" s="39" t="e">
        <f>VLOOKUP(I266,'3_frm_data_theme_by_category'!$A$2:$C$164,3,FALSE)</f>
        <v>#N/A</v>
      </c>
      <c r="K266" s="11" t="s">
        <v>29</v>
      </c>
      <c r="L266" s="11" t="s">
        <v>2169</v>
      </c>
      <c r="M266" s="23" t="str">
        <f t="shared" si="28"/>
        <v>pt</v>
      </c>
      <c r="N266" s="23" t="e">
        <f t="shared" si="28"/>
        <v>#N/A</v>
      </c>
      <c r="O266" s="23" t="str">
        <f t="shared" si="28"/>
        <v>py</v>
      </c>
      <c r="P266" s="23" t="e">
        <f t="shared" si="28"/>
        <v>#N/A</v>
      </c>
    </row>
    <row r="267" spans="1:16" ht="75">
      <c r="A267" s="36" t="s">
        <v>538</v>
      </c>
      <c r="B267" s="11" t="s">
        <v>541</v>
      </c>
      <c r="C267" s="11" t="s">
        <v>60</v>
      </c>
      <c r="D267" s="12" t="s">
        <v>542</v>
      </c>
      <c r="E267" s="12" t="s">
        <v>2407</v>
      </c>
      <c r="F267" s="13" t="str">
        <f t="shared" si="25"/>
        <v>Physical</v>
      </c>
      <c r="G267" s="14" t="str">
        <f t="shared" si="26"/>
        <v>phys</v>
      </c>
      <c r="H267" s="15" t="s">
        <v>1976</v>
      </c>
      <c r="I267" s="14" t="str">
        <f t="shared" si="27"/>
        <v>geo</v>
      </c>
      <c r="J267" s="39" t="e">
        <f>VLOOKUP(I267,'3_frm_data_theme_by_category'!$A$2:$C$164,3,FALSE)</f>
        <v>#N/A</v>
      </c>
      <c r="K267" s="11" t="s">
        <v>29</v>
      </c>
      <c r="L267" s="11" t="s">
        <v>2169</v>
      </c>
      <c r="M267" s="23" t="str">
        <f t="shared" si="28"/>
        <v>pt</v>
      </c>
      <c r="N267" s="23" t="e">
        <f t="shared" si="28"/>
        <v>#N/A</v>
      </c>
      <c r="O267" s="23" t="str">
        <f t="shared" si="28"/>
        <v>py</v>
      </c>
      <c r="P267" s="23" t="e">
        <f t="shared" si="28"/>
        <v>#N/A</v>
      </c>
    </row>
    <row r="268" spans="1:16" ht="105">
      <c r="A268" s="36" t="s">
        <v>538</v>
      </c>
      <c r="B268" s="11" t="s">
        <v>543</v>
      </c>
      <c r="C268" s="11" t="s">
        <v>60</v>
      </c>
      <c r="D268" s="16" t="s">
        <v>544</v>
      </c>
      <c r="E268" s="16" t="s">
        <v>2407</v>
      </c>
      <c r="F268" s="13" t="str">
        <f t="shared" si="25"/>
        <v>Physical</v>
      </c>
      <c r="G268" s="14" t="str">
        <f t="shared" si="26"/>
        <v>phys</v>
      </c>
      <c r="H268" s="15" t="s">
        <v>1976</v>
      </c>
      <c r="I268" s="14" t="str">
        <f t="shared" si="27"/>
        <v>geo</v>
      </c>
      <c r="J268" s="39" t="e">
        <f>VLOOKUP(I268,'3_frm_data_theme_by_category'!$A$2:$C$164,3,FALSE)</f>
        <v>#N/A</v>
      </c>
      <c r="K268" s="11" t="s">
        <v>29</v>
      </c>
      <c r="L268" s="11" t="s">
        <v>2169</v>
      </c>
      <c r="M268" s="23" t="str">
        <f t="shared" si="28"/>
        <v>pt</v>
      </c>
      <c r="N268" s="23" t="e">
        <f t="shared" si="28"/>
        <v>#N/A</v>
      </c>
      <c r="O268" s="23" t="str">
        <f t="shared" si="28"/>
        <v>py</v>
      </c>
      <c r="P268" s="23" t="e">
        <f t="shared" si="28"/>
        <v>#N/A</v>
      </c>
    </row>
    <row r="269" spans="1:16">
      <c r="A269" s="36" t="s">
        <v>538</v>
      </c>
      <c r="B269" s="11" t="s">
        <v>33</v>
      </c>
      <c r="C269" s="11" t="s">
        <v>60</v>
      </c>
      <c r="D269" s="12" t="s">
        <v>35</v>
      </c>
      <c r="E269" s="12" t="s">
        <v>2407</v>
      </c>
      <c r="F269" s="13" t="str">
        <f t="shared" si="25"/>
        <v>Physical</v>
      </c>
      <c r="G269" s="14" t="str">
        <f t="shared" si="26"/>
        <v>phys</v>
      </c>
      <c r="H269" s="15" t="s">
        <v>1976</v>
      </c>
      <c r="I269" s="14" t="str">
        <f t="shared" si="27"/>
        <v>geo</v>
      </c>
      <c r="J269" s="39" t="e">
        <f>VLOOKUP(I269,'3_frm_data_theme_by_category'!$A$2:$C$164,3,FALSE)</f>
        <v>#N/A</v>
      </c>
      <c r="K269" s="11" t="s">
        <v>29</v>
      </c>
      <c r="L269" s="11" t="s">
        <v>2169</v>
      </c>
      <c r="M269" s="23" t="str">
        <f t="shared" si="28"/>
        <v>pt</v>
      </c>
      <c r="N269" s="23" t="e">
        <f t="shared" si="28"/>
        <v>#N/A</v>
      </c>
      <c r="O269" s="23" t="str">
        <f t="shared" si="28"/>
        <v>py</v>
      </c>
      <c r="P269" s="23" t="e">
        <f t="shared" si="28"/>
        <v>#N/A</v>
      </c>
    </row>
    <row r="270" spans="1:16" ht="60">
      <c r="A270" s="36" t="s">
        <v>545</v>
      </c>
      <c r="B270" s="11" t="s">
        <v>546</v>
      </c>
      <c r="C270" s="11" t="s">
        <v>5</v>
      </c>
      <c r="D270" s="12" t="s">
        <v>547</v>
      </c>
      <c r="E270" s="12" t="s">
        <v>2406</v>
      </c>
      <c r="F270" s="13" t="str">
        <f t="shared" si="25"/>
        <v>Transport</v>
      </c>
      <c r="G270" s="14" t="str">
        <f t="shared" si="26"/>
        <v>tran</v>
      </c>
      <c r="H270" s="15" t="s">
        <v>2040</v>
      </c>
      <c r="I270" s="14" t="str">
        <f t="shared" si="27"/>
        <v>rds</v>
      </c>
      <c r="J270" s="39" t="e">
        <f>VLOOKUP(I270,'3_frm_data_theme_by_category'!$A$2:$C$164,3,FALSE)</f>
        <v>#N/A</v>
      </c>
      <c r="K270" s="11" t="s">
        <v>5</v>
      </c>
      <c r="L270" s="11" t="s">
        <v>2166</v>
      </c>
      <c r="M270" s="23" t="e">
        <f t="shared" si="28"/>
        <v>#N/A</v>
      </c>
      <c r="N270" s="23" t="str">
        <f t="shared" si="28"/>
        <v>ln</v>
      </c>
      <c r="O270" s="23" t="e">
        <f t="shared" si="28"/>
        <v>#N/A</v>
      </c>
      <c r="P270" s="23" t="e">
        <f t="shared" si="28"/>
        <v>#N/A</v>
      </c>
    </row>
    <row r="271" spans="1:16" ht="45">
      <c r="A271" s="36" t="s">
        <v>545</v>
      </c>
      <c r="B271" s="11" t="s">
        <v>548</v>
      </c>
      <c r="C271" s="11" t="s">
        <v>5</v>
      </c>
      <c r="D271" s="12" t="s">
        <v>549</v>
      </c>
      <c r="E271" s="12" t="s">
        <v>2406</v>
      </c>
      <c r="F271" s="13" t="str">
        <f t="shared" si="25"/>
        <v>Transport</v>
      </c>
      <c r="G271" s="14" t="str">
        <f t="shared" si="26"/>
        <v>tran</v>
      </c>
      <c r="H271" s="15" t="s">
        <v>2040</v>
      </c>
      <c r="I271" s="14" t="str">
        <f t="shared" si="27"/>
        <v>rds</v>
      </c>
      <c r="J271" s="39" t="e">
        <f>VLOOKUP(I271,'3_frm_data_theme_by_category'!$A$2:$C$164,3,FALSE)</f>
        <v>#N/A</v>
      </c>
      <c r="K271" s="11" t="s">
        <v>5</v>
      </c>
      <c r="L271" s="11" t="s">
        <v>2166</v>
      </c>
      <c r="M271" s="23" t="e">
        <f t="shared" si="28"/>
        <v>#N/A</v>
      </c>
      <c r="N271" s="23" t="str">
        <f t="shared" si="28"/>
        <v>ln</v>
      </c>
      <c r="O271" s="23" t="e">
        <f t="shared" si="28"/>
        <v>#N/A</v>
      </c>
      <c r="P271" s="23" t="e">
        <f t="shared" si="28"/>
        <v>#N/A</v>
      </c>
    </row>
    <row r="272" spans="1:16" ht="30">
      <c r="A272" s="36" t="s">
        <v>545</v>
      </c>
      <c r="B272" s="11" t="s">
        <v>550</v>
      </c>
      <c r="C272" s="11" t="s">
        <v>5</v>
      </c>
      <c r="D272" s="12" t="s">
        <v>551</v>
      </c>
      <c r="E272" s="12" t="s">
        <v>2406</v>
      </c>
      <c r="F272" s="13" t="str">
        <f t="shared" si="25"/>
        <v>Transport</v>
      </c>
      <c r="G272" s="14" t="str">
        <f t="shared" si="26"/>
        <v>tran</v>
      </c>
      <c r="H272" s="15" t="s">
        <v>2040</v>
      </c>
      <c r="I272" s="14" t="str">
        <f t="shared" si="27"/>
        <v>rds</v>
      </c>
      <c r="J272" s="39" t="e">
        <f>VLOOKUP(I272,'3_frm_data_theme_by_category'!$A$2:$C$164,3,FALSE)</f>
        <v>#N/A</v>
      </c>
      <c r="K272" s="11" t="s">
        <v>5</v>
      </c>
      <c r="L272" s="11" t="s">
        <v>2166</v>
      </c>
      <c r="M272" s="23" t="e">
        <f t="shared" si="28"/>
        <v>#N/A</v>
      </c>
      <c r="N272" s="23" t="str">
        <f t="shared" si="28"/>
        <v>ln</v>
      </c>
      <c r="O272" s="23" t="e">
        <f t="shared" si="28"/>
        <v>#N/A</v>
      </c>
      <c r="P272" s="23" t="e">
        <f t="shared" si="28"/>
        <v>#N/A</v>
      </c>
    </row>
    <row r="273" spans="1:16" ht="45">
      <c r="A273" s="36" t="s">
        <v>545</v>
      </c>
      <c r="B273" s="11" t="s">
        <v>552</v>
      </c>
      <c r="C273" s="11" t="s">
        <v>5</v>
      </c>
      <c r="D273" s="12" t="s">
        <v>553</v>
      </c>
      <c r="E273" s="12" t="s">
        <v>2406</v>
      </c>
      <c r="F273" s="13" t="str">
        <f t="shared" si="25"/>
        <v>Transport</v>
      </c>
      <c r="G273" s="14" t="str">
        <f t="shared" si="26"/>
        <v>tran</v>
      </c>
      <c r="H273" s="15" t="s">
        <v>2040</v>
      </c>
      <c r="I273" s="14" t="str">
        <f t="shared" si="27"/>
        <v>rds</v>
      </c>
      <c r="J273" s="39" t="e">
        <f>VLOOKUP(I273,'3_frm_data_theme_by_category'!$A$2:$C$164,3,FALSE)</f>
        <v>#N/A</v>
      </c>
      <c r="K273" s="11" t="s">
        <v>5</v>
      </c>
      <c r="L273" s="11" t="s">
        <v>2166</v>
      </c>
      <c r="M273" s="23" t="e">
        <f t="shared" si="28"/>
        <v>#N/A</v>
      </c>
      <c r="N273" s="23" t="str">
        <f t="shared" si="28"/>
        <v>ln</v>
      </c>
      <c r="O273" s="23" t="e">
        <f t="shared" si="28"/>
        <v>#N/A</v>
      </c>
      <c r="P273" s="23" t="e">
        <f t="shared" si="28"/>
        <v>#N/A</v>
      </c>
    </row>
    <row r="274" spans="1:16" ht="30">
      <c r="A274" s="36" t="s">
        <v>545</v>
      </c>
      <c r="B274" s="11" t="s">
        <v>554</v>
      </c>
      <c r="C274" s="11" t="s">
        <v>5</v>
      </c>
      <c r="D274" s="12" t="s">
        <v>555</v>
      </c>
      <c r="E274" s="12" t="s">
        <v>2406</v>
      </c>
      <c r="F274" s="13" t="str">
        <f t="shared" si="25"/>
        <v>Transport</v>
      </c>
      <c r="G274" s="14" t="str">
        <f t="shared" si="26"/>
        <v>tran</v>
      </c>
      <c r="H274" s="15" t="s">
        <v>2040</v>
      </c>
      <c r="I274" s="14" t="str">
        <f t="shared" si="27"/>
        <v>rds</v>
      </c>
      <c r="J274" s="39" t="e">
        <f>VLOOKUP(I274,'3_frm_data_theme_by_category'!$A$2:$C$164,3,FALSE)</f>
        <v>#N/A</v>
      </c>
      <c r="K274" s="11" t="s">
        <v>5</v>
      </c>
      <c r="L274" s="11" t="s">
        <v>2166</v>
      </c>
      <c r="M274" s="23" t="e">
        <f t="shared" si="28"/>
        <v>#N/A</v>
      </c>
      <c r="N274" s="23" t="str">
        <f t="shared" si="28"/>
        <v>ln</v>
      </c>
      <c r="O274" s="23" t="e">
        <f t="shared" si="28"/>
        <v>#N/A</v>
      </c>
      <c r="P274" s="23" t="e">
        <f t="shared" si="28"/>
        <v>#N/A</v>
      </c>
    </row>
    <row r="275" spans="1:16" ht="120">
      <c r="A275" s="36" t="s">
        <v>545</v>
      </c>
      <c r="B275" s="11" t="s">
        <v>556</v>
      </c>
      <c r="C275" s="11" t="s">
        <v>5</v>
      </c>
      <c r="D275" s="16" t="s">
        <v>557</v>
      </c>
      <c r="E275" s="16" t="s">
        <v>2406</v>
      </c>
      <c r="F275" s="13" t="str">
        <f t="shared" si="25"/>
        <v>Transport</v>
      </c>
      <c r="G275" s="14" t="str">
        <f t="shared" si="26"/>
        <v>tran</v>
      </c>
      <c r="H275" s="15" t="s">
        <v>2040</v>
      </c>
      <c r="I275" s="14" t="str">
        <f t="shared" si="27"/>
        <v>rds</v>
      </c>
      <c r="J275" s="39" t="e">
        <f>VLOOKUP(I275,'3_frm_data_theme_by_category'!$A$2:$C$164,3,FALSE)</f>
        <v>#N/A</v>
      </c>
      <c r="K275" s="11" t="s">
        <v>5</v>
      </c>
      <c r="L275" s="11" t="s">
        <v>2166</v>
      </c>
      <c r="M275" s="23" t="e">
        <f t="shared" si="28"/>
        <v>#N/A</v>
      </c>
      <c r="N275" s="23" t="str">
        <f t="shared" si="28"/>
        <v>ln</v>
      </c>
      <c r="O275" s="23" t="e">
        <f t="shared" si="28"/>
        <v>#N/A</v>
      </c>
      <c r="P275" s="23" t="e">
        <f t="shared" si="28"/>
        <v>#N/A</v>
      </c>
    </row>
    <row r="276" spans="1:16" ht="30">
      <c r="A276" s="36" t="s">
        <v>545</v>
      </c>
      <c r="B276" s="11" t="s">
        <v>338</v>
      </c>
      <c r="C276" s="11" t="s">
        <v>5</v>
      </c>
      <c r="D276" s="12" t="s">
        <v>558</v>
      </c>
      <c r="E276" s="12" t="s">
        <v>2406</v>
      </c>
      <c r="F276" s="13" t="str">
        <f t="shared" si="25"/>
        <v>Transport</v>
      </c>
      <c r="G276" s="14" t="str">
        <f t="shared" si="26"/>
        <v>tran</v>
      </c>
      <c r="H276" s="15" t="s">
        <v>2040</v>
      </c>
      <c r="I276" s="14" t="str">
        <f t="shared" si="27"/>
        <v>rds</v>
      </c>
      <c r="J276" s="39" t="e">
        <f>VLOOKUP(I276,'3_frm_data_theme_by_category'!$A$2:$C$164,3,FALSE)</f>
        <v>#N/A</v>
      </c>
      <c r="K276" s="11" t="s">
        <v>5</v>
      </c>
      <c r="L276" s="11" t="s">
        <v>2166</v>
      </c>
      <c r="M276" s="23" t="e">
        <f t="shared" si="28"/>
        <v>#N/A</v>
      </c>
      <c r="N276" s="23" t="str">
        <f t="shared" si="28"/>
        <v>ln</v>
      </c>
      <c r="O276" s="23" t="e">
        <f t="shared" si="28"/>
        <v>#N/A</v>
      </c>
      <c r="P276" s="23" t="e">
        <f t="shared" si="28"/>
        <v>#N/A</v>
      </c>
    </row>
    <row r="277" spans="1:16" ht="90">
      <c r="A277" s="36" t="s">
        <v>545</v>
      </c>
      <c r="B277" s="11" t="s">
        <v>559</v>
      </c>
      <c r="C277" s="11" t="s">
        <v>49</v>
      </c>
      <c r="D277" s="12" t="s">
        <v>560</v>
      </c>
      <c r="E277" s="12" t="s">
        <v>2406</v>
      </c>
      <c r="F277" s="13" t="str">
        <f t="shared" si="25"/>
        <v>Transport</v>
      </c>
      <c r="G277" s="14" t="str">
        <f t="shared" si="26"/>
        <v>tran</v>
      </c>
      <c r="H277" s="15" t="s">
        <v>2040</v>
      </c>
      <c r="I277" s="14" t="str">
        <f t="shared" si="27"/>
        <v>rds</v>
      </c>
      <c r="J277" s="39" t="e">
        <f>VLOOKUP(I277,'3_frm_data_theme_by_category'!$A$2:$C$164,3,FALSE)</f>
        <v>#N/A</v>
      </c>
      <c r="K277" s="11" t="s">
        <v>49</v>
      </c>
      <c r="L277" s="11" t="s">
        <v>2167</v>
      </c>
      <c r="M277" s="23" t="e">
        <f t="shared" si="28"/>
        <v>#N/A</v>
      </c>
      <c r="N277" s="23" t="str">
        <f t="shared" si="28"/>
        <v>ln</v>
      </c>
      <c r="O277" s="23" t="str">
        <f t="shared" si="28"/>
        <v>py</v>
      </c>
      <c r="P277" s="23" t="e">
        <f t="shared" si="28"/>
        <v>#N/A</v>
      </c>
    </row>
    <row r="278" spans="1:16" ht="60">
      <c r="A278" s="36" t="s">
        <v>545</v>
      </c>
      <c r="B278" s="11" t="s">
        <v>561</v>
      </c>
      <c r="C278" s="11" t="s">
        <v>5</v>
      </c>
      <c r="D278" s="12" t="s">
        <v>562</v>
      </c>
      <c r="E278" s="12" t="s">
        <v>2406</v>
      </c>
      <c r="F278" s="13" t="str">
        <f t="shared" si="25"/>
        <v>Transport</v>
      </c>
      <c r="G278" s="14" t="str">
        <f t="shared" si="26"/>
        <v>tran</v>
      </c>
      <c r="H278" s="15" t="s">
        <v>2040</v>
      </c>
      <c r="I278" s="14" t="str">
        <f t="shared" si="27"/>
        <v>rds</v>
      </c>
      <c r="J278" s="39" t="e">
        <f>VLOOKUP(I278,'3_frm_data_theme_by_category'!$A$2:$C$164,3,FALSE)</f>
        <v>#N/A</v>
      </c>
      <c r="K278" s="11" t="s">
        <v>5</v>
      </c>
      <c r="L278" s="11" t="s">
        <v>2166</v>
      </c>
      <c r="M278" s="23" t="e">
        <f t="shared" si="28"/>
        <v>#N/A</v>
      </c>
      <c r="N278" s="23" t="str">
        <f t="shared" si="28"/>
        <v>ln</v>
      </c>
      <c r="O278" s="23" t="e">
        <f t="shared" si="28"/>
        <v>#N/A</v>
      </c>
      <c r="P278" s="23" t="e">
        <f t="shared" si="28"/>
        <v>#N/A</v>
      </c>
    </row>
    <row r="279" spans="1:16" ht="45">
      <c r="A279" s="36" t="s">
        <v>545</v>
      </c>
      <c r="B279" s="11" t="s">
        <v>563</v>
      </c>
      <c r="C279" s="11" t="s">
        <v>5</v>
      </c>
      <c r="D279" s="12" t="s">
        <v>564</v>
      </c>
      <c r="E279" s="12" t="s">
        <v>2406</v>
      </c>
      <c r="F279" s="13" t="str">
        <f t="shared" si="25"/>
        <v>Transport</v>
      </c>
      <c r="G279" s="14" t="str">
        <f t="shared" si="26"/>
        <v>tran</v>
      </c>
      <c r="H279" s="15" t="s">
        <v>2040</v>
      </c>
      <c r="I279" s="14" t="str">
        <f t="shared" si="27"/>
        <v>rds</v>
      </c>
      <c r="J279" s="39" t="e">
        <f>VLOOKUP(I279,'3_frm_data_theme_by_category'!$A$2:$C$164,3,FALSE)</f>
        <v>#N/A</v>
      </c>
      <c r="K279" s="11" t="s">
        <v>5</v>
      </c>
      <c r="L279" s="11" t="s">
        <v>2166</v>
      </c>
      <c r="M279" s="23" t="e">
        <f t="shared" si="28"/>
        <v>#N/A</v>
      </c>
      <c r="N279" s="23" t="str">
        <f t="shared" si="28"/>
        <v>ln</v>
      </c>
      <c r="O279" s="23" t="e">
        <f t="shared" si="28"/>
        <v>#N/A</v>
      </c>
      <c r="P279" s="23" t="e">
        <f t="shared" si="28"/>
        <v>#N/A</v>
      </c>
    </row>
    <row r="280" spans="1:16" ht="45">
      <c r="A280" s="36" t="s">
        <v>545</v>
      </c>
      <c r="B280" s="11" t="s">
        <v>565</v>
      </c>
      <c r="C280" s="11" t="s">
        <v>5</v>
      </c>
      <c r="D280" s="12" t="s">
        <v>566</v>
      </c>
      <c r="E280" s="12" t="s">
        <v>2406</v>
      </c>
      <c r="F280" s="13" t="str">
        <f t="shared" si="25"/>
        <v>Transport</v>
      </c>
      <c r="G280" s="14" t="str">
        <f t="shared" si="26"/>
        <v>tran</v>
      </c>
      <c r="H280" s="15" t="s">
        <v>2040</v>
      </c>
      <c r="I280" s="14" t="str">
        <f t="shared" si="27"/>
        <v>rds</v>
      </c>
      <c r="J280" s="39" t="e">
        <f>VLOOKUP(I280,'3_frm_data_theme_by_category'!$A$2:$C$164,3,FALSE)</f>
        <v>#N/A</v>
      </c>
      <c r="K280" s="11" t="s">
        <v>5</v>
      </c>
      <c r="L280" s="11" t="s">
        <v>2166</v>
      </c>
      <c r="M280" s="23" t="e">
        <f t="shared" si="28"/>
        <v>#N/A</v>
      </c>
      <c r="N280" s="23" t="str">
        <f t="shared" si="28"/>
        <v>ln</v>
      </c>
      <c r="O280" s="23" t="e">
        <f t="shared" si="28"/>
        <v>#N/A</v>
      </c>
      <c r="P280" s="23" t="e">
        <f t="shared" si="28"/>
        <v>#N/A</v>
      </c>
    </row>
    <row r="281" spans="1:16" ht="45">
      <c r="A281" s="36" t="s">
        <v>545</v>
      </c>
      <c r="B281" s="11" t="s">
        <v>567</v>
      </c>
      <c r="C281" s="11" t="s">
        <v>5</v>
      </c>
      <c r="D281" s="12" t="s">
        <v>568</v>
      </c>
      <c r="E281" s="12" t="s">
        <v>2406</v>
      </c>
      <c r="F281" s="13" t="str">
        <f t="shared" si="25"/>
        <v>Transport</v>
      </c>
      <c r="G281" s="14" t="str">
        <f t="shared" si="26"/>
        <v>tran</v>
      </c>
      <c r="H281" s="15" t="s">
        <v>2040</v>
      </c>
      <c r="I281" s="14" t="str">
        <f t="shared" si="27"/>
        <v>rds</v>
      </c>
      <c r="J281" s="39" t="e">
        <f>VLOOKUP(I281,'3_frm_data_theme_by_category'!$A$2:$C$164,3,FALSE)</f>
        <v>#N/A</v>
      </c>
      <c r="K281" s="11" t="s">
        <v>5</v>
      </c>
      <c r="L281" s="11" t="s">
        <v>2166</v>
      </c>
      <c r="M281" s="23" t="e">
        <f t="shared" si="28"/>
        <v>#N/A</v>
      </c>
      <c r="N281" s="23" t="str">
        <f t="shared" si="28"/>
        <v>ln</v>
      </c>
      <c r="O281" s="23" t="e">
        <f t="shared" si="28"/>
        <v>#N/A</v>
      </c>
      <c r="P281" s="23" t="e">
        <f t="shared" si="28"/>
        <v>#N/A</v>
      </c>
    </row>
    <row r="282" spans="1:16" ht="45">
      <c r="A282" s="36" t="s">
        <v>545</v>
      </c>
      <c r="B282" s="11" t="s">
        <v>569</v>
      </c>
      <c r="C282" s="11" t="s">
        <v>5</v>
      </c>
      <c r="D282" s="12" t="s">
        <v>570</v>
      </c>
      <c r="E282" s="12" t="s">
        <v>2406</v>
      </c>
      <c r="F282" s="13" t="str">
        <f t="shared" si="25"/>
        <v>Transport</v>
      </c>
      <c r="G282" s="14" t="str">
        <f t="shared" si="26"/>
        <v>tran</v>
      </c>
      <c r="H282" s="15" t="s">
        <v>2040</v>
      </c>
      <c r="I282" s="14" t="str">
        <f t="shared" si="27"/>
        <v>rds</v>
      </c>
      <c r="J282" s="39" t="e">
        <f>VLOOKUP(I282,'3_frm_data_theme_by_category'!$A$2:$C$164,3,FALSE)</f>
        <v>#N/A</v>
      </c>
      <c r="K282" s="11" t="s">
        <v>5</v>
      </c>
      <c r="L282" s="11" t="s">
        <v>2166</v>
      </c>
      <c r="M282" s="23" t="e">
        <f t="shared" ref="M282:P301" si="29">IF(ISERR(SEARCH(M$1,$L282)),NA(),M$1)</f>
        <v>#N/A</v>
      </c>
      <c r="N282" s="23" t="str">
        <f t="shared" si="29"/>
        <v>ln</v>
      </c>
      <c r="O282" s="23" t="e">
        <f t="shared" si="29"/>
        <v>#N/A</v>
      </c>
      <c r="P282" s="23" t="e">
        <f t="shared" si="29"/>
        <v>#N/A</v>
      </c>
    </row>
    <row r="283" spans="1:16" ht="60">
      <c r="A283" s="36" t="s">
        <v>545</v>
      </c>
      <c r="B283" s="11" t="s">
        <v>571</v>
      </c>
      <c r="C283" s="11" t="s">
        <v>5</v>
      </c>
      <c r="D283" s="12" t="s">
        <v>572</v>
      </c>
      <c r="E283" s="12" t="s">
        <v>2406</v>
      </c>
      <c r="F283" s="13" t="str">
        <f t="shared" si="25"/>
        <v>Transport</v>
      </c>
      <c r="G283" s="14" t="str">
        <f t="shared" si="26"/>
        <v>tran</v>
      </c>
      <c r="H283" s="15" t="s">
        <v>2040</v>
      </c>
      <c r="I283" s="14" t="str">
        <f t="shared" si="27"/>
        <v>rds</v>
      </c>
      <c r="J283" s="39" t="e">
        <f>VLOOKUP(I283,'3_frm_data_theme_by_category'!$A$2:$C$164,3,FALSE)</f>
        <v>#N/A</v>
      </c>
      <c r="K283" s="11" t="s">
        <v>5</v>
      </c>
      <c r="L283" s="11" t="s">
        <v>2166</v>
      </c>
      <c r="M283" s="23" t="e">
        <f t="shared" si="29"/>
        <v>#N/A</v>
      </c>
      <c r="N283" s="23" t="str">
        <f t="shared" si="29"/>
        <v>ln</v>
      </c>
      <c r="O283" s="23" t="e">
        <f t="shared" si="29"/>
        <v>#N/A</v>
      </c>
      <c r="P283" s="23" t="e">
        <f t="shared" si="29"/>
        <v>#N/A</v>
      </c>
    </row>
    <row r="284" spans="1:16" ht="105">
      <c r="A284" s="36" t="s">
        <v>545</v>
      </c>
      <c r="B284" s="11" t="s">
        <v>573</v>
      </c>
      <c r="C284" s="11" t="s">
        <v>49</v>
      </c>
      <c r="D284" s="16" t="s">
        <v>574</v>
      </c>
      <c r="E284" s="16" t="s">
        <v>2406</v>
      </c>
      <c r="F284" s="13" t="str">
        <f t="shared" si="25"/>
        <v>Transport</v>
      </c>
      <c r="G284" s="14" t="str">
        <f t="shared" si="26"/>
        <v>tran</v>
      </c>
      <c r="H284" s="15" t="s">
        <v>2040</v>
      </c>
      <c r="I284" s="14" t="str">
        <f t="shared" si="27"/>
        <v>rds</v>
      </c>
      <c r="J284" s="39" t="e">
        <f>VLOOKUP(I284,'3_frm_data_theme_by_category'!$A$2:$C$164,3,FALSE)</f>
        <v>#N/A</v>
      </c>
      <c r="K284" s="11" t="s">
        <v>49</v>
      </c>
      <c r="L284" s="11" t="s">
        <v>2167</v>
      </c>
      <c r="M284" s="23" t="e">
        <f t="shared" si="29"/>
        <v>#N/A</v>
      </c>
      <c r="N284" s="23" t="str">
        <f t="shared" si="29"/>
        <v>ln</v>
      </c>
      <c r="O284" s="23" t="str">
        <f t="shared" si="29"/>
        <v>py</v>
      </c>
      <c r="P284" s="23" t="e">
        <f t="shared" si="29"/>
        <v>#N/A</v>
      </c>
    </row>
    <row r="285" spans="1:16" ht="120">
      <c r="A285" s="36" t="s">
        <v>545</v>
      </c>
      <c r="B285" s="11" t="s">
        <v>575</v>
      </c>
      <c r="C285" s="11" t="s">
        <v>5</v>
      </c>
      <c r="D285" s="16" t="s">
        <v>576</v>
      </c>
      <c r="E285" s="16" t="s">
        <v>2406</v>
      </c>
      <c r="F285" s="13" t="str">
        <f t="shared" si="25"/>
        <v>Transport</v>
      </c>
      <c r="G285" s="14" t="str">
        <f t="shared" si="26"/>
        <v>tran</v>
      </c>
      <c r="H285" s="15" t="s">
        <v>2040</v>
      </c>
      <c r="I285" s="14" t="str">
        <f t="shared" si="27"/>
        <v>rds</v>
      </c>
      <c r="J285" s="39" t="e">
        <f>VLOOKUP(I285,'3_frm_data_theme_by_category'!$A$2:$C$164,3,FALSE)</f>
        <v>#N/A</v>
      </c>
      <c r="K285" s="11" t="s">
        <v>5</v>
      </c>
      <c r="L285" s="11" t="s">
        <v>2166</v>
      </c>
      <c r="M285" s="23" t="e">
        <f t="shared" si="29"/>
        <v>#N/A</v>
      </c>
      <c r="N285" s="23" t="str">
        <f t="shared" si="29"/>
        <v>ln</v>
      </c>
      <c r="O285" s="23" t="e">
        <f t="shared" si="29"/>
        <v>#N/A</v>
      </c>
      <c r="P285" s="23" t="e">
        <f t="shared" si="29"/>
        <v>#N/A</v>
      </c>
    </row>
    <row r="286" spans="1:16" ht="75">
      <c r="A286" s="36" t="s">
        <v>545</v>
      </c>
      <c r="B286" s="11" t="s">
        <v>577</v>
      </c>
      <c r="C286" s="11" t="s">
        <v>5</v>
      </c>
      <c r="D286" s="12" t="s">
        <v>578</v>
      </c>
      <c r="E286" s="12" t="s">
        <v>2406</v>
      </c>
      <c r="F286" s="13" t="str">
        <f t="shared" si="25"/>
        <v>Transport</v>
      </c>
      <c r="G286" s="14" t="str">
        <f t="shared" si="26"/>
        <v>tran</v>
      </c>
      <c r="H286" s="15" t="s">
        <v>2040</v>
      </c>
      <c r="I286" s="14" t="str">
        <f t="shared" si="27"/>
        <v>rds</v>
      </c>
      <c r="J286" s="39" t="e">
        <f>VLOOKUP(I286,'3_frm_data_theme_by_category'!$A$2:$C$164,3,FALSE)</f>
        <v>#N/A</v>
      </c>
      <c r="K286" s="11" t="s">
        <v>5</v>
      </c>
      <c r="L286" s="11" t="s">
        <v>2166</v>
      </c>
      <c r="M286" s="23" t="e">
        <f t="shared" si="29"/>
        <v>#N/A</v>
      </c>
      <c r="N286" s="23" t="str">
        <f t="shared" si="29"/>
        <v>ln</v>
      </c>
      <c r="O286" s="23" t="e">
        <f t="shared" si="29"/>
        <v>#N/A</v>
      </c>
      <c r="P286" s="23" t="e">
        <f t="shared" si="29"/>
        <v>#N/A</v>
      </c>
    </row>
    <row r="287" spans="1:16">
      <c r="A287" s="36" t="s">
        <v>545</v>
      </c>
      <c r="B287" s="11" t="s">
        <v>579</v>
      </c>
      <c r="C287" s="11" t="s">
        <v>5</v>
      </c>
      <c r="D287" s="12" t="s">
        <v>580</v>
      </c>
      <c r="E287" s="12" t="s">
        <v>2406</v>
      </c>
      <c r="F287" s="13" t="str">
        <f t="shared" si="25"/>
        <v>Transport</v>
      </c>
      <c r="G287" s="14" t="str">
        <f t="shared" si="26"/>
        <v>tran</v>
      </c>
      <c r="H287" s="15" t="s">
        <v>2040</v>
      </c>
      <c r="I287" s="14" t="str">
        <f t="shared" si="27"/>
        <v>rds</v>
      </c>
      <c r="J287" s="39" t="e">
        <f>VLOOKUP(I287,'3_frm_data_theme_by_category'!$A$2:$C$164,3,FALSE)</f>
        <v>#N/A</v>
      </c>
      <c r="K287" s="11" t="s">
        <v>5</v>
      </c>
      <c r="L287" s="11" t="s">
        <v>2166</v>
      </c>
      <c r="M287" s="23" t="e">
        <f t="shared" si="29"/>
        <v>#N/A</v>
      </c>
      <c r="N287" s="23" t="str">
        <f t="shared" si="29"/>
        <v>ln</v>
      </c>
      <c r="O287" s="23" t="e">
        <f t="shared" si="29"/>
        <v>#N/A</v>
      </c>
      <c r="P287" s="23" t="e">
        <f t="shared" si="29"/>
        <v>#N/A</v>
      </c>
    </row>
    <row r="288" spans="1:16" ht="105">
      <c r="A288" s="36" t="s">
        <v>545</v>
      </c>
      <c r="B288" s="11" t="s">
        <v>581</v>
      </c>
      <c r="C288" s="11" t="s">
        <v>5</v>
      </c>
      <c r="D288" s="16" t="s">
        <v>582</v>
      </c>
      <c r="E288" s="16" t="s">
        <v>2406</v>
      </c>
      <c r="F288" s="13" t="str">
        <f t="shared" si="25"/>
        <v>Transport</v>
      </c>
      <c r="G288" s="14" t="str">
        <f t="shared" si="26"/>
        <v>tran</v>
      </c>
      <c r="H288" s="15" t="s">
        <v>2040</v>
      </c>
      <c r="I288" s="14" t="str">
        <f t="shared" si="27"/>
        <v>rds</v>
      </c>
      <c r="J288" s="39" t="e">
        <f>VLOOKUP(I288,'3_frm_data_theme_by_category'!$A$2:$C$164,3,FALSE)</f>
        <v>#N/A</v>
      </c>
      <c r="K288" s="11" t="s">
        <v>5</v>
      </c>
      <c r="L288" s="11" t="s">
        <v>2166</v>
      </c>
      <c r="M288" s="23" t="e">
        <f t="shared" si="29"/>
        <v>#N/A</v>
      </c>
      <c r="N288" s="23" t="str">
        <f t="shared" si="29"/>
        <v>ln</v>
      </c>
      <c r="O288" s="23" t="e">
        <f t="shared" si="29"/>
        <v>#N/A</v>
      </c>
      <c r="P288" s="23" t="e">
        <f t="shared" si="29"/>
        <v>#N/A</v>
      </c>
    </row>
    <row r="289" spans="1:16" ht="150">
      <c r="A289" s="36" t="s">
        <v>545</v>
      </c>
      <c r="B289" s="11" t="s">
        <v>583</v>
      </c>
      <c r="C289" s="11" t="s">
        <v>5</v>
      </c>
      <c r="D289" s="16" t="s">
        <v>584</v>
      </c>
      <c r="E289" s="16" t="s">
        <v>2406</v>
      </c>
      <c r="F289" s="13" t="str">
        <f t="shared" si="25"/>
        <v>Transport</v>
      </c>
      <c r="G289" s="14" t="str">
        <f t="shared" si="26"/>
        <v>tran</v>
      </c>
      <c r="H289" s="15" t="s">
        <v>2040</v>
      </c>
      <c r="I289" s="14" t="str">
        <f t="shared" si="27"/>
        <v>rds</v>
      </c>
      <c r="J289" s="39" t="e">
        <f>VLOOKUP(I289,'3_frm_data_theme_by_category'!$A$2:$C$164,3,FALSE)</f>
        <v>#N/A</v>
      </c>
      <c r="K289" s="11" t="s">
        <v>5</v>
      </c>
      <c r="L289" s="11" t="s">
        <v>2166</v>
      </c>
      <c r="M289" s="23" t="e">
        <f t="shared" si="29"/>
        <v>#N/A</v>
      </c>
      <c r="N289" s="23" t="str">
        <f t="shared" si="29"/>
        <v>ln</v>
      </c>
      <c r="O289" s="23" t="e">
        <f t="shared" si="29"/>
        <v>#N/A</v>
      </c>
      <c r="P289" s="23" t="e">
        <f t="shared" si="29"/>
        <v>#N/A</v>
      </c>
    </row>
    <row r="290" spans="1:16" ht="30">
      <c r="A290" s="36" t="s">
        <v>545</v>
      </c>
      <c r="B290" s="11" t="s">
        <v>585</v>
      </c>
      <c r="C290" s="11" t="s">
        <v>5</v>
      </c>
      <c r="D290" s="12" t="s">
        <v>586</v>
      </c>
      <c r="E290" s="12" t="s">
        <v>2406</v>
      </c>
      <c r="F290" s="13" t="str">
        <f t="shared" si="25"/>
        <v>Transport</v>
      </c>
      <c r="G290" s="14" t="str">
        <f t="shared" si="26"/>
        <v>tran</v>
      </c>
      <c r="H290" s="15" t="s">
        <v>2040</v>
      </c>
      <c r="I290" s="14" t="str">
        <f t="shared" si="27"/>
        <v>rds</v>
      </c>
      <c r="J290" s="39" t="e">
        <f>VLOOKUP(I290,'3_frm_data_theme_by_category'!$A$2:$C$164,3,FALSE)</f>
        <v>#N/A</v>
      </c>
      <c r="K290" s="11" t="s">
        <v>5</v>
      </c>
      <c r="L290" s="11" t="s">
        <v>2166</v>
      </c>
      <c r="M290" s="23" t="e">
        <f t="shared" si="29"/>
        <v>#N/A</v>
      </c>
      <c r="N290" s="23" t="str">
        <f t="shared" si="29"/>
        <v>ln</v>
      </c>
      <c r="O290" s="23" t="e">
        <f t="shared" si="29"/>
        <v>#N/A</v>
      </c>
      <c r="P290" s="23" t="e">
        <f t="shared" si="29"/>
        <v>#N/A</v>
      </c>
    </row>
    <row r="291" spans="1:16" ht="45">
      <c r="A291" s="36" t="s">
        <v>545</v>
      </c>
      <c r="B291" s="11" t="s">
        <v>587</v>
      </c>
      <c r="C291" s="11" t="s">
        <v>5</v>
      </c>
      <c r="D291" s="12" t="s">
        <v>588</v>
      </c>
      <c r="E291" s="12" t="s">
        <v>2406</v>
      </c>
      <c r="F291" s="13" t="str">
        <f t="shared" si="25"/>
        <v>Transport</v>
      </c>
      <c r="G291" s="14" t="str">
        <f t="shared" si="26"/>
        <v>tran</v>
      </c>
      <c r="H291" s="15" t="s">
        <v>2040</v>
      </c>
      <c r="I291" s="14" t="str">
        <f t="shared" si="27"/>
        <v>rds</v>
      </c>
      <c r="J291" s="39" t="e">
        <f>VLOOKUP(I291,'3_frm_data_theme_by_category'!$A$2:$C$164,3,FALSE)</f>
        <v>#N/A</v>
      </c>
      <c r="K291" s="11" t="s">
        <v>5</v>
      </c>
      <c r="L291" s="11" t="s">
        <v>2166</v>
      </c>
      <c r="M291" s="23" t="e">
        <f t="shared" si="29"/>
        <v>#N/A</v>
      </c>
      <c r="N291" s="23" t="str">
        <f t="shared" si="29"/>
        <v>ln</v>
      </c>
      <c r="O291" s="23" t="e">
        <f t="shared" si="29"/>
        <v>#N/A</v>
      </c>
      <c r="P291" s="23" t="e">
        <f t="shared" si="29"/>
        <v>#N/A</v>
      </c>
    </row>
    <row r="292" spans="1:16" ht="105">
      <c r="A292" s="36" t="s">
        <v>545</v>
      </c>
      <c r="B292" s="11" t="s">
        <v>589</v>
      </c>
      <c r="C292" s="11" t="s">
        <v>5</v>
      </c>
      <c r="D292" s="16" t="s">
        <v>590</v>
      </c>
      <c r="E292" s="16" t="s">
        <v>2406</v>
      </c>
      <c r="F292" s="13" t="str">
        <f t="shared" si="25"/>
        <v>Transport</v>
      </c>
      <c r="G292" s="14" t="str">
        <f t="shared" si="26"/>
        <v>tran</v>
      </c>
      <c r="H292" s="15" t="s">
        <v>2040</v>
      </c>
      <c r="I292" s="14" t="str">
        <f t="shared" si="27"/>
        <v>rds</v>
      </c>
      <c r="J292" s="39" t="e">
        <f>VLOOKUP(I292,'3_frm_data_theme_by_category'!$A$2:$C$164,3,FALSE)</f>
        <v>#N/A</v>
      </c>
      <c r="K292" s="11" t="s">
        <v>5</v>
      </c>
      <c r="L292" s="11" t="s">
        <v>2166</v>
      </c>
      <c r="M292" s="23" t="e">
        <f t="shared" si="29"/>
        <v>#N/A</v>
      </c>
      <c r="N292" s="23" t="str">
        <f t="shared" si="29"/>
        <v>ln</v>
      </c>
      <c r="O292" s="23" t="e">
        <f t="shared" si="29"/>
        <v>#N/A</v>
      </c>
      <c r="P292" s="23" t="e">
        <f t="shared" si="29"/>
        <v>#N/A</v>
      </c>
    </row>
    <row r="293" spans="1:16" ht="30">
      <c r="A293" s="36" t="s">
        <v>591</v>
      </c>
      <c r="B293" s="11" t="s">
        <v>592</v>
      </c>
      <c r="C293" s="11" t="s">
        <v>5</v>
      </c>
      <c r="D293" s="12" t="s">
        <v>593</v>
      </c>
      <c r="E293" s="12" t="s">
        <v>2406</v>
      </c>
      <c r="F293" s="13" t="str">
        <f t="shared" si="25"/>
        <v>Transport</v>
      </c>
      <c r="G293" s="14" t="str">
        <f t="shared" si="26"/>
        <v>tran</v>
      </c>
      <c r="H293" s="15" t="s">
        <v>2040</v>
      </c>
      <c r="I293" s="14" t="str">
        <f t="shared" si="27"/>
        <v>rds</v>
      </c>
      <c r="J293" s="39" t="e">
        <f>VLOOKUP(I293,'3_frm_data_theme_by_category'!$A$2:$C$164,3,FALSE)</f>
        <v>#N/A</v>
      </c>
      <c r="K293" s="11" t="s">
        <v>5</v>
      </c>
      <c r="L293" s="11" t="s">
        <v>2166</v>
      </c>
      <c r="M293" s="23" t="e">
        <f t="shared" si="29"/>
        <v>#N/A</v>
      </c>
      <c r="N293" s="23" t="str">
        <f t="shared" si="29"/>
        <v>ln</v>
      </c>
      <c r="O293" s="23" t="e">
        <f t="shared" si="29"/>
        <v>#N/A</v>
      </c>
      <c r="P293" s="23" t="e">
        <f t="shared" si="29"/>
        <v>#N/A</v>
      </c>
    </row>
    <row r="294" spans="1:16" ht="30">
      <c r="A294" s="36" t="s">
        <v>545</v>
      </c>
      <c r="B294" s="11" t="s">
        <v>594</v>
      </c>
      <c r="C294" s="11" t="s">
        <v>5</v>
      </c>
      <c r="D294" s="12" t="s">
        <v>595</v>
      </c>
      <c r="E294" s="12" t="s">
        <v>2406</v>
      </c>
      <c r="F294" s="13" t="str">
        <f t="shared" si="25"/>
        <v>Transport</v>
      </c>
      <c r="G294" s="14" t="str">
        <f t="shared" si="26"/>
        <v>tran</v>
      </c>
      <c r="H294" s="19" t="s">
        <v>1990</v>
      </c>
      <c r="I294" s="14" t="str">
        <f t="shared" si="27"/>
        <v>hwy</v>
      </c>
      <c r="J294" s="39" t="e">
        <f>VLOOKUP(I294,'3_frm_data_theme_by_category'!$A$2:$C$164,3,FALSE)</f>
        <v>#N/A</v>
      </c>
      <c r="K294" s="11" t="s">
        <v>5</v>
      </c>
      <c r="L294" s="11" t="s">
        <v>2166</v>
      </c>
      <c r="M294" s="23" t="e">
        <f t="shared" si="29"/>
        <v>#N/A</v>
      </c>
      <c r="N294" s="23" t="str">
        <f t="shared" si="29"/>
        <v>ln</v>
      </c>
      <c r="O294" s="23" t="e">
        <f t="shared" si="29"/>
        <v>#N/A</v>
      </c>
      <c r="P294" s="23" t="e">
        <f t="shared" si="29"/>
        <v>#N/A</v>
      </c>
    </row>
    <row r="295" spans="1:16">
      <c r="A295" s="36" t="s">
        <v>594</v>
      </c>
      <c r="B295" s="11" t="s">
        <v>596</v>
      </c>
      <c r="C295" s="11" t="s">
        <v>5</v>
      </c>
      <c r="D295" s="12" t="s">
        <v>597</v>
      </c>
      <c r="E295" s="12" t="s">
        <v>2407</v>
      </c>
      <c r="F295" s="13" t="str">
        <f t="shared" si="25"/>
        <v>Transport</v>
      </c>
      <c r="G295" s="14" t="str">
        <f t="shared" si="26"/>
        <v>tran</v>
      </c>
      <c r="H295" s="15" t="s">
        <v>2040</v>
      </c>
      <c r="I295" s="14" t="str">
        <f t="shared" si="27"/>
        <v>rds</v>
      </c>
      <c r="J295" s="39" t="e">
        <f>VLOOKUP(I295,'3_frm_data_theme_by_category'!$A$2:$C$164,3,FALSE)</f>
        <v>#N/A</v>
      </c>
      <c r="K295" s="11" t="s">
        <v>5</v>
      </c>
      <c r="L295" s="11" t="s">
        <v>2166</v>
      </c>
      <c r="M295" s="23" t="e">
        <f t="shared" si="29"/>
        <v>#N/A</v>
      </c>
      <c r="N295" s="23" t="str">
        <f t="shared" si="29"/>
        <v>ln</v>
      </c>
      <c r="O295" s="23" t="e">
        <f t="shared" si="29"/>
        <v>#N/A</v>
      </c>
      <c r="P295" s="23" t="e">
        <f t="shared" si="29"/>
        <v>#N/A</v>
      </c>
    </row>
    <row r="296" spans="1:16" ht="45">
      <c r="A296" s="36" t="s">
        <v>594</v>
      </c>
      <c r="B296" s="11" t="s">
        <v>598</v>
      </c>
      <c r="C296" s="11" t="s">
        <v>5</v>
      </c>
      <c r="D296" s="12" t="s">
        <v>599</v>
      </c>
      <c r="E296" s="12" t="s">
        <v>2407</v>
      </c>
      <c r="F296" s="13" t="str">
        <f t="shared" si="25"/>
        <v>Transport</v>
      </c>
      <c r="G296" s="14" t="str">
        <f t="shared" si="26"/>
        <v>tran</v>
      </c>
      <c r="H296" s="15" t="s">
        <v>2040</v>
      </c>
      <c r="I296" s="14" t="str">
        <f t="shared" si="27"/>
        <v>rds</v>
      </c>
      <c r="J296" s="39" t="e">
        <f>VLOOKUP(I296,'3_frm_data_theme_by_category'!$A$2:$C$164,3,FALSE)</f>
        <v>#N/A</v>
      </c>
      <c r="K296" s="11" t="s">
        <v>5</v>
      </c>
      <c r="L296" s="11" t="s">
        <v>2166</v>
      </c>
      <c r="M296" s="23" t="e">
        <f t="shared" si="29"/>
        <v>#N/A</v>
      </c>
      <c r="N296" s="23" t="str">
        <f t="shared" si="29"/>
        <v>ln</v>
      </c>
      <c r="O296" s="23" t="e">
        <f t="shared" si="29"/>
        <v>#N/A</v>
      </c>
      <c r="P296" s="23" t="e">
        <f t="shared" si="29"/>
        <v>#N/A</v>
      </c>
    </row>
    <row r="297" spans="1:16" ht="45">
      <c r="A297" s="36" t="s">
        <v>594</v>
      </c>
      <c r="B297" s="11" t="s">
        <v>600</v>
      </c>
      <c r="C297" s="11" t="s">
        <v>5</v>
      </c>
      <c r="D297" s="12" t="s">
        <v>601</v>
      </c>
      <c r="E297" s="12" t="s">
        <v>2407</v>
      </c>
      <c r="F297" s="13" t="str">
        <f t="shared" si="25"/>
        <v>Transport</v>
      </c>
      <c r="G297" s="14" t="str">
        <f t="shared" si="26"/>
        <v>tran</v>
      </c>
      <c r="H297" s="15" t="s">
        <v>2040</v>
      </c>
      <c r="I297" s="14" t="str">
        <f t="shared" si="27"/>
        <v>rds</v>
      </c>
      <c r="J297" s="39" t="e">
        <f>VLOOKUP(I297,'3_frm_data_theme_by_category'!$A$2:$C$164,3,FALSE)</f>
        <v>#N/A</v>
      </c>
      <c r="K297" s="11" t="s">
        <v>5</v>
      </c>
      <c r="L297" s="11" t="s">
        <v>2166</v>
      </c>
      <c r="M297" s="23" t="e">
        <f t="shared" si="29"/>
        <v>#N/A</v>
      </c>
      <c r="N297" s="23" t="str">
        <f t="shared" si="29"/>
        <v>ln</v>
      </c>
      <c r="O297" s="23" t="e">
        <f t="shared" si="29"/>
        <v>#N/A</v>
      </c>
      <c r="P297" s="23" t="e">
        <f t="shared" si="29"/>
        <v>#N/A</v>
      </c>
    </row>
    <row r="298" spans="1:16" ht="30">
      <c r="A298" s="36" t="s">
        <v>594</v>
      </c>
      <c r="B298" s="11" t="s">
        <v>575</v>
      </c>
      <c r="C298" s="11" t="s">
        <v>5</v>
      </c>
      <c r="D298" s="12" t="s">
        <v>602</v>
      </c>
      <c r="E298" s="12" t="s">
        <v>2407</v>
      </c>
      <c r="F298" s="13" t="str">
        <f t="shared" si="25"/>
        <v>Transport</v>
      </c>
      <c r="G298" s="14" t="str">
        <f t="shared" si="26"/>
        <v>tran</v>
      </c>
      <c r="H298" s="15" t="s">
        <v>2040</v>
      </c>
      <c r="I298" s="14" t="str">
        <f t="shared" si="27"/>
        <v>rds</v>
      </c>
      <c r="J298" s="39" t="e">
        <f>VLOOKUP(I298,'3_frm_data_theme_by_category'!$A$2:$C$164,3,FALSE)</f>
        <v>#N/A</v>
      </c>
      <c r="K298" s="11" t="s">
        <v>5</v>
      </c>
      <c r="L298" s="11" t="s">
        <v>2166</v>
      </c>
      <c r="M298" s="23" t="e">
        <f t="shared" si="29"/>
        <v>#N/A</v>
      </c>
      <c r="N298" s="23" t="str">
        <f t="shared" si="29"/>
        <v>ln</v>
      </c>
      <c r="O298" s="23" t="e">
        <f t="shared" si="29"/>
        <v>#N/A</v>
      </c>
      <c r="P298" s="23" t="e">
        <f t="shared" si="29"/>
        <v>#N/A</v>
      </c>
    </row>
    <row r="299" spans="1:16" ht="45">
      <c r="A299" s="36" t="s">
        <v>594</v>
      </c>
      <c r="B299" s="11" t="s">
        <v>603</v>
      </c>
      <c r="C299" s="11" t="s">
        <v>5</v>
      </c>
      <c r="D299" s="12" t="s">
        <v>604</v>
      </c>
      <c r="E299" s="12" t="s">
        <v>2407</v>
      </c>
      <c r="F299" s="13" t="str">
        <f t="shared" si="25"/>
        <v>Transport</v>
      </c>
      <c r="G299" s="14" t="str">
        <f t="shared" si="26"/>
        <v>tran</v>
      </c>
      <c r="H299" s="15" t="s">
        <v>2040</v>
      </c>
      <c r="I299" s="14" t="str">
        <f t="shared" si="27"/>
        <v>rds</v>
      </c>
      <c r="J299" s="39" t="e">
        <f>VLOOKUP(I299,'3_frm_data_theme_by_category'!$A$2:$C$164,3,FALSE)</f>
        <v>#N/A</v>
      </c>
      <c r="K299" s="11" t="s">
        <v>5</v>
      </c>
      <c r="L299" s="11" t="s">
        <v>2166</v>
      </c>
      <c r="M299" s="23" t="e">
        <f t="shared" si="29"/>
        <v>#N/A</v>
      </c>
      <c r="N299" s="23" t="str">
        <f t="shared" si="29"/>
        <v>ln</v>
      </c>
      <c r="O299" s="23" t="e">
        <f t="shared" si="29"/>
        <v>#N/A</v>
      </c>
      <c r="P299" s="23" t="e">
        <f t="shared" si="29"/>
        <v>#N/A</v>
      </c>
    </row>
    <row r="300" spans="1:16" ht="30">
      <c r="A300" s="36" t="s">
        <v>594</v>
      </c>
      <c r="B300" s="11" t="s">
        <v>605</v>
      </c>
      <c r="C300" s="11" t="s">
        <v>5</v>
      </c>
      <c r="D300" s="12" t="s">
        <v>606</v>
      </c>
      <c r="E300" s="12" t="s">
        <v>2407</v>
      </c>
      <c r="F300" s="13" t="str">
        <f t="shared" si="25"/>
        <v>Transport</v>
      </c>
      <c r="G300" s="14" t="str">
        <f t="shared" si="26"/>
        <v>tran</v>
      </c>
      <c r="H300" s="15" t="s">
        <v>2040</v>
      </c>
      <c r="I300" s="14" t="str">
        <f t="shared" si="27"/>
        <v>rds</v>
      </c>
      <c r="J300" s="39" t="e">
        <f>VLOOKUP(I300,'3_frm_data_theme_by_category'!$A$2:$C$164,3,FALSE)</f>
        <v>#N/A</v>
      </c>
      <c r="K300" s="11" t="s">
        <v>5</v>
      </c>
      <c r="L300" s="11" t="s">
        <v>2166</v>
      </c>
      <c r="M300" s="23" t="e">
        <f t="shared" si="29"/>
        <v>#N/A</v>
      </c>
      <c r="N300" s="23" t="str">
        <f t="shared" si="29"/>
        <v>ln</v>
      </c>
      <c r="O300" s="23" t="e">
        <f t="shared" si="29"/>
        <v>#N/A</v>
      </c>
      <c r="P300" s="23" t="e">
        <f t="shared" si="29"/>
        <v>#N/A</v>
      </c>
    </row>
    <row r="301" spans="1:16" ht="30">
      <c r="A301" s="36" t="s">
        <v>594</v>
      </c>
      <c r="B301" s="11" t="s">
        <v>607</v>
      </c>
      <c r="C301" s="11" t="s">
        <v>5</v>
      </c>
      <c r="D301" s="12" t="s">
        <v>608</v>
      </c>
      <c r="E301" s="12" t="s">
        <v>2407</v>
      </c>
      <c r="F301" s="13" t="str">
        <f t="shared" si="25"/>
        <v>Transport</v>
      </c>
      <c r="G301" s="14" t="str">
        <f t="shared" si="26"/>
        <v>tran</v>
      </c>
      <c r="H301" s="15" t="s">
        <v>2040</v>
      </c>
      <c r="I301" s="14" t="str">
        <f t="shared" si="27"/>
        <v>rds</v>
      </c>
      <c r="J301" s="39" t="e">
        <f>VLOOKUP(I301,'3_frm_data_theme_by_category'!$A$2:$C$164,3,FALSE)</f>
        <v>#N/A</v>
      </c>
      <c r="K301" s="11" t="s">
        <v>5</v>
      </c>
      <c r="L301" s="11" t="s">
        <v>2166</v>
      </c>
      <c r="M301" s="23" t="e">
        <f t="shared" si="29"/>
        <v>#N/A</v>
      </c>
      <c r="N301" s="23" t="str">
        <f t="shared" si="29"/>
        <v>ln</v>
      </c>
      <c r="O301" s="23" t="e">
        <f t="shared" si="29"/>
        <v>#N/A</v>
      </c>
      <c r="P301" s="23" t="e">
        <f t="shared" si="29"/>
        <v>#N/A</v>
      </c>
    </row>
    <row r="302" spans="1:16" ht="45">
      <c r="A302" s="36" t="s">
        <v>594</v>
      </c>
      <c r="B302" s="11" t="s">
        <v>609</v>
      </c>
      <c r="C302" s="11" t="s">
        <v>5</v>
      </c>
      <c r="D302" s="12" t="s">
        <v>610</v>
      </c>
      <c r="E302" s="12" t="s">
        <v>2407</v>
      </c>
      <c r="F302" s="13" t="str">
        <f t="shared" si="25"/>
        <v>Transport</v>
      </c>
      <c r="G302" s="14" t="str">
        <f t="shared" si="26"/>
        <v>tran</v>
      </c>
      <c r="H302" s="15" t="s">
        <v>2040</v>
      </c>
      <c r="I302" s="14" t="str">
        <f t="shared" si="27"/>
        <v>rds</v>
      </c>
      <c r="J302" s="39" t="e">
        <f>VLOOKUP(I302,'3_frm_data_theme_by_category'!$A$2:$C$164,3,FALSE)</f>
        <v>#N/A</v>
      </c>
      <c r="K302" s="11" t="s">
        <v>5</v>
      </c>
      <c r="L302" s="11" t="s">
        <v>2166</v>
      </c>
      <c r="M302" s="23" t="e">
        <f t="shared" ref="M302:P321" si="30">IF(ISERR(SEARCH(M$1,$L302)),NA(),M$1)</f>
        <v>#N/A</v>
      </c>
      <c r="N302" s="23" t="str">
        <f t="shared" si="30"/>
        <v>ln</v>
      </c>
      <c r="O302" s="23" t="e">
        <f t="shared" si="30"/>
        <v>#N/A</v>
      </c>
      <c r="P302" s="23" t="e">
        <f t="shared" si="30"/>
        <v>#N/A</v>
      </c>
    </row>
    <row r="303" spans="1:16" ht="45">
      <c r="A303" s="36" t="s">
        <v>545</v>
      </c>
      <c r="B303" s="11" t="s">
        <v>611</v>
      </c>
      <c r="C303" s="11" t="s">
        <v>5</v>
      </c>
      <c r="D303" s="12" t="s">
        <v>612</v>
      </c>
      <c r="E303" s="12" t="s">
        <v>2406</v>
      </c>
      <c r="F303" s="13" t="str">
        <f t="shared" si="25"/>
        <v>Transport</v>
      </c>
      <c r="G303" s="14" t="str">
        <f t="shared" si="26"/>
        <v>tran</v>
      </c>
      <c r="H303" s="15" t="s">
        <v>2040</v>
      </c>
      <c r="I303" s="14" t="str">
        <f t="shared" si="27"/>
        <v>rds</v>
      </c>
      <c r="J303" s="39" t="e">
        <f>VLOOKUP(I303,'3_frm_data_theme_by_category'!$A$2:$C$164,3,FALSE)</f>
        <v>#N/A</v>
      </c>
      <c r="K303" s="11" t="s">
        <v>5</v>
      </c>
      <c r="L303" s="11" t="s">
        <v>2166</v>
      </c>
      <c r="M303" s="23" t="e">
        <f t="shared" si="30"/>
        <v>#N/A</v>
      </c>
      <c r="N303" s="23" t="str">
        <f t="shared" si="30"/>
        <v>ln</v>
      </c>
      <c r="O303" s="23" t="e">
        <f t="shared" si="30"/>
        <v>#N/A</v>
      </c>
      <c r="P303" s="23" t="e">
        <f t="shared" si="30"/>
        <v>#N/A</v>
      </c>
    </row>
    <row r="304" spans="1:16" ht="45">
      <c r="A304" s="36" t="s">
        <v>545</v>
      </c>
      <c r="B304" s="11" t="s">
        <v>379</v>
      </c>
      <c r="C304" s="11" t="s">
        <v>5</v>
      </c>
      <c r="D304" s="12" t="s">
        <v>613</v>
      </c>
      <c r="E304" s="12" t="s">
        <v>2406</v>
      </c>
      <c r="F304" s="13" t="str">
        <f t="shared" si="25"/>
        <v>Transport</v>
      </c>
      <c r="G304" s="14" t="str">
        <f t="shared" si="26"/>
        <v>tran</v>
      </c>
      <c r="H304" s="15" t="s">
        <v>2040</v>
      </c>
      <c r="I304" s="14" t="str">
        <f t="shared" si="27"/>
        <v>rds</v>
      </c>
      <c r="J304" s="39" t="e">
        <f>VLOOKUP(I304,'3_frm_data_theme_by_category'!$A$2:$C$164,3,FALSE)</f>
        <v>#N/A</v>
      </c>
      <c r="K304" s="11" t="s">
        <v>5</v>
      </c>
      <c r="L304" s="11" t="s">
        <v>2166</v>
      </c>
      <c r="M304" s="23" t="e">
        <f t="shared" si="30"/>
        <v>#N/A</v>
      </c>
      <c r="N304" s="23" t="str">
        <f t="shared" si="30"/>
        <v>ln</v>
      </c>
      <c r="O304" s="23" t="e">
        <f t="shared" si="30"/>
        <v>#N/A</v>
      </c>
      <c r="P304" s="23" t="e">
        <f t="shared" si="30"/>
        <v>#N/A</v>
      </c>
    </row>
    <row r="305" spans="1:16">
      <c r="A305" s="36" t="s">
        <v>614</v>
      </c>
      <c r="B305" s="11" t="s">
        <v>615</v>
      </c>
      <c r="C305" s="11" t="s">
        <v>5</v>
      </c>
      <c r="D305" s="12" t="s">
        <v>616</v>
      </c>
      <c r="E305" s="12" t="s">
        <v>2407</v>
      </c>
      <c r="F305" s="13" t="str">
        <f t="shared" si="25"/>
        <v>LandUse</v>
      </c>
      <c r="G305" s="14" t="str">
        <f t="shared" si="26"/>
        <v>land</v>
      </c>
      <c r="H305" s="15" t="s">
        <v>2262</v>
      </c>
      <c r="I305" s="14" t="str">
        <f t="shared" si="27"/>
        <v>bld</v>
      </c>
      <c r="J305" s="39" t="e">
        <f>VLOOKUP(I305,'3_frm_data_theme_by_category'!$A$2:$C$164,3,FALSE)</f>
        <v>#N/A</v>
      </c>
      <c r="K305" s="11" t="s">
        <v>5</v>
      </c>
      <c r="L305" s="11" t="s">
        <v>2166</v>
      </c>
      <c r="M305" s="23" t="e">
        <f t="shared" si="30"/>
        <v>#N/A</v>
      </c>
      <c r="N305" s="23" t="str">
        <f t="shared" si="30"/>
        <v>ln</v>
      </c>
      <c r="O305" s="23" t="e">
        <f t="shared" si="30"/>
        <v>#N/A</v>
      </c>
      <c r="P305" s="23" t="e">
        <f t="shared" si="30"/>
        <v>#N/A</v>
      </c>
    </row>
    <row r="306" spans="1:16" ht="30">
      <c r="A306" s="36" t="s">
        <v>617</v>
      </c>
      <c r="B306" s="11" t="s">
        <v>403</v>
      </c>
      <c r="C306" s="11" t="s">
        <v>34</v>
      </c>
      <c r="D306" s="12" t="s">
        <v>618</v>
      </c>
      <c r="E306" s="12" t="s">
        <v>2406</v>
      </c>
      <c r="F306" s="13" t="str">
        <f t="shared" si="25"/>
        <v>Transport</v>
      </c>
      <c r="G306" s="14" t="str">
        <f t="shared" si="26"/>
        <v>tran</v>
      </c>
      <c r="H306" s="15" t="s">
        <v>2040</v>
      </c>
      <c r="I306" s="14" t="str">
        <f t="shared" si="27"/>
        <v>rds</v>
      </c>
      <c r="J306" s="39" t="e">
        <f>VLOOKUP(I306,'3_frm_data_theme_by_category'!$A$2:$C$164,3,FALSE)</f>
        <v>#N/A</v>
      </c>
      <c r="K306" s="11" t="s">
        <v>34</v>
      </c>
      <c r="L306" s="11" t="s">
        <v>2170</v>
      </c>
      <c r="M306" s="23" t="str">
        <f t="shared" si="30"/>
        <v>pt</v>
      </c>
      <c r="N306" s="23" t="str">
        <f t="shared" si="30"/>
        <v>ln</v>
      </c>
      <c r="O306" s="23" t="e">
        <f t="shared" si="30"/>
        <v>#N/A</v>
      </c>
      <c r="P306" s="23" t="e">
        <f t="shared" si="30"/>
        <v>#N/A</v>
      </c>
    </row>
    <row r="307" spans="1:16" ht="30">
      <c r="A307" s="36" t="s">
        <v>619</v>
      </c>
      <c r="B307" s="11" t="s">
        <v>403</v>
      </c>
      <c r="C307" s="11" t="s">
        <v>5</v>
      </c>
      <c r="D307" s="12" t="s">
        <v>620</v>
      </c>
      <c r="E307" s="12" t="s">
        <v>2406</v>
      </c>
      <c r="F307" s="13" t="str">
        <f t="shared" si="25"/>
        <v>Transport</v>
      </c>
      <c r="G307" s="14" t="str">
        <f t="shared" si="26"/>
        <v>tran</v>
      </c>
      <c r="H307" s="15" t="s">
        <v>2040</v>
      </c>
      <c r="I307" s="14" t="str">
        <f t="shared" si="27"/>
        <v>rds</v>
      </c>
      <c r="J307" s="39" t="e">
        <f>VLOOKUP(I307,'3_frm_data_theme_by_category'!$A$2:$C$164,3,FALSE)</f>
        <v>#N/A</v>
      </c>
      <c r="K307" s="11" t="s">
        <v>5</v>
      </c>
      <c r="L307" s="11" t="s">
        <v>2166</v>
      </c>
      <c r="M307" s="23" t="e">
        <f t="shared" si="30"/>
        <v>#N/A</v>
      </c>
      <c r="N307" s="23" t="str">
        <f t="shared" si="30"/>
        <v>ln</v>
      </c>
      <c r="O307" s="23" t="e">
        <f t="shared" si="30"/>
        <v>#N/A</v>
      </c>
      <c r="P307" s="23" t="e">
        <f t="shared" si="30"/>
        <v>#N/A</v>
      </c>
    </row>
    <row r="308" spans="1:16" ht="60">
      <c r="A308" s="36" t="s">
        <v>621</v>
      </c>
      <c r="B308" s="11" t="s">
        <v>2247</v>
      </c>
      <c r="C308" s="11" t="s">
        <v>34</v>
      </c>
      <c r="D308" s="12" t="s">
        <v>622</v>
      </c>
      <c r="E308" s="12" t="s">
        <v>2406</v>
      </c>
      <c r="F308" s="13" t="str">
        <f t="shared" si="25"/>
        <v>Transport</v>
      </c>
      <c r="G308" s="14" t="str">
        <f t="shared" si="26"/>
        <v>tran</v>
      </c>
      <c r="H308" s="15" t="s">
        <v>2040</v>
      </c>
      <c r="I308" s="14" t="str">
        <f t="shared" si="27"/>
        <v>rds</v>
      </c>
      <c r="J308" s="39" t="e">
        <f>VLOOKUP(I308,'3_frm_data_theme_by_category'!$A$2:$C$164,3,FALSE)</f>
        <v>#N/A</v>
      </c>
      <c r="K308" s="11" t="s">
        <v>34</v>
      </c>
      <c r="L308" s="11" t="s">
        <v>2170</v>
      </c>
      <c r="M308" s="23" t="str">
        <f t="shared" si="30"/>
        <v>pt</v>
      </c>
      <c r="N308" s="23" t="str">
        <f t="shared" si="30"/>
        <v>ln</v>
      </c>
      <c r="O308" s="23" t="e">
        <f t="shared" si="30"/>
        <v>#N/A</v>
      </c>
      <c r="P308" s="23" t="e">
        <f t="shared" si="30"/>
        <v>#N/A</v>
      </c>
    </row>
    <row r="309" spans="1:16" ht="60">
      <c r="A309" s="36" t="s">
        <v>623</v>
      </c>
      <c r="B309" s="11" t="s">
        <v>624</v>
      </c>
      <c r="C309" s="11" t="s">
        <v>625</v>
      </c>
      <c r="D309" s="12" t="s">
        <v>626</v>
      </c>
      <c r="E309" s="12" t="s">
        <v>2406</v>
      </c>
      <c r="F309" s="13" t="str">
        <f t="shared" si="25"/>
        <v>Transport</v>
      </c>
      <c r="G309" s="14" t="str">
        <f t="shared" si="26"/>
        <v>tran</v>
      </c>
      <c r="H309" s="15" t="s">
        <v>2040</v>
      </c>
      <c r="I309" s="14" t="str">
        <f t="shared" si="27"/>
        <v>rds</v>
      </c>
      <c r="J309" s="39" t="e">
        <f>VLOOKUP(I309,'3_frm_data_theme_by_category'!$A$2:$C$164,3,FALSE)</f>
        <v>#N/A</v>
      </c>
      <c r="K309" s="11" t="s">
        <v>625</v>
      </c>
      <c r="L309" s="11" t="s">
        <v>2154</v>
      </c>
      <c r="M309" s="23" t="e">
        <f t="shared" si="30"/>
        <v>#N/A</v>
      </c>
      <c r="N309" s="23" t="str">
        <f t="shared" si="30"/>
        <v>ln</v>
      </c>
      <c r="O309" s="23" t="e">
        <f t="shared" si="30"/>
        <v>#N/A</v>
      </c>
      <c r="P309" s="23" t="e">
        <f t="shared" si="30"/>
        <v>#N/A</v>
      </c>
    </row>
    <row r="310" spans="1:16" ht="45">
      <c r="A310" s="36" t="s">
        <v>627</v>
      </c>
      <c r="B310" s="11" t="s">
        <v>326</v>
      </c>
      <c r="C310" s="11" t="s">
        <v>5</v>
      </c>
      <c r="D310" s="12" t="s">
        <v>628</v>
      </c>
      <c r="E310" s="12" t="s">
        <v>2406</v>
      </c>
      <c r="F310" s="13" t="str">
        <f t="shared" si="25"/>
        <v>Transport</v>
      </c>
      <c r="G310" s="14" t="str">
        <f t="shared" si="26"/>
        <v>tran</v>
      </c>
      <c r="H310" s="15" t="s">
        <v>2040</v>
      </c>
      <c r="I310" s="14" t="str">
        <f t="shared" si="27"/>
        <v>rds</v>
      </c>
      <c r="J310" s="39" t="e">
        <f>VLOOKUP(I310,'3_frm_data_theme_by_category'!$A$2:$C$164,3,FALSE)</f>
        <v>#N/A</v>
      </c>
      <c r="K310" s="11" t="s">
        <v>5</v>
      </c>
      <c r="L310" s="11" t="s">
        <v>2166</v>
      </c>
      <c r="M310" s="23" t="e">
        <f t="shared" si="30"/>
        <v>#N/A</v>
      </c>
      <c r="N310" s="23" t="str">
        <f t="shared" si="30"/>
        <v>ln</v>
      </c>
      <c r="O310" s="23" t="e">
        <f t="shared" si="30"/>
        <v>#N/A</v>
      </c>
      <c r="P310" s="23" t="e">
        <f t="shared" si="30"/>
        <v>#N/A</v>
      </c>
    </row>
    <row r="311" spans="1:16">
      <c r="A311" s="36" t="s">
        <v>629</v>
      </c>
      <c r="B311" s="11" t="s">
        <v>414</v>
      </c>
      <c r="C311" s="11" t="s">
        <v>630</v>
      </c>
      <c r="D311" s="12" t="s">
        <v>631</v>
      </c>
      <c r="E311" s="12" t="s">
        <v>2406</v>
      </c>
      <c r="F311" s="13" t="str">
        <f t="shared" si="25"/>
        <v>Transport</v>
      </c>
      <c r="G311" s="14" t="str">
        <f t="shared" si="26"/>
        <v>tran</v>
      </c>
      <c r="H311" s="15" t="s">
        <v>2040</v>
      </c>
      <c r="I311" s="14" t="str">
        <f t="shared" si="27"/>
        <v>rds</v>
      </c>
      <c r="J311" s="39" t="e">
        <f>VLOOKUP(I311,'3_frm_data_theme_by_category'!$A$2:$C$164,3,FALSE)</f>
        <v>#N/A</v>
      </c>
      <c r="K311" s="11" t="s">
        <v>292</v>
      </c>
      <c r="L311" s="11" t="s">
        <v>2171</v>
      </c>
      <c r="M311" s="23" t="str">
        <f t="shared" si="30"/>
        <v>pt</v>
      </c>
      <c r="N311" s="23" t="str">
        <f t="shared" si="30"/>
        <v>ln</v>
      </c>
      <c r="O311" s="23" t="str">
        <f t="shared" si="30"/>
        <v>py</v>
      </c>
      <c r="P311" s="23" t="e">
        <f t="shared" si="30"/>
        <v>#N/A</v>
      </c>
    </row>
    <row r="312" spans="1:16" ht="45">
      <c r="A312" s="36" t="s">
        <v>632</v>
      </c>
      <c r="B312" s="11" t="s">
        <v>633</v>
      </c>
      <c r="C312" s="11" t="s">
        <v>634</v>
      </c>
      <c r="D312" s="12" t="s">
        <v>635</v>
      </c>
      <c r="E312" s="12" t="s">
        <v>2406</v>
      </c>
      <c r="F312" s="13" t="str">
        <f t="shared" si="25"/>
        <v>Transport</v>
      </c>
      <c r="G312" s="14" t="str">
        <f t="shared" si="26"/>
        <v>tran</v>
      </c>
      <c r="H312" s="15" t="s">
        <v>2040</v>
      </c>
      <c r="I312" s="14" t="str">
        <f t="shared" si="27"/>
        <v>rds</v>
      </c>
      <c r="J312" s="39" t="e">
        <f>VLOOKUP(I312,'3_frm_data_theme_by_category'!$A$2:$C$164,3,FALSE)</f>
        <v>#N/A</v>
      </c>
      <c r="K312" s="11" t="s">
        <v>34</v>
      </c>
      <c r="L312" s="11" t="s">
        <v>2170</v>
      </c>
      <c r="M312" s="23" t="str">
        <f t="shared" si="30"/>
        <v>pt</v>
      </c>
      <c r="N312" s="23" t="str">
        <f t="shared" si="30"/>
        <v>ln</v>
      </c>
      <c r="O312" s="23" t="e">
        <f t="shared" si="30"/>
        <v>#N/A</v>
      </c>
      <c r="P312" s="23" t="e">
        <f t="shared" si="30"/>
        <v>#N/A</v>
      </c>
    </row>
    <row r="313" spans="1:16">
      <c r="A313" s="36" t="s">
        <v>636</v>
      </c>
      <c r="B313" s="11" t="s">
        <v>403</v>
      </c>
      <c r="C313" s="11" t="s">
        <v>24</v>
      </c>
      <c r="D313" s="12" t="s">
        <v>637</v>
      </c>
      <c r="E313" s="12" t="s">
        <v>2406</v>
      </c>
      <c r="F313" s="13" t="str">
        <f t="shared" si="25"/>
        <v>Transport</v>
      </c>
      <c r="G313" s="14" t="str">
        <f t="shared" si="26"/>
        <v>tran</v>
      </c>
      <c r="H313" s="15" t="s">
        <v>2040</v>
      </c>
      <c r="I313" s="14" t="str">
        <f t="shared" si="27"/>
        <v>rds</v>
      </c>
      <c r="J313" s="39" t="e">
        <f>VLOOKUP(I313,'3_frm_data_theme_by_category'!$A$2:$C$164,3,FALSE)</f>
        <v>#N/A</v>
      </c>
      <c r="K313" s="11" t="s">
        <v>24</v>
      </c>
      <c r="L313" s="11" t="s">
        <v>2168</v>
      </c>
      <c r="M313" s="23" t="str">
        <f t="shared" si="30"/>
        <v>pt</v>
      </c>
      <c r="N313" s="23" t="e">
        <f t="shared" si="30"/>
        <v>#N/A</v>
      </c>
      <c r="O313" s="23" t="e">
        <f t="shared" si="30"/>
        <v>#N/A</v>
      </c>
      <c r="P313" s="23" t="e">
        <f t="shared" si="30"/>
        <v>#N/A</v>
      </c>
    </row>
    <row r="314" spans="1:16" ht="45">
      <c r="A314" s="36" t="s">
        <v>638</v>
      </c>
      <c r="B314" s="11" t="s">
        <v>639</v>
      </c>
      <c r="C314" s="11" t="s">
        <v>5</v>
      </c>
      <c r="D314" s="12" t="s">
        <v>640</v>
      </c>
      <c r="E314" s="12" t="s">
        <v>2407</v>
      </c>
      <c r="F314" s="13" t="str">
        <f t="shared" si="25"/>
        <v>Transport</v>
      </c>
      <c r="G314" s="14" t="str">
        <f t="shared" si="26"/>
        <v>tran</v>
      </c>
      <c r="H314" s="19" t="s">
        <v>1990</v>
      </c>
      <c r="I314" s="14" t="str">
        <f t="shared" si="27"/>
        <v>hwy</v>
      </c>
      <c r="J314" s="39" t="e">
        <f>VLOOKUP(I314,'3_frm_data_theme_by_category'!$A$2:$C$164,3,FALSE)</f>
        <v>#N/A</v>
      </c>
      <c r="K314" s="11" t="s">
        <v>5</v>
      </c>
      <c r="L314" s="11" t="s">
        <v>2166</v>
      </c>
      <c r="M314" s="23" t="e">
        <f t="shared" si="30"/>
        <v>#N/A</v>
      </c>
      <c r="N314" s="23" t="str">
        <f t="shared" si="30"/>
        <v>ln</v>
      </c>
      <c r="O314" s="23" t="e">
        <f t="shared" si="30"/>
        <v>#N/A</v>
      </c>
      <c r="P314" s="23" t="e">
        <f t="shared" si="30"/>
        <v>#N/A</v>
      </c>
    </row>
    <row r="315" spans="1:16" ht="30">
      <c r="A315" s="36" t="s">
        <v>641</v>
      </c>
      <c r="B315" s="11" t="s">
        <v>642</v>
      </c>
      <c r="C315" s="11" t="s">
        <v>5</v>
      </c>
      <c r="D315" s="12" t="s">
        <v>643</v>
      </c>
      <c r="E315" s="12" t="s">
        <v>2407</v>
      </c>
      <c r="F315" s="13" t="str">
        <f t="shared" si="25"/>
        <v>Transport</v>
      </c>
      <c r="G315" s="14" t="str">
        <f t="shared" si="26"/>
        <v>tran</v>
      </c>
      <c r="H315" s="19" t="s">
        <v>1990</v>
      </c>
      <c r="I315" s="14" t="str">
        <f t="shared" si="27"/>
        <v>hwy</v>
      </c>
      <c r="J315" s="39" t="e">
        <f>VLOOKUP(I315,'3_frm_data_theme_by_category'!$A$2:$C$164,3,FALSE)</f>
        <v>#N/A</v>
      </c>
      <c r="K315" s="11" t="s">
        <v>5</v>
      </c>
      <c r="L315" s="11" t="s">
        <v>2166</v>
      </c>
      <c r="M315" s="23" t="e">
        <f t="shared" si="30"/>
        <v>#N/A</v>
      </c>
      <c r="N315" s="23" t="str">
        <f t="shared" si="30"/>
        <v>ln</v>
      </c>
      <c r="O315" s="23" t="e">
        <f t="shared" si="30"/>
        <v>#N/A</v>
      </c>
      <c r="P315" s="23" t="e">
        <f t="shared" si="30"/>
        <v>#N/A</v>
      </c>
    </row>
    <row r="316" spans="1:16" ht="45">
      <c r="A316" s="36" t="s">
        <v>644</v>
      </c>
      <c r="B316" s="11" t="s">
        <v>645</v>
      </c>
      <c r="C316" s="11" t="s">
        <v>5</v>
      </c>
      <c r="D316" s="12" t="s">
        <v>646</v>
      </c>
      <c r="E316" s="12" t="s">
        <v>2407</v>
      </c>
      <c r="F316" s="13" t="str">
        <f t="shared" si="25"/>
        <v>Transport</v>
      </c>
      <c r="G316" s="14" t="str">
        <f t="shared" si="26"/>
        <v>tran</v>
      </c>
      <c r="H316" s="19" t="s">
        <v>1990</v>
      </c>
      <c r="I316" s="14" t="str">
        <f t="shared" si="27"/>
        <v>hwy</v>
      </c>
      <c r="J316" s="39" t="e">
        <f>VLOOKUP(I316,'3_frm_data_theme_by_category'!$A$2:$C$164,3,FALSE)</f>
        <v>#N/A</v>
      </c>
      <c r="K316" s="11" t="s">
        <v>5</v>
      </c>
      <c r="L316" s="11" t="s">
        <v>2166</v>
      </c>
      <c r="M316" s="23" t="e">
        <f t="shared" si="30"/>
        <v>#N/A</v>
      </c>
      <c r="N316" s="23" t="str">
        <f t="shared" si="30"/>
        <v>ln</v>
      </c>
      <c r="O316" s="23" t="e">
        <f t="shared" si="30"/>
        <v>#N/A</v>
      </c>
      <c r="P316" s="23" t="e">
        <f t="shared" si="30"/>
        <v>#N/A</v>
      </c>
    </row>
    <row r="317" spans="1:16" ht="45">
      <c r="A317" s="36" t="s">
        <v>647</v>
      </c>
      <c r="B317" s="11" t="s">
        <v>648</v>
      </c>
      <c r="C317" s="11" t="s">
        <v>5</v>
      </c>
      <c r="D317" s="12" t="s">
        <v>649</v>
      </c>
      <c r="E317" s="12" t="s">
        <v>2407</v>
      </c>
      <c r="F317" s="13" t="str">
        <f t="shared" si="25"/>
        <v>Transport</v>
      </c>
      <c r="G317" s="14" t="str">
        <f t="shared" si="26"/>
        <v>tran</v>
      </c>
      <c r="H317" s="19" t="s">
        <v>1990</v>
      </c>
      <c r="I317" s="14" t="str">
        <f t="shared" si="27"/>
        <v>hwy</v>
      </c>
      <c r="J317" s="39" t="e">
        <f>VLOOKUP(I317,'3_frm_data_theme_by_category'!$A$2:$C$164,3,FALSE)</f>
        <v>#N/A</v>
      </c>
      <c r="K317" s="11" t="s">
        <v>5</v>
      </c>
      <c r="L317" s="11" t="s">
        <v>2166</v>
      </c>
      <c r="M317" s="23" t="e">
        <f t="shared" si="30"/>
        <v>#N/A</v>
      </c>
      <c r="N317" s="23" t="str">
        <f t="shared" si="30"/>
        <v>ln</v>
      </c>
      <c r="O317" s="23" t="e">
        <f t="shared" si="30"/>
        <v>#N/A</v>
      </c>
      <c r="P317" s="23" t="e">
        <f t="shared" si="30"/>
        <v>#N/A</v>
      </c>
    </row>
    <row r="318" spans="1:16" ht="30">
      <c r="A318" s="36" t="s">
        <v>650</v>
      </c>
      <c r="B318" s="11" t="s">
        <v>651</v>
      </c>
      <c r="C318" s="11" t="s">
        <v>5</v>
      </c>
      <c r="D318" s="12" t="s">
        <v>652</v>
      </c>
      <c r="E318" s="12" t="s">
        <v>2406</v>
      </c>
      <c r="F318" s="13" t="str">
        <f t="shared" si="25"/>
        <v>Transport</v>
      </c>
      <c r="G318" s="14" t="str">
        <f t="shared" si="26"/>
        <v>tran</v>
      </c>
      <c r="H318" s="15" t="s">
        <v>2040</v>
      </c>
      <c r="I318" s="14" t="str">
        <f t="shared" si="27"/>
        <v>rds</v>
      </c>
      <c r="J318" s="39" t="e">
        <f>VLOOKUP(I318,'3_frm_data_theme_by_category'!$A$2:$C$164,3,FALSE)</f>
        <v>#N/A</v>
      </c>
      <c r="K318" s="11" t="s">
        <v>5</v>
      </c>
      <c r="L318" s="11" t="s">
        <v>2166</v>
      </c>
      <c r="M318" s="23" t="e">
        <f t="shared" si="30"/>
        <v>#N/A</v>
      </c>
      <c r="N318" s="23" t="str">
        <f t="shared" si="30"/>
        <v>ln</v>
      </c>
      <c r="O318" s="23" t="e">
        <f t="shared" si="30"/>
        <v>#N/A</v>
      </c>
      <c r="P318" s="23" t="e">
        <f t="shared" si="30"/>
        <v>#N/A</v>
      </c>
    </row>
    <row r="319" spans="1:16">
      <c r="A319" s="36" t="s">
        <v>653</v>
      </c>
      <c r="B319" s="11" t="s">
        <v>403</v>
      </c>
      <c r="C319" s="11" t="s">
        <v>5</v>
      </c>
      <c r="D319" s="12" t="s">
        <v>654</v>
      </c>
      <c r="E319" s="12" t="s">
        <v>2406</v>
      </c>
      <c r="F319" s="13" t="str">
        <f t="shared" si="25"/>
        <v>Transport</v>
      </c>
      <c r="G319" s="14" t="str">
        <f t="shared" si="26"/>
        <v>tran</v>
      </c>
      <c r="H319" s="15" t="s">
        <v>2040</v>
      </c>
      <c r="I319" s="14" t="str">
        <f t="shared" si="27"/>
        <v>rds</v>
      </c>
      <c r="J319" s="39" t="e">
        <f>VLOOKUP(I319,'3_frm_data_theme_by_category'!$A$2:$C$164,3,FALSE)</f>
        <v>#N/A</v>
      </c>
      <c r="K319" s="11" t="s">
        <v>5</v>
      </c>
      <c r="L319" s="11" t="s">
        <v>2166</v>
      </c>
      <c r="M319" s="23" t="e">
        <f t="shared" si="30"/>
        <v>#N/A</v>
      </c>
      <c r="N319" s="23" t="str">
        <f t="shared" si="30"/>
        <v>ln</v>
      </c>
      <c r="O319" s="23" t="e">
        <f t="shared" si="30"/>
        <v>#N/A</v>
      </c>
      <c r="P319" s="23" t="e">
        <f t="shared" si="30"/>
        <v>#N/A</v>
      </c>
    </row>
    <row r="320" spans="1:16" ht="45">
      <c r="A320" s="36" t="s">
        <v>655</v>
      </c>
      <c r="B320" s="11" t="s">
        <v>656</v>
      </c>
      <c r="C320" s="11" t="s">
        <v>5</v>
      </c>
      <c r="D320" s="12" t="s">
        <v>657</v>
      </c>
      <c r="E320" s="12" t="s">
        <v>2407</v>
      </c>
      <c r="F320" s="13" t="str">
        <f t="shared" si="25"/>
        <v>Transport</v>
      </c>
      <c r="G320" s="14" t="str">
        <f t="shared" si="26"/>
        <v>tran</v>
      </c>
      <c r="H320" s="15" t="s">
        <v>2040</v>
      </c>
      <c r="I320" s="14" t="str">
        <f t="shared" si="27"/>
        <v>rds</v>
      </c>
      <c r="J320" s="39" t="e">
        <f>VLOOKUP(I320,'3_frm_data_theme_by_category'!$A$2:$C$164,3,FALSE)</f>
        <v>#N/A</v>
      </c>
      <c r="K320" s="11" t="s">
        <v>5</v>
      </c>
      <c r="L320" s="11" t="s">
        <v>2166</v>
      </c>
      <c r="M320" s="23" t="e">
        <f t="shared" si="30"/>
        <v>#N/A</v>
      </c>
      <c r="N320" s="23" t="str">
        <f t="shared" si="30"/>
        <v>ln</v>
      </c>
      <c r="O320" s="23" t="e">
        <f t="shared" si="30"/>
        <v>#N/A</v>
      </c>
      <c r="P320" s="23" t="e">
        <f t="shared" si="30"/>
        <v>#N/A</v>
      </c>
    </row>
    <row r="321" spans="1:16">
      <c r="A321" s="36" t="s">
        <v>559</v>
      </c>
      <c r="B321" s="11" t="s">
        <v>658</v>
      </c>
      <c r="C321" s="11" t="s">
        <v>5</v>
      </c>
      <c r="D321" s="12" t="s">
        <v>659</v>
      </c>
      <c r="E321" s="12" t="s">
        <v>2407</v>
      </c>
      <c r="F321" s="13" t="str">
        <f t="shared" si="25"/>
        <v>Transport</v>
      </c>
      <c r="G321" s="14" t="str">
        <f t="shared" si="26"/>
        <v>tran</v>
      </c>
      <c r="H321" s="15" t="s">
        <v>2040</v>
      </c>
      <c r="I321" s="14" t="str">
        <f t="shared" si="27"/>
        <v>rds</v>
      </c>
      <c r="J321" s="39" t="e">
        <f>VLOOKUP(I321,'3_frm_data_theme_by_category'!$A$2:$C$164,3,FALSE)</f>
        <v>#N/A</v>
      </c>
      <c r="K321" s="11" t="s">
        <v>5</v>
      </c>
      <c r="L321" s="11" t="s">
        <v>2166</v>
      </c>
      <c r="M321" s="23" t="e">
        <f t="shared" si="30"/>
        <v>#N/A</v>
      </c>
      <c r="N321" s="23" t="str">
        <f t="shared" si="30"/>
        <v>ln</v>
      </c>
      <c r="O321" s="23" t="e">
        <f t="shared" si="30"/>
        <v>#N/A</v>
      </c>
      <c r="P321" s="23" t="e">
        <f t="shared" si="30"/>
        <v>#N/A</v>
      </c>
    </row>
    <row r="322" spans="1:16">
      <c r="A322" s="36" t="s">
        <v>660</v>
      </c>
      <c r="B322" s="11" t="s">
        <v>661</v>
      </c>
      <c r="C322" s="11" t="s">
        <v>5</v>
      </c>
      <c r="D322" s="12" t="s">
        <v>662</v>
      </c>
      <c r="E322" s="12" t="s">
        <v>2406</v>
      </c>
      <c r="F322" s="13" t="str">
        <f t="shared" ref="F322:F385" si="31">VLOOKUP(G322,Cat_Desc,2,FALSE)</f>
        <v>Transport</v>
      </c>
      <c r="G322" s="14" t="str">
        <f t="shared" ref="G322:G385" si="32">VLOOKUP(H322,Theme_Value_Cat,3,FALSE)</f>
        <v>tran</v>
      </c>
      <c r="H322" s="15" t="s">
        <v>2040</v>
      </c>
      <c r="I322" s="14" t="str">
        <f t="shared" ref="I322:I385" si="33">VLOOKUP(H322,Theme_Value_Cat,2,FALSE)</f>
        <v>rds</v>
      </c>
      <c r="J322" s="39" t="e">
        <f>VLOOKUP(I322,'3_frm_data_theme_by_category'!$A$2:$C$164,3,FALSE)</f>
        <v>#N/A</v>
      </c>
      <c r="K322" s="11" t="s">
        <v>5</v>
      </c>
      <c r="L322" s="11" t="s">
        <v>2166</v>
      </c>
      <c r="M322" s="23" t="e">
        <f t="shared" ref="M322:P341" si="34">IF(ISERR(SEARCH(M$1,$L322)),NA(),M$1)</f>
        <v>#N/A</v>
      </c>
      <c r="N322" s="23" t="str">
        <f t="shared" si="34"/>
        <v>ln</v>
      </c>
      <c r="O322" s="23" t="e">
        <f t="shared" si="34"/>
        <v>#N/A</v>
      </c>
      <c r="P322" s="23" t="e">
        <f t="shared" si="34"/>
        <v>#N/A</v>
      </c>
    </row>
    <row r="323" spans="1:16" ht="30">
      <c r="A323" s="36" t="s">
        <v>663</v>
      </c>
      <c r="B323" s="11" t="s">
        <v>633</v>
      </c>
      <c r="C323" s="11" t="s">
        <v>292</v>
      </c>
      <c r="D323" s="12" t="s">
        <v>664</v>
      </c>
      <c r="E323" s="12" t="s">
        <v>2407</v>
      </c>
      <c r="F323" s="13" t="str">
        <f t="shared" si="31"/>
        <v>Transport</v>
      </c>
      <c r="G323" s="14" t="str">
        <f t="shared" si="32"/>
        <v>tran</v>
      </c>
      <c r="H323" s="15" t="s">
        <v>2040</v>
      </c>
      <c r="I323" s="14" t="str">
        <f t="shared" si="33"/>
        <v>rds</v>
      </c>
      <c r="J323" s="39" t="e">
        <f>VLOOKUP(I323,'3_frm_data_theme_by_category'!$A$2:$C$164,3,FALSE)</f>
        <v>#N/A</v>
      </c>
      <c r="K323" s="11" t="s">
        <v>292</v>
      </c>
      <c r="L323" s="11" t="s">
        <v>2171</v>
      </c>
      <c r="M323" s="23" t="str">
        <f t="shared" si="34"/>
        <v>pt</v>
      </c>
      <c r="N323" s="23" t="str">
        <f t="shared" si="34"/>
        <v>ln</v>
      </c>
      <c r="O323" s="23" t="str">
        <f t="shared" si="34"/>
        <v>py</v>
      </c>
      <c r="P323" s="23" t="e">
        <f t="shared" si="34"/>
        <v>#N/A</v>
      </c>
    </row>
    <row r="324" spans="1:16" ht="45">
      <c r="A324" s="36" t="s">
        <v>665</v>
      </c>
      <c r="B324" s="11" t="s">
        <v>666</v>
      </c>
      <c r="C324" s="11" t="s">
        <v>5</v>
      </c>
      <c r="D324" s="12" t="s">
        <v>667</v>
      </c>
      <c r="E324" s="12" t="s">
        <v>2406</v>
      </c>
      <c r="F324" s="13" t="str">
        <f t="shared" si="31"/>
        <v>Transport</v>
      </c>
      <c r="G324" s="14" t="str">
        <f t="shared" si="32"/>
        <v>tran</v>
      </c>
      <c r="H324" s="15" t="s">
        <v>2040</v>
      </c>
      <c r="I324" s="14" t="str">
        <f t="shared" si="33"/>
        <v>rds</v>
      </c>
      <c r="J324" s="39" t="e">
        <f>VLOOKUP(I324,'3_frm_data_theme_by_category'!$A$2:$C$164,3,FALSE)</f>
        <v>#N/A</v>
      </c>
      <c r="K324" s="11" t="s">
        <v>5</v>
      </c>
      <c r="L324" s="11" t="s">
        <v>2166</v>
      </c>
      <c r="M324" s="23" t="e">
        <f t="shared" si="34"/>
        <v>#N/A</v>
      </c>
      <c r="N324" s="23" t="str">
        <f t="shared" si="34"/>
        <v>ln</v>
      </c>
      <c r="O324" s="23" t="e">
        <f t="shared" si="34"/>
        <v>#N/A</v>
      </c>
      <c r="P324" s="23" t="e">
        <f t="shared" si="34"/>
        <v>#N/A</v>
      </c>
    </row>
    <row r="325" spans="1:16">
      <c r="A325" s="36" t="s">
        <v>668</v>
      </c>
      <c r="B325" s="11" t="s">
        <v>669</v>
      </c>
      <c r="C325" s="11" t="s">
        <v>34</v>
      </c>
      <c r="D325" s="12" t="s">
        <v>670</v>
      </c>
      <c r="E325" s="12" t="s">
        <v>2406</v>
      </c>
      <c r="F325" s="13" t="str">
        <f t="shared" si="31"/>
        <v>Transport</v>
      </c>
      <c r="G325" s="14" t="str">
        <f t="shared" si="32"/>
        <v>tran</v>
      </c>
      <c r="H325" s="15" t="s">
        <v>2040</v>
      </c>
      <c r="I325" s="14" t="str">
        <f t="shared" si="33"/>
        <v>rds</v>
      </c>
      <c r="J325" s="39" t="e">
        <f>VLOOKUP(I325,'3_frm_data_theme_by_category'!$A$2:$C$164,3,FALSE)</f>
        <v>#N/A</v>
      </c>
      <c r="K325" s="11" t="s">
        <v>34</v>
      </c>
      <c r="L325" s="11" t="s">
        <v>2170</v>
      </c>
      <c r="M325" s="23" t="str">
        <f t="shared" si="34"/>
        <v>pt</v>
      </c>
      <c r="N325" s="23" t="str">
        <f t="shared" si="34"/>
        <v>ln</v>
      </c>
      <c r="O325" s="23" t="e">
        <f t="shared" si="34"/>
        <v>#N/A</v>
      </c>
      <c r="P325" s="23" t="e">
        <f t="shared" si="34"/>
        <v>#N/A</v>
      </c>
    </row>
    <row r="326" spans="1:16" ht="45">
      <c r="A326" s="36" t="s">
        <v>671</v>
      </c>
      <c r="B326" s="11" t="s">
        <v>672</v>
      </c>
      <c r="C326" s="11" t="s">
        <v>5</v>
      </c>
      <c r="D326" s="12" t="s">
        <v>673</v>
      </c>
      <c r="E326" s="12" t="s">
        <v>2406</v>
      </c>
      <c r="F326" s="13" t="str">
        <f t="shared" si="31"/>
        <v>Transport</v>
      </c>
      <c r="G326" s="14" t="str">
        <f t="shared" si="32"/>
        <v>tran</v>
      </c>
      <c r="H326" s="15" t="s">
        <v>2040</v>
      </c>
      <c r="I326" s="14" t="str">
        <f t="shared" si="33"/>
        <v>rds</v>
      </c>
      <c r="J326" s="39" t="e">
        <f>VLOOKUP(I326,'3_frm_data_theme_by_category'!$A$2:$C$164,3,FALSE)</f>
        <v>#N/A</v>
      </c>
      <c r="K326" s="11" t="s">
        <v>5</v>
      </c>
      <c r="L326" s="11" t="s">
        <v>2166</v>
      </c>
      <c r="M326" s="23" t="e">
        <f t="shared" si="34"/>
        <v>#N/A</v>
      </c>
      <c r="N326" s="23" t="str">
        <f t="shared" si="34"/>
        <v>ln</v>
      </c>
      <c r="O326" s="23" t="e">
        <f t="shared" si="34"/>
        <v>#N/A</v>
      </c>
      <c r="P326" s="23" t="e">
        <f t="shared" si="34"/>
        <v>#N/A</v>
      </c>
    </row>
    <row r="327" spans="1:16" ht="30">
      <c r="A327" s="36" t="s">
        <v>674</v>
      </c>
      <c r="B327" s="11" t="s">
        <v>403</v>
      </c>
      <c r="C327" s="11" t="s">
        <v>5</v>
      </c>
      <c r="D327" s="12" t="s">
        <v>675</v>
      </c>
      <c r="E327" s="12" t="s">
        <v>2406</v>
      </c>
      <c r="F327" s="13" t="str">
        <f t="shared" si="31"/>
        <v>Transport</v>
      </c>
      <c r="G327" s="14" t="str">
        <f t="shared" si="32"/>
        <v>tran</v>
      </c>
      <c r="H327" s="15" t="s">
        <v>2040</v>
      </c>
      <c r="I327" s="14" t="str">
        <f t="shared" si="33"/>
        <v>rds</v>
      </c>
      <c r="J327" s="39" t="e">
        <f>VLOOKUP(I327,'3_frm_data_theme_by_category'!$A$2:$C$164,3,FALSE)</f>
        <v>#N/A</v>
      </c>
      <c r="K327" s="11" t="s">
        <v>5</v>
      </c>
      <c r="L327" s="11" t="s">
        <v>2166</v>
      </c>
      <c r="M327" s="23" t="e">
        <f t="shared" si="34"/>
        <v>#N/A</v>
      </c>
      <c r="N327" s="23" t="str">
        <f t="shared" si="34"/>
        <v>ln</v>
      </c>
      <c r="O327" s="23" t="e">
        <f t="shared" si="34"/>
        <v>#N/A</v>
      </c>
      <c r="P327" s="23" t="e">
        <f t="shared" si="34"/>
        <v>#N/A</v>
      </c>
    </row>
    <row r="328" spans="1:16" ht="105">
      <c r="A328" s="36" t="s">
        <v>545</v>
      </c>
      <c r="B328" s="11" t="s">
        <v>676</v>
      </c>
      <c r="C328" s="11" t="s">
        <v>24</v>
      </c>
      <c r="D328" s="12" t="s">
        <v>677</v>
      </c>
      <c r="E328" s="12" t="s">
        <v>2406</v>
      </c>
      <c r="F328" s="13" t="str">
        <f t="shared" si="31"/>
        <v>Transport</v>
      </c>
      <c r="G328" s="14" t="str">
        <f t="shared" si="32"/>
        <v>tran</v>
      </c>
      <c r="H328" s="15" t="s">
        <v>2397</v>
      </c>
      <c r="I328" s="14" t="str">
        <f t="shared" si="33"/>
        <v>bus</v>
      </c>
      <c r="J328" s="39" t="str">
        <f>VLOOKUP(I328,'3_frm_data_theme_by_category'!$A$2:$C$164,3,FALSE)</f>
        <v>tran</v>
      </c>
      <c r="K328" s="11" t="s">
        <v>24</v>
      </c>
      <c r="L328" s="11" t="s">
        <v>2168</v>
      </c>
      <c r="M328" s="23" t="str">
        <f t="shared" si="34"/>
        <v>pt</v>
      </c>
      <c r="N328" s="23" t="e">
        <f t="shared" si="34"/>
        <v>#N/A</v>
      </c>
      <c r="O328" s="23" t="e">
        <f t="shared" si="34"/>
        <v>#N/A</v>
      </c>
      <c r="P328" s="23" t="e">
        <f t="shared" si="34"/>
        <v>#N/A</v>
      </c>
    </row>
    <row r="329" spans="1:16" ht="30">
      <c r="A329" s="36" t="s">
        <v>545</v>
      </c>
      <c r="B329" s="11" t="s">
        <v>678</v>
      </c>
      <c r="C329" s="11" t="s">
        <v>24</v>
      </c>
      <c r="D329" s="12" t="s">
        <v>679</v>
      </c>
      <c r="E329" s="12" t="s">
        <v>2407</v>
      </c>
      <c r="F329" s="13" t="str">
        <f t="shared" si="31"/>
        <v>Transport</v>
      </c>
      <c r="G329" s="14" t="str">
        <f t="shared" si="32"/>
        <v>tran</v>
      </c>
      <c r="H329" s="15" t="s">
        <v>2040</v>
      </c>
      <c r="I329" s="14" t="str">
        <f t="shared" si="33"/>
        <v>rds</v>
      </c>
      <c r="J329" s="39" t="e">
        <f>VLOOKUP(I329,'3_frm_data_theme_by_category'!$A$2:$C$164,3,FALSE)</f>
        <v>#N/A</v>
      </c>
      <c r="K329" s="11" t="s">
        <v>24</v>
      </c>
      <c r="L329" s="11" t="s">
        <v>2168</v>
      </c>
      <c r="M329" s="23" t="str">
        <f t="shared" si="34"/>
        <v>pt</v>
      </c>
      <c r="N329" s="23" t="e">
        <f t="shared" si="34"/>
        <v>#N/A</v>
      </c>
      <c r="O329" s="23" t="e">
        <f t="shared" si="34"/>
        <v>#N/A</v>
      </c>
      <c r="P329" s="23" t="e">
        <f t="shared" si="34"/>
        <v>#N/A</v>
      </c>
    </row>
    <row r="330" spans="1:16" ht="45">
      <c r="A330" s="36" t="s">
        <v>545</v>
      </c>
      <c r="B330" s="11" t="s">
        <v>680</v>
      </c>
      <c r="C330" s="11" t="s">
        <v>24</v>
      </c>
      <c r="D330" s="12" t="s">
        <v>681</v>
      </c>
      <c r="E330" s="12" t="s">
        <v>2406</v>
      </c>
      <c r="F330" s="13" t="str">
        <f t="shared" si="31"/>
        <v>Transport</v>
      </c>
      <c r="G330" s="14" t="str">
        <f t="shared" si="32"/>
        <v>tran</v>
      </c>
      <c r="H330" s="15" t="s">
        <v>2040</v>
      </c>
      <c r="I330" s="14" t="str">
        <f t="shared" si="33"/>
        <v>rds</v>
      </c>
      <c r="J330" s="39" t="e">
        <f>VLOOKUP(I330,'3_frm_data_theme_by_category'!$A$2:$C$164,3,FALSE)</f>
        <v>#N/A</v>
      </c>
      <c r="K330" s="11" t="s">
        <v>24</v>
      </c>
      <c r="L330" s="11" t="s">
        <v>2168</v>
      </c>
      <c r="M330" s="23" t="str">
        <f t="shared" si="34"/>
        <v>pt</v>
      </c>
      <c r="N330" s="23" t="e">
        <f t="shared" si="34"/>
        <v>#N/A</v>
      </c>
      <c r="O330" s="23" t="e">
        <f t="shared" si="34"/>
        <v>#N/A</v>
      </c>
      <c r="P330" s="23" t="e">
        <f t="shared" si="34"/>
        <v>#N/A</v>
      </c>
    </row>
    <row r="331" spans="1:16" ht="45">
      <c r="A331" s="36" t="s">
        <v>545</v>
      </c>
      <c r="B331" s="11" t="s">
        <v>682</v>
      </c>
      <c r="C331" s="11" t="s">
        <v>49</v>
      </c>
      <c r="D331" s="12" t="s">
        <v>683</v>
      </c>
      <c r="E331" s="12" t="s">
        <v>2406</v>
      </c>
      <c r="F331" s="13" t="str">
        <f t="shared" si="31"/>
        <v>Transport</v>
      </c>
      <c r="G331" s="14" t="str">
        <f t="shared" si="32"/>
        <v>tran</v>
      </c>
      <c r="H331" s="15" t="s">
        <v>2040</v>
      </c>
      <c r="I331" s="14" t="str">
        <f t="shared" si="33"/>
        <v>rds</v>
      </c>
      <c r="J331" s="39" t="e">
        <f>VLOOKUP(I331,'3_frm_data_theme_by_category'!$A$2:$C$164,3,FALSE)</f>
        <v>#N/A</v>
      </c>
      <c r="K331" s="11" t="s">
        <v>49</v>
      </c>
      <c r="L331" s="11" t="s">
        <v>2167</v>
      </c>
      <c r="M331" s="23" t="e">
        <f t="shared" si="34"/>
        <v>#N/A</v>
      </c>
      <c r="N331" s="23" t="str">
        <f t="shared" si="34"/>
        <v>ln</v>
      </c>
      <c r="O331" s="23" t="str">
        <f t="shared" si="34"/>
        <v>py</v>
      </c>
      <c r="P331" s="23" t="e">
        <f t="shared" si="34"/>
        <v>#N/A</v>
      </c>
    </row>
    <row r="332" spans="1:16">
      <c r="A332" s="36" t="s">
        <v>545</v>
      </c>
      <c r="B332" s="11" t="s">
        <v>684</v>
      </c>
      <c r="C332" s="11" t="s">
        <v>24</v>
      </c>
      <c r="D332" s="12" t="s">
        <v>685</v>
      </c>
      <c r="E332" s="12" t="s">
        <v>2407</v>
      </c>
      <c r="F332" s="13" t="str">
        <f t="shared" si="31"/>
        <v>Transport</v>
      </c>
      <c r="G332" s="14" t="str">
        <f t="shared" si="32"/>
        <v>tran</v>
      </c>
      <c r="H332" s="15" t="s">
        <v>2040</v>
      </c>
      <c r="I332" s="14" t="str">
        <f t="shared" si="33"/>
        <v>rds</v>
      </c>
      <c r="J332" s="39" t="e">
        <f>VLOOKUP(I332,'3_frm_data_theme_by_category'!$A$2:$C$164,3,FALSE)</f>
        <v>#N/A</v>
      </c>
      <c r="K332" s="11" t="s">
        <v>24</v>
      </c>
      <c r="L332" s="11" t="s">
        <v>2168</v>
      </c>
      <c r="M332" s="23" t="str">
        <f t="shared" si="34"/>
        <v>pt</v>
      </c>
      <c r="N332" s="23" t="e">
        <f t="shared" si="34"/>
        <v>#N/A</v>
      </c>
      <c r="O332" s="23" t="e">
        <f t="shared" si="34"/>
        <v>#N/A</v>
      </c>
      <c r="P332" s="23" t="e">
        <f t="shared" si="34"/>
        <v>#N/A</v>
      </c>
    </row>
    <row r="333" spans="1:16" ht="45">
      <c r="A333" s="36" t="s">
        <v>517</v>
      </c>
      <c r="B333" s="11" t="s">
        <v>530</v>
      </c>
      <c r="C333" s="11" t="s">
        <v>24</v>
      </c>
      <c r="D333" s="12" t="s">
        <v>686</v>
      </c>
      <c r="E333" s="12" t="s">
        <v>2406</v>
      </c>
      <c r="F333" s="13" t="str">
        <f t="shared" si="31"/>
        <v>Utilities</v>
      </c>
      <c r="G333" s="14" t="str">
        <f t="shared" si="32"/>
        <v>util</v>
      </c>
      <c r="H333" s="19" t="s">
        <v>2399</v>
      </c>
      <c r="I333" s="14" t="str">
        <f t="shared" si="33"/>
        <v>com</v>
      </c>
      <c r="J333" s="39" t="e">
        <f>VLOOKUP(I333,'3_frm_data_theme_by_category'!$A$2:$C$164,3,FALSE)</f>
        <v>#N/A</v>
      </c>
      <c r="K333" s="11" t="s">
        <v>24</v>
      </c>
      <c r="L333" s="11" t="s">
        <v>2168</v>
      </c>
      <c r="M333" s="23" t="str">
        <f t="shared" si="34"/>
        <v>pt</v>
      </c>
      <c r="N333" s="23" t="e">
        <f t="shared" si="34"/>
        <v>#N/A</v>
      </c>
      <c r="O333" s="23" t="e">
        <f t="shared" si="34"/>
        <v>#N/A</v>
      </c>
      <c r="P333" s="23" t="e">
        <f t="shared" si="34"/>
        <v>#N/A</v>
      </c>
    </row>
    <row r="334" spans="1:16" ht="60">
      <c r="A334" s="36" t="s">
        <v>545</v>
      </c>
      <c r="B334" s="11" t="s">
        <v>687</v>
      </c>
      <c r="C334" s="11" t="s">
        <v>24</v>
      </c>
      <c r="D334" s="12" t="s">
        <v>688</v>
      </c>
      <c r="E334" s="12" t="s">
        <v>2407</v>
      </c>
      <c r="F334" s="13" t="str">
        <f t="shared" si="31"/>
        <v>Transport</v>
      </c>
      <c r="G334" s="14" t="str">
        <f t="shared" si="32"/>
        <v>tran</v>
      </c>
      <c r="H334" s="15" t="s">
        <v>2040</v>
      </c>
      <c r="I334" s="14" t="str">
        <f t="shared" si="33"/>
        <v>rds</v>
      </c>
      <c r="J334" s="39" t="e">
        <f>VLOOKUP(I334,'3_frm_data_theme_by_category'!$A$2:$C$164,3,FALSE)</f>
        <v>#N/A</v>
      </c>
      <c r="K334" s="11" t="s">
        <v>24</v>
      </c>
      <c r="L334" s="11" t="s">
        <v>2168</v>
      </c>
      <c r="M334" s="23" t="str">
        <f t="shared" si="34"/>
        <v>pt</v>
      </c>
      <c r="N334" s="23" t="e">
        <f t="shared" si="34"/>
        <v>#N/A</v>
      </c>
      <c r="O334" s="23" t="e">
        <f t="shared" si="34"/>
        <v>#N/A</v>
      </c>
      <c r="P334" s="23" t="e">
        <f t="shared" si="34"/>
        <v>#N/A</v>
      </c>
    </row>
    <row r="335" spans="1:16" ht="75">
      <c r="A335" s="36" t="s">
        <v>545</v>
      </c>
      <c r="B335" s="11" t="s">
        <v>689</v>
      </c>
      <c r="C335" s="11" t="s">
        <v>24</v>
      </c>
      <c r="D335" s="12" t="s">
        <v>690</v>
      </c>
      <c r="E335" s="12" t="s">
        <v>2406</v>
      </c>
      <c r="F335" s="13" t="str">
        <f t="shared" si="31"/>
        <v>Transport</v>
      </c>
      <c r="G335" s="14" t="str">
        <f t="shared" si="32"/>
        <v>tran</v>
      </c>
      <c r="H335" s="15" t="s">
        <v>2040</v>
      </c>
      <c r="I335" s="14" t="str">
        <f t="shared" si="33"/>
        <v>rds</v>
      </c>
      <c r="J335" s="39" t="e">
        <f>VLOOKUP(I335,'3_frm_data_theme_by_category'!$A$2:$C$164,3,FALSE)</f>
        <v>#N/A</v>
      </c>
      <c r="K335" s="11" t="s">
        <v>24</v>
      </c>
      <c r="L335" s="11" t="s">
        <v>2168</v>
      </c>
      <c r="M335" s="23" t="str">
        <f t="shared" si="34"/>
        <v>pt</v>
      </c>
      <c r="N335" s="23" t="e">
        <f t="shared" si="34"/>
        <v>#N/A</v>
      </c>
      <c r="O335" s="23" t="e">
        <f t="shared" si="34"/>
        <v>#N/A</v>
      </c>
      <c r="P335" s="23" t="e">
        <f t="shared" si="34"/>
        <v>#N/A</v>
      </c>
    </row>
    <row r="336" spans="1:16">
      <c r="A336" s="36" t="s">
        <v>545</v>
      </c>
      <c r="B336" s="11" t="s">
        <v>691</v>
      </c>
      <c r="C336" s="11" t="s">
        <v>24</v>
      </c>
      <c r="D336" s="12" t="s">
        <v>692</v>
      </c>
      <c r="E336" s="12" t="s">
        <v>2406</v>
      </c>
      <c r="F336" s="13" t="str">
        <f t="shared" si="31"/>
        <v>Transport</v>
      </c>
      <c r="G336" s="14" t="str">
        <f t="shared" si="32"/>
        <v>tran</v>
      </c>
      <c r="H336" s="15" t="s">
        <v>2040</v>
      </c>
      <c r="I336" s="14" t="str">
        <f t="shared" si="33"/>
        <v>rds</v>
      </c>
      <c r="J336" s="39" t="e">
        <f>VLOOKUP(I336,'3_frm_data_theme_by_category'!$A$2:$C$164,3,FALSE)</f>
        <v>#N/A</v>
      </c>
      <c r="K336" s="11" t="s">
        <v>24</v>
      </c>
      <c r="L336" s="11" t="s">
        <v>2168</v>
      </c>
      <c r="M336" s="23" t="str">
        <f t="shared" si="34"/>
        <v>pt</v>
      </c>
      <c r="N336" s="23" t="e">
        <f t="shared" si="34"/>
        <v>#N/A</v>
      </c>
      <c r="O336" s="23" t="e">
        <f t="shared" si="34"/>
        <v>#N/A</v>
      </c>
      <c r="P336" s="23" t="e">
        <f t="shared" si="34"/>
        <v>#N/A</v>
      </c>
    </row>
    <row r="337" spans="1:16" ht="30">
      <c r="A337" s="36" t="s">
        <v>545</v>
      </c>
      <c r="B337" s="11" t="s">
        <v>693</v>
      </c>
      <c r="C337" s="11" t="s">
        <v>29</v>
      </c>
      <c r="D337" s="12" t="s">
        <v>694</v>
      </c>
      <c r="E337" s="12" t="s">
        <v>2406</v>
      </c>
      <c r="F337" s="13" t="str">
        <f t="shared" si="31"/>
        <v>Transport</v>
      </c>
      <c r="G337" s="14" t="str">
        <f t="shared" si="32"/>
        <v>tran</v>
      </c>
      <c r="H337" s="15" t="s">
        <v>2040</v>
      </c>
      <c r="I337" s="14" t="str">
        <f t="shared" si="33"/>
        <v>rds</v>
      </c>
      <c r="J337" s="39" t="e">
        <f>VLOOKUP(I337,'3_frm_data_theme_by_category'!$A$2:$C$164,3,FALSE)</f>
        <v>#N/A</v>
      </c>
      <c r="K337" s="11" t="s">
        <v>29</v>
      </c>
      <c r="L337" s="11" t="s">
        <v>2169</v>
      </c>
      <c r="M337" s="23" t="str">
        <f t="shared" si="34"/>
        <v>pt</v>
      </c>
      <c r="N337" s="23" t="e">
        <f t="shared" si="34"/>
        <v>#N/A</v>
      </c>
      <c r="O337" s="23" t="str">
        <f t="shared" si="34"/>
        <v>py</v>
      </c>
      <c r="P337" s="23" t="e">
        <f t="shared" si="34"/>
        <v>#N/A</v>
      </c>
    </row>
    <row r="338" spans="1:16">
      <c r="A338" s="36" t="s">
        <v>545</v>
      </c>
      <c r="B338" s="11" t="s">
        <v>695</v>
      </c>
      <c r="C338" s="11" t="s">
        <v>24</v>
      </c>
      <c r="D338" s="12" t="s">
        <v>696</v>
      </c>
      <c r="E338" s="12" t="s">
        <v>2407</v>
      </c>
      <c r="F338" s="13" t="str">
        <f t="shared" si="31"/>
        <v>Transport</v>
      </c>
      <c r="G338" s="14" t="str">
        <f t="shared" si="32"/>
        <v>tran</v>
      </c>
      <c r="H338" s="15" t="s">
        <v>2040</v>
      </c>
      <c r="I338" s="14" t="str">
        <f t="shared" si="33"/>
        <v>rds</v>
      </c>
      <c r="J338" s="39" t="e">
        <f>VLOOKUP(I338,'3_frm_data_theme_by_category'!$A$2:$C$164,3,FALSE)</f>
        <v>#N/A</v>
      </c>
      <c r="K338" s="11" t="s">
        <v>24</v>
      </c>
      <c r="L338" s="11" t="s">
        <v>2168</v>
      </c>
      <c r="M338" s="23" t="str">
        <f t="shared" si="34"/>
        <v>pt</v>
      </c>
      <c r="N338" s="23" t="e">
        <f t="shared" si="34"/>
        <v>#N/A</v>
      </c>
      <c r="O338" s="23" t="e">
        <f t="shared" si="34"/>
        <v>#N/A</v>
      </c>
      <c r="P338" s="23" t="e">
        <f t="shared" si="34"/>
        <v>#N/A</v>
      </c>
    </row>
    <row r="339" spans="1:16" ht="60">
      <c r="A339" s="36" t="s">
        <v>545</v>
      </c>
      <c r="B339" s="11" t="s">
        <v>697</v>
      </c>
      <c r="C339" s="11" t="s">
        <v>24</v>
      </c>
      <c r="D339" s="12" t="s">
        <v>698</v>
      </c>
      <c r="E339" s="12" t="s">
        <v>2406</v>
      </c>
      <c r="F339" s="13" t="str">
        <f t="shared" si="31"/>
        <v>Transport</v>
      </c>
      <c r="G339" s="14" t="str">
        <f t="shared" si="32"/>
        <v>tran</v>
      </c>
      <c r="H339" s="15" t="s">
        <v>2040</v>
      </c>
      <c r="I339" s="14" t="str">
        <f t="shared" si="33"/>
        <v>rds</v>
      </c>
      <c r="J339" s="39" t="e">
        <f>VLOOKUP(I339,'3_frm_data_theme_by_category'!$A$2:$C$164,3,FALSE)</f>
        <v>#N/A</v>
      </c>
      <c r="K339" s="11" t="s">
        <v>24</v>
      </c>
      <c r="L339" s="11" t="s">
        <v>2168</v>
      </c>
      <c r="M339" s="23" t="str">
        <f t="shared" si="34"/>
        <v>pt</v>
      </c>
      <c r="N339" s="23" t="e">
        <f t="shared" si="34"/>
        <v>#N/A</v>
      </c>
      <c r="O339" s="23" t="e">
        <f t="shared" si="34"/>
        <v>#N/A</v>
      </c>
      <c r="P339" s="23" t="e">
        <f t="shared" si="34"/>
        <v>#N/A</v>
      </c>
    </row>
    <row r="340" spans="1:16" ht="30">
      <c r="A340" s="36" t="s">
        <v>545</v>
      </c>
      <c r="B340" s="11" t="s">
        <v>699</v>
      </c>
      <c r="C340" s="11" t="s">
        <v>29</v>
      </c>
      <c r="D340" s="12" t="s">
        <v>700</v>
      </c>
      <c r="E340" s="12" t="s">
        <v>2406</v>
      </c>
      <c r="F340" s="13" t="str">
        <f t="shared" si="31"/>
        <v>Transport</v>
      </c>
      <c r="G340" s="14" t="str">
        <f t="shared" si="32"/>
        <v>tran</v>
      </c>
      <c r="H340" s="15" t="s">
        <v>2040</v>
      </c>
      <c r="I340" s="14" t="str">
        <f t="shared" si="33"/>
        <v>rds</v>
      </c>
      <c r="J340" s="39" t="e">
        <f>VLOOKUP(I340,'3_frm_data_theme_by_category'!$A$2:$C$164,3,FALSE)</f>
        <v>#N/A</v>
      </c>
      <c r="K340" s="11" t="s">
        <v>29</v>
      </c>
      <c r="L340" s="11" t="s">
        <v>2169</v>
      </c>
      <c r="M340" s="23" t="str">
        <f t="shared" si="34"/>
        <v>pt</v>
      </c>
      <c r="N340" s="23" t="e">
        <f t="shared" si="34"/>
        <v>#N/A</v>
      </c>
      <c r="O340" s="23" t="str">
        <f t="shared" si="34"/>
        <v>py</v>
      </c>
      <c r="P340" s="23" t="e">
        <f t="shared" si="34"/>
        <v>#N/A</v>
      </c>
    </row>
    <row r="341" spans="1:16">
      <c r="A341" s="36" t="s">
        <v>545</v>
      </c>
      <c r="B341" s="11" t="s">
        <v>701</v>
      </c>
      <c r="C341" s="11" t="s">
        <v>24</v>
      </c>
      <c r="D341" s="12" t="s">
        <v>702</v>
      </c>
      <c r="E341" s="12" t="s">
        <v>2407</v>
      </c>
      <c r="F341" s="13" t="str">
        <f t="shared" si="31"/>
        <v>Transport</v>
      </c>
      <c r="G341" s="14" t="str">
        <f t="shared" si="32"/>
        <v>tran</v>
      </c>
      <c r="H341" s="15" t="s">
        <v>2040</v>
      </c>
      <c r="I341" s="14" t="str">
        <f t="shared" si="33"/>
        <v>rds</v>
      </c>
      <c r="J341" s="39" t="e">
        <f>VLOOKUP(I341,'3_frm_data_theme_by_category'!$A$2:$C$164,3,FALSE)</f>
        <v>#N/A</v>
      </c>
      <c r="K341" s="11" t="s">
        <v>24</v>
      </c>
      <c r="L341" s="11" t="s">
        <v>2168</v>
      </c>
      <c r="M341" s="23" t="str">
        <f t="shared" si="34"/>
        <v>pt</v>
      </c>
      <c r="N341" s="23" t="e">
        <f t="shared" si="34"/>
        <v>#N/A</v>
      </c>
      <c r="O341" s="23" t="e">
        <f t="shared" si="34"/>
        <v>#N/A</v>
      </c>
      <c r="P341" s="23" t="e">
        <f t="shared" si="34"/>
        <v>#N/A</v>
      </c>
    </row>
    <row r="342" spans="1:16">
      <c r="A342" s="36" t="s">
        <v>545</v>
      </c>
      <c r="B342" s="11" t="s">
        <v>703</v>
      </c>
      <c r="C342" s="11" t="s">
        <v>24</v>
      </c>
      <c r="D342" s="12" t="s">
        <v>704</v>
      </c>
      <c r="E342" s="12" t="s">
        <v>2407</v>
      </c>
      <c r="F342" s="13" t="str">
        <f t="shared" si="31"/>
        <v>Transport</v>
      </c>
      <c r="G342" s="14" t="str">
        <f t="shared" si="32"/>
        <v>tran</v>
      </c>
      <c r="H342" s="15" t="s">
        <v>2040</v>
      </c>
      <c r="I342" s="14" t="str">
        <f t="shared" si="33"/>
        <v>rds</v>
      </c>
      <c r="J342" s="39" t="e">
        <f>VLOOKUP(I342,'3_frm_data_theme_by_category'!$A$2:$C$164,3,FALSE)</f>
        <v>#N/A</v>
      </c>
      <c r="K342" s="11" t="s">
        <v>24</v>
      </c>
      <c r="L342" s="11" t="s">
        <v>2168</v>
      </c>
      <c r="M342" s="23" t="str">
        <f t="shared" ref="M342:P361" si="35">IF(ISERR(SEARCH(M$1,$L342)),NA(),M$1)</f>
        <v>pt</v>
      </c>
      <c r="N342" s="23" t="e">
        <f t="shared" si="35"/>
        <v>#N/A</v>
      </c>
      <c r="O342" s="23" t="e">
        <f t="shared" si="35"/>
        <v>#N/A</v>
      </c>
      <c r="P342" s="23" t="e">
        <f t="shared" si="35"/>
        <v>#N/A</v>
      </c>
    </row>
    <row r="343" spans="1:16" ht="60">
      <c r="A343" s="36" t="s">
        <v>545</v>
      </c>
      <c r="B343" s="11" t="s">
        <v>705</v>
      </c>
      <c r="C343" s="11" t="s">
        <v>24</v>
      </c>
      <c r="D343" s="12" t="s">
        <v>706</v>
      </c>
      <c r="E343" s="12" t="s">
        <v>2406</v>
      </c>
      <c r="F343" s="13" t="str">
        <f t="shared" si="31"/>
        <v>Transport</v>
      </c>
      <c r="G343" s="14" t="str">
        <f t="shared" si="32"/>
        <v>tran</v>
      </c>
      <c r="H343" s="15" t="s">
        <v>2040</v>
      </c>
      <c r="I343" s="14" t="str">
        <f t="shared" si="33"/>
        <v>rds</v>
      </c>
      <c r="J343" s="39" t="e">
        <f>VLOOKUP(I343,'3_frm_data_theme_by_category'!$A$2:$C$164,3,FALSE)</f>
        <v>#N/A</v>
      </c>
      <c r="K343" s="11" t="s">
        <v>24</v>
      </c>
      <c r="L343" s="11" t="s">
        <v>2168</v>
      </c>
      <c r="M343" s="23" t="str">
        <f t="shared" si="35"/>
        <v>pt</v>
      </c>
      <c r="N343" s="23" t="e">
        <f t="shared" si="35"/>
        <v>#N/A</v>
      </c>
      <c r="O343" s="23" t="e">
        <f t="shared" si="35"/>
        <v>#N/A</v>
      </c>
      <c r="P343" s="23" t="e">
        <f t="shared" si="35"/>
        <v>#N/A</v>
      </c>
    </row>
    <row r="344" spans="1:16">
      <c r="A344" s="36" t="s">
        <v>545</v>
      </c>
      <c r="B344" s="11" t="s">
        <v>707</v>
      </c>
      <c r="C344" s="11" t="s">
        <v>34</v>
      </c>
      <c r="D344" s="12" t="s">
        <v>35</v>
      </c>
      <c r="E344" s="12" t="s">
        <v>2406</v>
      </c>
      <c r="F344" s="13" t="str">
        <f t="shared" si="31"/>
        <v>Transport</v>
      </c>
      <c r="G344" s="14" t="str">
        <f t="shared" si="32"/>
        <v>tran</v>
      </c>
      <c r="H344" s="15" t="s">
        <v>2040</v>
      </c>
      <c r="I344" s="14" t="str">
        <f t="shared" si="33"/>
        <v>rds</v>
      </c>
      <c r="J344" s="39" t="e">
        <f>VLOOKUP(I344,'3_frm_data_theme_by_category'!$A$2:$C$164,3,FALSE)</f>
        <v>#N/A</v>
      </c>
      <c r="K344" s="11" t="s">
        <v>34</v>
      </c>
      <c r="L344" s="11" t="s">
        <v>2170</v>
      </c>
      <c r="M344" s="23" t="str">
        <f t="shared" si="35"/>
        <v>pt</v>
      </c>
      <c r="N344" s="23" t="str">
        <f t="shared" si="35"/>
        <v>ln</v>
      </c>
      <c r="O344" s="23" t="e">
        <f t="shared" si="35"/>
        <v>#N/A</v>
      </c>
      <c r="P344" s="23" t="e">
        <f t="shared" si="35"/>
        <v>#N/A</v>
      </c>
    </row>
    <row r="345" spans="1:16" ht="30">
      <c r="A345" s="36" t="s">
        <v>708</v>
      </c>
      <c r="B345" s="11" t="s">
        <v>709</v>
      </c>
      <c r="C345" s="11" t="s">
        <v>29</v>
      </c>
      <c r="D345" s="12" t="s">
        <v>710</v>
      </c>
      <c r="E345" s="12" t="s">
        <v>2407</v>
      </c>
      <c r="F345" s="13" t="str">
        <f t="shared" si="31"/>
        <v>Points of Interest</v>
      </c>
      <c r="G345" s="14" t="str">
        <f t="shared" si="32"/>
        <v>pois</v>
      </c>
      <c r="H345" s="19" t="s">
        <v>2341</v>
      </c>
      <c r="I345" s="14" t="str">
        <f t="shared" si="33"/>
        <v>his</v>
      </c>
      <c r="J345" s="39" t="e">
        <f>VLOOKUP(I345,'3_frm_data_theme_by_category'!$A$2:$C$164,3,FALSE)</f>
        <v>#N/A</v>
      </c>
      <c r="K345" s="11" t="s">
        <v>29</v>
      </c>
      <c r="L345" s="11" t="s">
        <v>2169</v>
      </c>
      <c r="M345" s="23" t="str">
        <f t="shared" si="35"/>
        <v>pt</v>
      </c>
      <c r="N345" s="23" t="e">
        <f t="shared" si="35"/>
        <v>#N/A</v>
      </c>
      <c r="O345" s="23" t="str">
        <f t="shared" si="35"/>
        <v>py</v>
      </c>
      <c r="P345" s="23" t="e">
        <f t="shared" si="35"/>
        <v>#N/A</v>
      </c>
    </row>
    <row r="346" spans="1:16" ht="30">
      <c r="A346" s="36" t="s">
        <v>708</v>
      </c>
      <c r="B346" s="11" t="s">
        <v>711</v>
      </c>
      <c r="C346" s="11" t="s">
        <v>29</v>
      </c>
      <c r="D346" s="12" t="s">
        <v>712</v>
      </c>
      <c r="E346" s="12" t="s">
        <v>2407</v>
      </c>
      <c r="F346" s="13" t="str">
        <f t="shared" si="31"/>
        <v>Points of Interest</v>
      </c>
      <c r="G346" s="14" t="str">
        <f t="shared" si="32"/>
        <v>pois</v>
      </c>
      <c r="H346" s="19" t="s">
        <v>2341</v>
      </c>
      <c r="I346" s="14" t="str">
        <f t="shared" si="33"/>
        <v>his</v>
      </c>
      <c r="J346" s="39" t="e">
        <f>VLOOKUP(I346,'3_frm_data_theme_by_category'!$A$2:$C$164,3,FALSE)</f>
        <v>#N/A</v>
      </c>
      <c r="K346" s="11" t="s">
        <v>29</v>
      </c>
      <c r="L346" s="11" t="s">
        <v>2169</v>
      </c>
      <c r="M346" s="23" t="str">
        <f t="shared" si="35"/>
        <v>pt</v>
      </c>
      <c r="N346" s="23" t="e">
        <f t="shared" si="35"/>
        <v>#N/A</v>
      </c>
      <c r="O346" s="23" t="str">
        <f t="shared" si="35"/>
        <v>py</v>
      </c>
      <c r="P346" s="23" t="e">
        <f t="shared" si="35"/>
        <v>#N/A</v>
      </c>
    </row>
    <row r="347" spans="1:16" ht="30">
      <c r="A347" s="36" t="s">
        <v>708</v>
      </c>
      <c r="B347" s="11" t="s">
        <v>713</v>
      </c>
      <c r="C347" s="11" t="s">
        <v>29</v>
      </c>
      <c r="D347" s="12" t="s">
        <v>714</v>
      </c>
      <c r="E347" s="12" t="s">
        <v>2407</v>
      </c>
      <c r="F347" s="13" t="str">
        <f t="shared" si="31"/>
        <v>Points of Interest</v>
      </c>
      <c r="G347" s="14" t="str">
        <f t="shared" si="32"/>
        <v>pois</v>
      </c>
      <c r="H347" s="19" t="s">
        <v>2341</v>
      </c>
      <c r="I347" s="14" t="str">
        <f t="shared" si="33"/>
        <v>his</v>
      </c>
      <c r="J347" s="39" t="e">
        <f>VLOOKUP(I347,'3_frm_data_theme_by_category'!$A$2:$C$164,3,FALSE)</f>
        <v>#N/A</v>
      </c>
      <c r="K347" s="11" t="s">
        <v>29</v>
      </c>
      <c r="L347" s="11" t="s">
        <v>2169</v>
      </c>
      <c r="M347" s="23" t="str">
        <f t="shared" si="35"/>
        <v>pt</v>
      </c>
      <c r="N347" s="23" t="e">
        <f t="shared" si="35"/>
        <v>#N/A</v>
      </c>
      <c r="O347" s="23" t="str">
        <f t="shared" si="35"/>
        <v>py</v>
      </c>
      <c r="P347" s="23" t="e">
        <f t="shared" si="35"/>
        <v>#N/A</v>
      </c>
    </row>
    <row r="348" spans="1:16" ht="30">
      <c r="A348" s="36" t="s">
        <v>708</v>
      </c>
      <c r="B348" s="11" t="s">
        <v>715</v>
      </c>
      <c r="C348" s="11" t="s">
        <v>24</v>
      </c>
      <c r="D348" s="12" t="s">
        <v>716</v>
      </c>
      <c r="E348" s="12" t="s">
        <v>2407</v>
      </c>
      <c r="F348" s="13" t="str">
        <f t="shared" si="31"/>
        <v>Points of Interest</v>
      </c>
      <c r="G348" s="14" t="str">
        <f t="shared" si="32"/>
        <v>pois</v>
      </c>
      <c r="H348" s="19" t="s">
        <v>2341</v>
      </c>
      <c r="I348" s="14" t="str">
        <f t="shared" si="33"/>
        <v>his</v>
      </c>
      <c r="J348" s="39" t="e">
        <f>VLOOKUP(I348,'3_frm_data_theme_by_category'!$A$2:$C$164,3,FALSE)</f>
        <v>#N/A</v>
      </c>
      <c r="K348" s="11" t="s">
        <v>24</v>
      </c>
      <c r="L348" s="11" t="s">
        <v>2168</v>
      </c>
      <c r="M348" s="23" t="str">
        <f t="shared" si="35"/>
        <v>pt</v>
      </c>
      <c r="N348" s="23" t="e">
        <f t="shared" si="35"/>
        <v>#N/A</v>
      </c>
      <c r="O348" s="23" t="e">
        <f t="shared" si="35"/>
        <v>#N/A</v>
      </c>
      <c r="P348" s="23" t="e">
        <f t="shared" si="35"/>
        <v>#N/A</v>
      </c>
    </row>
    <row r="349" spans="1:16" ht="30">
      <c r="A349" s="36" t="s">
        <v>708</v>
      </c>
      <c r="B349" s="11" t="s">
        <v>717</v>
      </c>
      <c r="C349" s="11" t="s">
        <v>29</v>
      </c>
      <c r="D349" s="12" t="s">
        <v>718</v>
      </c>
      <c r="E349" s="12" t="s">
        <v>2407</v>
      </c>
      <c r="F349" s="13" t="str">
        <f t="shared" si="31"/>
        <v>Points of Interest</v>
      </c>
      <c r="G349" s="14" t="str">
        <f t="shared" si="32"/>
        <v>pois</v>
      </c>
      <c r="H349" s="19" t="s">
        <v>2341</v>
      </c>
      <c r="I349" s="14" t="str">
        <f t="shared" si="33"/>
        <v>his</v>
      </c>
      <c r="J349" s="39" t="e">
        <f>VLOOKUP(I349,'3_frm_data_theme_by_category'!$A$2:$C$164,3,FALSE)</f>
        <v>#N/A</v>
      </c>
      <c r="K349" s="11" t="s">
        <v>29</v>
      </c>
      <c r="L349" s="11" t="s">
        <v>2169</v>
      </c>
      <c r="M349" s="23" t="str">
        <f t="shared" si="35"/>
        <v>pt</v>
      </c>
      <c r="N349" s="23" t="e">
        <f t="shared" si="35"/>
        <v>#N/A</v>
      </c>
      <c r="O349" s="23" t="str">
        <f t="shared" si="35"/>
        <v>py</v>
      </c>
      <c r="P349" s="23" t="e">
        <f t="shared" si="35"/>
        <v>#N/A</v>
      </c>
    </row>
    <row r="350" spans="1:16" ht="30">
      <c r="A350" s="36" t="s">
        <v>708</v>
      </c>
      <c r="B350" s="11" t="s">
        <v>719</v>
      </c>
      <c r="C350" s="11" t="s">
        <v>24</v>
      </c>
      <c r="D350" s="12" t="s">
        <v>720</v>
      </c>
      <c r="E350" s="12" t="s">
        <v>2407</v>
      </c>
      <c r="F350" s="13" t="str">
        <f t="shared" si="31"/>
        <v>Points of Interest</v>
      </c>
      <c r="G350" s="14" t="str">
        <f t="shared" si="32"/>
        <v>pois</v>
      </c>
      <c r="H350" s="19" t="s">
        <v>2341</v>
      </c>
      <c r="I350" s="14" t="str">
        <f t="shared" si="33"/>
        <v>his</v>
      </c>
      <c r="J350" s="39" t="e">
        <f>VLOOKUP(I350,'3_frm_data_theme_by_category'!$A$2:$C$164,3,FALSE)</f>
        <v>#N/A</v>
      </c>
      <c r="K350" s="11" t="s">
        <v>24</v>
      </c>
      <c r="L350" s="11" t="s">
        <v>2168</v>
      </c>
      <c r="M350" s="23" t="str">
        <f t="shared" si="35"/>
        <v>pt</v>
      </c>
      <c r="N350" s="23" t="e">
        <f t="shared" si="35"/>
        <v>#N/A</v>
      </c>
      <c r="O350" s="23" t="e">
        <f t="shared" si="35"/>
        <v>#N/A</v>
      </c>
      <c r="P350" s="23" t="e">
        <f t="shared" si="35"/>
        <v>#N/A</v>
      </c>
    </row>
    <row r="351" spans="1:16" ht="30">
      <c r="A351" s="36" t="s">
        <v>708</v>
      </c>
      <c r="B351" s="11" t="s">
        <v>721</v>
      </c>
      <c r="C351" s="11" t="s">
        <v>29</v>
      </c>
      <c r="D351" s="12" t="s">
        <v>722</v>
      </c>
      <c r="E351" s="12" t="s">
        <v>2407</v>
      </c>
      <c r="F351" s="13" t="str">
        <f t="shared" si="31"/>
        <v>Points of Interest</v>
      </c>
      <c r="G351" s="14" t="str">
        <f t="shared" si="32"/>
        <v>pois</v>
      </c>
      <c r="H351" s="19" t="s">
        <v>2341</v>
      </c>
      <c r="I351" s="14" t="str">
        <f t="shared" si="33"/>
        <v>his</v>
      </c>
      <c r="J351" s="39" t="e">
        <f>VLOOKUP(I351,'3_frm_data_theme_by_category'!$A$2:$C$164,3,FALSE)</f>
        <v>#N/A</v>
      </c>
      <c r="K351" s="11" t="s">
        <v>29</v>
      </c>
      <c r="L351" s="11" t="s">
        <v>2169</v>
      </c>
      <c r="M351" s="23" t="str">
        <f t="shared" si="35"/>
        <v>pt</v>
      </c>
      <c r="N351" s="23" t="e">
        <f t="shared" si="35"/>
        <v>#N/A</v>
      </c>
      <c r="O351" s="23" t="str">
        <f t="shared" si="35"/>
        <v>py</v>
      </c>
      <c r="P351" s="23" t="e">
        <f t="shared" si="35"/>
        <v>#N/A</v>
      </c>
    </row>
    <row r="352" spans="1:16" ht="45">
      <c r="A352" s="36" t="s">
        <v>708</v>
      </c>
      <c r="B352" s="11" t="s">
        <v>723</v>
      </c>
      <c r="C352" s="11" t="s">
        <v>49</v>
      </c>
      <c r="D352" s="12" t="s">
        <v>724</v>
      </c>
      <c r="E352" s="12" t="s">
        <v>2407</v>
      </c>
      <c r="F352" s="13" t="str">
        <f t="shared" si="31"/>
        <v>Points of Interest</v>
      </c>
      <c r="G352" s="14" t="str">
        <f t="shared" si="32"/>
        <v>pois</v>
      </c>
      <c r="H352" s="19" t="s">
        <v>2341</v>
      </c>
      <c r="I352" s="14" t="str">
        <f t="shared" si="33"/>
        <v>his</v>
      </c>
      <c r="J352" s="39" t="e">
        <f>VLOOKUP(I352,'3_frm_data_theme_by_category'!$A$2:$C$164,3,FALSE)</f>
        <v>#N/A</v>
      </c>
      <c r="K352" s="11" t="s">
        <v>49</v>
      </c>
      <c r="L352" s="11" t="s">
        <v>2167</v>
      </c>
      <c r="M352" s="23" t="e">
        <f t="shared" si="35"/>
        <v>#N/A</v>
      </c>
      <c r="N352" s="23" t="str">
        <f t="shared" si="35"/>
        <v>ln</v>
      </c>
      <c r="O352" s="23" t="str">
        <f t="shared" si="35"/>
        <v>py</v>
      </c>
      <c r="P352" s="23" t="e">
        <f t="shared" si="35"/>
        <v>#N/A</v>
      </c>
    </row>
    <row r="353" spans="1:16">
      <c r="A353" s="36" t="s">
        <v>708</v>
      </c>
      <c r="B353" s="11" t="s">
        <v>725</v>
      </c>
      <c r="C353" s="11" t="s">
        <v>29</v>
      </c>
      <c r="D353" s="12" t="s">
        <v>726</v>
      </c>
      <c r="E353" s="12" t="s">
        <v>2407</v>
      </c>
      <c r="F353" s="13" t="str">
        <f t="shared" si="31"/>
        <v>Points of Interest</v>
      </c>
      <c r="G353" s="14" t="str">
        <f t="shared" si="32"/>
        <v>pois</v>
      </c>
      <c r="H353" s="19" t="s">
        <v>2341</v>
      </c>
      <c r="I353" s="14" t="str">
        <f t="shared" si="33"/>
        <v>his</v>
      </c>
      <c r="J353" s="39" t="e">
        <f>VLOOKUP(I353,'3_frm_data_theme_by_category'!$A$2:$C$164,3,FALSE)</f>
        <v>#N/A</v>
      </c>
      <c r="K353" s="11" t="s">
        <v>29</v>
      </c>
      <c r="L353" s="11" t="s">
        <v>2169</v>
      </c>
      <c r="M353" s="23" t="str">
        <f t="shared" si="35"/>
        <v>pt</v>
      </c>
      <c r="N353" s="23" t="e">
        <f t="shared" si="35"/>
        <v>#N/A</v>
      </c>
      <c r="O353" s="23" t="str">
        <f t="shared" si="35"/>
        <v>py</v>
      </c>
      <c r="P353" s="23" t="e">
        <f t="shared" si="35"/>
        <v>#N/A</v>
      </c>
    </row>
    <row r="354" spans="1:16" ht="30">
      <c r="A354" s="36" t="s">
        <v>708</v>
      </c>
      <c r="B354" s="11" t="s">
        <v>727</v>
      </c>
      <c r="C354" s="11" t="s">
        <v>29</v>
      </c>
      <c r="D354" s="12" t="s">
        <v>728</v>
      </c>
      <c r="E354" s="12" t="s">
        <v>2407</v>
      </c>
      <c r="F354" s="13" t="str">
        <f t="shared" si="31"/>
        <v>Points of Interest</v>
      </c>
      <c r="G354" s="14" t="str">
        <f t="shared" si="32"/>
        <v>pois</v>
      </c>
      <c r="H354" s="19" t="s">
        <v>2341</v>
      </c>
      <c r="I354" s="14" t="str">
        <f t="shared" si="33"/>
        <v>his</v>
      </c>
      <c r="J354" s="39" t="e">
        <f>VLOOKUP(I354,'3_frm_data_theme_by_category'!$A$2:$C$164,3,FALSE)</f>
        <v>#N/A</v>
      </c>
      <c r="K354" s="11" t="s">
        <v>29</v>
      </c>
      <c r="L354" s="11" t="s">
        <v>2169</v>
      </c>
      <c r="M354" s="23" t="str">
        <f t="shared" si="35"/>
        <v>pt</v>
      </c>
      <c r="N354" s="23" t="e">
        <f t="shared" si="35"/>
        <v>#N/A</v>
      </c>
      <c r="O354" s="23" t="str">
        <f t="shared" si="35"/>
        <v>py</v>
      </c>
      <c r="P354" s="23" t="e">
        <f t="shared" si="35"/>
        <v>#N/A</v>
      </c>
    </row>
    <row r="355" spans="1:16" ht="30">
      <c r="A355" s="36" t="s">
        <v>708</v>
      </c>
      <c r="B355" s="11" t="s">
        <v>729</v>
      </c>
      <c r="C355" s="11" t="s">
        <v>29</v>
      </c>
      <c r="D355" s="12" t="s">
        <v>730</v>
      </c>
      <c r="E355" s="12" t="s">
        <v>2407</v>
      </c>
      <c r="F355" s="13" t="str">
        <f t="shared" si="31"/>
        <v>Points of Interest</v>
      </c>
      <c r="G355" s="14" t="str">
        <f t="shared" si="32"/>
        <v>pois</v>
      </c>
      <c r="H355" s="19" t="s">
        <v>2341</v>
      </c>
      <c r="I355" s="14" t="str">
        <f t="shared" si="33"/>
        <v>his</v>
      </c>
      <c r="J355" s="39" t="e">
        <f>VLOOKUP(I355,'3_frm_data_theme_by_category'!$A$2:$C$164,3,FALSE)</f>
        <v>#N/A</v>
      </c>
      <c r="K355" s="11" t="s">
        <v>29</v>
      </c>
      <c r="L355" s="11" t="s">
        <v>2169</v>
      </c>
      <c r="M355" s="23" t="str">
        <f t="shared" si="35"/>
        <v>pt</v>
      </c>
      <c r="N355" s="23" t="e">
        <f t="shared" si="35"/>
        <v>#N/A</v>
      </c>
      <c r="O355" s="23" t="str">
        <f t="shared" si="35"/>
        <v>py</v>
      </c>
      <c r="P355" s="23" t="e">
        <f t="shared" si="35"/>
        <v>#N/A</v>
      </c>
    </row>
    <row r="356" spans="1:16" ht="45">
      <c r="A356" s="36" t="s">
        <v>708</v>
      </c>
      <c r="B356" s="11" t="s">
        <v>731</v>
      </c>
      <c r="C356" s="11" t="s">
        <v>29</v>
      </c>
      <c r="D356" s="12" t="s">
        <v>732</v>
      </c>
      <c r="E356" s="12" t="s">
        <v>2407</v>
      </c>
      <c r="F356" s="13" t="str">
        <f t="shared" si="31"/>
        <v>Points of Interest</v>
      </c>
      <c r="G356" s="14" t="str">
        <f t="shared" si="32"/>
        <v>pois</v>
      </c>
      <c r="H356" s="19" t="s">
        <v>2341</v>
      </c>
      <c r="I356" s="14" t="str">
        <f t="shared" si="33"/>
        <v>his</v>
      </c>
      <c r="J356" s="39" t="e">
        <f>VLOOKUP(I356,'3_frm_data_theme_by_category'!$A$2:$C$164,3,FALSE)</f>
        <v>#N/A</v>
      </c>
      <c r="K356" s="11" t="s">
        <v>29</v>
      </c>
      <c r="L356" s="11" t="s">
        <v>2169</v>
      </c>
      <c r="M356" s="23" t="str">
        <f t="shared" si="35"/>
        <v>pt</v>
      </c>
      <c r="N356" s="23" t="e">
        <f t="shared" si="35"/>
        <v>#N/A</v>
      </c>
      <c r="O356" s="23" t="str">
        <f t="shared" si="35"/>
        <v>py</v>
      </c>
      <c r="P356" s="23" t="e">
        <f t="shared" si="35"/>
        <v>#N/A</v>
      </c>
    </row>
    <row r="357" spans="1:16" ht="45">
      <c r="A357" s="36" t="s">
        <v>708</v>
      </c>
      <c r="B357" s="11" t="s">
        <v>733</v>
      </c>
      <c r="C357" s="11" t="s">
        <v>29</v>
      </c>
      <c r="D357" s="12" t="s">
        <v>734</v>
      </c>
      <c r="E357" s="12" t="s">
        <v>2407</v>
      </c>
      <c r="F357" s="13" t="str">
        <f t="shared" si="31"/>
        <v>Points of Interest</v>
      </c>
      <c r="G357" s="14" t="str">
        <f t="shared" si="32"/>
        <v>pois</v>
      </c>
      <c r="H357" s="19" t="s">
        <v>2341</v>
      </c>
      <c r="I357" s="14" t="str">
        <f t="shared" si="33"/>
        <v>his</v>
      </c>
      <c r="J357" s="39" t="e">
        <f>VLOOKUP(I357,'3_frm_data_theme_by_category'!$A$2:$C$164,3,FALSE)</f>
        <v>#N/A</v>
      </c>
      <c r="K357" s="11" t="s">
        <v>29</v>
      </c>
      <c r="L357" s="11" t="s">
        <v>2169</v>
      </c>
      <c r="M357" s="23" t="str">
        <f t="shared" si="35"/>
        <v>pt</v>
      </c>
      <c r="N357" s="23" t="e">
        <f t="shared" si="35"/>
        <v>#N/A</v>
      </c>
      <c r="O357" s="23" t="str">
        <f t="shared" si="35"/>
        <v>py</v>
      </c>
      <c r="P357" s="23" t="e">
        <f t="shared" si="35"/>
        <v>#N/A</v>
      </c>
    </row>
    <row r="358" spans="1:16" ht="75">
      <c r="A358" s="36" t="s">
        <v>708</v>
      </c>
      <c r="B358" s="11" t="s">
        <v>735</v>
      </c>
      <c r="C358" s="11" t="s">
        <v>29</v>
      </c>
      <c r="D358" s="12" t="s">
        <v>736</v>
      </c>
      <c r="E358" s="12" t="s">
        <v>2407</v>
      </c>
      <c r="F358" s="13" t="str">
        <f t="shared" si="31"/>
        <v>Points of Interest</v>
      </c>
      <c r="G358" s="14" t="str">
        <f t="shared" si="32"/>
        <v>pois</v>
      </c>
      <c r="H358" s="19" t="s">
        <v>2341</v>
      </c>
      <c r="I358" s="14" t="str">
        <f t="shared" si="33"/>
        <v>his</v>
      </c>
      <c r="J358" s="39" t="e">
        <f>VLOOKUP(I358,'3_frm_data_theme_by_category'!$A$2:$C$164,3,FALSE)</f>
        <v>#N/A</v>
      </c>
      <c r="K358" s="11" t="s">
        <v>29</v>
      </c>
      <c r="L358" s="11" t="s">
        <v>2169</v>
      </c>
      <c r="M358" s="23" t="str">
        <f t="shared" si="35"/>
        <v>pt</v>
      </c>
      <c r="N358" s="23" t="e">
        <f t="shared" si="35"/>
        <v>#N/A</v>
      </c>
      <c r="O358" s="23" t="str">
        <f t="shared" si="35"/>
        <v>py</v>
      </c>
      <c r="P358" s="23" t="e">
        <f t="shared" si="35"/>
        <v>#N/A</v>
      </c>
    </row>
    <row r="359" spans="1:16" ht="30">
      <c r="A359" s="36" t="s">
        <v>708</v>
      </c>
      <c r="B359" s="11" t="s">
        <v>737</v>
      </c>
      <c r="C359" s="11" t="s">
        <v>24</v>
      </c>
      <c r="D359" s="12" t="s">
        <v>738</v>
      </c>
      <c r="E359" s="12" t="s">
        <v>2407</v>
      </c>
      <c r="F359" s="13" t="str">
        <f t="shared" si="31"/>
        <v>Points of Interest</v>
      </c>
      <c r="G359" s="14" t="str">
        <f t="shared" si="32"/>
        <v>pois</v>
      </c>
      <c r="H359" s="19" t="s">
        <v>2341</v>
      </c>
      <c r="I359" s="14" t="str">
        <f t="shared" si="33"/>
        <v>his</v>
      </c>
      <c r="J359" s="39" t="e">
        <f>VLOOKUP(I359,'3_frm_data_theme_by_category'!$A$2:$C$164,3,FALSE)</f>
        <v>#N/A</v>
      </c>
      <c r="K359" s="11" t="s">
        <v>24</v>
      </c>
      <c r="L359" s="11" t="s">
        <v>2168</v>
      </c>
      <c r="M359" s="23" t="str">
        <f t="shared" si="35"/>
        <v>pt</v>
      </c>
      <c r="N359" s="23" t="e">
        <f t="shared" si="35"/>
        <v>#N/A</v>
      </c>
      <c r="O359" s="23" t="e">
        <f t="shared" si="35"/>
        <v>#N/A</v>
      </c>
      <c r="P359" s="23" t="e">
        <f t="shared" si="35"/>
        <v>#N/A</v>
      </c>
    </row>
    <row r="360" spans="1:16">
      <c r="A360" s="36" t="s">
        <v>708</v>
      </c>
      <c r="B360" s="11" t="s">
        <v>739</v>
      </c>
      <c r="C360" s="11" t="s">
        <v>29</v>
      </c>
      <c r="D360" s="12" t="s">
        <v>740</v>
      </c>
      <c r="E360" s="12" t="s">
        <v>2407</v>
      </c>
      <c r="F360" s="13" t="str">
        <f t="shared" si="31"/>
        <v>Points of Interest</v>
      </c>
      <c r="G360" s="14" t="str">
        <f t="shared" si="32"/>
        <v>pois</v>
      </c>
      <c r="H360" s="19" t="s">
        <v>2341</v>
      </c>
      <c r="I360" s="14" t="str">
        <f t="shared" si="33"/>
        <v>his</v>
      </c>
      <c r="J360" s="39" t="e">
        <f>VLOOKUP(I360,'3_frm_data_theme_by_category'!$A$2:$C$164,3,FALSE)</f>
        <v>#N/A</v>
      </c>
      <c r="K360" s="11" t="s">
        <v>29</v>
      </c>
      <c r="L360" s="11" t="s">
        <v>2169</v>
      </c>
      <c r="M360" s="23" t="str">
        <f t="shared" si="35"/>
        <v>pt</v>
      </c>
      <c r="N360" s="23" t="e">
        <f t="shared" si="35"/>
        <v>#N/A</v>
      </c>
      <c r="O360" s="23" t="str">
        <f t="shared" si="35"/>
        <v>py</v>
      </c>
      <c r="P360" s="23" t="e">
        <f t="shared" si="35"/>
        <v>#N/A</v>
      </c>
    </row>
    <row r="361" spans="1:16" ht="30">
      <c r="A361" s="36" t="s">
        <v>708</v>
      </c>
      <c r="B361" s="11" t="s">
        <v>741</v>
      </c>
      <c r="C361" s="11" t="s">
        <v>24</v>
      </c>
      <c r="D361" s="12" t="s">
        <v>742</v>
      </c>
      <c r="E361" s="12" t="s">
        <v>2407</v>
      </c>
      <c r="F361" s="13" t="str">
        <f t="shared" si="31"/>
        <v>Points of Interest</v>
      </c>
      <c r="G361" s="14" t="str">
        <f t="shared" si="32"/>
        <v>pois</v>
      </c>
      <c r="H361" s="19" t="s">
        <v>2341</v>
      </c>
      <c r="I361" s="14" t="str">
        <f t="shared" si="33"/>
        <v>his</v>
      </c>
      <c r="J361" s="39" t="e">
        <f>VLOOKUP(I361,'3_frm_data_theme_by_category'!$A$2:$C$164,3,FALSE)</f>
        <v>#N/A</v>
      </c>
      <c r="K361" s="11" t="s">
        <v>24</v>
      </c>
      <c r="L361" s="11" t="s">
        <v>2168</v>
      </c>
      <c r="M361" s="23" t="str">
        <f t="shared" si="35"/>
        <v>pt</v>
      </c>
      <c r="N361" s="23" t="e">
        <f t="shared" si="35"/>
        <v>#N/A</v>
      </c>
      <c r="O361" s="23" t="e">
        <f t="shared" si="35"/>
        <v>#N/A</v>
      </c>
      <c r="P361" s="23" t="e">
        <f t="shared" si="35"/>
        <v>#N/A</v>
      </c>
    </row>
    <row r="362" spans="1:16" ht="45">
      <c r="A362" s="36" t="s">
        <v>708</v>
      </c>
      <c r="B362" s="11" t="s">
        <v>743</v>
      </c>
      <c r="C362" s="11" t="s">
        <v>29</v>
      </c>
      <c r="D362" s="12" t="s">
        <v>744</v>
      </c>
      <c r="E362" s="12" t="s">
        <v>2407</v>
      </c>
      <c r="F362" s="13" t="str">
        <f t="shared" si="31"/>
        <v>Points of Interest</v>
      </c>
      <c r="G362" s="14" t="str">
        <f t="shared" si="32"/>
        <v>pois</v>
      </c>
      <c r="H362" s="19" t="s">
        <v>2341</v>
      </c>
      <c r="I362" s="14" t="str">
        <f t="shared" si="33"/>
        <v>his</v>
      </c>
      <c r="J362" s="39" t="e">
        <f>VLOOKUP(I362,'3_frm_data_theme_by_category'!$A$2:$C$164,3,FALSE)</f>
        <v>#N/A</v>
      </c>
      <c r="K362" s="11" t="s">
        <v>29</v>
      </c>
      <c r="L362" s="11" t="s">
        <v>2169</v>
      </c>
      <c r="M362" s="23" t="str">
        <f t="shared" ref="M362:P381" si="36">IF(ISERR(SEARCH(M$1,$L362)),NA(),M$1)</f>
        <v>pt</v>
      </c>
      <c r="N362" s="23" t="e">
        <f t="shared" si="36"/>
        <v>#N/A</v>
      </c>
      <c r="O362" s="23" t="str">
        <f t="shared" si="36"/>
        <v>py</v>
      </c>
      <c r="P362" s="23" t="e">
        <f t="shared" si="36"/>
        <v>#N/A</v>
      </c>
    </row>
    <row r="363" spans="1:16" ht="60">
      <c r="A363" s="36" t="s">
        <v>708</v>
      </c>
      <c r="B363" s="11" t="s">
        <v>745</v>
      </c>
      <c r="C363" s="11" t="s">
        <v>29</v>
      </c>
      <c r="D363" s="12" t="s">
        <v>746</v>
      </c>
      <c r="E363" s="12" t="s">
        <v>2407</v>
      </c>
      <c r="F363" s="13" t="str">
        <f t="shared" si="31"/>
        <v>Points of Interest</v>
      </c>
      <c r="G363" s="14" t="str">
        <f t="shared" si="32"/>
        <v>pois</v>
      </c>
      <c r="H363" s="19" t="s">
        <v>2341</v>
      </c>
      <c r="I363" s="14" t="str">
        <f t="shared" si="33"/>
        <v>his</v>
      </c>
      <c r="J363" s="39" t="e">
        <f>VLOOKUP(I363,'3_frm_data_theme_by_category'!$A$2:$C$164,3,FALSE)</f>
        <v>#N/A</v>
      </c>
      <c r="K363" s="11" t="s">
        <v>29</v>
      </c>
      <c r="L363" s="11" t="s">
        <v>2169</v>
      </c>
      <c r="M363" s="23" t="str">
        <f t="shared" si="36"/>
        <v>pt</v>
      </c>
      <c r="N363" s="23" t="e">
        <f t="shared" si="36"/>
        <v>#N/A</v>
      </c>
      <c r="O363" s="23" t="str">
        <f t="shared" si="36"/>
        <v>py</v>
      </c>
      <c r="P363" s="23" t="e">
        <f t="shared" si="36"/>
        <v>#N/A</v>
      </c>
    </row>
    <row r="364" spans="1:16" ht="30">
      <c r="A364" s="36" t="s">
        <v>708</v>
      </c>
      <c r="B364" s="11" t="s">
        <v>747</v>
      </c>
      <c r="C364" s="11" t="s">
        <v>29</v>
      </c>
      <c r="D364" s="12" t="s">
        <v>748</v>
      </c>
      <c r="E364" s="12" t="s">
        <v>2407</v>
      </c>
      <c r="F364" s="13" t="str">
        <f t="shared" si="31"/>
        <v>Points of Interest</v>
      </c>
      <c r="G364" s="14" t="str">
        <f t="shared" si="32"/>
        <v>pois</v>
      </c>
      <c r="H364" s="19" t="s">
        <v>2341</v>
      </c>
      <c r="I364" s="14" t="str">
        <f t="shared" si="33"/>
        <v>his</v>
      </c>
      <c r="J364" s="39" t="e">
        <f>VLOOKUP(I364,'3_frm_data_theme_by_category'!$A$2:$C$164,3,FALSE)</f>
        <v>#N/A</v>
      </c>
      <c r="K364" s="11" t="s">
        <v>29</v>
      </c>
      <c r="L364" s="11" t="s">
        <v>2169</v>
      </c>
      <c r="M364" s="23" t="str">
        <f t="shared" si="36"/>
        <v>pt</v>
      </c>
      <c r="N364" s="23" t="e">
        <f t="shared" si="36"/>
        <v>#N/A</v>
      </c>
      <c r="O364" s="23" t="str">
        <f t="shared" si="36"/>
        <v>py</v>
      </c>
      <c r="P364" s="23" t="e">
        <f t="shared" si="36"/>
        <v>#N/A</v>
      </c>
    </row>
    <row r="365" spans="1:16">
      <c r="A365" s="36" t="s">
        <v>708</v>
      </c>
      <c r="B365" s="11" t="s">
        <v>33</v>
      </c>
      <c r="C365" s="11" t="s">
        <v>29</v>
      </c>
      <c r="D365" s="12" t="s">
        <v>0</v>
      </c>
      <c r="E365" s="12" t="s">
        <v>2407</v>
      </c>
      <c r="F365" s="13" t="str">
        <f t="shared" si="31"/>
        <v>Points of Interest</v>
      </c>
      <c r="G365" s="14" t="str">
        <f t="shared" si="32"/>
        <v>pois</v>
      </c>
      <c r="H365" s="19" t="s">
        <v>2341</v>
      </c>
      <c r="I365" s="14" t="str">
        <f t="shared" si="33"/>
        <v>his</v>
      </c>
      <c r="J365" s="39" t="e">
        <f>VLOOKUP(I365,'3_frm_data_theme_by_category'!$A$2:$C$164,3,FALSE)</f>
        <v>#N/A</v>
      </c>
      <c r="K365" s="11" t="s">
        <v>29</v>
      </c>
      <c r="L365" s="11" t="s">
        <v>2169</v>
      </c>
      <c r="M365" s="23" t="str">
        <f t="shared" si="36"/>
        <v>pt</v>
      </c>
      <c r="N365" s="23" t="e">
        <f t="shared" si="36"/>
        <v>#N/A</v>
      </c>
      <c r="O365" s="23" t="str">
        <f t="shared" si="36"/>
        <v>py</v>
      </c>
      <c r="P365" s="23" t="e">
        <f t="shared" si="36"/>
        <v>#N/A</v>
      </c>
    </row>
    <row r="366" spans="1:16" ht="30">
      <c r="A366" s="36" t="s">
        <v>749</v>
      </c>
      <c r="B366" s="11" t="s">
        <v>750</v>
      </c>
      <c r="C366" s="11" t="s">
        <v>60</v>
      </c>
      <c r="D366" s="12" t="s">
        <v>751</v>
      </c>
      <c r="E366" s="12" t="s">
        <v>2406</v>
      </c>
      <c r="F366" s="13" t="str">
        <f t="shared" si="31"/>
        <v>LandUse</v>
      </c>
      <c r="G366" s="14" t="str">
        <f t="shared" si="32"/>
        <v>land</v>
      </c>
      <c r="H366" s="19" t="s">
        <v>2004</v>
      </c>
      <c r="I366" s="14" t="str">
        <f t="shared" si="33"/>
        <v>lnd</v>
      </c>
      <c r="J366" s="39" t="e">
        <f>VLOOKUP(I366,'3_frm_data_theme_by_category'!$A$2:$C$164,3,FALSE)</f>
        <v>#N/A</v>
      </c>
      <c r="K366" s="11" t="s">
        <v>29</v>
      </c>
      <c r="L366" s="11" t="s">
        <v>2169</v>
      </c>
      <c r="M366" s="23" t="str">
        <f t="shared" si="36"/>
        <v>pt</v>
      </c>
      <c r="N366" s="23" t="e">
        <f t="shared" si="36"/>
        <v>#N/A</v>
      </c>
      <c r="O366" s="23" t="str">
        <f t="shared" si="36"/>
        <v>py</v>
      </c>
      <c r="P366" s="23" t="e">
        <f t="shared" si="36"/>
        <v>#N/A</v>
      </c>
    </row>
    <row r="367" spans="1:16">
      <c r="A367" s="36" t="s">
        <v>749</v>
      </c>
      <c r="B367" s="11" t="s">
        <v>752</v>
      </c>
      <c r="C367" s="11" t="s">
        <v>60</v>
      </c>
      <c r="D367" s="12" t="s">
        <v>753</v>
      </c>
      <c r="E367" s="12" t="s">
        <v>2406</v>
      </c>
      <c r="F367" s="13" t="str">
        <f t="shared" si="31"/>
        <v>Physical</v>
      </c>
      <c r="G367" s="14" t="str">
        <f t="shared" si="32"/>
        <v>phys</v>
      </c>
      <c r="H367" s="15" t="s">
        <v>2082</v>
      </c>
      <c r="I367" s="14" t="str">
        <f t="shared" si="33"/>
        <v>wat</v>
      </c>
      <c r="J367" s="39" t="e">
        <f>VLOOKUP(I367,'3_frm_data_theme_by_category'!$A$2:$C$164,3,FALSE)</f>
        <v>#N/A</v>
      </c>
      <c r="K367" s="11" t="s">
        <v>29</v>
      </c>
      <c r="L367" s="11" t="s">
        <v>2169</v>
      </c>
      <c r="M367" s="23" t="str">
        <f t="shared" si="36"/>
        <v>pt</v>
      </c>
      <c r="N367" s="23" t="e">
        <f t="shared" si="36"/>
        <v>#N/A</v>
      </c>
      <c r="O367" s="23" t="str">
        <f t="shared" si="36"/>
        <v>py</v>
      </c>
      <c r="P367" s="23" t="e">
        <f t="shared" si="36"/>
        <v>#N/A</v>
      </c>
    </row>
    <row r="368" spans="1:16" ht="45">
      <c r="A368" s="36" t="s">
        <v>749</v>
      </c>
      <c r="B368" s="11" t="s">
        <v>754</v>
      </c>
      <c r="C368" s="11" t="s">
        <v>60</v>
      </c>
      <c r="D368" s="12" t="s">
        <v>755</v>
      </c>
      <c r="E368" s="12" t="s">
        <v>2406</v>
      </c>
      <c r="F368" s="13" t="str">
        <f t="shared" si="31"/>
        <v>LandUse</v>
      </c>
      <c r="G368" s="14" t="str">
        <f t="shared" si="32"/>
        <v>land</v>
      </c>
      <c r="H368" s="15" t="s">
        <v>2262</v>
      </c>
      <c r="I368" s="14" t="str">
        <f t="shared" si="33"/>
        <v>bld</v>
      </c>
      <c r="J368" s="39" t="e">
        <f>VLOOKUP(I368,'3_frm_data_theme_by_category'!$A$2:$C$164,3,FALSE)</f>
        <v>#N/A</v>
      </c>
      <c r="K368" s="11" t="s">
        <v>29</v>
      </c>
      <c r="L368" s="11" t="s">
        <v>2169</v>
      </c>
      <c r="M368" s="23" t="str">
        <f t="shared" si="36"/>
        <v>pt</v>
      </c>
      <c r="N368" s="23" t="e">
        <f t="shared" si="36"/>
        <v>#N/A</v>
      </c>
      <c r="O368" s="23" t="str">
        <f t="shared" si="36"/>
        <v>py</v>
      </c>
      <c r="P368" s="23" t="e">
        <f t="shared" si="36"/>
        <v>#N/A</v>
      </c>
    </row>
    <row r="369" spans="1:16" ht="60">
      <c r="A369" s="36" t="s">
        <v>749</v>
      </c>
      <c r="B369" s="11" t="s">
        <v>756</v>
      </c>
      <c r="C369" s="11" t="s">
        <v>757</v>
      </c>
      <c r="D369" s="12" t="s">
        <v>758</v>
      </c>
      <c r="E369" s="12" t="s">
        <v>2406</v>
      </c>
      <c r="F369" s="13" t="str">
        <f t="shared" si="31"/>
        <v xml:space="preserve">Early Recovery </v>
      </c>
      <c r="G369" s="14" t="str">
        <f t="shared" si="32"/>
        <v>rcvy</v>
      </c>
      <c r="H369" s="15" t="s">
        <v>1936</v>
      </c>
      <c r="I369" s="14" t="str">
        <f t="shared" si="33"/>
        <v>cem</v>
      </c>
      <c r="J369" s="39" t="e">
        <f>VLOOKUP(I369,'3_frm_data_theme_by_category'!$A$2:$C$164,3,FALSE)</f>
        <v>#N/A</v>
      </c>
      <c r="K369" s="11" t="s">
        <v>40</v>
      </c>
      <c r="L369" s="11" t="s">
        <v>2165</v>
      </c>
      <c r="M369" s="23" t="e">
        <f t="shared" si="36"/>
        <v>#N/A</v>
      </c>
      <c r="N369" s="23" t="e">
        <f t="shared" si="36"/>
        <v>#N/A</v>
      </c>
      <c r="O369" s="23" t="str">
        <f t="shared" si="36"/>
        <v>py</v>
      </c>
      <c r="P369" s="23" t="e">
        <f t="shared" si="36"/>
        <v>#N/A</v>
      </c>
    </row>
    <row r="370" spans="1:16">
      <c r="A370" s="36" t="s">
        <v>749</v>
      </c>
      <c r="B370" s="11" t="s">
        <v>346</v>
      </c>
      <c r="C370" s="11" t="s">
        <v>60</v>
      </c>
      <c r="D370" s="12" t="s">
        <v>759</v>
      </c>
      <c r="E370" s="12" t="s">
        <v>2406</v>
      </c>
      <c r="F370" s="13" t="str">
        <f t="shared" si="31"/>
        <v>Points of Interest</v>
      </c>
      <c r="G370" s="14" t="str">
        <f t="shared" si="32"/>
        <v>pois</v>
      </c>
      <c r="H370" s="15" t="s">
        <v>2349</v>
      </c>
      <c r="I370" s="14" t="str">
        <f t="shared" si="33"/>
        <v>off</v>
      </c>
      <c r="J370" s="39" t="e">
        <f>VLOOKUP(I370,'3_frm_data_theme_by_category'!$A$2:$C$164,3,FALSE)</f>
        <v>#N/A</v>
      </c>
      <c r="K370" s="11" t="s">
        <v>29</v>
      </c>
      <c r="L370" s="11" t="s">
        <v>2169</v>
      </c>
      <c r="M370" s="23" t="str">
        <f t="shared" si="36"/>
        <v>pt</v>
      </c>
      <c r="N370" s="23" t="e">
        <f t="shared" si="36"/>
        <v>#N/A</v>
      </c>
      <c r="O370" s="23" t="str">
        <f t="shared" si="36"/>
        <v>py</v>
      </c>
      <c r="P370" s="23" t="e">
        <f t="shared" si="36"/>
        <v>#N/A</v>
      </c>
    </row>
    <row r="371" spans="1:16" ht="45">
      <c r="A371" s="36" t="s">
        <v>749</v>
      </c>
      <c r="B371" s="11" t="s">
        <v>760</v>
      </c>
      <c r="C371" s="11" t="s">
        <v>757</v>
      </c>
      <c r="D371" s="12" t="s">
        <v>761</v>
      </c>
      <c r="E371" s="12" t="s">
        <v>2406</v>
      </c>
      <c r="F371" s="13" t="str">
        <f t="shared" si="31"/>
        <v>Environmental aspects</v>
      </c>
      <c r="G371" s="14" t="str">
        <f t="shared" si="32"/>
        <v>envi</v>
      </c>
      <c r="H371" s="15" t="s">
        <v>1962</v>
      </c>
      <c r="I371" s="14" t="str">
        <f t="shared" si="33"/>
        <v>env</v>
      </c>
      <c r="J371" s="39" t="e">
        <f>VLOOKUP(I371,'3_frm_data_theme_by_category'!$A$2:$C$164,3,FALSE)</f>
        <v>#N/A</v>
      </c>
      <c r="K371" s="11" t="s">
        <v>40</v>
      </c>
      <c r="L371" s="11" t="s">
        <v>2165</v>
      </c>
      <c r="M371" s="23" t="e">
        <f t="shared" si="36"/>
        <v>#N/A</v>
      </c>
      <c r="N371" s="23" t="e">
        <f t="shared" si="36"/>
        <v>#N/A</v>
      </c>
      <c r="O371" s="23" t="str">
        <f t="shared" si="36"/>
        <v>py</v>
      </c>
      <c r="P371" s="23" t="e">
        <f t="shared" si="36"/>
        <v>#N/A</v>
      </c>
    </row>
    <row r="372" spans="1:16" ht="45">
      <c r="A372" s="36" t="s">
        <v>749</v>
      </c>
      <c r="B372" s="11" t="s">
        <v>379</v>
      </c>
      <c r="C372" s="11" t="s">
        <v>60</v>
      </c>
      <c r="D372" s="12" t="s">
        <v>762</v>
      </c>
      <c r="E372" s="12" t="s">
        <v>2407</v>
      </c>
      <c r="F372" s="13" t="str">
        <f t="shared" si="31"/>
        <v>LandUse</v>
      </c>
      <c r="G372" s="14" t="str">
        <f t="shared" si="32"/>
        <v>land</v>
      </c>
      <c r="H372" s="15" t="s">
        <v>2262</v>
      </c>
      <c r="I372" s="14" t="str">
        <f t="shared" si="33"/>
        <v>bld</v>
      </c>
      <c r="J372" s="39" t="e">
        <f>VLOOKUP(I372,'3_frm_data_theme_by_category'!$A$2:$C$164,3,FALSE)</f>
        <v>#N/A</v>
      </c>
      <c r="K372" s="11" t="s">
        <v>29</v>
      </c>
      <c r="L372" s="11" t="s">
        <v>2169</v>
      </c>
      <c r="M372" s="23" t="str">
        <f t="shared" si="36"/>
        <v>pt</v>
      </c>
      <c r="N372" s="23" t="e">
        <f t="shared" si="36"/>
        <v>#N/A</v>
      </c>
      <c r="O372" s="23" t="str">
        <f t="shared" si="36"/>
        <v>py</v>
      </c>
      <c r="P372" s="23" t="e">
        <f t="shared" si="36"/>
        <v>#N/A</v>
      </c>
    </row>
    <row r="373" spans="1:16" ht="45">
      <c r="A373" s="36" t="s">
        <v>749</v>
      </c>
      <c r="B373" s="11" t="s">
        <v>725</v>
      </c>
      <c r="C373" s="11" t="s">
        <v>757</v>
      </c>
      <c r="D373" s="12" t="s">
        <v>763</v>
      </c>
      <c r="E373" s="12" t="s">
        <v>2406</v>
      </c>
      <c r="F373" s="13" t="str">
        <f t="shared" si="31"/>
        <v>Agriculture</v>
      </c>
      <c r="G373" s="14" t="str">
        <f t="shared" si="32"/>
        <v>agri</v>
      </c>
      <c r="H373" s="15" t="s">
        <v>1918</v>
      </c>
      <c r="I373" s="14" t="str">
        <f t="shared" si="33"/>
        <v>agr</v>
      </c>
      <c r="J373" s="39" t="e">
        <f>VLOOKUP(I373,'3_frm_data_theme_by_category'!$A$2:$C$164,3,FALSE)</f>
        <v>#N/A</v>
      </c>
      <c r="K373" s="11" t="s">
        <v>40</v>
      </c>
      <c r="L373" s="11" t="s">
        <v>2165</v>
      </c>
      <c r="M373" s="23" t="e">
        <f t="shared" si="36"/>
        <v>#N/A</v>
      </c>
      <c r="N373" s="23" t="e">
        <f t="shared" si="36"/>
        <v>#N/A</v>
      </c>
      <c r="O373" s="23" t="str">
        <f t="shared" si="36"/>
        <v>py</v>
      </c>
      <c r="P373" s="23" t="e">
        <f t="shared" si="36"/>
        <v>#N/A</v>
      </c>
    </row>
    <row r="374" spans="1:16" ht="60">
      <c r="A374" s="36" t="s">
        <v>749</v>
      </c>
      <c r="B374" s="11" t="s">
        <v>764</v>
      </c>
      <c r="C374" s="11" t="s">
        <v>757</v>
      </c>
      <c r="D374" s="12" t="s">
        <v>765</v>
      </c>
      <c r="E374" s="12" t="s">
        <v>2406</v>
      </c>
      <c r="F374" s="13" t="str">
        <f t="shared" si="31"/>
        <v>Agriculture</v>
      </c>
      <c r="G374" s="14" t="str">
        <f t="shared" si="32"/>
        <v>agri</v>
      </c>
      <c r="H374" s="15" t="s">
        <v>1918</v>
      </c>
      <c r="I374" s="14" t="str">
        <f t="shared" si="33"/>
        <v>agr</v>
      </c>
      <c r="J374" s="39" t="e">
        <f>VLOOKUP(I374,'3_frm_data_theme_by_category'!$A$2:$C$164,3,FALSE)</f>
        <v>#N/A</v>
      </c>
      <c r="K374" s="11" t="s">
        <v>40</v>
      </c>
      <c r="L374" s="11" t="s">
        <v>2165</v>
      </c>
      <c r="M374" s="23" t="e">
        <f t="shared" si="36"/>
        <v>#N/A</v>
      </c>
      <c r="N374" s="23" t="e">
        <f t="shared" si="36"/>
        <v>#N/A</v>
      </c>
      <c r="O374" s="23" t="str">
        <f t="shared" si="36"/>
        <v>py</v>
      </c>
      <c r="P374" s="23" t="e">
        <f t="shared" si="36"/>
        <v>#N/A</v>
      </c>
    </row>
    <row r="375" spans="1:16" ht="75">
      <c r="A375" s="36" t="s">
        <v>749</v>
      </c>
      <c r="B375" s="11" t="s">
        <v>766</v>
      </c>
      <c r="C375" s="11" t="s">
        <v>757</v>
      </c>
      <c r="D375" s="12" t="s">
        <v>767</v>
      </c>
      <c r="E375" s="12" t="s">
        <v>2406</v>
      </c>
      <c r="F375" s="13" t="str">
        <f t="shared" si="31"/>
        <v>Agriculture</v>
      </c>
      <c r="G375" s="14" t="str">
        <f t="shared" si="32"/>
        <v>agri</v>
      </c>
      <c r="H375" s="15" t="s">
        <v>1918</v>
      </c>
      <c r="I375" s="14" t="str">
        <f t="shared" si="33"/>
        <v>agr</v>
      </c>
      <c r="J375" s="39" t="e">
        <f>VLOOKUP(I375,'3_frm_data_theme_by_category'!$A$2:$C$164,3,FALSE)</f>
        <v>#N/A</v>
      </c>
      <c r="K375" s="11" t="s">
        <v>40</v>
      </c>
      <c r="L375" s="11" t="s">
        <v>2165</v>
      </c>
      <c r="M375" s="23" t="e">
        <f t="shared" si="36"/>
        <v>#N/A</v>
      </c>
      <c r="N375" s="23" t="e">
        <f t="shared" si="36"/>
        <v>#N/A</v>
      </c>
      <c r="O375" s="23" t="str">
        <f t="shared" si="36"/>
        <v>py</v>
      </c>
      <c r="P375" s="23" t="e">
        <f t="shared" si="36"/>
        <v>#N/A</v>
      </c>
    </row>
    <row r="376" spans="1:16" ht="30">
      <c r="A376" s="36" t="s">
        <v>749</v>
      </c>
      <c r="B376" s="11" t="s">
        <v>768</v>
      </c>
      <c r="C376" s="11" t="s">
        <v>60</v>
      </c>
      <c r="D376" s="12" t="s">
        <v>769</v>
      </c>
      <c r="E376" s="12" t="s">
        <v>2406</v>
      </c>
      <c r="F376" s="13" t="str">
        <f t="shared" si="31"/>
        <v>LandUse</v>
      </c>
      <c r="G376" s="14" t="str">
        <f t="shared" si="32"/>
        <v>land</v>
      </c>
      <c r="H376" s="19" t="s">
        <v>2004</v>
      </c>
      <c r="I376" s="14" t="str">
        <f t="shared" si="33"/>
        <v>lnd</v>
      </c>
      <c r="J376" s="39" t="e">
        <f>VLOOKUP(I376,'3_frm_data_theme_by_category'!$A$2:$C$164,3,FALSE)</f>
        <v>#N/A</v>
      </c>
      <c r="K376" s="11" t="s">
        <v>29</v>
      </c>
      <c r="L376" s="11" t="s">
        <v>2169</v>
      </c>
      <c r="M376" s="23" t="str">
        <f t="shared" si="36"/>
        <v>pt</v>
      </c>
      <c r="N376" s="23" t="e">
        <f t="shared" si="36"/>
        <v>#N/A</v>
      </c>
      <c r="O376" s="23" t="str">
        <f t="shared" si="36"/>
        <v>py</v>
      </c>
      <c r="P376" s="23" t="e">
        <f t="shared" si="36"/>
        <v>#N/A</v>
      </c>
    </row>
    <row r="377" spans="1:16" ht="75">
      <c r="A377" s="36" t="s">
        <v>749</v>
      </c>
      <c r="B377" s="11" t="s">
        <v>325</v>
      </c>
      <c r="C377" s="11" t="s">
        <v>757</v>
      </c>
      <c r="D377" s="12" t="s">
        <v>770</v>
      </c>
      <c r="E377" s="12" t="s">
        <v>2407</v>
      </c>
      <c r="F377" s="13" t="str">
        <f t="shared" si="31"/>
        <v>LandUse</v>
      </c>
      <c r="G377" s="14" t="str">
        <f t="shared" si="32"/>
        <v>land</v>
      </c>
      <c r="H377" s="15" t="s">
        <v>2262</v>
      </c>
      <c r="I377" s="14" t="str">
        <f t="shared" si="33"/>
        <v>bld</v>
      </c>
      <c r="J377" s="39" t="e">
        <f>VLOOKUP(I377,'3_frm_data_theme_by_category'!$A$2:$C$164,3,FALSE)</f>
        <v>#N/A</v>
      </c>
      <c r="K377" s="11" t="s">
        <v>40</v>
      </c>
      <c r="L377" s="11" t="s">
        <v>2165</v>
      </c>
      <c r="M377" s="23" t="e">
        <f t="shared" si="36"/>
        <v>#N/A</v>
      </c>
      <c r="N377" s="23" t="e">
        <f t="shared" si="36"/>
        <v>#N/A</v>
      </c>
      <c r="O377" s="23" t="str">
        <f t="shared" si="36"/>
        <v>py</v>
      </c>
      <c r="P377" s="23" t="e">
        <f t="shared" si="36"/>
        <v>#N/A</v>
      </c>
    </row>
    <row r="378" spans="1:16" ht="75">
      <c r="A378" s="36" t="s">
        <v>749</v>
      </c>
      <c r="B378" s="11" t="s">
        <v>771</v>
      </c>
      <c r="C378" s="11" t="s">
        <v>60</v>
      </c>
      <c r="D378" s="12" t="s">
        <v>772</v>
      </c>
      <c r="E378" s="12" t="s">
        <v>2407</v>
      </c>
      <c r="F378" s="13" t="str">
        <f t="shared" si="31"/>
        <v>LandUse</v>
      </c>
      <c r="G378" s="14" t="str">
        <f t="shared" si="32"/>
        <v>land</v>
      </c>
      <c r="H378" s="15" t="s">
        <v>2004</v>
      </c>
      <c r="I378" s="14" t="str">
        <f t="shared" si="33"/>
        <v>lnd</v>
      </c>
      <c r="J378" s="39" t="e">
        <f>VLOOKUP(I378,'3_frm_data_theme_by_category'!$A$2:$C$164,3,FALSE)</f>
        <v>#N/A</v>
      </c>
      <c r="K378" s="11" t="s">
        <v>29</v>
      </c>
      <c r="L378" s="11" t="s">
        <v>2169</v>
      </c>
      <c r="M378" s="23" t="str">
        <f t="shared" si="36"/>
        <v>pt</v>
      </c>
      <c r="N378" s="23" t="e">
        <f t="shared" si="36"/>
        <v>#N/A</v>
      </c>
      <c r="O378" s="23" t="str">
        <f t="shared" si="36"/>
        <v>py</v>
      </c>
      <c r="P378" s="23" t="e">
        <f t="shared" si="36"/>
        <v>#N/A</v>
      </c>
    </row>
    <row r="379" spans="1:16" ht="60">
      <c r="A379" s="36" t="s">
        <v>749</v>
      </c>
      <c r="B379" s="11" t="s">
        <v>773</v>
      </c>
      <c r="C379" s="11" t="s">
        <v>60</v>
      </c>
      <c r="D379" s="12" t="s">
        <v>774</v>
      </c>
      <c r="E379" s="12" t="s">
        <v>2407</v>
      </c>
      <c r="F379" s="13" t="str">
        <f t="shared" si="31"/>
        <v>LandUse</v>
      </c>
      <c r="G379" s="14" t="str">
        <f t="shared" si="32"/>
        <v>land</v>
      </c>
      <c r="H379" s="15" t="s">
        <v>2262</v>
      </c>
      <c r="I379" s="14" t="str">
        <f t="shared" si="33"/>
        <v>bld</v>
      </c>
      <c r="J379" s="39" t="e">
        <f>VLOOKUP(I379,'3_frm_data_theme_by_category'!$A$2:$C$164,3,FALSE)</f>
        <v>#N/A</v>
      </c>
      <c r="K379" s="11" t="s">
        <v>29</v>
      </c>
      <c r="L379" s="11" t="s">
        <v>2169</v>
      </c>
      <c r="M379" s="23" t="str">
        <f t="shared" si="36"/>
        <v>pt</v>
      </c>
      <c r="N379" s="23" t="e">
        <f t="shared" si="36"/>
        <v>#N/A</v>
      </c>
      <c r="O379" s="23" t="str">
        <f t="shared" si="36"/>
        <v>py</v>
      </c>
      <c r="P379" s="23" t="e">
        <f t="shared" si="36"/>
        <v>#N/A</v>
      </c>
    </row>
    <row r="380" spans="1:16">
      <c r="A380" s="36" t="s">
        <v>749</v>
      </c>
      <c r="B380" s="11" t="s">
        <v>775</v>
      </c>
      <c r="C380" s="11" t="s">
        <v>757</v>
      </c>
      <c r="D380" s="12" t="s">
        <v>776</v>
      </c>
      <c r="E380" s="12" t="s">
        <v>2406</v>
      </c>
      <c r="F380" s="13" t="str">
        <f t="shared" si="31"/>
        <v>Agriculture</v>
      </c>
      <c r="G380" s="14" t="str">
        <f t="shared" si="32"/>
        <v>agri</v>
      </c>
      <c r="H380" s="15" t="s">
        <v>1918</v>
      </c>
      <c r="I380" s="14" t="str">
        <f t="shared" si="33"/>
        <v>agr</v>
      </c>
      <c r="J380" s="39" t="e">
        <f>VLOOKUP(I380,'3_frm_data_theme_by_category'!$A$2:$C$164,3,FALSE)</f>
        <v>#N/A</v>
      </c>
      <c r="K380" s="11" t="s">
        <v>40</v>
      </c>
      <c r="L380" s="11" t="s">
        <v>2165</v>
      </c>
      <c r="M380" s="23" t="e">
        <f t="shared" si="36"/>
        <v>#N/A</v>
      </c>
      <c r="N380" s="23" t="e">
        <f t="shared" si="36"/>
        <v>#N/A</v>
      </c>
      <c r="O380" s="23" t="str">
        <f t="shared" si="36"/>
        <v>py</v>
      </c>
      <c r="P380" s="23" t="e">
        <f t="shared" si="36"/>
        <v>#N/A</v>
      </c>
    </row>
    <row r="381" spans="1:16" ht="30">
      <c r="A381" s="36" t="s">
        <v>749</v>
      </c>
      <c r="B381" s="11" t="s">
        <v>348</v>
      </c>
      <c r="C381" s="11" t="s">
        <v>60</v>
      </c>
      <c r="D381" s="12" t="s">
        <v>777</v>
      </c>
      <c r="E381" s="12" t="s">
        <v>2406</v>
      </c>
      <c r="F381" s="13" t="str">
        <f t="shared" si="31"/>
        <v>LandUse</v>
      </c>
      <c r="G381" s="14" t="str">
        <f t="shared" si="32"/>
        <v>land</v>
      </c>
      <c r="H381" s="19" t="s">
        <v>2199</v>
      </c>
      <c r="I381" s="14" t="str">
        <f t="shared" si="33"/>
        <v>ind</v>
      </c>
      <c r="J381" s="39" t="e">
        <f>VLOOKUP(I381,'3_frm_data_theme_by_category'!$A$2:$C$164,3,FALSE)</f>
        <v>#N/A</v>
      </c>
      <c r="K381" s="11" t="s">
        <v>29</v>
      </c>
      <c r="L381" s="11" t="s">
        <v>2169</v>
      </c>
      <c r="M381" s="23" t="str">
        <f t="shared" si="36"/>
        <v>pt</v>
      </c>
      <c r="N381" s="23" t="e">
        <f t="shared" si="36"/>
        <v>#N/A</v>
      </c>
      <c r="O381" s="23" t="str">
        <f t="shared" si="36"/>
        <v>py</v>
      </c>
      <c r="P381" s="23" t="e">
        <f t="shared" si="36"/>
        <v>#N/A</v>
      </c>
    </row>
    <row r="382" spans="1:16" ht="30">
      <c r="A382" s="36" t="s">
        <v>749</v>
      </c>
      <c r="B382" s="11" t="s">
        <v>778</v>
      </c>
      <c r="C382" s="11" t="s">
        <v>60</v>
      </c>
      <c r="D382" s="12" t="s">
        <v>779</v>
      </c>
      <c r="E382" s="12" t="s">
        <v>2406</v>
      </c>
      <c r="F382" s="13" t="str">
        <f t="shared" si="31"/>
        <v>Utilities</v>
      </c>
      <c r="G382" s="14" t="str">
        <f t="shared" si="32"/>
        <v>util</v>
      </c>
      <c r="H382" s="19" t="s">
        <v>2383</v>
      </c>
      <c r="I382" s="14" t="str">
        <f t="shared" si="33"/>
        <v>san</v>
      </c>
      <c r="J382" s="39" t="e">
        <f>VLOOKUP(I382,'3_frm_data_theme_by_category'!$A$2:$C$164,3,FALSE)</f>
        <v>#N/A</v>
      </c>
      <c r="K382" s="11" t="s">
        <v>29</v>
      </c>
      <c r="L382" s="11" t="s">
        <v>2169</v>
      </c>
      <c r="M382" s="23" t="str">
        <f t="shared" ref="M382:P401" si="37">IF(ISERR(SEARCH(M$1,$L382)),NA(),M$1)</f>
        <v>pt</v>
      </c>
      <c r="N382" s="23" t="e">
        <f t="shared" si="37"/>
        <v>#N/A</v>
      </c>
      <c r="O382" s="23" t="str">
        <f t="shared" si="37"/>
        <v>py</v>
      </c>
      <c r="P382" s="23" t="e">
        <f t="shared" si="37"/>
        <v>#N/A</v>
      </c>
    </row>
    <row r="383" spans="1:16" ht="45">
      <c r="A383" s="36" t="s">
        <v>749</v>
      </c>
      <c r="B383" s="11" t="s">
        <v>780</v>
      </c>
      <c r="C383" s="11" t="s">
        <v>60</v>
      </c>
      <c r="D383" s="12" t="s">
        <v>781</v>
      </c>
      <c r="E383" s="12" t="s">
        <v>2407</v>
      </c>
      <c r="F383" s="13" t="str">
        <f t="shared" si="31"/>
        <v>Agriculture</v>
      </c>
      <c r="G383" s="14" t="str">
        <f t="shared" si="32"/>
        <v>agri</v>
      </c>
      <c r="H383" s="15" t="s">
        <v>1918</v>
      </c>
      <c r="I383" s="14" t="str">
        <f t="shared" si="33"/>
        <v>agr</v>
      </c>
      <c r="J383" s="39" t="e">
        <f>VLOOKUP(I383,'3_frm_data_theme_by_category'!$A$2:$C$164,3,FALSE)</f>
        <v>#N/A</v>
      </c>
      <c r="K383" s="11" t="s">
        <v>29</v>
      </c>
      <c r="L383" s="11" t="s">
        <v>2169</v>
      </c>
      <c r="M383" s="23" t="str">
        <f t="shared" si="37"/>
        <v>pt</v>
      </c>
      <c r="N383" s="23" t="e">
        <f t="shared" si="37"/>
        <v>#N/A</v>
      </c>
      <c r="O383" s="23" t="str">
        <f t="shared" si="37"/>
        <v>py</v>
      </c>
      <c r="P383" s="23" t="e">
        <f t="shared" si="37"/>
        <v>#N/A</v>
      </c>
    </row>
    <row r="384" spans="1:16" ht="30">
      <c r="A384" s="36" t="s">
        <v>749</v>
      </c>
      <c r="B384" s="11" t="s">
        <v>782</v>
      </c>
      <c r="C384" s="11" t="s">
        <v>60</v>
      </c>
      <c r="D384" s="12" t="s">
        <v>783</v>
      </c>
      <c r="E384" s="12" t="s">
        <v>2406</v>
      </c>
      <c r="F384" s="13" t="str">
        <f t="shared" si="31"/>
        <v>Utilities</v>
      </c>
      <c r="G384" s="14" t="str">
        <f t="shared" si="32"/>
        <v>util</v>
      </c>
      <c r="H384" s="15" t="s">
        <v>2014</v>
      </c>
      <c r="I384" s="14" t="str">
        <f t="shared" si="33"/>
        <v>mil</v>
      </c>
      <c r="J384" s="39" t="e">
        <f>VLOOKUP(I384,'3_frm_data_theme_by_category'!$A$2:$C$164,3,FALSE)</f>
        <v>#N/A</v>
      </c>
      <c r="K384" s="11" t="s">
        <v>29</v>
      </c>
      <c r="L384" s="11" t="s">
        <v>2169</v>
      </c>
      <c r="M384" s="23" t="str">
        <f t="shared" si="37"/>
        <v>pt</v>
      </c>
      <c r="N384" s="23" t="e">
        <f t="shared" si="37"/>
        <v>#N/A</v>
      </c>
      <c r="O384" s="23" t="str">
        <f t="shared" si="37"/>
        <v>py</v>
      </c>
      <c r="P384" s="23" t="e">
        <f t="shared" si="37"/>
        <v>#N/A</v>
      </c>
    </row>
    <row r="385" spans="1:16" ht="30">
      <c r="A385" s="36" t="s">
        <v>749</v>
      </c>
      <c r="B385" s="11" t="s">
        <v>784</v>
      </c>
      <c r="C385" s="11" t="s">
        <v>60</v>
      </c>
      <c r="D385" s="12" t="s">
        <v>785</v>
      </c>
      <c r="E385" s="12" t="s">
        <v>2406</v>
      </c>
      <c r="F385" s="13" t="str">
        <f t="shared" si="31"/>
        <v>Points of Interest</v>
      </c>
      <c r="G385" s="14" t="str">
        <f t="shared" si="32"/>
        <v>pois</v>
      </c>
      <c r="H385" s="15" t="s">
        <v>2351</v>
      </c>
      <c r="I385" s="14" t="str">
        <f t="shared" si="33"/>
        <v>ser</v>
      </c>
      <c r="J385" s="39" t="e">
        <f>VLOOKUP(I385,'3_frm_data_theme_by_category'!$A$2:$C$164,3,FALSE)</f>
        <v>#N/A</v>
      </c>
      <c r="K385" s="11" t="s">
        <v>29</v>
      </c>
      <c r="L385" s="11" t="s">
        <v>2169</v>
      </c>
      <c r="M385" s="23" t="str">
        <f t="shared" si="37"/>
        <v>pt</v>
      </c>
      <c r="N385" s="23" t="e">
        <f t="shared" si="37"/>
        <v>#N/A</v>
      </c>
      <c r="O385" s="23" t="str">
        <f t="shared" si="37"/>
        <v>py</v>
      </c>
      <c r="P385" s="23" t="e">
        <f t="shared" si="37"/>
        <v>#N/A</v>
      </c>
    </row>
    <row r="386" spans="1:16" ht="45">
      <c r="A386" s="36" t="s">
        <v>749</v>
      </c>
      <c r="B386" s="11" t="s">
        <v>786</v>
      </c>
      <c r="C386" s="11" t="s">
        <v>60</v>
      </c>
      <c r="D386" s="12" t="s">
        <v>787</v>
      </c>
      <c r="E386" s="12" t="s">
        <v>2406</v>
      </c>
      <c r="F386" s="13" t="str">
        <f t="shared" ref="F386:F449" si="38">VLOOKUP(G386,Cat_Desc,2,FALSE)</f>
        <v>Agriculture</v>
      </c>
      <c r="G386" s="14" t="str">
        <f t="shared" ref="G386:G449" si="39">VLOOKUP(H386,Theme_Value_Cat,3,FALSE)</f>
        <v>agri</v>
      </c>
      <c r="H386" s="15" t="s">
        <v>1918</v>
      </c>
      <c r="I386" s="14" t="str">
        <f t="shared" ref="I386:I449" si="40">VLOOKUP(H386,Theme_Value_Cat,2,FALSE)</f>
        <v>agr</v>
      </c>
      <c r="J386" s="39" t="e">
        <f>VLOOKUP(I386,'3_frm_data_theme_by_category'!$A$2:$C$164,3,FALSE)</f>
        <v>#N/A</v>
      </c>
      <c r="K386" s="11" t="s">
        <v>29</v>
      </c>
      <c r="L386" s="11" t="s">
        <v>2169</v>
      </c>
      <c r="M386" s="23" t="str">
        <f t="shared" si="37"/>
        <v>pt</v>
      </c>
      <c r="N386" s="23" t="e">
        <f t="shared" si="37"/>
        <v>#N/A</v>
      </c>
      <c r="O386" s="23" t="str">
        <f t="shared" si="37"/>
        <v>py</v>
      </c>
      <c r="P386" s="23" t="e">
        <f t="shared" si="37"/>
        <v>#N/A</v>
      </c>
    </row>
    <row r="387" spans="1:16" ht="30">
      <c r="A387" s="36" t="s">
        <v>749</v>
      </c>
      <c r="B387" s="11" t="s">
        <v>788</v>
      </c>
      <c r="C387" s="11" t="s">
        <v>757</v>
      </c>
      <c r="D387" s="12" t="s">
        <v>789</v>
      </c>
      <c r="E387" s="12" t="s">
        <v>2406</v>
      </c>
      <c r="F387" s="13" t="str">
        <f t="shared" si="38"/>
        <v>Agriculture</v>
      </c>
      <c r="G387" s="14" t="str">
        <f t="shared" si="39"/>
        <v>agri</v>
      </c>
      <c r="H387" s="15" t="s">
        <v>1918</v>
      </c>
      <c r="I387" s="14" t="str">
        <f t="shared" si="40"/>
        <v>agr</v>
      </c>
      <c r="J387" s="39" t="e">
        <f>VLOOKUP(I387,'3_frm_data_theme_by_category'!$A$2:$C$164,3,FALSE)</f>
        <v>#N/A</v>
      </c>
      <c r="K387" s="11" t="s">
        <v>40</v>
      </c>
      <c r="L387" s="11" t="s">
        <v>2165</v>
      </c>
      <c r="M387" s="23" t="e">
        <f t="shared" si="37"/>
        <v>#N/A</v>
      </c>
      <c r="N387" s="23" t="e">
        <f t="shared" si="37"/>
        <v>#N/A</v>
      </c>
      <c r="O387" s="23" t="str">
        <f t="shared" si="37"/>
        <v>py</v>
      </c>
      <c r="P387" s="23" t="e">
        <f t="shared" si="37"/>
        <v>#N/A</v>
      </c>
    </row>
    <row r="388" spans="1:16">
      <c r="A388" s="36" t="s">
        <v>749</v>
      </c>
      <c r="B388" s="11" t="s">
        <v>790</v>
      </c>
      <c r="C388" s="11" t="s">
        <v>60</v>
      </c>
      <c r="D388" s="12" t="s">
        <v>791</v>
      </c>
      <c r="E388" s="12" t="s">
        <v>2406</v>
      </c>
      <c r="F388" s="13" t="str">
        <f t="shared" si="38"/>
        <v>Physical</v>
      </c>
      <c r="G388" s="14" t="str">
        <f t="shared" si="39"/>
        <v>phys</v>
      </c>
      <c r="H388" s="15" t="s">
        <v>1976</v>
      </c>
      <c r="I388" s="14" t="str">
        <f t="shared" si="40"/>
        <v>geo</v>
      </c>
      <c r="J388" s="39" t="e">
        <f>VLOOKUP(I388,'3_frm_data_theme_by_category'!$A$2:$C$164,3,FALSE)</f>
        <v>#N/A</v>
      </c>
      <c r="K388" s="11" t="s">
        <v>29</v>
      </c>
      <c r="L388" s="11" t="s">
        <v>2169</v>
      </c>
      <c r="M388" s="23" t="str">
        <f t="shared" si="37"/>
        <v>pt</v>
      </c>
      <c r="N388" s="23" t="e">
        <f t="shared" si="37"/>
        <v>#N/A</v>
      </c>
      <c r="O388" s="23" t="str">
        <f t="shared" si="37"/>
        <v>py</v>
      </c>
      <c r="P388" s="23" t="e">
        <f t="shared" si="37"/>
        <v>#N/A</v>
      </c>
    </row>
    <row r="389" spans="1:16" ht="30">
      <c r="A389" s="36" t="s">
        <v>749</v>
      </c>
      <c r="B389" s="11" t="s">
        <v>792</v>
      </c>
      <c r="C389" s="11" t="s">
        <v>757</v>
      </c>
      <c r="D389" s="12" t="s">
        <v>793</v>
      </c>
      <c r="E389" s="12" t="s">
        <v>2406</v>
      </c>
      <c r="F389" s="13" t="str">
        <f t="shared" si="38"/>
        <v>Transport</v>
      </c>
      <c r="G389" s="14" t="str">
        <f t="shared" si="39"/>
        <v>tran</v>
      </c>
      <c r="H389" s="15" t="s">
        <v>2048</v>
      </c>
      <c r="I389" s="14" t="str">
        <f t="shared" si="40"/>
        <v>rrd</v>
      </c>
      <c r="J389" s="39" t="e">
        <f>VLOOKUP(I389,'3_frm_data_theme_by_category'!$A$2:$C$164,3,FALSE)</f>
        <v>#N/A</v>
      </c>
      <c r="K389" s="11" t="s">
        <v>40</v>
      </c>
      <c r="L389" s="11" t="s">
        <v>2165</v>
      </c>
      <c r="M389" s="23" t="e">
        <f t="shared" si="37"/>
        <v>#N/A</v>
      </c>
      <c r="N389" s="23" t="e">
        <f t="shared" si="37"/>
        <v>#N/A</v>
      </c>
      <c r="O389" s="23" t="str">
        <f t="shared" si="37"/>
        <v>py</v>
      </c>
      <c r="P389" s="23" t="e">
        <f t="shared" si="37"/>
        <v>#N/A</v>
      </c>
    </row>
    <row r="390" spans="1:16" ht="60">
      <c r="A390" s="36" t="s">
        <v>749</v>
      </c>
      <c r="B390" s="11" t="s">
        <v>794</v>
      </c>
      <c r="C390" s="11" t="s">
        <v>60</v>
      </c>
      <c r="D390" s="12" t="s">
        <v>795</v>
      </c>
      <c r="E390" s="12" t="s">
        <v>2406</v>
      </c>
      <c r="F390" s="13" t="str">
        <f t="shared" si="38"/>
        <v>Points of Interest</v>
      </c>
      <c r="G390" s="14" t="str">
        <f t="shared" si="39"/>
        <v>pois</v>
      </c>
      <c r="H390" s="19" t="s">
        <v>2185</v>
      </c>
      <c r="I390" s="14" t="str">
        <f t="shared" si="40"/>
        <v>les</v>
      </c>
      <c r="J390" s="39" t="e">
        <f>VLOOKUP(I390,'3_frm_data_theme_by_category'!$A$2:$C$164,3,FALSE)</f>
        <v>#N/A</v>
      </c>
      <c r="K390" s="11" t="s">
        <v>29</v>
      </c>
      <c r="L390" s="11" t="s">
        <v>2169</v>
      </c>
      <c r="M390" s="23" t="str">
        <f t="shared" si="37"/>
        <v>pt</v>
      </c>
      <c r="N390" s="23" t="e">
        <f t="shared" si="37"/>
        <v>#N/A</v>
      </c>
      <c r="O390" s="23" t="str">
        <f t="shared" si="37"/>
        <v>py</v>
      </c>
      <c r="P390" s="23" t="e">
        <f t="shared" si="37"/>
        <v>#N/A</v>
      </c>
    </row>
    <row r="391" spans="1:16" ht="75">
      <c r="A391" s="36" t="s">
        <v>749</v>
      </c>
      <c r="B391" s="11" t="s">
        <v>796</v>
      </c>
      <c r="C391" s="11" t="s">
        <v>60</v>
      </c>
      <c r="D391" s="12" t="s">
        <v>797</v>
      </c>
      <c r="E391" s="12" t="s">
        <v>2406</v>
      </c>
      <c r="F391" s="13" t="str">
        <f t="shared" si="38"/>
        <v>Water Sanitation and Hygiene</v>
      </c>
      <c r="G391" s="14" t="str">
        <f t="shared" si="39"/>
        <v>wash</v>
      </c>
      <c r="H391" s="15" t="s">
        <v>2086</v>
      </c>
      <c r="I391" s="14" t="str">
        <f t="shared" si="40"/>
        <v>wes</v>
      </c>
      <c r="J391" s="39" t="e">
        <f>VLOOKUP(I391,'3_frm_data_theme_by_category'!$A$2:$C$164,3,FALSE)</f>
        <v>#N/A</v>
      </c>
      <c r="K391" s="11" t="s">
        <v>29</v>
      </c>
      <c r="L391" s="11" t="s">
        <v>2169</v>
      </c>
      <c r="M391" s="23" t="str">
        <f t="shared" si="37"/>
        <v>pt</v>
      </c>
      <c r="N391" s="23" t="e">
        <f t="shared" si="37"/>
        <v>#N/A</v>
      </c>
      <c r="O391" s="23" t="str">
        <f t="shared" si="37"/>
        <v>py</v>
      </c>
      <c r="P391" s="23" t="e">
        <f t="shared" si="37"/>
        <v>#N/A</v>
      </c>
    </row>
    <row r="392" spans="1:16">
      <c r="A392" s="36" t="s">
        <v>749</v>
      </c>
      <c r="B392" s="11" t="s">
        <v>338</v>
      </c>
      <c r="C392" s="11" t="s">
        <v>60</v>
      </c>
      <c r="D392" s="12" t="s">
        <v>798</v>
      </c>
      <c r="E392" s="12" t="s">
        <v>2406</v>
      </c>
      <c r="F392" s="13" t="str">
        <f t="shared" si="38"/>
        <v>LandUse</v>
      </c>
      <c r="G392" s="14" t="str">
        <f t="shared" si="39"/>
        <v>land</v>
      </c>
      <c r="H392" s="15" t="s">
        <v>2264</v>
      </c>
      <c r="I392" s="14" t="str">
        <f t="shared" si="40"/>
        <v>hou</v>
      </c>
      <c r="J392" s="39" t="e">
        <f>VLOOKUP(I392,'3_frm_data_theme_by_category'!$A$2:$C$164,3,FALSE)</f>
        <v>#N/A</v>
      </c>
      <c r="K392" s="11" t="s">
        <v>29</v>
      </c>
      <c r="L392" s="11" t="s">
        <v>2169</v>
      </c>
      <c r="M392" s="23" t="str">
        <f t="shared" si="37"/>
        <v>pt</v>
      </c>
      <c r="N392" s="23" t="e">
        <f t="shared" si="37"/>
        <v>#N/A</v>
      </c>
      <c r="O392" s="23" t="str">
        <f t="shared" si="37"/>
        <v>py</v>
      </c>
      <c r="P392" s="23" t="e">
        <f t="shared" si="37"/>
        <v>#N/A</v>
      </c>
    </row>
    <row r="393" spans="1:16">
      <c r="A393" s="36" t="s">
        <v>749</v>
      </c>
      <c r="B393" s="11" t="s">
        <v>350</v>
      </c>
      <c r="C393" s="11" t="s">
        <v>60</v>
      </c>
      <c r="D393" s="12" t="s">
        <v>799</v>
      </c>
      <c r="E393" s="12" t="s">
        <v>2406</v>
      </c>
      <c r="F393" s="13" t="str">
        <f t="shared" si="38"/>
        <v>LandUse</v>
      </c>
      <c r="G393" s="14" t="str">
        <f t="shared" si="39"/>
        <v>land</v>
      </c>
      <c r="H393" s="15" t="s">
        <v>2262</v>
      </c>
      <c r="I393" s="14" t="str">
        <f t="shared" si="40"/>
        <v>bld</v>
      </c>
      <c r="J393" s="39" t="e">
        <f>VLOOKUP(I393,'3_frm_data_theme_by_category'!$A$2:$C$164,3,FALSE)</f>
        <v>#N/A</v>
      </c>
      <c r="K393" s="11" t="s">
        <v>29</v>
      </c>
      <c r="L393" s="11" t="s">
        <v>2169</v>
      </c>
      <c r="M393" s="23" t="str">
        <f t="shared" si="37"/>
        <v>pt</v>
      </c>
      <c r="N393" s="23" t="e">
        <f t="shared" si="37"/>
        <v>#N/A</v>
      </c>
      <c r="O393" s="23" t="str">
        <f t="shared" si="37"/>
        <v>py</v>
      </c>
      <c r="P393" s="23" t="e">
        <f t="shared" si="37"/>
        <v>#N/A</v>
      </c>
    </row>
    <row r="394" spans="1:16" ht="30">
      <c r="A394" s="36" t="s">
        <v>749</v>
      </c>
      <c r="B394" s="11" t="s">
        <v>800</v>
      </c>
      <c r="C394" s="11" t="s">
        <v>757</v>
      </c>
      <c r="D394" s="12" t="s">
        <v>801</v>
      </c>
      <c r="E394" s="12" t="s">
        <v>2407</v>
      </c>
      <c r="F394" s="13" t="str">
        <f t="shared" si="38"/>
        <v>LandUse</v>
      </c>
      <c r="G394" s="14" t="str">
        <f t="shared" si="39"/>
        <v>land</v>
      </c>
      <c r="H394" s="19" t="s">
        <v>2199</v>
      </c>
      <c r="I394" s="14" t="str">
        <f t="shared" si="40"/>
        <v>ind</v>
      </c>
      <c r="J394" s="39" t="e">
        <f>VLOOKUP(I394,'3_frm_data_theme_by_category'!$A$2:$C$164,3,FALSE)</f>
        <v>#N/A</v>
      </c>
      <c r="K394" s="11" t="s">
        <v>40</v>
      </c>
      <c r="L394" s="11" t="s">
        <v>2165</v>
      </c>
      <c r="M394" s="23" t="e">
        <f t="shared" si="37"/>
        <v>#N/A</v>
      </c>
      <c r="N394" s="23" t="e">
        <f t="shared" si="37"/>
        <v>#N/A</v>
      </c>
      <c r="O394" s="23" t="str">
        <f t="shared" si="37"/>
        <v>py</v>
      </c>
      <c r="P394" s="23" t="e">
        <f t="shared" si="37"/>
        <v>#N/A</v>
      </c>
    </row>
    <row r="395" spans="1:16" ht="75">
      <c r="A395" s="36" t="s">
        <v>749</v>
      </c>
      <c r="B395" s="11" t="s">
        <v>802</v>
      </c>
      <c r="C395" s="11" t="s">
        <v>60</v>
      </c>
      <c r="D395" s="12" t="s">
        <v>803</v>
      </c>
      <c r="E395" s="12" t="s">
        <v>2407</v>
      </c>
      <c r="F395" s="13" t="str">
        <f t="shared" si="38"/>
        <v>LandUse</v>
      </c>
      <c r="G395" s="14" t="str">
        <f t="shared" si="39"/>
        <v>land</v>
      </c>
      <c r="H395" s="15" t="s">
        <v>2004</v>
      </c>
      <c r="I395" s="14" t="str">
        <f t="shared" si="40"/>
        <v>lnd</v>
      </c>
      <c r="J395" s="39" t="e">
        <f>VLOOKUP(I395,'3_frm_data_theme_by_category'!$A$2:$C$164,3,FALSE)</f>
        <v>#N/A</v>
      </c>
      <c r="K395" s="11" t="s">
        <v>29</v>
      </c>
      <c r="L395" s="11" t="s">
        <v>2169</v>
      </c>
      <c r="M395" s="23" t="str">
        <f t="shared" si="37"/>
        <v>pt</v>
      </c>
      <c r="N395" s="23" t="e">
        <f t="shared" si="37"/>
        <v>#N/A</v>
      </c>
      <c r="O395" s="23" t="str">
        <f t="shared" si="37"/>
        <v>py</v>
      </c>
      <c r="P395" s="23" t="e">
        <f t="shared" si="37"/>
        <v>#N/A</v>
      </c>
    </row>
    <row r="396" spans="1:16">
      <c r="A396" s="36" t="s">
        <v>749</v>
      </c>
      <c r="B396" s="11" t="s">
        <v>804</v>
      </c>
      <c r="C396" s="11" t="s">
        <v>60</v>
      </c>
      <c r="D396" s="12" t="s">
        <v>805</v>
      </c>
      <c r="E396" s="12" t="s">
        <v>2407</v>
      </c>
      <c r="F396" s="13" t="str">
        <f t="shared" si="38"/>
        <v>Points of Interest</v>
      </c>
      <c r="G396" s="14" t="str">
        <f t="shared" si="39"/>
        <v>pois</v>
      </c>
      <c r="H396" s="15" t="s">
        <v>2351</v>
      </c>
      <c r="I396" s="14" t="str">
        <f t="shared" si="40"/>
        <v>ser</v>
      </c>
      <c r="J396" s="39" t="e">
        <f>VLOOKUP(I396,'3_frm_data_theme_by_category'!$A$2:$C$164,3,FALSE)</f>
        <v>#N/A</v>
      </c>
      <c r="K396" s="11" t="s">
        <v>29</v>
      </c>
      <c r="L396" s="11" t="s">
        <v>2169</v>
      </c>
      <c r="M396" s="23" t="str">
        <f t="shared" si="37"/>
        <v>pt</v>
      </c>
      <c r="N396" s="23" t="e">
        <f t="shared" si="37"/>
        <v>#N/A</v>
      </c>
      <c r="O396" s="23" t="str">
        <f t="shared" si="37"/>
        <v>py</v>
      </c>
      <c r="P396" s="23" t="e">
        <f t="shared" si="37"/>
        <v>#N/A</v>
      </c>
    </row>
    <row r="397" spans="1:16">
      <c r="A397" s="36" t="s">
        <v>749</v>
      </c>
      <c r="B397" s="11" t="s">
        <v>33</v>
      </c>
      <c r="C397" s="11" t="s">
        <v>60</v>
      </c>
      <c r="D397" s="12" t="s">
        <v>0</v>
      </c>
      <c r="E397" s="12" t="s">
        <v>2406</v>
      </c>
      <c r="F397" s="13" t="str">
        <f t="shared" si="38"/>
        <v>LandUse</v>
      </c>
      <c r="G397" s="14" t="str">
        <f t="shared" si="39"/>
        <v>land</v>
      </c>
      <c r="H397" s="15" t="s">
        <v>2262</v>
      </c>
      <c r="I397" s="14" t="str">
        <f t="shared" si="40"/>
        <v>bld</v>
      </c>
      <c r="J397" s="39" t="e">
        <f>VLOOKUP(I397,'3_frm_data_theme_by_category'!$A$2:$C$164,3,FALSE)</f>
        <v>#N/A</v>
      </c>
      <c r="K397" s="11" t="s">
        <v>29</v>
      </c>
      <c r="L397" s="11" t="s">
        <v>2169</v>
      </c>
      <c r="M397" s="23" t="str">
        <f t="shared" si="37"/>
        <v>pt</v>
      </c>
      <c r="N397" s="23" t="e">
        <f t="shared" si="37"/>
        <v>#N/A</v>
      </c>
      <c r="O397" s="23" t="str">
        <f t="shared" si="37"/>
        <v>py</v>
      </c>
      <c r="P397" s="23" t="e">
        <f t="shared" si="37"/>
        <v>#N/A</v>
      </c>
    </row>
    <row r="398" spans="1:16">
      <c r="A398" s="36" t="s">
        <v>813</v>
      </c>
      <c r="B398" s="11" t="s">
        <v>806</v>
      </c>
      <c r="C398" s="11" t="s">
        <v>29</v>
      </c>
      <c r="D398" s="12" t="s">
        <v>814</v>
      </c>
      <c r="E398" s="12" t="s">
        <v>2406</v>
      </c>
      <c r="F398" s="13" t="str">
        <f t="shared" si="38"/>
        <v>Points of Interest</v>
      </c>
      <c r="G398" s="14" t="str">
        <f t="shared" si="39"/>
        <v>pois</v>
      </c>
      <c r="H398" s="19" t="s">
        <v>2185</v>
      </c>
      <c r="I398" s="14" t="str">
        <f t="shared" si="40"/>
        <v>les</v>
      </c>
      <c r="J398" s="39" t="e">
        <f>VLOOKUP(I398,'3_frm_data_theme_by_category'!$A$2:$C$164,3,FALSE)</f>
        <v>#N/A</v>
      </c>
      <c r="K398" s="11" t="s">
        <v>29</v>
      </c>
      <c r="L398" s="11" t="s">
        <v>2169</v>
      </c>
      <c r="M398" s="23" t="str">
        <f t="shared" si="37"/>
        <v>pt</v>
      </c>
      <c r="N398" s="23" t="e">
        <f t="shared" si="37"/>
        <v>#N/A</v>
      </c>
      <c r="O398" s="23" t="str">
        <f t="shared" si="37"/>
        <v>py</v>
      </c>
      <c r="P398" s="23" t="e">
        <f t="shared" si="37"/>
        <v>#N/A</v>
      </c>
    </row>
    <row r="399" spans="1:16">
      <c r="A399" s="36" t="s">
        <v>813</v>
      </c>
      <c r="B399" s="11" t="s">
        <v>807</v>
      </c>
      <c r="C399" s="11" t="s">
        <v>29</v>
      </c>
      <c r="D399" s="12" t="s">
        <v>815</v>
      </c>
      <c r="E399" s="12" t="s">
        <v>2407</v>
      </c>
      <c r="F399" s="13" t="str">
        <f t="shared" si="38"/>
        <v>Environmental aspects</v>
      </c>
      <c r="G399" s="14" t="str">
        <f t="shared" si="39"/>
        <v>envi</v>
      </c>
      <c r="H399" s="15" t="s">
        <v>1962</v>
      </c>
      <c r="I399" s="14" t="str">
        <f t="shared" si="40"/>
        <v>env</v>
      </c>
      <c r="J399" s="39" t="e">
        <f>VLOOKUP(I399,'3_frm_data_theme_by_category'!$A$2:$C$164,3,FALSE)</f>
        <v>#N/A</v>
      </c>
      <c r="K399" s="11" t="s">
        <v>29</v>
      </c>
      <c r="L399" s="11" t="s">
        <v>2169</v>
      </c>
      <c r="M399" s="23" t="str">
        <f t="shared" si="37"/>
        <v>pt</v>
      </c>
      <c r="N399" s="23" t="e">
        <f t="shared" si="37"/>
        <v>#N/A</v>
      </c>
      <c r="O399" s="23" t="str">
        <f t="shared" si="37"/>
        <v>py</v>
      </c>
      <c r="P399" s="23" t="e">
        <f t="shared" si="37"/>
        <v>#N/A</v>
      </c>
    </row>
    <row r="400" spans="1:16" ht="30">
      <c r="A400" s="36" t="s">
        <v>813</v>
      </c>
      <c r="B400" s="11" t="s">
        <v>816</v>
      </c>
      <c r="C400" s="11" t="s">
        <v>29</v>
      </c>
      <c r="D400" s="12" t="s">
        <v>817</v>
      </c>
      <c r="E400" s="12" t="s">
        <v>2407</v>
      </c>
      <c r="F400" s="13" t="str">
        <f t="shared" si="38"/>
        <v>LandUse</v>
      </c>
      <c r="G400" s="14" t="str">
        <f t="shared" si="39"/>
        <v>land</v>
      </c>
      <c r="H400" s="19" t="s">
        <v>2004</v>
      </c>
      <c r="I400" s="14" t="str">
        <f t="shared" si="40"/>
        <v>lnd</v>
      </c>
      <c r="J400" s="39" t="e">
        <f>VLOOKUP(I400,'3_frm_data_theme_by_category'!$A$2:$C$164,3,FALSE)</f>
        <v>#N/A</v>
      </c>
      <c r="K400" s="11" t="s">
        <v>29</v>
      </c>
      <c r="L400" s="11" t="s">
        <v>2169</v>
      </c>
      <c r="M400" s="23" t="str">
        <f t="shared" si="37"/>
        <v>pt</v>
      </c>
      <c r="N400" s="23" t="e">
        <f t="shared" si="37"/>
        <v>#N/A</v>
      </c>
      <c r="O400" s="23" t="str">
        <f t="shared" si="37"/>
        <v>py</v>
      </c>
      <c r="P400" s="23" t="e">
        <f t="shared" si="37"/>
        <v>#N/A</v>
      </c>
    </row>
    <row r="401" spans="1:16">
      <c r="A401" s="36" t="s">
        <v>813</v>
      </c>
      <c r="B401" s="11" t="s">
        <v>808</v>
      </c>
      <c r="C401" s="11" t="s">
        <v>29</v>
      </c>
      <c r="D401" s="12" t="s">
        <v>818</v>
      </c>
      <c r="E401" s="12" t="s">
        <v>2407</v>
      </c>
      <c r="F401" s="13" t="str">
        <f t="shared" si="38"/>
        <v>Points of Interest</v>
      </c>
      <c r="G401" s="14" t="str">
        <f t="shared" si="39"/>
        <v>pois</v>
      </c>
      <c r="H401" s="19" t="s">
        <v>2185</v>
      </c>
      <c r="I401" s="14" t="str">
        <f t="shared" si="40"/>
        <v>les</v>
      </c>
      <c r="J401" s="39" t="e">
        <f>VLOOKUP(I401,'3_frm_data_theme_by_category'!$A$2:$C$164,3,FALSE)</f>
        <v>#N/A</v>
      </c>
      <c r="K401" s="11" t="s">
        <v>29</v>
      </c>
      <c r="L401" s="11" t="s">
        <v>2169</v>
      </c>
      <c r="M401" s="23" t="str">
        <f t="shared" si="37"/>
        <v>pt</v>
      </c>
      <c r="N401" s="23" t="e">
        <f t="shared" si="37"/>
        <v>#N/A</v>
      </c>
      <c r="O401" s="23" t="str">
        <f t="shared" si="37"/>
        <v>py</v>
      </c>
      <c r="P401" s="23" t="e">
        <f t="shared" si="37"/>
        <v>#N/A</v>
      </c>
    </row>
    <row r="402" spans="1:16" ht="45">
      <c r="A402" s="36" t="s">
        <v>813</v>
      </c>
      <c r="B402" s="11" t="s">
        <v>819</v>
      </c>
      <c r="C402" s="11" t="s">
        <v>29</v>
      </c>
      <c r="D402" s="12" t="s">
        <v>820</v>
      </c>
      <c r="E402" s="12" t="s">
        <v>2407</v>
      </c>
      <c r="F402" s="13" t="str">
        <f t="shared" si="38"/>
        <v>Points of Interest</v>
      </c>
      <c r="G402" s="14" t="str">
        <f t="shared" si="39"/>
        <v>pois</v>
      </c>
      <c r="H402" s="19" t="s">
        <v>2195</v>
      </c>
      <c r="I402" s="14" t="str">
        <f t="shared" si="40"/>
        <v>ani</v>
      </c>
      <c r="J402" s="39" t="e">
        <f>VLOOKUP(I402,'3_frm_data_theme_by_category'!$A$2:$C$164,3,FALSE)</f>
        <v>#N/A</v>
      </c>
      <c r="K402" s="11" t="s">
        <v>29</v>
      </c>
      <c r="L402" s="11" t="s">
        <v>2169</v>
      </c>
      <c r="M402" s="23" t="str">
        <f t="shared" ref="M402:P421" si="41">IF(ISERR(SEARCH(M$1,$L402)),NA(),M$1)</f>
        <v>pt</v>
      </c>
      <c r="N402" s="23" t="e">
        <f t="shared" si="41"/>
        <v>#N/A</v>
      </c>
      <c r="O402" s="23" t="str">
        <f t="shared" si="41"/>
        <v>py</v>
      </c>
      <c r="P402" s="23" t="e">
        <f t="shared" si="41"/>
        <v>#N/A</v>
      </c>
    </row>
    <row r="403" spans="1:16" ht="30">
      <c r="A403" s="36" t="s">
        <v>813</v>
      </c>
      <c r="B403" s="11" t="s">
        <v>187</v>
      </c>
      <c r="C403" s="11" t="s">
        <v>29</v>
      </c>
      <c r="D403" s="12" t="s">
        <v>821</v>
      </c>
      <c r="E403" s="12" t="s">
        <v>2407</v>
      </c>
      <c r="F403" s="13" t="str">
        <f t="shared" si="38"/>
        <v>Points of Interest</v>
      </c>
      <c r="G403" s="14" t="str">
        <f t="shared" si="39"/>
        <v>pois</v>
      </c>
      <c r="H403" s="19" t="s">
        <v>2185</v>
      </c>
      <c r="I403" s="14" t="str">
        <f t="shared" si="40"/>
        <v>les</v>
      </c>
      <c r="J403" s="39" t="e">
        <f>VLOOKUP(I403,'3_frm_data_theme_by_category'!$A$2:$C$164,3,FALSE)</f>
        <v>#N/A</v>
      </c>
      <c r="K403" s="11" t="s">
        <v>29</v>
      </c>
      <c r="L403" s="11" t="s">
        <v>2169</v>
      </c>
      <c r="M403" s="23" t="str">
        <f t="shared" si="41"/>
        <v>pt</v>
      </c>
      <c r="N403" s="23" t="e">
        <f t="shared" si="41"/>
        <v>#N/A</v>
      </c>
      <c r="O403" s="23" t="str">
        <f t="shared" si="41"/>
        <v>py</v>
      </c>
      <c r="P403" s="23" t="e">
        <f t="shared" si="41"/>
        <v>#N/A</v>
      </c>
    </row>
    <row r="404" spans="1:16">
      <c r="A404" s="36" t="s">
        <v>813</v>
      </c>
      <c r="B404" s="11" t="s">
        <v>822</v>
      </c>
      <c r="C404" s="11" t="s">
        <v>29</v>
      </c>
      <c r="D404" s="12"/>
      <c r="E404" s="12" t="s">
        <v>2407</v>
      </c>
      <c r="F404" s="13" t="str">
        <f t="shared" si="38"/>
        <v>Points of Interest</v>
      </c>
      <c r="G404" s="14" t="str">
        <f t="shared" si="39"/>
        <v>pois</v>
      </c>
      <c r="H404" s="19" t="s">
        <v>2185</v>
      </c>
      <c r="I404" s="14" t="str">
        <f t="shared" si="40"/>
        <v>les</v>
      </c>
      <c r="J404" s="39" t="e">
        <f>VLOOKUP(I404,'3_frm_data_theme_by_category'!$A$2:$C$164,3,FALSE)</f>
        <v>#N/A</v>
      </c>
      <c r="K404" s="11" t="s">
        <v>29</v>
      </c>
      <c r="L404" s="11" t="s">
        <v>2169</v>
      </c>
      <c r="M404" s="23" t="str">
        <f t="shared" si="41"/>
        <v>pt</v>
      </c>
      <c r="N404" s="23" t="e">
        <f t="shared" si="41"/>
        <v>#N/A</v>
      </c>
      <c r="O404" s="23" t="str">
        <f t="shared" si="41"/>
        <v>py</v>
      </c>
      <c r="P404" s="23" t="e">
        <f t="shared" si="41"/>
        <v>#N/A</v>
      </c>
    </row>
    <row r="405" spans="1:16" ht="45">
      <c r="A405" s="36" t="s">
        <v>813</v>
      </c>
      <c r="B405" s="11" t="s">
        <v>823</v>
      </c>
      <c r="C405" s="11" t="s">
        <v>29</v>
      </c>
      <c r="D405" s="12" t="s">
        <v>824</v>
      </c>
      <c r="E405" s="12" t="s">
        <v>2407</v>
      </c>
      <c r="F405" s="13" t="str">
        <f t="shared" si="38"/>
        <v>Points of Interest</v>
      </c>
      <c r="G405" s="14" t="str">
        <f t="shared" si="39"/>
        <v>pois</v>
      </c>
      <c r="H405" s="19" t="s">
        <v>2185</v>
      </c>
      <c r="I405" s="14" t="str">
        <f t="shared" si="40"/>
        <v>les</v>
      </c>
      <c r="J405" s="39" t="e">
        <f>VLOOKUP(I405,'3_frm_data_theme_by_category'!$A$2:$C$164,3,FALSE)</f>
        <v>#N/A</v>
      </c>
      <c r="K405" s="11" t="s">
        <v>29</v>
      </c>
      <c r="L405" s="11" t="s">
        <v>2169</v>
      </c>
      <c r="M405" s="23" t="str">
        <f t="shared" si="41"/>
        <v>pt</v>
      </c>
      <c r="N405" s="23" t="e">
        <f t="shared" si="41"/>
        <v>#N/A</v>
      </c>
      <c r="O405" s="23" t="str">
        <f t="shared" si="41"/>
        <v>py</v>
      </c>
      <c r="P405" s="23" t="e">
        <f t="shared" si="41"/>
        <v>#N/A</v>
      </c>
    </row>
    <row r="406" spans="1:16" ht="45">
      <c r="A406" s="36" t="s">
        <v>813</v>
      </c>
      <c r="B406" s="11" t="s">
        <v>825</v>
      </c>
      <c r="C406" s="11" t="s">
        <v>29</v>
      </c>
      <c r="D406" s="12" t="s">
        <v>826</v>
      </c>
      <c r="E406" s="12" t="s">
        <v>2407</v>
      </c>
      <c r="F406" s="13" t="str">
        <f t="shared" si="38"/>
        <v>Points of Interest</v>
      </c>
      <c r="G406" s="14" t="str">
        <f t="shared" si="39"/>
        <v>pois</v>
      </c>
      <c r="H406" s="19" t="s">
        <v>2185</v>
      </c>
      <c r="I406" s="14" t="str">
        <f t="shared" si="40"/>
        <v>les</v>
      </c>
      <c r="J406" s="39" t="e">
        <f>VLOOKUP(I406,'3_frm_data_theme_by_category'!$A$2:$C$164,3,FALSE)</f>
        <v>#N/A</v>
      </c>
      <c r="K406" s="11" t="s">
        <v>29</v>
      </c>
      <c r="L406" s="11" t="s">
        <v>2169</v>
      </c>
      <c r="M406" s="23" t="str">
        <f t="shared" si="41"/>
        <v>pt</v>
      </c>
      <c r="N406" s="23" t="e">
        <f t="shared" si="41"/>
        <v>#N/A</v>
      </c>
      <c r="O406" s="23" t="str">
        <f t="shared" si="41"/>
        <v>py</v>
      </c>
      <c r="P406" s="23" t="e">
        <f t="shared" si="41"/>
        <v>#N/A</v>
      </c>
    </row>
    <row r="407" spans="1:16" ht="60">
      <c r="A407" s="36" t="s">
        <v>813</v>
      </c>
      <c r="B407" s="11" t="s">
        <v>809</v>
      </c>
      <c r="C407" s="11" t="s">
        <v>29</v>
      </c>
      <c r="D407" s="12" t="s">
        <v>827</v>
      </c>
      <c r="E407" s="12" t="s">
        <v>2407</v>
      </c>
      <c r="F407" s="13" t="str">
        <f t="shared" si="38"/>
        <v>Points of Interest</v>
      </c>
      <c r="G407" s="14" t="str">
        <f t="shared" si="39"/>
        <v>pois</v>
      </c>
      <c r="H407" s="19" t="s">
        <v>2185</v>
      </c>
      <c r="I407" s="14" t="str">
        <f t="shared" si="40"/>
        <v>les</v>
      </c>
      <c r="J407" s="39" t="e">
        <f>VLOOKUP(I407,'3_frm_data_theme_by_category'!$A$2:$C$164,3,FALSE)</f>
        <v>#N/A</v>
      </c>
      <c r="K407" s="11" t="s">
        <v>29</v>
      </c>
      <c r="L407" s="11" t="s">
        <v>2169</v>
      </c>
      <c r="M407" s="23" t="str">
        <f t="shared" si="41"/>
        <v>pt</v>
      </c>
      <c r="N407" s="23" t="e">
        <f t="shared" si="41"/>
        <v>#N/A</v>
      </c>
      <c r="O407" s="23" t="str">
        <f t="shared" si="41"/>
        <v>py</v>
      </c>
      <c r="P407" s="23" t="e">
        <f t="shared" si="41"/>
        <v>#N/A</v>
      </c>
    </row>
    <row r="408" spans="1:16" ht="30">
      <c r="A408" s="36" t="s">
        <v>813</v>
      </c>
      <c r="B408" s="11" t="s">
        <v>828</v>
      </c>
      <c r="C408" s="11" t="s">
        <v>29</v>
      </c>
      <c r="D408" s="12" t="s">
        <v>829</v>
      </c>
      <c r="E408" s="12" t="s">
        <v>2407</v>
      </c>
      <c r="F408" s="13" t="str">
        <f t="shared" si="38"/>
        <v>Points of Interest</v>
      </c>
      <c r="G408" s="14" t="str">
        <f t="shared" si="39"/>
        <v>pois</v>
      </c>
      <c r="H408" s="19" t="s">
        <v>2185</v>
      </c>
      <c r="I408" s="14" t="str">
        <f t="shared" si="40"/>
        <v>les</v>
      </c>
      <c r="J408" s="39" t="e">
        <f>VLOOKUP(I408,'3_frm_data_theme_by_category'!$A$2:$C$164,3,FALSE)</f>
        <v>#N/A</v>
      </c>
      <c r="K408" s="11" t="s">
        <v>29</v>
      </c>
      <c r="L408" s="11" t="s">
        <v>2169</v>
      </c>
      <c r="M408" s="23" t="str">
        <f t="shared" si="41"/>
        <v>pt</v>
      </c>
      <c r="N408" s="23" t="e">
        <f t="shared" si="41"/>
        <v>#N/A</v>
      </c>
      <c r="O408" s="23" t="str">
        <f t="shared" si="41"/>
        <v>py</v>
      </c>
      <c r="P408" s="23" t="e">
        <f t="shared" si="41"/>
        <v>#N/A</v>
      </c>
    </row>
    <row r="409" spans="1:16">
      <c r="A409" s="36" t="s">
        <v>813</v>
      </c>
      <c r="B409" s="11" t="s">
        <v>830</v>
      </c>
      <c r="C409" s="11" t="s">
        <v>29</v>
      </c>
      <c r="D409" s="12" t="s">
        <v>831</v>
      </c>
      <c r="E409" s="12" t="s">
        <v>2407</v>
      </c>
      <c r="F409" s="13" t="str">
        <f t="shared" si="38"/>
        <v>Points of Interest</v>
      </c>
      <c r="G409" s="14" t="str">
        <f t="shared" si="39"/>
        <v>pois</v>
      </c>
      <c r="H409" s="19" t="s">
        <v>2185</v>
      </c>
      <c r="I409" s="14" t="str">
        <f t="shared" si="40"/>
        <v>les</v>
      </c>
      <c r="J409" s="39" t="e">
        <f>VLOOKUP(I409,'3_frm_data_theme_by_category'!$A$2:$C$164,3,FALSE)</f>
        <v>#N/A</v>
      </c>
      <c r="K409" s="11" t="s">
        <v>29</v>
      </c>
      <c r="L409" s="11" t="s">
        <v>2169</v>
      </c>
      <c r="M409" s="23" t="str">
        <f t="shared" si="41"/>
        <v>pt</v>
      </c>
      <c r="N409" s="23" t="e">
        <f t="shared" si="41"/>
        <v>#N/A</v>
      </c>
      <c r="O409" s="23" t="str">
        <f t="shared" si="41"/>
        <v>py</v>
      </c>
      <c r="P409" s="23" t="e">
        <f t="shared" si="41"/>
        <v>#N/A</v>
      </c>
    </row>
    <row r="410" spans="1:16" ht="30">
      <c r="A410" s="36" t="s">
        <v>813</v>
      </c>
      <c r="B410" s="11" t="s">
        <v>810</v>
      </c>
      <c r="C410" s="11" t="s">
        <v>29</v>
      </c>
      <c r="D410" s="12" t="s">
        <v>832</v>
      </c>
      <c r="E410" s="12" t="s">
        <v>2407</v>
      </c>
      <c r="F410" s="13" t="str">
        <f t="shared" si="38"/>
        <v>Points of Interest</v>
      </c>
      <c r="G410" s="14" t="str">
        <f t="shared" si="39"/>
        <v>pois</v>
      </c>
      <c r="H410" s="19" t="s">
        <v>2185</v>
      </c>
      <c r="I410" s="14" t="str">
        <f t="shared" si="40"/>
        <v>les</v>
      </c>
      <c r="J410" s="39" t="e">
        <f>VLOOKUP(I410,'3_frm_data_theme_by_category'!$A$2:$C$164,3,FALSE)</f>
        <v>#N/A</v>
      </c>
      <c r="K410" s="11" t="s">
        <v>29</v>
      </c>
      <c r="L410" s="11" t="s">
        <v>2169</v>
      </c>
      <c r="M410" s="23" t="str">
        <f t="shared" si="41"/>
        <v>pt</v>
      </c>
      <c r="N410" s="23" t="e">
        <f t="shared" si="41"/>
        <v>#N/A</v>
      </c>
      <c r="O410" s="23" t="str">
        <f t="shared" si="41"/>
        <v>py</v>
      </c>
      <c r="P410" s="23" t="e">
        <f t="shared" si="41"/>
        <v>#N/A</v>
      </c>
    </row>
    <row r="411" spans="1:16" ht="45">
      <c r="A411" s="36" t="s">
        <v>813</v>
      </c>
      <c r="B411" s="11" t="s">
        <v>833</v>
      </c>
      <c r="C411" s="11" t="s">
        <v>29</v>
      </c>
      <c r="D411" s="12" t="s">
        <v>834</v>
      </c>
      <c r="E411" s="12" t="s">
        <v>2407</v>
      </c>
      <c r="F411" s="13" t="str">
        <f t="shared" si="38"/>
        <v>Environmental aspects</v>
      </c>
      <c r="G411" s="14" t="str">
        <f t="shared" si="39"/>
        <v>envi</v>
      </c>
      <c r="H411" s="15" t="s">
        <v>1962</v>
      </c>
      <c r="I411" s="14" t="str">
        <f t="shared" si="40"/>
        <v>env</v>
      </c>
      <c r="J411" s="39" t="e">
        <f>VLOOKUP(I411,'3_frm_data_theme_by_category'!$A$2:$C$164,3,FALSE)</f>
        <v>#N/A</v>
      </c>
      <c r="K411" s="11" t="s">
        <v>29</v>
      </c>
      <c r="L411" s="11" t="s">
        <v>2169</v>
      </c>
      <c r="M411" s="23" t="str">
        <f t="shared" si="41"/>
        <v>pt</v>
      </c>
      <c r="N411" s="23" t="e">
        <f t="shared" si="41"/>
        <v>#N/A</v>
      </c>
      <c r="O411" s="23" t="str">
        <f t="shared" si="41"/>
        <v>py</v>
      </c>
      <c r="P411" s="23" t="e">
        <f t="shared" si="41"/>
        <v>#N/A</v>
      </c>
    </row>
    <row r="412" spans="1:16" ht="30">
      <c r="A412" s="36" t="s">
        <v>813</v>
      </c>
      <c r="B412" s="11" t="s">
        <v>835</v>
      </c>
      <c r="C412" s="11" t="s">
        <v>29</v>
      </c>
      <c r="D412" s="12" t="s">
        <v>836</v>
      </c>
      <c r="E412" s="12" t="s">
        <v>2407</v>
      </c>
      <c r="F412" s="13" t="str">
        <f t="shared" si="38"/>
        <v>LandUse</v>
      </c>
      <c r="G412" s="14" t="str">
        <f t="shared" si="39"/>
        <v>land</v>
      </c>
      <c r="H412" s="19" t="s">
        <v>2004</v>
      </c>
      <c r="I412" s="14" t="str">
        <f t="shared" si="40"/>
        <v>lnd</v>
      </c>
      <c r="J412" s="39" t="e">
        <f>VLOOKUP(I412,'3_frm_data_theme_by_category'!$A$2:$C$164,3,FALSE)</f>
        <v>#N/A</v>
      </c>
      <c r="K412" s="11" t="s">
        <v>29</v>
      </c>
      <c r="L412" s="11" t="s">
        <v>2169</v>
      </c>
      <c r="M412" s="23" t="str">
        <f t="shared" si="41"/>
        <v>pt</v>
      </c>
      <c r="N412" s="23" t="e">
        <f t="shared" si="41"/>
        <v>#N/A</v>
      </c>
      <c r="O412" s="23" t="str">
        <f t="shared" si="41"/>
        <v>py</v>
      </c>
      <c r="P412" s="23" t="e">
        <f t="shared" si="41"/>
        <v>#N/A</v>
      </c>
    </row>
    <row r="413" spans="1:16" ht="45">
      <c r="A413" s="36" t="s">
        <v>813</v>
      </c>
      <c r="B413" s="11" t="s">
        <v>837</v>
      </c>
      <c r="C413" s="11" t="s">
        <v>29</v>
      </c>
      <c r="D413" s="12" t="s">
        <v>838</v>
      </c>
      <c r="E413" s="12" t="s">
        <v>2406</v>
      </c>
      <c r="F413" s="13" t="str">
        <f t="shared" si="38"/>
        <v>Points of Interest</v>
      </c>
      <c r="G413" s="14" t="str">
        <f t="shared" si="39"/>
        <v>pois</v>
      </c>
      <c r="H413" s="19" t="s">
        <v>2185</v>
      </c>
      <c r="I413" s="14" t="str">
        <f t="shared" si="40"/>
        <v>les</v>
      </c>
      <c r="J413" s="39" t="e">
        <f>VLOOKUP(I413,'3_frm_data_theme_by_category'!$A$2:$C$164,3,FALSE)</f>
        <v>#N/A</v>
      </c>
      <c r="K413" s="11" t="s">
        <v>29</v>
      </c>
      <c r="L413" s="11" t="s">
        <v>2169</v>
      </c>
      <c r="M413" s="23" t="str">
        <f t="shared" si="41"/>
        <v>pt</v>
      </c>
      <c r="N413" s="23" t="e">
        <f t="shared" si="41"/>
        <v>#N/A</v>
      </c>
      <c r="O413" s="23" t="str">
        <f t="shared" si="41"/>
        <v>py</v>
      </c>
      <c r="P413" s="23" t="e">
        <f t="shared" si="41"/>
        <v>#N/A</v>
      </c>
    </row>
    <row r="414" spans="1:16">
      <c r="A414" s="36" t="s">
        <v>813</v>
      </c>
      <c r="B414" s="11" t="s">
        <v>839</v>
      </c>
      <c r="C414" s="11" t="s">
        <v>29</v>
      </c>
      <c r="D414" s="12" t="s">
        <v>840</v>
      </c>
      <c r="E414" s="12" t="s">
        <v>2407</v>
      </c>
      <c r="F414" s="13" t="str">
        <f t="shared" si="38"/>
        <v>Points of Interest</v>
      </c>
      <c r="G414" s="14" t="str">
        <f t="shared" si="39"/>
        <v>pois</v>
      </c>
      <c r="H414" s="19" t="s">
        <v>2185</v>
      </c>
      <c r="I414" s="14" t="str">
        <f t="shared" si="40"/>
        <v>les</v>
      </c>
      <c r="J414" s="39" t="e">
        <f>VLOOKUP(I414,'3_frm_data_theme_by_category'!$A$2:$C$164,3,FALSE)</f>
        <v>#N/A</v>
      </c>
      <c r="K414" s="11" t="s">
        <v>29</v>
      </c>
      <c r="L414" s="11" t="s">
        <v>2169</v>
      </c>
      <c r="M414" s="23" t="str">
        <f t="shared" si="41"/>
        <v>pt</v>
      </c>
      <c r="N414" s="23" t="e">
        <f t="shared" si="41"/>
        <v>#N/A</v>
      </c>
      <c r="O414" s="23" t="str">
        <f t="shared" si="41"/>
        <v>py</v>
      </c>
      <c r="P414" s="23" t="e">
        <f t="shared" si="41"/>
        <v>#N/A</v>
      </c>
    </row>
    <row r="415" spans="1:16">
      <c r="A415" s="36" t="s">
        <v>813</v>
      </c>
      <c r="B415" s="11" t="s">
        <v>841</v>
      </c>
      <c r="C415" s="11" t="s">
        <v>24</v>
      </c>
      <c r="D415" s="12" t="s">
        <v>842</v>
      </c>
      <c r="E415" s="12" t="s">
        <v>2406</v>
      </c>
      <c r="F415" s="13" t="str">
        <f t="shared" si="38"/>
        <v>Points of Interest</v>
      </c>
      <c r="G415" s="14" t="str">
        <f t="shared" si="39"/>
        <v>pois</v>
      </c>
      <c r="H415" s="19" t="s">
        <v>2185</v>
      </c>
      <c r="I415" s="14" t="str">
        <f t="shared" si="40"/>
        <v>les</v>
      </c>
      <c r="J415" s="39" t="e">
        <f>VLOOKUP(I415,'3_frm_data_theme_by_category'!$A$2:$C$164,3,FALSE)</f>
        <v>#N/A</v>
      </c>
      <c r="K415" s="11" t="s">
        <v>24</v>
      </c>
      <c r="L415" s="11" t="s">
        <v>2168</v>
      </c>
      <c r="M415" s="23" t="str">
        <f t="shared" si="41"/>
        <v>pt</v>
      </c>
      <c r="N415" s="23" t="e">
        <f t="shared" si="41"/>
        <v>#N/A</v>
      </c>
      <c r="O415" s="23" t="e">
        <f t="shared" si="41"/>
        <v>#N/A</v>
      </c>
      <c r="P415" s="23" t="e">
        <f t="shared" si="41"/>
        <v>#N/A</v>
      </c>
    </row>
    <row r="416" spans="1:16" ht="30">
      <c r="A416" s="36" t="s">
        <v>813</v>
      </c>
      <c r="B416" s="11" t="s">
        <v>811</v>
      </c>
      <c r="C416" s="11" t="s">
        <v>29</v>
      </c>
      <c r="D416" s="12" t="s">
        <v>843</v>
      </c>
      <c r="E416" s="12" t="s">
        <v>2407</v>
      </c>
      <c r="F416" s="13" t="str">
        <f t="shared" si="38"/>
        <v>Points of Interest</v>
      </c>
      <c r="G416" s="14" t="str">
        <f t="shared" si="39"/>
        <v>pois</v>
      </c>
      <c r="H416" s="19" t="s">
        <v>2185</v>
      </c>
      <c r="I416" s="14" t="str">
        <f t="shared" si="40"/>
        <v>les</v>
      </c>
      <c r="J416" s="39" t="e">
        <f>VLOOKUP(I416,'3_frm_data_theme_by_category'!$A$2:$C$164,3,FALSE)</f>
        <v>#N/A</v>
      </c>
      <c r="K416" s="11" t="s">
        <v>29</v>
      </c>
      <c r="L416" s="11" t="s">
        <v>2169</v>
      </c>
      <c r="M416" s="23" t="str">
        <f t="shared" si="41"/>
        <v>pt</v>
      </c>
      <c r="N416" s="23" t="e">
        <f t="shared" si="41"/>
        <v>#N/A</v>
      </c>
      <c r="O416" s="23" t="str">
        <f t="shared" si="41"/>
        <v>py</v>
      </c>
      <c r="P416" s="23" t="e">
        <f t="shared" si="41"/>
        <v>#N/A</v>
      </c>
    </row>
    <row r="417" spans="1:16" ht="45">
      <c r="A417" s="36" t="s">
        <v>813</v>
      </c>
      <c r="B417" s="11" t="s">
        <v>844</v>
      </c>
      <c r="C417" s="11" t="s">
        <v>29</v>
      </c>
      <c r="D417" s="12" t="s">
        <v>845</v>
      </c>
      <c r="E417" s="12" t="s">
        <v>2406</v>
      </c>
      <c r="F417" s="13" t="str">
        <f t="shared" si="38"/>
        <v>Points of Interest</v>
      </c>
      <c r="G417" s="14" t="str">
        <f t="shared" si="39"/>
        <v>pois</v>
      </c>
      <c r="H417" s="19" t="s">
        <v>2185</v>
      </c>
      <c r="I417" s="14" t="str">
        <f t="shared" si="40"/>
        <v>les</v>
      </c>
      <c r="J417" s="39" t="e">
        <f>VLOOKUP(I417,'3_frm_data_theme_by_category'!$A$2:$C$164,3,FALSE)</f>
        <v>#N/A</v>
      </c>
      <c r="K417" s="11" t="s">
        <v>29</v>
      </c>
      <c r="L417" s="11" t="s">
        <v>2169</v>
      </c>
      <c r="M417" s="23" t="str">
        <f t="shared" si="41"/>
        <v>pt</v>
      </c>
      <c r="N417" s="23" t="e">
        <f t="shared" si="41"/>
        <v>#N/A</v>
      </c>
      <c r="O417" s="23" t="str">
        <f t="shared" si="41"/>
        <v>py</v>
      </c>
      <c r="P417" s="23" t="e">
        <f t="shared" si="41"/>
        <v>#N/A</v>
      </c>
    </row>
    <row r="418" spans="1:16" ht="45">
      <c r="A418" s="36" t="s">
        <v>813</v>
      </c>
      <c r="B418" s="11" t="s">
        <v>846</v>
      </c>
      <c r="C418" s="11" t="s">
        <v>29</v>
      </c>
      <c r="D418" s="12" t="s">
        <v>847</v>
      </c>
      <c r="E418" s="12" t="s">
        <v>2406</v>
      </c>
      <c r="F418" s="13" t="str">
        <f t="shared" si="38"/>
        <v>Points of Interest</v>
      </c>
      <c r="G418" s="14" t="str">
        <f t="shared" si="39"/>
        <v>pois</v>
      </c>
      <c r="H418" s="19" t="s">
        <v>2185</v>
      </c>
      <c r="I418" s="14" t="str">
        <f t="shared" si="40"/>
        <v>les</v>
      </c>
      <c r="J418" s="39" t="e">
        <f>VLOOKUP(I418,'3_frm_data_theme_by_category'!$A$2:$C$164,3,FALSE)</f>
        <v>#N/A</v>
      </c>
      <c r="K418" s="11" t="s">
        <v>29</v>
      </c>
      <c r="L418" s="11" t="s">
        <v>2169</v>
      </c>
      <c r="M418" s="23" t="str">
        <f t="shared" si="41"/>
        <v>pt</v>
      </c>
      <c r="N418" s="23" t="e">
        <f t="shared" si="41"/>
        <v>#N/A</v>
      </c>
      <c r="O418" s="23" t="str">
        <f t="shared" si="41"/>
        <v>py</v>
      </c>
      <c r="P418" s="23" t="e">
        <f t="shared" si="41"/>
        <v>#N/A</v>
      </c>
    </row>
    <row r="419" spans="1:16" ht="45">
      <c r="A419" s="36" t="s">
        <v>813</v>
      </c>
      <c r="B419" s="11" t="s">
        <v>848</v>
      </c>
      <c r="C419" s="11" t="s">
        <v>29</v>
      </c>
      <c r="D419" s="12" t="s">
        <v>849</v>
      </c>
      <c r="E419" s="12" t="s">
        <v>2407</v>
      </c>
      <c r="F419" s="13" t="str">
        <f t="shared" si="38"/>
        <v>Points of Interest</v>
      </c>
      <c r="G419" s="14" t="str">
        <f t="shared" si="39"/>
        <v>pois</v>
      </c>
      <c r="H419" s="19" t="s">
        <v>2185</v>
      </c>
      <c r="I419" s="14" t="str">
        <f t="shared" si="40"/>
        <v>les</v>
      </c>
      <c r="J419" s="39" t="e">
        <f>VLOOKUP(I419,'3_frm_data_theme_by_category'!$A$2:$C$164,3,FALSE)</f>
        <v>#N/A</v>
      </c>
      <c r="K419" s="11" t="s">
        <v>29</v>
      </c>
      <c r="L419" s="11" t="s">
        <v>2169</v>
      </c>
      <c r="M419" s="23" t="str">
        <f t="shared" si="41"/>
        <v>pt</v>
      </c>
      <c r="N419" s="23" t="e">
        <f t="shared" si="41"/>
        <v>#N/A</v>
      </c>
      <c r="O419" s="23" t="str">
        <f t="shared" si="41"/>
        <v>py</v>
      </c>
      <c r="P419" s="23" t="e">
        <f t="shared" si="41"/>
        <v>#N/A</v>
      </c>
    </row>
    <row r="420" spans="1:16" ht="30">
      <c r="A420" s="36" t="s">
        <v>813</v>
      </c>
      <c r="B420" s="11" t="s">
        <v>575</v>
      </c>
      <c r="C420" s="11" t="s">
        <v>292</v>
      </c>
      <c r="D420" s="12" t="s">
        <v>850</v>
      </c>
      <c r="E420" s="12" t="s">
        <v>2407</v>
      </c>
      <c r="F420" s="13" t="str">
        <f t="shared" si="38"/>
        <v>Points of Interest</v>
      </c>
      <c r="G420" s="14" t="str">
        <f t="shared" si="39"/>
        <v>pois</v>
      </c>
      <c r="H420" s="19" t="s">
        <v>2185</v>
      </c>
      <c r="I420" s="14" t="str">
        <f t="shared" si="40"/>
        <v>les</v>
      </c>
      <c r="J420" s="39" t="e">
        <f>VLOOKUP(I420,'3_frm_data_theme_by_category'!$A$2:$C$164,3,FALSE)</f>
        <v>#N/A</v>
      </c>
      <c r="K420" s="11" t="s">
        <v>292</v>
      </c>
      <c r="L420" s="11" t="s">
        <v>2171</v>
      </c>
      <c r="M420" s="23" t="str">
        <f t="shared" si="41"/>
        <v>pt</v>
      </c>
      <c r="N420" s="23" t="str">
        <f t="shared" si="41"/>
        <v>ln</v>
      </c>
      <c r="O420" s="23" t="str">
        <f t="shared" si="41"/>
        <v>py</v>
      </c>
      <c r="P420" s="23" t="e">
        <f t="shared" si="41"/>
        <v>#N/A</v>
      </c>
    </row>
    <row r="421" spans="1:16" ht="45">
      <c r="A421" s="36" t="s">
        <v>813</v>
      </c>
      <c r="B421" s="11" t="s">
        <v>851</v>
      </c>
      <c r="C421" s="11" t="s">
        <v>29</v>
      </c>
      <c r="D421" s="12" t="s">
        <v>852</v>
      </c>
      <c r="E421" s="12" t="s">
        <v>2407</v>
      </c>
      <c r="F421" s="13" t="str">
        <f t="shared" si="38"/>
        <v>Points of Interest</v>
      </c>
      <c r="G421" s="14" t="str">
        <f t="shared" si="39"/>
        <v>pois</v>
      </c>
      <c r="H421" s="19" t="s">
        <v>2185</v>
      </c>
      <c r="I421" s="14" t="str">
        <f t="shared" si="40"/>
        <v>les</v>
      </c>
      <c r="J421" s="39" t="e">
        <f>VLOOKUP(I421,'3_frm_data_theme_by_category'!$A$2:$C$164,3,FALSE)</f>
        <v>#N/A</v>
      </c>
      <c r="K421" s="11" t="s">
        <v>29</v>
      </c>
      <c r="L421" s="11" t="s">
        <v>2169</v>
      </c>
      <c r="M421" s="23" t="str">
        <f t="shared" si="41"/>
        <v>pt</v>
      </c>
      <c r="N421" s="23" t="e">
        <f t="shared" si="41"/>
        <v>#N/A</v>
      </c>
      <c r="O421" s="23" t="str">
        <f t="shared" si="41"/>
        <v>py</v>
      </c>
      <c r="P421" s="23" t="e">
        <f t="shared" si="41"/>
        <v>#N/A</v>
      </c>
    </row>
    <row r="422" spans="1:16" ht="30">
      <c r="A422" s="36" t="s">
        <v>813</v>
      </c>
      <c r="B422" s="11" t="s">
        <v>812</v>
      </c>
      <c r="C422" s="11" t="s">
        <v>29</v>
      </c>
      <c r="D422" s="12" t="s">
        <v>853</v>
      </c>
      <c r="E422" s="12" t="s">
        <v>2407</v>
      </c>
      <c r="F422" s="13" t="str">
        <f t="shared" si="38"/>
        <v>Points of Interest</v>
      </c>
      <c r="G422" s="14" t="str">
        <f t="shared" si="39"/>
        <v>pois</v>
      </c>
      <c r="H422" s="19" t="s">
        <v>2185</v>
      </c>
      <c r="I422" s="14" t="str">
        <f t="shared" si="40"/>
        <v>les</v>
      </c>
      <c r="J422" s="39" t="e">
        <f>VLOOKUP(I422,'3_frm_data_theme_by_category'!$A$2:$C$164,3,FALSE)</f>
        <v>#N/A</v>
      </c>
      <c r="K422" s="11" t="s">
        <v>29</v>
      </c>
      <c r="L422" s="11" t="s">
        <v>2169</v>
      </c>
      <c r="M422" s="23" t="str">
        <f t="shared" ref="M422:P441" si="42">IF(ISERR(SEARCH(M$1,$L422)),NA(),M$1)</f>
        <v>pt</v>
      </c>
      <c r="N422" s="23" t="e">
        <f t="shared" si="42"/>
        <v>#N/A</v>
      </c>
      <c r="O422" s="23" t="str">
        <f t="shared" si="42"/>
        <v>py</v>
      </c>
      <c r="P422" s="23" t="e">
        <f t="shared" si="42"/>
        <v>#N/A</v>
      </c>
    </row>
    <row r="423" spans="1:16">
      <c r="A423" s="36" t="s">
        <v>813</v>
      </c>
      <c r="B423" s="11" t="s">
        <v>33</v>
      </c>
      <c r="C423" s="11" t="s">
        <v>292</v>
      </c>
      <c r="D423" s="12" t="s">
        <v>0</v>
      </c>
      <c r="E423" s="12" t="s">
        <v>2406</v>
      </c>
      <c r="F423" s="13" t="str">
        <f t="shared" si="38"/>
        <v>Points of Interest</v>
      </c>
      <c r="G423" s="14" t="str">
        <f t="shared" si="39"/>
        <v>pois</v>
      </c>
      <c r="H423" s="19" t="s">
        <v>2185</v>
      </c>
      <c r="I423" s="14" t="str">
        <f t="shared" si="40"/>
        <v>les</v>
      </c>
      <c r="J423" s="39" t="e">
        <f>VLOOKUP(I423,'3_frm_data_theme_by_category'!$A$2:$C$164,3,FALSE)</f>
        <v>#N/A</v>
      </c>
      <c r="K423" s="11" t="s">
        <v>292</v>
      </c>
      <c r="L423" s="11" t="s">
        <v>2171</v>
      </c>
      <c r="M423" s="23" t="str">
        <f t="shared" si="42"/>
        <v>pt</v>
      </c>
      <c r="N423" s="23" t="str">
        <f t="shared" si="42"/>
        <v>ln</v>
      </c>
      <c r="O423" s="23" t="str">
        <f t="shared" si="42"/>
        <v>py</v>
      </c>
      <c r="P423" s="23" t="e">
        <f t="shared" si="42"/>
        <v>#N/A</v>
      </c>
    </row>
    <row r="424" spans="1:16" ht="45">
      <c r="A424" s="36" t="s">
        <v>854</v>
      </c>
      <c r="B424" s="11" t="s">
        <v>855</v>
      </c>
      <c r="C424" s="11" t="s">
        <v>29</v>
      </c>
      <c r="D424" s="12" t="s">
        <v>856</v>
      </c>
      <c r="E424" s="12" t="s">
        <v>2406</v>
      </c>
      <c r="F424" s="13" t="str">
        <f t="shared" si="38"/>
        <v>Transport</v>
      </c>
      <c r="G424" s="14" t="str">
        <f t="shared" si="39"/>
        <v>tran</v>
      </c>
      <c r="H424" s="19" t="s">
        <v>2373</v>
      </c>
      <c r="I424" s="14" t="str">
        <f t="shared" si="40"/>
        <v>gat</v>
      </c>
      <c r="J424" s="39" t="e">
        <f>VLOOKUP(I424,'3_frm_data_theme_by_category'!$A$2:$C$164,3,FALSE)</f>
        <v>#N/A</v>
      </c>
      <c r="K424" s="11" t="s">
        <v>29</v>
      </c>
      <c r="L424" s="11" t="s">
        <v>2169</v>
      </c>
      <c r="M424" s="23" t="str">
        <f t="shared" si="42"/>
        <v>pt</v>
      </c>
      <c r="N424" s="23" t="e">
        <f t="shared" si="42"/>
        <v>#N/A</v>
      </c>
      <c r="O424" s="23" t="str">
        <f t="shared" si="42"/>
        <v>py</v>
      </c>
      <c r="P424" s="23" t="e">
        <f t="shared" si="42"/>
        <v>#N/A</v>
      </c>
    </row>
    <row r="425" spans="1:16">
      <c r="A425" s="36" t="s">
        <v>854</v>
      </c>
      <c r="B425" s="11" t="s">
        <v>857</v>
      </c>
      <c r="C425" s="11" t="s">
        <v>24</v>
      </c>
      <c r="D425" s="12" t="s">
        <v>858</v>
      </c>
      <c r="E425" s="12" t="s">
        <v>2406</v>
      </c>
      <c r="F425" s="13" t="str">
        <f t="shared" si="38"/>
        <v>Utilities</v>
      </c>
      <c r="G425" s="14" t="str">
        <f t="shared" si="39"/>
        <v>util</v>
      </c>
      <c r="H425" s="15" t="s">
        <v>2399</v>
      </c>
      <c r="I425" s="14" t="str">
        <f t="shared" si="40"/>
        <v>com</v>
      </c>
      <c r="J425" s="39" t="e">
        <f>VLOOKUP(I425,'3_frm_data_theme_by_category'!$A$2:$C$164,3,FALSE)</f>
        <v>#N/A</v>
      </c>
      <c r="K425" s="11" t="s">
        <v>24</v>
      </c>
      <c r="L425" s="11" t="s">
        <v>2168</v>
      </c>
      <c r="M425" s="23" t="str">
        <f t="shared" si="42"/>
        <v>pt</v>
      </c>
      <c r="N425" s="23" t="e">
        <f t="shared" si="42"/>
        <v>#N/A</v>
      </c>
      <c r="O425" s="23" t="e">
        <f t="shared" si="42"/>
        <v>#N/A</v>
      </c>
      <c r="P425" s="23" t="e">
        <f t="shared" si="42"/>
        <v>#N/A</v>
      </c>
    </row>
    <row r="426" spans="1:16" ht="30">
      <c r="A426" s="36" t="s">
        <v>854</v>
      </c>
      <c r="B426" s="11" t="s">
        <v>859</v>
      </c>
      <c r="C426" s="11" t="s">
        <v>49</v>
      </c>
      <c r="D426" s="12" t="s">
        <v>860</v>
      </c>
      <c r="E426" s="12" t="s">
        <v>2407</v>
      </c>
      <c r="F426" s="13" t="str">
        <f t="shared" si="38"/>
        <v>Elevation</v>
      </c>
      <c r="G426" s="14" t="str">
        <f t="shared" si="39"/>
        <v>elev</v>
      </c>
      <c r="H426" s="15" t="s">
        <v>1944</v>
      </c>
      <c r="I426" s="14" t="str">
        <f t="shared" si="40"/>
        <v>cst</v>
      </c>
      <c r="J426" s="39" t="e">
        <f>VLOOKUP(I426,'3_frm_data_theme_by_category'!$A$2:$C$164,3,FALSE)</f>
        <v>#N/A</v>
      </c>
      <c r="K426" s="11" t="s">
        <v>49</v>
      </c>
      <c r="L426" s="11" t="s">
        <v>2167</v>
      </c>
      <c r="M426" s="23" t="e">
        <f t="shared" si="42"/>
        <v>#N/A</v>
      </c>
      <c r="N426" s="23" t="str">
        <f t="shared" si="42"/>
        <v>ln</v>
      </c>
      <c r="O426" s="23" t="str">
        <f t="shared" si="42"/>
        <v>py</v>
      </c>
      <c r="P426" s="23" t="e">
        <f t="shared" si="42"/>
        <v>#N/A</v>
      </c>
    </row>
    <row r="427" spans="1:16" ht="30">
      <c r="A427" s="36" t="s">
        <v>854</v>
      </c>
      <c r="B427" s="11" t="s">
        <v>861</v>
      </c>
      <c r="C427" s="11" t="s">
        <v>29</v>
      </c>
      <c r="D427" s="12" t="s">
        <v>862</v>
      </c>
      <c r="E427" s="12" t="s">
        <v>2406</v>
      </c>
      <c r="F427" s="13" t="str">
        <f t="shared" si="38"/>
        <v>Logistics</v>
      </c>
      <c r="G427" s="14" t="str">
        <f t="shared" si="39"/>
        <v>logs</v>
      </c>
      <c r="H427" s="15" t="s">
        <v>1952</v>
      </c>
      <c r="I427" s="14" t="str">
        <f t="shared" si="40"/>
        <v>dis</v>
      </c>
      <c r="J427" s="39" t="e">
        <f>VLOOKUP(I427,'3_frm_data_theme_by_category'!$A$2:$C$164,3,FALSE)</f>
        <v>#N/A</v>
      </c>
      <c r="K427" s="11" t="s">
        <v>29</v>
      </c>
      <c r="L427" s="11" t="s">
        <v>2169</v>
      </c>
      <c r="M427" s="23" t="str">
        <f t="shared" si="42"/>
        <v>pt</v>
      </c>
      <c r="N427" s="23" t="e">
        <f t="shared" si="42"/>
        <v>#N/A</v>
      </c>
      <c r="O427" s="23" t="str">
        <f t="shared" si="42"/>
        <v>py</v>
      </c>
      <c r="P427" s="23" t="e">
        <f t="shared" si="42"/>
        <v>#N/A</v>
      </c>
    </row>
    <row r="428" spans="1:16" ht="28.9" customHeight="1">
      <c r="A428" s="36" t="s">
        <v>854</v>
      </c>
      <c r="B428" s="11" t="s">
        <v>863</v>
      </c>
      <c r="C428" s="11" t="s">
        <v>49</v>
      </c>
      <c r="D428" s="12" t="s">
        <v>864</v>
      </c>
      <c r="E428" s="12" t="s">
        <v>2407</v>
      </c>
      <c r="F428" s="13" t="str">
        <f t="shared" si="38"/>
        <v>Points of Interest</v>
      </c>
      <c r="G428" s="14" t="str">
        <f t="shared" si="39"/>
        <v>pois</v>
      </c>
      <c r="H428" s="19" t="s">
        <v>2191</v>
      </c>
      <c r="I428" s="14" t="str">
        <f t="shared" si="40"/>
        <v>rel</v>
      </c>
      <c r="J428" s="39" t="e">
        <f>VLOOKUP(I428,'3_frm_data_theme_by_category'!$A$2:$C$164,3,FALSE)</f>
        <v>#N/A</v>
      </c>
      <c r="K428" s="11" t="s">
        <v>49</v>
      </c>
      <c r="L428" s="11" t="s">
        <v>2167</v>
      </c>
      <c r="M428" s="23" t="e">
        <f t="shared" si="42"/>
        <v>#N/A</v>
      </c>
      <c r="N428" s="23" t="str">
        <f t="shared" si="42"/>
        <v>ln</v>
      </c>
      <c r="O428" s="23" t="str">
        <f t="shared" si="42"/>
        <v>py</v>
      </c>
      <c r="P428" s="23" t="e">
        <f t="shared" si="42"/>
        <v>#N/A</v>
      </c>
    </row>
    <row r="429" spans="1:16">
      <c r="A429" s="36" t="s">
        <v>854</v>
      </c>
      <c r="B429" s="11" t="s">
        <v>865</v>
      </c>
      <c r="C429" s="11" t="s">
        <v>24</v>
      </c>
      <c r="D429" s="12" t="s">
        <v>866</v>
      </c>
      <c r="E429" s="12" t="s">
        <v>2407</v>
      </c>
      <c r="F429" s="13" t="str">
        <f t="shared" si="38"/>
        <v>LandUse</v>
      </c>
      <c r="G429" s="14" t="str">
        <f t="shared" si="39"/>
        <v>land</v>
      </c>
      <c r="H429" s="19" t="s">
        <v>2199</v>
      </c>
      <c r="I429" s="14" t="str">
        <f t="shared" si="40"/>
        <v>ind</v>
      </c>
      <c r="J429" s="39" t="e">
        <f>VLOOKUP(I429,'3_frm_data_theme_by_category'!$A$2:$C$164,3,FALSE)</f>
        <v>#N/A</v>
      </c>
      <c r="K429" s="11" t="s">
        <v>24</v>
      </c>
      <c r="L429" s="11" t="s">
        <v>2168</v>
      </c>
      <c r="M429" s="23" t="str">
        <f t="shared" si="42"/>
        <v>pt</v>
      </c>
      <c r="N429" s="23" t="e">
        <f t="shared" si="42"/>
        <v>#N/A</v>
      </c>
      <c r="O429" s="23" t="e">
        <f t="shared" si="42"/>
        <v>#N/A</v>
      </c>
      <c r="P429" s="23" t="e">
        <f t="shared" si="42"/>
        <v>#N/A</v>
      </c>
    </row>
    <row r="430" spans="1:16" ht="30">
      <c r="A430" s="36" t="s">
        <v>854</v>
      </c>
      <c r="B430" s="11" t="s">
        <v>867</v>
      </c>
      <c r="C430" s="11" t="s">
        <v>29</v>
      </c>
      <c r="D430" s="12" t="s">
        <v>868</v>
      </c>
      <c r="E430" s="12" t="s">
        <v>2407</v>
      </c>
      <c r="F430" s="13" t="str">
        <f t="shared" si="38"/>
        <v>LandUse</v>
      </c>
      <c r="G430" s="14" t="str">
        <f t="shared" si="39"/>
        <v>land</v>
      </c>
      <c r="H430" s="19" t="s">
        <v>2199</v>
      </c>
      <c r="I430" s="14" t="str">
        <f t="shared" si="40"/>
        <v>ind</v>
      </c>
      <c r="J430" s="39" t="e">
        <f>VLOOKUP(I430,'3_frm_data_theme_by_category'!$A$2:$C$164,3,FALSE)</f>
        <v>#N/A</v>
      </c>
      <c r="K430" s="11" t="s">
        <v>29</v>
      </c>
      <c r="L430" s="11" t="s">
        <v>2169</v>
      </c>
      <c r="M430" s="23" t="str">
        <f t="shared" si="42"/>
        <v>pt</v>
      </c>
      <c r="N430" s="23" t="e">
        <f t="shared" si="42"/>
        <v>#N/A</v>
      </c>
      <c r="O430" s="23" t="str">
        <f t="shared" si="42"/>
        <v>py</v>
      </c>
      <c r="P430" s="23" t="e">
        <f t="shared" si="42"/>
        <v>#N/A</v>
      </c>
    </row>
    <row r="431" spans="1:16">
      <c r="A431" s="36" t="s">
        <v>854</v>
      </c>
      <c r="B431" s="11" t="s">
        <v>869</v>
      </c>
      <c r="C431" s="11" t="s">
        <v>5</v>
      </c>
      <c r="D431" s="12" t="s">
        <v>870</v>
      </c>
      <c r="E431" s="12" t="s">
        <v>2407</v>
      </c>
      <c r="F431" s="13" t="str">
        <f t="shared" si="38"/>
        <v>LandUse</v>
      </c>
      <c r="G431" s="14" t="str">
        <f t="shared" si="39"/>
        <v>land</v>
      </c>
      <c r="H431" s="19" t="s">
        <v>2004</v>
      </c>
      <c r="I431" s="14" t="str">
        <f t="shared" si="40"/>
        <v>lnd</v>
      </c>
      <c r="J431" s="39" t="e">
        <f>VLOOKUP(I431,'3_frm_data_theme_by_category'!$A$2:$C$164,3,FALSE)</f>
        <v>#N/A</v>
      </c>
      <c r="K431" s="11" t="s">
        <v>5</v>
      </c>
      <c r="L431" s="11" t="s">
        <v>2166</v>
      </c>
      <c r="M431" s="23" t="e">
        <f t="shared" si="42"/>
        <v>#N/A</v>
      </c>
      <c r="N431" s="23" t="str">
        <f t="shared" si="42"/>
        <v>ln</v>
      </c>
      <c r="O431" s="23" t="e">
        <f t="shared" si="42"/>
        <v>#N/A</v>
      </c>
      <c r="P431" s="23" t="e">
        <f t="shared" si="42"/>
        <v>#N/A</v>
      </c>
    </row>
    <row r="432" spans="1:16" ht="30">
      <c r="A432" s="36" t="s">
        <v>854</v>
      </c>
      <c r="B432" s="11" t="s">
        <v>871</v>
      </c>
      <c r="C432" s="11" t="s">
        <v>29</v>
      </c>
      <c r="D432" s="12" t="s">
        <v>872</v>
      </c>
      <c r="E432" s="12" t="s">
        <v>2407</v>
      </c>
      <c r="F432" s="13" t="str">
        <f t="shared" si="38"/>
        <v>LandUse</v>
      </c>
      <c r="G432" s="14" t="str">
        <f t="shared" si="39"/>
        <v>land</v>
      </c>
      <c r="H432" s="19" t="s">
        <v>2004</v>
      </c>
      <c r="I432" s="14" t="str">
        <f t="shared" si="40"/>
        <v>lnd</v>
      </c>
      <c r="J432" s="39" t="e">
        <f>VLOOKUP(I432,'3_frm_data_theme_by_category'!$A$2:$C$164,3,FALSE)</f>
        <v>#N/A</v>
      </c>
      <c r="K432" s="11" t="s">
        <v>29</v>
      </c>
      <c r="L432" s="11" t="s">
        <v>2169</v>
      </c>
      <c r="M432" s="23" t="str">
        <f t="shared" si="42"/>
        <v>pt</v>
      </c>
      <c r="N432" s="23" t="e">
        <f t="shared" si="42"/>
        <v>#N/A</v>
      </c>
      <c r="O432" s="23" t="str">
        <f t="shared" si="42"/>
        <v>py</v>
      </c>
      <c r="P432" s="23" t="e">
        <f t="shared" si="42"/>
        <v>#N/A</v>
      </c>
    </row>
    <row r="433" spans="1:16" ht="30">
      <c r="A433" s="36" t="s">
        <v>854</v>
      </c>
      <c r="B433" s="11" t="s">
        <v>873</v>
      </c>
      <c r="C433" s="11" t="s">
        <v>5</v>
      </c>
      <c r="D433" s="12" t="s">
        <v>874</v>
      </c>
      <c r="E433" s="12" t="s">
        <v>2406</v>
      </c>
      <c r="F433" s="13" t="str">
        <f t="shared" si="38"/>
        <v>Transport</v>
      </c>
      <c r="G433" s="14" t="str">
        <f t="shared" si="39"/>
        <v>tran</v>
      </c>
      <c r="H433" s="15" t="s">
        <v>2048</v>
      </c>
      <c r="I433" s="14" t="str">
        <f t="shared" si="40"/>
        <v>rrd</v>
      </c>
      <c r="J433" s="39" t="e">
        <f>VLOOKUP(I433,'3_frm_data_theme_by_category'!$A$2:$C$164,3,FALSE)</f>
        <v>#N/A</v>
      </c>
      <c r="K433" s="11" t="s">
        <v>5</v>
      </c>
      <c r="L433" s="11" t="s">
        <v>2166</v>
      </c>
      <c r="M433" s="23" t="e">
        <f t="shared" si="42"/>
        <v>#N/A</v>
      </c>
      <c r="N433" s="23" t="str">
        <f t="shared" si="42"/>
        <v>ln</v>
      </c>
      <c r="O433" s="23" t="e">
        <f t="shared" si="42"/>
        <v>#N/A</v>
      </c>
      <c r="P433" s="23" t="e">
        <f t="shared" si="42"/>
        <v>#N/A</v>
      </c>
    </row>
    <row r="434" spans="1:16" ht="30">
      <c r="A434" s="36" t="s">
        <v>854</v>
      </c>
      <c r="B434" s="11" t="s">
        <v>187</v>
      </c>
      <c r="C434" s="11" t="s">
        <v>29</v>
      </c>
      <c r="D434" s="12" t="s">
        <v>875</v>
      </c>
      <c r="E434" s="12" t="s">
        <v>2407</v>
      </c>
      <c r="F434" s="13" t="str">
        <f t="shared" si="38"/>
        <v>Points of Interest</v>
      </c>
      <c r="G434" s="14" t="str">
        <f t="shared" si="39"/>
        <v>pois</v>
      </c>
      <c r="H434" s="19" t="s">
        <v>2185</v>
      </c>
      <c r="I434" s="14" t="str">
        <f t="shared" si="40"/>
        <v>les</v>
      </c>
      <c r="J434" s="39" t="e">
        <f>VLOOKUP(I434,'3_frm_data_theme_by_category'!$A$2:$C$164,3,FALSE)</f>
        <v>#N/A</v>
      </c>
      <c r="K434" s="11" t="s">
        <v>29</v>
      </c>
      <c r="L434" s="11" t="s">
        <v>2169</v>
      </c>
      <c r="M434" s="23" t="str">
        <f t="shared" si="42"/>
        <v>pt</v>
      </c>
      <c r="N434" s="23" t="e">
        <f t="shared" si="42"/>
        <v>#N/A</v>
      </c>
      <c r="O434" s="23" t="str">
        <f t="shared" si="42"/>
        <v>py</v>
      </c>
      <c r="P434" s="23" t="e">
        <f t="shared" si="42"/>
        <v>#N/A</v>
      </c>
    </row>
    <row r="435" spans="1:16">
      <c r="A435" s="36" t="s">
        <v>854</v>
      </c>
      <c r="B435" s="11" t="s">
        <v>876</v>
      </c>
      <c r="C435" s="11" t="s">
        <v>24</v>
      </c>
      <c r="D435" s="12" t="s">
        <v>877</v>
      </c>
      <c r="E435" s="12" t="s">
        <v>2407</v>
      </c>
      <c r="F435" s="13" t="str">
        <f t="shared" si="38"/>
        <v>Points of Interest</v>
      </c>
      <c r="G435" s="14" t="str">
        <f t="shared" si="39"/>
        <v>pois</v>
      </c>
      <c r="H435" s="19" t="s">
        <v>2185</v>
      </c>
      <c r="I435" s="14" t="str">
        <f t="shared" si="40"/>
        <v>les</v>
      </c>
      <c r="J435" s="39" t="e">
        <f>VLOOKUP(I435,'3_frm_data_theme_by_category'!$A$2:$C$164,3,FALSE)</f>
        <v>#N/A</v>
      </c>
      <c r="K435" s="11" t="s">
        <v>24</v>
      </c>
      <c r="L435" s="11" t="s">
        <v>2168</v>
      </c>
      <c r="M435" s="23" t="str">
        <f t="shared" si="42"/>
        <v>pt</v>
      </c>
      <c r="N435" s="23" t="e">
        <f t="shared" si="42"/>
        <v>#N/A</v>
      </c>
      <c r="O435" s="23" t="e">
        <f t="shared" si="42"/>
        <v>#N/A</v>
      </c>
      <c r="P435" s="23" t="e">
        <f t="shared" si="42"/>
        <v>#N/A</v>
      </c>
    </row>
    <row r="436" spans="1:16" ht="30">
      <c r="A436" s="36" t="s">
        <v>854</v>
      </c>
      <c r="B436" s="11" t="s">
        <v>878</v>
      </c>
      <c r="C436" s="11" t="s">
        <v>49</v>
      </c>
      <c r="D436" s="12" t="s">
        <v>879</v>
      </c>
      <c r="E436" s="12" t="s">
        <v>2406</v>
      </c>
      <c r="F436" s="13" t="str">
        <f t="shared" si="38"/>
        <v>Utilities</v>
      </c>
      <c r="G436" s="14" t="str">
        <f t="shared" si="39"/>
        <v>util</v>
      </c>
      <c r="H436" s="15" t="s">
        <v>1972</v>
      </c>
      <c r="I436" s="14" t="str">
        <f t="shared" si="40"/>
        <v>fue</v>
      </c>
      <c r="J436" s="39" t="e">
        <f>VLOOKUP(I436,'3_frm_data_theme_by_category'!$A$2:$C$164,3,FALSE)</f>
        <v>#N/A</v>
      </c>
      <c r="K436" s="11" t="s">
        <v>49</v>
      </c>
      <c r="L436" s="11" t="s">
        <v>2167</v>
      </c>
      <c r="M436" s="23" t="e">
        <f t="shared" si="42"/>
        <v>#N/A</v>
      </c>
      <c r="N436" s="23" t="str">
        <f t="shared" si="42"/>
        <v>ln</v>
      </c>
      <c r="O436" s="23" t="str">
        <f t="shared" si="42"/>
        <v>py</v>
      </c>
      <c r="P436" s="23" t="e">
        <f t="shared" si="42"/>
        <v>#N/A</v>
      </c>
    </row>
    <row r="437" spans="1:16" ht="60">
      <c r="A437" s="36" t="s">
        <v>854</v>
      </c>
      <c r="B437" s="11" t="s">
        <v>880</v>
      </c>
      <c r="C437" s="11" t="s">
        <v>49</v>
      </c>
      <c r="D437" s="12" t="s">
        <v>881</v>
      </c>
      <c r="E437" s="12" t="s">
        <v>2407</v>
      </c>
      <c r="F437" s="13" t="str">
        <f t="shared" si="38"/>
        <v>Elevation</v>
      </c>
      <c r="G437" s="14" t="str">
        <f t="shared" si="39"/>
        <v>elev</v>
      </c>
      <c r="H437" s="15" t="s">
        <v>1944</v>
      </c>
      <c r="I437" s="14" t="str">
        <f t="shared" si="40"/>
        <v>cst</v>
      </c>
      <c r="J437" s="39" t="e">
        <f>VLOOKUP(I437,'3_frm_data_theme_by_category'!$A$2:$C$164,3,FALSE)</f>
        <v>#N/A</v>
      </c>
      <c r="K437" s="11" t="s">
        <v>49</v>
      </c>
      <c r="L437" s="11" t="s">
        <v>2167</v>
      </c>
      <c r="M437" s="23" t="e">
        <f t="shared" si="42"/>
        <v>#N/A</v>
      </c>
      <c r="N437" s="23" t="str">
        <f t="shared" si="42"/>
        <v>ln</v>
      </c>
      <c r="O437" s="23" t="str">
        <f t="shared" si="42"/>
        <v>py</v>
      </c>
      <c r="P437" s="23" t="e">
        <f t="shared" si="42"/>
        <v>#N/A</v>
      </c>
    </row>
    <row r="438" spans="1:16" ht="75">
      <c r="A438" s="36" t="s">
        <v>854</v>
      </c>
      <c r="B438" s="11" t="s">
        <v>882</v>
      </c>
      <c r="C438" s="11" t="s">
        <v>29</v>
      </c>
      <c r="D438" s="12" t="s">
        <v>883</v>
      </c>
      <c r="E438" s="12" t="s">
        <v>2407</v>
      </c>
      <c r="F438" s="13" t="str">
        <f t="shared" si="38"/>
        <v>LandUse</v>
      </c>
      <c r="G438" s="14" t="str">
        <f t="shared" si="39"/>
        <v>land</v>
      </c>
      <c r="H438" s="19" t="s">
        <v>2199</v>
      </c>
      <c r="I438" s="14" t="str">
        <f t="shared" si="40"/>
        <v>ind</v>
      </c>
      <c r="J438" s="39" t="e">
        <f>VLOOKUP(I438,'3_frm_data_theme_by_category'!$A$2:$C$164,3,FALSE)</f>
        <v>#N/A</v>
      </c>
      <c r="K438" s="11" t="s">
        <v>29</v>
      </c>
      <c r="L438" s="11" t="s">
        <v>2169</v>
      </c>
      <c r="M438" s="23" t="str">
        <f t="shared" si="42"/>
        <v>pt</v>
      </c>
      <c r="N438" s="23" t="e">
        <f t="shared" si="42"/>
        <v>#N/A</v>
      </c>
      <c r="O438" s="23" t="str">
        <f t="shared" si="42"/>
        <v>py</v>
      </c>
      <c r="P438" s="23" t="e">
        <f t="shared" si="42"/>
        <v>#N/A</v>
      </c>
    </row>
    <row r="439" spans="1:16">
      <c r="A439" s="36" t="s">
        <v>854</v>
      </c>
      <c r="B439" s="11" t="s">
        <v>884</v>
      </c>
      <c r="C439" s="11" t="s">
        <v>24</v>
      </c>
      <c r="D439" s="12" t="s">
        <v>885</v>
      </c>
      <c r="E439" s="12" t="s">
        <v>2406</v>
      </c>
      <c r="F439" s="13" t="str">
        <f t="shared" si="38"/>
        <v>Utilities</v>
      </c>
      <c r="G439" s="14" t="str">
        <f t="shared" si="39"/>
        <v>util</v>
      </c>
      <c r="H439" s="15" t="s">
        <v>2399</v>
      </c>
      <c r="I439" s="14" t="str">
        <f t="shared" si="40"/>
        <v>com</v>
      </c>
      <c r="J439" s="39" t="e">
        <f>VLOOKUP(I439,'3_frm_data_theme_by_category'!$A$2:$C$164,3,FALSE)</f>
        <v>#N/A</v>
      </c>
      <c r="K439" s="11" t="s">
        <v>24</v>
      </c>
      <c r="L439" s="11" t="s">
        <v>2168</v>
      </c>
      <c r="M439" s="23" t="str">
        <f t="shared" si="42"/>
        <v>pt</v>
      </c>
      <c r="N439" s="23" t="e">
        <f t="shared" si="42"/>
        <v>#N/A</v>
      </c>
      <c r="O439" s="23" t="e">
        <f t="shared" si="42"/>
        <v>#N/A</v>
      </c>
      <c r="P439" s="23" t="e">
        <f t="shared" si="42"/>
        <v>#N/A</v>
      </c>
    </row>
    <row r="440" spans="1:16" ht="30">
      <c r="A440" s="36" t="s">
        <v>854</v>
      </c>
      <c r="B440" s="11" t="s">
        <v>886</v>
      </c>
      <c r="C440" s="11" t="s">
        <v>24</v>
      </c>
      <c r="D440" s="12" t="s">
        <v>887</v>
      </c>
      <c r="E440" s="12" t="s">
        <v>2406</v>
      </c>
      <c r="F440" s="13" t="str">
        <f t="shared" si="38"/>
        <v>Utilities</v>
      </c>
      <c r="G440" s="14" t="str">
        <f t="shared" si="39"/>
        <v>util</v>
      </c>
      <c r="H440" s="15" t="s">
        <v>2399</v>
      </c>
      <c r="I440" s="14" t="str">
        <f t="shared" si="40"/>
        <v>com</v>
      </c>
      <c r="J440" s="39" t="e">
        <f>VLOOKUP(I440,'3_frm_data_theme_by_category'!$A$2:$C$164,3,FALSE)</f>
        <v>#N/A</v>
      </c>
      <c r="K440" s="11" t="s">
        <v>24</v>
      </c>
      <c r="L440" s="11" t="s">
        <v>2168</v>
      </c>
      <c r="M440" s="23" t="str">
        <f t="shared" si="42"/>
        <v>pt</v>
      </c>
      <c r="N440" s="23" t="e">
        <f t="shared" si="42"/>
        <v>#N/A</v>
      </c>
      <c r="O440" s="23" t="e">
        <f t="shared" si="42"/>
        <v>#N/A</v>
      </c>
      <c r="P440" s="23" t="e">
        <f t="shared" si="42"/>
        <v>#N/A</v>
      </c>
    </row>
    <row r="441" spans="1:16">
      <c r="A441" s="36" t="s">
        <v>854</v>
      </c>
      <c r="B441" s="11" t="s">
        <v>888</v>
      </c>
      <c r="C441" s="11" t="s">
        <v>29</v>
      </c>
      <c r="D441" s="12" t="s">
        <v>889</v>
      </c>
      <c r="E441" s="12" t="s">
        <v>2407</v>
      </c>
      <c r="F441" s="13" t="str">
        <f t="shared" si="38"/>
        <v>Physical</v>
      </c>
      <c r="G441" s="14" t="str">
        <f t="shared" si="39"/>
        <v>phys</v>
      </c>
      <c r="H441" s="15" t="s">
        <v>1976</v>
      </c>
      <c r="I441" s="14" t="str">
        <f t="shared" si="40"/>
        <v>geo</v>
      </c>
      <c r="J441" s="39" t="e">
        <f>VLOOKUP(I441,'3_frm_data_theme_by_category'!$A$2:$C$164,3,FALSE)</f>
        <v>#N/A</v>
      </c>
      <c r="K441" s="11" t="s">
        <v>29</v>
      </c>
      <c r="L441" s="11" t="s">
        <v>2169</v>
      </c>
      <c r="M441" s="23" t="str">
        <f t="shared" si="42"/>
        <v>pt</v>
      </c>
      <c r="N441" s="23" t="e">
        <f t="shared" si="42"/>
        <v>#N/A</v>
      </c>
      <c r="O441" s="23" t="str">
        <f t="shared" si="42"/>
        <v>py</v>
      </c>
      <c r="P441" s="23" t="e">
        <f t="shared" si="42"/>
        <v>#N/A</v>
      </c>
    </row>
    <row r="442" spans="1:16">
      <c r="A442" s="36" t="s">
        <v>854</v>
      </c>
      <c r="B442" s="11" t="s">
        <v>890</v>
      </c>
      <c r="C442" s="11" t="s">
        <v>29</v>
      </c>
      <c r="D442" s="12" t="s">
        <v>891</v>
      </c>
      <c r="E442" s="12" t="s">
        <v>2406</v>
      </c>
      <c r="F442" s="13" t="str">
        <f t="shared" si="38"/>
        <v>LandUse</v>
      </c>
      <c r="G442" s="14" t="str">
        <f t="shared" si="39"/>
        <v>land</v>
      </c>
      <c r="H442" s="15" t="s">
        <v>2262</v>
      </c>
      <c r="I442" s="14" t="str">
        <f t="shared" si="40"/>
        <v>bld</v>
      </c>
      <c r="J442" s="39" t="e">
        <f>VLOOKUP(I442,'3_frm_data_theme_by_category'!$A$2:$C$164,3,FALSE)</f>
        <v>#N/A</v>
      </c>
      <c r="K442" s="11" t="s">
        <v>29</v>
      </c>
      <c r="L442" s="11" t="s">
        <v>2169</v>
      </c>
      <c r="M442" s="23" t="str">
        <f t="shared" ref="M442:P461" si="43">IF(ISERR(SEARCH(M$1,$L442)),NA(),M$1)</f>
        <v>pt</v>
      </c>
      <c r="N442" s="23" t="e">
        <f t="shared" si="43"/>
        <v>#N/A</v>
      </c>
      <c r="O442" s="23" t="str">
        <f t="shared" si="43"/>
        <v>py</v>
      </c>
      <c r="P442" s="23" t="e">
        <f t="shared" si="43"/>
        <v>#N/A</v>
      </c>
    </row>
    <row r="443" spans="1:16" ht="30">
      <c r="A443" s="36" t="s">
        <v>854</v>
      </c>
      <c r="B443" s="11" t="s">
        <v>892</v>
      </c>
      <c r="C443" s="11" t="s">
        <v>24</v>
      </c>
      <c r="D443" s="12" t="s">
        <v>893</v>
      </c>
      <c r="E443" s="12" t="s">
        <v>2406</v>
      </c>
      <c r="F443" s="13" t="str">
        <f t="shared" si="38"/>
        <v>Points of Interest</v>
      </c>
      <c r="G443" s="14" t="str">
        <f t="shared" si="39"/>
        <v>pois</v>
      </c>
      <c r="H443" s="15" t="s">
        <v>2066</v>
      </c>
      <c r="I443" s="14" t="str">
        <f t="shared" si="40"/>
        <v>sit</v>
      </c>
      <c r="J443" s="39" t="e">
        <f>VLOOKUP(I443,'3_frm_data_theme_by_category'!$A$2:$C$164,3,FALSE)</f>
        <v>#N/A</v>
      </c>
      <c r="K443" s="11" t="s">
        <v>24</v>
      </c>
      <c r="L443" s="11" t="s">
        <v>2168</v>
      </c>
      <c r="M443" s="23" t="str">
        <f t="shared" si="43"/>
        <v>pt</v>
      </c>
      <c r="N443" s="23" t="e">
        <f t="shared" si="43"/>
        <v>#N/A</v>
      </c>
      <c r="O443" s="23" t="e">
        <f t="shared" si="43"/>
        <v>#N/A</v>
      </c>
      <c r="P443" s="23" t="e">
        <f t="shared" si="43"/>
        <v>#N/A</v>
      </c>
    </row>
    <row r="444" spans="1:16" ht="30">
      <c r="A444" s="36" t="s">
        <v>854</v>
      </c>
      <c r="B444" s="11" t="s">
        <v>894</v>
      </c>
      <c r="C444" s="11" t="s">
        <v>49</v>
      </c>
      <c r="D444" s="12" t="s">
        <v>895</v>
      </c>
      <c r="E444" s="12" t="s">
        <v>2407</v>
      </c>
      <c r="F444" s="13" t="str">
        <f t="shared" si="38"/>
        <v>Points of Interest</v>
      </c>
      <c r="G444" s="14" t="str">
        <f t="shared" si="39"/>
        <v>pois</v>
      </c>
      <c r="H444" s="19" t="s">
        <v>2185</v>
      </c>
      <c r="I444" s="14" t="str">
        <f t="shared" si="40"/>
        <v>les</v>
      </c>
      <c r="J444" s="39" t="e">
        <f>VLOOKUP(I444,'3_frm_data_theme_by_category'!$A$2:$C$164,3,FALSE)</f>
        <v>#N/A</v>
      </c>
      <c r="K444" s="11" t="s">
        <v>49</v>
      </c>
      <c r="L444" s="11" t="s">
        <v>2167</v>
      </c>
      <c r="M444" s="23" t="e">
        <f t="shared" si="43"/>
        <v>#N/A</v>
      </c>
      <c r="N444" s="23" t="str">
        <f t="shared" si="43"/>
        <v>ln</v>
      </c>
      <c r="O444" s="23" t="str">
        <f t="shared" si="43"/>
        <v>py</v>
      </c>
      <c r="P444" s="23" t="e">
        <f t="shared" si="43"/>
        <v>#N/A</v>
      </c>
    </row>
    <row r="445" spans="1:16" ht="30">
      <c r="A445" s="36" t="s">
        <v>854</v>
      </c>
      <c r="B445" s="11" t="s">
        <v>896</v>
      </c>
      <c r="C445" s="11" t="s">
        <v>5</v>
      </c>
      <c r="D445" s="12" t="s">
        <v>897</v>
      </c>
      <c r="E445" s="12" t="s">
        <v>2406</v>
      </c>
      <c r="F445" s="13" t="str">
        <f t="shared" si="38"/>
        <v>Utilities</v>
      </c>
      <c r="G445" s="14" t="str">
        <f t="shared" si="39"/>
        <v>util</v>
      </c>
      <c r="H445" s="19" t="s">
        <v>2202</v>
      </c>
      <c r="I445" s="14" t="str">
        <f t="shared" si="40"/>
        <v>ppl</v>
      </c>
      <c r="J445" s="39" t="e">
        <f>VLOOKUP(I445,'3_frm_data_theme_by_category'!$A$2:$C$164,3,FALSE)</f>
        <v>#N/A</v>
      </c>
      <c r="K445" s="11" t="s">
        <v>5</v>
      </c>
      <c r="L445" s="11" t="s">
        <v>2166</v>
      </c>
      <c r="M445" s="23" t="e">
        <f t="shared" si="43"/>
        <v>#N/A</v>
      </c>
      <c r="N445" s="23" t="str">
        <f t="shared" si="43"/>
        <v>ln</v>
      </c>
      <c r="O445" s="23" t="e">
        <f t="shared" si="43"/>
        <v>#N/A</v>
      </c>
      <c r="P445" s="23" t="e">
        <f t="shared" si="43"/>
        <v>#N/A</v>
      </c>
    </row>
    <row r="446" spans="1:16">
      <c r="A446" s="36" t="s">
        <v>854</v>
      </c>
      <c r="B446" s="11" t="s">
        <v>898</v>
      </c>
      <c r="C446" s="11" t="s">
        <v>29</v>
      </c>
      <c r="D446" s="12" t="s">
        <v>899</v>
      </c>
      <c r="E446" s="12" t="s">
        <v>2406</v>
      </c>
      <c r="F446" s="13" t="str">
        <f t="shared" si="38"/>
        <v>Water Sanitation and Hygiene</v>
      </c>
      <c r="G446" s="14" t="str">
        <f t="shared" si="39"/>
        <v>wash</v>
      </c>
      <c r="H446" s="15" t="s">
        <v>2086</v>
      </c>
      <c r="I446" s="14" t="str">
        <f t="shared" si="40"/>
        <v>wes</v>
      </c>
      <c r="J446" s="39" t="e">
        <f>VLOOKUP(I446,'3_frm_data_theme_by_category'!$A$2:$C$164,3,FALSE)</f>
        <v>#N/A</v>
      </c>
      <c r="K446" s="11" t="s">
        <v>29</v>
      </c>
      <c r="L446" s="11" t="s">
        <v>2169</v>
      </c>
      <c r="M446" s="23" t="str">
        <f t="shared" si="43"/>
        <v>pt</v>
      </c>
      <c r="N446" s="23" t="e">
        <f t="shared" si="43"/>
        <v>#N/A</v>
      </c>
      <c r="O446" s="23" t="str">
        <f t="shared" si="43"/>
        <v>py</v>
      </c>
      <c r="P446" s="23" t="e">
        <f t="shared" si="43"/>
        <v>#N/A</v>
      </c>
    </row>
    <row r="447" spans="1:16" ht="30">
      <c r="A447" s="36" t="s">
        <v>854</v>
      </c>
      <c r="B447" s="11" t="s">
        <v>900</v>
      </c>
      <c r="C447" s="11" t="s">
        <v>29</v>
      </c>
      <c r="D447" s="12" t="s">
        <v>901</v>
      </c>
      <c r="E447" s="12" t="s">
        <v>2406</v>
      </c>
      <c r="F447" s="13" t="str">
        <f t="shared" si="38"/>
        <v>Logistics</v>
      </c>
      <c r="G447" s="14" t="str">
        <f t="shared" si="39"/>
        <v>logs</v>
      </c>
      <c r="H447" s="15" t="s">
        <v>1952</v>
      </c>
      <c r="I447" s="14" t="str">
        <f t="shared" si="40"/>
        <v>dis</v>
      </c>
      <c r="J447" s="39" t="e">
        <f>VLOOKUP(I447,'3_frm_data_theme_by_category'!$A$2:$C$164,3,FALSE)</f>
        <v>#N/A</v>
      </c>
      <c r="K447" s="11" t="s">
        <v>29</v>
      </c>
      <c r="L447" s="11" t="s">
        <v>2169</v>
      </c>
      <c r="M447" s="23" t="str">
        <f t="shared" si="43"/>
        <v>pt</v>
      </c>
      <c r="N447" s="23" t="e">
        <f t="shared" si="43"/>
        <v>#N/A</v>
      </c>
      <c r="O447" s="23" t="str">
        <f t="shared" si="43"/>
        <v>py</v>
      </c>
      <c r="P447" s="23" t="e">
        <f t="shared" si="43"/>
        <v>#N/A</v>
      </c>
    </row>
    <row r="448" spans="1:16" ht="90">
      <c r="A448" s="36" t="s">
        <v>854</v>
      </c>
      <c r="B448" s="11" t="s">
        <v>902</v>
      </c>
      <c r="C448" s="11" t="s">
        <v>5</v>
      </c>
      <c r="D448" s="12" t="s">
        <v>903</v>
      </c>
      <c r="E448" s="12" t="s">
        <v>2407</v>
      </c>
      <c r="F448" s="13" t="str">
        <f t="shared" si="38"/>
        <v>Transport</v>
      </c>
      <c r="G448" s="14" t="str">
        <f t="shared" si="39"/>
        <v>tran</v>
      </c>
      <c r="H448" s="19" t="s">
        <v>2373</v>
      </c>
      <c r="I448" s="14" t="str">
        <f t="shared" si="40"/>
        <v>gat</v>
      </c>
      <c r="J448" s="39" t="e">
        <f>VLOOKUP(I448,'3_frm_data_theme_by_category'!$A$2:$C$164,3,FALSE)</f>
        <v>#N/A</v>
      </c>
      <c r="K448" s="11" t="s">
        <v>5</v>
      </c>
      <c r="L448" s="11" t="s">
        <v>2166</v>
      </c>
      <c r="M448" s="23" t="e">
        <f t="shared" si="43"/>
        <v>#N/A</v>
      </c>
      <c r="N448" s="23" t="str">
        <f t="shared" si="43"/>
        <v>ln</v>
      </c>
      <c r="O448" s="23" t="e">
        <f t="shared" si="43"/>
        <v>#N/A</v>
      </c>
      <c r="P448" s="23" t="e">
        <f t="shared" si="43"/>
        <v>#N/A</v>
      </c>
    </row>
    <row r="449" spans="1:16" ht="75">
      <c r="A449" s="36" t="s">
        <v>854</v>
      </c>
      <c r="B449" s="11" t="s">
        <v>904</v>
      </c>
      <c r="C449" s="11" t="s">
        <v>5</v>
      </c>
      <c r="D449" s="12" t="s">
        <v>905</v>
      </c>
      <c r="E449" s="12" t="s">
        <v>2407</v>
      </c>
      <c r="F449" s="13" t="str">
        <f t="shared" si="38"/>
        <v>Transport</v>
      </c>
      <c r="G449" s="14" t="str">
        <f t="shared" si="39"/>
        <v>tran</v>
      </c>
      <c r="H449" s="19" t="s">
        <v>2373</v>
      </c>
      <c r="I449" s="14" t="str">
        <f t="shared" si="40"/>
        <v>gat</v>
      </c>
      <c r="J449" s="39" t="e">
        <f>VLOOKUP(I449,'3_frm_data_theme_by_category'!$A$2:$C$164,3,FALSE)</f>
        <v>#N/A</v>
      </c>
      <c r="K449" s="11" t="s">
        <v>5</v>
      </c>
      <c r="L449" s="11" t="s">
        <v>2166</v>
      </c>
      <c r="M449" s="23" t="e">
        <f t="shared" si="43"/>
        <v>#N/A</v>
      </c>
      <c r="N449" s="23" t="str">
        <f t="shared" si="43"/>
        <v>ln</v>
      </c>
      <c r="O449" s="23" t="e">
        <f t="shared" si="43"/>
        <v>#N/A</v>
      </c>
      <c r="P449" s="23" t="e">
        <f t="shared" si="43"/>
        <v>#N/A</v>
      </c>
    </row>
    <row r="450" spans="1:16">
      <c r="A450" s="36" t="s">
        <v>854</v>
      </c>
      <c r="B450" s="11" t="s">
        <v>906</v>
      </c>
      <c r="C450" s="11" t="s">
        <v>29</v>
      </c>
      <c r="D450" s="12" t="s">
        <v>907</v>
      </c>
      <c r="E450" s="12" t="s">
        <v>2406</v>
      </c>
      <c r="F450" s="13" t="str">
        <f t="shared" ref="F450:F513" si="44">VLOOKUP(G450,Cat_Desc,2,FALSE)</f>
        <v>Logistics</v>
      </c>
      <c r="G450" s="14" t="str">
        <f t="shared" ref="G450:G513" si="45">VLOOKUP(H450,Theme_Value_Cat,3,FALSE)</f>
        <v>logs</v>
      </c>
      <c r="H450" s="15" t="s">
        <v>1952</v>
      </c>
      <c r="I450" s="14" t="str">
        <f t="shared" ref="I450:I513" si="46">VLOOKUP(H450,Theme_Value_Cat,2,FALSE)</f>
        <v>dis</v>
      </c>
      <c r="J450" s="39" t="e">
        <f>VLOOKUP(I450,'3_frm_data_theme_by_category'!$A$2:$C$164,3,FALSE)</f>
        <v>#N/A</v>
      </c>
      <c r="K450" s="11" t="s">
        <v>29</v>
      </c>
      <c r="L450" s="11" t="s">
        <v>2169</v>
      </c>
      <c r="M450" s="23" t="str">
        <f t="shared" si="43"/>
        <v>pt</v>
      </c>
      <c r="N450" s="23" t="e">
        <f t="shared" si="43"/>
        <v>#N/A</v>
      </c>
      <c r="O450" s="23" t="str">
        <f t="shared" si="43"/>
        <v>py</v>
      </c>
      <c r="P450" s="23" t="e">
        <f t="shared" si="43"/>
        <v>#N/A</v>
      </c>
    </row>
    <row r="451" spans="1:16" ht="30">
      <c r="A451" s="36" t="s">
        <v>854</v>
      </c>
      <c r="B451" s="11" t="s">
        <v>908</v>
      </c>
      <c r="C451" s="11" t="s">
        <v>29</v>
      </c>
      <c r="D451" s="12" t="s">
        <v>909</v>
      </c>
      <c r="E451" s="12" t="s">
        <v>2406</v>
      </c>
      <c r="F451" s="13" t="str">
        <f t="shared" si="44"/>
        <v>Utilities</v>
      </c>
      <c r="G451" s="14" t="str">
        <f t="shared" si="45"/>
        <v>util</v>
      </c>
      <c r="H451" s="19" t="s">
        <v>2378</v>
      </c>
      <c r="I451" s="14" t="str">
        <f t="shared" si="46"/>
        <v>law</v>
      </c>
      <c r="J451" s="39" t="e">
        <f>VLOOKUP(I451,'3_frm_data_theme_by_category'!$A$2:$C$164,3,FALSE)</f>
        <v>#N/A</v>
      </c>
      <c r="K451" s="11" t="s">
        <v>29</v>
      </c>
      <c r="L451" s="11" t="s">
        <v>2169</v>
      </c>
      <c r="M451" s="23" t="str">
        <f t="shared" si="43"/>
        <v>pt</v>
      </c>
      <c r="N451" s="23" t="e">
        <f t="shared" si="43"/>
        <v>#N/A</v>
      </c>
      <c r="O451" s="23" t="str">
        <f t="shared" si="43"/>
        <v>py</v>
      </c>
      <c r="P451" s="23" t="e">
        <f t="shared" si="43"/>
        <v>#N/A</v>
      </c>
    </row>
    <row r="452" spans="1:16" ht="45">
      <c r="A452" s="36" t="s">
        <v>854</v>
      </c>
      <c r="B452" s="11" t="s">
        <v>910</v>
      </c>
      <c r="C452" s="11" t="s">
        <v>24</v>
      </c>
      <c r="D452" s="12" t="s">
        <v>911</v>
      </c>
      <c r="E452" s="12" t="s">
        <v>2406</v>
      </c>
      <c r="F452" s="13" t="str">
        <f t="shared" si="44"/>
        <v>Elevation</v>
      </c>
      <c r="G452" s="14" t="str">
        <f t="shared" si="45"/>
        <v>elev</v>
      </c>
      <c r="H452" s="15" t="s">
        <v>2258</v>
      </c>
      <c r="I452" s="14" t="str">
        <f t="shared" si="46"/>
        <v>hts</v>
      </c>
      <c r="J452" s="39" t="e">
        <f>VLOOKUP(I452,'3_frm_data_theme_by_category'!$A$2:$C$164,3,FALSE)</f>
        <v>#N/A</v>
      </c>
      <c r="K452" s="11" t="s">
        <v>24</v>
      </c>
      <c r="L452" s="11" t="s">
        <v>2168</v>
      </c>
      <c r="M452" s="23" t="str">
        <f t="shared" si="43"/>
        <v>pt</v>
      </c>
      <c r="N452" s="23" t="e">
        <f t="shared" si="43"/>
        <v>#N/A</v>
      </c>
      <c r="O452" s="23" t="e">
        <f t="shared" si="43"/>
        <v>#N/A</v>
      </c>
      <c r="P452" s="23" t="e">
        <f t="shared" si="43"/>
        <v>#N/A</v>
      </c>
    </row>
    <row r="453" spans="1:16" ht="45">
      <c r="A453" s="36" t="s">
        <v>854</v>
      </c>
      <c r="B453" s="11" t="s">
        <v>912</v>
      </c>
      <c r="C453" s="11" t="s">
        <v>29</v>
      </c>
      <c r="D453" s="12" t="s">
        <v>913</v>
      </c>
      <c r="E453" s="12" t="s">
        <v>2406</v>
      </c>
      <c r="F453" s="13" t="str">
        <f t="shared" si="44"/>
        <v>LandUse</v>
      </c>
      <c r="G453" s="14" t="str">
        <f t="shared" si="45"/>
        <v>land</v>
      </c>
      <c r="H453" s="15" t="s">
        <v>2262</v>
      </c>
      <c r="I453" s="14" t="str">
        <f t="shared" si="46"/>
        <v>bld</v>
      </c>
      <c r="J453" s="39" t="e">
        <f>VLOOKUP(I453,'3_frm_data_theme_by_category'!$A$2:$C$164,3,FALSE)</f>
        <v>#N/A</v>
      </c>
      <c r="K453" s="11" t="s">
        <v>29</v>
      </c>
      <c r="L453" s="11" t="s">
        <v>2169</v>
      </c>
      <c r="M453" s="23" t="str">
        <f t="shared" si="43"/>
        <v>pt</v>
      </c>
      <c r="N453" s="23" t="e">
        <f t="shared" si="43"/>
        <v>#N/A</v>
      </c>
      <c r="O453" s="23" t="str">
        <f t="shared" si="43"/>
        <v>py</v>
      </c>
      <c r="P453" s="23" t="e">
        <f t="shared" si="43"/>
        <v>#N/A</v>
      </c>
    </row>
    <row r="454" spans="1:16" ht="30">
      <c r="A454" s="36" t="s">
        <v>854</v>
      </c>
      <c r="B454" s="11" t="s">
        <v>914</v>
      </c>
      <c r="C454" s="11" t="s">
        <v>29</v>
      </c>
      <c r="D454" s="12" t="s">
        <v>915</v>
      </c>
      <c r="E454" s="12" t="s">
        <v>2406</v>
      </c>
      <c r="F454" s="13" t="str">
        <f t="shared" si="44"/>
        <v>Utilities</v>
      </c>
      <c r="G454" s="14" t="str">
        <f t="shared" si="45"/>
        <v>util</v>
      </c>
      <c r="H454" s="19" t="s">
        <v>2383</v>
      </c>
      <c r="I454" s="14" t="str">
        <f t="shared" si="46"/>
        <v>san</v>
      </c>
      <c r="J454" s="39" t="e">
        <f>VLOOKUP(I454,'3_frm_data_theme_by_category'!$A$2:$C$164,3,FALSE)</f>
        <v>#N/A</v>
      </c>
      <c r="K454" s="11" t="s">
        <v>29</v>
      </c>
      <c r="L454" s="11" t="s">
        <v>2169</v>
      </c>
      <c r="M454" s="23" t="str">
        <f t="shared" si="43"/>
        <v>pt</v>
      </c>
      <c r="N454" s="23" t="e">
        <f t="shared" si="43"/>
        <v>#N/A</v>
      </c>
      <c r="O454" s="23" t="str">
        <f t="shared" si="43"/>
        <v>py</v>
      </c>
      <c r="P454" s="23" t="e">
        <f t="shared" si="43"/>
        <v>#N/A</v>
      </c>
    </row>
    <row r="455" spans="1:16">
      <c r="A455" s="36" t="s">
        <v>854</v>
      </c>
      <c r="B455" s="11" t="s">
        <v>916</v>
      </c>
      <c r="C455" s="11" t="s">
        <v>29</v>
      </c>
      <c r="D455" s="12" t="s">
        <v>917</v>
      </c>
      <c r="E455" s="12" t="s">
        <v>2407</v>
      </c>
      <c r="F455" s="13" t="str">
        <f t="shared" si="44"/>
        <v>Points of Interest</v>
      </c>
      <c r="G455" s="14" t="str">
        <f t="shared" si="45"/>
        <v>pois</v>
      </c>
      <c r="H455" s="19" t="s">
        <v>2341</v>
      </c>
      <c r="I455" s="14" t="str">
        <f t="shared" si="46"/>
        <v>his</v>
      </c>
      <c r="J455" s="39" t="e">
        <f>VLOOKUP(I455,'3_frm_data_theme_by_category'!$A$2:$C$164,3,FALSE)</f>
        <v>#N/A</v>
      </c>
      <c r="K455" s="11" t="s">
        <v>29</v>
      </c>
      <c r="L455" s="11" t="s">
        <v>2169</v>
      </c>
      <c r="M455" s="23" t="str">
        <f t="shared" si="43"/>
        <v>pt</v>
      </c>
      <c r="N455" s="23" t="e">
        <f t="shared" si="43"/>
        <v>#N/A</v>
      </c>
      <c r="O455" s="23" t="str">
        <f t="shared" si="43"/>
        <v>py</v>
      </c>
      <c r="P455" s="23" t="e">
        <f t="shared" si="43"/>
        <v>#N/A</v>
      </c>
    </row>
    <row r="456" spans="1:16" ht="30">
      <c r="A456" s="36" t="s">
        <v>854</v>
      </c>
      <c r="B456" s="11" t="s">
        <v>918</v>
      </c>
      <c r="C456" s="11" t="s">
        <v>29</v>
      </c>
      <c r="D456" s="12" t="s">
        <v>919</v>
      </c>
      <c r="E456" s="12" t="s">
        <v>2406</v>
      </c>
      <c r="F456" s="13" t="str">
        <f t="shared" si="44"/>
        <v>Water Sanitation and Hygiene</v>
      </c>
      <c r="G456" s="14" t="str">
        <f t="shared" si="45"/>
        <v>wash</v>
      </c>
      <c r="H456" s="15" t="s">
        <v>2086</v>
      </c>
      <c r="I456" s="14" t="str">
        <f t="shared" si="46"/>
        <v>wes</v>
      </c>
      <c r="J456" s="39" t="e">
        <f>VLOOKUP(I456,'3_frm_data_theme_by_category'!$A$2:$C$164,3,FALSE)</f>
        <v>#N/A</v>
      </c>
      <c r="K456" s="11" t="s">
        <v>29</v>
      </c>
      <c r="L456" s="11" t="s">
        <v>2169</v>
      </c>
      <c r="M456" s="23" t="str">
        <f t="shared" si="43"/>
        <v>pt</v>
      </c>
      <c r="N456" s="23" t="e">
        <f t="shared" si="43"/>
        <v>#N/A</v>
      </c>
      <c r="O456" s="23" t="str">
        <f t="shared" si="43"/>
        <v>py</v>
      </c>
      <c r="P456" s="23" t="e">
        <f t="shared" si="43"/>
        <v>#N/A</v>
      </c>
    </row>
    <row r="457" spans="1:16" ht="30">
      <c r="A457" s="36" t="s">
        <v>854</v>
      </c>
      <c r="B457" s="11" t="s">
        <v>920</v>
      </c>
      <c r="C457" s="11" t="s">
        <v>29</v>
      </c>
      <c r="D457" s="12" t="s">
        <v>921</v>
      </c>
      <c r="E457" s="12" t="s">
        <v>2406</v>
      </c>
      <c r="F457" s="13" t="str">
        <f t="shared" si="44"/>
        <v>Water Sanitation and Hygiene</v>
      </c>
      <c r="G457" s="14" t="str">
        <f t="shared" si="45"/>
        <v>wash</v>
      </c>
      <c r="H457" s="15" t="s">
        <v>2086</v>
      </c>
      <c r="I457" s="14" t="str">
        <f t="shared" si="46"/>
        <v>wes</v>
      </c>
      <c r="J457" s="39" t="e">
        <f>VLOOKUP(I457,'3_frm_data_theme_by_category'!$A$2:$C$164,3,FALSE)</f>
        <v>#N/A</v>
      </c>
      <c r="K457" s="11" t="s">
        <v>29</v>
      </c>
      <c r="L457" s="11" t="s">
        <v>2169</v>
      </c>
      <c r="M457" s="23" t="str">
        <f t="shared" si="43"/>
        <v>pt</v>
      </c>
      <c r="N457" s="23" t="e">
        <f t="shared" si="43"/>
        <v>#N/A</v>
      </c>
      <c r="O457" s="23" t="str">
        <f t="shared" si="43"/>
        <v>py</v>
      </c>
      <c r="P457" s="23" t="e">
        <f t="shared" si="43"/>
        <v>#N/A</v>
      </c>
    </row>
    <row r="458" spans="1:16" ht="60">
      <c r="A458" s="36" t="s">
        <v>854</v>
      </c>
      <c r="B458" s="11" t="s">
        <v>922</v>
      </c>
      <c r="C458" s="11" t="s">
        <v>29</v>
      </c>
      <c r="D458" s="12" t="s">
        <v>923</v>
      </c>
      <c r="E458" s="12" t="s">
        <v>2406</v>
      </c>
      <c r="F458" s="13" t="str">
        <f t="shared" si="44"/>
        <v>Water Sanitation and Hygiene</v>
      </c>
      <c r="G458" s="14" t="str">
        <f t="shared" si="45"/>
        <v>wash</v>
      </c>
      <c r="H458" s="15" t="s">
        <v>2086</v>
      </c>
      <c r="I458" s="14" t="str">
        <f t="shared" si="46"/>
        <v>wes</v>
      </c>
      <c r="J458" s="39" t="e">
        <f>VLOOKUP(I458,'3_frm_data_theme_by_category'!$A$2:$C$164,3,FALSE)</f>
        <v>#N/A</v>
      </c>
      <c r="K458" s="11" t="s">
        <v>29</v>
      </c>
      <c r="L458" s="11" t="s">
        <v>2169</v>
      </c>
      <c r="M458" s="23" t="str">
        <f t="shared" si="43"/>
        <v>pt</v>
      </c>
      <c r="N458" s="23" t="e">
        <f t="shared" si="43"/>
        <v>#N/A</v>
      </c>
      <c r="O458" s="23" t="str">
        <f t="shared" si="43"/>
        <v>py</v>
      </c>
      <c r="P458" s="23" t="e">
        <f t="shared" si="43"/>
        <v>#N/A</v>
      </c>
    </row>
    <row r="459" spans="1:16" ht="60">
      <c r="A459" s="36" t="s">
        <v>854</v>
      </c>
      <c r="B459" s="11" t="s">
        <v>924</v>
      </c>
      <c r="C459" s="11" t="s">
        <v>29</v>
      </c>
      <c r="D459" s="12" t="s">
        <v>925</v>
      </c>
      <c r="E459" s="12" t="s">
        <v>2407</v>
      </c>
      <c r="F459" s="13" t="str">
        <f t="shared" si="44"/>
        <v>Points of Interest</v>
      </c>
      <c r="G459" s="14" t="str">
        <f t="shared" si="45"/>
        <v>pois</v>
      </c>
      <c r="H459" s="19" t="s">
        <v>2341</v>
      </c>
      <c r="I459" s="14" t="str">
        <f t="shared" si="46"/>
        <v>his</v>
      </c>
      <c r="J459" s="39" t="e">
        <f>VLOOKUP(I459,'3_frm_data_theme_by_category'!$A$2:$C$164,3,FALSE)</f>
        <v>#N/A</v>
      </c>
      <c r="K459" s="11" t="s">
        <v>29</v>
      </c>
      <c r="L459" s="11" t="s">
        <v>2169</v>
      </c>
      <c r="M459" s="23" t="str">
        <f t="shared" si="43"/>
        <v>pt</v>
      </c>
      <c r="N459" s="23" t="e">
        <f t="shared" si="43"/>
        <v>#N/A</v>
      </c>
      <c r="O459" s="23" t="str">
        <f t="shared" si="43"/>
        <v>py</v>
      </c>
      <c r="P459" s="23" t="e">
        <f t="shared" si="43"/>
        <v>#N/A</v>
      </c>
    </row>
    <row r="460" spans="1:16">
      <c r="A460" s="36" t="s">
        <v>854</v>
      </c>
      <c r="B460" s="11" t="s">
        <v>926</v>
      </c>
      <c r="C460" s="11" t="s">
        <v>29</v>
      </c>
      <c r="D460" s="12" t="s">
        <v>927</v>
      </c>
      <c r="E460" s="12" t="s">
        <v>2406</v>
      </c>
      <c r="F460" s="13" t="str">
        <f t="shared" si="44"/>
        <v>LandUse</v>
      </c>
      <c r="G460" s="14" t="str">
        <f t="shared" si="45"/>
        <v>land</v>
      </c>
      <c r="H460" s="19" t="s">
        <v>2199</v>
      </c>
      <c r="I460" s="14" t="str">
        <f t="shared" si="46"/>
        <v>ind</v>
      </c>
      <c r="J460" s="39" t="e">
        <f>VLOOKUP(I460,'3_frm_data_theme_by_category'!$A$2:$C$164,3,FALSE)</f>
        <v>#N/A</v>
      </c>
      <c r="K460" s="11" t="s">
        <v>29</v>
      </c>
      <c r="L460" s="11" t="s">
        <v>2169</v>
      </c>
      <c r="M460" s="23" t="str">
        <f t="shared" si="43"/>
        <v>pt</v>
      </c>
      <c r="N460" s="23" t="e">
        <f t="shared" si="43"/>
        <v>#N/A</v>
      </c>
      <c r="O460" s="23" t="str">
        <f t="shared" si="43"/>
        <v>py</v>
      </c>
      <c r="P460" s="23" t="e">
        <f t="shared" si="43"/>
        <v>#N/A</v>
      </c>
    </row>
    <row r="461" spans="1:16" ht="30">
      <c r="A461" s="36" t="s">
        <v>327</v>
      </c>
      <c r="B461" s="11" t="s">
        <v>403</v>
      </c>
      <c r="C461" s="11" t="s">
        <v>40</v>
      </c>
      <c r="D461" s="12" t="s">
        <v>928</v>
      </c>
      <c r="E461" s="12" t="s">
        <v>2406</v>
      </c>
      <c r="F461" s="13" t="str">
        <f t="shared" si="44"/>
        <v>LandUse</v>
      </c>
      <c r="G461" s="14" t="str">
        <f t="shared" si="45"/>
        <v>land</v>
      </c>
      <c r="H461" s="15" t="s">
        <v>2262</v>
      </c>
      <c r="I461" s="14" t="str">
        <f t="shared" si="46"/>
        <v>bld</v>
      </c>
      <c r="J461" s="39" t="e">
        <f>VLOOKUP(I461,'3_frm_data_theme_by_category'!$A$2:$C$164,3,FALSE)</f>
        <v>#N/A</v>
      </c>
      <c r="K461" s="11" t="s">
        <v>40</v>
      </c>
      <c r="L461" s="11" t="s">
        <v>2165</v>
      </c>
      <c r="M461" s="23" t="e">
        <f t="shared" si="43"/>
        <v>#N/A</v>
      </c>
      <c r="N461" s="23" t="e">
        <f t="shared" si="43"/>
        <v>#N/A</v>
      </c>
      <c r="O461" s="23" t="str">
        <f t="shared" si="43"/>
        <v>py</v>
      </c>
      <c r="P461" s="23" t="e">
        <f t="shared" si="43"/>
        <v>#N/A</v>
      </c>
    </row>
    <row r="462" spans="1:16">
      <c r="A462" s="36" t="s">
        <v>854</v>
      </c>
      <c r="B462" s="11" t="s">
        <v>33</v>
      </c>
      <c r="C462" s="11" t="s">
        <v>292</v>
      </c>
      <c r="D462" s="12" t="s">
        <v>929</v>
      </c>
      <c r="E462" s="12" t="s">
        <v>2406</v>
      </c>
      <c r="F462" s="13" t="str">
        <f t="shared" si="44"/>
        <v>LandUse</v>
      </c>
      <c r="G462" s="14" t="str">
        <f t="shared" si="45"/>
        <v>land</v>
      </c>
      <c r="H462" s="15" t="s">
        <v>2262</v>
      </c>
      <c r="I462" s="14" t="str">
        <f t="shared" si="46"/>
        <v>bld</v>
      </c>
      <c r="J462" s="39" t="e">
        <f>VLOOKUP(I462,'3_frm_data_theme_by_category'!$A$2:$C$164,3,FALSE)</f>
        <v>#N/A</v>
      </c>
      <c r="K462" s="11" t="s">
        <v>292</v>
      </c>
      <c r="L462" s="11" t="s">
        <v>2171</v>
      </c>
      <c r="M462" s="23" t="str">
        <f t="shared" ref="M462:P481" si="47">IF(ISERR(SEARCH(M$1,$L462)),NA(),M$1)</f>
        <v>pt</v>
      </c>
      <c r="N462" s="23" t="str">
        <f t="shared" si="47"/>
        <v>ln</v>
      </c>
      <c r="O462" s="23" t="str">
        <f t="shared" si="47"/>
        <v>py</v>
      </c>
      <c r="P462" s="23" t="e">
        <f t="shared" si="47"/>
        <v>#N/A</v>
      </c>
    </row>
    <row r="463" spans="1:16" ht="30">
      <c r="A463" s="36" t="s">
        <v>782</v>
      </c>
      <c r="B463" s="11" t="s">
        <v>930</v>
      </c>
      <c r="C463" s="11" t="s">
        <v>29</v>
      </c>
      <c r="D463" s="12" t="s">
        <v>931</v>
      </c>
      <c r="E463" s="12" t="s">
        <v>2406</v>
      </c>
      <c r="F463" s="13" t="str">
        <f t="shared" si="44"/>
        <v>Transport</v>
      </c>
      <c r="G463" s="14" t="str">
        <f t="shared" si="45"/>
        <v>tran</v>
      </c>
      <c r="H463" s="15" t="s">
        <v>1920</v>
      </c>
      <c r="I463" s="14" t="str">
        <f t="shared" si="46"/>
        <v>air</v>
      </c>
      <c r="J463" s="39" t="e">
        <f>VLOOKUP(I463,'3_frm_data_theme_by_category'!$A$2:$C$164,3,FALSE)</f>
        <v>#N/A</v>
      </c>
      <c r="K463" s="11" t="s">
        <v>29</v>
      </c>
      <c r="L463" s="11" t="s">
        <v>2169</v>
      </c>
      <c r="M463" s="23" t="str">
        <f t="shared" si="47"/>
        <v>pt</v>
      </c>
      <c r="N463" s="23" t="e">
        <f t="shared" si="47"/>
        <v>#N/A</v>
      </c>
      <c r="O463" s="23" t="str">
        <f t="shared" si="47"/>
        <v>py</v>
      </c>
      <c r="P463" s="23" t="e">
        <f t="shared" si="47"/>
        <v>#N/A</v>
      </c>
    </row>
    <row r="464" spans="1:16" ht="30">
      <c r="A464" s="36" t="s">
        <v>782</v>
      </c>
      <c r="B464" s="11" t="s">
        <v>375</v>
      </c>
      <c r="C464" s="11" t="s">
        <v>29</v>
      </c>
      <c r="D464" s="12" t="s">
        <v>932</v>
      </c>
      <c r="E464" s="12" t="s">
        <v>2406</v>
      </c>
      <c r="F464" s="49" t="str">
        <f t="shared" si="44"/>
        <v>Utilities</v>
      </c>
      <c r="G464" s="14" t="str">
        <f t="shared" si="45"/>
        <v>util</v>
      </c>
      <c r="H464" s="15" t="s">
        <v>2014</v>
      </c>
      <c r="I464" s="14" t="str">
        <f t="shared" si="46"/>
        <v>mil</v>
      </c>
      <c r="J464" s="39" t="e">
        <f>VLOOKUP(I464,'3_frm_data_theme_by_category'!$A$2:$C$164,3,FALSE)</f>
        <v>#N/A</v>
      </c>
      <c r="K464" s="11" t="s">
        <v>29</v>
      </c>
      <c r="L464" s="11" t="s">
        <v>2169</v>
      </c>
      <c r="M464" s="23" t="str">
        <f t="shared" si="47"/>
        <v>pt</v>
      </c>
      <c r="N464" s="23" t="e">
        <f t="shared" si="47"/>
        <v>#N/A</v>
      </c>
      <c r="O464" s="23" t="str">
        <f t="shared" si="47"/>
        <v>py</v>
      </c>
      <c r="P464" s="23" t="e">
        <f t="shared" si="47"/>
        <v>#N/A</v>
      </c>
    </row>
    <row r="465" spans="1:16">
      <c r="A465" s="36" t="s">
        <v>782</v>
      </c>
      <c r="B465" s="11" t="s">
        <v>933</v>
      </c>
      <c r="C465" s="11" t="s">
        <v>29</v>
      </c>
      <c r="D465" s="12" t="s">
        <v>934</v>
      </c>
      <c r="E465" s="12" t="s">
        <v>2406</v>
      </c>
      <c r="F465" s="13" t="str">
        <f t="shared" si="44"/>
        <v>Utilities</v>
      </c>
      <c r="G465" s="14" t="str">
        <f t="shared" si="45"/>
        <v>util</v>
      </c>
      <c r="H465" s="15" t="s">
        <v>2014</v>
      </c>
      <c r="I465" s="14" t="str">
        <f t="shared" si="46"/>
        <v>mil</v>
      </c>
      <c r="J465" s="39" t="e">
        <f>VLOOKUP(I465,'3_frm_data_theme_by_category'!$A$2:$C$164,3,FALSE)</f>
        <v>#N/A</v>
      </c>
      <c r="K465" s="11" t="s">
        <v>29</v>
      </c>
      <c r="L465" s="11" t="s">
        <v>2169</v>
      </c>
      <c r="M465" s="23" t="str">
        <f t="shared" si="47"/>
        <v>pt</v>
      </c>
      <c r="N465" s="23" t="e">
        <f t="shared" si="47"/>
        <v>#N/A</v>
      </c>
      <c r="O465" s="23" t="str">
        <f t="shared" si="47"/>
        <v>py</v>
      </c>
      <c r="P465" s="23" t="e">
        <f t="shared" si="47"/>
        <v>#N/A</v>
      </c>
    </row>
    <row r="466" spans="1:16" ht="60">
      <c r="A466" s="36" t="s">
        <v>782</v>
      </c>
      <c r="B466" s="11" t="s">
        <v>935</v>
      </c>
      <c r="C466" s="11" t="s">
        <v>29</v>
      </c>
      <c r="D466" s="12" t="s">
        <v>936</v>
      </c>
      <c r="E466" s="12" t="s">
        <v>2406</v>
      </c>
      <c r="F466" s="13" t="str">
        <f t="shared" si="44"/>
        <v>Utilities</v>
      </c>
      <c r="G466" s="14" t="str">
        <f t="shared" si="45"/>
        <v>util</v>
      </c>
      <c r="H466" s="19" t="s">
        <v>2014</v>
      </c>
      <c r="I466" s="14" t="str">
        <f t="shared" si="46"/>
        <v>mil</v>
      </c>
      <c r="J466" s="39" t="e">
        <f>VLOOKUP(I466,'3_frm_data_theme_by_category'!$A$2:$C$164,3,FALSE)</f>
        <v>#N/A</v>
      </c>
      <c r="K466" s="11" t="s">
        <v>29</v>
      </c>
      <c r="L466" s="11" t="s">
        <v>2169</v>
      </c>
      <c r="M466" s="23" t="str">
        <f t="shared" si="47"/>
        <v>pt</v>
      </c>
      <c r="N466" s="23" t="e">
        <f t="shared" si="47"/>
        <v>#N/A</v>
      </c>
      <c r="O466" s="23" t="str">
        <f t="shared" si="47"/>
        <v>py</v>
      </c>
      <c r="P466" s="23" t="e">
        <f t="shared" si="47"/>
        <v>#N/A</v>
      </c>
    </row>
    <row r="467" spans="1:16" ht="45">
      <c r="A467" s="36" t="s">
        <v>782</v>
      </c>
      <c r="B467" s="11" t="s">
        <v>937</v>
      </c>
      <c r="C467" s="11" t="s">
        <v>29</v>
      </c>
      <c r="D467" s="12" t="s">
        <v>938</v>
      </c>
      <c r="E467" s="12" t="s">
        <v>2406</v>
      </c>
      <c r="F467" s="13" t="str">
        <f t="shared" si="44"/>
        <v>Utilities</v>
      </c>
      <c r="G467" s="14" t="str">
        <f t="shared" si="45"/>
        <v>util</v>
      </c>
      <c r="H467" s="15" t="s">
        <v>2014</v>
      </c>
      <c r="I467" s="14" t="str">
        <f t="shared" si="46"/>
        <v>mil</v>
      </c>
      <c r="J467" s="39" t="e">
        <f>VLOOKUP(I467,'3_frm_data_theme_by_category'!$A$2:$C$164,3,FALSE)</f>
        <v>#N/A</v>
      </c>
      <c r="K467" s="11" t="s">
        <v>29</v>
      </c>
      <c r="L467" s="11" t="s">
        <v>2169</v>
      </c>
      <c r="M467" s="23" t="str">
        <f t="shared" si="47"/>
        <v>pt</v>
      </c>
      <c r="N467" s="23" t="e">
        <f t="shared" si="47"/>
        <v>#N/A</v>
      </c>
      <c r="O467" s="23" t="str">
        <f t="shared" si="47"/>
        <v>py</v>
      </c>
      <c r="P467" s="23" t="e">
        <f t="shared" si="47"/>
        <v>#N/A</v>
      </c>
    </row>
    <row r="468" spans="1:16">
      <c r="A468" s="36" t="s">
        <v>782</v>
      </c>
      <c r="B468" s="11" t="s">
        <v>939</v>
      </c>
      <c r="C468" s="11" t="s">
        <v>29</v>
      </c>
      <c r="D468" s="12" t="s">
        <v>940</v>
      </c>
      <c r="E468" s="12" t="s">
        <v>2406</v>
      </c>
      <c r="F468" s="13" t="str">
        <f t="shared" si="44"/>
        <v>Utilities</v>
      </c>
      <c r="G468" s="14" t="str">
        <f t="shared" si="45"/>
        <v>util</v>
      </c>
      <c r="H468" s="15" t="s">
        <v>2014</v>
      </c>
      <c r="I468" s="14" t="str">
        <f t="shared" si="46"/>
        <v>mil</v>
      </c>
      <c r="J468" s="39" t="e">
        <f>VLOOKUP(I468,'3_frm_data_theme_by_category'!$A$2:$C$164,3,FALSE)</f>
        <v>#N/A</v>
      </c>
      <c r="K468" s="11" t="s">
        <v>29</v>
      </c>
      <c r="L468" s="11" t="s">
        <v>2169</v>
      </c>
      <c r="M468" s="23" t="str">
        <f t="shared" si="47"/>
        <v>pt</v>
      </c>
      <c r="N468" s="23" t="e">
        <f t="shared" si="47"/>
        <v>#N/A</v>
      </c>
      <c r="O468" s="23" t="str">
        <f t="shared" si="47"/>
        <v>py</v>
      </c>
      <c r="P468" s="23" t="e">
        <f t="shared" si="47"/>
        <v>#N/A</v>
      </c>
    </row>
    <row r="469" spans="1:16">
      <c r="A469" s="36" t="s">
        <v>782</v>
      </c>
      <c r="B469" s="11" t="s">
        <v>941</v>
      </c>
      <c r="C469" s="11" t="s">
        <v>49</v>
      </c>
      <c r="D469" s="12" t="s">
        <v>942</v>
      </c>
      <c r="E469" s="12" t="s">
        <v>2407</v>
      </c>
      <c r="F469" s="13" t="str">
        <f t="shared" si="44"/>
        <v>Utilities</v>
      </c>
      <c r="G469" s="14" t="str">
        <f t="shared" si="45"/>
        <v>util</v>
      </c>
      <c r="H469" s="15" t="s">
        <v>2014</v>
      </c>
      <c r="I469" s="14" t="str">
        <f t="shared" si="46"/>
        <v>mil</v>
      </c>
      <c r="J469" s="39" t="e">
        <f>VLOOKUP(I469,'3_frm_data_theme_by_category'!$A$2:$C$164,3,FALSE)</f>
        <v>#N/A</v>
      </c>
      <c r="K469" s="11" t="s">
        <v>49</v>
      </c>
      <c r="L469" s="11" t="s">
        <v>2167</v>
      </c>
      <c r="M469" s="23" t="e">
        <f t="shared" si="47"/>
        <v>#N/A</v>
      </c>
      <c r="N469" s="23" t="str">
        <f t="shared" si="47"/>
        <v>ln</v>
      </c>
      <c r="O469" s="23" t="str">
        <f t="shared" si="47"/>
        <v>py</v>
      </c>
      <c r="P469" s="23" t="e">
        <f t="shared" si="47"/>
        <v>#N/A</v>
      </c>
    </row>
    <row r="470" spans="1:16" ht="30">
      <c r="A470" s="36" t="s">
        <v>782</v>
      </c>
      <c r="B470" s="11" t="s">
        <v>943</v>
      </c>
      <c r="C470" s="11" t="s">
        <v>29</v>
      </c>
      <c r="D470" s="12" t="s">
        <v>944</v>
      </c>
      <c r="E470" s="12" t="s">
        <v>2406</v>
      </c>
      <c r="F470" s="13" t="str">
        <f t="shared" si="44"/>
        <v>Utilities</v>
      </c>
      <c r="G470" s="14" t="str">
        <f t="shared" si="45"/>
        <v>util</v>
      </c>
      <c r="H470" s="15" t="s">
        <v>2014</v>
      </c>
      <c r="I470" s="14" t="str">
        <f t="shared" si="46"/>
        <v>mil</v>
      </c>
      <c r="J470" s="39" t="e">
        <f>VLOOKUP(I470,'3_frm_data_theme_by_category'!$A$2:$C$164,3,FALSE)</f>
        <v>#N/A</v>
      </c>
      <c r="K470" s="11" t="s">
        <v>29</v>
      </c>
      <c r="L470" s="11" t="s">
        <v>2169</v>
      </c>
      <c r="M470" s="23" t="str">
        <f t="shared" si="47"/>
        <v>pt</v>
      </c>
      <c r="N470" s="23" t="e">
        <f t="shared" si="47"/>
        <v>#N/A</v>
      </c>
      <c r="O470" s="23" t="str">
        <f t="shared" si="47"/>
        <v>py</v>
      </c>
      <c r="P470" s="23" t="e">
        <f t="shared" si="47"/>
        <v>#N/A</v>
      </c>
    </row>
    <row r="471" spans="1:16" ht="45">
      <c r="A471" s="36" t="s">
        <v>782</v>
      </c>
      <c r="B471" s="11" t="s">
        <v>945</v>
      </c>
      <c r="C471" s="11" t="s">
        <v>40</v>
      </c>
      <c r="D471" s="12" t="s">
        <v>946</v>
      </c>
      <c r="E471" s="12" t="s">
        <v>2406</v>
      </c>
      <c r="F471" s="13" t="str">
        <f t="shared" si="44"/>
        <v>Utilities</v>
      </c>
      <c r="G471" s="14" t="str">
        <f t="shared" si="45"/>
        <v>util</v>
      </c>
      <c r="H471" s="15" t="s">
        <v>2014</v>
      </c>
      <c r="I471" s="14" t="str">
        <f t="shared" si="46"/>
        <v>mil</v>
      </c>
      <c r="J471" s="39" t="e">
        <f>VLOOKUP(I471,'3_frm_data_theme_by_category'!$A$2:$C$164,3,FALSE)</f>
        <v>#N/A</v>
      </c>
      <c r="K471" s="11" t="s">
        <v>40</v>
      </c>
      <c r="L471" s="11" t="s">
        <v>2165</v>
      </c>
      <c r="M471" s="23" t="e">
        <f t="shared" si="47"/>
        <v>#N/A</v>
      </c>
      <c r="N471" s="23" t="e">
        <f t="shared" si="47"/>
        <v>#N/A</v>
      </c>
      <c r="O471" s="23" t="str">
        <f t="shared" si="47"/>
        <v>py</v>
      </c>
      <c r="P471" s="23" t="e">
        <f t="shared" si="47"/>
        <v>#N/A</v>
      </c>
    </row>
    <row r="472" spans="1:16">
      <c r="A472" s="36" t="s">
        <v>782</v>
      </c>
      <c r="B472" s="11" t="s">
        <v>33</v>
      </c>
      <c r="C472" s="11" t="s">
        <v>29</v>
      </c>
      <c r="D472" s="12" t="s">
        <v>0</v>
      </c>
      <c r="E472" s="12" t="s">
        <v>2406</v>
      </c>
      <c r="F472" s="13" t="str">
        <f t="shared" si="44"/>
        <v>Utilities</v>
      </c>
      <c r="G472" s="14" t="str">
        <f t="shared" si="45"/>
        <v>util</v>
      </c>
      <c r="H472" s="15" t="s">
        <v>2014</v>
      </c>
      <c r="I472" s="14" t="str">
        <f t="shared" si="46"/>
        <v>mil</v>
      </c>
      <c r="J472" s="39" t="e">
        <f>VLOOKUP(I472,'3_frm_data_theme_by_category'!$A$2:$C$164,3,FALSE)</f>
        <v>#N/A</v>
      </c>
      <c r="K472" s="11" t="s">
        <v>29</v>
      </c>
      <c r="L472" s="11" t="s">
        <v>2169</v>
      </c>
      <c r="M472" s="23" t="str">
        <f t="shared" si="47"/>
        <v>pt</v>
      </c>
      <c r="N472" s="23" t="e">
        <f t="shared" si="47"/>
        <v>#N/A</v>
      </c>
      <c r="O472" s="23" t="str">
        <f t="shared" si="47"/>
        <v>py</v>
      </c>
      <c r="P472" s="23" t="e">
        <f t="shared" si="47"/>
        <v>#N/A</v>
      </c>
    </row>
    <row r="473" spans="1:16" ht="30">
      <c r="A473" s="36" t="s">
        <v>947</v>
      </c>
      <c r="B473" s="11" t="s">
        <v>948</v>
      </c>
      <c r="C473" s="11" t="s">
        <v>40</v>
      </c>
      <c r="D473" s="12" t="s">
        <v>949</v>
      </c>
      <c r="E473" s="12" t="s">
        <v>2407</v>
      </c>
      <c r="F473" s="13" t="str">
        <f t="shared" si="44"/>
        <v>LandUse</v>
      </c>
      <c r="G473" s="14" t="str">
        <f t="shared" si="45"/>
        <v>land</v>
      </c>
      <c r="H473" s="15" t="s">
        <v>2004</v>
      </c>
      <c r="I473" s="14" t="str">
        <f t="shared" si="46"/>
        <v>lnd</v>
      </c>
      <c r="J473" s="39" t="e">
        <f>VLOOKUP(I473,'3_frm_data_theme_by_category'!$A$2:$C$164,3,FALSE)</f>
        <v>#N/A</v>
      </c>
      <c r="K473" s="11" t="s">
        <v>40</v>
      </c>
      <c r="L473" s="11" t="s">
        <v>2165</v>
      </c>
      <c r="M473" s="23" t="e">
        <f t="shared" si="47"/>
        <v>#N/A</v>
      </c>
      <c r="N473" s="23" t="e">
        <f t="shared" si="47"/>
        <v>#N/A</v>
      </c>
      <c r="O473" s="23" t="str">
        <f t="shared" si="47"/>
        <v>py</v>
      </c>
      <c r="P473" s="23" t="e">
        <f t="shared" si="47"/>
        <v>#N/A</v>
      </c>
    </row>
    <row r="474" spans="1:16" ht="30">
      <c r="A474" s="36" t="s">
        <v>947</v>
      </c>
      <c r="B474" s="11" t="s">
        <v>950</v>
      </c>
      <c r="C474" s="11" t="s">
        <v>409</v>
      </c>
      <c r="D474" s="12" t="s">
        <v>951</v>
      </c>
      <c r="E474" s="12" t="s">
        <v>2407</v>
      </c>
      <c r="F474" s="13" t="str">
        <f t="shared" si="44"/>
        <v>LandUse</v>
      </c>
      <c r="G474" s="14" t="str">
        <f t="shared" si="45"/>
        <v>land</v>
      </c>
      <c r="H474" s="15" t="s">
        <v>2004</v>
      </c>
      <c r="I474" s="14" t="str">
        <f t="shared" si="46"/>
        <v>lnd</v>
      </c>
      <c r="J474" s="39" t="e">
        <f>VLOOKUP(I474,'3_frm_data_theme_by_category'!$A$2:$C$164,3,FALSE)</f>
        <v>#N/A</v>
      </c>
      <c r="K474" s="11" t="s">
        <v>29</v>
      </c>
      <c r="L474" s="11" t="s">
        <v>2169</v>
      </c>
      <c r="M474" s="23" t="str">
        <f t="shared" si="47"/>
        <v>pt</v>
      </c>
      <c r="N474" s="23" t="e">
        <f t="shared" si="47"/>
        <v>#N/A</v>
      </c>
      <c r="O474" s="23" t="str">
        <f t="shared" si="47"/>
        <v>py</v>
      </c>
      <c r="P474" s="23" t="e">
        <f t="shared" si="47"/>
        <v>#N/A</v>
      </c>
    </row>
    <row r="475" spans="1:16" ht="90">
      <c r="A475" s="36" t="s">
        <v>947</v>
      </c>
      <c r="B475" s="11" t="s">
        <v>952</v>
      </c>
      <c r="C475" s="11" t="s">
        <v>40</v>
      </c>
      <c r="D475" s="12" t="s">
        <v>953</v>
      </c>
      <c r="E475" s="12" t="s">
        <v>2407</v>
      </c>
      <c r="F475" s="13" t="str">
        <f t="shared" si="44"/>
        <v>LandUse</v>
      </c>
      <c r="G475" s="14" t="str">
        <f t="shared" si="45"/>
        <v>land</v>
      </c>
      <c r="H475" s="15" t="s">
        <v>2004</v>
      </c>
      <c r="I475" s="14" t="str">
        <f t="shared" si="46"/>
        <v>lnd</v>
      </c>
      <c r="J475" s="39" t="e">
        <f>VLOOKUP(I475,'3_frm_data_theme_by_category'!$A$2:$C$164,3,FALSE)</f>
        <v>#N/A</v>
      </c>
      <c r="K475" s="11" t="s">
        <v>40</v>
      </c>
      <c r="L475" s="11" t="s">
        <v>2165</v>
      </c>
      <c r="M475" s="23" t="e">
        <f t="shared" si="47"/>
        <v>#N/A</v>
      </c>
      <c r="N475" s="23" t="e">
        <f t="shared" si="47"/>
        <v>#N/A</v>
      </c>
      <c r="O475" s="23" t="str">
        <f t="shared" si="47"/>
        <v>py</v>
      </c>
      <c r="P475" s="23" t="e">
        <f t="shared" si="47"/>
        <v>#N/A</v>
      </c>
    </row>
    <row r="476" spans="1:16" ht="30">
      <c r="A476" s="36" t="s">
        <v>947</v>
      </c>
      <c r="B476" s="11" t="s">
        <v>954</v>
      </c>
      <c r="C476" s="11" t="s">
        <v>409</v>
      </c>
      <c r="D476" s="12" t="s">
        <v>955</v>
      </c>
      <c r="E476" s="12" t="s">
        <v>2407</v>
      </c>
      <c r="F476" s="13" t="str">
        <f t="shared" si="44"/>
        <v>LandUse</v>
      </c>
      <c r="G476" s="14" t="str">
        <f t="shared" si="45"/>
        <v>land</v>
      </c>
      <c r="H476" s="15" t="s">
        <v>2004</v>
      </c>
      <c r="I476" s="14" t="str">
        <f t="shared" si="46"/>
        <v>lnd</v>
      </c>
      <c r="J476" s="39" t="e">
        <f>VLOOKUP(I476,'3_frm_data_theme_by_category'!$A$2:$C$164,3,FALSE)</f>
        <v>#N/A</v>
      </c>
      <c r="K476" s="11" t="s">
        <v>29</v>
      </c>
      <c r="L476" s="11" t="s">
        <v>2169</v>
      </c>
      <c r="M476" s="23" t="str">
        <f t="shared" si="47"/>
        <v>pt</v>
      </c>
      <c r="N476" s="23" t="e">
        <f t="shared" si="47"/>
        <v>#N/A</v>
      </c>
      <c r="O476" s="23" t="str">
        <f t="shared" si="47"/>
        <v>py</v>
      </c>
      <c r="P476" s="23" t="e">
        <f t="shared" si="47"/>
        <v>#N/A</v>
      </c>
    </row>
    <row r="477" spans="1:16">
      <c r="A477" s="36" t="s">
        <v>947</v>
      </c>
      <c r="B477" s="11" t="s">
        <v>956</v>
      </c>
      <c r="C477" s="11" t="s">
        <v>409</v>
      </c>
      <c r="D477" s="12" t="s">
        <v>957</v>
      </c>
      <c r="E477" s="12" t="s">
        <v>2407</v>
      </c>
      <c r="F477" s="13" t="str">
        <f t="shared" si="44"/>
        <v>LandUse</v>
      </c>
      <c r="G477" s="14" t="str">
        <f t="shared" si="45"/>
        <v>land</v>
      </c>
      <c r="H477" s="15" t="s">
        <v>2004</v>
      </c>
      <c r="I477" s="14" t="str">
        <f t="shared" si="46"/>
        <v>lnd</v>
      </c>
      <c r="J477" s="39" t="e">
        <f>VLOOKUP(I477,'3_frm_data_theme_by_category'!$A$2:$C$164,3,FALSE)</f>
        <v>#N/A</v>
      </c>
      <c r="K477" s="11" t="s">
        <v>29</v>
      </c>
      <c r="L477" s="11" t="s">
        <v>2169</v>
      </c>
      <c r="M477" s="23" t="str">
        <f t="shared" si="47"/>
        <v>pt</v>
      </c>
      <c r="N477" s="23" t="e">
        <f t="shared" si="47"/>
        <v>#N/A</v>
      </c>
      <c r="O477" s="23" t="str">
        <f t="shared" si="47"/>
        <v>py</v>
      </c>
      <c r="P477" s="23" t="e">
        <f t="shared" si="47"/>
        <v>#N/A</v>
      </c>
    </row>
    <row r="478" spans="1:16" ht="30">
      <c r="A478" s="36" t="s">
        <v>947</v>
      </c>
      <c r="B478" s="11" t="s">
        <v>958</v>
      </c>
      <c r="C478" s="11" t="s">
        <v>409</v>
      </c>
      <c r="D478" s="12" t="s">
        <v>959</v>
      </c>
      <c r="E478" s="12" t="s">
        <v>2407</v>
      </c>
      <c r="F478" s="13" t="str">
        <f t="shared" si="44"/>
        <v>LandUse</v>
      </c>
      <c r="G478" s="14" t="str">
        <f t="shared" si="45"/>
        <v>land</v>
      </c>
      <c r="H478" s="15" t="s">
        <v>2004</v>
      </c>
      <c r="I478" s="14" t="str">
        <f t="shared" si="46"/>
        <v>lnd</v>
      </c>
      <c r="J478" s="39" t="e">
        <f>VLOOKUP(I478,'3_frm_data_theme_by_category'!$A$2:$C$164,3,FALSE)</f>
        <v>#N/A</v>
      </c>
      <c r="K478" s="11" t="s">
        <v>29</v>
      </c>
      <c r="L478" s="11" t="s">
        <v>2169</v>
      </c>
      <c r="M478" s="23" t="str">
        <f t="shared" si="47"/>
        <v>pt</v>
      </c>
      <c r="N478" s="23" t="e">
        <f t="shared" si="47"/>
        <v>#N/A</v>
      </c>
      <c r="O478" s="23" t="str">
        <f t="shared" si="47"/>
        <v>py</v>
      </c>
      <c r="P478" s="23" t="e">
        <f t="shared" si="47"/>
        <v>#N/A</v>
      </c>
    </row>
    <row r="479" spans="1:16" ht="30">
      <c r="A479" s="36" t="s">
        <v>947</v>
      </c>
      <c r="B479" s="11" t="s">
        <v>960</v>
      </c>
      <c r="C479" s="11" t="s">
        <v>409</v>
      </c>
      <c r="D479" s="12" t="s">
        <v>961</v>
      </c>
      <c r="E479" s="12" t="s">
        <v>2407</v>
      </c>
      <c r="F479" s="13" t="str">
        <f t="shared" si="44"/>
        <v>LandUse</v>
      </c>
      <c r="G479" s="14" t="str">
        <f t="shared" si="45"/>
        <v>land</v>
      </c>
      <c r="H479" s="15" t="s">
        <v>2004</v>
      </c>
      <c r="I479" s="14" t="str">
        <f t="shared" si="46"/>
        <v>lnd</v>
      </c>
      <c r="J479" s="39" t="e">
        <f>VLOOKUP(I479,'3_frm_data_theme_by_category'!$A$2:$C$164,3,FALSE)</f>
        <v>#N/A</v>
      </c>
      <c r="K479" s="11" t="s">
        <v>29</v>
      </c>
      <c r="L479" s="11" t="s">
        <v>2169</v>
      </c>
      <c r="M479" s="23" t="str">
        <f t="shared" si="47"/>
        <v>pt</v>
      </c>
      <c r="N479" s="23" t="e">
        <f t="shared" si="47"/>
        <v>#N/A</v>
      </c>
      <c r="O479" s="23" t="str">
        <f t="shared" si="47"/>
        <v>py</v>
      </c>
      <c r="P479" s="23" t="e">
        <f t="shared" si="47"/>
        <v>#N/A</v>
      </c>
    </row>
    <row r="480" spans="1:16">
      <c r="A480" s="36" t="s">
        <v>947</v>
      </c>
      <c r="B480" s="11" t="s">
        <v>962</v>
      </c>
      <c r="C480" s="11" t="s">
        <v>24</v>
      </c>
      <c r="D480" s="12" t="s">
        <v>963</v>
      </c>
      <c r="E480" s="12" t="s">
        <v>2407</v>
      </c>
      <c r="F480" s="13" t="str">
        <f t="shared" si="44"/>
        <v>LandUse</v>
      </c>
      <c r="G480" s="14" t="str">
        <f t="shared" si="45"/>
        <v>land</v>
      </c>
      <c r="H480" s="15" t="s">
        <v>2004</v>
      </c>
      <c r="I480" s="14" t="str">
        <f t="shared" si="46"/>
        <v>lnd</v>
      </c>
      <c r="J480" s="39" t="e">
        <f>VLOOKUP(I480,'3_frm_data_theme_by_category'!$A$2:$C$164,3,FALSE)</f>
        <v>#N/A</v>
      </c>
      <c r="K480" s="11" t="s">
        <v>24</v>
      </c>
      <c r="L480" s="11" t="s">
        <v>2168</v>
      </c>
      <c r="M480" s="23" t="str">
        <f t="shared" si="47"/>
        <v>pt</v>
      </c>
      <c r="N480" s="23" t="e">
        <f t="shared" si="47"/>
        <v>#N/A</v>
      </c>
      <c r="O480" s="23" t="e">
        <f t="shared" si="47"/>
        <v>#N/A</v>
      </c>
      <c r="P480" s="23" t="e">
        <f t="shared" si="47"/>
        <v>#N/A</v>
      </c>
    </row>
    <row r="481" spans="1:16">
      <c r="A481" s="36" t="s">
        <v>947</v>
      </c>
      <c r="B481" s="11" t="s">
        <v>964</v>
      </c>
      <c r="C481" s="11" t="s">
        <v>24</v>
      </c>
      <c r="D481" s="12" t="s">
        <v>965</v>
      </c>
      <c r="E481" s="12" t="s">
        <v>2407</v>
      </c>
      <c r="F481" s="13" t="str">
        <f t="shared" si="44"/>
        <v>LandUse</v>
      </c>
      <c r="G481" s="14" t="str">
        <f t="shared" si="45"/>
        <v>land</v>
      </c>
      <c r="H481" s="15" t="s">
        <v>2004</v>
      </c>
      <c r="I481" s="14" t="str">
        <f t="shared" si="46"/>
        <v>lnd</v>
      </c>
      <c r="J481" s="39" t="e">
        <f>VLOOKUP(I481,'3_frm_data_theme_by_category'!$A$2:$C$164,3,FALSE)</f>
        <v>#N/A</v>
      </c>
      <c r="K481" s="11" t="s">
        <v>24</v>
      </c>
      <c r="L481" s="11" t="s">
        <v>2168</v>
      </c>
      <c r="M481" s="23" t="str">
        <f t="shared" si="47"/>
        <v>pt</v>
      </c>
      <c r="N481" s="23" t="e">
        <f t="shared" si="47"/>
        <v>#N/A</v>
      </c>
      <c r="O481" s="23" t="e">
        <f t="shared" si="47"/>
        <v>#N/A</v>
      </c>
      <c r="P481" s="23" t="e">
        <f t="shared" si="47"/>
        <v>#N/A</v>
      </c>
    </row>
    <row r="482" spans="1:16">
      <c r="A482" s="36" t="s">
        <v>947</v>
      </c>
      <c r="B482" s="11" t="s">
        <v>966</v>
      </c>
      <c r="C482" s="11" t="s">
        <v>5</v>
      </c>
      <c r="D482" s="12" t="s">
        <v>967</v>
      </c>
      <c r="E482" s="12" t="s">
        <v>2407</v>
      </c>
      <c r="F482" s="13" t="str">
        <f t="shared" si="44"/>
        <v>LandUse</v>
      </c>
      <c r="G482" s="14" t="str">
        <f t="shared" si="45"/>
        <v>land</v>
      </c>
      <c r="H482" s="15" t="s">
        <v>2004</v>
      </c>
      <c r="I482" s="14" t="str">
        <f t="shared" si="46"/>
        <v>lnd</v>
      </c>
      <c r="J482" s="39" t="e">
        <f>VLOOKUP(I482,'3_frm_data_theme_by_category'!$A$2:$C$164,3,FALSE)</f>
        <v>#N/A</v>
      </c>
      <c r="K482" s="11" t="s">
        <v>5</v>
      </c>
      <c r="L482" s="11" t="s">
        <v>2166</v>
      </c>
      <c r="M482" s="23" t="e">
        <f t="shared" ref="M482:P501" si="48">IF(ISERR(SEARCH(M$1,$L482)),NA(),M$1)</f>
        <v>#N/A</v>
      </c>
      <c r="N482" s="23" t="str">
        <f t="shared" si="48"/>
        <v>ln</v>
      </c>
      <c r="O482" s="23" t="e">
        <f t="shared" si="48"/>
        <v>#N/A</v>
      </c>
      <c r="P482" s="23" t="e">
        <f t="shared" si="48"/>
        <v>#N/A</v>
      </c>
    </row>
    <row r="483" spans="1:16">
      <c r="A483" s="36" t="s">
        <v>947</v>
      </c>
      <c r="B483" s="11" t="s">
        <v>968</v>
      </c>
      <c r="C483" s="11" t="s">
        <v>409</v>
      </c>
      <c r="D483" s="12" t="s">
        <v>969</v>
      </c>
      <c r="E483" s="12" t="s">
        <v>2407</v>
      </c>
      <c r="F483" s="13" t="str">
        <f t="shared" si="44"/>
        <v>LandUse</v>
      </c>
      <c r="G483" s="14" t="str">
        <f t="shared" si="45"/>
        <v>land</v>
      </c>
      <c r="H483" s="15" t="s">
        <v>2004</v>
      </c>
      <c r="I483" s="14" t="str">
        <f t="shared" si="46"/>
        <v>lnd</v>
      </c>
      <c r="J483" s="39" t="e">
        <f>VLOOKUP(I483,'3_frm_data_theme_by_category'!$A$2:$C$164,3,FALSE)</f>
        <v>#N/A</v>
      </c>
      <c r="K483" s="11" t="s">
        <v>29</v>
      </c>
      <c r="L483" s="11" t="s">
        <v>2169</v>
      </c>
      <c r="M483" s="23" t="str">
        <f t="shared" si="48"/>
        <v>pt</v>
      </c>
      <c r="N483" s="23" t="e">
        <f t="shared" si="48"/>
        <v>#N/A</v>
      </c>
      <c r="O483" s="23" t="str">
        <f t="shared" si="48"/>
        <v>py</v>
      </c>
      <c r="P483" s="23" t="e">
        <f t="shared" si="48"/>
        <v>#N/A</v>
      </c>
    </row>
    <row r="484" spans="1:16" ht="30">
      <c r="A484" s="36" t="s">
        <v>947</v>
      </c>
      <c r="B484" s="11" t="s">
        <v>970</v>
      </c>
      <c r="C484" s="11" t="s">
        <v>409</v>
      </c>
      <c r="D484" s="12" t="s">
        <v>971</v>
      </c>
      <c r="E484" s="12" t="s">
        <v>2406</v>
      </c>
      <c r="F484" s="13" t="str">
        <f t="shared" si="44"/>
        <v>LandUse</v>
      </c>
      <c r="G484" s="14" t="str">
        <f t="shared" si="45"/>
        <v>land</v>
      </c>
      <c r="H484" s="15" t="s">
        <v>2004</v>
      </c>
      <c r="I484" s="14" t="str">
        <f t="shared" si="46"/>
        <v>lnd</v>
      </c>
      <c r="J484" s="39" t="e">
        <f>VLOOKUP(I484,'3_frm_data_theme_by_category'!$A$2:$C$164,3,FALSE)</f>
        <v>#N/A</v>
      </c>
      <c r="K484" s="11" t="s">
        <v>29</v>
      </c>
      <c r="L484" s="11" t="s">
        <v>2169</v>
      </c>
      <c r="M484" s="23" t="str">
        <f t="shared" si="48"/>
        <v>pt</v>
      </c>
      <c r="N484" s="23" t="e">
        <f t="shared" si="48"/>
        <v>#N/A</v>
      </c>
      <c r="O484" s="23" t="str">
        <f t="shared" si="48"/>
        <v>py</v>
      </c>
      <c r="P484" s="23" t="e">
        <f t="shared" si="48"/>
        <v>#N/A</v>
      </c>
    </row>
    <row r="485" spans="1:16" ht="45">
      <c r="A485" s="36" t="s">
        <v>947</v>
      </c>
      <c r="B485" s="11" t="s">
        <v>972</v>
      </c>
      <c r="C485" s="11" t="s">
        <v>409</v>
      </c>
      <c r="D485" s="12" t="s">
        <v>973</v>
      </c>
      <c r="E485" s="12" t="s">
        <v>2406</v>
      </c>
      <c r="F485" s="13" t="str">
        <f t="shared" si="44"/>
        <v>LandUse</v>
      </c>
      <c r="G485" s="14" t="str">
        <f t="shared" si="45"/>
        <v>land</v>
      </c>
      <c r="H485" s="51" t="s">
        <v>2004</v>
      </c>
      <c r="I485" s="14" t="str">
        <f t="shared" si="46"/>
        <v>lnd</v>
      </c>
      <c r="J485" s="39" t="e">
        <f>VLOOKUP(I485,'3_frm_data_theme_by_category'!$A$2:$C$164,3,FALSE)</f>
        <v>#N/A</v>
      </c>
      <c r="K485" s="11" t="s">
        <v>29</v>
      </c>
      <c r="L485" s="11" t="s">
        <v>2169</v>
      </c>
      <c r="M485" s="23" t="str">
        <f t="shared" si="48"/>
        <v>pt</v>
      </c>
      <c r="N485" s="23" t="e">
        <f t="shared" si="48"/>
        <v>#N/A</v>
      </c>
      <c r="O485" s="23" t="str">
        <f t="shared" si="48"/>
        <v>py</v>
      </c>
      <c r="P485" s="23" t="e">
        <f t="shared" si="48"/>
        <v>#N/A</v>
      </c>
    </row>
    <row r="486" spans="1:16" ht="30">
      <c r="A486" s="36" t="s">
        <v>947</v>
      </c>
      <c r="B486" s="11" t="s">
        <v>974</v>
      </c>
      <c r="C486" s="11" t="s">
        <v>409</v>
      </c>
      <c r="D486" s="12" t="s">
        <v>975</v>
      </c>
      <c r="E486" s="12" t="s">
        <v>2406</v>
      </c>
      <c r="F486" s="13" t="str">
        <f t="shared" si="44"/>
        <v>Elevation</v>
      </c>
      <c r="G486" s="14" t="str">
        <f t="shared" si="45"/>
        <v>elev</v>
      </c>
      <c r="H486" s="52" t="s">
        <v>1944</v>
      </c>
      <c r="I486" s="14" t="str">
        <f t="shared" si="46"/>
        <v>cst</v>
      </c>
      <c r="J486" s="39" t="e">
        <f>VLOOKUP(I486,'3_frm_data_theme_by_category'!$A$2:$C$164,3,FALSE)</f>
        <v>#N/A</v>
      </c>
      <c r="K486" s="11" t="s">
        <v>29</v>
      </c>
      <c r="L486" s="11" t="s">
        <v>2169</v>
      </c>
      <c r="M486" s="23" t="str">
        <f t="shared" si="48"/>
        <v>pt</v>
      </c>
      <c r="N486" s="23" t="e">
        <f t="shared" si="48"/>
        <v>#N/A</v>
      </c>
      <c r="O486" s="23" t="str">
        <f t="shared" si="48"/>
        <v>py</v>
      </c>
      <c r="P486" s="23" t="e">
        <f t="shared" si="48"/>
        <v>#N/A</v>
      </c>
    </row>
    <row r="487" spans="1:16" ht="45">
      <c r="A487" s="36" t="s">
        <v>947</v>
      </c>
      <c r="B487" s="11" t="s">
        <v>976</v>
      </c>
      <c r="C487" s="11" t="s">
        <v>5</v>
      </c>
      <c r="D487" s="12" t="s">
        <v>977</v>
      </c>
      <c r="E487" s="12" t="s">
        <v>2406</v>
      </c>
      <c r="F487" s="13" t="str">
        <f t="shared" si="44"/>
        <v>Elevation</v>
      </c>
      <c r="G487" s="14" t="str">
        <f t="shared" si="45"/>
        <v>elev</v>
      </c>
      <c r="H487" s="15" t="s">
        <v>1944</v>
      </c>
      <c r="I487" s="14" t="str">
        <f t="shared" si="46"/>
        <v>cst</v>
      </c>
      <c r="J487" s="39" t="e">
        <f>VLOOKUP(I487,'3_frm_data_theme_by_category'!$A$2:$C$164,3,FALSE)</f>
        <v>#N/A</v>
      </c>
      <c r="K487" s="11" t="s">
        <v>5</v>
      </c>
      <c r="L487" s="11" t="s">
        <v>2166</v>
      </c>
      <c r="M487" s="23" t="e">
        <f t="shared" si="48"/>
        <v>#N/A</v>
      </c>
      <c r="N487" s="23" t="str">
        <f t="shared" si="48"/>
        <v>ln</v>
      </c>
      <c r="O487" s="23" t="e">
        <f t="shared" si="48"/>
        <v>#N/A</v>
      </c>
      <c r="P487" s="23" t="e">
        <f t="shared" si="48"/>
        <v>#N/A</v>
      </c>
    </row>
    <row r="488" spans="1:16" ht="30">
      <c r="A488" s="36" t="s">
        <v>947</v>
      </c>
      <c r="B488" s="11" t="s">
        <v>978</v>
      </c>
      <c r="C488" s="11" t="s">
        <v>24</v>
      </c>
      <c r="D488" s="12" t="s">
        <v>979</v>
      </c>
      <c r="E488" s="12" t="s">
        <v>2406</v>
      </c>
      <c r="F488" s="13" t="str">
        <f t="shared" si="44"/>
        <v>Water Sanitation and Hygiene</v>
      </c>
      <c r="G488" s="14" t="str">
        <f t="shared" si="45"/>
        <v>wash</v>
      </c>
      <c r="H488" s="15" t="s">
        <v>2086</v>
      </c>
      <c r="I488" s="14" t="str">
        <f t="shared" si="46"/>
        <v>wes</v>
      </c>
      <c r="J488" s="39" t="e">
        <f>VLOOKUP(I488,'3_frm_data_theme_by_category'!$A$2:$C$164,3,FALSE)</f>
        <v>#N/A</v>
      </c>
      <c r="K488" s="11" t="s">
        <v>24</v>
      </c>
      <c r="L488" s="11" t="s">
        <v>2168</v>
      </c>
      <c r="M488" s="23" t="str">
        <f t="shared" si="48"/>
        <v>pt</v>
      </c>
      <c r="N488" s="23" t="e">
        <f t="shared" si="48"/>
        <v>#N/A</v>
      </c>
      <c r="O488" s="23" t="e">
        <f t="shared" si="48"/>
        <v>#N/A</v>
      </c>
      <c r="P488" s="23" t="e">
        <f t="shared" si="48"/>
        <v>#N/A</v>
      </c>
    </row>
    <row r="489" spans="1:16">
      <c r="A489" s="36" t="s">
        <v>947</v>
      </c>
      <c r="B489" s="11" t="s">
        <v>980</v>
      </c>
      <c r="C489" s="11" t="s">
        <v>409</v>
      </c>
      <c r="D489" s="12" t="s">
        <v>981</v>
      </c>
      <c r="E489" s="12" t="s">
        <v>2406</v>
      </c>
      <c r="F489" s="13" t="str">
        <f t="shared" si="44"/>
        <v>LandUse</v>
      </c>
      <c r="G489" s="14" t="str">
        <f t="shared" si="45"/>
        <v>land</v>
      </c>
      <c r="H489" s="51" t="s">
        <v>2004</v>
      </c>
      <c r="I489" s="14" t="str">
        <f t="shared" si="46"/>
        <v>lnd</v>
      </c>
      <c r="J489" s="39" t="e">
        <f>VLOOKUP(I489,'3_frm_data_theme_by_category'!$A$2:$C$164,3,FALSE)</f>
        <v>#N/A</v>
      </c>
      <c r="K489" s="11" t="s">
        <v>29</v>
      </c>
      <c r="L489" s="11" t="s">
        <v>2169</v>
      </c>
      <c r="M489" s="23" t="str">
        <f t="shared" si="48"/>
        <v>pt</v>
      </c>
      <c r="N489" s="23" t="e">
        <f t="shared" si="48"/>
        <v>#N/A</v>
      </c>
      <c r="O489" s="23" t="str">
        <f t="shared" si="48"/>
        <v>py</v>
      </c>
      <c r="P489" s="23" t="e">
        <f t="shared" si="48"/>
        <v>#N/A</v>
      </c>
    </row>
    <row r="490" spans="1:16" ht="45">
      <c r="A490" s="36" t="s">
        <v>947</v>
      </c>
      <c r="B490" s="11" t="s">
        <v>982</v>
      </c>
      <c r="C490" s="11" t="s">
        <v>5</v>
      </c>
      <c r="D490" s="12" t="s">
        <v>983</v>
      </c>
      <c r="E490" s="12" t="s">
        <v>2407</v>
      </c>
      <c r="F490" s="13" t="str">
        <f t="shared" si="44"/>
        <v>Physical</v>
      </c>
      <c r="G490" s="14" t="str">
        <f t="shared" si="45"/>
        <v>phys</v>
      </c>
      <c r="H490" s="15" t="s">
        <v>1976</v>
      </c>
      <c r="I490" s="14" t="str">
        <f t="shared" si="46"/>
        <v>geo</v>
      </c>
      <c r="J490" s="39" t="e">
        <f>VLOOKUP(I490,'3_frm_data_theme_by_category'!$A$2:$C$164,3,FALSE)</f>
        <v>#N/A</v>
      </c>
      <c r="K490" s="11" t="s">
        <v>5</v>
      </c>
      <c r="L490" s="11" t="s">
        <v>2166</v>
      </c>
      <c r="M490" s="23" t="e">
        <f t="shared" si="48"/>
        <v>#N/A</v>
      </c>
      <c r="N490" s="23" t="str">
        <f t="shared" si="48"/>
        <v>ln</v>
      </c>
      <c r="O490" s="23" t="e">
        <f t="shared" si="48"/>
        <v>#N/A</v>
      </c>
      <c r="P490" s="23" t="e">
        <f t="shared" si="48"/>
        <v>#N/A</v>
      </c>
    </row>
    <row r="491" spans="1:16">
      <c r="A491" s="36" t="s">
        <v>947</v>
      </c>
      <c r="B491" s="11" t="s">
        <v>984</v>
      </c>
      <c r="C491" s="11" t="s">
        <v>409</v>
      </c>
      <c r="D491" s="12" t="s">
        <v>985</v>
      </c>
      <c r="E491" s="12" t="s">
        <v>2406</v>
      </c>
      <c r="F491" s="13" t="str">
        <f t="shared" si="44"/>
        <v>Physical</v>
      </c>
      <c r="G491" s="14" t="str">
        <f t="shared" si="45"/>
        <v>phys</v>
      </c>
      <c r="H491" s="15" t="s">
        <v>1976</v>
      </c>
      <c r="I491" s="14" t="str">
        <f t="shared" si="46"/>
        <v>geo</v>
      </c>
      <c r="J491" s="39" t="e">
        <f>VLOOKUP(I491,'3_frm_data_theme_by_category'!$A$2:$C$164,3,FALSE)</f>
        <v>#N/A</v>
      </c>
      <c r="K491" s="11" t="s">
        <v>29</v>
      </c>
      <c r="L491" s="11" t="s">
        <v>2169</v>
      </c>
      <c r="M491" s="23" t="str">
        <f t="shared" si="48"/>
        <v>pt</v>
      </c>
      <c r="N491" s="23" t="e">
        <f t="shared" si="48"/>
        <v>#N/A</v>
      </c>
      <c r="O491" s="23" t="str">
        <f t="shared" si="48"/>
        <v>py</v>
      </c>
      <c r="P491" s="23" t="e">
        <f t="shared" si="48"/>
        <v>#N/A</v>
      </c>
    </row>
    <row r="492" spans="1:16" ht="45">
      <c r="A492" s="36" t="s">
        <v>947</v>
      </c>
      <c r="B492" s="11" t="s">
        <v>986</v>
      </c>
      <c r="C492" s="11" t="s">
        <v>630</v>
      </c>
      <c r="D492" s="12" t="s">
        <v>987</v>
      </c>
      <c r="E492" s="12" t="s">
        <v>2406</v>
      </c>
      <c r="F492" s="13" t="str">
        <f t="shared" si="44"/>
        <v>Physical</v>
      </c>
      <c r="G492" s="14" t="str">
        <f t="shared" si="45"/>
        <v>phys</v>
      </c>
      <c r="H492" s="15" t="s">
        <v>1976</v>
      </c>
      <c r="I492" s="14" t="str">
        <f t="shared" si="46"/>
        <v>geo</v>
      </c>
      <c r="J492" s="39" t="e">
        <f>VLOOKUP(I492,'3_frm_data_theme_by_category'!$A$2:$C$164,3,FALSE)</f>
        <v>#N/A</v>
      </c>
      <c r="K492" s="11" t="s">
        <v>292</v>
      </c>
      <c r="L492" s="11" t="s">
        <v>2171</v>
      </c>
      <c r="M492" s="23" t="str">
        <f t="shared" si="48"/>
        <v>pt</v>
      </c>
      <c r="N492" s="23" t="str">
        <f t="shared" si="48"/>
        <v>ln</v>
      </c>
      <c r="O492" s="23" t="str">
        <f t="shared" si="48"/>
        <v>py</v>
      </c>
      <c r="P492" s="23" t="e">
        <f t="shared" si="48"/>
        <v>#N/A</v>
      </c>
    </row>
    <row r="493" spans="1:16" ht="30">
      <c r="A493" s="36" t="s">
        <v>947</v>
      </c>
      <c r="B493" s="11" t="s">
        <v>988</v>
      </c>
      <c r="C493" s="11" t="s">
        <v>409</v>
      </c>
      <c r="D493" s="12" t="s">
        <v>989</v>
      </c>
      <c r="E493" s="12" t="s">
        <v>2406</v>
      </c>
      <c r="F493" s="13" t="str">
        <f t="shared" si="44"/>
        <v>Physical</v>
      </c>
      <c r="G493" s="14" t="str">
        <f t="shared" si="45"/>
        <v>phys</v>
      </c>
      <c r="H493" s="15" t="s">
        <v>1976</v>
      </c>
      <c r="I493" s="14" t="str">
        <f t="shared" si="46"/>
        <v>geo</v>
      </c>
      <c r="J493" s="39" t="e">
        <f>VLOOKUP(I493,'3_frm_data_theme_by_category'!$A$2:$C$164,3,FALSE)</f>
        <v>#N/A</v>
      </c>
      <c r="K493" s="11" t="s">
        <v>29</v>
      </c>
      <c r="L493" s="11" t="s">
        <v>2169</v>
      </c>
      <c r="M493" s="23" t="str">
        <f t="shared" si="48"/>
        <v>pt</v>
      </c>
      <c r="N493" s="23" t="e">
        <f t="shared" si="48"/>
        <v>#N/A</v>
      </c>
      <c r="O493" s="23" t="str">
        <f t="shared" si="48"/>
        <v>py</v>
      </c>
      <c r="P493" s="23" t="e">
        <f t="shared" si="48"/>
        <v>#N/A</v>
      </c>
    </row>
    <row r="494" spans="1:16">
      <c r="A494" s="36" t="s">
        <v>947</v>
      </c>
      <c r="B494" s="11" t="s">
        <v>990</v>
      </c>
      <c r="C494" s="11" t="s">
        <v>24</v>
      </c>
      <c r="D494" s="12" t="s">
        <v>991</v>
      </c>
      <c r="E494" s="12" t="s">
        <v>2406</v>
      </c>
      <c r="F494" s="13" t="str">
        <f t="shared" si="44"/>
        <v>Physical</v>
      </c>
      <c r="G494" s="14" t="str">
        <f t="shared" si="45"/>
        <v>phys</v>
      </c>
      <c r="H494" s="15" t="s">
        <v>1976</v>
      </c>
      <c r="I494" s="14" t="str">
        <f t="shared" si="46"/>
        <v>geo</v>
      </c>
      <c r="J494" s="39" t="e">
        <f>VLOOKUP(I494,'3_frm_data_theme_by_category'!$A$2:$C$164,3,FALSE)</f>
        <v>#N/A</v>
      </c>
      <c r="K494" s="11" t="s">
        <v>24</v>
      </c>
      <c r="L494" s="11" t="s">
        <v>2168</v>
      </c>
      <c r="M494" s="23" t="str">
        <f t="shared" si="48"/>
        <v>pt</v>
      </c>
      <c r="N494" s="23" t="e">
        <f t="shared" si="48"/>
        <v>#N/A</v>
      </c>
      <c r="O494" s="23" t="e">
        <f t="shared" si="48"/>
        <v>#N/A</v>
      </c>
      <c r="P494" s="23" t="e">
        <f t="shared" si="48"/>
        <v>#N/A</v>
      </c>
    </row>
    <row r="495" spans="1:16">
      <c r="A495" s="36" t="s">
        <v>947</v>
      </c>
      <c r="B495" s="11" t="s">
        <v>992</v>
      </c>
      <c r="C495" s="11" t="s">
        <v>5</v>
      </c>
      <c r="D495" s="12" t="s">
        <v>993</v>
      </c>
      <c r="E495" s="12" t="s">
        <v>2407</v>
      </c>
      <c r="F495" s="13" t="str">
        <f t="shared" si="44"/>
        <v>Physical</v>
      </c>
      <c r="G495" s="14" t="str">
        <f t="shared" si="45"/>
        <v>phys</v>
      </c>
      <c r="H495" s="15" t="s">
        <v>1976</v>
      </c>
      <c r="I495" s="14" t="str">
        <f t="shared" si="46"/>
        <v>geo</v>
      </c>
      <c r="J495" s="39" t="e">
        <f>VLOOKUP(I495,'3_frm_data_theme_by_category'!$A$2:$C$164,3,FALSE)</f>
        <v>#N/A</v>
      </c>
      <c r="K495" s="11" t="s">
        <v>5</v>
      </c>
      <c r="L495" s="11" t="s">
        <v>2166</v>
      </c>
      <c r="M495" s="23" t="e">
        <f t="shared" si="48"/>
        <v>#N/A</v>
      </c>
      <c r="N495" s="23" t="str">
        <f t="shared" si="48"/>
        <v>ln</v>
      </c>
      <c r="O495" s="23" t="e">
        <f t="shared" si="48"/>
        <v>#N/A</v>
      </c>
      <c r="P495" s="23" t="e">
        <f t="shared" si="48"/>
        <v>#N/A</v>
      </c>
    </row>
    <row r="496" spans="1:16" ht="60">
      <c r="A496" s="36" t="s">
        <v>947</v>
      </c>
      <c r="B496" s="11" t="s">
        <v>994</v>
      </c>
      <c r="C496" s="11" t="s">
        <v>995</v>
      </c>
      <c r="D496" s="12" t="s">
        <v>996</v>
      </c>
      <c r="E496" s="12" t="s">
        <v>2406</v>
      </c>
      <c r="F496" s="13" t="str">
        <f t="shared" si="44"/>
        <v>Physical</v>
      </c>
      <c r="G496" s="14" t="str">
        <f t="shared" si="45"/>
        <v>phys</v>
      </c>
      <c r="H496" s="15" t="s">
        <v>1976</v>
      </c>
      <c r="I496" s="14" t="str">
        <f t="shared" si="46"/>
        <v>geo</v>
      </c>
      <c r="J496" s="39" t="e">
        <f>VLOOKUP(I496,'3_frm_data_theme_by_category'!$A$2:$C$164,3,FALSE)</f>
        <v>#N/A</v>
      </c>
      <c r="K496" s="11" t="s">
        <v>34</v>
      </c>
      <c r="L496" s="11" t="s">
        <v>2170</v>
      </c>
      <c r="M496" s="23" t="str">
        <f t="shared" si="48"/>
        <v>pt</v>
      </c>
      <c r="N496" s="23" t="str">
        <f t="shared" si="48"/>
        <v>ln</v>
      </c>
      <c r="O496" s="23" t="e">
        <f t="shared" si="48"/>
        <v>#N/A</v>
      </c>
      <c r="P496" s="23" t="e">
        <f t="shared" si="48"/>
        <v>#N/A</v>
      </c>
    </row>
    <row r="497" spans="1:16">
      <c r="A497" s="36" t="s">
        <v>947</v>
      </c>
      <c r="B497" s="11" t="s">
        <v>997</v>
      </c>
      <c r="C497" s="11" t="s">
        <v>24</v>
      </c>
      <c r="D497" s="12" t="s">
        <v>998</v>
      </c>
      <c r="E497" s="12" t="s">
        <v>2406</v>
      </c>
      <c r="F497" s="13" t="str">
        <f t="shared" si="44"/>
        <v>Physical</v>
      </c>
      <c r="G497" s="14" t="str">
        <f t="shared" si="45"/>
        <v>phys</v>
      </c>
      <c r="H497" s="15" t="s">
        <v>1976</v>
      </c>
      <c r="I497" s="14" t="str">
        <f t="shared" si="46"/>
        <v>geo</v>
      </c>
      <c r="J497" s="39" t="e">
        <f>VLOOKUP(I497,'3_frm_data_theme_by_category'!$A$2:$C$164,3,FALSE)</f>
        <v>#N/A</v>
      </c>
      <c r="K497" s="11" t="s">
        <v>24</v>
      </c>
      <c r="L497" s="11" t="s">
        <v>2168</v>
      </c>
      <c r="M497" s="23" t="str">
        <f t="shared" si="48"/>
        <v>pt</v>
      </c>
      <c r="N497" s="23" t="e">
        <f t="shared" si="48"/>
        <v>#N/A</v>
      </c>
      <c r="O497" s="23" t="e">
        <f t="shared" si="48"/>
        <v>#N/A</v>
      </c>
      <c r="P497" s="23" t="e">
        <f t="shared" si="48"/>
        <v>#N/A</v>
      </c>
    </row>
    <row r="498" spans="1:16">
      <c r="A498" s="36" t="s">
        <v>947</v>
      </c>
      <c r="B498" s="11" t="s">
        <v>999</v>
      </c>
      <c r="C498" s="11" t="s">
        <v>409</v>
      </c>
      <c r="D498" s="12" t="s">
        <v>1000</v>
      </c>
      <c r="E498" s="12" t="s">
        <v>2407</v>
      </c>
      <c r="F498" s="13" t="str">
        <f t="shared" si="44"/>
        <v>Physical</v>
      </c>
      <c r="G498" s="14" t="str">
        <f t="shared" si="45"/>
        <v>phys</v>
      </c>
      <c r="H498" s="15" t="s">
        <v>1976</v>
      </c>
      <c r="I498" s="14" t="str">
        <f t="shared" si="46"/>
        <v>geo</v>
      </c>
      <c r="J498" s="39" t="e">
        <f>VLOOKUP(I498,'3_frm_data_theme_by_category'!$A$2:$C$164,3,FALSE)</f>
        <v>#N/A</v>
      </c>
      <c r="K498" s="11" t="s">
        <v>29</v>
      </c>
      <c r="L498" s="11" t="s">
        <v>2169</v>
      </c>
      <c r="M498" s="23" t="str">
        <f t="shared" si="48"/>
        <v>pt</v>
      </c>
      <c r="N498" s="23" t="e">
        <f t="shared" si="48"/>
        <v>#N/A</v>
      </c>
      <c r="O498" s="23" t="str">
        <f t="shared" si="48"/>
        <v>py</v>
      </c>
      <c r="P498" s="23" t="e">
        <f t="shared" si="48"/>
        <v>#N/A</v>
      </c>
    </row>
    <row r="499" spans="1:16" ht="30">
      <c r="A499" s="36" t="s">
        <v>947</v>
      </c>
      <c r="B499" s="11" t="s">
        <v>1001</v>
      </c>
      <c r="C499" s="11" t="s">
        <v>409</v>
      </c>
      <c r="D499" s="12" t="s">
        <v>1002</v>
      </c>
      <c r="E499" s="12" t="s">
        <v>2406</v>
      </c>
      <c r="F499" s="13" t="str">
        <f t="shared" si="44"/>
        <v>Physical</v>
      </c>
      <c r="G499" s="14" t="str">
        <f t="shared" si="45"/>
        <v>phys</v>
      </c>
      <c r="H499" s="15" t="s">
        <v>1976</v>
      </c>
      <c r="I499" s="14" t="str">
        <f t="shared" si="46"/>
        <v>geo</v>
      </c>
      <c r="J499" s="39" t="e">
        <f>VLOOKUP(I499,'3_frm_data_theme_by_category'!$A$2:$C$164,3,FALSE)</f>
        <v>#N/A</v>
      </c>
      <c r="K499" s="11" t="s">
        <v>29</v>
      </c>
      <c r="L499" s="11" t="s">
        <v>2169</v>
      </c>
      <c r="M499" s="23" t="str">
        <f t="shared" si="48"/>
        <v>pt</v>
      </c>
      <c r="N499" s="23" t="e">
        <f t="shared" si="48"/>
        <v>#N/A</v>
      </c>
      <c r="O499" s="23" t="str">
        <f t="shared" si="48"/>
        <v>py</v>
      </c>
      <c r="P499" s="23" t="e">
        <f t="shared" si="48"/>
        <v>#N/A</v>
      </c>
    </row>
    <row r="500" spans="1:16">
      <c r="A500" s="36" t="s">
        <v>947</v>
      </c>
      <c r="B500" s="11" t="s">
        <v>1003</v>
      </c>
      <c r="C500" s="11" t="s">
        <v>24</v>
      </c>
      <c r="D500" s="12" t="s">
        <v>1004</v>
      </c>
      <c r="E500" s="12" t="s">
        <v>2406</v>
      </c>
      <c r="F500" s="13" t="str">
        <f t="shared" si="44"/>
        <v>Physical</v>
      </c>
      <c r="G500" s="14" t="str">
        <f t="shared" si="45"/>
        <v>phys</v>
      </c>
      <c r="H500" s="15" t="s">
        <v>2080</v>
      </c>
      <c r="I500" s="14" t="str">
        <f t="shared" si="46"/>
        <v>vol</v>
      </c>
      <c r="J500" s="39" t="e">
        <f>VLOOKUP(I500,'3_frm_data_theme_by_category'!$A$2:$C$164,3,FALSE)</f>
        <v>#N/A</v>
      </c>
      <c r="K500" s="11" t="s">
        <v>24</v>
      </c>
      <c r="L500" s="11" t="s">
        <v>2168</v>
      </c>
      <c r="M500" s="23" t="str">
        <f t="shared" si="48"/>
        <v>pt</v>
      </c>
      <c r="N500" s="23" t="e">
        <f t="shared" si="48"/>
        <v>#N/A</v>
      </c>
      <c r="O500" s="23" t="e">
        <f t="shared" si="48"/>
        <v>#N/A</v>
      </c>
      <c r="P500" s="23" t="e">
        <f t="shared" si="48"/>
        <v>#N/A</v>
      </c>
    </row>
    <row r="501" spans="1:16">
      <c r="A501" s="36" t="s">
        <v>947</v>
      </c>
      <c r="B501" s="11" t="s">
        <v>33</v>
      </c>
      <c r="C501" s="11" t="s">
        <v>409</v>
      </c>
      <c r="D501" s="12" t="s">
        <v>0</v>
      </c>
      <c r="E501" s="12" t="s">
        <v>2406</v>
      </c>
      <c r="F501" s="13" t="str">
        <f t="shared" si="44"/>
        <v>Physical</v>
      </c>
      <c r="G501" s="14" t="str">
        <f t="shared" si="45"/>
        <v>phys</v>
      </c>
      <c r="H501" s="15" t="s">
        <v>1976</v>
      </c>
      <c r="I501" s="14" t="str">
        <f t="shared" si="46"/>
        <v>geo</v>
      </c>
      <c r="J501" s="39" t="e">
        <f>VLOOKUP(I501,'3_frm_data_theme_by_category'!$A$2:$C$164,3,FALSE)</f>
        <v>#N/A</v>
      </c>
      <c r="K501" s="11" t="s">
        <v>29</v>
      </c>
      <c r="L501" s="11" t="s">
        <v>2169</v>
      </c>
      <c r="M501" s="23" t="str">
        <f t="shared" si="48"/>
        <v>pt</v>
      </c>
      <c r="N501" s="23" t="e">
        <f t="shared" si="48"/>
        <v>#N/A</v>
      </c>
      <c r="O501" s="23" t="str">
        <f t="shared" si="48"/>
        <v>py</v>
      </c>
      <c r="P501" s="23" t="e">
        <f t="shared" si="48"/>
        <v>#N/A</v>
      </c>
    </row>
    <row r="502" spans="1:16">
      <c r="A502" s="36" t="s">
        <v>1006</v>
      </c>
      <c r="B502" s="11" t="s">
        <v>1007</v>
      </c>
      <c r="C502" s="11" t="s">
        <v>29</v>
      </c>
      <c r="D502" s="12" t="s">
        <v>1008</v>
      </c>
      <c r="E502" s="12" t="s">
        <v>2407</v>
      </c>
      <c r="F502" s="13" t="str">
        <f t="shared" si="44"/>
        <v>LandUse</v>
      </c>
      <c r="G502" s="14" t="str">
        <f t="shared" si="45"/>
        <v>land</v>
      </c>
      <c r="H502" s="15" t="s">
        <v>2262</v>
      </c>
      <c r="I502" s="14" t="str">
        <f t="shared" si="46"/>
        <v>bld</v>
      </c>
      <c r="J502" s="39" t="e">
        <f>VLOOKUP(I502,'3_frm_data_theme_by_category'!$A$2:$C$164,3,FALSE)</f>
        <v>#N/A</v>
      </c>
      <c r="K502" s="11" t="s">
        <v>29</v>
      </c>
      <c r="L502" s="11" t="s">
        <v>2169</v>
      </c>
      <c r="M502" s="23" t="str">
        <f t="shared" ref="M502:P521" si="49">IF(ISERR(SEARCH(M$1,$L502)),NA(),M$1)</f>
        <v>pt</v>
      </c>
      <c r="N502" s="23" t="e">
        <f t="shared" si="49"/>
        <v>#N/A</v>
      </c>
      <c r="O502" s="23" t="str">
        <f t="shared" si="49"/>
        <v>py</v>
      </c>
      <c r="P502" s="23" t="e">
        <f t="shared" si="49"/>
        <v>#N/A</v>
      </c>
    </row>
    <row r="503" spans="1:16" ht="45">
      <c r="A503" s="36" t="s">
        <v>1006</v>
      </c>
      <c r="B503" s="11" t="s">
        <v>305</v>
      </c>
      <c r="C503" s="11" t="s">
        <v>29</v>
      </c>
      <c r="D503" s="12" t="s">
        <v>1009</v>
      </c>
      <c r="E503" s="12" t="s">
        <v>2406</v>
      </c>
      <c r="F503" s="13" t="str">
        <f t="shared" si="44"/>
        <v>LandUse</v>
      </c>
      <c r="G503" s="14" t="str">
        <f t="shared" si="45"/>
        <v>land</v>
      </c>
      <c r="H503" s="15" t="s">
        <v>2262</v>
      </c>
      <c r="I503" s="14" t="str">
        <f t="shared" si="46"/>
        <v>bld</v>
      </c>
      <c r="J503" s="39" t="e">
        <f>VLOOKUP(I503,'3_frm_data_theme_by_category'!$A$2:$C$164,3,FALSE)</f>
        <v>#N/A</v>
      </c>
      <c r="K503" s="11" t="s">
        <v>29</v>
      </c>
      <c r="L503" s="11" t="s">
        <v>2169</v>
      </c>
      <c r="M503" s="23" t="str">
        <f t="shared" si="49"/>
        <v>pt</v>
      </c>
      <c r="N503" s="23" t="e">
        <f t="shared" si="49"/>
        <v>#N/A</v>
      </c>
      <c r="O503" s="23" t="str">
        <f t="shared" si="49"/>
        <v>py</v>
      </c>
      <c r="P503" s="23" t="e">
        <f t="shared" si="49"/>
        <v>#N/A</v>
      </c>
    </row>
    <row r="504" spans="1:16">
      <c r="A504" s="36" t="s">
        <v>1006</v>
      </c>
      <c r="B504" s="11" t="s">
        <v>1010</v>
      </c>
      <c r="C504" s="11" t="s">
        <v>29</v>
      </c>
      <c r="D504" s="12" t="s">
        <v>1011</v>
      </c>
      <c r="E504" s="12" t="s">
        <v>2407</v>
      </c>
      <c r="F504" s="13" t="str">
        <f t="shared" si="44"/>
        <v>LandUse</v>
      </c>
      <c r="G504" s="14" t="str">
        <f t="shared" si="45"/>
        <v>land</v>
      </c>
      <c r="H504" s="15" t="s">
        <v>2262</v>
      </c>
      <c r="I504" s="14" t="str">
        <f t="shared" si="46"/>
        <v>bld</v>
      </c>
      <c r="J504" s="39" t="e">
        <f>VLOOKUP(I504,'3_frm_data_theme_by_category'!$A$2:$C$164,3,FALSE)</f>
        <v>#N/A</v>
      </c>
      <c r="K504" s="11" t="s">
        <v>29</v>
      </c>
      <c r="L504" s="11" t="s">
        <v>2169</v>
      </c>
      <c r="M504" s="23" t="str">
        <f t="shared" si="49"/>
        <v>pt</v>
      </c>
      <c r="N504" s="23" t="e">
        <f t="shared" si="49"/>
        <v>#N/A</v>
      </c>
      <c r="O504" s="23" t="str">
        <f t="shared" si="49"/>
        <v>py</v>
      </c>
      <c r="P504" s="23" t="e">
        <f t="shared" si="49"/>
        <v>#N/A</v>
      </c>
    </row>
    <row r="505" spans="1:16" ht="45">
      <c r="A505" s="36" t="s">
        <v>1006</v>
      </c>
      <c r="B505" s="11" t="s">
        <v>1012</v>
      </c>
      <c r="C505" s="11" t="s">
        <v>29</v>
      </c>
      <c r="D505" s="12" t="s">
        <v>1013</v>
      </c>
      <c r="E505" s="12" t="s">
        <v>2406</v>
      </c>
      <c r="F505" s="13" t="str">
        <f t="shared" si="44"/>
        <v>LandUse</v>
      </c>
      <c r="G505" s="14" t="str">
        <f t="shared" si="45"/>
        <v>land</v>
      </c>
      <c r="H505" s="15" t="s">
        <v>2262</v>
      </c>
      <c r="I505" s="14" t="str">
        <f t="shared" si="46"/>
        <v>bld</v>
      </c>
      <c r="J505" s="39" t="e">
        <f>VLOOKUP(I505,'3_frm_data_theme_by_category'!$A$2:$C$164,3,FALSE)</f>
        <v>#N/A</v>
      </c>
      <c r="K505" s="11" t="s">
        <v>29</v>
      </c>
      <c r="L505" s="11" t="s">
        <v>2169</v>
      </c>
      <c r="M505" s="23" t="str">
        <f t="shared" si="49"/>
        <v>pt</v>
      </c>
      <c r="N505" s="23" t="e">
        <f t="shared" si="49"/>
        <v>#N/A</v>
      </c>
      <c r="O505" s="23" t="str">
        <f t="shared" si="49"/>
        <v>py</v>
      </c>
      <c r="P505" s="23" t="e">
        <f t="shared" si="49"/>
        <v>#N/A</v>
      </c>
    </row>
    <row r="506" spans="1:16" ht="30">
      <c r="A506" s="36" t="s">
        <v>1006</v>
      </c>
      <c r="B506" s="11" t="s">
        <v>1014</v>
      </c>
      <c r="C506" s="11" t="s">
        <v>29</v>
      </c>
      <c r="D506" s="12" t="s">
        <v>1015</v>
      </c>
      <c r="E506" s="12" t="s">
        <v>2406</v>
      </c>
      <c r="F506" s="13" t="str">
        <f t="shared" si="44"/>
        <v>LandUse</v>
      </c>
      <c r="G506" s="14" t="str">
        <f t="shared" si="45"/>
        <v>land</v>
      </c>
      <c r="H506" s="15" t="s">
        <v>2262</v>
      </c>
      <c r="I506" s="14" t="str">
        <f t="shared" si="46"/>
        <v>bld</v>
      </c>
      <c r="J506" s="39" t="e">
        <f>VLOOKUP(I506,'3_frm_data_theme_by_category'!$A$2:$C$164,3,FALSE)</f>
        <v>#N/A</v>
      </c>
      <c r="K506" s="11" t="s">
        <v>29</v>
      </c>
      <c r="L506" s="11" t="s">
        <v>2169</v>
      </c>
      <c r="M506" s="23" t="str">
        <f t="shared" si="49"/>
        <v>pt</v>
      </c>
      <c r="N506" s="23" t="e">
        <f t="shared" si="49"/>
        <v>#N/A</v>
      </c>
      <c r="O506" s="23" t="str">
        <f t="shared" si="49"/>
        <v>py</v>
      </c>
      <c r="P506" s="23" t="e">
        <f t="shared" si="49"/>
        <v>#N/A</v>
      </c>
    </row>
    <row r="507" spans="1:16">
      <c r="A507" s="36" t="s">
        <v>1006</v>
      </c>
      <c r="B507" s="11" t="s">
        <v>1016</v>
      </c>
      <c r="C507" s="11" t="s">
        <v>29</v>
      </c>
      <c r="D507" s="12" t="s">
        <v>1017</v>
      </c>
      <c r="E507" s="12" t="s">
        <v>2406</v>
      </c>
      <c r="F507" s="13" t="str">
        <f t="shared" si="44"/>
        <v>LandUse</v>
      </c>
      <c r="G507" s="14" t="str">
        <f t="shared" si="45"/>
        <v>land</v>
      </c>
      <c r="H507" s="15" t="s">
        <v>2262</v>
      </c>
      <c r="I507" s="14" t="str">
        <f t="shared" si="46"/>
        <v>bld</v>
      </c>
      <c r="J507" s="39" t="e">
        <f>VLOOKUP(I507,'3_frm_data_theme_by_category'!$A$2:$C$164,3,FALSE)</f>
        <v>#N/A</v>
      </c>
      <c r="K507" s="11" t="s">
        <v>29</v>
      </c>
      <c r="L507" s="11" t="s">
        <v>2169</v>
      </c>
      <c r="M507" s="23" t="str">
        <f t="shared" si="49"/>
        <v>pt</v>
      </c>
      <c r="N507" s="23" t="e">
        <f t="shared" si="49"/>
        <v>#N/A</v>
      </c>
      <c r="O507" s="23" t="str">
        <f t="shared" si="49"/>
        <v>py</v>
      </c>
      <c r="P507" s="23" t="e">
        <f t="shared" si="49"/>
        <v>#N/A</v>
      </c>
    </row>
    <row r="508" spans="1:16">
      <c r="A508" s="36" t="s">
        <v>1006</v>
      </c>
      <c r="B508" s="11" t="s">
        <v>1018</v>
      </c>
      <c r="C508" s="11" t="s">
        <v>29</v>
      </c>
      <c r="D508" s="12" t="s">
        <v>1019</v>
      </c>
      <c r="E508" s="12" t="s">
        <v>2406</v>
      </c>
      <c r="F508" s="13" t="str">
        <f t="shared" si="44"/>
        <v>LandUse</v>
      </c>
      <c r="G508" s="14" t="str">
        <f t="shared" si="45"/>
        <v>land</v>
      </c>
      <c r="H508" s="15" t="s">
        <v>2262</v>
      </c>
      <c r="I508" s="14" t="str">
        <f t="shared" si="46"/>
        <v>bld</v>
      </c>
      <c r="J508" s="39" t="e">
        <f>VLOOKUP(I508,'3_frm_data_theme_by_category'!$A$2:$C$164,3,FALSE)</f>
        <v>#N/A</v>
      </c>
      <c r="K508" s="11" t="s">
        <v>29</v>
      </c>
      <c r="L508" s="11" t="s">
        <v>2169</v>
      </c>
      <c r="M508" s="23" t="str">
        <f t="shared" si="49"/>
        <v>pt</v>
      </c>
      <c r="N508" s="23" t="e">
        <f t="shared" si="49"/>
        <v>#N/A</v>
      </c>
      <c r="O508" s="23" t="str">
        <f t="shared" si="49"/>
        <v>py</v>
      </c>
      <c r="P508" s="23" t="e">
        <f t="shared" si="49"/>
        <v>#N/A</v>
      </c>
    </row>
    <row r="509" spans="1:16">
      <c r="A509" s="36" t="s">
        <v>1006</v>
      </c>
      <c r="B509" s="11" t="s">
        <v>1020</v>
      </c>
      <c r="C509" s="11" t="s">
        <v>29</v>
      </c>
      <c r="D509" s="12" t="s">
        <v>1021</v>
      </c>
      <c r="E509" s="12" t="s">
        <v>2406</v>
      </c>
      <c r="F509" s="13" t="str">
        <f t="shared" si="44"/>
        <v>LandUse</v>
      </c>
      <c r="G509" s="14" t="str">
        <f t="shared" si="45"/>
        <v>land</v>
      </c>
      <c r="H509" s="15" t="s">
        <v>2262</v>
      </c>
      <c r="I509" s="14" t="str">
        <f t="shared" si="46"/>
        <v>bld</v>
      </c>
      <c r="J509" s="39" t="e">
        <f>VLOOKUP(I509,'3_frm_data_theme_by_category'!$A$2:$C$164,3,FALSE)</f>
        <v>#N/A</v>
      </c>
      <c r="K509" s="11" t="s">
        <v>29</v>
      </c>
      <c r="L509" s="11" t="s">
        <v>2169</v>
      </c>
      <c r="M509" s="23" t="str">
        <f t="shared" si="49"/>
        <v>pt</v>
      </c>
      <c r="N509" s="23" t="e">
        <f t="shared" si="49"/>
        <v>#N/A</v>
      </c>
      <c r="O509" s="23" t="str">
        <f t="shared" si="49"/>
        <v>py</v>
      </c>
      <c r="P509" s="23" t="e">
        <f t="shared" si="49"/>
        <v>#N/A</v>
      </c>
    </row>
    <row r="510" spans="1:16">
      <c r="A510" s="36" t="s">
        <v>1006</v>
      </c>
      <c r="B510" s="11" t="s">
        <v>1022</v>
      </c>
      <c r="C510" s="11" t="s">
        <v>29</v>
      </c>
      <c r="D510" s="12" t="s">
        <v>1023</v>
      </c>
      <c r="E510" s="12" t="s">
        <v>2406</v>
      </c>
      <c r="F510" s="13" t="str">
        <f t="shared" si="44"/>
        <v>LandUse</v>
      </c>
      <c r="G510" s="14" t="str">
        <f t="shared" si="45"/>
        <v>land</v>
      </c>
      <c r="H510" s="15" t="s">
        <v>2262</v>
      </c>
      <c r="I510" s="14" t="str">
        <f t="shared" si="46"/>
        <v>bld</v>
      </c>
      <c r="J510" s="39" t="e">
        <f>VLOOKUP(I510,'3_frm_data_theme_by_category'!$A$2:$C$164,3,FALSE)</f>
        <v>#N/A</v>
      </c>
      <c r="K510" s="11" t="s">
        <v>29</v>
      </c>
      <c r="L510" s="11" t="s">
        <v>2169</v>
      </c>
      <c r="M510" s="23" t="str">
        <f t="shared" si="49"/>
        <v>pt</v>
      </c>
      <c r="N510" s="23" t="e">
        <f t="shared" si="49"/>
        <v>#N/A</v>
      </c>
      <c r="O510" s="23" t="str">
        <f t="shared" si="49"/>
        <v>py</v>
      </c>
      <c r="P510" s="23" t="e">
        <f t="shared" si="49"/>
        <v>#N/A</v>
      </c>
    </row>
    <row r="511" spans="1:16">
      <c r="A511" s="36" t="s">
        <v>1006</v>
      </c>
      <c r="B511" s="11" t="s">
        <v>1024</v>
      </c>
      <c r="C511" s="11" t="s">
        <v>29</v>
      </c>
      <c r="D511" s="12" t="s">
        <v>1025</v>
      </c>
      <c r="E511" s="12" t="s">
        <v>2406</v>
      </c>
      <c r="F511" s="13" t="str">
        <f t="shared" si="44"/>
        <v>LandUse</v>
      </c>
      <c r="G511" s="14" t="str">
        <f t="shared" si="45"/>
        <v>land</v>
      </c>
      <c r="H511" s="15" t="s">
        <v>2262</v>
      </c>
      <c r="I511" s="14" t="str">
        <f t="shared" si="46"/>
        <v>bld</v>
      </c>
      <c r="J511" s="39" t="e">
        <f>VLOOKUP(I511,'3_frm_data_theme_by_category'!$A$2:$C$164,3,FALSE)</f>
        <v>#N/A</v>
      </c>
      <c r="K511" s="11" t="s">
        <v>29</v>
      </c>
      <c r="L511" s="11" t="s">
        <v>2169</v>
      </c>
      <c r="M511" s="23" t="str">
        <f t="shared" si="49"/>
        <v>pt</v>
      </c>
      <c r="N511" s="23" t="e">
        <f t="shared" si="49"/>
        <v>#N/A</v>
      </c>
      <c r="O511" s="23" t="str">
        <f t="shared" si="49"/>
        <v>py</v>
      </c>
      <c r="P511" s="23" t="e">
        <f t="shared" si="49"/>
        <v>#N/A</v>
      </c>
    </row>
    <row r="512" spans="1:16" ht="30">
      <c r="A512" s="36" t="s">
        <v>1006</v>
      </c>
      <c r="B512" s="11" t="s">
        <v>1026</v>
      </c>
      <c r="C512" s="11" t="s">
        <v>29</v>
      </c>
      <c r="D512" s="12" t="s">
        <v>1027</v>
      </c>
      <c r="E512" s="12" t="s">
        <v>2406</v>
      </c>
      <c r="F512" s="13" t="str">
        <f t="shared" si="44"/>
        <v>LandUse</v>
      </c>
      <c r="G512" s="14" t="str">
        <f t="shared" si="45"/>
        <v>land</v>
      </c>
      <c r="H512" s="15" t="s">
        <v>2262</v>
      </c>
      <c r="I512" s="14" t="str">
        <f t="shared" si="46"/>
        <v>bld</v>
      </c>
      <c r="J512" s="39" t="e">
        <f>VLOOKUP(I512,'3_frm_data_theme_by_category'!$A$2:$C$164,3,FALSE)</f>
        <v>#N/A</v>
      </c>
      <c r="K512" s="11" t="s">
        <v>29</v>
      </c>
      <c r="L512" s="11" t="s">
        <v>2169</v>
      </c>
      <c r="M512" s="23" t="str">
        <f t="shared" si="49"/>
        <v>pt</v>
      </c>
      <c r="N512" s="23" t="e">
        <f t="shared" si="49"/>
        <v>#N/A</v>
      </c>
      <c r="O512" s="23" t="str">
        <f t="shared" si="49"/>
        <v>py</v>
      </c>
      <c r="P512" s="23" t="e">
        <f t="shared" si="49"/>
        <v>#N/A</v>
      </c>
    </row>
    <row r="513" spans="1:16" ht="30">
      <c r="A513" s="36" t="s">
        <v>1006</v>
      </c>
      <c r="B513" s="11" t="s">
        <v>1028</v>
      </c>
      <c r="C513" s="11" t="s">
        <v>29</v>
      </c>
      <c r="D513" s="12" t="s">
        <v>1029</v>
      </c>
      <c r="E513" s="12" t="s">
        <v>2406</v>
      </c>
      <c r="F513" s="13" t="str">
        <f t="shared" si="44"/>
        <v>LandUse</v>
      </c>
      <c r="G513" s="14" t="str">
        <f t="shared" si="45"/>
        <v>land</v>
      </c>
      <c r="H513" s="15" t="s">
        <v>2262</v>
      </c>
      <c r="I513" s="14" t="str">
        <f t="shared" si="46"/>
        <v>bld</v>
      </c>
      <c r="J513" s="39" t="e">
        <f>VLOOKUP(I513,'3_frm_data_theme_by_category'!$A$2:$C$164,3,FALSE)</f>
        <v>#N/A</v>
      </c>
      <c r="K513" s="11" t="s">
        <v>29</v>
      </c>
      <c r="L513" s="11" t="s">
        <v>2169</v>
      </c>
      <c r="M513" s="23" t="str">
        <f t="shared" si="49"/>
        <v>pt</v>
      </c>
      <c r="N513" s="23" t="e">
        <f t="shared" si="49"/>
        <v>#N/A</v>
      </c>
      <c r="O513" s="23" t="str">
        <f t="shared" si="49"/>
        <v>py</v>
      </c>
      <c r="P513" s="23" t="e">
        <f t="shared" si="49"/>
        <v>#N/A</v>
      </c>
    </row>
    <row r="514" spans="1:16">
      <c r="A514" s="36" t="s">
        <v>1006</v>
      </c>
      <c r="B514" s="11" t="s">
        <v>1030</v>
      </c>
      <c r="C514" s="11" t="s">
        <v>29</v>
      </c>
      <c r="D514" s="12" t="s">
        <v>1031</v>
      </c>
      <c r="E514" s="12" t="s">
        <v>2407</v>
      </c>
      <c r="F514" s="13" t="str">
        <f t="shared" ref="F514:F577" si="50">VLOOKUP(G514,Cat_Desc,2,FALSE)</f>
        <v>LandUse</v>
      </c>
      <c r="G514" s="14" t="str">
        <f t="shared" ref="G514:G577" si="51">VLOOKUP(H514,Theme_Value_Cat,3,FALSE)</f>
        <v>land</v>
      </c>
      <c r="H514" s="15" t="s">
        <v>2262</v>
      </c>
      <c r="I514" s="14" t="str">
        <f t="shared" ref="I514:I577" si="52">VLOOKUP(H514,Theme_Value_Cat,2,FALSE)</f>
        <v>bld</v>
      </c>
      <c r="J514" s="39" t="e">
        <f>VLOOKUP(I514,'3_frm_data_theme_by_category'!$A$2:$C$164,3,FALSE)</f>
        <v>#N/A</v>
      </c>
      <c r="K514" s="11" t="s">
        <v>29</v>
      </c>
      <c r="L514" s="11" t="s">
        <v>2169</v>
      </c>
      <c r="M514" s="23" t="str">
        <f t="shared" si="49"/>
        <v>pt</v>
      </c>
      <c r="N514" s="23" t="e">
        <f t="shared" si="49"/>
        <v>#N/A</v>
      </c>
      <c r="O514" s="23" t="str">
        <f t="shared" si="49"/>
        <v>py</v>
      </c>
      <c r="P514" s="23" t="e">
        <f t="shared" si="49"/>
        <v>#N/A</v>
      </c>
    </row>
    <row r="515" spans="1:16">
      <c r="A515" s="36" t="s">
        <v>1006</v>
      </c>
      <c r="B515" s="11" t="s">
        <v>1032</v>
      </c>
      <c r="C515" s="11" t="s">
        <v>29</v>
      </c>
      <c r="D515" s="12" t="s">
        <v>1033</v>
      </c>
      <c r="E515" s="12" t="s">
        <v>2406</v>
      </c>
      <c r="F515" s="13" t="str">
        <f t="shared" si="50"/>
        <v>LandUse</v>
      </c>
      <c r="G515" s="14" t="str">
        <f t="shared" si="51"/>
        <v>land</v>
      </c>
      <c r="H515" s="15" t="s">
        <v>2262</v>
      </c>
      <c r="I515" s="14" t="str">
        <f t="shared" si="52"/>
        <v>bld</v>
      </c>
      <c r="J515" s="39" t="e">
        <f>VLOOKUP(I515,'3_frm_data_theme_by_category'!$A$2:$C$164,3,FALSE)</f>
        <v>#N/A</v>
      </c>
      <c r="K515" s="11" t="s">
        <v>29</v>
      </c>
      <c r="L515" s="11" t="s">
        <v>2169</v>
      </c>
      <c r="M515" s="23" t="str">
        <f t="shared" si="49"/>
        <v>pt</v>
      </c>
      <c r="N515" s="23" t="e">
        <f t="shared" si="49"/>
        <v>#N/A</v>
      </c>
      <c r="O515" s="23" t="str">
        <f t="shared" si="49"/>
        <v>py</v>
      </c>
      <c r="P515" s="23" t="e">
        <f t="shared" si="49"/>
        <v>#N/A</v>
      </c>
    </row>
    <row r="516" spans="1:16">
      <c r="A516" s="36" t="s">
        <v>1006</v>
      </c>
      <c r="B516" s="11" t="s">
        <v>1034</v>
      </c>
      <c r="C516" s="11" t="s">
        <v>29</v>
      </c>
      <c r="D516" s="12" t="s">
        <v>1035</v>
      </c>
      <c r="E516" s="12" t="s">
        <v>2407</v>
      </c>
      <c r="F516" s="13" t="str">
        <f t="shared" si="50"/>
        <v>LandUse</v>
      </c>
      <c r="G516" s="14" t="str">
        <f t="shared" si="51"/>
        <v>land</v>
      </c>
      <c r="H516" s="15" t="s">
        <v>2262</v>
      </c>
      <c r="I516" s="14" t="str">
        <f t="shared" si="52"/>
        <v>bld</v>
      </c>
      <c r="J516" s="39" t="e">
        <f>VLOOKUP(I516,'3_frm_data_theme_by_category'!$A$2:$C$164,3,FALSE)</f>
        <v>#N/A</v>
      </c>
      <c r="K516" s="11" t="s">
        <v>29</v>
      </c>
      <c r="L516" s="11" t="s">
        <v>2169</v>
      </c>
      <c r="M516" s="23" t="str">
        <f t="shared" si="49"/>
        <v>pt</v>
      </c>
      <c r="N516" s="23" t="e">
        <f t="shared" si="49"/>
        <v>#N/A</v>
      </c>
      <c r="O516" s="23" t="str">
        <f t="shared" si="49"/>
        <v>py</v>
      </c>
      <c r="P516" s="23" t="e">
        <f t="shared" si="49"/>
        <v>#N/A</v>
      </c>
    </row>
    <row r="517" spans="1:16">
      <c r="A517" s="36" t="s">
        <v>1006</v>
      </c>
      <c r="B517" s="11" t="s">
        <v>1036</v>
      </c>
      <c r="C517" s="11" t="s">
        <v>29</v>
      </c>
      <c r="D517" s="12" t="s">
        <v>1037</v>
      </c>
      <c r="E517" s="12" t="s">
        <v>2406</v>
      </c>
      <c r="F517" s="13" t="str">
        <f t="shared" si="50"/>
        <v>LandUse</v>
      </c>
      <c r="G517" s="14" t="str">
        <f t="shared" si="51"/>
        <v>land</v>
      </c>
      <c r="H517" s="15" t="s">
        <v>2262</v>
      </c>
      <c r="I517" s="14" t="str">
        <f t="shared" si="52"/>
        <v>bld</v>
      </c>
      <c r="J517" s="39" t="e">
        <f>VLOOKUP(I517,'3_frm_data_theme_by_category'!$A$2:$C$164,3,FALSE)</f>
        <v>#N/A</v>
      </c>
      <c r="K517" s="11" t="s">
        <v>29</v>
      </c>
      <c r="L517" s="11" t="s">
        <v>2169</v>
      </c>
      <c r="M517" s="23" t="str">
        <f t="shared" si="49"/>
        <v>pt</v>
      </c>
      <c r="N517" s="23" t="e">
        <f t="shared" si="49"/>
        <v>#N/A</v>
      </c>
      <c r="O517" s="23" t="str">
        <f t="shared" si="49"/>
        <v>py</v>
      </c>
      <c r="P517" s="23" t="e">
        <f t="shared" si="49"/>
        <v>#N/A</v>
      </c>
    </row>
    <row r="518" spans="1:16">
      <c r="A518" s="36" t="s">
        <v>1006</v>
      </c>
      <c r="B518" s="11" t="s">
        <v>1038</v>
      </c>
      <c r="C518" s="11" t="s">
        <v>29</v>
      </c>
      <c r="D518" s="12" t="s">
        <v>1039</v>
      </c>
      <c r="E518" s="12" t="s">
        <v>2406</v>
      </c>
      <c r="F518" s="13" t="str">
        <f t="shared" si="50"/>
        <v>LandUse</v>
      </c>
      <c r="G518" s="14" t="str">
        <f t="shared" si="51"/>
        <v>land</v>
      </c>
      <c r="H518" s="15" t="s">
        <v>2262</v>
      </c>
      <c r="I518" s="14" t="str">
        <f t="shared" si="52"/>
        <v>bld</v>
      </c>
      <c r="J518" s="39" t="e">
        <f>VLOOKUP(I518,'3_frm_data_theme_by_category'!$A$2:$C$164,3,FALSE)</f>
        <v>#N/A</v>
      </c>
      <c r="K518" s="11" t="s">
        <v>29</v>
      </c>
      <c r="L518" s="11" t="s">
        <v>2169</v>
      </c>
      <c r="M518" s="23" t="str">
        <f t="shared" si="49"/>
        <v>pt</v>
      </c>
      <c r="N518" s="23" t="e">
        <f t="shared" si="49"/>
        <v>#N/A</v>
      </c>
      <c r="O518" s="23" t="str">
        <f t="shared" si="49"/>
        <v>py</v>
      </c>
      <c r="P518" s="23" t="e">
        <f t="shared" si="49"/>
        <v>#N/A</v>
      </c>
    </row>
    <row r="519" spans="1:16">
      <c r="A519" s="36" t="s">
        <v>1006</v>
      </c>
      <c r="B519" s="11" t="s">
        <v>1040</v>
      </c>
      <c r="C519" s="11" t="s">
        <v>29</v>
      </c>
      <c r="D519" s="12" t="s">
        <v>1041</v>
      </c>
      <c r="E519" s="12" t="s">
        <v>2406</v>
      </c>
      <c r="F519" s="13" t="str">
        <f t="shared" si="50"/>
        <v>LandUse</v>
      </c>
      <c r="G519" s="14" t="str">
        <f t="shared" si="51"/>
        <v>land</v>
      </c>
      <c r="H519" s="15" t="s">
        <v>2262</v>
      </c>
      <c r="I519" s="14" t="str">
        <f t="shared" si="52"/>
        <v>bld</v>
      </c>
      <c r="J519" s="39" t="e">
        <f>VLOOKUP(I519,'3_frm_data_theme_by_category'!$A$2:$C$164,3,FALSE)</f>
        <v>#N/A</v>
      </c>
      <c r="K519" s="11" t="s">
        <v>29</v>
      </c>
      <c r="L519" s="11" t="s">
        <v>2169</v>
      </c>
      <c r="M519" s="23" t="str">
        <f t="shared" si="49"/>
        <v>pt</v>
      </c>
      <c r="N519" s="23" t="e">
        <f t="shared" si="49"/>
        <v>#N/A</v>
      </c>
      <c r="O519" s="23" t="str">
        <f t="shared" si="49"/>
        <v>py</v>
      </c>
      <c r="P519" s="23" t="e">
        <f t="shared" si="49"/>
        <v>#N/A</v>
      </c>
    </row>
    <row r="520" spans="1:16" ht="30">
      <c r="A520" s="36" t="s">
        <v>1006</v>
      </c>
      <c r="B520" s="11" t="s">
        <v>1042</v>
      </c>
      <c r="C520" s="11" t="s">
        <v>29</v>
      </c>
      <c r="D520" s="12" t="s">
        <v>1043</v>
      </c>
      <c r="E520" s="12" t="s">
        <v>2406</v>
      </c>
      <c r="F520" s="13" t="str">
        <f t="shared" si="50"/>
        <v>LandUse</v>
      </c>
      <c r="G520" s="14" t="str">
        <f t="shared" si="51"/>
        <v>land</v>
      </c>
      <c r="H520" s="15" t="s">
        <v>2262</v>
      </c>
      <c r="I520" s="14" t="str">
        <f t="shared" si="52"/>
        <v>bld</v>
      </c>
      <c r="J520" s="39" t="e">
        <f>VLOOKUP(I520,'3_frm_data_theme_by_category'!$A$2:$C$164,3,FALSE)</f>
        <v>#N/A</v>
      </c>
      <c r="K520" s="11" t="s">
        <v>29</v>
      </c>
      <c r="L520" s="11" t="s">
        <v>2169</v>
      </c>
      <c r="M520" s="23" t="str">
        <f t="shared" si="49"/>
        <v>pt</v>
      </c>
      <c r="N520" s="23" t="e">
        <f t="shared" si="49"/>
        <v>#N/A</v>
      </c>
      <c r="O520" s="23" t="str">
        <f t="shared" si="49"/>
        <v>py</v>
      </c>
      <c r="P520" s="23" t="e">
        <f t="shared" si="49"/>
        <v>#N/A</v>
      </c>
    </row>
    <row r="521" spans="1:16">
      <c r="A521" s="36" t="s">
        <v>1006</v>
      </c>
      <c r="B521" s="11" t="s">
        <v>1005</v>
      </c>
      <c r="C521" s="11" t="s">
        <v>29</v>
      </c>
      <c r="D521" s="12"/>
      <c r="E521" s="12" t="s">
        <v>2406</v>
      </c>
      <c r="F521" s="13" t="str">
        <f t="shared" si="50"/>
        <v>LandUse</v>
      </c>
      <c r="G521" s="14" t="str">
        <f t="shared" si="51"/>
        <v>land</v>
      </c>
      <c r="H521" s="15" t="s">
        <v>2262</v>
      </c>
      <c r="I521" s="14" t="str">
        <f t="shared" si="52"/>
        <v>bld</v>
      </c>
      <c r="J521" s="39" t="e">
        <f>VLOOKUP(I521,'3_frm_data_theme_by_category'!$A$2:$C$164,3,FALSE)</f>
        <v>#N/A</v>
      </c>
      <c r="K521" s="11" t="s">
        <v>29</v>
      </c>
      <c r="L521" s="11" t="s">
        <v>2169</v>
      </c>
      <c r="M521" s="23" t="str">
        <f t="shared" si="49"/>
        <v>pt</v>
      </c>
      <c r="N521" s="23" t="e">
        <f t="shared" si="49"/>
        <v>#N/A</v>
      </c>
      <c r="O521" s="23" t="str">
        <f t="shared" si="49"/>
        <v>py</v>
      </c>
      <c r="P521" s="23" t="e">
        <f t="shared" si="49"/>
        <v>#N/A</v>
      </c>
    </row>
    <row r="522" spans="1:16">
      <c r="A522" s="36" t="s">
        <v>1006</v>
      </c>
      <c r="B522" s="11" t="s">
        <v>1044</v>
      </c>
      <c r="C522" s="11" t="s">
        <v>29</v>
      </c>
      <c r="D522" s="12" t="s">
        <v>1045</v>
      </c>
      <c r="E522" s="12" t="s">
        <v>2406</v>
      </c>
      <c r="F522" s="13" t="str">
        <f t="shared" si="50"/>
        <v>LandUse</v>
      </c>
      <c r="G522" s="14" t="str">
        <f t="shared" si="51"/>
        <v>land</v>
      </c>
      <c r="H522" s="15" t="s">
        <v>2262</v>
      </c>
      <c r="I522" s="14" t="str">
        <f t="shared" si="52"/>
        <v>bld</v>
      </c>
      <c r="J522" s="39" t="e">
        <f>VLOOKUP(I522,'3_frm_data_theme_by_category'!$A$2:$C$164,3,FALSE)</f>
        <v>#N/A</v>
      </c>
      <c r="K522" s="11" t="s">
        <v>29</v>
      </c>
      <c r="L522" s="11" t="s">
        <v>2169</v>
      </c>
      <c r="M522" s="23" t="str">
        <f t="shared" ref="M522:P541" si="53">IF(ISERR(SEARCH(M$1,$L522)),NA(),M$1)</f>
        <v>pt</v>
      </c>
      <c r="N522" s="23" t="e">
        <f t="shared" si="53"/>
        <v>#N/A</v>
      </c>
      <c r="O522" s="23" t="str">
        <f t="shared" si="53"/>
        <v>py</v>
      </c>
      <c r="P522" s="23" t="e">
        <f t="shared" si="53"/>
        <v>#N/A</v>
      </c>
    </row>
    <row r="523" spans="1:16">
      <c r="A523" s="36" t="s">
        <v>1006</v>
      </c>
      <c r="B523" s="11" t="s">
        <v>1046</v>
      </c>
      <c r="C523" s="11" t="s">
        <v>29</v>
      </c>
      <c r="D523" s="12" t="s">
        <v>1047</v>
      </c>
      <c r="E523" s="12" t="s">
        <v>2406</v>
      </c>
      <c r="F523" s="13" t="str">
        <f t="shared" si="50"/>
        <v>LandUse</v>
      </c>
      <c r="G523" s="14" t="str">
        <f t="shared" si="51"/>
        <v>land</v>
      </c>
      <c r="H523" s="15" t="s">
        <v>2262</v>
      </c>
      <c r="I523" s="14" t="str">
        <f t="shared" si="52"/>
        <v>bld</v>
      </c>
      <c r="J523" s="39" t="e">
        <f>VLOOKUP(I523,'3_frm_data_theme_by_category'!$A$2:$C$164,3,FALSE)</f>
        <v>#N/A</v>
      </c>
      <c r="K523" s="11" t="s">
        <v>29</v>
      </c>
      <c r="L523" s="11" t="s">
        <v>2169</v>
      </c>
      <c r="M523" s="23" t="str">
        <f t="shared" si="53"/>
        <v>pt</v>
      </c>
      <c r="N523" s="23" t="e">
        <f t="shared" si="53"/>
        <v>#N/A</v>
      </c>
      <c r="O523" s="23" t="str">
        <f t="shared" si="53"/>
        <v>py</v>
      </c>
      <c r="P523" s="23" t="e">
        <f t="shared" si="53"/>
        <v>#N/A</v>
      </c>
    </row>
    <row r="524" spans="1:16">
      <c r="A524" s="36" t="s">
        <v>1006</v>
      </c>
      <c r="B524" s="11" t="s">
        <v>1048</v>
      </c>
      <c r="C524" s="11" t="s">
        <v>29</v>
      </c>
      <c r="D524" s="12" t="s">
        <v>1049</v>
      </c>
      <c r="E524" s="12" t="s">
        <v>2406</v>
      </c>
      <c r="F524" s="13" t="str">
        <f t="shared" si="50"/>
        <v>LandUse</v>
      </c>
      <c r="G524" s="14" t="str">
        <f t="shared" si="51"/>
        <v>land</v>
      </c>
      <c r="H524" s="15" t="s">
        <v>2262</v>
      </c>
      <c r="I524" s="14" t="str">
        <f t="shared" si="52"/>
        <v>bld</v>
      </c>
      <c r="J524" s="39" t="e">
        <f>VLOOKUP(I524,'3_frm_data_theme_by_category'!$A$2:$C$164,3,FALSE)</f>
        <v>#N/A</v>
      </c>
      <c r="K524" s="11" t="s">
        <v>29</v>
      </c>
      <c r="L524" s="11" t="s">
        <v>2169</v>
      </c>
      <c r="M524" s="23" t="str">
        <f t="shared" si="53"/>
        <v>pt</v>
      </c>
      <c r="N524" s="23" t="e">
        <f t="shared" si="53"/>
        <v>#N/A</v>
      </c>
      <c r="O524" s="23" t="str">
        <f t="shared" si="53"/>
        <v>py</v>
      </c>
      <c r="P524" s="23" t="e">
        <f t="shared" si="53"/>
        <v>#N/A</v>
      </c>
    </row>
    <row r="525" spans="1:16" ht="30">
      <c r="A525" s="36" t="s">
        <v>1006</v>
      </c>
      <c r="B525" s="11" t="s">
        <v>1050</v>
      </c>
      <c r="C525" s="11" t="s">
        <v>29</v>
      </c>
      <c r="D525" s="12" t="s">
        <v>1051</v>
      </c>
      <c r="E525" s="12" t="s">
        <v>2406</v>
      </c>
      <c r="F525" s="13" t="str">
        <f t="shared" si="50"/>
        <v>LandUse</v>
      </c>
      <c r="G525" s="14" t="str">
        <f t="shared" si="51"/>
        <v>land</v>
      </c>
      <c r="H525" s="15" t="s">
        <v>2262</v>
      </c>
      <c r="I525" s="14" t="str">
        <f t="shared" si="52"/>
        <v>bld</v>
      </c>
      <c r="J525" s="39" t="e">
        <f>VLOOKUP(I525,'3_frm_data_theme_by_category'!$A$2:$C$164,3,FALSE)</f>
        <v>#N/A</v>
      </c>
      <c r="K525" s="11" t="s">
        <v>29</v>
      </c>
      <c r="L525" s="11" t="s">
        <v>2169</v>
      </c>
      <c r="M525" s="23" t="str">
        <f t="shared" si="53"/>
        <v>pt</v>
      </c>
      <c r="N525" s="23" t="e">
        <f t="shared" si="53"/>
        <v>#N/A</v>
      </c>
      <c r="O525" s="23" t="str">
        <f t="shared" si="53"/>
        <v>py</v>
      </c>
      <c r="P525" s="23" t="e">
        <f t="shared" si="53"/>
        <v>#N/A</v>
      </c>
    </row>
    <row r="526" spans="1:16">
      <c r="A526" s="36" t="s">
        <v>1006</v>
      </c>
      <c r="B526" s="11" t="s">
        <v>33</v>
      </c>
      <c r="C526" s="11" t="s">
        <v>29</v>
      </c>
      <c r="D526" s="12" t="s">
        <v>35</v>
      </c>
      <c r="E526" s="12" t="s">
        <v>2406</v>
      </c>
      <c r="F526" s="13" t="str">
        <f t="shared" si="50"/>
        <v>LandUse</v>
      </c>
      <c r="G526" s="14" t="str">
        <f t="shared" si="51"/>
        <v>land</v>
      </c>
      <c r="H526" s="15" t="s">
        <v>2262</v>
      </c>
      <c r="I526" s="14" t="str">
        <f t="shared" si="52"/>
        <v>bld</v>
      </c>
      <c r="J526" s="39" t="e">
        <f>VLOOKUP(I526,'3_frm_data_theme_by_category'!$A$2:$C$164,3,FALSE)</f>
        <v>#N/A</v>
      </c>
      <c r="K526" s="11" t="s">
        <v>29</v>
      </c>
      <c r="L526" s="11" t="s">
        <v>2169</v>
      </c>
      <c r="M526" s="23" t="str">
        <f t="shared" si="53"/>
        <v>pt</v>
      </c>
      <c r="N526" s="23" t="e">
        <f t="shared" si="53"/>
        <v>#N/A</v>
      </c>
      <c r="O526" s="23" t="str">
        <f t="shared" si="53"/>
        <v>py</v>
      </c>
      <c r="P526" s="23" t="e">
        <f t="shared" si="53"/>
        <v>#N/A</v>
      </c>
    </row>
    <row r="527" spans="1:16">
      <c r="A527" s="36" t="s">
        <v>1054</v>
      </c>
      <c r="B527" s="11" t="s">
        <v>1055</v>
      </c>
      <c r="C527" s="11" t="s">
        <v>24</v>
      </c>
      <c r="D527" s="12" t="s">
        <v>1056</v>
      </c>
      <c r="E527" s="12" t="s">
        <v>2406</v>
      </c>
      <c r="F527" s="13" t="str">
        <f t="shared" si="50"/>
        <v>Admin</v>
      </c>
      <c r="G527" s="14" t="str">
        <f t="shared" si="51"/>
        <v>admn</v>
      </c>
      <c r="H527" s="15" t="s">
        <v>1898</v>
      </c>
      <c r="I527" s="14" t="str">
        <f t="shared" si="52"/>
        <v>ad</v>
      </c>
      <c r="J527" s="39" t="e">
        <f>VLOOKUP(I527,'3_frm_data_theme_by_category'!$A$2:$C$164,3,FALSE)</f>
        <v>#N/A</v>
      </c>
      <c r="K527" s="11" t="s">
        <v>24</v>
      </c>
      <c r="L527" s="11" t="s">
        <v>2168</v>
      </c>
      <c r="M527" s="23" t="str">
        <f t="shared" si="53"/>
        <v>pt</v>
      </c>
      <c r="N527" s="23" t="e">
        <f t="shared" si="53"/>
        <v>#N/A</v>
      </c>
      <c r="O527" s="23" t="e">
        <f t="shared" si="53"/>
        <v>#N/A</v>
      </c>
      <c r="P527" s="23" t="e">
        <f t="shared" si="53"/>
        <v>#N/A</v>
      </c>
    </row>
    <row r="528" spans="1:16" ht="45">
      <c r="A528" s="36" t="s">
        <v>1054</v>
      </c>
      <c r="B528" s="11" t="s">
        <v>1057</v>
      </c>
      <c r="C528" s="11" t="s">
        <v>29</v>
      </c>
      <c r="D528" s="12" t="s">
        <v>1058</v>
      </c>
      <c r="E528" s="12" t="s">
        <v>2406</v>
      </c>
      <c r="F528" s="13" t="str">
        <f t="shared" si="50"/>
        <v>Admin</v>
      </c>
      <c r="G528" s="14" t="str">
        <f t="shared" si="51"/>
        <v>admn</v>
      </c>
      <c r="H528" s="15" t="s">
        <v>1898</v>
      </c>
      <c r="I528" s="14" t="str">
        <f t="shared" si="52"/>
        <v>ad</v>
      </c>
      <c r="J528" s="39" t="e">
        <f>VLOOKUP(I528,'3_frm_data_theme_by_category'!$A$2:$C$164,3,FALSE)</f>
        <v>#N/A</v>
      </c>
      <c r="K528" s="11" t="s">
        <v>29</v>
      </c>
      <c r="L528" s="11" t="s">
        <v>2169</v>
      </c>
      <c r="M528" s="23" t="str">
        <f t="shared" si="53"/>
        <v>pt</v>
      </c>
      <c r="N528" s="23" t="e">
        <f t="shared" si="53"/>
        <v>#N/A</v>
      </c>
      <c r="O528" s="23" t="str">
        <f t="shared" si="53"/>
        <v>py</v>
      </c>
      <c r="P528" s="23" t="e">
        <f t="shared" si="53"/>
        <v>#N/A</v>
      </c>
    </row>
    <row r="529" spans="1:16" ht="60">
      <c r="A529" s="36" t="s">
        <v>1054</v>
      </c>
      <c r="B529" s="11" t="s">
        <v>1059</v>
      </c>
      <c r="C529" s="11" t="s">
        <v>29</v>
      </c>
      <c r="D529" s="12" t="s">
        <v>1060</v>
      </c>
      <c r="E529" s="12" t="s">
        <v>2406</v>
      </c>
      <c r="F529" s="13" t="str">
        <f t="shared" si="50"/>
        <v>Admin</v>
      </c>
      <c r="G529" s="14" t="str">
        <f t="shared" si="51"/>
        <v>admn</v>
      </c>
      <c r="H529" s="15" t="s">
        <v>1898</v>
      </c>
      <c r="I529" s="14" t="str">
        <f t="shared" si="52"/>
        <v>ad</v>
      </c>
      <c r="J529" s="39" t="e">
        <f>VLOOKUP(I529,'3_frm_data_theme_by_category'!$A$2:$C$164,3,FALSE)</f>
        <v>#N/A</v>
      </c>
      <c r="K529" s="11" t="s">
        <v>29</v>
      </c>
      <c r="L529" s="11" t="s">
        <v>2169</v>
      </c>
      <c r="M529" s="23" t="str">
        <f t="shared" si="53"/>
        <v>pt</v>
      </c>
      <c r="N529" s="23" t="e">
        <f t="shared" si="53"/>
        <v>#N/A</v>
      </c>
      <c r="O529" s="23" t="str">
        <f t="shared" si="53"/>
        <v>py</v>
      </c>
      <c r="P529" s="23" t="e">
        <f t="shared" si="53"/>
        <v>#N/A</v>
      </c>
    </row>
    <row r="530" spans="1:16" ht="45">
      <c r="A530" s="36" t="s">
        <v>1054</v>
      </c>
      <c r="B530" s="11" t="s">
        <v>1061</v>
      </c>
      <c r="C530" s="11" t="s">
        <v>29</v>
      </c>
      <c r="D530" s="12" t="s">
        <v>1058</v>
      </c>
      <c r="E530" s="12" t="s">
        <v>2406</v>
      </c>
      <c r="F530" s="13" t="str">
        <f t="shared" si="50"/>
        <v>Admin</v>
      </c>
      <c r="G530" s="14" t="str">
        <f t="shared" si="51"/>
        <v>admn</v>
      </c>
      <c r="H530" s="15" t="s">
        <v>1898</v>
      </c>
      <c r="I530" s="14" t="str">
        <f t="shared" si="52"/>
        <v>ad</v>
      </c>
      <c r="J530" s="39" t="e">
        <f>VLOOKUP(I530,'3_frm_data_theme_by_category'!$A$2:$C$164,3,FALSE)</f>
        <v>#N/A</v>
      </c>
      <c r="K530" s="11" t="s">
        <v>29</v>
      </c>
      <c r="L530" s="11" t="s">
        <v>2169</v>
      </c>
      <c r="M530" s="23" t="str">
        <f t="shared" si="53"/>
        <v>pt</v>
      </c>
      <c r="N530" s="23" t="e">
        <f t="shared" si="53"/>
        <v>#N/A</v>
      </c>
      <c r="O530" s="23" t="str">
        <f t="shared" si="53"/>
        <v>py</v>
      </c>
      <c r="P530" s="23" t="e">
        <f t="shared" si="53"/>
        <v>#N/A</v>
      </c>
    </row>
    <row r="531" spans="1:16" ht="45">
      <c r="A531" s="36" t="s">
        <v>1054</v>
      </c>
      <c r="B531" s="11" t="s">
        <v>1062</v>
      </c>
      <c r="C531" s="11" t="s">
        <v>29</v>
      </c>
      <c r="D531" s="12" t="s">
        <v>1058</v>
      </c>
      <c r="E531" s="12" t="s">
        <v>2406</v>
      </c>
      <c r="F531" s="13" t="str">
        <f t="shared" si="50"/>
        <v>Admin</v>
      </c>
      <c r="G531" s="14" t="str">
        <f t="shared" si="51"/>
        <v>admn</v>
      </c>
      <c r="H531" s="15" t="s">
        <v>1898</v>
      </c>
      <c r="I531" s="14" t="str">
        <f t="shared" si="52"/>
        <v>ad</v>
      </c>
      <c r="J531" s="39" t="e">
        <f>VLOOKUP(I531,'3_frm_data_theme_by_category'!$A$2:$C$164,3,FALSE)</f>
        <v>#N/A</v>
      </c>
      <c r="K531" s="11" t="s">
        <v>29</v>
      </c>
      <c r="L531" s="11" t="s">
        <v>2169</v>
      </c>
      <c r="M531" s="23" t="str">
        <f t="shared" si="53"/>
        <v>pt</v>
      </c>
      <c r="N531" s="23" t="e">
        <f t="shared" si="53"/>
        <v>#N/A</v>
      </c>
      <c r="O531" s="23" t="str">
        <f t="shared" si="53"/>
        <v>py</v>
      </c>
      <c r="P531" s="23" t="e">
        <f t="shared" si="53"/>
        <v>#N/A</v>
      </c>
    </row>
    <row r="532" spans="1:16" ht="45">
      <c r="A532" s="36" t="s">
        <v>1054</v>
      </c>
      <c r="B532" s="11" t="s">
        <v>1063</v>
      </c>
      <c r="C532" s="11" t="s">
        <v>29</v>
      </c>
      <c r="D532" s="12" t="s">
        <v>1058</v>
      </c>
      <c r="E532" s="12" t="s">
        <v>2406</v>
      </c>
      <c r="F532" s="13" t="str">
        <f t="shared" si="50"/>
        <v>Admin</v>
      </c>
      <c r="G532" s="14" t="str">
        <f t="shared" si="51"/>
        <v>admn</v>
      </c>
      <c r="H532" s="15" t="s">
        <v>1898</v>
      </c>
      <c r="I532" s="14" t="str">
        <f t="shared" si="52"/>
        <v>ad</v>
      </c>
      <c r="J532" s="39" t="e">
        <f>VLOOKUP(I532,'3_frm_data_theme_by_category'!$A$2:$C$164,3,FALSE)</f>
        <v>#N/A</v>
      </c>
      <c r="K532" s="11" t="s">
        <v>29</v>
      </c>
      <c r="L532" s="11" t="s">
        <v>2169</v>
      </c>
      <c r="M532" s="23" t="str">
        <f t="shared" si="53"/>
        <v>pt</v>
      </c>
      <c r="N532" s="23" t="e">
        <f t="shared" si="53"/>
        <v>#N/A</v>
      </c>
      <c r="O532" s="23" t="str">
        <f t="shared" si="53"/>
        <v>py</v>
      </c>
      <c r="P532" s="23" t="e">
        <f t="shared" si="53"/>
        <v>#N/A</v>
      </c>
    </row>
    <row r="533" spans="1:16" ht="150">
      <c r="A533" s="36" t="s">
        <v>1054</v>
      </c>
      <c r="B533" s="11" t="s">
        <v>1064</v>
      </c>
      <c r="C533" s="11" t="s">
        <v>29</v>
      </c>
      <c r="D533" s="16" t="s">
        <v>1065</v>
      </c>
      <c r="E533" s="16" t="s">
        <v>2406</v>
      </c>
      <c r="F533" s="13" t="str">
        <f t="shared" si="50"/>
        <v>Admin</v>
      </c>
      <c r="G533" s="14" t="str">
        <f t="shared" si="51"/>
        <v>admn</v>
      </c>
      <c r="H533" s="15" t="s">
        <v>1898</v>
      </c>
      <c r="I533" s="14" t="str">
        <f t="shared" si="52"/>
        <v>ad</v>
      </c>
      <c r="J533" s="39" t="e">
        <f>VLOOKUP(I533,'3_frm_data_theme_by_category'!$A$2:$C$164,3,FALSE)</f>
        <v>#N/A</v>
      </c>
      <c r="K533" s="11" t="s">
        <v>29</v>
      </c>
      <c r="L533" s="11" t="s">
        <v>2169</v>
      </c>
      <c r="M533" s="23" t="str">
        <f t="shared" si="53"/>
        <v>pt</v>
      </c>
      <c r="N533" s="23" t="e">
        <f t="shared" si="53"/>
        <v>#N/A</v>
      </c>
      <c r="O533" s="23" t="str">
        <f t="shared" si="53"/>
        <v>py</v>
      </c>
      <c r="P533" s="23" t="e">
        <f t="shared" si="53"/>
        <v>#N/A</v>
      </c>
    </row>
    <row r="534" spans="1:16" ht="180">
      <c r="A534" s="36" t="s">
        <v>1054</v>
      </c>
      <c r="B534" s="11" t="s">
        <v>1066</v>
      </c>
      <c r="C534" s="11" t="s">
        <v>29</v>
      </c>
      <c r="D534" s="16" t="s">
        <v>1067</v>
      </c>
      <c r="E534" s="16" t="s">
        <v>2406</v>
      </c>
      <c r="F534" s="13" t="e">
        <f t="shared" si="50"/>
        <v>#N/A</v>
      </c>
      <c r="G534" s="14" t="e">
        <f t="shared" si="51"/>
        <v>#N/A</v>
      </c>
      <c r="H534" s="15" t="s">
        <v>2076</v>
      </c>
      <c r="I534" s="14" t="e">
        <f t="shared" si="52"/>
        <v>#N/A</v>
      </c>
      <c r="J534" s="39" t="e">
        <f>VLOOKUP(I534,'3_frm_data_theme_by_category'!$A$2:$C$164,3,FALSE)</f>
        <v>#N/A</v>
      </c>
      <c r="K534" s="11" t="s">
        <v>29</v>
      </c>
      <c r="L534" s="11" t="s">
        <v>2169</v>
      </c>
      <c r="M534" s="23" t="str">
        <f t="shared" si="53"/>
        <v>pt</v>
      </c>
      <c r="N534" s="23" t="e">
        <f t="shared" si="53"/>
        <v>#N/A</v>
      </c>
      <c r="O534" s="23" t="str">
        <f t="shared" si="53"/>
        <v>py</v>
      </c>
      <c r="P534" s="23" t="e">
        <f t="shared" si="53"/>
        <v>#N/A</v>
      </c>
    </row>
    <row r="535" spans="1:16" ht="105">
      <c r="A535" s="36" t="s">
        <v>1054</v>
      </c>
      <c r="B535" s="11" t="s">
        <v>1068</v>
      </c>
      <c r="C535" s="11" t="s">
        <v>29</v>
      </c>
      <c r="D535" s="16" t="s">
        <v>1069</v>
      </c>
      <c r="E535" s="16" t="s">
        <v>2406</v>
      </c>
      <c r="F535" s="13" t="str">
        <f t="shared" si="50"/>
        <v>Settlements</v>
      </c>
      <c r="G535" s="14" t="str">
        <f t="shared" si="51"/>
        <v>stle</v>
      </c>
      <c r="H535" s="15" t="s">
        <v>2363</v>
      </c>
      <c r="I535" s="14" t="str">
        <f t="shared" si="52"/>
        <v>stl</v>
      </c>
      <c r="J535" s="39" t="e">
        <f>VLOOKUP(I535,'3_frm_data_theme_by_category'!$A$2:$C$164,3,FALSE)</f>
        <v>#N/A</v>
      </c>
      <c r="K535" s="11" t="s">
        <v>29</v>
      </c>
      <c r="L535" s="11" t="s">
        <v>2169</v>
      </c>
      <c r="M535" s="23" t="str">
        <f t="shared" si="53"/>
        <v>pt</v>
      </c>
      <c r="N535" s="23" t="e">
        <f t="shared" si="53"/>
        <v>#N/A</v>
      </c>
      <c r="O535" s="23" t="str">
        <f t="shared" si="53"/>
        <v>py</v>
      </c>
      <c r="P535" s="23" t="e">
        <f t="shared" si="53"/>
        <v>#N/A</v>
      </c>
    </row>
    <row r="536" spans="1:16" ht="45">
      <c r="A536" s="36" t="s">
        <v>1054</v>
      </c>
      <c r="B536" s="11" t="s">
        <v>1070</v>
      </c>
      <c r="C536" s="11" t="s">
        <v>29</v>
      </c>
      <c r="D536" s="12" t="s">
        <v>1052</v>
      </c>
      <c r="E536" s="12" t="s">
        <v>2406</v>
      </c>
      <c r="F536" s="13" t="str">
        <f t="shared" si="50"/>
        <v>Settlements</v>
      </c>
      <c r="G536" s="14" t="str">
        <f t="shared" si="51"/>
        <v>stle</v>
      </c>
      <c r="H536" s="15" t="s">
        <v>2363</v>
      </c>
      <c r="I536" s="14" t="str">
        <f t="shared" si="52"/>
        <v>stl</v>
      </c>
      <c r="J536" s="39" t="e">
        <f>VLOOKUP(I536,'3_frm_data_theme_by_category'!$A$2:$C$164,3,FALSE)</f>
        <v>#N/A</v>
      </c>
      <c r="K536" s="11" t="s">
        <v>29</v>
      </c>
      <c r="L536" s="11" t="s">
        <v>2169</v>
      </c>
      <c r="M536" s="23" t="str">
        <f t="shared" si="53"/>
        <v>pt</v>
      </c>
      <c r="N536" s="23" t="e">
        <f t="shared" si="53"/>
        <v>#N/A</v>
      </c>
      <c r="O536" s="23" t="str">
        <f t="shared" si="53"/>
        <v>py</v>
      </c>
      <c r="P536" s="23" t="e">
        <f t="shared" si="53"/>
        <v>#N/A</v>
      </c>
    </row>
    <row r="537" spans="1:16" ht="60">
      <c r="A537" s="36" t="s">
        <v>1054</v>
      </c>
      <c r="B537" s="11" t="s">
        <v>1071</v>
      </c>
      <c r="C537" s="11" t="s">
        <v>29</v>
      </c>
      <c r="D537" s="12" t="s">
        <v>1053</v>
      </c>
      <c r="E537" s="12" t="s">
        <v>2406</v>
      </c>
      <c r="F537" s="13" t="str">
        <f t="shared" si="50"/>
        <v>Settlements</v>
      </c>
      <c r="G537" s="14" t="str">
        <f t="shared" si="51"/>
        <v>stle</v>
      </c>
      <c r="H537" s="15" t="s">
        <v>2363</v>
      </c>
      <c r="I537" s="14" t="str">
        <f t="shared" si="52"/>
        <v>stl</v>
      </c>
      <c r="J537" s="39" t="e">
        <f>VLOOKUP(I537,'3_frm_data_theme_by_category'!$A$2:$C$164,3,FALSE)</f>
        <v>#N/A</v>
      </c>
      <c r="K537" s="11" t="s">
        <v>29</v>
      </c>
      <c r="L537" s="11" t="s">
        <v>2169</v>
      </c>
      <c r="M537" s="23" t="str">
        <f t="shared" si="53"/>
        <v>pt</v>
      </c>
      <c r="N537" s="23" t="e">
        <f t="shared" si="53"/>
        <v>#N/A</v>
      </c>
      <c r="O537" s="23" t="str">
        <f t="shared" si="53"/>
        <v>py</v>
      </c>
      <c r="P537" s="23" t="e">
        <f t="shared" si="53"/>
        <v>#N/A</v>
      </c>
    </row>
    <row r="538" spans="1:16" ht="45">
      <c r="A538" s="36" t="s">
        <v>1054</v>
      </c>
      <c r="B538" s="11" t="s">
        <v>1072</v>
      </c>
      <c r="C538" s="11" t="s">
        <v>29</v>
      </c>
      <c r="D538" s="12" t="s">
        <v>1073</v>
      </c>
      <c r="E538" s="12" t="s">
        <v>2406</v>
      </c>
      <c r="F538" s="13" t="str">
        <f t="shared" si="50"/>
        <v>Settlements</v>
      </c>
      <c r="G538" s="14" t="str">
        <f t="shared" si="51"/>
        <v>stle</v>
      </c>
      <c r="H538" s="15" t="s">
        <v>2363</v>
      </c>
      <c r="I538" s="14" t="str">
        <f t="shared" si="52"/>
        <v>stl</v>
      </c>
      <c r="J538" s="39" t="e">
        <f>VLOOKUP(I538,'3_frm_data_theme_by_category'!$A$2:$C$164,3,FALSE)</f>
        <v>#N/A</v>
      </c>
      <c r="K538" s="11" t="s">
        <v>29</v>
      </c>
      <c r="L538" s="11" t="s">
        <v>2169</v>
      </c>
      <c r="M538" s="23" t="str">
        <f t="shared" si="53"/>
        <v>pt</v>
      </c>
      <c r="N538" s="23" t="e">
        <f t="shared" si="53"/>
        <v>#N/A</v>
      </c>
      <c r="O538" s="23" t="str">
        <f t="shared" si="53"/>
        <v>py</v>
      </c>
      <c r="P538" s="23" t="e">
        <f t="shared" si="53"/>
        <v>#N/A</v>
      </c>
    </row>
    <row r="539" spans="1:16" ht="135">
      <c r="A539" s="36" t="s">
        <v>1054</v>
      </c>
      <c r="B539" s="11" t="s">
        <v>1074</v>
      </c>
      <c r="C539" s="11" t="s">
        <v>29</v>
      </c>
      <c r="D539" s="16" t="s">
        <v>1075</v>
      </c>
      <c r="E539" s="16" t="s">
        <v>2406</v>
      </c>
      <c r="F539" s="13" t="str">
        <f t="shared" si="50"/>
        <v>Settlements</v>
      </c>
      <c r="G539" s="14" t="str">
        <f t="shared" si="51"/>
        <v>stle</v>
      </c>
      <c r="H539" s="15" t="s">
        <v>2363</v>
      </c>
      <c r="I539" s="14" t="str">
        <f t="shared" si="52"/>
        <v>stl</v>
      </c>
      <c r="J539" s="39" t="e">
        <f>VLOOKUP(I539,'3_frm_data_theme_by_category'!$A$2:$C$164,3,FALSE)</f>
        <v>#N/A</v>
      </c>
      <c r="K539" s="11" t="s">
        <v>29</v>
      </c>
      <c r="L539" s="11" t="s">
        <v>2169</v>
      </c>
      <c r="M539" s="23" t="str">
        <f t="shared" si="53"/>
        <v>pt</v>
      </c>
      <c r="N539" s="23" t="e">
        <f t="shared" si="53"/>
        <v>#N/A</v>
      </c>
      <c r="O539" s="23" t="str">
        <f t="shared" si="53"/>
        <v>py</v>
      </c>
      <c r="P539" s="23" t="e">
        <f t="shared" si="53"/>
        <v>#N/A</v>
      </c>
    </row>
    <row r="540" spans="1:16" ht="120">
      <c r="A540" s="36" t="s">
        <v>1054</v>
      </c>
      <c r="B540" s="11" t="s">
        <v>1076</v>
      </c>
      <c r="C540" s="11" t="s">
        <v>29</v>
      </c>
      <c r="D540" s="16" t="s">
        <v>1077</v>
      </c>
      <c r="E540" s="16" t="s">
        <v>2406</v>
      </c>
      <c r="F540" s="13" t="str">
        <f t="shared" si="50"/>
        <v>Settlements</v>
      </c>
      <c r="G540" s="14" t="str">
        <f t="shared" si="51"/>
        <v>stle</v>
      </c>
      <c r="H540" s="15" t="s">
        <v>2363</v>
      </c>
      <c r="I540" s="14" t="str">
        <f t="shared" si="52"/>
        <v>stl</v>
      </c>
      <c r="J540" s="39" t="e">
        <f>VLOOKUP(I540,'3_frm_data_theme_by_category'!$A$2:$C$164,3,FALSE)</f>
        <v>#N/A</v>
      </c>
      <c r="K540" s="11" t="s">
        <v>29</v>
      </c>
      <c r="L540" s="11" t="s">
        <v>2169</v>
      </c>
      <c r="M540" s="23" t="str">
        <f t="shared" si="53"/>
        <v>pt</v>
      </c>
      <c r="N540" s="23" t="e">
        <f t="shared" si="53"/>
        <v>#N/A</v>
      </c>
      <c r="O540" s="23" t="str">
        <f t="shared" si="53"/>
        <v>py</v>
      </c>
      <c r="P540" s="23" t="e">
        <f t="shared" si="53"/>
        <v>#N/A</v>
      </c>
    </row>
    <row r="541" spans="1:16" ht="30">
      <c r="A541" s="36" t="s">
        <v>1054</v>
      </c>
      <c r="B541" s="11" t="s">
        <v>1078</v>
      </c>
      <c r="C541" s="11" t="s">
        <v>29</v>
      </c>
      <c r="D541" s="12" t="s">
        <v>1079</v>
      </c>
      <c r="E541" s="12" t="s">
        <v>2406</v>
      </c>
      <c r="F541" s="13" t="str">
        <f t="shared" si="50"/>
        <v>Settlements</v>
      </c>
      <c r="G541" s="14" t="str">
        <f t="shared" si="51"/>
        <v>stle</v>
      </c>
      <c r="H541" s="15" t="s">
        <v>2363</v>
      </c>
      <c r="I541" s="14" t="str">
        <f t="shared" si="52"/>
        <v>stl</v>
      </c>
      <c r="J541" s="39" t="e">
        <f>VLOOKUP(I541,'3_frm_data_theme_by_category'!$A$2:$C$164,3,FALSE)</f>
        <v>#N/A</v>
      </c>
      <c r="K541" s="11" t="s">
        <v>29</v>
      </c>
      <c r="L541" s="11" t="s">
        <v>2169</v>
      </c>
      <c r="M541" s="23" t="str">
        <f t="shared" si="53"/>
        <v>pt</v>
      </c>
      <c r="N541" s="23" t="e">
        <f t="shared" si="53"/>
        <v>#N/A</v>
      </c>
      <c r="O541" s="23" t="str">
        <f t="shared" si="53"/>
        <v>py</v>
      </c>
      <c r="P541" s="23" t="e">
        <f t="shared" si="53"/>
        <v>#N/A</v>
      </c>
    </row>
    <row r="542" spans="1:16" ht="45">
      <c r="A542" s="36" t="s">
        <v>1054</v>
      </c>
      <c r="B542" s="11" t="s">
        <v>1080</v>
      </c>
      <c r="C542" s="11" t="s">
        <v>29</v>
      </c>
      <c r="D542" s="12" t="s">
        <v>1081</v>
      </c>
      <c r="E542" s="12" t="s">
        <v>2406</v>
      </c>
      <c r="F542" s="13" t="str">
        <f t="shared" si="50"/>
        <v>Settlements</v>
      </c>
      <c r="G542" s="14" t="str">
        <f t="shared" si="51"/>
        <v>stle</v>
      </c>
      <c r="H542" s="15" t="s">
        <v>2363</v>
      </c>
      <c r="I542" s="14" t="str">
        <f t="shared" si="52"/>
        <v>stl</v>
      </c>
      <c r="J542" s="39" t="e">
        <f>VLOOKUP(I542,'3_frm_data_theme_by_category'!$A$2:$C$164,3,FALSE)</f>
        <v>#N/A</v>
      </c>
      <c r="K542" s="11" t="s">
        <v>29</v>
      </c>
      <c r="L542" s="11" t="s">
        <v>2169</v>
      </c>
      <c r="M542" s="23" t="str">
        <f t="shared" ref="M542:P561" si="54">IF(ISERR(SEARCH(M$1,$L542)),NA(),M$1)</f>
        <v>pt</v>
      </c>
      <c r="N542" s="23" t="e">
        <f t="shared" si="54"/>
        <v>#N/A</v>
      </c>
      <c r="O542" s="23" t="str">
        <f t="shared" si="54"/>
        <v>py</v>
      </c>
      <c r="P542" s="23" t="e">
        <f t="shared" si="54"/>
        <v>#N/A</v>
      </c>
    </row>
    <row r="543" spans="1:16" ht="30">
      <c r="A543" s="36" t="s">
        <v>1054</v>
      </c>
      <c r="B543" s="11" t="s">
        <v>725</v>
      </c>
      <c r="C543" s="11" t="s">
        <v>29</v>
      </c>
      <c r="D543" s="12" t="s">
        <v>1082</v>
      </c>
      <c r="E543" s="12" t="s">
        <v>2406</v>
      </c>
      <c r="F543" s="13" t="str">
        <f t="shared" si="50"/>
        <v>Settlements</v>
      </c>
      <c r="G543" s="14" t="str">
        <f t="shared" si="51"/>
        <v>stle</v>
      </c>
      <c r="H543" s="15" t="s">
        <v>2363</v>
      </c>
      <c r="I543" s="14" t="str">
        <f t="shared" si="52"/>
        <v>stl</v>
      </c>
      <c r="J543" s="39" t="e">
        <f>VLOOKUP(I543,'3_frm_data_theme_by_category'!$A$2:$C$164,3,FALSE)</f>
        <v>#N/A</v>
      </c>
      <c r="K543" s="11" t="s">
        <v>29</v>
      </c>
      <c r="L543" s="11" t="s">
        <v>2169</v>
      </c>
      <c r="M543" s="23" t="str">
        <f t="shared" si="54"/>
        <v>pt</v>
      </c>
      <c r="N543" s="23" t="e">
        <f t="shared" si="54"/>
        <v>#N/A</v>
      </c>
      <c r="O543" s="23" t="str">
        <f t="shared" si="54"/>
        <v>py</v>
      </c>
      <c r="P543" s="23" t="e">
        <f t="shared" si="54"/>
        <v>#N/A</v>
      </c>
    </row>
    <row r="544" spans="1:16" ht="75">
      <c r="A544" s="36" t="s">
        <v>1054</v>
      </c>
      <c r="B544" s="11" t="s">
        <v>750</v>
      </c>
      <c r="C544" s="11" t="s">
        <v>29</v>
      </c>
      <c r="D544" s="12" t="s">
        <v>1083</v>
      </c>
      <c r="E544" s="12" t="s">
        <v>2406</v>
      </c>
      <c r="F544" s="13" t="str">
        <f t="shared" si="50"/>
        <v>Settlements</v>
      </c>
      <c r="G544" s="14" t="str">
        <f t="shared" si="51"/>
        <v>stle</v>
      </c>
      <c r="H544" s="15" t="s">
        <v>2363</v>
      </c>
      <c r="I544" s="14" t="str">
        <f t="shared" si="52"/>
        <v>stl</v>
      </c>
      <c r="J544" s="39" t="e">
        <f>VLOOKUP(I544,'3_frm_data_theme_by_category'!$A$2:$C$164,3,FALSE)</f>
        <v>#N/A</v>
      </c>
      <c r="K544" s="11" t="s">
        <v>29</v>
      </c>
      <c r="L544" s="11" t="s">
        <v>2169</v>
      </c>
      <c r="M544" s="23" t="str">
        <f t="shared" si="54"/>
        <v>pt</v>
      </c>
      <c r="N544" s="23" t="e">
        <f t="shared" si="54"/>
        <v>#N/A</v>
      </c>
      <c r="O544" s="23" t="str">
        <f t="shared" si="54"/>
        <v>py</v>
      </c>
      <c r="P544" s="23" t="e">
        <f t="shared" si="54"/>
        <v>#N/A</v>
      </c>
    </row>
    <row r="545" spans="1:16" ht="45">
      <c r="A545" s="36" t="s">
        <v>1054</v>
      </c>
      <c r="B545" s="11" t="s">
        <v>1084</v>
      </c>
      <c r="C545" s="11" t="s">
        <v>29</v>
      </c>
      <c r="D545" s="12" t="s">
        <v>1085</v>
      </c>
      <c r="E545" s="12" t="s">
        <v>2406</v>
      </c>
      <c r="F545" s="13" t="str">
        <f t="shared" si="50"/>
        <v>Admin</v>
      </c>
      <c r="G545" s="14" t="str">
        <f t="shared" si="51"/>
        <v>admn</v>
      </c>
      <c r="H545" s="15" t="s">
        <v>1940</v>
      </c>
      <c r="I545" s="14" t="str">
        <f t="shared" si="52"/>
        <v>cnt</v>
      </c>
      <c r="J545" s="39" t="e">
        <f>VLOOKUP(I545,'3_frm_data_theme_by_category'!$A$2:$C$164,3,FALSE)</f>
        <v>#N/A</v>
      </c>
      <c r="K545" s="11" t="s">
        <v>29</v>
      </c>
      <c r="L545" s="11" t="s">
        <v>2169</v>
      </c>
      <c r="M545" s="23" t="str">
        <f t="shared" si="54"/>
        <v>pt</v>
      </c>
      <c r="N545" s="23" t="e">
        <f t="shared" si="54"/>
        <v>#N/A</v>
      </c>
      <c r="O545" s="23" t="str">
        <f t="shared" si="54"/>
        <v>py</v>
      </c>
      <c r="P545" s="23" t="e">
        <f t="shared" si="54"/>
        <v>#N/A</v>
      </c>
    </row>
    <row r="546" spans="1:16" ht="30">
      <c r="A546" s="36" t="s">
        <v>1054</v>
      </c>
      <c r="B546" s="11" t="s">
        <v>1086</v>
      </c>
      <c r="C546" s="11" t="s">
        <v>40</v>
      </c>
      <c r="D546" s="12" t="s">
        <v>1087</v>
      </c>
      <c r="E546" s="12" t="s">
        <v>2406</v>
      </c>
      <c r="F546" s="13" t="str">
        <f t="shared" si="50"/>
        <v>Physical</v>
      </c>
      <c r="G546" s="14" t="str">
        <f t="shared" si="51"/>
        <v>phys</v>
      </c>
      <c r="H546" s="19" t="s">
        <v>2396</v>
      </c>
      <c r="I546" s="14" t="str">
        <f t="shared" si="52"/>
        <v>isl</v>
      </c>
      <c r="J546" s="39" t="e">
        <f>VLOOKUP(I546,'3_frm_data_theme_by_category'!$A$2:$C$164,3,FALSE)</f>
        <v>#N/A</v>
      </c>
      <c r="K546" s="11" t="s">
        <v>40</v>
      </c>
      <c r="L546" s="11" t="s">
        <v>2165</v>
      </c>
      <c r="M546" s="23" t="e">
        <f t="shared" si="54"/>
        <v>#N/A</v>
      </c>
      <c r="N546" s="23" t="e">
        <f t="shared" si="54"/>
        <v>#N/A</v>
      </c>
      <c r="O546" s="23" t="str">
        <f t="shared" si="54"/>
        <v>py</v>
      </c>
      <c r="P546" s="23" t="e">
        <f t="shared" si="54"/>
        <v>#N/A</v>
      </c>
    </row>
    <row r="547" spans="1:16">
      <c r="A547" s="36" t="s">
        <v>1054</v>
      </c>
      <c r="B547" s="11" t="s">
        <v>1088</v>
      </c>
      <c r="C547" s="11" t="s">
        <v>29</v>
      </c>
      <c r="D547" s="12" t="s">
        <v>1089</v>
      </c>
      <c r="E547" s="12" t="s">
        <v>2406</v>
      </c>
      <c r="F547" s="13" t="str">
        <f t="shared" si="50"/>
        <v>Physical</v>
      </c>
      <c r="G547" s="14" t="str">
        <f t="shared" si="51"/>
        <v>phys</v>
      </c>
      <c r="H547" s="19" t="s">
        <v>2396</v>
      </c>
      <c r="I547" s="14" t="str">
        <f t="shared" si="52"/>
        <v>isl</v>
      </c>
      <c r="J547" s="39" t="e">
        <f>VLOOKUP(I547,'3_frm_data_theme_by_category'!$A$2:$C$164,3,FALSE)</f>
        <v>#N/A</v>
      </c>
      <c r="K547" s="11" t="s">
        <v>29</v>
      </c>
      <c r="L547" s="11" t="s">
        <v>2169</v>
      </c>
      <c r="M547" s="23" t="str">
        <f t="shared" si="54"/>
        <v>pt</v>
      </c>
      <c r="N547" s="23" t="e">
        <f t="shared" si="54"/>
        <v>#N/A</v>
      </c>
      <c r="O547" s="23" t="str">
        <f t="shared" si="54"/>
        <v>py</v>
      </c>
      <c r="P547" s="23" t="e">
        <f t="shared" si="54"/>
        <v>#N/A</v>
      </c>
    </row>
    <row r="548" spans="1:16" ht="30">
      <c r="A548" s="36" t="s">
        <v>1054</v>
      </c>
      <c r="B548" s="11" t="s">
        <v>1090</v>
      </c>
      <c r="C548" s="11" t="s">
        <v>1091</v>
      </c>
      <c r="D548" s="12" t="s">
        <v>1092</v>
      </c>
      <c r="E548" s="12" t="s">
        <v>2406</v>
      </c>
      <c r="F548" s="13" t="str">
        <f t="shared" si="50"/>
        <v>Physical</v>
      </c>
      <c r="G548" s="14" t="str">
        <f t="shared" si="51"/>
        <v>phys</v>
      </c>
      <c r="H548" s="19" t="s">
        <v>2396</v>
      </c>
      <c r="I548" s="14" t="str">
        <f t="shared" si="52"/>
        <v>isl</v>
      </c>
      <c r="J548" s="39" t="e">
        <f>VLOOKUP(I548,'3_frm_data_theme_by_category'!$A$2:$C$164,3,FALSE)</f>
        <v>#N/A</v>
      </c>
      <c r="K548" s="11" t="s">
        <v>1091</v>
      </c>
      <c r="L548" s="11" t="s">
        <v>2174</v>
      </c>
      <c r="M548" s="23" t="e">
        <f t="shared" si="54"/>
        <v>#N/A</v>
      </c>
      <c r="N548" s="23" t="e">
        <f t="shared" si="54"/>
        <v>#N/A</v>
      </c>
      <c r="O548" s="23" t="e">
        <f t="shared" si="54"/>
        <v>#N/A</v>
      </c>
      <c r="P548" s="23" t="str">
        <f t="shared" si="54"/>
        <v>rel</v>
      </c>
    </row>
    <row r="549" spans="1:16">
      <c r="A549" s="36" t="s">
        <v>1054</v>
      </c>
      <c r="B549" s="11" t="s">
        <v>1093</v>
      </c>
      <c r="C549" s="11" t="s">
        <v>29</v>
      </c>
      <c r="D549" s="12" t="s">
        <v>1094</v>
      </c>
      <c r="E549" s="12" t="s">
        <v>2406</v>
      </c>
      <c r="F549" s="13" t="str">
        <f t="shared" si="50"/>
        <v>Settlements</v>
      </c>
      <c r="G549" s="14" t="str">
        <f t="shared" si="51"/>
        <v>stle</v>
      </c>
      <c r="H549" s="15" t="s">
        <v>2363</v>
      </c>
      <c r="I549" s="14" t="str">
        <f t="shared" si="52"/>
        <v>stl</v>
      </c>
      <c r="J549" s="39" t="e">
        <f>VLOOKUP(I549,'3_frm_data_theme_by_category'!$A$2:$C$164,3,FALSE)</f>
        <v>#N/A</v>
      </c>
      <c r="K549" s="11" t="s">
        <v>29</v>
      </c>
      <c r="L549" s="11" t="s">
        <v>2169</v>
      </c>
      <c r="M549" s="23" t="str">
        <f t="shared" si="54"/>
        <v>pt</v>
      </c>
      <c r="N549" s="23" t="e">
        <f t="shared" si="54"/>
        <v>#N/A</v>
      </c>
      <c r="O549" s="23" t="str">
        <f t="shared" si="54"/>
        <v>py</v>
      </c>
      <c r="P549" s="23" t="e">
        <f t="shared" si="54"/>
        <v>#N/A</v>
      </c>
    </row>
    <row r="550" spans="1:16">
      <c r="A550" s="36" t="s">
        <v>1054</v>
      </c>
      <c r="B550" s="11" t="s">
        <v>707</v>
      </c>
      <c r="C550" s="11" t="s">
        <v>60</v>
      </c>
      <c r="D550" s="12" t="s">
        <v>35</v>
      </c>
      <c r="E550" s="12" t="s">
        <v>2406</v>
      </c>
      <c r="F550" s="13" t="str">
        <f t="shared" si="50"/>
        <v>Settlements</v>
      </c>
      <c r="G550" s="14" t="str">
        <f t="shared" si="51"/>
        <v>stle</v>
      </c>
      <c r="H550" s="15" t="s">
        <v>2363</v>
      </c>
      <c r="I550" s="14" t="str">
        <f t="shared" si="52"/>
        <v>stl</v>
      </c>
      <c r="J550" s="39" t="e">
        <f>VLOOKUP(I550,'3_frm_data_theme_by_category'!$A$2:$C$164,3,FALSE)</f>
        <v>#N/A</v>
      </c>
      <c r="K550" s="11" t="s">
        <v>29</v>
      </c>
      <c r="L550" s="11" t="s">
        <v>2169</v>
      </c>
      <c r="M550" s="23" t="str">
        <f t="shared" si="54"/>
        <v>pt</v>
      </c>
      <c r="N550" s="23" t="e">
        <f t="shared" si="54"/>
        <v>#N/A</v>
      </c>
      <c r="O550" s="23" t="str">
        <f t="shared" si="54"/>
        <v>py</v>
      </c>
      <c r="P550" s="23" t="e">
        <f t="shared" si="54"/>
        <v>#N/A</v>
      </c>
    </row>
    <row r="551" spans="1:16" ht="60">
      <c r="A551" s="36" t="s">
        <v>1095</v>
      </c>
      <c r="B551" s="11" t="s">
        <v>323</v>
      </c>
      <c r="C551" s="11" t="s">
        <v>29</v>
      </c>
      <c r="D551" s="12" t="s">
        <v>1096</v>
      </c>
      <c r="E551" s="12" t="s">
        <v>2406</v>
      </c>
      <c r="F551" s="13" t="str">
        <f t="shared" si="50"/>
        <v>Population</v>
      </c>
      <c r="G551" s="14" t="str">
        <f t="shared" si="51"/>
        <v>popu</v>
      </c>
      <c r="H551" s="15" t="s">
        <v>2030</v>
      </c>
      <c r="I551" s="14" t="str">
        <f t="shared" si="52"/>
        <v>pop</v>
      </c>
      <c r="J551" s="39" t="e">
        <f>VLOOKUP(I551,'3_frm_data_theme_by_category'!$A$2:$C$164,3,FALSE)</f>
        <v>#N/A</v>
      </c>
      <c r="K551" s="11" t="s">
        <v>29</v>
      </c>
      <c r="L551" s="11" t="s">
        <v>2169</v>
      </c>
      <c r="M551" s="23" t="str">
        <f t="shared" si="54"/>
        <v>pt</v>
      </c>
      <c r="N551" s="23" t="e">
        <f t="shared" si="54"/>
        <v>#N/A</v>
      </c>
      <c r="O551" s="23" t="str">
        <f t="shared" si="54"/>
        <v>py</v>
      </c>
      <c r="P551" s="23" t="e">
        <f t="shared" si="54"/>
        <v>#N/A</v>
      </c>
    </row>
    <row r="552" spans="1:16">
      <c r="A552" s="36" t="s">
        <v>1097</v>
      </c>
      <c r="B552" s="11" t="s">
        <v>648</v>
      </c>
      <c r="C552" s="11" t="s">
        <v>29</v>
      </c>
      <c r="D552" s="12" t="s">
        <v>1098</v>
      </c>
      <c r="E552" s="12" t="s">
        <v>2406</v>
      </c>
      <c r="F552" s="13" t="str">
        <f t="shared" si="50"/>
        <v>Settlements</v>
      </c>
      <c r="G552" s="14" t="str">
        <f t="shared" si="51"/>
        <v>stle</v>
      </c>
      <c r="H552" s="15" t="s">
        <v>2363</v>
      </c>
      <c r="I552" s="14" t="str">
        <f t="shared" si="52"/>
        <v>stl</v>
      </c>
      <c r="J552" s="39" t="e">
        <f>VLOOKUP(I552,'3_frm_data_theme_by_category'!$A$2:$C$164,3,FALSE)</f>
        <v>#N/A</v>
      </c>
      <c r="K552" s="11" t="s">
        <v>29</v>
      </c>
      <c r="L552" s="11" t="s">
        <v>2169</v>
      </c>
      <c r="M552" s="23" t="str">
        <f t="shared" si="54"/>
        <v>pt</v>
      </c>
      <c r="N552" s="23" t="e">
        <f t="shared" si="54"/>
        <v>#N/A</v>
      </c>
      <c r="O552" s="23" t="str">
        <f t="shared" si="54"/>
        <v>py</v>
      </c>
      <c r="P552" s="23" t="e">
        <f t="shared" si="54"/>
        <v>#N/A</v>
      </c>
    </row>
    <row r="553" spans="1:16" ht="30">
      <c r="A553" s="36" t="s">
        <v>1099</v>
      </c>
      <c r="B553" s="11" t="s">
        <v>323</v>
      </c>
      <c r="C553" s="11" t="s">
        <v>292</v>
      </c>
      <c r="D553" s="12" t="s">
        <v>1100</v>
      </c>
      <c r="E553" s="12" t="s">
        <v>2406</v>
      </c>
      <c r="F553" s="13" t="str">
        <f t="shared" si="50"/>
        <v>Admin</v>
      </c>
      <c r="G553" s="14" t="str">
        <f t="shared" si="51"/>
        <v>admn</v>
      </c>
      <c r="H553" s="15" t="s">
        <v>2026</v>
      </c>
      <c r="I553" s="14" t="str">
        <f t="shared" si="52"/>
        <v>pco</v>
      </c>
      <c r="J553" s="39" t="e">
        <f>VLOOKUP(I553,'3_frm_data_theme_by_category'!$A$2:$C$164,3,FALSE)</f>
        <v>#N/A</v>
      </c>
      <c r="K553" s="11" t="s">
        <v>292</v>
      </c>
      <c r="L553" s="11" t="s">
        <v>2171</v>
      </c>
      <c r="M553" s="23" t="str">
        <f t="shared" si="54"/>
        <v>pt</v>
      </c>
      <c r="N553" s="23" t="str">
        <f t="shared" si="54"/>
        <v>ln</v>
      </c>
      <c r="O553" s="23" t="str">
        <f t="shared" si="54"/>
        <v>py</v>
      </c>
      <c r="P553" s="23" t="e">
        <f t="shared" si="54"/>
        <v>#N/A</v>
      </c>
    </row>
    <row r="554" spans="1:16" ht="30">
      <c r="A554" s="36" t="s">
        <v>313</v>
      </c>
      <c r="B554" s="11" t="s">
        <v>648</v>
      </c>
      <c r="C554" s="11" t="s">
        <v>292</v>
      </c>
      <c r="D554" s="12" t="s">
        <v>1100</v>
      </c>
      <c r="E554" s="12" t="s">
        <v>2406</v>
      </c>
      <c r="F554" s="13" t="str">
        <f t="shared" si="50"/>
        <v>Points of Interest</v>
      </c>
      <c r="G554" s="14" t="str">
        <f t="shared" si="51"/>
        <v>pois</v>
      </c>
      <c r="H554" s="19" t="s">
        <v>2198</v>
      </c>
      <c r="I554" s="14" t="str">
        <f t="shared" si="52"/>
        <v>adr</v>
      </c>
      <c r="J554" s="39" t="e">
        <f>VLOOKUP(I554,'3_frm_data_theme_by_category'!$A$2:$C$164,3,FALSE)</f>
        <v>#N/A</v>
      </c>
      <c r="K554" s="11" t="s">
        <v>292</v>
      </c>
      <c r="L554" s="11" t="s">
        <v>2171</v>
      </c>
      <c r="M554" s="23" t="str">
        <f t="shared" si="54"/>
        <v>pt</v>
      </c>
      <c r="N554" s="23" t="str">
        <f t="shared" si="54"/>
        <v>ln</v>
      </c>
      <c r="O554" s="23" t="str">
        <f t="shared" si="54"/>
        <v>py</v>
      </c>
      <c r="P554" s="23" t="e">
        <f t="shared" si="54"/>
        <v>#N/A</v>
      </c>
    </row>
    <row r="555" spans="1:16" ht="30">
      <c r="A555" s="36" t="s">
        <v>1101</v>
      </c>
      <c r="B555" s="11" t="s">
        <v>403</v>
      </c>
      <c r="C555" s="11" t="s">
        <v>292</v>
      </c>
      <c r="D555" s="12" t="s">
        <v>1102</v>
      </c>
      <c r="E555" s="12" t="s">
        <v>2406</v>
      </c>
      <c r="F555" s="13" t="str">
        <f t="shared" si="50"/>
        <v>Points of Interest</v>
      </c>
      <c r="G555" s="14" t="str">
        <f t="shared" si="51"/>
        <v>pois</v>
      </c>
      <c r="H555" s="15" t="s">
        <v>2066</v>
      </c>
      <c r="I555" s="14" t="str">
        <f t="shared" si="52"/>
        <v>sit</v>
      </c>
      <c r="J555" s="39" t="e">
        <f>VLOOKUP(I555,'3_frm_data_theme_by_category'!$A$2:$C$164,3,FALSE)</f>
        <v>#N/A</v>
      </c>
      <c r="K555" s="11" t="s">
        <v>292</v>
      </c>
      <c r="L555" s="11" t="s">
        <v>2171</v>
      </c>
      <c r="M555" s="23" t="str">
        <f t="shared" si="54"/>
        <v>pt</v>
      </c>
      <c r="N555" s="23" t="str">
        <f t="shared" si="54"/>
        <v>ln</v>
      </c>
      <c r="O555" s="23" t="str">
        <f t="shared" si="54"/>
        <v>py</v>
      </c>
      <c r="P555" s="23" t="e">
        <f t="shared" si="54"/>
        <v>#N/A</v>
      </c>
    </row>
    <row r="556" spans="1:16" ht="105">
      <c r="A556" s="36" t="s">
        <v>1103</v>
      </c>
      <c r="B556" s="11" t="s">
        <v>648</v>
      </c>
      <c r="C556" s="11" t="s">
        <v>292</v>
      </c>
      <c r="D556" s="12" t="s">
        <v>1104</v>
      </c>
      <c r="E556" s="12" t="s">
        <v>2406</v>
      </c>
      <c r="F556" s="13" t="str">
        <f t="shared" si="50"/>
        <v>Admin</v>
      </c>
      <c r="G556" s="14" t="str">
        <f t="shared" si="51"/>
        <v>admn</v>
      </c>
      <c r="H556" s="15" t="s">
        <v>1898</v>
      </c>
      <c r="I556" s="14" t="str">
        <f t="shared" si="52"/>
        <v>ad</v>
      </c>
      <c r="J556" s="39" t="e">
        <f>VLOOKUP(I556,'3_frm_data_theme_by_category'!$A$2:$C$164,3,FALSE)</f>
        <v>#N/A</v>
      </c>
      <c r="K556" s="11" t="s">
        <v>292</v>
      </c>
      <c r="L556" s="11" t="s">
        <v>2171</v>
      </c>
      <c r="M556" s="23" t="str">
        <f t="shared" si="54"/>
        <v>pt</v>
      </c>
      <c r="N556" s="23" t="str">
        <f t="shared" si="54"/>
        <v>ln</v>
      </c>
      <c r="O556" s="23" t="str">
        <f t="shared" si="54"/>
        <v>py</v>
      </c>
      <c r="P556" s="23" t="e">
        <f t="shared" si="54"/>
        <v>#N/A</v>
      </c>
    </row>
    <row r="557" spans="1:16" ht="135">
      <c r="A557" s="36" t="s">
        <v>1105</v>
      </c>
      <c r="B557" s="11" t="s">
        <v>1106</v>
      </c>
      <c r="C557" s="11" t="s">
        <v>5</v>
      </c>
      <c r="D557" s="16" t="s">
        <v>1107</v>
      </c>
      <c r="E557" s="16" t="s">
        <v>2406</v>
      </c>
      <c r="F557" s="13" t="str">
        <f t="shared" si="50"/>
        <v>Utilities</v>
      </c>
      <c r="G557" s="14" t="str">
        <f t="shared" si="51"/>
        <v>util</v>
      </c>
      <c r="H557" s="15" t="s">
        <v>2036</v>
      </c>
      <c r="I557" s="14" t="str">
        <f t="shared" si="52"/>
        <v>pwl</v>
      </c>
      <c r="J557" s="39" t="e">
        <f>VLOOKUP(I557,'3_frm_data_theme_by_category'!$A$2:$C$164,3,FALSE)</f>
        <v>#N/A</v>
      </c>
      <c r="K557" s="11" t="s">
        <v>5</v>
      </c>
      <c r="L557" s="11" t="s">
        <v>2166</v>
      </c>
      <c r="M557" s="23" t="e">
        <f t="shared" si="54"/>
        <v>#N/A</v>
      </c>
      <c r="N557" s="23" t="str">
        <f t="shared" si="54"/>
        <v>ln</v>
      </c>
      <c r="O557" s="23" t="e">
        <f t="shared" si="54"/>
        <v>#N/A</v>
      </c>
      <c r="P557" s="23" t="e">
        <f t="shared" si="54"/>
        <v>#N/A</v>
      </c>
    </row>
    <row r="558" spans="1:16" ht="75">
      <c r="A558" s="36" t="s">
        <v>1105</v>
      </c>
      <c r="B558" s="11" t="s">
        <v>1108</v>
      </c>
      <c r="C558" s="11" t="s">
        <v>24</v>
      </c>
      <c r="D558" s="12" t="s">
        <v>1109</v>
      </c>
      <c r="E558" s="12" t="s">
        <v>2406</v>
      </c>
      <c r="F558" s="13" t="str">
        <f t="shared" si="50"/>
        <v>Utilities</v>
      </c>
      <c r="G558" s="14" t="str">
        <f t="shared" si="51"/>
        <v>util</v>
      </c>
      <c r="H558" s="15" t="s">
        <v>2034</v>
      </c>
      <c r="I558" s="14" t="str">
        <f t="shared" si="52"/>
        <v>pst</v>
      </c>
      <c r="J558" s="39" t="e">
        <f>VLOOKUP(I558,'3_frm_data_theme_by_category'!$A$2:$C$164,3,FALSE)</f>
        <v>#N/A</v>
      </c>
      <c r="K558" s="11" t="s">
        <v>24</v>
      </c>
      <c r="L558" s="11" t="s">
        <v>2168</v>
      </c>
      <c r="M558" s="23" t="str">
        <f t="shared" si="54"/>
        <v>pt</v>
      </c>
      <c r="N558" s="23" t="e">
        <f t="shared" si="54"/>
        <v>#N/A</v>
      </c>
      <c r="O558" s="23" t="e">
        <f t="shared" si="54"/>
        <v>#N/A</v>
      </c>
      <c r="P558" s="23" t="e">
        <f t="shared" si="54"/>
        <v>#N/A</v>
      </c>
    </row>
    <row r="559" spans="1:16" ht="60">
      <c r="A559" s="36" t="s">
        <v>1105</v>
      </c>
      <c r="B559" s="11" t="s">
        <v>1110</v>
      </c>
      <c r="C559" s="11" t="s">
        <v>24</v>
      </c>
      <c r="D559" s="12" t="s">
        <v>1111</v>
      </c>
      <c r="E559" s="12" t="s">
        <v>2406</v>
      </c>
      <c r="F559" s="13" t="str">
        <f t="shared" si="50"/>
        <v>Utilities</v>
      </c>
      <c r="G559" s="14" t="str">
        <f t="shared" si="51"/>
        <v>util</v>
      </c>
      <c r="H559" s="15" t="s">
        <v>2034</v>
      </c>
      <c r="I559" s="14" t="str">
        <f t="shared" si="52"/>
        <v>pst</v>
      </c>
      <c r="J559" s="39" t="e">
        <f>VLOOKUP(I559,'3_frm_data_theme_by_category'!$A$2:$C$164,3,FALSE)</f>
        <v>#N/A</v>
      </c>
      <c r="K559" s="11" t="s">
        <v>24</v>
      </c>
      <c r="L559" s="11" t="s">
        <v>2168</v>
      </c>
      <c r="M559" s="23" t="str">
        <f t="shared" si="54"/>
        <v>pt</v>
      </c>
      <c r="N559" s="23" t="e">
        <f t="shared" si="54"/>
        <v>#N/A</v>
      </c>
      <c r="O559" s="23" t="e">
        <f t="shared" si="54"/>
        <v>#N/A</v>
      </c>
      <c r="P559" s="23" t="e">
        <f t="shared" si="54"/>
        <v>#N/A</v>
      </c>
    </row>
    <row r="560" spans="1:16" ht="60">
      <c r="A560" s="36" t="s">
        <v>1105</v>
      </c>
      <c r="B560" s="11" t="s">
        <v>1112</v>
      </c>
      <c r="C560" s="11" t="s">
        <v>1113</v>
      </c>
      <c r="D560" s="12" t="s">
        <v>1114</v>
      </c>
      <c r="E560" s="12" t="s">
        <v>2406</v>
      </c>
      <c r="F560" s="13" t="str">
        <f t="shared" si="50"/>
        <v>Utilities</v>
      </c>
      <c r="G560" s="14" t="str">
        <f t="shared" si="51"/>
        <v>util</v>
      </c>
      <c r="H560" s="15" t="s">
        <v>2034</v>
      </c>
      <c r="I560" s="14" t="str">
        <f t="shared" si="52"/>
        <v>pst</v>
      </c>
      <c r="J560" s="39" t="e">
        <f>VLOOKUP(I560,'3_frm_data_theme_by_category'!$A$2:$C$164,3,FALSE)</f>
        <v>#N/A</v>
      </c>
      <c r="K560" s="11" t="s">
        <v>1113</v>
      </c>
      <c r="L560" s="11" t="s">
        <v>2175</v>
      </c>
      <c r="M560" s="23" t="str">
        <f t="shared" si="54"/>
        <v>pt</v>
      </c>
      <c r="N560" s="23" t="e">
        <f t="shared" si="54"/>
        <v>#N/A</v>
      </c>
      <c r="O560" s="23" t="str">
        <f t="shared" si="54"/>
        <v>py</v>
      </c>
      <c r="P560" s="23" t="str">
        <f t="shared" si="54"/>
        <v>rel</v>
      </c>
    </row>
    <row r="561" spans="1:16" ht="60">
      <c r="A561" s="36" t="s">
        <v>1105</v>
      </c>
      <c r="B561" s="11" t="s">
        <v>1115</v>
      </c>
      <c r="C561" s="11" t="s">
        <v>5</v>
      </c>
      <c r="D561" s="12" t="s">
        <v>1116</v>
      </c>
      <c r="E561" s="12" t="s">
        <v>2406</v>
      </c>
      <c r="F561" s="13" t="str">
        <f t="shared" si="50"/>
        <v>Utilities</v>
      </c>
      <c r="G561" s="14" t="str">
        <f t="shared" si="51"/>
        <v>util</v>
      </c>
      <c r="H561" s="15" t="s">
        <v>2036</v>
      </c>
      <c r="I561" s="14" t="str">
        <f t="shared" si="52"/>
        <v>pwl</v>
      </c>
      <c r="J561" s="39" t="e">
        <f>VLOOKUP(I561,'3_frm_data_theme_by_category'!$A$2:$C$164,3,FALSE)</f>
        <v>#N/A</v>
      </c>
      <c r="K561" s="11" t="s">
        <v>5</v>
      </c>
      <c r="L561" s="11" t="s">
        <v>2166</v>
      </c>
      <c r="M561" s="23" t="e">
        <f t="shared" si="54"/>
        <v>#N/A</v>
      </c>
      <c r="N561" s="23" t="str">
        <f t="shared" si="54"/>
        <v>ln</v>
      </c>
      <c r="O561" s="23" t="e">
        <f t="shared" si="54"/>
        <v>#N/A</v>
      </c>
      <c r="P561" s="23" t="e">
        <f t="shared" si="54"/>
        <v>#N/A</v>
      </c>
    </row>
    <row r="562" spans="1:16" ht="90">
      <c r="A562" s="36" t="s">
        <v>1105</v>
      </c>
      <c r="B562" s="11" t="s">
        <v>1117</v>
      </c>
      <c r="C562" s="11" t="s">
        <v>5</v>
      </c>
      <c r="D562" s="16" t="s">
        <v>1118</v>
      </c>
      <c r="E562" s="16" t="s">
        <v>2406</v>
      </c>
      <c r="F562" s="13" t="str">
        <f t="shared" si="50"/>
        <v>Utilities</v>
      </c>
      <c r="G562" s="14" t="str">
        <f t="shared" si="51"/>
        <v>util</v>
      </c>
      <c r="H562" s="15" t="s">
        <v>2036</v>
      </c>
      <c r="I562" s="14" t="str">
        <f t="shared" si="52"/>
        <v>pwl</v>
      </c>
      <c r="J562" s="39" t="e">
        <f>VLOOKUP(I562,'3_frm_data_theme_by_category'!$A$2:$C$164,3,FALSE)</f>
        <v>#N/A</v>
      </c>
      <c r="K562" s="11" t="s">
        <v>5</v>
      </c>
      <c r="L562" s="11" t="s">
        <v>2166</v>
      </c>
      <c r="M562" s="23" t="e">
        <f t="shared" ref="M562:P581" si="55">IF(ISERR(SEARCH(M$1,$L562)),NA(),M$1)</f>
        <v>#N/A</v>
      </c>
      <c r="N562" s="23" t="str">
        <f t="shared" si="55"/>
        <v>ln</v>
      </c>
      <c r="O562" s="23" t="e">
        <f t="shared" si="55"/>
        <v>#N/A</v>
      </c>
      <c r="P562" s="23" t="e">
        <f t="shared" si="55"/>
        <v>#N/A</v>
      </c>
    </row>
    <row r="563" spans="1:16" ht="45">
      <c r="A563" s="36" t="s">
        <v>1105</v>
      </c>
      <c r="B563" s="11" t="s">
        <v>1119</v>
      </c>
      <c r="C563" s="11" t="s">
        <v>1120</v>
      </c>
      <c r="D563" s="12" t="s">
        <v>1121</v>
      </c>
      <c r="E563" s="12" t="s">
        <v>2406</v>
      </c>
      <c r="F563" s="13" t="str">
        <f t="shared" si="50"/>
        <v>Utilities</v>
      </c>
      <c r="G563" s="14" t="str">
        <f t="shared" si="51"/>
        <v>util</v>
      </c>
      <c r="H563" s="15" t="s">
        <v>2034</v>
      </c>
      <c r="I563" s="14" t="str">
        <f t="shared" si="52"/>
        <v>pst</v>
      </c>
      <c r="J563" s="39" t="e">
        <f>VLOOKUP(I563,'3_frm_data_theme_by_category'!$A$2:$C$164,3,FALSE)</f>
        <v>#N/A</v>
      </c>
      <c r="K563" s="11" t="s">
        <v>1120</v>
      </c>
      <c r="L563" s="11" t="s">
        <v>2176</v>
      </c>
      <c r="M563" s="23" t="e">
        <f t="shared" si="55"/>
        <v>#N/A</v>
      </c>
      <c r="N563" s="23" t="e">
        <f t="shared" si="55"/>
        <v>#N/A</v>
      </c>
      <c r="O563" s="23" t="str">
        <f t="shared" si="55"/>
        <v>py</v>
      </c>
      <c r="P563" s="23" t="str">
        <f t="shared" si="55"/>
        <v>rel</v>
      </c>
    </row>
    <row r="564" spans="1:16" ht="45">
      <c r="A564" s="36" t="s">
        <v>1105</v>
      </c>
      <c r="B564" s="11" t="s">
        <v>1122</v>
      </c>
      <c r="C564" s="11" t="s">
        <v>24</v>
      </c>
      <c r="D564" s="12" t="s">
        <v>1123</v>
      </c>
      <c r="E564" s="12" t="s">
        <v>2406</v>
      </c>
      <c r="F564" s="13" t="str">
        <f t="shared" si="50"/>
        <v>Utilities</v>
      </c>
      <c r="G564" s="14" t="str">
        <f t="shared" si="51"/>
        <v>util</v>
      </c>
      <c r="H564" s="15" t="s">
        <v>2036</v>
      </c>
      <c r="I564" s="14" t="str">
        <f t="shared" si="52"/>
        <v>pwl</v>
      </c>
      <c r="J564" s="39" t="e">
        <f>VLOOKUP(I564,'3_frm_data_theme_by_category'!$A$2:$C$164,3,FALSE)</f>
        <v>#N/A</v>
      </c>
      <c r="K564" s="11" t="s">
        <v>24</v>
      </c>
      <c r="L564" s="11" t="s">
        <v>2168</v>
      </c>
      <c r="M564" s="23" t="str">
        <f t="shared" si="55"/>
        <v>pt</v>
      </c>
      <c r="N564" s="23" t="e">
        <f t="shared" si="55"/>
        <v>#N/A</v>
      </c>
      <c r="O564" s="23" t="e">
        <f t="shared" si="55"/>
        <v>#N/A</v>
      </c>
      <c r="P564" s="23" t="e">
        <f t="shared" si="55"/>
        <v>#N/A</v>
      </c>
    </row>
    <row r="565" spans="1:16" ht="105">
      <c r="A565" s="36" t="s">
        <v>1105</v>
      </c>
      <c r="B565" s="11" t="s">
        <v>1124</v>
      </c>
      <c r="C565" s="11" t="s">
        <v>29</v>
      </c>
      <c r="D565" s="16" t="s">
        <v>1125</v>
      </c>
      <c r="E565" s="16" t="s">
        <v>2406</v>
      </c>
      <c r="F565" s="13" t="str">
        <f t="shared" si="50"/>
        <v>Utilities</v>
      </c>
      <c r="G565" s="14" t="str">
        <f t="shared" si="51"/>
        <v>util</v>
      </c>
      <c r="H565" s="15" t="s">
        <v>2034</v>
      </c>
      <c r="I565" s="14" t="str">
        <f t="shared" si="52"/>
        <v>pst</v>
      </c>
      <c r="J565" s="39" t="e">
        <f>VLOOKUP(I565,'3_frm_data_theme_by_category'!$A$2:$C$164,3,FALSE)</f>
        <v>#N/A</v>
      </c>
      <c r="K565" s="11" t="s">
        <v>29</v>
      </c>
      <c r="L565" s="11" t="s">
        <v>2169</v>
      </c>
      <c r="M565" s="23" t="str">
        <f t="shared" si="55"/>
        <v>pt</v>
      </c>
      <c r="N565" s="23" t="e">
        <f t="shared" si="55"/>
        <v>#N/A</v>
      </c>
      <c r="O565" s="23" t="str">
        <f t="shared" si="55"/>
        <v>py</v>
      </c>
      <c r="P565" s="23" t="e">
        <f t="shared" si="55"/>
        <v>#N/A</v>
      </c>
    </row>
    <row r="566" spans="1:16" ht="60">
      <c r="A566" s="36" t="s">
        <v>1105</v>
      </c>
      <c r="B566" s="11" t="s">
        <v>1126</v>
      </c>
      <c r="C566" s="11" t="s">
        <v>24</v>
      </c>
      <c r="D566" s="12" t="s">
        <v>1127</v>
      </c>
      <c r="E566" s="12" t="s">
        <v>2406</v>
      </c>
      <c r="F566" s="13" t="str">
        <f t="shared" si="50"/>
        <v>Utilities</v>
      </c>
      <c r="G566" s="14" t="str">
        <f t="shared" si="51"/>
        <v>util</v>
      </c>
      <c r="H566" s="15" t="s">
        <v>2034</v>
      </c>
      <c r="I566" s="14" t="str">
        <f t="shared" si="52"/>
        <v>pst</v>
      </c>
      <c r="J566" s="39" t="e">
        <f>VLOOKUP(I566,'3_frm_data_theme_by_category'!$A$2:$C$164,3,FALSE)</f>
        <v>#N/A</v>
      </c>
      <c r="K566" s="11" t="s">
        <v>24</v>
      </c>
      <c r="L566" s="11" t="s">
        <v>2168</v>
      </c>
      <c r="M566" s="23" t="str">
        <f t="shared" si="55"/>
        <v>pt</v>
      </c>
      <c r="N566" s="23" t="e">
        <f t="shared" si="55"/>
        <v>#N/A</v>
      </c>
      <c r="O566" s="23" t="e">
        <f t="shared" si="55"/>
        <v>#N/A</v>
      </c>
      <c r="P566" s="23" t="e">
        <f t="shared" si="55"/>
        <v>#N/A</v>
      </c>
    </row>
    <row r="567" spans="1:16" ht="135">
      <c r="A567" s="36" t="s">
        <v>1105</v>
      </c>
      <c r="B567" s="11" t="s">
        <v>912</v>
      </c>
      <c r="C567" s="11" t="s">
        <v>24</v>
      </c>
      <c r="D567" s="16" t="s">
        <v>1128</v>
      </c>
      <c r="E567" s="16" t="s">
        <v>2406</v>
      </c>
      <c r="F567" s="13" t="str">
        <f t="shared" si="50"/>
        <v>Utilities</v>
      </c>
      <c r="G567" s="14" t="str">
        <f t="shared" si="51"/>
        <v>util</v>
      </c>
      <c r="H567" s="15" t="s">
        <v>2036</v>
      </c>
      <c r="I567" s="14" t="str">
        <f t="shared" si="52"/>
        <v>pwl</v>
      </c>
      <c r="J567" s="39" t="e">
        <f>VLOOKUP(I567,'3_frm_data_theme_by_category'!$A$2:$C$164,3,FALSE)</f>
        <v>#N/A</v>
      </c>
      <c r="K567" s="11" t="s">
        <v>24</v>
      </c>
      <c r="L567" s="11" t="s">
        <v>2168</v>
      </c>
      <c r="M567" s="23" t="str">
        <f t="shared" si="55"/>
        <v>pt</v>
      </c>
      <c r="N567" s="23" t="e">
        <f t="shared" si="55"/>
        <v>#N/A</v>
      </c>
      <c r="O567" s="23" t="e">
        <f t="shared" si="55"/>
        <v>#N/A</v>
      </c>
      <c r="P567" s="23" t="e">
        <f t="shared" si="55"/>
        <v>#N/A</v>
      </c>
    </row>
    <row r="568" spans="1:16" ht="60">
      <c r="A568" s="36" t="s">
        <v>1105</v>
      </c>
      <c r="B568" s="11" t="s">
        <v>1129</v>
      </c>
      <c r="C568" s="11" t="s">
        <v>24</v>
      </c>
      <c r="D568" s="12" t="s">
        <v>1130</v>
      </c>
      <c r="E568" s="12" t="s">
        <v>2406</v>
      </c>
      <c r="F568" s="13" t="str">
        <f t="shared" si="50"/>
        <v>Utilities</v>
      </c>
      <c r="G568" s="14" t="str">
        <f t="shared" si="51"/>
        <v>util</v>
      </c>
      <c r="H568" s="15" t="s">
        <v>2034</v>
      </c>
      <c r="I568" s="14" t="str">
        <f t="shared" si="52"/>
        <v>pst</v>
      </c>
      <c r="J568" s="39" t="e">
        <f>VLOOKUP(I568,'3_frm_data_theme_by_category'!$A$2:$C$164,3,FALSE)</f>
        <v>#N/A</v>
      </c>
      <c r="K568" s="11" t="s">
        <v>24</v>
      </c>
      <c r="L568" s="11" t="s">
        <v>2168</v>
      </c>
      <c r="M568" s="23" t="str">
        <f t="shared" si="55"/>
        <v>pt</v>
      </c>
      <c r="N568" s="23" t="e">
        <f t="shared" si="55"/>
        <v>#N/A</v>
      </c>
      <c r="O568" s="23" t="e">
        <f t="shared" si="55"/>
        <v>#N/A</v>
      </c>
      <c r="P568" s="23" t="e">
        <f t="shared" si="55"/>
        <v>#N/A</v>
      </c>
    </row>
    <row r="569" spans="1:16" ht="90">
      <c r="A569" s="36" t="s">
        <v>1131</v>
      </c>
      <c r="B569" s="11" t="s">
        <v>1132</v>
      </c>
      <c r="C569" s="11" t="s">
        <v>5</v>
      </c>
      <c r="D569" s="12" t="s">
        <v>1133</v>
      </c>
      <c r="E569" s="12" t="s">
        <v>2406</v>
      </c>
      <c r="F569" s="13" t="str">
        <f t="shared" si="50"/>
        <v>Utilities</v>
      </c>
      <c r="G569" s="14" t="str">
        <f t="shared" si="51"/>
        <v>util</v>
      </c>
      <c r="H569" s="15" t="s">
        <v>2036</v>
      </c>
      <c r="I569" s="14" t="str">
        <f t="shared" si="52"/>
        <v>pwl</v>
      </c>
      <c r="J569" s="39" t="e">
        <f>VLOOKUP(I569,'3_frm_data_theme_by_category'!$A$2:$C$164,3,FALSE)</f>
        <v>#N/A</v>
      </c>
      <c r="K569" s="11" t="s">
        <v>5</v>
      </c>
      <c r="L569" s="11" t="s">
        <v>2166</v>
      </c>
      <c r="M569" s="23" t="e">
        <f t="shared" si="55"/>
        <v>#N/A</v>
      </c>
      <c r="N569" s="23" t="str">
        <f t="shared" si="55"/>
        <v>ln</v>
      </c>
      <c r="O569" s="23" t="e">
        <f t="shared" si="55"/>
        <v>#N/A</v>
      </c>
      <c r="P569" s="23" t="e">
        <f t="shared" si="55"/>
        <v>#N/A</v>
      </c>
    </row>
    <row r="570" spans="1:16" ht="135">
      <c r="A570" s="36" t="s">
        <v>1134</v>
      </c>
      <c r="B570" s="11" t="s">
        <v>1135</v>
      </c>
      <c r="C570" s="11" t="s">
        <v>5</v>
      </c>
      <c r="D570" s="16" t="s">
        <v>1136</v>
      </c>
      <c r="E570" s="16" t="s">
        <v>2406</v>
      </c>
      <c r="F570" s="13" t="str">
        <f t="shared" si="50"/>
        <v>Utilities</v>
      </c>
      <c r="G570" s="14" t="str">
        <f t="shared" si="51"/>
        <v>util</v>
      </c>
      <c r="H570" s="15" t="s">
        <v>2036</v>
      </c>
      <c r="I570" s="14" t="str">
        <f t="shared" si="52"/>
        <v>pwl</v>
      </c>
      <c r="J570" s="39" t="e">
        <f>VLOOKUP(I570,'3_frm_data_theme_by_category'!$A$2:$C$164,3,FALSE)</f>
        <v>#N/A</v>
      </c>
      <c r="K570" s="11" t="s">
        <v>5</v>
      </c>
      <c r="L570" s="11" t="s">
        <v>2166</v>
      </c>
      <c r="M570" s="23" t="e">
        <f t="shared" si="55"/>
        <v>#N/A</v>
      </c>
      <c r="N570" s="23" t="str">
        <f t="shared" si="55"/>
        <v>ln</v>
      </c>
      <c r="O570" s="23" t="e">
        <f t="shared" si="55"/>
        <v>#N/A</v>
      </c>
      <c r="P570" s="23" t="e">
        <f t="shared" si="55"/>
        <v>#N/A</v>
      </c>
    </row>
    <row r="571" spans="1:16" ht="45">
      <c r="A571" s="36" t="s">
        <v>1137</v>
      </c>
      <c r="B571" s="11" t="s">
        <v>403</v>
      </c>
      <c r="C571" s="11" t="s">
        <v>5</v>
      </c>
      <c r="D571" s="12" t="s">
        <v>1138</v>
      </c>
      <c r="E571" s="12" t="s">
        <v>2406</v>
      </c>
      <c r="F571" s="13" t="str">
        <f t="shared" si="50"/>
        <v>Utilities</v>
      </c>
      <c r="G571" s="14" t="str">
        <f t="shared" si="51"/>
        <v>util</v>
      </c>
      <c r="H571" s="15" t="s">
        <v>2036</v>
      </c>
      <c r="I571" s="14" t="str">
        <f t="shared" si="52"/>
        <v>pwl</v>
      </c>
      <c r="J571" s="39" t="e">
        <f>VLOOKUP(I571,'3_frm_data_theme_by_category'!$A$2:$C$164,3,FALSE)</f>
        <v>#N/A</v>
      </c>
      <c r="K571" s="11" t="s">
        <v>5</v>
      </c>
      <c r="L571" s="11" t="s">
        <v>2166</v>
      </c>
      <c r="M571" s="23" t="e">
        <f t="shared" si="55"/>
        <v>#N/A</v>
      </c>
      <c r="N571" s="23" t="str">
        <f t="shared" si="55"/>
        <v>ln</v>
      </c>
      <c r="O571" s="23" t="e">
        <f t="shared" si="55"/>
        <v>#N/A</v>
      </c>
      <c r="P571" s="23" t="e">
        <f t="shared" si="55"/>
        <v>#N/A</v>
      </c>
    </row>
    <row r="572" spans="1:16" ht="30">
      <c r="A572" s="36" t="s">
        <v>1139</v>
      </c>
      <c r="B572" s="12" t="s">
        <v>1144</v>
      </c>
      <c r="C572" s="11" t="s">
        <v>5</v>
      </c>
      <c r="D572" s="12" t="s">
        <v>1140</v>
      </c>
      <c r="E572" s="12" t="s">
        <v>2406</v>
      </c>
      <c r="F572" s="13" t="str">
        <f t="shared" si="50"/>
        <v>Utilities</v>
      </c>
      <c r="G572" s="14" t="str">
        <f t="shared" si="51"/>
        <v>util</v>
      </c>
      <c r="H572" s="15" t="s">
        <v>2036</v>
      </c>
      <c r="I572" s="14" t="str">
        <f t="shared" si="52"/>
        <v>pwl</v>
      </c>
      <c r="J572" s="39" t="e">
        <f>VLOOKUP(I572,'3_frm_data_theme_by_category'!$A$2:$C$164,3,FALSE)</f>
        <v>#N/A</v>
      </c>
      <c r="K572" s="11" t="s">
        <v>5</v>
      </c>
      <c r="L572" s="11" t="s">
        <v>2166</v>
      </c>
      <c r="M572" s="23" t="e">
        <f t="shared" si="55"/>
        <v>#N/A</v>
      </c>
      <c r="N572" s="23" t="str">
        <f t="shared" si="55"/>
        <v>ln</v>
      </c>
      <c r="O572" s="23" t="e">
        <f t="shared" si="55"/>
        <v>#N/A</v>
      </c>
      <c r="P572" s="23" t="e">
        <f t="shared" si="55"/>
        <v>#N/A</v>
      </c>
    </row>
    <row r="573" spans="1:16" ht="45">
      <c r="A573" s="36" t="s">
        <v>1141</v>
      </c>
      <c r="B573" s="11" t="s">
        <v>1142</v>
      </c>
      <c r="C573" s="11" t="s">
        <v>5</v>
      </c>
      <c r="D573" s="12" t="s">
        <v>1143</v>
      </c>
      <c r="E573" s="12" t="s">
        <v>2406</v>
      </c>
      <c r="F573" s="13" t="str">
        <f t="shared" si="50"/>
        <v>Utilities</v>
      </c>
      <c r="G573" s="14" t="str">
        <f t="shared" si="51"/>
        <v>util</v>
      </c>
      <c r="H573" s="15" t="s">
        <v>2036</v>
      </c>
      <c r="I573" s="14" t="str">
        <f t="shared" si="52"/>
        <v>pwl</v>
      </c>
      <c r="J573" s="39" t="e">
        <f>VLOOKUP(I573,'3_frm_data_theme_by_category'!$A$2:$C$164,3,FALSE)</f>
        <v>#N/A</v>
      </c>
      <c r="K573" s="11" t="s">
        <v>5</v>
      </c>
      <c r="L573" s="11" t="s">
        <v>2166</v>
      </c>
      <c r="M573" s="23" t="e">
        <f t="shared" si="55"/>
        <v>#N/A</v>
      </c>
      <c r="N573" s="23" t="str">
        <f t="shared" si="55"/>
        <v>ln</v>
      </c>
      <c r="O573" s="23" t="e">
        <f t="shared" si="55"/>
        <v>#N/A</v>
      </c>
      <c r="P573" s="23" t="e">
        <f t="shared" si="55"/>
        <v>#N/A</v>
      </c>
    </row>
    <row r="574" spans="1:16">
      <c r="A574" s="36" t="s">
        <v>1105</v>
      </c>
      <c r="B574" s="11" t="s">
        <v>707</v>
      </c>
      <c r="C574" s="11" t="s">
        <v>232</v>
      </c>
      <c r="D574" s="12" t="s">
        <v>0</v>
      </c>
      <c r="E574" s="12" t="s">
        <v>2406</v>
      </c>
      <c r="F574" s="13" t="str">
        <f t="shared" si="50"/>
        <v>Utilities</v>
      </c>
      <c r="G574" s="14" t="str">
        <f t="shared" si="51"/>
        <v>util</v>
      </c>
      <c r="H574" s="15" t="s">
        <v>2036</v>
      </c>
      <c r="I574" s="14" t="str">
        <f t="shared" si="52"/>
        <v>pwl</v>
      </c>
      <c r="J574" s="39" t="e">
        <f>VLOOKUP(I574,'3_frm_data_theme_by_category'!$A$2:$C$164,3,FALSE)</f>
        <v>#N/A</v>
      </c>
      <c r="K574" s="11" t="s">
        <v>292</v>
      </c>
      <c r="L574" s="11" t="s">
        <v>2171</v>
      </c>
      <c r="M574" s="23" t="str">
        <f t="shared" si="55"/>
        <v>pt</v>
      </c>
      <c r="N574" s="23" t="str">
        <f t="shared" si="55"/>
        <v>ln</v>
      </c>
      <c r="O574" s="23" t="str">
        <f t="shared" si="55"/>
        <v>py</v>
      </c>
      <c r="P574" s="23" t="e">
        <f t="shared" si="55"/>
        <v>#N/A</v>
      </c>
    </row>
    <row r="575" spans="1:16" ht="30">
      <c r="A575" s="36" t="s">
        <v>1145</v>
      </c>
      <c r="B575" s="11" t="s">
        <v>1146</v>
      </c>
      <c r="C575" s="11" t="s">
        <v>232</v>
      </c>
      <c r="D575" s="12" t="s">
        <v>1147</v>
      </c>
      <c r="E575" s="12" t="s">
        <v>2406</v>
      </c>
      <c r="F575" s="13" t="str">
        <f t="shared" si="50"/>
        <v>Transport</v>
      </c>
      <c r="G575" s="14" t="str">
        <f t="shared" si="51"/>
        <v>tran</v>
      </c>
      <c r="H575" s="15" t="s">
        <v>2050</v>
      </c>
      <c r="I575" s="14" t="str">
        <f t="shared" si="52"/>
        <v>rst</v>
      </c>
      <c r="J575" s="39" t="e">
        <f>VLOOKUP(I575,'3_frm_data_theme_by_category'!$A$2:$C$164,3,FALSE)</f>
        <v>#N/A</v>
      </c>
      <c r="K575" s="11" t="s">
        <v>292</v>
      </c>
      <c r="L575" s="11" t="s">
        <v>2171</v>
      </c>
      <c r="M575" s="23" t="str">
        <f t="shared" si="55"/>
        <v>pt</v>
      </c>
      <c r="N575" s="23" t="str">
        <f t="shared" si="55"/>
        <v>ln</v>
      </c>
      <c r="O575" s="23" t="str">
        <f t="shared" si="55"/>
        <v>py</v>
      </c>
      <c r="P575" s="23" t="e">
        <f t="shared" si="55"/>
        <v>#N/A</v>
      </c>
    </row>
    <row r="576" spans="1:16" ht="45">
      <c r="A576" s="36" t="s">
        <v>1145</v>
      </c>
      <c r="B576" s="11" t="s">
        <v>28</v>
      </c>
      <c r="C576" s="11" t="s">
        <v>757</v>
      </c>
      <c r="D576" s="12" t="s">
        <v>1148</v>
      </c>
      <c r="E576" s="12" t="s">
        <v>2406</v>
      </c>
      <c r="F576" s="13" t="str">
        <f t="shared" si="50"/>
        <v>Transport</v>
      </c>
      <c r="G576" s="14" t="str">
        <f t="shared" si="51"/>
        <v>tran</v>
      </c>
      <c r="H576" s="15" t="s">
        <v>2050</v>
      </c>
      <c r="I576" s="14" t="str">
        <f t="shared" si="52"/>
        <v>rst</v>
      </c>
      <c r="J576" s="39" t="e">
        <f>VLOOKUP(I576,'3_frm_data_theme_by_category'!$A$2:$C$164,3,FALSE)</f>
        <v>#N/A</v>
      </c>
      <c r="K576" s="11" t="s">
        <v>40</v>
      </c>
      <c r="L576" s="11" t="s">
        <v>2165</v>
      </c>
      <c r="M576" s="23" t="e">
        <f t="shared" si="55"/>
        <v>#N/A</v>
      </c>
      <c r="N576" s="23" t="e">
        <f t="shared" si="55"/>
        <v>#N/A</v>
      </c>
      <c r="O576" s="23" t="str">
        <f t="shared" si="55"/>
        <v>py</v>
      </c>
      <c r="P576" s="23" t="e">
        <f t="shared" si="55"/>
        <v>#N/A</v>
      </c>
    </row>
    <row r="577" spans="1:16" ht="30">
      <c r="A577" s="36" t="s">
        <v>1145</v>
      </c>
      <c r="B577" s="11" t="s">
        <v>1149</v>
      </c>
      <c r="C577" s="11" t="s">
        <v>63</v>
      </c>
      <c r="D577" s="12" t="s">
        <v>1150</v>
      </c>
      <c r="E577" s="12" t="s">
        <v>2406</v>
      </c>
      <c r="F577" s="13" t="str">
        <f t="shared" si="50"/>
        <v>Transport</v>
      </c>
      <c r="G577" s="14" t="str">
        <f t="shared" si="51"/>
        <v>tran</v>
      </c>
      <c r="H577" s="15" t="s">
        <v>2050</v>
      </c>
      <c r="I577" s="14" t="str">
        <f t="shared" si="52"/>
        <v>rst</v>
      </c>
      <c r="J577" s="39" t="e">
        <f>VLOOKUP(I577,'3_frm_data_theme_by_category'!$A$2:$C$164,3,FALSE)</f>
        <v>#N/A</v>
      </c>
      <c r="K577" s="11" t="s">
        <v>24</v>
      </c>
      <c r="L577" s="11" t="s">
        <v>2168</v>
      </c>
      <c r="M577" s="23" t="str">
        <f t="shared" si="55"/>
        <v>pt</v>
      </c>
      <c r="N577" s="23" t="e">
        <f t="shared" si="55"/>
        <v>#N/A</v>
      </c>
      <c r="O577" s="23" t="e">
        <f t="shared" si="55"/>
        <v>#N/A</v>
      </c>
      <c r="P577" s="23" t="e">
        <f t="shared" si="55"/>
        <v>#N/A</v>
      </c>
    </row>
    <row r="578" spans="1:16">
      <c r="A578" s="36" t="s">
        <v>1151</v>
      </c>
      <c r="B578" s="11" t="s">
        <v>33</v>
      </c>
      <c r="C578" s="11" t="s">
        <v>29</v>
      </c>
      <c r="D578" s="12" t="s">
        <v>0</v>
      </c>
      <c r="E578" s="12" t="s">
        <v>2406</v>
      </c>
      <c r="F578" s="13" t="str">
        <f t="shared" ref="F578:F641" si="56">VLOOKUP(G578,Cat_Desc,2,FALSE)</f>
        <v>Transport</v>
      </c>
      <c r="G578" s="14" t="str">
        <f t="shared" ref="G578:G641" si="57">VLOOKUP(H578,Theme_Value_Cat,3,FALSE)</f>
        <v>tran</v>
      </c>
      <c r="H578" s="15" t="s">
        <v>2050</v>
      </c>
      <c r="I578" s="14" t="str">
        <f t="shared" ref="I578:I641" si="58">VLOOKUP(H578,Theme_Value_Cat,2,FALSE)</f>
        <v>rst</v>
      </c>
      <c r="J578" s="39" t="e">
        <f>VLOOKUP(I578,'3_frm_data_theme_by_category'!$A$2:$C$164,3,FALSE)</f>
        <v>#N/A</v>
      </c>
      <c r="K578" s="11" t="s">
        <v>29</v>
      </c>
      <c r="L578" s="11" t="s">
        <v>2169</v>
      </c>
      <c r="M578" s="23" t="str">
        <f t="shared" si="55"/>
        <v>pt</v>
      </c>
      <c r="N578" s="23" t="e">
        <f t="shared" si="55"/>
        <v>#N/A</v>
      </c>
      <c r="O578" s="23" t="str">
        <f t="shared" si="55"/>
        <v>py</v>
      </c>
      <c r="P578" s="23" t="e">
        <f t="shared" si="55"/>
        <v>#N/A</v>
      </c>
    </row>
    <row r="579" spans="1:16" ht="75">
      <c r="A579" s="36" t="s">
        <v>792</v>
      </c>
      <c r="B579" s="11" t="s">
        <v>1152</v>
      </c>
      <c r="C579" s="11" t="s">
        <v>5</v>
      </c>
      <c r="D579" s="12" t="s">
        <v>1153</v>
      </c>
      <c r="E579" s="12" t="s">
        <v>2406</v>
      </c>
      <c r="F579" s="13" t="str">
        <f t="shared" si="56"/>
        <v>Transport</v>
      </c>
      <c r="G579" s="14" t="str">
        <f t="shared" si="57"/>
        <v>tran</v>
      </c>
      <c r="H579" s="15" t="s">
        <v>2048</v>
      </c>
      <c r="I579" s="14" t="str">
        <f t="shared" si="58"/>
        <v>rrd</v>
      </c>
      <c r="J579" s="39" t="e">
        <f>VLOOKUP(I579,'3_frm_data_theme_by_category'!$A$2:$C$164,3,FALSE)</f>
        <v>#N/A</v>
      </c>
      <c r="K579" s="11" t="s">
        <v>5</v>
      </c>
      <c r="L579" s="11" t="s">
        <v>2166</v>
      </c>
      <c r="M579" s="23" t="e">
        <f t="shared" si="55"/>
        <v>#N/A</v>
      </c>
      <c r="N579" s="23" t="str">
        <f t="shared" si="55"/>
        <v>ln</v>
      </c>
      <c r="O579" s="23" t="e">
        <f t="shared" si="55"/>
        <v>#N/A</v>
      </c>
      <c r="P579" s="23" t="e">
        <f t="shared" si="55"/>
        <v>#N/A</v>
      </c>
    </row>
    <row r="580" spans="1:16" ht="45">
      <c r="A580" s="36" t="s">
        <v>792</v>
      </c>
      <c r="B580" s="11" t="s">
        <v>379</v>
      </c>
      <c r="C580" s="11" t="s">
        <v>5</v>
      </c>
      <c r="D580" s="12" t="s">
        <v>1154</v>
      </c>
      <c r="E580" s="12" t="s">
        <v>2406</v>
      </c>
      <c r="F580" s="13" t="str">
        <f t="shared" si="56"/>
        <v>Transport</v>
      </c>
      <c r="G580" s="14" t="str">
        <f t="shared" si="57"/>
        <v>tran</v>
      </c>
      <c r="H580" s="15" t="s">
        <v>2048</v>
      </c>
      <c r="I580" s="14" t="str">
        <f t="shared" si="58"/>
        <v>rrd</v>
      </c>
      <c r="J580" s="39" t="e">
        <f>VLOOKUP(I580,'3_frm_data_theme_by_category'!$A$2:$C$164,3,FALSE)</f>
        <v>#N/A</v>
      </c>
      <c r="K580" s="11" t="s">
        <v>5</v>
      </c>
      <c r="L580" s="11" t="s">
        <v>2166</v>
      </c>
      <c r="M580" s="23" t="e">
        <f t="shared" si="55"/>
        <v>#N/A</v>
      </c>
      <c r="N580" s="23" t="str">
        <f t="shared" si="55"/>
        <v>ln</v>
      </c>
      <c r="O580" s="23" t="e">
        <f t="shared" si="55"/>
        <v>#N/A</v>
      </c>
      <c r="P580" s="23" t="e">
        <f t="shared" si="55"/>
        <v>#N/A</v>
      </c>
    </row>
    <row r="581" spans="1:16" ht="60">
      <c r="A581" s="36" t="s">
        <v>792</v>
      </c>
      <c r="B581" s="11" t="s">
        <v>1155</v>
      </c>
      <c r="C581" s="11" t="s">
        <v>5</v>
      </c>
      <c r="D581" s="12" t="s">
        <v>1156</v>
      </c>
      <c r="E581" s="12" t="s">
        <v>2406</v>
      </c>
      <c r="F581" s="13" t="str">
        <f t="shared" si="56"/>
        <v>Transport</v>
      </c>
      <c r="G581" s="14" t="str">
        <f t="shared" si="57"/>
        <v>tran</v>
      </c>
      <c r="H581" s="15" t="s">
        <v>2048</v>
      </c>
      <c r="I581" s="14" t="str">
        <f t="shared" si="58"/>
        <v>rrd</v>
      </c>
      <c r="J581" s="39" t="e">
        <f>VLOOKUP(I581,'3_frm_data_theme_by_category'!$A$2:$C$164,3,FALSE)</f>
        <v>#N/A</v>
      </c>
      <c r="K581" s="11" t="s">
        <v>5</v>
      </c>
      <c r="L581" s="11" t="s">
        <v>2166</v>
      </c>
      <c r="M581" s="23" t="e">
        <f t="shared" si="55"/>
        <v>#N/A</v>
      </c>
      <c r="N581" s="23" t="str">
        <f t="shared" si="55"/>
        <v>ln</v>
      </c>
      <c r="O581" s="23" t="e">
        <f t="shared" si="55"/>
        <v>#N/A</v>
      </c>
      <c r="P581" s="23" t="e">
        <f t="shared" si="55"/>
        <v>#N/A</v>
      </c>
    </row>
    <row r="582" spans="1:16" ht="45">
      <c r="A582" s="36" t="s">
        <v>792</v>
      </c>
      <c r="B582" s="11" t="s">
        <v>1157</v>
      </c>
      <c r="C582" s="11" t="s">
        <v>5</v>
      </c>
      <c r="D582" s="12" t="s">
        <v>1158</v>
      </c>
      <c r="E582" s="12" t="s">
        <v>2406</v>
      </c>
      <c r="F582" s="13" t="str">
        <f t="shared" si="56"/>
        <v>Transport</v>
      </c>
      <c r="G582" s="14" t="str">
        <f t="shared" si="57"/>
        <v>tran</v>
      </c>
      <c r="H582" s="15" t="s">
        <v>2048</v>
      </c>
      <c r="I582" s="14" t="str">
        <f t="shared" si="58"/>
        <v>rrd</v>
      </c>
      <c r="J582" s="39" t="e">
        <f>VLOOKUP(I582,'3_frm_data_theme_by_category'!$A$2:$C$164,3,FALSE)</f>
        <v>#N/A</v>
      </c>
      <c r="K582" s="11" t="s">
        <v>5</v>
      </c>
      <c r="L582" s="11" t="s">
        <v>2166</v>
      </c>
      <c r="M582" s="23" t="e">
        <f t="shared" ref="M582:P601" si="59">IF(ISERR(SEARCH(M$1,$L582)),NA(),M$1)</f>
        <v>#N/A</v>
      </c>
      <c r="N582" s="23" t="str">
        <f t="shared" si="59"/>
        <v>ln</v>
      </c>
      <c r="O582" s="23" t="e">
        <f t="shared" si="59"/>
        <v>#N/A</v>
      </c>
      <c r="P582" s="23" t="e">
        <f t="shared" si="59"/>
        <v>#N/A</v>
      </c>
    </row>
    <row r="583" spans="1:16" ht="60">
      <c r="A583" s="36" t="s">
        <v>792</v>
      </c>
      <c r="B583" s="11" t="s">
        <v>1159</v>
      </c>
      <c r="C583" s="11" t="s">
        <v>5</v>
      </c>
      <c r="D583" s="12" t="s">
        <v>1160</v>
      </c>
      <c r="E583" s="12" t="s">
        <v>2406</v>
      </c>
      <c r="F583" s="13" t="str">
        <f t="shared" si="56"/>
        <v>Transport</v>
      </c>
      <c r="G583" s="14" t="str">
        <f t="shared" si="57"/>
        <v>tran</v>
      </c>
      <c r="H583" s="15" t="s">
        <v>2048</v>
      </c>
      <c r="I583" s="14" t="str">
        <f t="shared" si="58"/>
        <v>rrd</v>
      </c>
      <c r="J583" s="39" t="e">
        <f>VLOOKUP(I583,'3_frm_data_theme_by_category'!$A$2:$C$164,3,FALSE)</f>
        <v>#N/A</v>
      </c>
      <c r="K583" s="11" t="s">
        <v>5</v>
      </c>
      <c r="L583" s="11" t="s">
        <v>2166</v>
      </c>
      <c r="M583" s="23" t="e">
        <f t="shared" si="59"/>
        <v>#N/A</v>
      </c>
      <c r="N583" s="23" t="str">
        <f t="shared" si="59"/>
        <v>ln</v>
      </c>
      <c r="O583" s="23" t="e">
        <f t="shared" si="59"/>
        <v>#N/A</v>
      </c>
      <c r="P583" s="23" t="e">
        <f t="shared" si="59"/>
        <v>#N/A</v>
      </c>
    </row>
    <row r="584" spans="1:16" ht="45">
      <c r="A584" s="36" t="s">
        <v>792</v>
      </c>
      <c r="B584" s="11" t="s">
        <v>1161</v>
      </c>
      <c r="C584" s="11" t="s">
        <v>5</v>
      </c>
      <c r="D584" s="12" t="s">
        <v>1162</v>
      </c>
      <c r="E584" s="12" t="s">
        <v>2406</v>
      </c>
      <c r="F584" s="13" t="str">
        <f t="shared" si="56"/>
        <v>Transport</v>
      </c>
      <c r="G584" s="14" t="str">
        <f t="shared" si="57"/>
        <v>tran</v>
      </c>
      <c r="H584" s="15" t="s">
        <v>2048</v>
      </c>
      <c r="I584" s="14" t="str">
        <f t="shared" si="58"/>
        <v>rrd</v>
      </c>
      <c r="J584" s="39" t="e">
        <f>VLOOKUP(I584,'3_frm_data_theme_by_category'!$A$2:$C$164,3,FALSE)</f>
        <v>#N/A</v>
      </c>
      <c r="K584" s="11" t="s">
        <v>5</v>
      </c>
      <c r="L584" s="11" t="s">
        <v>2166</v>
      </c>
      <c r="M584" s="23" t="e">
        <f t="shared" si="59"/>
        <v>#N/A</v>
      </c>
      <c r="N584" s="23" t="str">
        <f t="shared" si="59"/>
        <v>ln</v>
      </c>
      <c r="O584" s="23" t="e">
        <f t="shared" si="59"/>
        <v>#N/A</v>
      </c>
      <c r="P584" s="23" t="e">
        <f t="shared" si="59"/>
        <v>#N/A</v>
      </c>
    </row>
    <row r="585" spans="1:16" ht="60">
      <c r="A585" s="36" t="s">
        <v>792</v>
      </c>
      <c r="B585" s="11" t="s">
        <v>1163</v>
      </c>
      <c r="C585" s="11" t="s">
        <v>5</v>
      </c>
      <c r="D585" s="12" t="s">
        <v>1164</v>
      </c>
      <c r="E585" s="12" t="s">
        <v>2406</v>
      </c>
      <c r="F585" s="13" t="str">
        <f t="shared" si="56"/>
        <v>Transport</v>
      </c>
      <c r="G585" s="14" t="str">
        <f t="shared" si="57"/>
        <v>tran</v>
      </c>
      <c r="H585" s="15" t="s">
        <v>2048</v>
      </c>
      <c r="I585" s="14" t="str">
        <f t="shared" si="58"/>
        <v>rrd</v>
      </c>
      <c r="J585" s="39" t="e">
        <f>VLOOKUP(I585,'3_frm_data_theme_by_category'!$A$2:$C$164,3,FALSE)</f>
        <v>#N/A</v>
      </c>
      <c r="K585" s="11" t="s">
        <v>5</v>
      </c>
      <c r="L585" s="11" t="s">
        <v>2166</v>
      </c>
      <c r="M585" s="23" t="e">
        <f t="shared" si="59"/>
        <v>#N/A</v>
      </c>
      <c r="N585" s="23" t="str">
        <f t="shared" si="59"/>
        <v>ln</v>
      </c>
      <c r="O585" s="23" t="e">
        <f t="shared" si="59"/>
        <v>#N/A</v>
      </c>
      <c r="P585" s="23" t="e">
        <f t="shared" si="59"/>
        <v>#N/A</v>
      </c>
    </row>
    <row r="586" spans="1:16" ht="90">
      <c r="A586" s="36" t="s">
        <v>792</v>
      </c>
      <c r="B586" s="11" t="s">
        <v>1165</v>
      </c>
      <c r="C586" s="11" t="s">
        <v>5</v>
      </c>
      <c r="D586" s="12" t="s">
        <v>1166</v>
      </c>
      <c r="E586" s="12" t="s">
        <v>2406</v>
      </c>
      <c r="F586" s="13" t="str">
        <f t="shared" si="56"/>
        <v>Transport</v>
      </c>
      <c r="G586" s="14" t="str">
        <f t="shared" si="57"/>
        <v>tran</v>
      </c>
      <c r="H586" s="15" t="s">
        <v>2048</v>
      </c>
      <c r="I586" s="14" t="str">
        <f t="shared" si="58"/>
        <v>rrd</v>
      </c>
      <c r="J586" s="39" t="e">
        <f>VLOOKUP(I586,'3_frm_data_theme_by_category'!$A$2:$C$164,3,FALSE)</f>
        <v>#N/A</v>
      </c>
      <c r="K586" s="11" t="s">
        <v>5</v>
      </c>
      <c r="L586" s="11" t="s">
        <v>2166</v>
      </c>
      <c r="M586" s="23" t="e">
        <f t="shared" si="59"/>
        <v>#N/A</v>
      </c>
      <c r="N586" s="23" t="str">
        <f t="shared" si="59"/>
        <v>ln</v>
      </c>
      <c r="O586" s="23" t="e">
        <f t="shared" si="59"/>
        <v>#N/A</v>
      </c>
      <c r="P586" s="23" t="e">
        <f t="shared" si="59"/>
        <v>#N/A</v>
      </c>
    </row>
    <row r="587" spans="1:16" ht="45">
      <c r="A587" s="36" t="s">
        <v>792</v>
      </c>
      <c r="B587" s="11" t="s">
        <v>1167</v>
      </c>
      <c r="C587" s="11" t="s">
        <v>5</v>
      </c>
      <c r="D587" s="12" t="s">
        <v>1168</v>
      </c>
      <c r="E587" s="12" t="s">
        <v>2406</v>
      </c>
      <c r="F587" s="13" t="str">
        <f t="shared" si="56"/>
        <v>Transport</v>
      </c>
      <c r="G587" s="14" t="str">
        <f t="shared" si="57"/>
        <v>tran</v>
      </c>
      <c r="H587" s="15" t="s">
        <v>2048</v>
      </c>
      <c r="I587" s="14" t="str">
        <f t="shared" si="58"/>
        <v>rrd</v>
      </c>
      <c r="J587" s="39" t="e">
        <f>VLOOKUP(I587,'3_frm_data_theme_by_category'!$A$2:$C$164,3,FALSE)</f>
        <v>#N/A</v>
      </c>
      <c r="K587" s="11" t="s">
        <v>5</v>
      </c>
      <c r="L587" s="11" t="s">
        <v>2166</v>
      </c>
      <c r="M587" s="23" t="e">
        <f t="shared" si="59"/>
        <v>#N/A</v>
      </c>
      <c r="N587" s="23" t="str">
        <f t="shared" si="59"/>
        <v>ln</v>
      </c>
      <c r="O587" s="23" t="e">
        <f t="shared" si="59"/>
        <v>#N/A</v>
      </c>
      <c r="P587" s="23" t="e">
        <f t="shared" si="59"/>
        <v>#N/A</v>
      </c>
    </row>
    <row r="588" spans="1:16" ht="30">
      <c r="A588" s="36" t="s">
        <v>792</v>
      </c>
      <c r="B588" s="11" t="s">
        <v>1169</v>
      </c>
      <c r="C588" s="11" t="s">
        <v>5</v>
      </c>
      <c r="D588" s="12" t="s">
        <v>1170</v>
      </c>
      <c r="E588" s="12" t="s">
        <v>2406</v>
      </c>
      <c r="F588" s="13" t="str">
        <f t="shared" si="56"/>
        <v>Transport</v>
      </c>
      <c r="G588" s="14" t="str">
        <f t="shared" si="57"/>
        <v>tran</v>
      </c>
      <c r="H588" s="15" t="s">
        <v>2048</v>
      </c>
      <c r="I588" s="14" t="str">
        <f t="shared" si="58"/>
        <v>rrd</v>
      </c>
      <c r="J588" s="39" t="e">
        <f>VLOOKUP(I588,'3_frm_data_theme_by_category'!$A$2:$C$164,3,FALSE)</f>
        <v>#N/A</v>
      </c>
      <c r="K588" s="11" t="s">
        <v>5</v>
      </c>
      <c r="L588" s="11" t="s">
        <v>2166</v>
      </c>
      <c r="M588" s="23" t="e">
        <f t="shared" si="59"/>
        <v>#N/A</v>
      </c>
      <c r="N588" s="23" t="str">
        <f t="shared" si="59"/>
        <v>ln</v>
      </c>
      <c r="O588" s="23" t="e">
        <f t="shared" si="59"/>
        <v>#N/A</v>
      </c>
      <c r="P588" s="23" t="e">
        <f t="shared" si="59"/>
        <v>#N/A</v>
      </c>
    </row>
    <row r="589" spans="1:16" ht="30">
      <c r="A589" s="36" t="s">
        <v>792</v>
      </c>
      <c r="B589" s="11" t="s">
        <v>1171</v>
      </c>
      <c r="C589" s="11" t="s">
        <v>5</v>
      </c>
      <c r="D589" s="12" t="s">
        <v>1172</v>
      </c>
      <c r="E589" s="12" t="s">
        <v>2406</v>
      </c>
      <c r="F589" s="13" t="str">
        <f t="shared" si="56"/>
        <v>Transport</v>
      </c>
      <c r="G589" s="14" t="str">
        <f t="shared" si="57"/>
        <v>tran</v>
      </c>
      <c r="H589" s="15" t="s">
        <v>2048</v>
      </c>
      <c r="I589" s="14" t="str">
        <f t="shared" si="58"/>
        <v>rrd</v>
      </c>
      <c r="J589" s="39" t="e">
        <f>VLOOKUP(I589,'3_frm_data_theme_by_category'!$A$2:$C$164,3,FALSE)</f>
        <v>#N/A</v>
      </c>
      <c r="K589" s="11" t="s">
        <v>5</v>
      </c>
      <c r="L589" s="11" t="s">
        <v>2166</v>
      </c>
      <c r="M589" s="23" t="e">
        <f t="shared" si="59"/>
        <v>#N/A</v>
      </c>
      <c r="N589" s="23" t="str">
        <f t="shared" si="59"/>
        <v>ln</v>
      </c>
      <c r="O589" s="23" t="e">
        <f t="shared" si="59"/>
        <v>#N/A</v>
      </c>
      <c r="P589" s="23" t="e">
        <f t="shared" si="59"/>
        <v>#N/A</v>
      </c>
    </row>
    <row r="590" spans="1:16" ht="30">
      <c r="A590" s="36" t="s">
        <v>792</v>
      </c>
      <c r="B590" s="11" t="s">
        <v>1173</v>
      </c>
      <c r="C590" s="11" t="s">
        <v>5</v>
      </c>
      <c r="D590" s="12" t="s">
        <v>1174</v>
      </c>
      <c r="E590" s="12" t="s">
        <v>2406</v>
      </c>
      <c r="F590" s="13" t="str">
        <f t="shared" si="56"/>
        <v>Transport</v>
      </c>
      <c r="G590" s="14" t="str">
        <f t="shared" si="57"/>
        <v>tran</v>
      </c>
      <c r="H590" s="15" t="s">
        <v>2048</v>
      </c>
      <c r="I590" s="14" t="str">
        <f t="shared" si="58"/>
        <v>rrd</v>
      </c>
      <c r="J590" s="39" t="e">
        <f>VLOOKUP(I590,'3_frm_data_theme_by_category'!$A$2:$C$164,3,FALSE)</f>
        <v>#N/A</v>
      </c>
      <c r="K590" s="11" t="s">
        <v>5</v>
      </c>
      <c r="L590" s="11" t="s">
        <v>2166</v>
      </c>
      <c r="M590" s="23" t="e">
        <f t="shared" si="59"/>
        <v>#N/A</v>
      </c>
      <c r="N590" s="23" t="str">
        <f t="shared" si="59"/>
        <v>ln</v>
      </c>
      <c r="O590" s="23" t="e">
        <f t="shared" si="59"/>
        <v>#N/A</v>
      </c>
      <c r="P590" s="23" t="e">
        <f t="shared" si="59"/>
        <v>#N/A</v>
      </c>
    </row>
    <row r="591" spans="1:16" ht="30">
      <c r="A591" s="36" t="s">
        <v>373</v>
      </c>
      <c r="B591" s="11" t="s">
        <v>403</v>
      </c>
      <c r="C591" s="11" t="s">
        <v>5</v>
      </c>
      <c r="D591" s="12" t="s">
        <v>1175</v>
      </c>
      <c r="E591" s="12" t="s">
        <v>2406</v>
      </c>
      <c r="F591" s="13" t="str">
        <f t="shared" si="56"/>
        <v>Transport</v>
      </c>
      <c r="G591" s="14" t="str">
        <f t="shared" si="57"/>
        <v>tran</v>
      </c>
      <c r="H591" s="15" t="s">
        <v>2048</v>
      </c>
      <c r="I591" s="14" t="str">
        <f t="shared" si="58"/>
        <v>rrd</v>
      </c>
      <c r="J591" s="39" t="e">
        <f>VLOOKUP(I591,'3_frm_data_theme_by_category'!$A$2:$C$164,3,FALSE)</f>
        <v>#N/A</v>
      </c>
      <c r="K591" s="11" t="s">
        <v>5</v>
      </c>
      <c r="L591" s="11" t="s">
        <v>2166</v>
      </c>
      <c r="M591" s="23" t="e">
        <f t="shared" si="59"/>
        <v>#N/A</v>
      </c>
      <c r="N591" s="23" t="str">
        <f t="shared" si="59"/>
        <v>ln</v>
      </c>
      <c r="O591" s="23" t="e">
        <f t="shared" si="59"/>
        <v>#N/A</v>
      </c>
      <c r="P591" s="23" t="e">
        <f t="shared" si="59"/>
        <v>#N/A</v>
      </c>
    </row>
    <row r="592" spans="1:16" ht="30">
      <c r="A592" s="36" t="s">
        <v>1176</v>
      </c>
      <c r="B592" s="11" t="s">
        <v>403</v>
      </c>
      <c r="C592" s="11" t="s">
        <v>5</v>
      </c>
      <c r="D592" s="12" t="s">
        <v>1177</v>
      </c>
      <c r="E592" s="12" t="s">
        <v>2406</v>
      </c>
      <c r="F592" s="13" t="str">
        <f t="shared" si="56"/>
        <v>Transport</v>
      </c>
      <c r="G592" s="14" t="str">
        <f t="shared" si="57"/>
        <v>tran</v>
      </c>
      <c r="H592" s="15" t="s">
        <v>2048</v>
      </c>
      <c r="I592" s="14" t="str">
        <f t="shared" si="58"/>
        <v>rrd</v>
      </c>
      <c r="J592" s="39" t="e">
        <f>VLOOKUP(I592,'3_frm_data_theme_by_category'!$A$2:$C$164,3,FALSE)</f>
        <v>#N/A</v>
      </c>
      <c r="K592" s="11" t="s">
        <v>5</v>
      </c>
      <c r="L592" s="11" t="s">
        <v>2166</v>
      </c>
      <c r="M592" s="23" t="e">
        <f t="shared" si="59"/>
        <v>#N/A</v>
      </c>
      <c r="N592" s="23" t="str">
        <f t="shared" si="59"/>
        <v>ln</v>
      </c>
      <c r="O592" s="23" t="e">
        <f t="shared" si="59"/>
        <v>#N/A</v>
      </c>
      <c r="P592" s="23" t="e">
        <f t="shared" si="59"/>
        <v>#N/A</v>
      </c>
    </row>
    <row r="593" spans="1:16">
      <c r="A593" s="36" t="s">
        <v>1178</v>
      </c>
      <c r="B593" s="11" t="s">
        <v>1179</v>
      </c>
      <c r="C593" s="11" t="s">
        <v>5</v>
      </c>
      <c r="D593" s="12" t="s">
        <v>1180</v>
      </c>
      <c r="E593" s="12"/>
      <c r="F593" s="13" t="str">
        <f t="shared" si="56"/>
        <v>Transport</v>
      </c>
      <c r="G593" s="14" t="str">
        <f t="shared" si="57"/>
        <v>tran</v>
      </c>
      <c r="H593" s="15" t="s">
        <v>2048</v>
      </c>
      <c r="I593" s="14" t="str">
        <f t="shared" si="58"/>
        <v>rrd</v>
      </c>
      <c r="J593" s="39" t="e">
        <f>VLOOKUP(I593,'3_frm_data_theme_by_category'!$A$2:$C$164,3,FALSE)</f>
        <v>#N/A</v>
      </c>
      <c r="K593" s="11" t="s">
        <v>5</v>
      </c>
      <c r="L593" s="11" t="s">
        <v>2166</v>
      </c>
      <c r="M593" s="23" t="e">
        <f t="shared" si="59"/>
        <v>#N/A</v>
      </c>
      <c r="N593" s="23" t="str">
        <f t="shared" si="59"/>
        <v>ln</v>
      </c>
      <c r="O593" s="23" t="e">
        <f t="shared" si="59"/>
        <v>#N/A</v>
      </c>
      <c r="P593" s="23" t="e">
        <f t="shared" si="59"/>
        <v>#N/A</v>
      </c>
    </row>
    <row r="594" spans="1:16" ht="30">
      <c r="A594" s="36" t="s">
        <v>873</v>
      </c>
      <c r="B594" s="11" t="s">
        <v>403</v>
      </c>
      <c r="C594" s="11" t="s">
        <v>5</v>
      </c>
      <c r="D594" s="12" t="s">
        <v>1181</v>
      </c>
      <c r="E594" s="12" t="s">
        <v>2406</v>
      </c>
      <c r="F594" s="13" t="str">
        <f t="shared" si="56"/>
        <v>Transport</v>
      </c>
      <c r="G594" s="14" t="str">
        <f t="shared" si="57"/>
        <v>tran</v>
      </c>
      <c r="H594" s="15" t="s">
        <v>2048</v>
      </c>
      <c r="I594" s="14" t="str">
        <f t="shared" si="58"/>
        <v>rrd</v>
      </c>
      <c r="J594" s="39" t="e">
        <f>VLOOKUP(I594,'3_frm_data_theme_by_category'!$A$2:$C$164,3,FALSE)</f>
        <v>#N/A</v>
      </c>
      <c r="K594" s="11" t="s">
        <v>5</v>
      </c>
      <c r="L594" s="11" t="s">
        <v>2166</v>
      </c>
      <c r="M594" s="23" t="e">
        <f t="shared" si="59"/>
        <v>#N/A</v>
      </c>
      <c r="N594" s="23" t="str">
        <f t="shared" si="59"/>
        <v>ln</v>
      </c>
      <c r="O594" s="23" t="e">
        <f t="shared" si="59"/>
        <v>#N/A</v>
      </c>
      <c r="P594" s="23" t="e">
        <f t="shared" si="59"/>
        <v>#N/A</v>
      </c>
    </row>
    <row r="595" spans="1:16" ht="30">
      <c r="A595" s="36" t="s">
        <v>559</v>
      </c>
      <c r="B595" s="11" t="s">
        <v>1182</v>
      </c>
      <c r="C595" s="11" t="s">
        <v>5</v>
      </c>
      <c r="D595" s="12" t="s">
        <v>1183</v>
      </c>
      <c r="E595" s="12" t="s">
        <v>2407</v>
      </c>
      <c r="F595" s="13" t="str">
        <f t="shared" si="56"/>
        <v>Transport</v>
      </c>
      <c r="G595" s="14" t="str">
        <f t="shared" si="57"/>
        <v>tran</v>
      </c>
      <c r="H595" s="15" t="s">
        <v>2048</v>
      </c>
      <c r="I595" s="14" t="str">
        <f t="shared" si="58"/>
        <v>rrd</v>
      </c>
      <c r="J595" s="39" t="e">
        <f>VLOOKUP(I595,'3_frm_data_theme_by_category'!$A$2:$C$164,3,FALSE)</f>
        <v>#N/A</v>
      </c>
      <c r="K595" s="11" t="s">
        <v>5</v>
      </c>
      <c r="L595" s="11" t="s">
        <v>2166</v>
      </c>
      <c r="M595" s="23" t="e">
        <f t="shared" si="59"/>
        <v>#N/A</v>
      </c>
      <c r="N595" s="23" t="str">
        <f t="shared" si="59"/>
        <v>ln</v>
      </c>
      <c r="O595" s="23" t="e">
        <f t="shared" si="59"/>
        <v>#N/A</v>
      </c>
      <c r="P595" s="23" t="e">
        <f t="shared" si="59"/>
        <v>#N/A</v>
      </c>
    </row>
    <row r="596" spans="1:16" ht="45">
      <c r="A596" s="36" t="s">
        <v>559</v>
      </c>
      <c r="B596" s="11" t="s">
        <v>1184</v>
      </c>
      <c r="C596" s="11" t="s">
        <v>5</v>
      </c>
      <c r="D596" s="12" t="s">
        <v>1185</v>
      </c>
      <c r="E596" s="12" t="s">
        <v>2407</v>
      </c>
      <c r="F596" s="13" t="str">
        <f t="shared" si="56"/>
        <v>Transport</v>
      </c>
      <c r="G596" s="14" t="str">
        <f t="shared" si="57"/>
        <v>tran</v>
      </c>
      <c r="H596" s="15" t="s">
        <v>2048</v>
      </c>
      <c r="I596" s="14" t="str">
        <f t="shared" si="58"/>
        <v>rrd</v>
      </c>
      <c r="J596" s="39" t="e">
        <f>VLOOKUP(I596,'3_frm_data_theme_by_category'!$A$2:$C$164,3,FALSE)</f>
        <v>#N/A</v>
      </c>
      <c r="K596" s="11" t="s">
        <v>5</v>
      </c>
      <c r="L596" s="11" t="s">
        <v>2166</v>
      </c>
      <c r="M596" s="23" t="e">
        <f t="shared" si="59"/>
        <v>#N/A</v>
      </c>
      <c r="N596" s="23" t="str">
        <f t="shared" si="59"/>
        <v>ln</v>
      </c>
      <c r="O596" s="23" t="e">
        <f t="shared" si="59"/>
        <v>#N/A</v>
      </c>
      <c r="P596" s="23" t="e">
        <f t="shared" si="59"/>
        <v>#N/A</v>
      </c>
    </row>
    <row r="597" spans="1:16" ht="30">
      <c r="A597" s="36" t="s">
        <v>559</v>
      </c>
      <c r="B597" s="11" t="s">
        <v>1186</v>
      </c>
      <c r="C597" s="11" t="s">
        <v>5</v>
      </c>
      <c r="D597" s="12" t="s">
        <v>1187</v>
      </c>
      <c r="E597" s="12" t="s">
        <v>2407</v>
      </c>
      <c r="F597" s="13" t="str">
        <f t="shared" si="56"/>
        <v>Transport</v>
      </c>
      <c r="G597" s="14" t="str">
        <f t="shared" si="57"/>
        <v>tran</v>
      </c>
      <c r="H597" s="15" t="s">
        <v>2048</v>
      </c>
      <c r="I597" s="14" t="str">
        <f t="shared" si="58"/>
        <v>rrd</v>
      </c>
      <c r="J597" s="39" t="e">
        <f>VLOOKUP(I597,'3_frm_data_theme_by_category'!$A$2:$C$164,3,FALSE)</f>
        <v>#N/A</v>
      </c>
      <c r="K597" s="11" t="s">
        <v>5</v>
      </c>
      <c r="L597" s="11" t="s">
        <v>2166</v>
      </c>
      <c r="M597" s="23" t="e">
        <f t="shared" si="59"/>
        <v>#N/A</v>
      </c>
      <c r="N597" s="23" t="str">
        <f t="shared" si="59"/>
        <v>ln</v>
      </c>
      <c r="O597" s="23" t="e">
        <f t="shared" si="59"/>
        <v>#N/A</v>
      </c>
      <c r="P597" s="23" t="e">
        <f t="shared" si="59"/>
        <v>#N/A</v>
      </c>
    </row>
    <row r="598" spans="1:16" ht="30">
      <c r="A598" s="36" t="s">
        <v>1137</v>
      </c>
      <c r="B598" s="11" t="s">
        <v>403</v>
      </c>
      <c r="C598" s="11" t="s">
        <v>5</v>
      </c>
      <c r="D598" s="12" t="s">
        <v>1188</v>
      </c>
      <c r="E598" s="12" t="s">
        <v>2406</v>
      </c>
      <c r="F598" s="13" t="str">
        <f t="shared" si="56"/>
        <v>Transport</v>
      </c>
      <c r="G598" s="14" t="str">
        <f t="shared" si="57"/>
        <v>tran</v>
      </c>
      <c r="H598" s="15" t="s">
        <v>2048</v>
      </c>
      <c r="I598" s="14" t="str">
        <f t="shared" si="58"/>
        <v>rrd</v>
      </c>
      <c r="J598" s="39" t="e">
        <f>VLOOKUP(I598,'3_frm_data_theme_by_category'!$A$2:$C$164,3,FALSE)</f>
        <v>#N/A</v>
      </c>
      <c r="K598" s="11" t="s">
        <v>5</v>
      </c>
      <c r="L598" s="11" t="s">
        <v>2166</v>
      </c>
      <c r="M598" s="23" t="e">
        <f t="shared" si="59"/>
        <v>#N/A</v>
      </c>
      <c r="N598" s="23" t="str">
        <f t="shared" si="59"/>
        <v>ln</v>
      </c>
      <c r="O598" s="23" t="e">
        <f t="shared" si="59"/>
        <v>#N/A</v>
      </c>
      <c r="P598" s="23" t="e">
        <f t="shared" si="59"/>
        <v>#N/A</v>
      </c>
    </row>
    <row r="599" spans="1:16">
      <c r="A599" s="36" t="s">
        <v>1189</v>
      </c>
      <c r="B599" s="11" t="s">
        <v>1190</v>
      </c>
      <c r="C599" s="11" t="s">
        <v>5</v>
      </c>
      <c r="D599" s="12"/>
      <c r="E599" s="12" t="s">
        <v>2406</v>
      </c>
      <c r="F599" s="13" t="str">
        <f t="shared" si="56"/>
        <v>Transport</v>
      </c>
      <c r="G599" s="14" t="str">
        <f t="shared" si="57"/>
        <v>tran</v>
      </c>
      <c r="H599" s="15" t="s">
        <v>2048</v>
      </c>
      <c r="I599" s="14" t="str">
        <f t="shared" si="58"/>
        <v>rrd</v>
      </c>
      <c r="J599" s="39" t="e">
        <f>VLOOKUP(I599,'3_frm_data_theme_by_category'!$A$2:$C$164,3,FALSE)</f>
        <v>#N/A</v>
      </c>
      <c r="K599" s="11" t="s">
        <v>5</v>
      </c>
      <c r="L599" s="11" t="s">
        <v>2166</v>
      </c>
      <c r="M599" s="23" t="e">
        <f t="shared" si="59"/>
        <v>#N/A</v>
      </c>
      <c r="N599" s="23" t="str">
        <f t="shared" si="59"/>
        <v>ln</v>
      </c>
      <c r="O599" s="23" t="e">
        <f t="shared" si="59"/>
        <v>#N/A</v>
      </c>
      <c r="P599" s="23" t="e">
        <f t="shared" si="59"/>
        <v>#N/A</v>
      </c>
    </row>
    <row r="600" spans="1:16" ht="30">
      <c r="A600" s="36" t="s">
        <v>792</v>
      </c>
      <c r="B600" s="11" t="s">
        <v>1191</v>
      </c>
      <c r="C600" s="11" t="s">
        <v>24</v>
      </c>
      <c r="D600" s="12" t="s">
        <v>1192</v>
      </c>
      <c r="E600" s="12" t="s">
        <v>2406</v>
      </c>
      <c r="F600" s="13" t="str">
        <f t="shared" si="56"/>
        <v>Transport</v>
      </c>
      <c r="G600" s="14" t="str">
        <f t="shared" si="57"/>
        <v>tran</v>
      </c>
      <c r="H600" s="15" t="s">
        <v>2048</v>
      </c>
      <c r="I600" s="14" t="str">
        <f t="shared" si="58"/>
        <v>rrd</v>
      </c>
      <c r="J600" s="39" t="e">
        <f>VLOOKUP(I600,'3_frm_data_theme_by_category'!$A$2:$C$164,3,FALSE)</f>
        <v>#N/A</v>
      </c>
      <c r="K600" s="11" t="s">
        <v>24</v>
      </c>
      <c r="L600" s="11" t="s">
        <v>2168</v>
      </c>
      <c r="M600" s="23" t="str">
        <f t="shared" si="59"/>
        <v>pt</v>
      </c>
      <c r="N600" s="23" t="e">
        <f t="shared" si="59"/>
        <v>#N/A</v>
      </c>
      <c r="O600" s="23" t="e">
        <f t="shared" si="59"/>
        <v>#N/A</v>
      </c>
      <c r="P600" s="23" t="e">
        <f t="shared" si="59"/>
        <v>#N/A</v>
      </c>
    </row>
    <row r="601" spans="1:16" ht="75">
      <c r="A601" s="36" t="s">
        <v>1145</v>
      </c>
      <c r="B601" s="11" t="s">
        <v>1146</v>
      </c>
      <c r="C601" s="11" t="s">
        <v>292</v>
      </c>
      <c r="D601" s="12" t="s">
        <v>1193</v>
      </c>
      <c r="E601" s="12" t="s">
        <v>2407</v>
      </c>
      <c r="F601" s="13" t="str">
        <f t="shared" si="56"/>
        <v>Transport</v>
      </c>
      <c r="G601" s="14" t="str">
        <f t="shared" si="57"/>
        <v>tran</v>
      </c>
      <c r="H601" s="15" t="s">
        <v>2050</v>
      </c>
      <c r="I601" s="14" t="str">
        <f t="shared" si="58"/>
        <v>rst</v>
      </c>
      <c r="J601" s="39" t="e">
        <f>VLOOKUP(I601,'3_frm_data_theme_by_category'!$A$2:$C$164,3,FALSE)</f>
        <v>#N/A</v>
      </c>
      <c r="K601" s="11" t="s">
        <v>292</v>
      </c>
      <c r="L601" s="11" t="s">
        <v>2171</v>
      </c>
      <c r="M601" s="23" t="str">
        <f t="shared" si="59"/>
        <v>pt</v>
      </c>
      <c r="N601" s="23" t="str">
        <f t="shared" si="59"/>
        <v>ln</v>
      </c>
      <c r="O601" s="23" t="str">
        <f t="shared" si="59"/>
        <v>py</v>
      </c>
      <c r="P601" s="23" t="e">
        <f t="shared" si="59"/>
        <v>#N/A</v>
      </c>
    </row>
    <row r="602" spans="1:16">
      <c r="A602" s="36" t="s">
        <v>792</v>
      </c>
      <c r="B602" s="11" t="s">
        <v>28</v>
      </c>
      <c r="C602" s="11" t="s">
        <v>29</v>
      </c>
      <c r="D602" s="12" t="s">
        <v>1194</v>
      </c>
      <c r="E602" s="12" t="s">
        <v>2406</v>
      </c>
      <c r="F602" s="13" t="str">
        <f t="shared" si="56"/>
        <v>Transport</v>
      </c>
      <c r="G602" s="14" t="str">
        <f t="shared" si="57"/>
        <v>tran</v>
      </c>
      <c r="H602" s="15" t="s">
        <v>2050</v>
      </c>
      <c r="I602" s="14" t="str">
        <f t="shared" si="58"/>
        <v>rst</v>
      </c>
      <c r="J602" s="39" t="e">
        <f>VLOOKUP(I602,'3_frm_data_theme_by_category'!$A$2:$C$164,3,FALSE)</f>
        <v>#N/A</v>
      </c>
      <c r="K602" s="11" t="s">
        <v>29</v>
      </c>
      <c r="L602" s="11" t="s">
        <v>2169</v>
      </c>
      <c r="M602" s="23" t="str">
        <f t="shared" ref="M602:P621" si="60">IF(ISERR(SEARCH(M$1,$L602)),NA(),M$1)</f>
        <v>pt</v>
      </c>
      <c r="N602" s="23" t="e">
        <f t="shared" si="60"/>
        <v>#N/A</v>
      </c>
      <c r="O602" s="23" t="str">
        <f t="shared" si="60"/>
        <v>py</v>
      </c>
      <c r="P602" s="23" t="e">
        <f t="shared" si="60"/>
        <v>#N/A</v>
      </c>
    </row>
    <row r="603" spans="1:16" ht="30">
      <c r="A603" s="36" t="s">
        <v>792</v>
      </c>
      <c r="B603" s="11" t="s">
        <v>1195</v>
      </c>
      <c r="C603" s="11" t="s">
        <v>24</v>
      </c>
      <c r="D603" s="12" t="s">
        <v>1196</v>
      </c>
      <c r="E603" s="12" t="s">
        <v>2406</v>
      </c>
      <c r="F603" s="13" t="str">
        <f t="shared" si="56"/>
        <v>Transport</v>
      </c>
      <c r="G603" s="14" t="str">
        <f t="shared" si="57"/>
        <v>tran</v>
      </c>
      <c r="H603" s="15" t="s">
        <v>2050</v>
      </c>
      <c r="I603" s="14" t="str">
        <f t="shared" si="58"/>
        <v>rst</v>
      </c>
      <c r="J603" s="39" t="e">
        <f>VLOOKUP(I603,'3_frm_data_theme_by_category'!$A$2:$C$164,3,FALSE)</f>
        <v>#N/A</v>
      </c>
      <c r="K603" s="11" t="s">
        <v>24</v>
      </c>
      <c r="L603" s="11" t="s">
        <v>2168</v>
      </c>
      <c r="M603" s="23" t="str">
        <f t="shared" si="60"/>
        <v>pt</v>
      </c>
      <c r="N603" s="23" t="e">
        <f t="shared" si="60"/>
        <v>#N/A</v>
      </c>
      <c r="O603" s="23" t="e">
        <f t="shared" si="60"/>
        <v>#N/A</v>
      </c>
      <c r="P603" s="23" t="e">
        <f t="shared" si="60"/>
        <v>#N/A</v>
      </c>
    </row>
    <row r="604" spans="1:16" ht="30">
      <c r="A604" s="36" t="s">
        <v>792</v>
      </c>
      <c r="B604" s="11" t="s">
        <v>1197</v>
      </c>
      <c r="C604" s="11" t="s">
        <v>24</v>
      </c>
      <c r="D604" s="12" t="s">
        <v>1198</v>
      </c>
      <c r="E604" s="12" t="s">
        <v>2406</v>
      </c>
      <c r="F604" s="13" t="str">
        <f t="shared" si="56"/>
        <v>Transport</v>
      </c>
      <c r="G604" s="14" t="str">
        <f t="shared" si="57"/>
        <v>tran</v>
      </c>
      <c r="H604" s="15" t="s">
        <v>2050</v>
      </c>
      <c r="I604" s="14" t="str">
        <f t="shared" si="58"/>
        <v>rst</v>
      </c>
      <c r="J604" s="39" t="e">
        <f>VLOOKUP(I604,'3_frm_data_theme_by_category'!$A$2:$C$164,3,FALSE)</f>
        <v>#N/A</v>
      </c>
      <c r="K604" s="11" t="s">
        <v>24</v>
      </c>
      <c r="L604" s="11" t="s">
        <v>2168</v>
      </c>
      <c r="M604" s="23" t="str">
        <f t="shared" si="60"/>
        <v>pt</v>
      </c>
      <c r="N604" s="23" t="e">
        <f t="shared" si="60"/>
        <v>#N/A</v>
      </c>
      <c r="O604" s="23" t="e">
        <f t="shared" si="60"/>
        <v>#N/A</v>
      </c>
      <c r="P604" s="23" t="e">
        <f t="shared" si="60"/>
        <v>#N/A</v>
      </c>
    </row>
    <row r="605" spans="1:16" ht="30">
      <c r="A605" s="36" t="s">
        <v>792</v>
      </c>
      <c r="B605" s="11" t="s">
        <v>1199</v>
      </c>
      <c r="C605" s="11" t="s">
        <v>24</v>
      </c>
      <c r="D605" s="12" t="s">
        <v>1200</v>
      </c>
      <c r="E605" s="12" t="s">
        <v>2406</v>
      </c>
      <c r="F605" s="13" t="str">
        <f t="shared" si="56"/>
        <v>Transport</v>
      </c>
      <c r="G605" s="14" t="str">
        <f t="shared" si="57"/>
        <v>tran</v>
      </c>
      <c r="H605" s="15" t="s">
        <v>2048</v>
      </c>
      <c r="I605" s="14" t="str">
        <f t="shared" si="58"/>
        <v>rrd</v>
      </c>
      <c r="J605" s="39" t="e">
        <f>VLOOKUP(I605,'3_frm_data_theme_by_category'!$A$2:$C$164,3,FALSE)</f>
        <v>#N/A</v>
      </c>
      <c r="K605" s="11" t="s">
        <v>24</v>
      </c>
      <c r="L605" s="11" t="s">
        <v>2168</v>
      </c>
      <c r="M605" s="23" t="str">
        <f t="shared" si="60"/>
        <v>pt</v>
      </c>
      <c r="N605" s="23" t="e">
        <f t="shared" si="60"/>
        <v>#N/A</v>
      </c>
      <c r="O605" s="23" t="e">
        <f t="shared" si="60"/>
        <v>#N/A</v>
      </c>
      <c r="P605" s="23" t="e">
        <f t="shared" si="60"/>
        <v>#N/A</v>
      </c>
    </row>
    <row r="606" spans="1:16" ht="45">
      <c r="A606" s="36" t="s">
        <v>792</v>
      </c>
      <c r="B606" s="11" t="s">
        <v>1201</v>
      </c>
      <c r="C606" s="11" t="s">
        <v>24</v>
      </c>
      <c r="D606" s="12" t="s">
        <v>1202</v>
      </c>
      <c r="E606" s="12" t="s">
        <v>2407</v>
      </c>
      <c r="F606" s="13" t="str">
        <f t="shared" si="56"/>
        <v>Transport</v>
      </c>
      <c r="G606" s="14" t="str">
        <f t="shared" si="57"/>
        <v>tran</v>
      </c>
      <c r="H606" s="15" t="s">
        <v>2048</v>
      </c>
      <c r="I606" s="14" t="str">
        <f t="shared" si="58"/>
        <v>rrd</v>
      </c>
      <c r="J606" s="39" t="e">
        <f>VLOOKUP(I606,'3_frm_data_theme_by_category'!$A$2:$C$164,3,FALSE)</f>
        <v>#N/A</v>
      </c>
      <c r="K606" s="11" t="s">
        <v>24</v>
      </c>
      <c r="L606" s="11" t="s">
        <v>2168</v>
      </c>
      <c r="M606" s="23" t="str">
        <f t="shared" si="60"/>
        <v>pt</v>
      </c>
      <c r="N606" s="23" t="e">
        <f t="shared" si="60"/>
        <v>#N/A</v>
      </c>
      <c r="O606" s="23" t="e">
        <f t="shared" si="60"/>
        <v>#N/A</v>
      </c>
      <c r="P606" s="23" t="e">
        <f t="shared" si="60"/>
        <v>#N/A</v>
      </c>
    </row>
    <row r="607" spans="1:16">
      <c r="A607" s="36" t="s">
        <v>792</v>
      </c>
      <c r="B607" s="11" t="s">
        <v>678</v>
      </c>
      <c r="C607" s="11" t="s">
        <v>24</v>
      </c>
      <c r="D607" s="12" t="s">
        <v>1203</v>
      </c>
      <c r="E607" s="12" t="s">
        <v>2406</v>
      </c>
      <c r="F607" s="13" t="str">
        <f t="shared" si="56"/>
        <v>Transport</v>
      </c>
      <c r="G607" s="14" t="str">
        <f t="shared" si="57"/>
        <v>tran</v>
      </c>
      <c r="H607" s="15" t="s">
        <v>2048</v>
      </c>
      <c r="I607" s="14" t="str">
        <f t="shared" si="58"/>
        <v>rrd</v>
      </c>
      <c r="J607" s="39" t="e">
        <f>VLOOKUP(I607,'3_frm_data_theme_by_category'!$A$2:$C$164,3,FALSE)</f>
        <v>#N/A</v>
      </c>
      <c r="K607" s="11" t="s">
        <v>24</v>
      </c>
      <c r="L607" s="11" t="s">
        <v>2168</v>
      </c>
      <c r="M607" s="23" t="str">
        <f t="shared" si="60"/>
        <v>pt</v>
      </c>
      <c r="N607" s="23" t="e">
        <f t="shared" si="60"/>
        <v>#N/A</v>
      </c>
      <c r="O607" s="23" t="e">
        <f t="shared" si="60"/>
        <v>#N/A</v>
      </c>
      <c r="P607" s="23" t="e">
        <f t="shared" si="60"/>
        <v>#N/A</v>
      </c>
    </row>
    <row r="608" spans="1:16">
      <c r="A608" s="36" t="s">
        <v>792</v>
      </c>
      <c r="B608" s="11" t="s">
        <v>1204</v>
      </c>
      <c r="C608" s="11" t="s">
        <v>24</v>
      </c>
      <c r="D608" s="12" t="s">
        <v>1205</v>
      </c>
      <c r="E608" s="12" t="s">
        <v>2406</v>
      </c>
      <c r="F608" s="13" t="str">
        <f t="shared" si="56"/>
        <v>Transport</v>
      </c>
      <c r="G608" s="14" t="str">
        <f t="shared" si="57"/>
        <v>tran</v>
      </c>
      <c r="H608" s="15" t="s">
        <v>2048</v>
      </c>
      <c r="I608" s="14" t="str">
        <f t="shared" si="58"/>
        <v>rrd</v>
      </c>
      <c r="J608" s="39" t="e">
        <f>VLOOKUP(I608,'3_frm_data_theme_by_category'!$A$2:$C$164,3,FALSE)</f>
        <v>#N/A</v>
      </c>
      <c r="K608" s="11" t="s">
        <v>24</v>
      </c>
      <c r="L608" s="11" t="s">
        <v>2168</v>
      </c>
      <c r="M608" s="23" t="str">
        <f t="shared" si="60"/>
        <v>pt</v>
      </c>
      <c r="N608" s="23" t="e">
        <f t="shared" si="60"/>
        <v>#N/A</v>
      </c>
      <c r="O608" s="23" t="e">
        <f t="shared" si="60"/>
        <v>#N/A</v>
      </c>
      <c r="P608" s="23" t="e">
        <f t="shared" si="60"/>
        <v>#N/A</v>
      </c>
    </row>
    <row r="609" spans="1:16" ht="30">
      <c r="A609" s="36" t="s">
        <v>749</v>
      </c>
      <c r="B609" s="11" t="s">
        <v>792</v>
      </c>
      <c r="C609" s="11" t="s">
        <v>40</v>
      </c>
      <c r="D609" s="12" t="s">
        <v>1206</v>
      </c>
      <c r="E609" s="12" t="s">
        <v>2406</v>
      </c>
      <c r="F609" s="13" t="str">
        <f t="shared" si="56"/>
        <v>Transport</v>
      </c>
      <c r="G609" s="14" t="str">
        <f t="shared" si="57"/>
        <v>tran</v>
      </c>
      <c r="H609" s="15" t="s">
        <v>2048</v>
      </c>
      <c r="I609" s="14" t="str">
        <f t="shared" si="58"/>
        <v>rrd</v>
      </c>
      <c r="J609" s="39" t="e">
        <f>VLOOKUP(I609,'3_frm_data_theme_by_category'!$A$2:$C$164,3,FALSE)</f>
        <v>#N/A</v>
      </c>
      <c r="K609" s="11" t="s">
        <v>40</v>
      </c>
      <c r="L609" s="11" t="s">
        <v>2165</v>
      </c>
      <c r="M609" s="23" t="e">
        <f t="shared" si="60"/>
        <v>#N/A</v>
      </c>
      <c r="N609" s="23" t="e">
        <f t="shared" si="60"/>
        <v>#N/A</v>
      </c>
      <c r="O609" s="23" t="str">
        <f t="shared" si="60"/>
        <v>py</v>
      </c>
      <c r="P609" s="23" t="e">
        <f t="shared" si="60"/>
        <v>#N/A</v>
      </c>
    </row>
    <row r="610" spans="1:16" ht="30">
      <c r="A610" s="36" t="s">
        <v>792</v>
      </c>
      <c r="B610" s="11" t="s">
        <v>1126</v>
      </c>
      <c r="C610" s="11" t="s">
        <v>24</v>
      </c>
      <c r="D610" s="12" t="s">
        <v>1207</v>
      </c>
      <c r="E610" s="12" t="s">
        <v>2406</v>
      </c>
      <c r="F610" s="13" t="str">
        <f t="shared" si="56"/>
        <v>Transport</v>
      </c>
      <c r="G610" s="14" t="str">
        <f t="shared" si="57"/>
        <v>tran</v>
      </c>
      <c r="H610" s="15" t="s">
        <v>2048</v>
      </c>
      <c r="I610" s="14" t="str">
        <f t="shared" si="58"/>
        <v>rrd</v>
      </c>
      <c r="J610" s="39" t="e">
        <f>VLOOKUP(I610,'3_frm_data_theme_by_category'!$A$2:$C$164,3,FALSE)</f>
        <v>#N/A</v>
      </c>
      <c r="K610" s="11" t="s">
        <v>24</v>
      </c>
      <c r="L610" s="11" t="s">
        <v>2168</v>
      </c>
      <c r="M610" s="23" t="str">
        <f t="shared" si="60"/>
        <v>pt</v>
      </c>
      <c r="N610" s="23" t="e">
        <f t="shared" si="60"/>
        <v>#N/A</v>
      </c>
      <c r="O610" s="23" t="e">
        <f t="shared" si="60"/>
        <v>#N/A</v>
      </c>
      <c r="P610" s="23" t="e">
        <f t="shared" si="60"/>
        <v>#N/A</v>
      </c>
    </row>
    <row r="611" spans="1:16" ht="30">
      <c r="A611" s="36" t="s">
        <v>792</v>
      </c>
      <c r="B611" s="11" t="s">
        <v>1208</v>
      </c>
      <c r="C611" s="11" t="s">
        <v>29</v>
      </c>
      <c r="D611" s="12" t="s">
        <v>1209</v>
      </c>
      <c r="E611" s="12" t="s">
        <v>2406</v>
      </c>
      <c r="F611" s="13" t="str">
        <f t="shared" si="56"/>
        <v>Transport</v>
      </c>
      <c r="G611" s="14" t="str">
        <f t="shared" si="57"/>
        <v>tran</v>
      </c>
      <c r="H611" s="15" t="s">
        <v>2048</v>
      </c>
      <c r="I611" s="14" t="str">
        <f t="shared" si="58"/>
        <v>rrd</v>
      </c>
      <c r="J611" s="39" t="e">
        <f>VLOOKUP(I611,'3_frm_data_theme_by_category'!$A$2:$C$164,3,FALSE)</f>
        <v>#N/A</v>
      </c>
      <c r="K611" s="11" t="s">
        <v>29</v>
      </c>
      <c r="L611" s="11" t="s">
        <v>2169</v>
      </c>
      <c r="M611" s="23" t="str">
        <f t="shared" si="60"/>
        <v>pt</v>
      </c>
      <c r="N611" s="23" t="e">
        <f t="shared" si="60"/>
        <v>#N/A</v>
      </c>
      <c r="O611" s="23" t="str">
        <f t="shared" si="60"/>
        <v>py</v>
      </c>
      <c r="P611" s="23" t="e">
        <f t="shared" si="60"/>
        <v>#N/A</v>
      </c>
    </row>
    <row r="612" spans="1:16" ht="30">
      <c r="A612" s="36" t="s">
        <v>792</v>
      </c>
      <c r="B612" s="11" t="s">
        <v>1210</v>
      </c>
      <c r="C612" s="11" t="s">
        <v>40</v>
      </c>
      <c r="D612" s="12" t="s">
        <v>1211</v>
      </c>
      <c r="E612" s="12" t="s">
        <v>2406</v>
      </c>
      <c r="F612" s="13" t="str">
        <f t="shared" si="56"/>
        <v>Transport</v>
      </c>
      <c r="G612" s="14" t="str">
        <f t="shared" si="57"/>
        <v>tran</v>
      </c>
      <c r="H612" s="15" t="s">
        <v>2048</v>
      </c>
      <c r="I612" s="14" t="str">
        <f t="shared" si="58"/>
        <v>rrd</v>
      </c>
      <c r="J612" s="39" t="e">
        <f>VLOOKUP(I612,'3_frm_data_theme_by_category'!$A$2:$C$164,3,FALSE)</f>
        <v>#N/A</v>
      </c>
      <c r="K612" s="11" t="s">
        <v>40</v>
      </c>
      <c r="L612" s="11" t="s">
        <v>2165</v>
      </c>
      <c r="M612" s="23" t="e">
        <f t="shared" si="60"/>
        <v>#N/A</v>
      </c>
      <c r="N612" s="23" t="e">
        <f t="shared" si="60"/>
        <v>#N/A</v>
      </c>
      <c r="O612" s="23" t="str">
        <f t="shared" si="60"/>
        <v>py</v>
      </c>
      <c r="P612" s="23" t="e">
        <f t="shared" si="60"/>
        <v>#N/A</v>
      </c>
    </row>
    <row r="613" spans="1:16">
      <c r="A613" s="36" t="s">
        <v>792</v>
      </c>
      <c r="B613" s="11" t="s">
        <v>33</v>
      </c>
      <c r="C613" s="11" t="s">
        <v>34</v>
      </c>
      <c r="D613" s="12" t="s">
        <v>0</v>
      </c>
      <c r="E613" s="12" t="s">
        <v>2406</v>
      </c>
      <c r="F613" s="13" t="str">
        <f t="shared" si="56"/>
        <v>Transport</v>
      </c>
      <c r="G613" s="14" t="str">
        <f t="shared" si="57"/>
        <v>tran</v>
      </c>
      <c r="H613" s="15" t="s">
        <v>2048</v>
      </c>
      <c r="I613" s="14" t="str">
        <f t="shared" si="58"/>
        <v>rrd</v>
      </c>
      <c r="J613" s="39" t="e">
        <f>VLOOKUP(I613,'3_frm_data_theme_by_category'!$A$2:$C$164,3,FALSE)</f>
        <v>#N/A</v>
      </c>
      <c r="K613" s="11" t="s">
        <v>34</v>
      </c>
      <c r="L613" s="11" t="s">
        <v>2170</v>
      </c>
      <c r="M613" s="23" t="str">
        <f t="shared" si="60"/>
        <v>pt</v>
      </c>
      <c r="N613" s="23" t="str">
        <f t="shared" si="60"/>
        <v>ln</v>
      </c>
      <c r="O613" s="23" t="e">
        <f t="shared" si="60"/>
        <v>#N/A</v>
      </c>
      <c r="P613" s="23" t="e">
        <f t="shared" si="60"/>
        <v>#N/A</v>
      </c>
    </row>
    <row r="614" spans="1:16">
      <c r="A614" s="36" t="s">
        <v>1214</v>
      </c>
      <c r="B614" s="11" t="s">
        <v>1212</v>
      </c>
      <c r="C614" s="11" t="s">
        <v>1215</v>
      </c>
      <c r="D614" s="12" t="s">
        <v>1216</v>
      </c>
      <c r="E614" s="12" t="s">
        <v>2407</v>
      </c>
      <c r="F614" s="13" t="str">
        <f t="shared" si="56"/>
        <v>Transport</v>
      </c>
      <c r="G614" s="14" t="str">
        <f t="shared" si="57"/>
        <v>tran</v>
      </c>
      <c r="H614" s="19" t="s">
        <v>1990</v>
      </c>
      <c r="I614" s="14" t="str">
        <f t="shared" si="58"/>
        <v>hwy</v>
      </c>
      <c r="J614" s="39" t="e">
        <f>VLOOKUP(I614,'3_frm_data_theme_by_category'!$A$2:$C$164,3,FALSE)</f>
        <v>#N/A</v>
      </c>
      <c r="K614" s="11" t="s">
        <v>1215</v>
      </c>
      <c r="L614" s="11" t="s">
        <v>2177</v>
      </c>
      <c r="M614" s="23" t="e">
        <f t="shared" si="60"/>
        <v>#N/A</v>
      </c>
      <c r="N614" s="23" t="str">
        <f t="shared" si="60"/>
        <v>ln</v>
      </c>
      <c r="O614" s="23" t="e">
        <f t="shared" si="60"/>
        <v>#N/A</v>
      </c>
      <c r="P614" s="23" t="str">
        <f t="shared" si="60"/>
        <v>rel</v>
      </c>
    </row>
    <row r="615" spans="1:16">
      <c r="A615" s="36" t="s">
        <v>1214</v>
      </c>
      <c r="B615" s="11" t="s">
        <v>1217</v>
      </c>
      <c r="C615" s="11" t="s">
        <v>1215</v>
      </c>
      <c r="D615" s="12" t="s">
        <v>1218</v>
      </c>
      <c r="E615" s="12" t="s">
        <v>2406</v>
      </c>
      <c r="F615" s="13" t="str">
        <f t="shared" si="56"/>
        <v>Transport</v>
      </c>
      <c r="G615" s="14" t="str">
        <f t="shared" si="57"/>
        <v>tran</v>
      </c>
      <c r="H615" s="19" t="s">
        <v>2397</v>
      </c>
      <c r="I615" s="14" t="str">
        <f t="shared" si="58"/>
        <v>bus</v>
      </c>
      <c r="J615" s="39" t="str">
        <f>VLOOKUP(I615,'3_frm_data_theme_by_category'!$A$2:$C$164,3,FALSE)</f>
        <v>tran</v>
      </c>
      <c r="K615" s="11" t="s">
        <v>1215</v>
      </c>
      <c r="L615" s="11" t="s">
        <v>2177</v>
      </c>
      <c r="M615" s="23" t="e">
        <f t="shared" si="60"/>
        <v>#N/A</v>
      </c>
      <c r="N615" s="23" t="str">
        <f t="shared" si="60"/>
        <v>ln</v>
      </c>
      <c r="O615" s="23" t="e">
        <f t="shared" si="60"/>
        <v>#N/A</v>
      </c>
      <c r="P615" s="23" t="str">
        <f t="shared" si="60"/>
        <v>rel</v>
      </c>
    </row>
    <row r="616" spans="1:16">
      <c r="A616" s="36" t="s">
        <v>1214</v>
      </c>
      <c r="B616" s="11" t="s">
        <v>1219</v>
      </c>
      <c r="C616" s="11" t="s">
        <v>1215</v>
      </c>
      <c r="D616" s="12" t="s">
        <v>1220</v>
      </c>
      <c r="E616" s="12" t="s">
        <v>2406</v>
      </c>
      <c r="F616" s="13" t="str">
        <f t="shared" si="56"/>
        <v>Transport</v>
      </c>
      <c r="G616" s="14" t="str">
        <f t="shared" si="57"/>
        <v>tran</v>
      </c>
      <c r="H616" s="19" t="s">
        <v>1990</v>
      </c>
      <c r="I616" s="14" t="str">
        <f t="shared" si="58"/>
        <v>hwy</v>
      </c>
      <c r="J616" s="39" t="e">
        <f>VLOOKUP(I616,'3_frm_data_theme_by_category'!$A$2:$C$164,3,FALSE)</f>
        <v>#N/A</v>
      </c>
      <c r="K616" s="11" t="s">
        <v>1215</v>
      </c>
      <c r="L616" s="11" t="s">
        <v>2177</v>
      </c>
      <c r="M616" s="23" t="e">
        <f t="shared" si="60"/>
        <v>#N/A</v>
      </c>
      <c r="N616" s="23" t="str">
        <f t="shared" si="60"/>
        <v>ln</v>
      </c>
      <c r="O616" s="23" t="e">
        <f t="shared" si="60"/>
        <v>#N/A</v>
      </c>
      <c r="P616" s="23" t="str">
        <f t="shared" si="60"/>
        <v>rel</v>
      </c>
    </row>
    <row r="617" spans="1:16" ht="45">
      <c r="A617" s="36" t="s">
        <v>1214</v>
      </c>
      <c r="B617" s="11" t="s">
        <v>1221</v>
      </c>
      <c r="C617" s="11" t="s">
        <v>5</v>
      </c>
      <c r="D617" s="12" t="s">
        <v>1222</v>
      </c>
      <c r="E617" s="12" t="s">
        <v>2406</v>
      </c>
      <c r="F617" s="13" t="str">
        <f t="shared" si="56"/>
        <v>Transport</v>
      </c>
      <c r="G617" s="14" t="str">
        <f t="shared" si="57"/>
        <v>tran</v>
      </c>
      <c r="H617" s="15" t="s">
        <v>2040</v>
      </c>
      <c r="I617" s="14" t="str">
        <f t="shared" si="58"/>
        <v>rds</v>
      </c>
      <c r="J617" s="39" t="e">
        <f>VLOOKUP(I617,'3_frm_data_theme_by_category'!$A$2:$C$164,3,FALSE)</f>
        <v>#N/A</v>
      </c>
      <c r="K617" s="11" t="s">
        <v>5</v>
      </c>
      <c r="L617" s="11" t="s">
        <v>2166</v>
      </c>
      <c r="M617" s="23" t="e">
        <f t="shared" si="60"/>
        <v>#N/A</v>
      </c>
      <c r="N617" s="23" t="str">
        <f t="shared" si="60"/>
        <v>ln</v>
      </c>
      <c r="O617" s="23" t="e">
        <f t="shared" si="60"/>
        <v>#N/A</v>
      </c>
      <c r="P617" s="23" t="e">
        <f t="shared" si="60"/>
        <v>#N/A</v>
      </c>
    </row>
    <row r="618" spans="1:16" ht="75">
      <c r="A618" s="36" t="s">
        <v>1214</v>
      </c>
      <c r="B618" s="11" t="s">
        <v>1223</v>
      </c>
      <c r="C618" s="11" t="s">
        <v>1215</v>
      </c>
      <c r="D618" s="12" t="s">
        <v>1224</v>
      </c>
      <c r="E618" s="12" t="s">
        <v>2406</v>
      </c>
      <c r="F618" s="13" t="str">
        <f t="shared" si="56"/>
        <v>Transport</v>
      </c>
      <c r="G618" s="14" t="str">
        <f t="shared" si="57"/>
        <v>tran</v>
      </c>
      <c r="H618" s="19" t="s">
        <v>2206</v>
      </c>
      <c r="I618" s="14" t="str">
        <f t="shared" si="58"/>
        <v>fer</v>
      </c>
      <c r="J618" s="39" t="e">
        <f>VLOOKUP(I618,'3_frm_data_theme_by_category'!$A$2:$C$164,3,FALSE)</f>
        <v>#N/A</v>
      </c>
      <c r="K618" s="11" t="s">
        <v>1215</v>
      </c>
      <c r="L618" s="11" t="s">
        <v>2177</v>
      </c>
      <c r="M618" s="23" t="e">
        <f t="shared" si="60"/>
        <v>#N/A</v>
      </c>
      <c r="N618" s="23" t="str">
        <f t="shared" si="60"/>
        <v>ln</v>
      </c>
      <c r="O618" s="23" t="e">
        <f t="shared" si="60"/>
        <v>#N/A</v>
      </c>
      <c r="P618" s="23" t="str">
        <f t="shared" si="60"/>
        <v>rel</v>
      </c>
    </row>
    <row r="619" spans="1:16">
      <c r="A619" s="36" t="s">
        <v>1214</v>
      </c>
      <c r="B619" s="11" t="s">
        <v>1225</v>
      </c>
      <c r="C619" s="11" t="s">
        <v>1215</v>
      </c>
      <c r="D619" s="12" t="s">
        <v>1226</v>
      </c>
      <c r="E619" s="12" t="s">
        <v>2406</v>
      </c>
      <c r="F619" s="13" t="str">
        <f t="shared" si="56"/>
        <v>Transport</v>
      </c>
      <c r="G619" s="14" t="str">
        <f t="shared" si="57"/>
        <v>tran</v>
      </c>
      <c r="H619" s="19" t="s">
        <v>1990</v>
      </c>
      <c r="I619" s="14" t="str">
        <f t="shared" si="58"/>
        <v>hwy</v>
      </c>
      <c r="J619" s="39" t="e">
        <f>VLOOKUP(I619,'3_frm_data_theme_by_category'!$A$2:$C$164,3,FALSE)</f>
        <v>#N/A</v>
      </c>
      <c r="K619" s="11" t="s">
        <v>1215</v>
      </c>
      <c r="L619" s="11" t="s">
        <v>2177</v>
      </c>
      <c r="M619" s="23" t="e">
        <f t="shared" si="60"/>
        <v>#N/A</v>
      </c>
      <c r="N619" s="23" t="str">
        <f t="shared" si="60"/>
        <v>ln</v>
      </c>
      <c r="O619" s="23" t="e">
        <f t="shared" si="60"/>
        <v>#N/A</v>
      </c>
      <c r="P619" s="23" t="str">
        <f t="shared" si="60"/>
        <v>rel</v>
      </c>
    </row>
    <row r="620" spans="1:16" ht="30">
      <c r="A620" s="36" t="s">
        <v>1214</v>
      </c>
      <c r="B620" s="11" t="s">
        <v>1227</v>
      </c>
      <c r="C620" s="11" t="s">
        <v>5</v>
      </c>
      <c r="D620" s="12" t="s">
        <v>1228</v>
      </c>
      <c r="E620" s="12" t="s">
        <v>2406</v>
      </c>
      <c r="F620" s="13" t="str">
        <f t="shared" si="56"/>
        <v>Transport</v>
      </c>
      <c r="G620" s="14" t="str">
        <f t="shared" si="57"/>
        <v>tran</v>
      </c>
      <c r="H620" s="19" t="s">
        <v>1990</v>
      </c>
      <c r="I620" s="14" t="str">
        <f t="shared" si="58"/>
        <v>hwy</v>
      </c>
      <c r="J620" s="39" t="e">
        <f>VLOOKUP(I620,'3_frm_data_theme_by_category'!$A$2:$C$164,3,FALSE)</f>
        <v>#N/A</v>
      </c>
      <c r="K620" s="11" t="s">
        <v>5</v>
      </c>
      <c r="L620" s="11" t="s">
        <v>2166</v>
      </c>
      <c r="M620" s="23" t="e">
        <f t="shared" si="60"/>
        <v>#N/A</v>
      </c>
      <c r="N620" s="23" t="str">
        <f t="shared" si="60"/>
        <v>ln</v>
      </c>
      <c r="O620" s="23" t="e">
        <f t="shared" si="60"/>
        <v>#N/A</v>
      </c>
      <c r="P620" s="23" t="e">
        <f t="shared" si="60"/>
        <v>#N/A</v>
      </c>
    </row>
    <row r="621" spans="1:16" ht="30">
      <c r="A621" s="36" t="s">
        <v>1214</v>
      </c>
      <c r="B621" s="11" t="s">
        <v>896</v>
      </c>
      <c r="C621" s="11" t="s">
        <v>5</v>
      </c>
      <c r="D621" s="12" t="s">
        <v>1229</v>
      </c>
      <c r="E621" s="12" t="s">
        <v>2406</v>
      </c>
      <c r="F621" s="13" t="str">
        <f t="shared" si="56"/>
        <v>Utilities</v>
      </c>
      <c r="G621" s="14" t="str">
        <f t="shared" si="57"/>
        <v>util</v>
      </c>
      <c r="H621" s="19" t="s">
        <v>2202</v>
      </c>
      <c r="I621" s="14" t="str">
        <f t="shared" si="58"/>
        <v>ppl</v>
      </c>
      <c r="J621" s="39" t="e">
        <f>VLOOKUP(I621,'3_frm_data_theme_by_category'!$A$2:$C$164,3,FALSE)</f>
        <v>#N/A</v>
      </c>
      <c r="K621" s="11" t="s">
        <v>5</v>
      </c>
      <c r="L621" s="11" t="s">
        <v>2166</v>
      </c>
      <c r="M621" s="23" t="e">
        <f t="shared" si="60"/>
        <v>#N/A</v>
      </c>
      <c r="N621" s="23" t="str">
        <f t="shared" si="60"/>
        <v>ln</v>
      </c>
      <c r="O621" s="23" t="e">
        <f t="shared" si="60"/>
        <v>#N/A</v>
      </c>
      <c r="P621" s="23" t="e">
        <f t="shared" si="60"/>
        <v>#N/A</v>
      </c>
    </row>
    <row r="622" spans="1:16" ht="45">
      <c r="A622" s="36" t="s">
        <v>1214</v>
      </c>
      <c r="B622" s="11" t="s">
        <v>1230</v>
      </c>
      <c r="C622" s="11" t="s">
        <v>1091</v>
      </c>
      <c r="D622" s="12" t="s">
        <v>1231</v>
      </c>
      <c r="E622" s="12" t="s">
        <v>2406</v>
      </c>
      <c r="F622" s="13" t="str">
        <f t="shared" si="56"/>
        <v>Transport</v>
      </c>
      <c r="G622" s="14" t="str">
        <f t="shared" si="57"/>
        <v>tran</v>
      </c>
      <c r="H622" s="19" t="s">
        <v>1990</v>
      </c>
      <c r="I622" s="14" t="str">
        <f t="shared" si="58"/>
        <v>hwy</v>
      </c>
      <c r="J622" s="39" t="e">
        <f>VLOOKUP(I622,'3_frm_data_theme_by_category'!$A$2:$C$164,3,FALSE)</f>
        <v>#N/A</v>
      </c>
      <c r="K622" s="11" t="s">
        <v>1091</v>
      </c>
      <c r="L622" s="11" t="s">
        <v>2174</v>
      </c>
      <c r="M622" s="23" t="e">
        <f t="shared" ref="M622:P641" si="61">IF(ISERR(SEARCH(M$1,$L622)),NA(),M$1)</f>
        <v>#N/A</v>
      </c>
      <c r="N622" s="23" t="e">
        <f t="shared" si="61"/>
        <v>#N/A</v>
      </c>
      <c r="O622" s="23" t="e">
        <f t="shared" si="61"/>
        <v>#N/A</v>
      </c>
      <c r="P622" s="23" t="str">
        <f t="shared" si="61"/>
        <v>rel</v>
      </c>
    </row>
    <row r="623" spans="1:16" ht="30">
      <c r="A623" s="36" t="s">
        <v>1214</v>
      </c>
      <c r="B623" s="11" t="s">
        <v>1105</v>
      </c>
      <c r="C623" s="11" t="s">
        <v>5</v>
      </c>
      <c r="D623" s="12" t="s">
        <v>1232</v>
      </c>
      <c r="E623" s="12" t="s">
        <v>2406</v>
      </c>
      <c r="F623" s="13" t="str">
        <f t="shared" si="56"/>
        <v>Utilities</v>
      </c>
      <c r="G623" s="14" t="str">
        <f t="shared" si="57"/>
        <v>util</v>
      </c>
      <c r="H623" s="15" t="s">
        <v>2036</v>
      </c>
      <c r="I623" s="14" t="str">
        <f t="shared" si="58"/>
        <v>pwl</v>
      </c>
      <c r="J623" s="39" t="e">
        <f>VLOOKUP(I623,'3_frm_data_theme_by_category'!$A$2:$C$164,3,FALSE)</f>
        <v>#N/A</v>
      </c>
      <c r="K623" s="11" t="s">
        <v>5</v>
      </c>
      <c r="L623" s="11" t="s">
        <v>2166</v>
      </c>
      <c r="M623" s="23" t="e">
        <f t="shared" si="61"/>
        <v>#N/A</v>
      </c>
      <c r="N623" s="23" t="str">
        <f t="shared" si="61"/>
        <v>ln</v>
      </c>
      <c r="O623" s="23" t="e">
        <f t="shared" si="61"/>
        <v>#N/A</v>
      </c>
      <c r="P623" s="23" t="e">
        <f t="shared" si="61"/>
        <v>#N/A</v>
      </c>
    </row>
    <row r="624" spans="1:16" ht="30">
      <c r="A624" s="36" t="s">
        <v>1214</v>
      </c>
      <c r="B624" s="11" t="s">
        <v>792</v>
      </c>
      <c r="C624" s="11" t="s">
        <v>1215</v>
      </c>
      <c r="D624" s="12" t="s">
        <v>1233</v>
      </c>
      <c r="E624" s="12" t="s">
        <v>2406</v>
      </c>
      <c r="F624" s="13" t="str">
        <f t="shared" si="56"/>
        <v>Transport</v>
      </c>
      <c r="G624" s="14" t="str">
        <f t="shared" si="57"/>
        <v>tran</v>
      </c>
      <c r="H624" s="15" t="s">
        <v>2048</v>
      </c>
      <c r="I624" s="14" t="str">
        <f t="shared" si="58"/>
        <v>rrd</v>
      </c>
      <c r="J624" s="39" t="e">
        <f>VLOOKUP(I624,'3_frm_data_theme_by_category'!$A$2:$C$164,3,FALSE)</f>
        <v>#N/A</v>
      </c>
      <c r="K624" s="11" t="s">
        <v>1215</v>
      </c>
      <c r="L624" s="11" t="s">
        <v>2177</v>
      </c>
      <c r="M624" s="23" t="e">
        <f t="shared" si="61"/>
        <v>#N/A</v>
      </c>
      <c r="N624" s="23" t="str">
        <f t="shared" si="61"/>
        <v>ln</v>
      </c>
      <c r="O624" s="23" t="e">
        <f t="shared" si="61"/>
        <v>#N/A</v>
      </c>
      <c r="P624" s="23" t="str">
        <f t="shared" si="61"/>
        <v>rel</v>
      </c>
    </row>
    <row r="625" spans="1:16" ht="30">
      <c r="A625" s="36" t="s">
        <v>1214</v>
      </c>
      <c r="B625" s="11" t="s">
        <v>581</v>
      </c>
      <c r="C625" s="11" t="s">
        <v>1215</v>
      </c>
      <c r="D625" s="12" t="s">
        <v>1234</v>
      </c>
      <c r="E625" s="12" t="s">
        <v>2406</v>
      </c>
      <c r="F625" s="13" t="str">
        <f t="shared" si="56"/>
        <v>Transport</v>
      </c>
      <c r="G625" s="14" t="str">
        <f t="shared" si="57"/>
        <v>tran</v>
      </c>
      <c r="H625" s="15" t="s">
        <v>2040</v>
      </c>
      <c r="I625" s="14" t="str">
        <f t="shared" si="58"/>
        <v>rds</v>
      </c>
      <c r="J625" s="39" t="e">
        <f>VLOOKUP(I625,'3_frm_data_theme_by_category'!$A$2:$C$164,3,FALSE)</f>
        <v>#N/A</v>
      </c>
      <c r="K625" s="11" t="s">
        <v>1215</v>
      </c>
      <c r="L625" s="11" t="s">
        <v>2177</v>
      </c>
      <c r="M625" s="23" t="e">
        <f t="shared" si="61"/>
        <v>#N/A</v>
      </c>
      <c r="N625" s="23" t="str">
        <f t="shared" si="61"/>
        <v>ln</v>
      </c>
      <c r="O625" s="23" t="e">
        <f t="shared" si="61"/>
        <v>#N/A</v>
      </c>
      <c r="P625" s="23" t="str">
        <f t="shared" si="61"/>
        <v>rel</v>
      </c>
    </row>
    <row r="626" spans="1:16" ht="30">
      <c r="A626" s="36" t="s">
        <v>1214</v>
      </c>
      <c r="B626" s="11" t="s">
        <v>1235</v>
      </c>
      <c r="C626" s="11" t="s">
        <v>5</v>
      </c>
      <c r="D626" s="12" t="s">
        <v>1236</v>
      </c>
      <c r="E626" s="12" t="s">
        <v>2406</v>
      </c>
      <c r="F626" s="13" t="str">
        <f t="shared" si="56"/>
        <v>Transport</v>
      </c>
      <c r="G626" s="14" t="str">
        <f t="shared" si="57"/>
        <v>tran</v>
      </c>
      <c r="H626" s="19" t="s">
        <v>1990</v>
      </c>
      <c r="I626" s="14" t="str">
        <f t="shared" si="58"/>
        <v>hwy</v>
      </c>
      <c r="J626" s="39" t="e">
        <f>VLOOKUP(I626,'3_frm_data_theme_by_category'!$A$2:$C$164,3,FALSE)</f>
        <v>#N/A</v>
      </c>
      <c r="K626" s="11" t="s">
        <v>5</v>
      </c>
      <c r="L626" s="11" t="s">
        <v>2166</v>
      </c>
      <c r="M626" s="23" t="e">
        <f t="shared" si="61"/>
        <v>#N/A</v>
      </c>
      <c r="N626" s="23" t="str">
        <f t="shared" si="61"/>
        <v>ln</v>
      </c>
      <c r="O626" s="23" t="e">
        <f t="shared" si="61"/>
        <v>#N/A</v>
      </c>
      <c r="P626" s="23" t="e">
        <f t="shared" si="61"/>
        <v>#N/A</v>
      </c>
    </row>
    <row r="627" spans="1:16" ht="30">
      <c r="A627" s="36" t="s">
        <v>1214</v>
      </c>
      <c r="B627" s="11" t="s">
        <v>1237</v>
      </c>
      <c r="C627" s="11" t="s">
        <v>1215</v>
      </c>
      <c r="D627" s="12" t="s">
        <v>1238</v>
      </c>
      <c r="E627" s="12" t="s">
        <v>2406</v>
      </c>
      <c r="F627" s="13" t="str">
        <f t="shared" si="56"/>
        <v>Transport</v>
      </c>
      <c r="G627" s="14" t="str">
        <f t="shared" si="57"/>
        <v>tran</v>
      </c>
      <c r="H627" s="15" t="s">
        <v>2048</v>
      </c>
      <c r="I627" s="14" t="str">
        <f t="shared" si="58"/>
        <v>rrd</v>
      </c>
      <c r="J627" s="39" t="e">
        <f>VLOOKUP(I627,'3_frm_data_theme_by_category'!$A$2:$C$164,3,FALSE)</f>
        <v>#N/A</v>
      </c>
      <c r="K627" s="11" t="s">
        <v>1215</v>
      </c>
      <c r="L627" s="11" t="s">
        <v>2177</v>
      </c>
      <c r="M627" s="23" t="e">
        <f t="shared" si="61"/>
        <v>#N/A</v>
      </c>
      <c r="N627" s="23" t="str">
        <f t="shared" si="61"/>
        <v>ln</v>
      </c>
      <c r="O627" s="23" t="e">
        <f t="shared" si="61"/>
        <v>#N/A</v>
      </c>
      <c r="P627" s="23" t="str">
        <f t="shared" si="61"/>
        <v>rel</v>
      </c>
    </row>
    <row r="628" spans="1:16" ht="30">
      <c r="A628" s="36" t="s">
        <v>1214</v>
      </c>
      <c r="B628" s="11" t="s">
        <v>1173</v>
      </c>
      <c r="C628" s="11" t="s">
        <v>1215</v>
      </c>
      <c r="D628" s="12" t="s">
        <v>1239</v>
      </c>
      <c r="E628" s="12" t="s">
        <v>2406</v>
      </c>
      <c r="F628" s="13" t="str">
        <f t="shared" si="56"/>
        <v>Transport</v>
      </c>
      <c r="G628" s="14" t="str">
        <f t="shared" si="57"/>
        <v>tran</v>
      </c>
      <c r="H628" s="15" t="s">
        <v>2048</v>
      </c>
      <c r="I628" s="14" t="str">
        <f t="shared" si="58"/>
        <v>rrd</v>
      </c>
      <c r="J628" s="39" t="e">
        <f>VLOOKUP(I628,'3_frm_data_theme_by_category'!$A$2:$C$164,3,FALSE)</f>
        <v>#N/A</v>
      </c>
      <c r="K628" s="11" t="s">
        <v>1215</v>
      </c>
      <c r="L628" s="11" t="s">
        <v>2177</v>
      </c>
      <c r="M628" s="23" t="e">
        <f t="shared" si="61"/>
        <v>#N/A</v>
      </c>
      <c r="N628" s="23" t="str">
        <f t="shared" si="61"/>
        <v>ln</v>
      </c>
      <c r="O628" s="23" t="e">
        <f t="shared" si="61"/>
        <v>#N/A</v>
      </c>
      <c r="P628" s="23" t="str">
        <f t="shared" si="61"/>
        <v>rel</v>
      </c>
    </row>
    <row r="629" spans="1:16">
      <c r="A629" s="36" t="s">
        <v>1214</v>
      </c>
      <c r="B629" s="11" t="s">
        <v>33</v>
      </c>
      <c r="C629" s="11" t="s">
        <v>29</v>
      </c>
      <c r="D629" s="12" t="s">
        <v>1213</v>
      </c>
      <c r="E629" s="12" t="s">
        <v>2406</v>
      </c>
      <c r="F629" s="13" t="str">
        <f t="shared" si="56"/>
        <v>Transport</v>
      </c>
      <c r="G629" s="14" t="str">
        <f t="shared" si="57"/>
        <v>tran</v>
      </c>
      <c r="H629" s="15" t="s">
        <v>2040</v>
      </c>
      <c r="I629" s="14" t="str">
        <f t="shared" si="58"/>
        <v>rds</v>
      </c>
      <c r="J629" s="39" t="e">
        <f>VLOOKUP(I629,'3_frm_data_theme_by_category'!$A$2:$C$164,3,FALSE)</f>
        <v>#N/A</v>
      </c>
      <c r="K629" s="11" t="s">
        <v>29</v>
      </c>
      <c r="L629" s="11" t="s">
        <v>2169</v>
      </c>
      <c r="M629" s="23" t="str">
        <f t="shared" si="61"/>
        <v>pt</v>
      </c>
      <c r="N629" s="23" t="e">
        <f t="shared" si="61"/>
        <v>#N/A</v>
      </c>
      <c r="O629" s="23" t="str">
        <f t="shared" si="61"/>
        <v>py</v>
      </c>
      <c r="P629" s="23" t="e">
        <f t="shared" si="61"/>
        <v>#N/A</v>
      </c>
    </row>
    <row r="630" spans="1:16" ht="30">
      <c r="A630" s="36" t="s">
        <v>1240</v>
      </c>
      <c r="B630" s="11" t="s">
        <v>1241</v>
      </c>
      <c r="C630" s="11" t="s">
        <v>29</v>
      </c>
      <c r="D630" s="12" t="s">
        <v>1242</v>
      </c>
      <c r="E630" s="12" t="s">
        <v>2407</v>
      </c>
      <c r="F630" s="13" t="str">
        <f t="shared" si="56"/>
        <v>Points of Interest</v>
      </c>
      <c r="G630" s="14" t="str">
        <f t="shared" si="57"/>
        <v>pois</v>
      </c>
      <c r="H630" s="15" t="s">
        <v>2351</v>
      </c>
      <c r="I630" s="14" t="str">
        <f t="shared" si="58"/>
        <v>ser</v>
      </c>
      <c r="J630" s="39" t="e">
        <f>VLOOKUP(I630,'3_frm_data_theme_by_category'!$A$2:$C$164,3,FALSE)</f>
        <v>#N/A</v>
      </c>
      <c r="K630" s="11" t="s">
        <v>29</v>
      </c>
      <c r="L630" s="11" t="s">
        <v>2169</v>
      </c>
      <c r="M630" s="23" t="str">
        <f t="shared" si="61"/>
        <v>pt</v>
      </c>
      <c r="N630" s="23" t="e">
        <f t="shared" si="61"/>
        <v>#N/A</v>
      </c>
      <c r="O630" s="23" t="str">
        <f t="shared" si="61"/>
        <v>py</v>
      </c>
      <c r="P630" s="23" t="e">
        <f t="shared" si="61"/>
        <v>#N/A</v>
      </c>
    </row>
    <row r="631" spans="1:16">
      <c r="A631" s="36" t="s">
        <v>1240</v>
      </c>
      <c r="B631" s="11" t="s">
        <v>1243</v>
      </c>
      <c r="C631" s="11" t="s">
        <v>29</v>
      </c>
      <c r="D631" s="12" t="s">
        <v>1244</v>
      </c>
      <c r="E631" s="12" t="s">
        <v>2406</v>
      </c>
      <c r="F631" s="13" t="str">
        <f t="shared" si="56"/>
        <v>Points of Interest</v>
      </c>
      <c r="G631" s="14" t="str">
        <f t="shared" si="57"/>
        <v>pois</v>
      </c>
      <c r="H631" s="15" t="s">
        <v>2351</v>
      </c>
      <c r="I631" s="14" t="str">
        <f t="shared" si="58"/>
        <v>ser</v>
      </c>
      <c r="J631" s="39" t="e">
        <f>VLOOKUP(I631,'3_frm_data_theme_by_category'!$A$2:$C$164,3,FALSE)</f>
        <v>#N/A</v>
      </c>
      <c r="K631" s="11" t="s">
        <v>29</v>
      </c>
      <c r="L631" s="11" t="s">
        <v>2169</v>
      </c>
      <c r="M631" s="23" t="str">
        <f t="shared" si="61"/>
        <v>pt</v>
      </c>
      <c r="N631" s="23" t="e">
        <f t="shared" si="61"/>
        <v>#N/A</v>
      </c>
      <c r="O631" s="23" t="str">
        <f t="shared" si="61"/>
        <v>py</v>
      </c>
      <c r="P631" s="23" t="e">
        <f t="shared" si="61"/>
        <v>#N/A</v>
      </c>
    </row>
    <row r="632" spans="1:16" ht="30">
      <c r="A632" s="36" t="s">
        <v>1240</v>
      </c>
      <c r="B632" s="11" t="s">
        <v>1245</v>
      </c>
      <c r="C632" s="11" t="s">
        <v>29</v>
      </c>
      <c r="D632" s="12" t="s">
        <v>1246</v>
      </c>
      <c r="E632" s="12" t="s">
        <v>2407</v>
      </c>
      <c r="F632" s="13" t="str">
        <f t="shared" si="56"/>
        <v>Points of Interest</v>
      </c>
      <c r="G632" s="14" t="str">
        <f t="shared" si="57"/>
        <v>pois</v>
      </c>
      <c r="H632" s="15" t="s">
        <v>2351</v>
      </c>
      <c r="I632" s="14" t="str">
        <f t="shared" si="58"/>
        <v>ser</v>
      </c>
      <c r="J632" s="39" t="e">
        <f>VLOOKUP(I632,'3_frm_data_theme_by_category'!$A$2:$C$164,3,FALSE)</f>
        <v>#N/A</v>
      </c>
      <c r="K632" s="11" t="s">
        <v>29</v>
      </c>
      <c r="L632" s="11" t="s">
        <v>2169</v>
      </c>
      <c r="M632" s="23" t="str">
        <f t="shared" si="61"/>
        <v>pt</v>
      </c>
      <c r="N632" s="23" t="e">
        <f t="shared" si="61"/>
        <v>#N/A</v>
      </c>
      <c r="O632" s="23" t="str">
        <f t="shared" si="61"/>
        <v>py</v>
      </c>
      <c r="P632" s="23" t="e">
        <f t="shared" si="61"/>
        <v>#N/A</v>
      </c>
    </row>
    <row r="633" spans="1:16">
      <c r="A633" s="36" t="s">
        <v>1240</v>
      </c>
      <c r="B633" s="11" t="s">
        <v>1247</v>
      </c>
      <c r="C633" s="11" t="s">
        <v>29</v>
      </c>
      <c r="D633" s="12" t="s">
        <v>1248</v>
      </c>
      <c r="E633" s="12" t="s">
        <v>2406</v>
      </c>
      <c r="F633" s="13" t="str">
        <f t="shared" si="56"/>
        <v>Points of Interest</v>
      </c>
      <c r="G633" s="14" t="str">
        <f t="shared" si="57"/>
        <v>pois</v>
      </c>
      <c r="H633" s="15" t="s">
        <v>2351</v>
      </c>
      <c r="I633" s="14" t="str">
        <f t="shared" si="58"/>
        <v>ser</v>
      </c>
      <c r="J633" s="39" t="e">
        <f>VLOOKUP(I633,'3_frm_data_theme_by_category'!$A$2:$C$164,3,FALSE)</f>
        <v>#N/A</v>
      </c>
      <c r="K633" s="11" t="s">
        <v>29</v>
      </c>
      <c r="L633" s="11" t="s">
        <v>2169</v>
      </c>
      <c r="M633" s="23" t="str">
        <f t="shared" si="61"/>
        <v>pt</v>
      </c>
      <c r="N633" s="23" t="e">
        <f t="shared" si="61"/>
        <v>#N/A</v>
      </c>
      <c r="O633" s="23" t="str">
        <f t="shared" si="61"/>
        <v>py</v>
      </c>
      <c r="P633" s="23" t="e">
        <f t="shared" si="61"/>
        <v>#N/A</v>
      </c>
    </row>
    <row r="634" spans="1:16">
      <c r="A634" s="36" t="s">
        <v>1240</v>
      </c>
      <c r="B634" s="11" t="s">
        <v>1249</v>
      </c>
      <c r="C634" s="11" t="s">
        <v>29</v>
      </c>
      <c r="D634" s="12" t="s">
        <v>1250</v>
      </c>
      <c r="E634" s="12" t="s">
        <v>2407</v>
      </c>
      <c r="F634" s="13" t="str">
        <f t="shared" si="56"/>
        <v>Points of Interest</v>
      </c>
      <c r="G634" s="14" t="str">
        <f t="shared" si="57"/>
        <v>pois</v>
      </c>
      <c r="H634" s="15" t="s">
        <v>2351</v>
      </c>
      <c r="I634" s="14" t="str">
        <f t="shared" si="58"/>
        <v>ser</v>
      </c>
      <c r="J634" s="39" t="e">
        <f>VLOOKUP(I634,'3_frm_data_theme_by_category'!$A$2:$C$164,3,FALSE)</f>
        <v>#N/A</v>
      </c>
      <c r="K634" s="11" t="s">
        <v>29</v>
      </c>
      <c r="L634" s="11" t="s">
        <v>2169</v>
      </c>
      <c r="M634" s="23" t="str">
        <f t="shared" si="61"/>
        <v>pt</v>
      </c>
      <c r="N634" s="23" t="e">
        <f t="shared" si="61"/>
        <v>#N/A</v>
      </c>
      <c r="O634" s="23" t="str">
        <f t="shared" si="61"/>
        <v>py</v>
      </c>
      <c r="P634" s="23" t="e">
        <f t="shared" si="61"/>
        <v>#N/A</v>
      </c>
    </row>
    <row r="635" spans="1:16">
      <c r="A635" s="36" t="s">
        <v>1240</v>
      </c>
      <c r="B635" s="11" t="s">
        <v>1251</v>
      </c>
      <c r="C635" s="11" t="s">
        <v>29</v>
      </c>
      <c r="D635" s="12" t="s">
        <v>1252</v>
      </c>
      <c r="E635" s="12" t="s">
        <v>2407</v>
      </c>
      <c r="F635" s="13" t="str">
        <f t="shared" si="56"/>
        <v>Points of Interest</v>
      </c>
      <c r="G635" s="14" t="str">
        <f t="shared" si="57"/>
        <v>pois</v>
      </c>
      <c r="H635" s="15" t="s">
        <v>2351</v>
      </c>
      <c r="I635" s="14" t="str">
        <f t="shared" si="58"/>
        <v>ser</v>
      </c>
      <c r="J635" s="39" t="e">
        <f>VLOOKUP(I635,'3_frm_data_theme_by_category'!$A$2:$C$164,3,FALSE)</f>
        <v>#N/A</v>
      </c>
      <c r="K635" s="11" t="s">
        <v>29</v>
      </c>
      <c r="L635" s="11" t="s">
        <v>2169</v>
      </c>
      <c r="M635" s="23" t="str">
        <f t="shared" si="61"/>
        <v>pt</v>
      </c>
      <c r="N635" s="23" t="e">
        <f t="shared" si="61"/>
        <v>#N/A</v>
      </c>
      <c r="O635" s="23" t="str">
        <f t="shared" si="61"/>
        <v>py</v>
      </c>
      <c r="P635" s="23" t="e">
        <f t="shared" si="61"/>
        <v>#N/A</v>
      </c>
    </row>
    <row r="636" spans="1:16">
      <c r="A636" s="36" t="s">
        <v>1240</v>
      </c>
      <c r="B636" s="11" t="s">
        <v>439</v>
      </c>
      <c r="C636" s="11" t="s">
        <v>29</v>
      </c>
      <c r="D636" s="12" t="s">
        <v>1253</v>
      </c>
      <c r="E636" s="12" t="s">
        <v>2407</v>
      </c>
      <c r="F636" s="13" t="str">
        <f t="shared" si="56"/>
        <v>Points of Interest</v>
      </c>
      <c r="G636" s="14" t="str">
        <f t="shared" si="57"/>
        <v>pois</v>
      </c>
      <c r="H636" s="15" t="s">
        <v>2351</v>
      </c>
      <c r="I636" s="14" t="str">
        <f t="shared" si="58"/>
        <v>ser</v>
      </c>
      <c r="J636" s="39" t="e">
        <f>VLOOKUP(I636,'3_frm_data_theme_by_category'!$A$2:$C$164,3,FALSE)</f>
        <v>#N/A</v>
      </c>
      <c r="K636" s="11" t="s">
        <v>29</v>
      </c>
      <c r="L636" s="11" t="s">
        <v>2169</v>
      </c>
      <c r="M636" s="23" t="str">
        <f t="shared" si="61"/>
        <v>pt</v>
      </c>
      <c r="N636" s="23" t="e">
        <f t="shared" si="61"/>
        <v>#N/A</v>
      </c>
      <c r="O636" s="23" t="str">
        <f t="shared" si="61"/>
        <v>py</v>
      </c>
      <c r="P636" s="23" t="e">
        <f t="shared" si="61"/>
        <v>#N/A</v>
      </c>
    </row>
    <row r="637" spans="1:16" ht="30">
      <c r="A637" s="36" t="s">
        <v>1240</v>
      </c>
      <c r="B637" s="11" t="s">
        <v>1254</v>
      </c>
      <c r="C637" s="11" t="s">
        <v>29</v>
      </c>
      <c r="D637" s="12" t="s">
        <v>1255</v>
      </c>
      <c r="E637" s="12" t="s">
        <v>2406</v>
      </c>
      <c r="F637" s="13" t="str">
        <f t="shared" si="56"/>
        <v>Points of Interest</v>
      </c>
      <c r="G637" s="14" t="str">
        <f t="shared" si="57"/>
        <v>pois</v>
      </c>
      <c r="H637" s="15" t="s">
        <v>2351</v>
      </c>
      <c r="I637" s="14" t="str">
        <f t="shared" si="58"/>
        <v>ser</v>
      </c>
      <c r="J637" s="39" t="e">
        <f>VLOOKUP(I637,'3_frm_data_theme_by_category'!$A$2:$C$164,3,FALSE)</f>
        <v>#N/A</v>
      </c>
      <c r="K637" s="11" t="s">
        <v>29</v>
      </c>
      <c r="L637" s="11" t="s">
        <v>2169</v>
      </c>
      <c r="M637" s="23" t="str">
        <f t="shared" si="61"/>
        <v>pt</v>
      </c>
      <c r="N637" s="23" t="e">
        <f t="shared" si="61"/>
        <v>#N/A</v>
      </c>
      <c r="O637" s="23" t="str">
        <f t="shared" si="61"/>
        <v>py</v>
      </c>
      <c r="P637" s="23" t="e">
        <f t="shared" si="61"/>
        <v>#N/A</v>
      </c>
    </row>
    <row r="638" spans="1:16" ht="30">
      <c r="A638" s="36" t="s">
        <v>1240</v>
      </c>
      <c r="B638" s="11" t="s">
        <v>1256</v>
      </c>
      <c r="C638" s="11" t="s">
        <v>29</v>
      </c>
      <c r="D638" s="12" t="s">
        <v>1257</v>
      </c>
      <c r="E638" s="12" t="s">
        <v>2406</v>
      </c>
      <c r="F638" s="13" t="str">
        <f t="shared" si="56"/>
        <v>Points of Interest</v>
      </c>
      <c r="G638" s="14" t="str">
        <f t="shared" si="57"/>
        <v>pois</v>
      </c>
      <c r="H638" s="15" t="s">
        <v>2351</v>
      </c>
      <c r="I638" s="14" t="str">
        <f t="shared" si="58"/>
        <v>ser</v>
      </c>
      <c r="J638" s="39" t="e">
        <f>VLOOKUP(I638,'3_frm_data_theme_by_category'!$A$2:$C$164,3,FALSE)</f>
        <v>#N/A</v>
      </c>
      <c r="K638" s="11" t="s">
        <v>29</v>
      </c>
      <c r="L638" s="11" t="s">
        <v>2169</v>
      </c>
      <c r="M638" s="23" t="str">
        <f t="shared" si="61"/>
        <v>pt</v>
      </c>
      <c r="N638" s="23" t="e">
        <f t="shared" si="61"/>
        <v>#N/A</v>
      </c>
      <c r="O638" s="23" t="str">
        <f t="shared" si="61"/>
        <v>py</v>
      </c>
      <c r="P638" s="23" t="e">
        <f t="shared" si="61"/>
        <v>#N/A</v>
      </c>
    </row>
    <row r="639" spans="1:16" ht="30">
      <c r="A639" s="36" t="s">
        <v>1240</v>
      </c>
      <c r="B639" s="11" t="s">
        <v>725</v>
      </c>
      <c r="C639" s="11" t="s">
        <v>29</v>
      </c>
      <c r="D639" s="12" t="s">
        <v>1258</v>
      </c>
      <c r="E639" s="12" t="s">
        <v>2406</v>
      </c>
      <c r="F639" s="13" t="str">
        <f t="shared" si="56"/>
        <v>Points of Interest</v>
      </c>
      <c r="G639" s="14" t="str">
        <f t="shared" si="57"/>
        <v>pois</v>
      </c>
      <c r="H639" s="15" t="s">
        <v>2351</v>
      </c>
      <c r="I639" s="14" t="str">
        <f t="shared" si="58"/>
        <v>ser</v>
      </c>
      <c r="J639" s="39" t="e">
        <f>VLOOKUP(I639,'3_frm_data_theme_by_category'!$A$2:$C$164,3,FALSE)</f>
        <v>#N/A</v>
      </c>
      <c r="K639" s="11" t="s">
        <v>29</v>
      </c>
      <c r="L639" s="11" t="s">
        <v>2169</v>
      </c>
      <c r="M639" s="23" t="str">
        <f t="shared" si="61"/>
        <v>pt</v>
      </c>
      <c r="N639" s="23" t="e">
        <f t="shared" si="61"/>
        <v>#N/A</v>
      </c>
      <c r="O639" s="23" t="str">
        <f t="shared" si="61"/>
        <v>py</v>
      </c>
      <c r="P639" s="23" t="e">
        <f t="shared" si="61"/>
        <v>#N/A</v>
      </c>
    </row>
    <row r="640" spans="1:16">
      <c r="A640" s="36" t="s">
        <v>1240</v>
      </c>
      <c r="B640" s="11" t="s">
        <v>1259</v>
      </c>
      <c r="C640" s="11" t="s">
        <v>29</v>
      </c>
      <c r="D640" s="12" t="s">
        <v>1260</v>
      </c>
      <c r="E640" s="12" t="s">
        <v>2406</v>
      </c>
      <c r="F640" s="13" t="str">
        <f t="shared" si="56"/>
        <v>Points of Interest</v>
      </c>
      <c r="G640" s="14" t="str">
        <f t="shared" si="57"/>
        <v>pois</v>
      </c>
      <c r="H640" s="15" t="s">
        <v>2351</v>
      </c>
      <c r="I640" s="14" t="str">
        <f t="shared" si="58"/>
        <v>ser</v>
      </c>
      <c r="J640" s="39" t="e">
        <f>VLOOKUP(I640,'3_frm_data_theme_by_category'!$A$2:$C$164,3,FALSE)</f>
        <v>#N/A</v>
      </c>
      <c r="K640" s="11" t="s">
        <v>29</v>
      </c>
      <c r="L640" s="11" t="s">
        <v>2169</v>
      </c>
      <c r="M640" s="23" t="str">
        <f t="shared" si="61"/>
        <v>pt</v>
      </c>
      <c r="N640" s="23" t="e">
        <f t="shared" si="61"/>
        <v>#N/A</v>
      </c>
      <c r="O640" s="23" t="str">
        <f t="shared" si="61"/>
        <v>py</v>
      </c>
      <c r="P640" s="23" t="e">
        <f t="shared" si="61"/>
        <v>#N/A</v>
      </c>
    </row>
    <row r="641" spans="1:16" ht="75">
      <c r="A641" s="36" t="s">
        <v>1240</v>
      </c>
      <c r="B641" s="11" t="s">
        <v>1261</v>
      </c>
      <c r="C641" s="11" t="s">
        <v>29</v>
      </c>
      <c r="D641" s="12" t="s">
        <v>1262</v>
      </c>
      <c r="E641" s="12" t="s">
        <v>2406</v>
      </c>
      <c r="F641" s="13" t="str">
        <f t="shared" si="56"/>
        <v>Points of Interest</v>
      </c>
      <c r="G641" s="14" t="str">
        <f t="shared" si="57"/>
        <v>pois</v>
      </c>
      <c r="H641" s="15" t="s">
        <v>2351</v>
      </c>
      <c r="I641" s="14" t="str">
        <f t="shared" si="58"/>
        <v>ser</v>
      </c>
      <c r="J641" s="39" t="e">
        <f>VLOOKUP(I641,'3_frm_data_theme_by_category'!$A$2:$C$164,3,FALSE)</f>
        <v>#N/A</v>
      </c>
      <c r="K641" s="11" t="s">
        <v>29</v>
      </c>
      <c r="L641" s="11" t="s">
        <v>2169</v>
      </c>
      <c r="M641" s="23" t="str">
        <f t="shared" si="61"/>
        <v>pt</v>
      </c>
      <c r="N641" s="23" t="e">
        <f t="shared" si="61"/>
        <v>#N/A</v>
      </c>
      <c r="O641" s="23" t="str">
        <f t="shared" si="61"/>
        <v>py</v>
      </c>
      <c r="P641" s="23" t="e">
        <f t="shared" si="61"/>
        <v>#N/A</v>
      </c>
    </row>
    <row r="642" spans="1:16">
      <c r="A642" s="36" t="s">
        <v>1240</v>
      </c>
      <c r="B642" s="11" t="s">
        <v>1263</v>
      </c>
      <c r="C642" s="11" t="s">
        <v>29</v>
      </c>
      <c r="D642" s="12" t="s">
        <v>1264</v>
      </c>
      <c r="E642" s="12" t="s">
        <v>2406</v>
      </c>
      <c r="F642" s="13" t="str">
        <f t="shared" ref="F642:F705" si="62">VLOOKUP(G642,Cat_Desc,2,FALSE)</f>
        <v>Points of Interest</v>
      </c>
      <c r="G642" s="14" t="str">
        <f t="shared" ref="G642:G705" si="63">VLOOKUP(H642,Theme_Value_Cat,3,FALSE)</f>
        <v>pois</v>
      </c>
      <c r="H642" s="15" t="s">
        <v>2351</v>
      </c>
      <c r="I642" s="14" t="str">
        <f t="shared" ref="I642:I705" si="64">VLOOKUP(H642,Theme_Value_Cat,2,FALSE)</f>
        <v>ser</v>
      </c>
      <c r="J642" s="39" t="e">
        <f>VLOOKUP(I642,'3_frm_data_theme_by_category'!$A$2:$C$164,3,FALSE)</f>
        <v>#N/A</v>
      </c>
      <c r="K642" s="11" t="s">
        <v>29</v>
      </c>
      <c r="L642" s="11" t="s">
        <v>2169</v>
      </c>
      <c r="M642" s="23" t="str">
        <f t="shared" ref="M642:P661" si="65">IF(ISERR(SEARCH(M$1,$L642)),NA(),M$1)</f>
        <v>pt</v>
      </c>
      <c r="N642" s="23" t="e">
        <f t="shared" si="65"/>
        <v>#N/A</v>
      </c>
      <c r="O642" s="23" t="str">
        <f t="shared" si="65"/>
        <v>py</v>
      </c>
      <c r="P642" s="23" t="e">
        <f t="shared" si="65"/>
        <v>#N/A</v>
      </c>
    </row>
    <row r="643" spans="1:16">
      <c r="A643" s="36" t="s">
        <v>1240</v>
      </c>
      <c r="B643" s="11" t="s">
        <v>1265</v>
      </c>
      <c r="C643" s="11" t="s">
        <v>29</v>
      </c>
      <c r="D643" s="12" t="s">
        <v>1266</v>
      </c>
      <c r="E643" s="12" t="s">
        <v>2406</v>
      </c>
      <c r="F643" s="13" t="str">
        <f t="shared" si="62"/>
        <v>Points of Interest</v>
      </c>
      <c r="G643" s="14" t="str">
        <f t="shared" si="63"/>
        <v>pois</v>
      </c>
      <c r="H643" s="15" t="s">
        <v>2351</v>
      </c>
      <c r="I643" s="14" t="str">
        <f t="shared" si="64"/>
        <v>ser</v>
      </c>
      <c r="J643" s="39" t="e">
        <f>VLOOKUP(I643,'3_frm_data_theme_by_category'!$A$2:$C$164,3,FALSE)</f>
        <v>#N/A</v>
      </c>
      <c r="K643" s="11" t="s">
        <v>29</v>
      </c>
      <c r="L643" s="11" t="s">
        <v>2169</v>
      </c>
      <c r="M643" s="23" t="str">
        <f t="shared" si="65"/>
        <v>pt</v>
      </c>
      <c r="N643" s="23" t="e">
        <f t="shared" si="65"/>
        <v>#N/A</v>
      </c>
      <c r="O643" s="23" t="str">
        <f t="shared" si="65"/>
        <v>py</v>
      </c>
      <c r="P643" s="23" t="e">
        <f t="shared" si="65"/>
        <v>#N/A</v>
      </c>
    </row>
    <row r="644" spans="1:16">
      <c r="A644" s="36" t="s">
        <v>1240</v>
      </c>
      <c r="B644" s="11" t="s">
        <v>1267</v>
      </c>
      <c r="C644" s="11" t="s">
        <v>29</v>
      </c>
      <c r="D644" s="12" t="s">
        <v>1268</v>
      </c>
      <c r="E644" s="12" t="s">
        <v>2407</v>
      </c>
      <c r="F644" s="13" t="str">
        <f t="shared" si="62"/>
        <v>Points of Interest</v>
      </c>
      <c r="G644" s="14" t="str">
        <f t="shared" si="63"/>
        <v>pois</v>
      </c>
      <c r="H644" s="15" t="s">
        <v>2351</v>
      </c>
      <c r="I644" s="14" t="str">
        <f t="shared" si="64"/>
        <v>ser</v>
      </c>
      <c r="J644" s="39" t="e">
        <f>VLOOKUP(I644,'3_frm_data_theme_by_category'!$A$2:$C$164,3,FALSE)</f>
        <v>#N/A</v>
      </c>
      <c r="K644" s="11" t="s">
        <v>29</v>
      </c>
      <c r="L644" s="11" t="s">
        <v>2169</v>
      </c>
      <c r="M644" s="23" t="str">
        <f t="shared" si="65"/>
        <v>pt</v>
      </c>
      <c r="N644" s="23" t="e">
        <f t="shared" si="65"/>
        <v>#N/A</v>
      </c>
      <c r="O644" s="23" t="str">
        <f t="shared" si="65"/>
        <v>py</v>
      </c>
      <c r="P644" s="23" t="e">
        <f t="shared" si="65"/>
        <v>#N/A</v>
      </c>
    </row>
    <row r="645" spans="1:16" ht="45">
      <c r="A645" s="36" t="s">
        <v>1240</v>
      </c>
      <c r="B645" s="11" t="s">
        <v>1269</v>
      </c>
      <c r="C645" s="11" t="s">
        <v>29</v>
      </c>
      <c r="D645" s="12" t="s">
        <v>1270</v>
      </c>
      <c r="E645" s="12" t="s">
        <v>2406</v>
      </c>
      <c r="F645" s="13" t="str">
        <f t="shared" si="62"/>
        <v>LandUse</v>
      </c>
      <c r="G645" s="14" t="str">
        <f t="shared" si="63"/>
        <v>land</v>
      </c>
      <c r="H645" s="15" t="s">
        <v>2262</v>
      </c>
      <c r="I645" s="14" t="str">
        <f t="shared" si="64"/>
        <v>bld</v>
      </c>
      <c r="J645" s="39" t="e">
        <f>VLOOKUP(I645,'3_frm_data_theme_by_category'!$A$2:$C$164,3,FALSE)</f>
        <v>#N/A</v>
      </c>
      <c r="K645" s="11" t="s">
        <v>29</v>
      </c>
      <c r="L645" s="11" t="s">
        <v>2169</v>
      </c>
      <c r="M645" s="23" t="str">
        <f t="shared" si="65"/>
        <v>pt</v>
      </c>
      <c r="N645" s="23" t="e">
        <f t="shared" si="65"/>
        <v>#N/A</v>
      </c>
      <c r="O645" s="23" t="str">
        <f t="shared" si="65"/>
        <v>py</v>
      </c>
      <c r="P645" s="23" t="e">
        <f t="shared" si="65"/>
        <v>#N/A</v>
      </c>
    </row>
    <row r="646" spans="1:16" ht="45">
      <c r="A646" s="36" t="s">
        <v>1240</v>
      </c>
      <c r="B646" s="11" t="s">
        <v>1271</v>
      </c>
      <c r="C646" s="11" t="s">
        <v>29</v>
      </c>
      <c r="D646" s="12" t="s">
        <v>1272</v>
      </c>
      <c r="E646" s="12" t="s">
        <v>2406</v>
      </c>
      <c r="F646" s="13" t="str">
        <f t="shared" si="62"/>
        <v>LandUse</v>
      </c>
      <c r="G646" s="14" t="str">
        <f t="shared" si="63"/>
        <v>land</v>
      </c>
      <c r="H646" s="15" t="s">
        <v>2262</v>
      </c>
      <c r="I646" s="14" t="str">
        <f t="shared" si="64"/>
        <v>bld</v>
      </c>
      <c r="J646" s="39" t="e">
        <f>VLOOKUP(I646,'3_frm_data_theme_by_category'!$A$2:$C$164,3,FALSE)</f>
        <v>#N/A</v>
      </c>
      <c r="K646" s="11" t="s">
        <v>29</v>
      </c>
      <c r="L646" s="11" t="s">
        <v>2169</v>
      </c>
      <c r="M646" s="23" t="str">
        <f t="shared" si="65"/>
        <v>pt</v>
      </c>
      <c r="N646" s="23" t="e">
        <f t="shared" si="65"/>
        <v>#N/A</v>
      </c>
      <c r="O646" s="23" t="str">
        <f t="shared" si="65"/>
        <v>py</v>
      </c>
      <c r="P646" s="23" t="e">
        <f t="shared" si="65"/>
        <v>#N/A</v>
      </c>
    </row>
    <row r="647" spans="1:16" ht="45">
      <c r="A647" s="36" t="s">
        <v>1240</v>
      </c>
      <c r="B647" s="11" t="s">
        <v>1273</v>
      </c>
      <c r="C647" s="11" t="s">
        <v>29</v>
      </c>
      <c r="D647" s="12" t="s">
        <v>1274</v>
      </c>
      <c r="E647" s="12" t="s">
        <v>2406</v>
      </c>
      <c r="F647" s="13" t="str">
        <f t="shared" si="62"/>
        <v>Points of Interest</v>
      </c>
      <c r="G647" s="14" t="str">
        <f t="shared" si="63"/>
        <v>pois</v>
      </c>
      <c r="H647" s="15" t="s">
        <v>2351</v>
      </c>
      <c r="I647" s="14" t="str">
        <f t="shared" si="64"/>
        <v>ser</v>
      </c>
      <c r="J647" s="39" t="e">
        <f>VLOOKUP(I647,'3_frm_data_theme_by_category'!$A$2:$C$164,3,FALSE)</f>
        <v>#N/A</v>
      </c>
      <c r="K647" s="11" t="s">
        <v>29</v>
      </c>
      <c r="L647" s="11" t="s">
        <v>2169</v>
      </c>
      <c r="M647" s="23" t="str">
        <f t="shared" si="65"/>
        <v>pt</v>
      </c>
      <c r="N647" s="23" t="e">
        <f t="shared" si="65"/>
        <v>#N/A</v>
      </c>
      <c r="O647" s="23" t="str">
        <f t="shared" si="65"/>
        <v>py</v>
      </c>
      <c r="P647" s="23" t="e">
        <f t="shared" si="65"/>
        <v>#N/A</v>
      </c>
    </row>
    <row r="648" spans="1:16" ht="30">
      <c r="A648" s="36" t="s">
        <v>1240</v>
      </c>
      <c r="B648" s="11" t="s">
        <v>1275</v>
      </c>
      <c r="C648" s="11" t="s">
        <v>1276</v>
      </c>
      <c r="D648" s="12" t="s">
        <v>1277</v>
      </c>
      <c r="E648" s="12" t="s">
        <v>2406</v>
      </c>
      <c r="F648" s="13" t="str">
        <f t="shared" si="62"/>
        <v>LandUse</v>
      </c>
      <c r="G648" s="14" t="str">
        <f t="shared" si="63"/>
        <v>land</v>
      </c>
      <c r="H648" s="15" t="s">
        <v>2262</v>
      </c>
      <c r="I648" s="14" t="str">
        <f t="shared" si="64"/>
        <v>bld</v>
      </c>
      <c r="J648" s="39" t="e">
        <f>VLOOKUP(I648,'3_frm_data_theme_by_category'!$A$2:$C$164,3,FALSE)</f>
        <v>#N/A</v>
      </c>
      <c r="K648" s="11" t="s">
        <v>2160</v>
      </c>
      <c r="L648" s="11" t="s">
        <v>2172</v>
      </c>
      <c r="M648" s="23" t="str">
        <f t="shared" si="65"/>
        <v>pt</v>
      </c>
      <c r="N648" s="23" t="e">
        <f t="shared" si="65"/>
        <v>#N/A</v>
      </c>
      <c r="O648" s="23" t="str">
        <f t="shared" si="65"/>
        <v>py</v>
      </c>
      <c r="P648" s="23" t="e">
        <f t="shared" si="65"/>
        <v>#N/A</v>
      </c>
    </row>
    <row r="649" spans="1:16">
      <c r="A649" s="36" t="s">
        <v>1240</v>
      </c>
      <c r="B649" s="11" t="s">
        <v>1278</v>
      </c>
      <c r="C649" s="11" t="s">
        <v>29</v>
      </c>
      <c r="D649" s="12" t="s">
        <v>1279</v>
      </c>
      <c r="E649" s="12" t="s">
        <v>2406</v>
      </c>
      <c r="F649" s="13" t="str">
        <f t="shared" si="62"/>
        <v>LandUse</v>
      </c>
      <c r="G649" s="14" t="str">
        <f t="shared" si="63"/>
        <v>land</v>
      </c>
      <c r="H649" s="15" t="s">
        <v>2262</v>
      </c>
      <c r="I649" s="14" t="str">
        <f t="shared" si="64"/>
        <v>bld</v>
      </c>
      <c r="J649" s="39" t="e">
        <f>VLOOKUP(I649,'3_frm_data_theme_by_category'!$A$2:$C$164,3,FALSE)</f>
        <v>#N/A</v>
      </c>
      <c r="K649" s="11" t="s">
        <v>29</v>
      </c>
      <c r="L649" s="11" t="s">
        <v>2169</v>
      </c>
      <c r="M649" s="23" t="str">
        <f t="shared" si="65"/>
        <v>pt</v>
      </c>
      <c r="N649" s="23" t="e">
        <f t="shared" si="65"/>
        <v>#N/A</v>
      </c>
      <c r="O649" s="23" t="str">
        <f t="shared" si="65"/>
        <v>py</v>
      </c>
      <c r="P649" s="23" t="e">
        <f t="shared" si="65"/>
        <v>#N/A</v>
      </c>
    </row>
    <row r="650" spans="1:16" ht="30">
      <c r="A650" s="36" t="s">
        <v>1240</v>
      </c>
      <c r="B650" s="11" t="s">
        <v>1280</v>
      </c>
      <c r="C650" s="11" t="s">
        <v>29</v>
      </c>
      <c r="D650" s="12" t="s">
        <v>1281</v>
      </c>
      <c r="E650" s="12" t="s">
        <v>2407</v>
      </c>
      <c r="F650" s="13" t="str">
        <f t="shared" si="62"/>
        <v>LandUse</v>
      </c>
      <c r="G650" s="14" t="str">
        <f t="shared" si="63"/>
        <v>land</v>
      </c>
      <c r="H650" s="15" t="s">
        <v>2262</v>
      </c>
      <c r="I650" s="14" t="str">
        <f t="shared" si="64"/>
        <v>bld</v>
      </c>
      <c r="J650" s="39" t="e">
        <f>VLOOKUP(I650,'3_frm_data_theme_by_category'!$A$2:$C$164,3,FALSE)</f>
        <v>#N/A</v>
      </c>
      <c r="K650" s="11" t="s">
        <v>29</v>
      </c>
      <c r="L650" s="11" t="s">
        <v>2169</v>
      </c>
      <c r="M650" s="23" t="str">
        <f t="shared" si="65"/>
        <v>pt</v>
      </c>
      <c r="N650" s="23" t="e">
        <f t="shared" si="65"/>
        <v>#N/A</v>
      </c>
      <c r="O650" s="23" t="str">
        <f t="shared" si="65"/>
        <v>py</v>
      </c>
      <c r="P650" s="23" t="e">
        <f t="shared" si="65"/>
        <v>#N/A</v>
      </c>
    </row>
    <row r="651" spans="1:16">
      <c r="A651" s="36" t="s">
        <v>1240</v>
      </c>
      <c r="B651" s="11" t="s">
        <v>1282</v>
      </c>
      <c r="C651" s="11" t="s">
        <v>29</v>
      </c>
      <c r="D651" s="12" t="s">
        <v>1283</v>
      </c>
      <c r="E651" s="12" t="s">
        <v>2407</v>
      </c>
      <c r="F651" s="13" t="str">
        <f t="shared" si="62"/>
        <v>LandUse</v>
      </c>
      <c r="G651" s="14" t="str">
        <f t="shared" si="63"/>
        <v>land</v>
      </c>
      <c r="H651" s="15" t="s">
        <v>2262</v>
      </c>
      <c r="I651" s="14" t="str">
        <f t="shared" si="64"/>
        <v>bld</v>
      </c>
      <c r="J651" s="39" t="e">
        <f>VLOOKUP(I651,'3_frm_data_theme_by_category'!$A$2:$C$164,3,FALSE)</f>
        <v>#N/A</v>
      </c>
      <c r="K651" s="11" t="s">
        <v>29</v>
      </c>
      <c r="L651" s="11" t="s">
        <v>2169</v>
      </c>
      <c r="M651" s="23" t="str">
        <f t="shared" si="65"/>
        <v>pt</v>
      </c>
      <c r="N651" s="23" t="e">
        <f t="shared" si="65"/>
        <v>#N/A</v>
      </c>
      <c r="O651" s="23" t="str">
        <f t="shared" si="65"/>
        <v>py</v>
      </c>
      <c r="P651" s="23" t="e">
        <f t="shared" si="65"/>
        <v>#N/A</v>
      </c>
    </row>
    <row r="652" spans="1:16" ht="30">
      <c r="A652" s="36" t="s">
        <v>1240</v>
      </c>
      <c r="B652" s="11" t="s">
        <v>1284</v>
      </c>
      <c r="C652" s="11" t="s">
        <v>29</v>
      </c>
      <c r="D652" s="12" t="s">
        <v>1285</v>
      </c>
      <c r="E652" s="12" t="s">
        <v>2406</v>
      </c>
      <c r="F652" s="13" t="str">
        <f t="shared" si="62"/>
        <v>LandUse</v>
      </c>
      <c r="G652" s="14" t="str">
        <f t="shared" si="63"/>
        <v>land</v>
      </c>
      <c r="H652" s="15" t="s">
        <v>2262</v>
      </c>
      <c r="I652" s="14" t="str">
        <f t="shared" si="64"/>
        <v>bld</v>
      </c>
      <c r="J652" s="39" t="e">
        <f>VLOOKUP(I652,'3_frm_data_theme_by_category'!$A$2:$C$164,3,FALSE)</f>
        <v>#N/A</v>
      </c>
      <c r="K652" s="11" t="s">
        <v>29</v>
      </c>
      <c r="L652" s="11" t="s">
        <v>2169</v>
      </c>
      <c r="M652" s="23" t="str">
        <f t="shared" si="65"/>
        <v>pt</v>
      </c>
      <c r="N652" s="23" t="e">
        <f t="shared" si="65"/>
        <v>#N/A</v>
      </c>
      <c r="O652" s="23" t="str">
        <f t="shared" si="65"/>
        <v>py</v>
      </c>
      <c r="P652" s="23" t="e">
        <f t="shared" si="65"/>
        <v>#N/A</v>
      </c>
    </row>
    <row r="653" spans="1:16" ht="30">
      <c r="A653" s="36" t="s">
        <v>1240</v>
      </c>
      <c r="B653" s="11" t="s">
        <v>1286</v>
      </c>
      <c r="C653" s="11" t="s">
        <v>29</v>
      </c>
      <c r="D653" s="12" t="s">
        <v>1287</v>
      </c>
      <c r="E653" s="12" t="s">
        <v>2407</v>
      </c>
      <c r="F653" s="13" t="str">
        <f t="shared" si="62"/>
        <v>LandUse</v>
      </c>
      <c r="G653" s="14" t="str">
        <f t="shared" si="63"/>
        <v>land</v>
      </c>
      <c r="H653" s="15" t="s">
        <v>2262</v>
      </c>
      <c r="I653" s="14" t="str">
        <f t="shared" si="64"/>
        <v>bld</v>
      </c>
      <c r="J653" s="39" t="e">
        <f>VLOOKUP(I653,'3_frm_data_theme_by_category'!$A$2:$C$164,3,FALSE)</f>
        <v>#N/A</v>
      </c>
      <c r="K653" s="11" t="s">
        <v>29</v>
      </c>
      <c r="L653" s="11" t="s">
        <v>2169</v>
      </c>
      <c r="M653" s="23" t="str">
        <f t="shared" si="65"/>
        <v>pt</v>
      </c>
      <c r="N653" s="23" t="e">
        <f t="shared" si="65"/>
        <v>#N/A</v>
      </c>
      <c r="O653" s="23" t="str">
        <f t="shared" si="65"/>
        <v>py</v>
      </c>
      <c r="P653" s="23" t="e">
        <f t="shared" si="65"/>
        <v>#N/A</v>
      </c>
    </row>
    <row r="654" spans="1:16" ht="45">
      <c r="A654" s="36" t="s">
        <v>1240</v>
      </c>
      <c r="B654" s="11" t="s">
        <v>1288</v>
      </c>
      <c r="C654" s="11" t="s">
        <v>29</v>
      </c>
      <c r="D654" s="12" t="s">
        <v>1289</v>
      </c>
      <c r="E654" s="12" t="s">
        <v>2407</v>
      </c>
      <c r="F654" s="13" t="str">
        <f t="shared" si="62"/>
        <v>LandUse</v>
      </c>
      <c r="G654" s="14" t="str">
        <f t="shared" si="63"/>
        <v>land</v>
      </c>
      <c r="H654" s="15" t="s">
        <v>2262</v>
      </c>
      <c r="I654" s="14" t="str">
        <f t="shared" si="64"/>
        <v>bld</v>
      </c>
      <c r="J654" s="39" t="e">
        <f>VLOOKUP(I654,'3_frm_data_theme_by_category'!$A$2:$C$164,3,FALSE)</f>
        <v>#N/A</v>
      </c>
      <c r="K654" s="11" t="s">
        <v>29</v>
      </c>
      <c r="L654" s="11" t="s">
        <v>2169</v>
      </c>
      <c r="M654" s="23" t="str">
        <f t="shared" si="65"/>
        <v>pt</v>
      </c>
      <c r="N654" s="23" t="e">
        <f t="shared" si="65"/>
        <v>#N/A</v>
      </c>
      <c r="O654" s="23" t="str">
        <f t="shared" si="65"/>
        <v>py</v>
      </c>
      <c r="P654" s="23" t="e">
        <f t="shared" si="65"/>
        <v>#N/A</v>
      </c>
    </row>
    <row r="655" spans="1:16">
      <c r="A655" s="36" t="s">
        <v>1240</v>
      </c>
      <c r="B655" s="11" t="s">
        <v>1290</v>
      </c>
      <c r="C655" s="11" t="s">
        <v>29</v>
      </c>
      <c r="D655" s="12" t="s">
        <v>1291</v>
      </c>
      <c r="E655" s="12" t="s">
        <v>2407</v>
      </c>
      <c r="F655" s="13" t="str">
        <f t="shared" si="62"/>
        <v>LandUse</v>
      </c>
      <c r="G655" s="14" t="str">
        <f t="shared" si="63"/>
        <v>land</v>
      </c>
      <c r="H655" s="15" t="s">
        <v>2262</v>
      </c>
      <c r="I655" s="14" t="str">
        <f t="shared" si="64"/>
        <v>bld</v>
      </c>
      <c r="J655" s="39" t="e">
        <f>VLOOKUP(I655,'3_frm_data_theme_by_category'!$A$2:$C$164,3,FALSE)</f>
        <v>#N/A</v>
      </c>
      <c r="K655" s="11" t="s">
        <v>29</v>
      </c>
      <c r="L655" s="11" t="s">
        <v>2169</v>
      </c>
      <c r="M655" s="23" t="str">
        <f t="shared" si="65"/>
        <v>pt</v>
      </c>
      <c r="N655" s="23" t="e">
        <f t="shared" si="65"/>
        <v>#N/A</v>
      </c>
      <c r="O655" s="23" t="str">
        <f t="shared" si="65"/>
        <v>py</v>
      </c>
      <c r="P655" s="23" t="e">
        <f t="shared" si="65"/>
        <v>#N/A</v>
      </c>
    </row>
    <row r="656" spans="1:16">
      <c r="A656" s="36" t="s">
        <v>1240</v>
      </c>
      <c r="B656" s="11" t="s">
        <v>1292</v>
      </c>
      <c r="C656" s="11" t="s">
        <v>29</v>
      </c>
      <c r="D656" s="12" t="s">
        <v>1293</v>
      </c>
      <c r="E656" s="12" t="s">
        <v>2406</v>
      </c>
      <c r="F656" s="13" t="str">
        <f t="shared" si="62"/>
        <v>LandUse</v>
      </c>
      <c r="G656" s="14" t="str">
        <f t="shared" si="63"/>
        <v>land</v>
      </c>
      <c r="H656" s="15" t="s">
        <v>2262</v>
      </c>
      <c r="I656" s="14" t="str">
        <f t="shared" si="64"/>
        <v>bld</v>
      </c>
      <c r="J656" s="39" t="e">
        <f>VLOOKUP(I656,'3_frm_data_theme_by_category'!$A$2:$C$164,3,FALSE)</f>
        <v>#N/A</v>
      </c>
      <c r="K656" s="11" t="s">
        <v>29</v>
      </c>
      <c r="L656" s="11" t="s">
        <v>2169</v>
      </c>
      <c r="M656" s="23" t="str">
        <f t="shared" si="65"/>
        <v>pt</v>
      </c>
      <c r="N656" s="23" t="e">
        <f t="shared" si="65"/>
        <v>#N/A</v>
      </c>
      <c r="O656" s="23" t="str">
        <f t="shared" si="65"/>
        <v>py</v>
      </c>
      <c r="P656" s="23" t="e">
        <f t="shared" si="65"/>
        <v>#N/A</v>
      </c>
    </row>
    <row r="657" spans="1:16" ht="30">
      <c r="A657" s="36" t="s">
        <v>1240</v>
      </c>
      <c r="B657" s="11" t="s">
        <v>1294</v>
      </c>
      <c r="C657" s="11" t="s">
        <v>29</v>
      </c>
      <c r="D657" s="12" t="s">
        <v>1295</v>
      </c>
      <c r="E657" s="12" t="s">
        <v>2406</v>
      </c>
      <c r="F657" s="13" t="str">
        <f t="shared" si="62"/>
        <v>LandUse</v>
      </c>
      <c r="G657" s="14" t="str">
        <f t="shared" si="63"/>
        <v>land</v>
      </c>
      <c r="H657" s="15" t="s">
        <v>2262</v>
      </c>
      <c r="I657" s="14" t="str">
        <f t="shared" si="64"/>
        <v>bld</v>
      </c>
      <c r="J657" s="39" t="e">
        <f>VLOOKUP(I657,'3_frm_data_theme_by_category'!$A$2:$C$164,3,FALSE)</f>
        <v>#N/A</v>
      </c>
      <c r="K657" s="11" t="s">
        <v>29</v>
      </c>
      <c r="L657" s="11" t="s">
        <v>2169</v>
      </c>
      <c r="M657" s="23" t="str">
        <f t="shared" si="65"/>
        <v>pt</v>
      </c>
      <c r="N657" s="23" t="e">
        <f t="shared" si="65"/>
        <v>#N/A</v>
      </c>
      <c r="O657" s="23" t="str">
        <f t="shared" si="65"/>
        <v>py</v>
      </c>
      <c r="P657" s="23" t="e">
        <f t="shared" si="65"/>
        <v>#N/A</v>
      </c>
    </row>
    <row r="658" spans="1:16" ht="30">
      <c r="A658" s="36" t="s">
        <v>1240</v>
      </c>
      <c r="B658" s="11" t="s">
        <v>1296</v>
      </c>
      <c r="C658" s="11" t="s">
        <v>29</v>
      </c>
      <c r="D658" s="12" t="s">
        <v>1297</v>
      </c>
      <c r="E658" s="12" t="s">
        <v>2406</v>
      </c>
      <c r="F658" s="13" t="str">
        <f t="shared" si="62"/>
        <v>LandUse</v>
      </c>
      <c r="G658" s="14" t="str">
        <f t="shared" si="63"/>
        <v>land</v>
      </c>
      <c r="H658" s="15" t="s">
        <v>2262</v>
      </c>
      <c r="I658" s="14" t="str">
        <f t="shared" si="64"/>
        <v>bld</v>
      </c>
      <c r="J658" s="39" t="e">
        <f>VLOOKUP(I658,'3_frm_data_theme_by_category'!$A$2:$C$164,3,FALSE)</f>
        <v>#N/A</v>
      </c>
      <c r="K658" s="11" t="s">
        <v>29</v>
      </c>
      <c r="L658" s="11" t="s">
        <v>2169</v>
      </c>
      <c r="M658" s="23" t="str">
        <f t="shared" si="65"/>
        <v>pt</v>
      </c>
      <c r="N658" s="23" t="e">
        <f t="shared" si="65"/>
        <v>#N/A</v>
      </c>
      <c r="O658" s="23" t="str">
        <f t="shared" si="65"/>
        <v>py</v>
      </c>
      <c r="P658" s="23" t="e">
        <f t="shared" si="65"/>
        <v>#N/A</v>
      </c>
    </row>
    <row r="659" spans="1:16" ht="45">
      <c r="A659" s="36" t="s">
        <v>1240</v>
      </c>
      <c r="B659" s="11" t="s">
        <v>1298</v>
      </c>
      <c r="C659" s="11" t="s">
        <v>29</v>
      </c>
      <c r="D659" s="12" t="s">
        <v>1299</v>
      </c>
      <c r="E659" s="12" t="s">
        <v>2406</v>
      </c>
      <c r="F659" s="13" t="str">
        <f t="shared" si="62"/>
        <v>LandUse</v>
      </c>
      <c r="G659" s="14" t="str">
        <f t="shared" si="63"/>
        <v>land</v>
      </c>
      <c r="H659" s="15" t="s">
        <v>2262</v>
      </c>
      <c r="I659" s="14" t="str">
        <f t="shared" si="64"/>
        <v>bld</v>
      </c>
      <c r="J659" s="39" t="e">
        <f>VLOOKUP(I659,'3_frm_data_theme_by_category'!$A$2:$C$164,3,FALSE)</f>
        <v>#N/A</v>
      </c>
      <c r="K659" s="11" t="s">
        <v>29</v>
      </c>
      <c r="L659" s="11" t="s">
        <v>2169</v>
      </c>
      <c r="M659" s="23" t="str">
        <f t="shared" si="65"/>
        <v>pt</v>
      </c>
      <c r="N659" s="23" t="e">
        <f t="shared" si="65"/>
        <v>#N/A</v>
      </c>
      <c r="O659" s="23" t="str">
        <f t="shared" si="65"/>
        <v>py</v>
      </c>
      <c r="P659" s="23" t="e">
        <f t="shared" si="65"/>
        <v>#N/A</v>
      </c>
    </row>
    <row r="660" spans="1:16" ht="30">
      <c r="A660" s="36" t="s">
        <v>1240</v>
      </c>
      <c r="B660" s="11" t="s">
        <v>1300</v>
      </c>
      <c r="C660" s="11" t="s">
        <v>29</v>
      </c>
      <c r="D660" s="12" t="s">
        <v>1301</v>
      </c>
      <c r="E660" s="12" t="s">
        <v>2407</v>
      </c>
      <c r="F660" s="13" t="str">
        <f t="shared" si="62"/>
        <v>LandUse</v>
      </c>
      <c r="G660" s="14" t="str">
        <f t="shared" si="63"/>
        <v>land</v>
      </c>
      <c r="H660" s="15" t="s">
        <v>2262</v>
      </c>
      <c r="I660" s="14" t="str">
        <f t="shared" si="64"/>
        <v>bld</v>
      </c>
      <c r="J660" s="39" t="e">
        <f>VLOOKUP(I660,'3_frm_data_theme_by_category'!$A$2:$C$164,3,FALSE)</f>
        <v>#N/A</v>
      </c>
      <c r="K660" s="11" t="s">
        <v>29</v>
      </c>
      <c r="L660" s="11" t="s">
        <v>2169</v>
      </c>
      <c r="M660" s="23" t="str">
        <f t="shared" si="65"/>
        <v>pt</v>
      </c>
      <c r="N660" s="23" t="e">
        <f t="shared" si="65"/>
        <v>#N/A</v>
      </c>
      <c r="O660" s="23" t="str">
        <f t="shared" si="65"/>
        <v>py</v>
      </c>
      <c r="P660" s="23" t="e">
        <f t="shared" si="65"/>
        <v>#N/A</v>
      </c>
    </row>
    <row r="661" spans="1:16" ht="75">
      <c r="A661" s="36" t="s">
        <v>1240</v>
      </c>
      <c r="B661" s="11" t="s">
        <v>1302</v>
      </c>
      <c r="C661" s="11" t="s">
        <v>29</v>
      </c>
      <c r="D661" s="12" t="s">
        <v>1303</v>
      </c>
      <c r="E661" s="12" t="s">
        <v>2406</v>
      </c>
      <c r="F661" s="13" t="str">
        <f t="shared" si="62"/>
        <v xml:space="preserve">Health </v>
      </c>
      <c r="G661" s="14" t="str">
        <f t="shared" si="63"/>
        <v>heal</v>
      </c>
      <c r="H661" s="15" t="s">
        <v>2012</v>
      </c>
      <c r="I661" s="14" t="str">
        <f t="shared" si="64"/>
        <v>med</v>
      </c>
      <c r="J661" s="39" t="e">
        <f>VLOOKUP(I661,'3_frm_data_theme_by_category'!$A$2:$C$164,3,FALSE)</f>
        <v>#N/A</v>
      </c>
      <c r="K661" s="11" t="s">
        <v>29</v>
      </c>
      <c r="L661" s="11" t="s">
        <v>2169</v>
      </c>
      <c r="M661" s="23" t="str">
        <f t="shared" si="65"/>
        <v>pt</v>
      </c>
      <c r="N661" s="23" t="e">
        <f t="shared" si="65"/>
        <v>#N/A</v>
      </c>
      <c r="O661" s="23" t="str">
        <f t="shared" si="65"/>
        <v>py</v>
      </c>
      <c r="P661" s="23" t="e">
        <f t="shared" si="65"/>
        <v>#N/A</v>
      </c>
    </row>
    <row r="662" spans="1:16" ht="30">
      <c r="A662" s="36" t="s">
        <v>1240</v>
      </c>
      <c r="B662" s="11" t="s">
        <v>1304</v>
      </c>
      <c r="C662" s="11" t="s">
        <v>29</v>
      </c>
      <c r="D662" s="12" t="s">
        <v>1305</v>
      </c>
      <c r="E662" s="12" t="s">
        <v>2407</v>
      </c>
      <c r="F662" s="13" t="str">
        <f t="shared" si="62"/>
        <v>LandUse</v>
      </c>
      <c r="G662" s="14" t="str">
        <f t="shared" si="63"/>
        <v>land</v>
      </c>
      <c r="H662" s="15" t="s">
        <v>2262</v>
      </c>
      <c r="I662" s="14" t="str">
        <f t="shared" si="64"/>
        <v>bld</v>
      </c>
      <c r="J662" s="39" t="e">
        <f>VLOOKUP(I662,'3_frm_data_theme_by_category'!$A$2:$C$164,3,FALSE)</f>
        <v>#N/A</v>
      </c>
      <c r="K662" s="11" t="s">
        <v>29</v>
      </c>
      <c r="L662" s="11" t="s">
        <v>2169</v>
      </c>
      <c r="M662" s="23" t="str">
        <f t="shared" ref="M662:P681" si="66">IF(ISERR(SEARCH(M$1,$L662)),NA(),M$1)</f>
        <v>pt</v>
      </c>
      <c r="N662" s="23" t="e">
        <f t="shared" si="66"/>
        <v>#N/A</v>
      </c>
      <c r="O662" s="23" t="str">
        <f t="shared" si="66"/>
        <v>py</v>
      </c>
      <c r="P662" s="23" t="e">
        <f t="shared" si="66"/>
        <v>#N/A</v>
      </c>
    </row>
    <row r="663" spans="1:16" ht="30">
      <c r="A663" s="36" t="s">
        <v>1240</v>
      </c>
      <c r="B663" s="11" t="s">
        <v>1306</v>
      </c>
      <c r="C663" s="11" t="s">
        <v>29</v>
      </c>
      <c r="D663" s="12" t="s">
        <v>1307</v>
      </c>
      <c r="E663" s="12" t="s">
        <v>2407</v>
      </c>
      <c r="F663" s="13" t="str">
        <f t="shared" si="62"/>
        <v>LandUse</v>
      </c>
      <c r="G663" s="14" t="str">
        <f t="shared" si="63"/>
        <v>land</v>
      </c>
      <c r="H663" s="15" t="s">
        <v>2262</v>
      </c>
      <c r="I663" s="14" t="str">
        <f t="shared" si="64"/>
        <v>bld</v>
      </c>
      <c r="J663" s="39" t="e">
        <f>VLOOKUP(I663,'3_frm_data_theme_by_category'!$A$2:$C$164,3,FALSE)</f>
        <v>#N/A</v>
      </c>
      <c r="K663" s="11" t="s">
        <v>29</v>
      </c>
      <c r="L663" s="11" t="s">
        <v>2169</v>
      </c>
      <c r="M663" s="23" t="str">
        <f t="shared" si="66"/>
        <v>pt</v>
      </c>
      <c r="N663" s="23" t="e">
        <f t="shared" si="66"/>
        <v>#N/A</v>
      </c>
      <c r="O663" s="23" t="str">
        <f t="shared" si="66"/>
        <v>py</v>
      </c>
      <c r="P663" s="23" t="e">
        <f t="shared" si="66"/>
        <v>#N/A</v>
      </c>
    </row>
    <row r="664" spans="1:16" ht="30">
      <c r="A664" s="36" t="s">
        <v>1240</v>
      </c>
      <c r="B664" s="11" t="s">
        <v>1308</v>
      </c>
      <c r="C664" s="11" t="s">
        <v>29</v>
      </c>
      <c r="D664" s="12" t="s">
        <v>1309</v>
      </c>
      <c r="E664" s="12" t="s">
        <v>2407</v>
      </c>
      <c r="F664" s="13" t="str">
        <f t="shared" si="62"/>
        <v>LandUse</v>
      </c>
      <c r="G664" s="14" t="str">
        <f t="shared" si="63"/>
        <v>land</v>
      </c>
      <c r="H664" s="15" t="s">
        <v>2262</v>
      </c>
      <c r="I664" s="14" t="str">
        <f t="shared" si="64"/>
        <v>bld</v>
      </c>
      <c r="J664" s="39" t="e">
        <f>VLOOKUP(I664,'3_frm_data_theme_by_category'!$A$2:$C$164,3,FALSE)</f>
        <v>#N/A</v>
      </c>
      <c r="K664" s="11" t="s">
        <v>29</v>
      </c>
      <c r="L664" s="11" t="s">
        <v>2169</v>
      </c>
      <c r="M664" s="23" t="str">
        <f t="shared" si="66"/>
        <v>pt</v>
      </c>
      <c r="N664" s="23" t="e">
        <f t="shared" si="66"/>
        <v>#N/A</v>
      </c>
      <c r="O664" s="23" t="str">
        <f t="shared" si="66"/>
        <v>py</v>
      </c>
      <c r="P664" s="23" t="e">
        <f t="shared" si="66"/>
        <v>#N/A</v>
      </c>
    </row>
    <row r="665" spans="1:16" ht="30">
      <c r="A665" s="36" t="s">
        <v>1240</v>
      </c>
      <c r="B665" s="11" t="s">
        <v>1310</v>
      </c>
      <c r="C665" s="11" t="s">
        <v>29</v>
      </c>
      <c r="D665" s="12" t="s">
        <v>1311</v>
      </c>
      <c r="E665" s="12" t="s">
        <v>2407</v>
      </c>
      <c r="F665" s="13" t="str">
        <f t="shared" si="62"/>
        <v>LandUse</v>
      </c>
      <c r="G665" s="14" t="str">
        <f t="shared" si="63"/>
        <v>land</v>
      </c>
      <c r="H665" s="15" t="s">
        <v>2262</v>
      </c>
      <c r="I665" s="14" t="str">
        <f t="shared" si="64"/>
        <v>bld</v>
      </c>
      <c r="J665" s="39" t="e">
        <f>VLOOKUP(I665,'3_frm_data_theme_by_category'!$A$2:$C$164,3,FALSE)</f>
        <v>#N/A</v>
      </c>
      <c r="K665" s="11" t="s">
        <v>29</v>
      </c>
      <c r="L665" s="11" t="s">
        <v>2169</v>
      </c>
      <c r="M665" s="23" t="str">
        <f t="shared" si="66"/>
        <v>pt</v>
      </c>
      <c r="N665" s="23" t="e">
        <f t="shared" si="66"/>
        <v>#N/A</v>
      </c>
      <c r="O665" s="23" t="str">
        <f t="shared" si="66"/>
        <v>py</v>
      </c>
      <c r="P665" s="23" t="e">
        <f t="shared" si="66"/>
        <v>#N/A</v>
      </c>
    </row>
    <row r="666" spans="1:16">
      <c r="A666" s="36" t="s">
        <v>1240</v>
      </c>
      <c r="B666" s="11" t="s">
        <v>1312</v>
      </c>
      <c r="C666" s="11" t="s">
        <v>1276</v>
      </c>
      <c r="D666" s="12" t="s">
        <v>1313</v>
      </c>
      <c r="E666" s="12" t="s">
        <v>2407</v>
      </c>
      <c r="F666" s="13" t="str">
        <f t="shared" si="62"/>
        <v>LandUse</v>
      </c>
      <c r="G666" s="14" t="str">
        <f t="shared" si="63"/>
        <v>land</v>
      </c>
      <c r="H666" s="15" t="s">
        <v>2262</v>
      </c>
      <c r="I666" s="14" t="str">
        <f t="shared" si="64"/>
        <v>bld</v>
      </c>
      <c r="J666" s="39" t="e">
        <f>VLOOKUP(I666,'3_frm_data_theme_by_category'!$A$2:$C$164,3,FALSE)</f>
        <v>#N/A</v>
      </c>
      <c r="K666" s="11" t="s">
        <v>2160</v>
      </c>
      <c r="L666" s="11" t="s">
        <v>2172</v>
      </c>
      <c r="M666" s="23" t="str">
        <f t="shared" si="66"/>
        <v>pt</v>
      </c>
      <c r="N666" s="23" t="e">
        <f t="shared" si="66"/>
        <v>#N/A</v>
      </c>
      <c r="O666" s="23" t="str">
        <f t="shared" si="66"/>
        <v>py</v>
      </c>
      <c r="P666" s="23" t="e">
        <f t="shared" si="66"/>
        <v>#N/A</v>
      </c>
    </row>
    <row r="667" spans="1:16" ht="30">
      <c r="A667" s="36" t="s">
        <v>1240</v>
      </c>
      <c r="B667" s="11" t="s">
        <v>465</v>
      </c>
      <c r="C667" s="11" t="s">
        <v>29</v>
      </c>
      <c r="D667" s="12" t="s">
        <v>1314</v>
      </c>
      <c r="E667" s="12" t="s">
        <v>2406</v>
      </c>
      <c r="F667" s="13" t="str">
        <f t="shared" si="62"/>
        <v>LandUse</v>
      </c>
      <c r="G667" s="14" t="str">
        <f t="shared" si="63"/>
        <v>land</v>
      </c>
      <c r="H667" s="15" t="s">
        <v>2262</v>
      </c>
      <c r="I667" s="14" t="str">
        <f t="shared" si="64"/>
        <v>bld</v>
      </c>
      <c r="J667" s="39" t="e">
        <f>VLOOKUP(I667,'3_frm_data_theme_by_category'!$A$2:$C$164,3,FALSE)</f>
        <v>#N/A</v>
      </c>
      <c r="K667" s="11" t="s">
        <v>29</v>
      </c>
      <c r="L667" s="11" t="s">
        <v>2169</v>
      </c>
      <c r="M667" s="23" t="str">
        <f t="shared" si="66"/>
        <v>pt</v>
      </c>
      <c r="N667" s="23" t="e">
        <f t="shared" si="66"/>
        <v>#N/A</v>
      </c>
      <c r="O667" s="23" t="str">
        <f t="shared" si="66"/>
        <v>py</v>
      </c>
      <c r="P667" s="23" t="e">
        <f t="shared" si="66"/>
        <v>#N/A</v>
      </c>
    </row>
    <row r="668" spans="1:16">
      <c r="A668" s="36" t="s">
        <v>1240</v>
      </c>
      <c r="B668" s="11" t="s">
        <v>1315</v>
      </c>
      <c r="C668" s="11" t="s">
        <v>29</v>
      </c>
      <c r="D668" s="12" t="s">
        <v>1316</v>
      </c>
      <c r="E668" s="12" t="s">
        <v>2407</v>
      </c>
      <c r="F668" s="13" t="str">
        <f t="shared" si="62"/>
        <v>LandUse</v>
      </c>
      <c r="G668" s="14" t="str">
        <f t="shared" si="63"/>
        <v>land</v>
      </c>
      <c r="H668" s="15" t="s">
        <v>2262</v>
      </c>
      <c r="I668" s="14" t="str">
        <f t="shared" si="64"/>
        <v>bld</v>
      </c>
      <c r="J668" s="39" t="e">
        <f>VLOOKUP(I668,'3_frm_data_theme_by_category'!$A$2:$C$164,3,FALSE)</f>
        <v>#N/A</v>
      </c>
      <c r="K668" s="11" t="s">
        <v>29</v>
      </c>
      <c r="L668" s="11" t="s">
        <v>2169</v>
      </c>
      <c r="M668" s="23" t="str">
        <f t="shared" si="66"/>
        <v>pt</v>
      </c>
      <c r="N668" s="23" t="e">
        <f t="shared" si="66"/>
        <v>#N/A</v>
      </c>
      <c r="O668" s="23" t="str">
        <f t="shared" si="66"/>
        <v>py</v>
      </c>
      <c r="P668" s="23" t="e">
        <f t="shared" si="66"/>
        <v>#N/A</v>
      </c>
    </row>
    <row r="669" spans="1:16">
      <c r="A669" s="36" t="s">
        <v>1240</v>
      </c>
      <c r="B669" s="11" t="s">
        <v>1317</v>
      </c>
      <c r="C669" s="11" t="s">
        <v>29</v>
      </c>
      <c r="D669" s="12" t="s">
        <v>1318</v>
      </c>
      <c r="E669" s="12" t="s">
        <v>2407</v>
      </c>
      <c r="F669" s="13" t="str">
        <f t="shared" si="62"/>
        <v>LandUse</v>
      </c>
      <c r="G669" s="14" t="str">
        <f t="shared" si="63"/>
        <v>land</v>
      </c>
      <c r="H669" s="15" t="s">
        <v>2262</v>
      </c>
      <c r="I669" s="14" t="str">
        <f t="shared" si="64"/>
        <v>bld</v>
      </c>
      <c r="J669" s="39" t="e">
        <f>VLOOKUP(I669,'3_frm_data_theme_by_category'!$A$2:$C$164,3,FALSE)</f>
        <v>#N/A</v>
      </c>
      <c r="K669" s="11" t="s">
        <v>29</v>
      </c>
      <c r="L669" s="11" t="s">
        <v>2169</v>
      </c>
      <c r="M669" s="23" t="str">
        <f t="shared" si="66"/>
        <v>pt</v>
      </c>
      <c r="N669" s="23" t="e">
        <f t="shared" si="66"/>
        <v>#N/A</v>
      </c>
      <c r="O669" s="23" t="str">
        <f t="shared" si="66"/>
        <v>py</v>
      </c>
      <c r="P669" s="23" t="e">
        <f t="shared" si="66"/>
        <v>#N/A</v>
      </c>
    </row>
    <row r="670" spans="1:16" ht="30">
      <c r="A670" s="36" t="s">
        <v>1240</v>
      </c>
      <c r="B670" s="11" t="s">
        <v>1319</v>
      </c>
      <c r="C670" s="11" t="s">
        <v>29</v>
      </c>
      <c r="D670" s="12" t="s">
        <v>1320</v>
      </c>
      <c r="E670" s="12" t="s">
        <v>2406</v>
      </c>
      <c r="F670" s="13" t="str">
        <f t="shared" si="62"/>
        <v>LandUse</v>
      </c>
      <c r="G670" s="14" t="str">
        <f t="shared" si="63"/>
        <v>land</v>
      </c>
      <c r="H670" s="15" t="s">
        <v>2262</v>
      </c>
      <c r="I670" s="14" t="str">
        <f t="shared" si="64"/>
        <v>bld</v>
      </c>
      <c r="J670" s="39" t="e">
        <f>VLOOKUP(I670,'3_frm_data_theme_by_category'!$A$2:$C$164,3,FALSE)</f>
        <v>#N/A</v>
      </c>
      <c r="K670" s="11" t="s">
        <v>29</v>
      </c>
      <c r="L670" s="11" t="s">
        <v>2169</v>
      </c>
      <c r="M670" s="23" t="str">
        <f t="shared" si="66"/>
        <v>pt</v>
      </c>
      <c r="N670" s="23" t="e">
        <f t="shared" si="66"/>
        <v>#N/A</v>
      </c>
      <c r="O670" s="23" t="str">
        <f t="shared" si="66"/>
        <v>py</v>
      </c>
      <c r="P670" s="23" t="e">
        <f t="shared" si="66"/>
        <v>#N/A</v>
      </c>
    </row>
    <row r="671" spans="1:16" ht="30">
      <c r="A671" s="36" t="s">
        <v>1240</v>
      </c>
      <c r="B671" s="11" t="s">
        <v>1321</v>
      </c>
      <c r="C671" s="11" t="s">
        <v>29</v>
      </c>
      <c r="D671" s="12" t="s">
        <v>1322</v>
      </c>
      <c r="E671" s="12" t="s">
        <v>2407</v>
      </c>
      <c r="F671" s="13" t="str">
        <f t="shared" si="62"/>
        <v>LandUse</v>
      </c>
      <c r="G671" s="14" t="str">
        <f t="shared" si="63"/>
        <v>land</v>
      </c>
      <c r="H671" s="15" t="s">
        <v>2262</v>
      </c>
      <c r="I671" s="14" t="str">
        <f t="shared" si="64"/>
        <v>bld</v>
      </c>
      <c r="J671" s="39" t="e">
        <f>VLOOKUP(I671,'3_frm_data_theme_by_category'!$A$2:$C$164,3,FALSE)</f>
        <v>#N/A</v>
      </c>
      <c r="K671" s="11" t="s">
        <v>29</v>
      </c>
      <c r="L671" s="11" t="s">
        <v>2169</v>
      </c>
      <c r="M671" s="23" t="str">
        <f t="shared" si="66"/>
        <v>pt</v>
      </c>
      <c r="N671" s="23" t="e">
        <f t="shared" si="66"/>
        <v>#N/A</v>
      </c>
      <c r="O671" s="23" t="str">
        <f t="shared" si="66"/>
        <v>py</v>
      </c>
      <c r="P671" s="23" t="e">
        <f t="shared" si="66"/>
        <v>#N/A</v>
      </c>
    </row>
    <row r="672" spans="1:16">
      <c r="A672" s="36" t="s">
        <v>1240</v>
      </c>
      <c r="B672" s="11" t="s">
        <v>1323</v>
      </c>
      <c r="C672" s="11" t="s">
        <v>29</v>
      </c>
      <c r="D672" s="12" t="s">
        <v>1324</v>
      </c>
      <c r="E672" s="12" t="s">
        <v>2406</v>
      </c>
      <c r="F672" s="13" t="str">
        <f t="shared" si="62"/>
        <v>LandUse</v>
      </c>
      <c r="G672" s="14" t="str">
        <f t="shared" si="63"/>
        <v>land</v>
      </c>
      <c r="H672" s="15" t="s">
        <v>2262</v>
      </c>
      <c r="I672" s="14" t="str">
        <f t="shared" si="64"/>
        <v>bld</v>
      </c>
      <c r="J672" s="39" t="e">
        <f>VLOOKUP(I672,'3_frm_data_theme_by_category'!$A$2:$C$164,3,FALSE)</f>
        <v>#N/A</v>
      </c>
      <c r="K672" s="11" t="s">
        <v>29</v>
      </c>
      <c r="L672" s="11" t="s">
        <v>2169</v>
      </c>
      <c r="M672" s="23" t="str">
        <f t="shared" si="66"/>
        <v>pt</v>
      </c>
      <c r="N672" s="23" t="e">
        <f t="shared" si="66"/>
        <v>#N/A</v>
      </c>
      <c r="O672" s="23" t="str">
        <f t="shared" si="66"/>
        <v>py</v>
      </c>
      <c r="P672" s="23" t="e">
        <f t="shared" si="66"/>
        <v>#N/A</v>
      </c>
    </row>
    <row r="673" spans="1:16" ht="30">
      <c r="A673" s="36" t="s">
        <v>1240</v>
      </c>
      <c r="B673" s="11" t="s">
        <v>1325</v>
      </c>
      <c r="C673" s="11" t="s">
        <v>29</v>
      </c>
      <c r="D673" s="12" t="s">
        <v>1326</v>
      </c>
      <c r="E673" s="12" t="s">
        <v>2407</v>
      </c>
      <c r="F673" s="13" t="str">
        <f t="shared" si="62"/>
        <v>LandUse</v>
      </c>
      <c r="G673" s="14" t="str">
        <f t="shared" si="63"/>
        <v>land</v>
      </c>
      <c r="H673" s="15" t="s">
        <v>2262</v>
      </c>
      <c r="I673" s="14" t="str">
        <f t="shared" si="64"/>
        <v>bld</v>
      </c>
      <c r="J673" s="39" t="e">
        <f>VLOOKUP(I673,'3_frm_data_theme_by_category'!$A$2:$C$164,3,FALSE)</f>
        <v>#N/A</v>
      </c>
      <c r="K673" s="11" t="s">
        <v>29</v>
      </c>
      <c r="L673" s="11" t="s">
        <v>2169</v>
      </c>
      <c r="M673" s="23" t="str">
        <f t="shared" si="66"/>
        <v>pt</v>
      </c>
      <c r="N673" s="23" t="e">
        <f t="shared" si="66"/>
        <v>#N/A</v>
      </c>
      <c r="O673" s="23" t="str">
        <f t="shared" si="66"/>
        <v>py</v>
      </c>
      <c r="P673" s="23" t="e">
        <f t="shared" si="66"/>
        <v>#N/A</v>
      </c>
    </row>
    <row r="674" spans="1:16" ht="45">
      <c r="A674" s="36" t="s">
        <v>1240</v>
      </c>
      <c r="B674" s="11" t="s">
        <v>1327</v>
      </c>
      <c r="C674" s="11" t="s">
        <v>29</v>
      </c>
      <c r="D674" s="12" t="s">
        <v>1328</v>
      </c>
      <c r="E674" s="12" t="s">
        <v>2406</v>
      </c>
      <c r="F674" s="13" t="str">
        <f t="shared" si="62"/>
        <v>LandUse</v>
      </c>
      <c r="G674" s="14" t="str">
        <f t="shared" si="63"/>
        <v>land</v>
      </c>
      <c r="H674" s="15" t="s">
        <v>2262</v>
      </c>
      <c r="I674" s="14" t="str">
        <f t="shared" si="64"/>
        <v>bld</v>
      </c>
      <c r="J674" s="39" t="e">
        <f>VLOOKUP(I674,'3_frm_data_theme_by_category'!$A$2:$C$164,3,FALSE)</f>
        <v>#N/A</v>
      </c>
      <c r="K674" s="11" t="s">
        <v>29</v>
      </c>
      <c r="L674" s="11" t="s">
        <v>2169</v>
      </c>
      <c r="M674" s="23" t="str">
        <f t="shared" si="66"/>
        <v>pt</v>
      </c>
      <c r="N674" s="23" t="e">
        <f t="shared" si="66"/>
        <v>#N/A</v>
      </c>
      <c r="O674" s="23" t="str">
        <f t="shared" si="66"/>
        <v>py</v>
      </c>
      <c r="P674" s="23" t="e">
        <f t="shared" si="66"/>
        <v>#N/A</v>
      </c>
    </row>
    <row r="675" spans="1:16" ht="30">
      <c r="A675" s="36" t="s">
        <v>1240</v>
      </c>
      <c r="B675" s="11" t="s">
        <v>449</v>
      </c>
      <c r="C675" s="11" t="s">
        <v>29</v>
      </c>
      <c r="D675" s="12" t="s">
        <v>1329</v>
      </c>
      <c r="E675" s="12" t="s">
        <v>2406</v>
      </c>
      <c r="F675" s="13" t="str">
        <f t="shared" si="62"/>
        <v>LandUse</v>
      </c>
      <c r="G675" s="14" t="str">
        <f t="shared" si="63"/>
        <v>land</v>
      </c>
      <c r="H675" s="15" t="s">
        <v>2262</v>
      </c>
      <c r="I675" s="14" t="str">
        <f t="shared" si="64"/>
        <v>bld</v>
      </c>
      <c r="J675" s="39" t="e">
        <f>VLOOKUP(I675,'3_frm_data_theme_by_category'!$A$2:$C$164,3,FALSE)</f>
        <v>#N/A</v>
      </c>
      <c r="K675" s="11" t="s">
        <v>29</v>
      </c>
      <c r="L675" s="11" t="s">
        <v>2169</v>
      </c>
      <c r="M675" s="23" t="str">
        <f t="shared" si="66"/>
        <v>pt</v>
      </c>
      <c r="N675" s="23" t="e">
        <f t="shared" si="66"/>
        <v>#N/A</v>
      </c>
      <c r="O675" s="23" t="str">
        <f t="shared" si="66"/>
        <v>py</v>
      </c>
      <c r="P675" s="23" t="e">
        <f t="shared" si="66"/>
        <v>#N/A</v>
      </c>
    </row>
    <row r="676" spans="1:16" ht="45">
      <c r="A676" s="36" t="s">
        <v>1240</v>
      </c>
      <c r="B676" s="11" t="s">
        <v>1330</v>
      </c>
      <c r="C676" s="11" t="s">
        <v>29</v>
      </c>
      <c r="D676" s="12" t="s">
        <v>1331</v>
      </c>
      <c r="E676" s="12" t="s">
        <v>2406</v>
      </c>
      <c r="F676" s="13" t="str">
        <f t="shared" si="62"/>
        <v>LandUse</v>
      </c>
      <c r="G676" s="14" t="str">
        <f t="shared" si="63"/>
        <v>land</v>
      </c>
      <c r="H676" s="15" t="s">
        <v>2262</v>
      </c>
      <c r="I676" s="14" t="str">
        <f t="shared" si="64"/>
        <v>bld</v>
      </c>
      <c r="J676" s="39" t="e">
        <f>VLOOKUP(I676,'3_frm_data_theme_by_category'!$A$2:$C$164,3,FALSE)</f>
        <v>#N/A</v>
      </c>
      <c r="K676" s="11" t="s">
        <v>29</v>
      </c>
      <c r="L676" s="11" t="s">
        <v>2169</v>
      </c>
      <c r="M676" s="23" t="str">
        <f t="shared" si="66"/>
        <v>pt</v>
      </c>
      <c r="N676" s="23" t="e">
        <f t="shared" si="66"/>
        <v>#N/A</v>
      </c>
      <c r="O676" s="23" t="str">
        <f t="shared" si="66"/>
        <v>py</v>
      </c>
      <c r="P676" s="23" t="e">
        <f t="shared" si="66"/>
        <v>#N/A</v>
      </c>
    </row>
    <row r="677" spans="1:16" ht="30">
      <c r="A677" s="36" t="s">
        <v>1240</v>
      </c>
      <c r="B677" s="11" t="s">
        <v>1332</v>
      </c>
      <c r="C677" s="11" t="s">
        <v>29</v>
      </c>
      <c r="D677" s="12" t="s">
        <v>1333</v>
      </c>
      <c r="E677" s="12" t="s">
        <v>2406</v>
      </c>
      <c r="F677" s="13" t="str">
        <f t="shared" si="62"/>
        <v>LandUse</v>
      </c>
      <c r="G677" s="14" t="str">
        <f t="shared" si="63"/>
        <v>land</v>
      </c>
      <c r="H677" s="15" t="s">
        <v>2262</v>
      </c>
      <c r="I677" s="14" t="str">
        <f t="shared" si="64"/>
        <v>bld</v>
      </c>
      <c r="J677" s="39" t="e">
        <f>VLOOKUP(I677,'3_frm_data_theme_by_category'!$A$2:$C$164,3,FALSE)</f>
        <v>#N/A</v>
      </c>
      <c r="K677" s="11" t="s">
        <v>29</v>
      </c>
      <c r="L677" s="11" t="s">
        <v>2169</v>
      </c>
      <c r="M677" s="23" t="str">
        <f t="shared" si="66"/>
        <v>pt</v>
      </c>
      <c r="N677" s="23" t="e">
        <f t="shared" si="66"/>
        <v>#N/A</v>
      </c>
      <c r="O677" s="23" t="str">
        <f t="shared" si="66"/>
        <v>py</v>
      </c>
      <c r="P677" s="23" t="e">
        <f t="shared" si="66"/>
        <v>#N/A</v>
      </c>
    </row>
    <row r="678" spans="1:16" ht="30">
      <c r="A678" s="36" t="s">
        <v>1240</v>
      </c>
      <c r="B678" s="11" t="s">
        <v>459</v>
      </c>
      <c r="C678" s="11" t="s">
        <v>29</v>
      </c>
      <c r="D678" s="12" t="s">
        <v>1334</v>
      </c>
      <c r="E678" s="12" t="s">
        <v>2406</v>
      </c>
      <c r="F678" s="13" t="str">
        <f t="shared" si="62"/>
        <v>LandUse</v>
      </c>
      <c r="G678" s="14" t="str">
        <f t="shared" si="63"/>
        <v>land</v>
      </c>
      <c r="H678" s="15" t="s">
        <v>2262</v>
      </c>
      <c r="I678" s="14" t="str">
        <f t="shared" si="64"/>
        <v>bld</v>
      </c>
      <c r="J678" s="39" t="e">
        <f>VLOOKUP(I678,'3_frm_data_theme_by_category'!$A$2:$C$164,3,FALSE)</f>
        <v>#N/A</v>
      </c>
      <c r="K678" s="11" t="s">
        <v>29</v>
      </c>
      <c r="L678" s="11" t="s">
        <v>2169</v>
      </c>
      <c r="M678" s="23" t="str">
        <f t="shared" si="66"/>
        <v>pt</v>
      </c>
      <c r="N678" s="23" t="e">
        <f t="shared" si="66"/>
        <v>#N/A</v>
      </c>
      <c r="O678" s="23" t="str">
        <f t="shared" si="66"/>
        <v>py</v>
      </c>
      <c r="P678" s="23" t="e">
        <f t="shared" si="66"/>
        <v>#N/A</v>
      </c>
    </row>
    <row r="679" spans="1:16">
      <c r="A679" s="36" t="s">
        <v>1240</v>
      </c>
      <c r="B679" s="11" t="s">
        <v>1335</v>
      </c>
      <c r="C679" s="11" t="s">
        <v>29</v>
      </c>
      <c r="D679" s="12" t="s">
        <v>1336</v>
      </c>
      <c r="E679" s="12" t="s">
        <v>2406</v>
      </c>
      <c r="F679" s="13" t="str">
        <f t="shared" si="62"/>
        <v>LandUse</v>
      </c>
      <c r="G679" s="14" t="str">
        <f t="shared" si="63"/>
        <v>land</v>
      </c>
      <c r="H679" s="15" t="s">
        <v>2262</v>
      </c>
      <c r="I679" s="14" t="str">
        <f t="shared" si="64"/>
        <v>bld</v>
      </c>
      <c r="J679" s="39" t="e">
        <f>VLOOKUP(I679,'3_frm_data_theme_by_category'!$A$2:$C$164,3,FALSE)</f>
        <v>#N/A</v>
      </c>
      <c r="K679" s="11" t="s">
        <v>29</v>
      </c>
      <c r="L679" s="11" t="s">
        <v>2169</v>
      </c>
      <c r="M679" s="23" t="str">
        <f t="shared" si="66"/>
        <v>pt</v>
      </c>
      <c r="N679" s="23" t="e">
        <f t="shared" si="66"/>
        <v>#N/A</v>
      </c>
      <c r="O679" s="23" t="str">
        <f t="shared" si="66"/>
        <v>py</v>
      </c>
      <c r="P679" s="23" t="e">
        <f t="shared" si="66"/>
        <v>#N/A</v>
      </c>
    </row>
    <row r="680" spans="1:16" ht="60">
      <c r="A680" s="36" t="s">
        <v>1240</v>
      </c>
      <c r="B680" s="11" t="s">
        <v>1337</v>
      </c>
      <c r="C680" s="11" t="s">
        <v>29</v>
      </c>
      <c r="D680" s="12" t="s">
        <v>1338</v>
      </c>
      <c r="E680" s="12" t="s">
        <v>2406</v>
      </c>
      <c r="F680" s="13" t="str">
        <f t="shared" si="62"/>
        <v>LandUse</v>
      </c>
      <c r="G680" s="14" t="str">
        <f t="shared" si="63"/>
        <v>land</v>
      </c>
      <c r="H680" s="15" t="s">
        <v>2262</v>
      </c>
      <c r="I680" s="14" t="str">
        <f t="shared" si="64"/>
        <v>bld</v>
      </c>
      <c r="J680" s="39" t="e">
        <f>VLOOKUP(I680,'3_frm_data_theme_by_category'!$A$2:$C$164,3,FALSE)</f>
        <v>#N/A</v>
      </c>
      <c r="K680" s="11" t="s">
        <v>29</v>
      </c>
      <c r="L680" s="11" t="s">
        <v>2169</v>
      </c>
      <c r="M680" s="23" t="str">
        <f t="shared" si="66"/>
        <v>pt</v>
      </c>
      <c r="N680" s="23" t="e">
        <f t="shared" si="66"/>
        <v>#N/A</v>
      </c>
      <c r="O680" s="23" t="str">
        <f t="shared" si="66"/>
        <v>py</v>
      </c>
      <c r="P680" s="23" t="e">
        <f t="shared" si="66"/>
        <v>#N/A</v>
      </c>
    </row>
    <row r="681" spans="1:16" ht="30">
      <c r="A681" s="36" t="s">
        <v>1240</v>
      </c>
      <c r="B681" s="11" t="s">
        <v>1339</v>
      </c>
      <c r="C681" s="11" t="s">
        <v>29</v>
      </c>
      <c r="D681" s="12" t="s">
        <v>1340</v>
      </c>
      <c r="E681" s="12" t="s">
        <v>2407</v>
      </c>
      <c r="F681" s="13" t="str">
        <f t="shared" si="62"/>
        <v>LandUse</v>
      </c>
      <c r="G681" s="14" t="str">
        <f t="shared" si="63"/>
        <v>land</v>
      </c>
      <c r="H681" s="15" t="s">
        <v>2262</v>
      </c>
      <c r="I681" s="14" t="str">
        <f t="shared" si="64"/>
        <v>bld</v>
      </c>
      <c r="J681" s="39" t="e">
        <f>VLOOKUP(I681,'3_frm_data_theme_by_category'!$A$2:$C$164,3,FALSE)</f>
        <v>#N/A</v>
      </c>
      <c r="K681" s="11" t="s">
        <v>29</v>
      </c>
      <c r="L681" s="11" t="s">
        <v>2169</v>
      </c>
      <c r="M681" s="23" t="str">
        <f t="shared" si="66"/>
        <v>pt</v>
      </c>
      <c r="N681" s="23" t="e">
        <f t="shared" si="66"/>
        <v>#N/A</v>
      </c>
      <c r="O681" s="23" t="str">
        <f t="shared" si="66"/>
        <v>py</v>
      </c>
      <c r="P681" s="23" t="e">
        <f t="shared" si="66"/>
        <v>#N/A</v>
      </c>
    </row>
    <row r="682" spans="1:16" ht="30">
      <c r="A682" s="36" t="s">
        <v>1240</v>
      </c>
      <c r="B682" s="11" t="s">
        <v>1341</v>
      </c>
      <c r="C682" s="11" t="s">
        <v>29</v>
      </c>
      <c r="D682" s="12" t="s">
        <v>1342</v>
      </c>
      <c r="E682" s="12" t="s">
        <v>2406</v>
      </c>
      <c r="F682" s="13" t="str">
        <f t="shared" si="62"/>
        <v>LandUse</v>
      </c>
      <c r="G682" s="14" t="str">
        <f t="shared" si="63"/>
        <v>land</v>
      </c>
      <c r="H682" s="15" t="s">
        <v>2262</v>
      </c>
      <c r="I682" s="14" t="str">
        <f t="shared" si="64"/>
        <v>bld</v>
      </c>
      <c r="J682" s="39" t="e">
        <f>VLOOKUP(I682,'3_frm_data_theme_by_category'!$A$2:$C$164,3,FALSE)</f>
        <v>#N/A</v>
      </c>
      <c r="K682" s="11" t="s">
        <v>29</v>
      </c>
      <c r="L682" s="11" t="s">
        <v>2169</v>
      </c>
      <c r="M682" s="23" t="str">
        <f t="shared" ref="M682:P701" si="67">IF(ISERR(SEARCH(M$1,$L682)),NA(),M$1)</f>
        <v>pt</v>
      </c>
      <c r="N682" s="23" t="e">
        <f t="shared" si="67"/>
        <v>#N/A</v>
      </c>
      <c r="O682" s="23" t="str">
        <f t="shared" si="67"/>
        <v>py</v>
      </c>
      <c r="P682" s="23" t="e">
        <f t="shared" si="67"/>
        <v>#N/A</v>
      </c>
    </row>
    <row r="683" spans="1:16" ht="30">
      <c r="A683" s="36" t="s">
        <v>1240</v>
      </c>
      <c r="B683" s="11" t="s">
        <v>1343</v>
      </c>
      <c r="C683" s="11" t="s">
        <v>29</v>
      </c>
      <c r="D683" s="12" t="s">
        <v>1344</v>
      </c>
      <c r="E683" s="12" t="s">
        <v>2407</v>
      </c>
      <c r="F683" s="13" t="str">
        <f t="shared" si="62"/>
        <v>LandUse</v>
      </c>
      <c r="G683" s="14" t="str">
        <f t="shared" si="63"/>
        <v>land</v>
      </c>
      <c r="H683" s="15" t="s">
        <v>2262</v>
      </c>
      <c r="I683" s="14" t="str">
        <f t="shared" si="64"/>
        <v>bld</v>
      </c>
      <c r="J683" s="39" t="e">
        <f>VLOOKUP(I683,'3_frm_data_theme_by_category'!$A$2:$C$164,3,FALSE)</f>
        <v>#N/A</v>
      </c>
      <c r="K683" s="11" t="s">
        <v>29</v>
      </c>
      <c r="L683" s="11" t="s">
        <v>2169</v>
      </c>
      <c r="M683" s="23" t="str">
        <f t="shared" si="67"/>
        <v>pt</v>
      </c>
      <c r="N683" s="23" t="e">
        <f t="shared" si="67"/>
        <v>#N/A</v>
      </c>
      <c r="O683" s="23" t="str">
        <f t="shared" si="67"/>
        <v>py</v>
      </c>
      <c r="P683" s="23" t="e">
        <f t="shared" si="67"/>
        <v>#N/A</v>
      </c>
    </row>
    <row r="684" spans="1:16">
      <c r="A684" s="36" t="s">
        <v>1240</v>
      </c>
      <c r="B684" s="11" t="s">
        <v>1345</v>
      </c>
      <c r="C684" s="11" t="s">
        <v>29</v>
      </c>
      <c r="D684" s="12" t="s">
        <v>1346</v>
      </c>
      <c r="E684" s="12" t="s">
        <v>2407</v>
      </c>
      <c r="F684" s="13" t="str">
        <f t="shared" si="62"/>
        <v>LandUse</v>
      </c>
      <c r="G684" s="14" t="str">
        <f t="shared" si="63"/>
        <v>land</v>
      </c>
      <c r="H684" s="15" t="s">
        <v>2262</v>
      </c>
      <c r="I684" s="14" t="str">
        <f t="shared" si="64"/>
        <v>bld</v>
      </c>
      <c r="J684" s="39" t="e">
        <f>VLOOKUP(I684,'3_frm_data_theme_by_category'!$A$2:$C$164,3,FALSE)</f>
        <v>#N/A</v>
      </c>
      <c r="K684" s="11" t="s">
        <v>29</v>
      </c>
      <c r="L684" s="11" t="s">
        <v>2169</v>
      </c>
      <c r="M684" s="23" t="str">
        <f t="shared" si="67"/>
        <v>pt</v>
      </c>
      <c r="N684" s="23" t="e">
        <f t="shared" si="67"/>
        <v>#N/A</v>
      </c>
      <c r="O684" s="23" t="str">
        <f t="shared" si="67"/>
        <v>py</v>
      </c>
      <c r="P684" s="23" t="e">
        <f t="shared" si="67"/>
        <v>#N/A</v>
      </c>
    </row>
    <row r="685" spans="1:16" ht="30">
      <c r="A685" s="36" t="s">
        <v>1240</v>
      </c>
      <c r="B685" s="11" t="s">
        <v>1347</v>
      </c>
      <c r="C685" s="11" t="s">
        <v>29</v>
      </c>
      <c r="D685" s="12" t="s">
        <v>1348</v>
      </c>
      <c r="E685" s="12" t="s">
        <v>2407</v>
      </c>
      <c r="F685" s="13" t="str">
        <f t="shared" si="62"/>
        <v>LandUse</v>
      </c>
      <c r="G685" s="14" t="str">
        <f t="shared" si="63"/>
        <v>land</v>
      </c>
      <c r="H685" s="15" t="s">
        <v>2262</v>
      </c>
      <c r="I685" s="14" t="str">
        <f t="shared" si="64"/>
        <v>bld</v>
      </c>
      <c r="J685" s="39" t="e">
        <f>VLOOKUP(I685,'3_frm_data_theme_by_category'!$A$2:$C$164,3,FALSE)</f>
        <v>#N/A</v>
      </c>
      <c r="K685" s="11" t="s">
        <v>29</v>
      </c>
      <c r="L685" s="11" t="s">
        <v>2169</v>
      </c>
      <c r="M685" s="23" t="str">
        <f t="shared" si="67"/>
        <v>pt</v>
      </c>
      <c r="N685" s="23" t="e">
        <f t="shared" si="67"/>
        <v>#N/A</v>
      </c>
      <c r="O685" s="23" t="str">
        <f t="shared" si="67"/>
        <v>py</v>
      </c>
      <c r="P685" s="23" t="e">
        <f t="shared" si="67"/>
        <v>#N/A</v>
      </c>
    </row>
    <row r="686" spans="1:16" ht="30">
      <c r="A686" s="36" t="s">
        <v>1240</v>
      </c>
      <c r="B686" s="11" t="s">
        <v>1349</v>
      </c>
      <c r="C686" s="11" t="s">
        <v>29</v>
      </c>
      <c r="D686" s="12" t="s">
        <v>1350</v>
      </c>
      <c r="E686" s="12" t="s">
        <v>2407</v>
      </c>
      <c r="F686" s="13" t="str">
        <f t="shared" si="62"/>
        <v>LandUse</v>
      </c>
      <c r="G686" s="14" t="str">
        <f t="shared" si="63"/>
        <v>land</v>
      </c>
      <c r="H686" s="15" t="s">
        <v>2262</v>
      </c>
      <c r="I686" s="14" t="str">
        <f t="shared" si="64"/>
        <v>bld</v>
      </c>
      <c r="J686" s="39" t="e">
        <f>VLOOKUP(I686,'3_frm_data_theme_by_category'!$A$2:$C$164,3,FALSE)</f>
        <v>#N/A</v>
      </c>
      <c r="K686" s="11" t="s">
        <v>29</v>
      </c>
      <c r="L686" s="11" t="s">
        <v>2169</v>
      </c>
      <c r="M686" s="23" t="str">
        <f t="shared" si="67"/>
        <v>pt</v>
      </c>
      <c r="N686" s="23" t="e">
        <f t="shared" si="67"/>
        <v>#N/A</v>
      </c>
      <c r="O686" s="23" t="str">
        <f t="shared" si="67"/>
        <v>py</v>
      </c>
      <c r="P686" s="23" t="e">
        <f t="shared" si="67"/>
        <v>#N/A</v>
      </c>
    </row>
    <row r="687" spans="1:16">
      <c r="A687" s="36" t="s">
        <v>1240</v>
      </c>
      <c r="B687" s="11" t="s">
        <v>1351</v>
      </c>
      <c r="C687" s="11" t="s">
        <v>29</v>
      </c>
      <c r="D687" s="12" t="s">
        <v>1352</v>
      </c>
      <c r="E687" s="12" t="s">
        <v>2407</v>
      </c>
      <c r="F687" s="13" t="str">
        <f t="shared" si="62"/>
        <v>LandUse</v>
      </c>
      <c r="G687" s="14" t="str">
        <f t="shared" si="63"/>
        <v>land</v>
      </c>
      <c r="H687" s="15" t="s">
        <v>2262</v>
      </c>
      <c r="I687" s="14" t="str">
        <f t="shared" si="64"/>
        <v>bld</v>
      </c>
      <c r="J687" s="39" t="e">
        <f>VLOOKUP(I687,'3_frm_data_theme_by_category'!$A$2:$C$164,3,FALSE)</f>
        <v>#N/A</v>
      </c>
      <c r="K687" s="11" t="s">
        <v>29</v>
      </c>
      <c r="L687" s="11" t="s">
        <v>2169</v>
      </c>
      <c r="M687" s="23" t="str">
        <f t="shared" si="67"/>
        <v>pt</v>
      </c>
      <c r="N687" s="23" t="e">
        <f t="shared" si="67"/>
        <v>#N/A</v>
      </c>
      <c r="O687" s="23" t="str">
        <f t="shared" si="67"/>
        <v>py</v>
      </c>
      <c r="P687" s="23" t="e">
        <f t="shared" si="67"/>
        <v>#N/A</v>
      </c>
    </row>
    <row r="688" spans="1:16" ht="60">
      <c r="A688" s="36" t="s">
        <v>1240</v>
      </c>
      <c r="B688" s="11" t="s">
        <v>1353</v>
      </c>
      <c r="C688" s="11" t="s">
        <v>29</v>
      </c>
      <c r="D688" s="12" t="s">
        <v>1354</v>
      </c>
      <c r="E688" s="12" t="s">
        <v>2407</v>
      </c>
      <c r="F688" s="13" t="str">
        <f t="shared" si="62"/>
        <v>LandUse</v>
      </c>
      <c r="G688" s="14" t="str">
        <f t="shared" si="63"/>
        <v>land</v>
      </c>
      <c r="H688" s="15" t="s">
        <v>2262</v>
      </c>
      <c r="I688" s="14" t="str">
        <f t="shared" si="64"/>
        <v>bld</v>
      </c>
      <c r="J688" s="39" t="e">
        <f>VLOOKUP(I688,'3_frm_data_theme_by_category'!$A$2:$C$164,3,FALSE)</f>
        <v>#N/A</v>
      </c>
      <c r="K688" s="11" t="s">
        <v>29</v>
      </c>
      <c r="L688" s="11" t="s">
        <v>2169</v>
      </c>
      <c r="M688" s="23" t="str">
        <f t="shared" si="67"/>
        <v>pt</v>
      </c>
      <c r="N688" s="23" t="e">
        <f t="shared" si="67"/>
        <v>#N/A</v>
      </c>
      <c r="O688" s="23" t="str">
        <f t="shared" si="67"/>
        <v>py</v>
      </c>
      <c r="P688" s="23" t="e">
        <f t="shared" si="67"/>
        <v>#N/A</v>
      </c>
    </row>
    <row r="689" spans="1:16">
      <c r="A689" s="36" t="s">
        <v>1240</v>
      </c>
      <c r="B689" s="11" t="s">
        <v>1355</v>
      </c>
      <c r="C689" s="11" t="s">
        <v>29</v>
      </c>
      <c r="D689" s="12" t="s">
        <v>1356</v>
      </c>
      <c r="E689" s="12" t="s">
        <v>2407</v>
      </c>
      <c r="F689" s="13" t="str">
        <f t="shared" si="62"/>
        <v>LandUse</v>
      </c>
      <c r="G689" s="14" t="str">
        <f t="shared" si="63"/>
        <v>land</v>
      </c>
      <c r="H689" s="15" t="s">
        <v>2262</v>
      </c>
      <c r="I689" s="14" t="str">
        <f t="shared" si="64"/>
        <v>bld</v>
      </c>
      <c r="J689" s="39" t="e">
        <f>VLOOKUP(I689,'3_frm_data_theme_by_category'!$A$2:$C$164,3,FALSE)</f>
        <v>#N/A</v>
      </c>
      <c r="K689" s="11" t="s">
        <v>29</v>
      </c>
      <c r="L689" s="11" t="s">
        <v>2169</v>
      </c>
      <c r="M689" s="23" t="str">
        <f t="shared" si="67"/>
        <v>pt</v>
      </c>
      <c r="N689" s="23" t="e">
        <f t="shared" si="67"/>
        <v>#N/A</v>
      </c>
      <c r="O689" s="23" t="str">
        <f t="shared" si="67"/>
        <v>py</v>
      </c>
      <c r="P689" s="23" t="e">
        <f t="shared" si="67"/>
        <v>#N/A</v>
      </c>
    </row>
    <row r="690" spans="1:16" ht="30">
      <c r="A690" s="36" t="s">
        <v>1240</v>
      </c>
      <c r="B690" s="11" t="s">
        <v>1357</v>
      </c>
      <c r="C690" s="11" t="s">
        <v>29</v>
      </c>
      <c r="D690" s="12" t="s">
        <v>1358</v>
      </c>
      <c r="E690" s="12" t="s">
        <v>2406</v>
      </c>
      <c r="F690" s="13" t="str">
        <f t="shared" si="62"/>
        <v>LandUse</v>
      </c>
      <c r="G690" s="14" t="str">
        <f t="shared" si="63"/>
        <v>land</v>
      </c>
      <c r="H690" s="15" t="s">
        <v>2262</v>
      </c>
      <c r="I690" s="14" t="str">
        <f t="shared" si="64"/>
        <v>bld</v>
      </c>
      <c r="J690" s="39" t="e">
        <f>VLOOKUP(I690,'3_frm_data_theme_by_category'!$A$2:$C$164,3,FALSE)</f>
        <v>#N/A</v>
      </c>
      <c r="K690" s="11" t="s">
        <v>29</v>
      </c>
      <c r="L690" s="11" t="s">
        <v>2169</v>
      </c>
      <c r="M690" s="23" t="str">
        <f t="shared" si="67"/>
        <v>pt</v>
      </c>
      <c r="N690" s="23" t="e">
        <f t="shared" si="67"/>
        <v>#N/A</v>
      </c>
      <c r="O690" s="23" t="str">
        <f t="shared" si="67"/>
        <v>py</v>
      </c>
      <c r="P690" s="23" t="e">
        <f t="shared" si="67"/>
        <v>#N/A</v>
      </c>
    </row>
    <row r="691" spans="1:16" ht="45">
      <c r="A691" s="36" t="s">
        <v>1240</v>
      </c>
      <c r="B691" s="11" t="s">
        <v>1359</v>
      </c>
      <c r="C691" s="11" t="s">
        <v>29</v>
      </c>
      <c r="D691" s="12" t="s">
        <v>1360</v>
      </c>
      <c r="E691" s="12" t="s">
        <v>2406</v>
      </c>
      <c r="F691" s="13" t="str">
        <f t="shared" si="62"/>
        <v>LandUse</v>
      </c>
      <c r="G691" s="14" t="str">
        <f t="shared" si="63"/>
        <v>land</v>
      </c>
      <c r="H691" s="15" t="s">
        <v>2262</v>
      </c>
      <c r="I691" s="14" t="str">
        <f t="shared" si="64"/>
        <v>bld</v>
      </c>
      <c r="J691" s="39" t="e">
        <f>VLOOKUP(I691,'3_frm_data_theme_by_category'!$A$2:$C$164,3,FALSE)</f>
        <v>#N/A</v>
      </c>
      <c r="K691" s="11" t="s">
        <v>29</v>
      </c>
      <c r="L691" s="11" t="s">
        <v>2169</v>
      </c>
      <c r="M691" s="23" t="str">
        <f t="shared" si="67"/>
        <v>pt</v>
      </c>
      <c r="N691" s="23" t="e">
        <f t="shared" si="67"/>
        <v>#N/A</v>
      </c>
      <c r="O691" s="23" t="str">
        <f t="shared" si="67"/>
        <v>py</v>
      </c>
      <c r="P691" s="23" t="e">
        <f t="shared" si="67"/>
        <v>#N/A</v>
      </c>
    </row>
    <row r="692" spans="1:16" ht="45">
      <c r="A692" s="36" t="s">
        <v>1240</v>
      </c>
      <c r="B692" s="11" t="s">
        <v>1361</v>
      </c>
      <c r="C692" s="11" t="s">
        <v>29</v>
      </c>
      <c r="D692" s="12" t="s">
        <v>1362</v>
      </c>
      <c r="E692" s="12" t="s">
        <v>2407</v>
      </c>
      <c r="F692" s="13" t="str">
        <f t="shared" si="62"/>
        <v>LandUse</v>
      </c>
      <c r="G692" s="14" t="str">
        <f t="shared" si="63"/>
        <v>land</v>
      </c>
      <c r="H692" s="15" t="s">
        <v>2262</v>
      </c>
      <c r="I692" s="14" t="str">
        <f t="shared" si="64"/>
        <v>bld</v>
      </c>
      <c r="J692" s="39" t="e">
        <f>VLOOKUP(I692,'3_frm_data_theme_by_category'!$A$2:$C$164,3,FALSE)</f>
        <v>#N/A</v>
      </c>
      <c r="K692" s="11" t="s">
        <v>29</v>
      </c>
      <c r="L692" s="11" t="s">
        <v>2169</v>
      </c>
      <c r="M692" s="23" t="str">
        <f t="shared" si="67"/>
        <v>pt</v>
      </c>
      <c r="N692" s="23" t="e">
        <f t="shared" si="67"/>
        <v>#N/A</v>
      </c>
      <c r="O692" s="23" t="str">
        <f t="shared" si="67"/>
        <v>py</v>
      </c>
      <c r="P692" s="23" t="e">
        <f t="shared" si="67"/>
        <v>#N/A</v>
      </c>
    </row>
    <row r="693" spans="1:16" ht="30">
      <c r="A693" s="36" t="s">
        <v>1240</v>
      </c>
      <c r="B693" s="11" t="s">
        <v>1363</v>
      </c>
      <c r="C693" s="11" t="s">
        <v>29</v>
      </c>
      <c r="D693" s="12" t="s">
        <v>1364</v>
      </c>
      <c r="E693" s="12" t="s">
        <v>2406</v>
      </c>
      <c r="F693" s="13" t="str">
        <f t="shared" si="62"/>
        <v>LandUse</v>
      </c>
      <c r="G693" s="14" t="str">
        <f t="shared" si="63"/>
        <v>land</v>
      </c>
      <c r="H693" s="15" t="s">
        <v>2262</v>
      </c>
      <c r="I693" s="14" t="str">
        <f t="shared" si="64"/>
        <v>bld</v>
      </c>
      <c r="J693" s="39" t="e">
        <f>VLOOKUP(I693,'3_frm_data_theme_by_category'!$A$2:$C$164,3,FALSE)</f>
        <v>#N/A</v>
      </c>
      <c r="K693" s="11" t="s">
        <v>29</v>
      </c>
      <c r="L693" s="11" t="s">
        <v>2169</v>
      </c>
      <c r="M693" s="23" t="str">
        <f t="shared" si="67"/>
        <v>pt</v>
      </c>
      <c r="N693" s="23" t="e">
        <f t="shared" si="67"/>
        <v>#N/A</v>
      </c>
      <c r="O693" s="23" t="str">
        <f t="shared" si="67"/>
        <v>py</v>
      </c>
      <c r="P693" s="23" t="e">
        <f t="shared" si="67"/>
        <v>#N/A</v>
      </c>
    </row>
    <row r="694" spans="1:16" ht="45">
      <c r="A694" s="36" t="s">
        <v>1240</v>
      </c>
      <c r="B694" s="11" t="s">
        <v>1365</v>
      </c>
      <c r="C694" s="11" t="s">
        <v>29</v>
      </c>
      <c r="D694" s="12" t="s">
        <v>1366</v>
      </c>
      <c r="E694" s="12" t="s">
        <v>2406</v>
      </c>
      <c r="F694" s="13" t="str">
        <f t="shared" si="62"/>
        <v>LandUse</v>
      </c>
      <c r="G694" s="14" t="str">
        <f t="shared" si="63"/>
        <v>land</v>
      </c>
      <c r="H694" s="15" t="s">
        <v>2262</v>
      </c>
      <c r="I694" s="14" t="str">
        <f t="shared" si="64"/>
        <v>bld</v>
      </c>
      <c r="J694" s="39" t="e">
        <f>VLOOKUP(I694,'3_frm_data_theme_by_category'!$A$2:$C$164,3,FALSE)</f>
        <v>#N/A</v>
      </c>
      <c r="K694" s="11" t="s">
        <v>29</v>
      </c>
      <c r="L694" s="11" t="s">
        <v>2169</v>
      </c>
      <c r="M694" s="23" t="str">
        <f t="shared" si="67"/>
        <v>pt</v>
      </c>
      <c r="N694" s="23" t="e">
        <f t="shared" si="67"/>
        <v>#N/A</v>
      </c>
      <c r="O694" s="23" t="str">
        <f t="shared" si="67"/>
        <v>py</v>
      </c>
      <c r="P694" s="23" t="e">
        <f t="shared" si="67"/>
        <v>#N/A</v>
      </c>
    </row>
    <row r="695" spans="1:16" ht="30">
      <c r="A695" s="36" t="s">
        <v>1240</v>
      </c>
      <c r="B695" s="11" t="s">
        <v>1367</v>
      </c>
      <c r="C695" s="11" t="s">
        <v>29</v>
      </c>
      <c r="D695" s="12" t="s">
        <v>1368</v>
      </c>
      <c r="E695" s="12" t="s">
        <v>2407</v>
      </c>
      <c r="F695" s="13" t="str">
        <f t="shared" si="62"/>
        <v>LandUse</v>
      </c>
      <c r="G695" s="14" t="str">
        <f t="shared" si="63"/>
        <v>land</v>
      </c>
      <c r="H695" s="15" t="s">
        <v>2262</v>
      </c>
      <c r="I695" s="14" t="str">
        <f t="shared" si="64"/>
        <v>bld</v>
      </c>
      <c r="J695" s="39" t="e">
        <f>VLOOKUP(I695,'3_frm_data_theme_by_category'!$A$2:$C$164,3,FALSE)</f>
        <v>#N/A</v>
      </c>
      <c r="K695" s="11" t="s">
        <v>29</v>
      </c>
      <c r="L695" s="11" t="s">
        <v>2169</v>
      </c>
      <c r="M695" s="23" t="str">
        <f t="shared" si="67"/>
        <v>pt</v>
      </c>
      <c r="N695" s="23" t="e">
        <f t="shared" si="67"/>
        <v>#N/A</v>
      </c>
      <c r="O695" s="23" t="str">
        <f t="shared" si="67"/>
        <v>py</v>
      </c>
      <c r="P695" s="23" t="e">
        <f t="shared" si="67"/>
        <v>#N/A</v>
      </c>
    </row>
    <row r="696" spans="1:16" ht="30">
      <c r="A696" s="36" t="s">
        <v>1240</v>
      </c>
      <c r="B696" s="11" t="s">
        <v>1212</v>
      </c>
      <c r="C696" s="11" t="s">
        <v>29</v>
      </c>
      <c r="D696" s="12" t="s">
        <v>1369</v>
      </c>
      <c r="E696" s="12" t="s">
        <v>2406</v>
      </c>
      <c r="F696" s="13" t="str">
        <f t="shared" si="62"/>
        <v>LandUse</v>
      </c>
      <c r="G696" s="14" t="str">
        <f t="shared" si="63"/>
        <v>land</v>
      </c>
      <c r="H696" s="15" t="s">
        <v>2262</v>
      </c>
      <c r="I696" s="14" t="str">
        <f t="shared" si="64"/>
        <v>bld</v>
      </c>
      <c r="J696" s="39" t="e">
        <f>VLOOKUP(I696,'3_frm_data_theme_by_category'!$A$2:$C$164,3,FALSE)</f>
        <v>#N/A</v>
      </c>
      <c r="K696" s="11" t="s">
        <v>29</v>
      </c>
      <c r="L696" s="11" t="s">
        <v>2169</v>
      </c>
      <c r="M696" s="23" t="str">
        <f t="shared" si="67"/>
        <v>pt</v>
      </c>
      <c r="N696" s="23" t="e">
        <f t="shared" si="67"/>
        <v>#N/A</v>
      </c>
      <c r="O696" s="23" t="str">
        <f t="shared" si="67"/>
        <v>py</v>
      </c>
      <c r="P696" s="23" t="e">
        <f t="shared" si="67"/>
        <v>#N/A</v>
      </c>
    </row>
    <row r="697" spans="1:16" ht="30">
      <c r="A697" s="36" t="s">
        <v>1240</v>
      </c>
      <c r="B697" s="11" t="s">
        <v>1370</v>
      </c>
      <c r="C697" s="11" t="s">
        <v>29</v>
      </c>
      <c r="D697" s="12" t="s">
        <v>1371</v>
      </c>
      <c r="E697" s="12" t="s">
        <v>2406</v>
      </c>
      <c r="F697" s="13" t="str">
        <f t="shared" si="62"/>
        <v>LandUse</v>
      </c>
      <c r="G697" s="14" t="str">
        <f t="shared" si="63"/>
        <v>land</v>
      </c>
      <c r="H697" s="15" t="s">
        <v>2262</v>
      </c>
      <c r="I697" s="14" t="str">
        <f t="shared" si="64"/>
        <v>bld</v>
      </c>
      <c r="J697" s="39" t="e">
        <f>VLOOKUP(I697,'3_frm_data_theme_by_category'!$A$2:$C$164,3,FALSE)</f>
        <v>#N/A</v>
      </c>
      <c r="K697" s="11" t="s">
        <v>29</v>
      </c>
      <c r="L697" s="11" t="s">
        <v>2169</v>
      </c>
      <c r="M697" s="23" t="str">
        <f t="shared" si="67"/>
        <v>pt</v>
      </c>
      <c r="N697" s="23" t="e">
        <f t="shared" si="67"/>
        <v>#N/A</v>
      </c>
      <c r="O697" s="23" t="str">
        <f t="shared" si="67"/>
        <v>py</v>
      </c>
      <c r="P697" s="23" t="e">
        <f t="shared" si="67"/>
        <v>#N/A</v>
      </c>
    </row>
    <row r="698" spans="1:16" ht="30">
      <c r="A698" s="36" t="s">
        <v>1240</v>
      </c>
      <c r="B698" s="11" t="s">
        <v>1372</v>
      </c>
      <c r="C698" s="11" t="s">
        <v>29</v>
      </c>
      <c r="D698" s="12" t="s">
        <v>1373</v>
      </c>
      <c r="E698" s="12" t="s">
        <v>2407</v>
      </c>
      <c r="F698" s="13" t="str">
        <f t="shared" si="62"/>
        <v>LandUse</v>
      </c>
      <c r="G698" s="14" t="str">
        <f t="shared" si="63"/>
        <v>land</v>
      </c>
      <c r="H698" s="15" t="s">
        <v>2262</v>
      </c>
      <c r="I698" s="14" t="str">
        <f t="shared" si="64"/>
        <v>bld</v>
      </c>
      <c r="J698" s="39" t="e">
        <f>VLOOKUP(I698,'3_frm_data_theme_by_category'!$A$2:$C$164,3,FALSE)</f>
        <v>#N/A</v>
      </c>
      <c r="K698" s="11" t="s">
        <v>29</v>
      </c>
      <c r="L698" s="11" t="s">
        <v>2169</v>
      </c>
      <c r="M698" s="23" t="str">
        <f t="shared" si="67"/>
        <v>pt</v>
      </c>
      <c r="N698" s="23" t="e">
        <f t="shared" si="67"/>
        <v>#N/A</v>
      </c>
      <c r="O698" s="23" t="str">
        <f t="shared" si="67"/>
        <v>py</v>
      </c>
      <c r="P698" s="23" t="e">
        <f t="shared" si="67"/>
        <v>#N/A</v>
      </c>
    </row>
    <row r="699" spans="1:16" ht="30">
      <c r="A699" s="36" t="s">
        <v>1240</v>
      </c>
      <c r="B699" s="11" t="s">
        <v>1374</v>
      </c>
      <c r="C699" s="11" t="s">
        <v>29</v>
      </c>
      <c r="D699" s="12" t="s">
        <v>1375</v>
      </c>
      <c r="E699" s="12" t="s">
        <v>2406</v>
      </c>
      <c r="F699" s="13" t="str">
        <f t="shared" si="62"/>
        <v>LandUse</v>
      </c>
      <c r="G699" s="14" t="str">
        <f t="shared" si="63"/>
        <v>land</v>
      </c>
      <c r="H699" s="15" t="s">
        <v>2262</v>
      </c>
      <c r="I699" s="14" t="str">
        <f t="shared" si="64"/>
        <v>bld</v>
      </c>
      <c r="J699" s="39" t="e">
        <f>VLOOKUP(I699,'3_frm_data_theme_by_category'!$A$2:$C$164,3,FALSE)</f>
        <v>#N/A</v>
      </c>
      <c r="K699" s="11" t="s">
        <v>29</v>
      </c>
      <c r="L699" s="11" t="s">
        <v>2169</v>
      </c>
      <c r="M699" s="23" t="str">
        <f t="shared" si="67"/>
        <v>pt</v>
      </c>
      <c r="N699" s="23" t="e">
        <f t="shared" si="67"/>
        <v>#N/A</v>
      </c>
      <c r="O699" s="23" t="str">
        <f t="shared" si="67"/>
        <v>py</v>
      </c>
      <c r="P699" s="23" t="e">
        <f t="shared" si="67"/>
        <v>#N/A</v>
      </c>
    </row>
    <row r="700" spans="1:16" ht="30">
      <c r="A700" s="36" t="s">
        <v>1240</v>
      </c>
      <c r="B700" s="11" t="s">
        <v>1376</v>
      </c>
      <c r="C700" s="11" t="s">
        <v>29</v>
      </c>
      <c r="D700" s="12" t="s">
        <v>1377</v>
      </c>
      <c r="E700" s="12" t="s">
        <v>2406</v>
      </c>
      <c r="F700" s="13" t="str">
        <f t="shared" si="62"/>
        <v>LandUse</v>
      </c>
      <c r="G700" s="14" t="str">
        <f t="shared" si="63"/>
        <v>land</v>
      </c>
      <c r="H700" s="15" t="s">
        <v>2262</v>
      </c>
      <c r="I700" s="14" t="str">
        <f t="shared" si="64"/>
        <v>bld</v>
      </c>
      <c r="J700" s="39" t="e">
        <f>VLOOKUP(I700,'3_frm_data_theme_by_category'!$A$2:$C$164,3,FALSE)</f>
        <v>#N/A</v>
      </c>
      <c r="K700" s="11" t="s">
        <v>29</v>
      </c>
      <c r="L700" s="11" t="s">
        <v>2169</v>
      </c>
      <c r="M700" s="23" t="str">
        <f t="shared" si="67"/>
        <v>pt</v>
      </c>
      <c r="N700" s="23" t="e">
        <f t="shared" si="67"/>
        <v>#N/A</v>
      </c>
      <c r="O700" s="23" t="str">
        <f t="shared" si="67"/>
        <v>py</v>
      </c>
      <c r="P700" s="23" t="e">
        <f t="shared" si="67"/>
        <v>#N/A</v>
      </c>
    </row>
    <row r="701" spans="1:16">
      <c r="A701" s="36" t="s">
        <v>1240</v>
      </c>
      <c r="B701" s="11" t="s">
        <v>822</v>
      </c>
      <c r="C701" s="11" t="s">
        <v>29</v>
      </c>
      <c r="D701" s="12" t="s">
        <v>1378</v>
      </c>
      <c r="E701" s="12" t="s">
        <v>2406</v>
      </c>
      <c r="F701" s="13" t="str">
        <f t="shared" si="62"/>
        <v>LandUse</v>
      </c>
      <c r="G701" s="14" t="str">
        <f t="shared" si="63"/>
        <v>land</v>
      </c>
      <c r="H701" s="15" t="s">
        <v>2262</v>
      </c>
      <c r="I701" s="14" t="str">
        <f t="shared" si="64"/>
        <v>bld</v>
      </c>
      <c r="J701" s="39" t="e">
        <f>VLOOKUP(I701,'3_frm_data_theme_by_category'!$A$2:$C$164,3,FALSE)</f>
        <v>#N/A</v>
      </c>
      <c r="K701" s="11" t="s">
        <v>29</v>
      </c>
      <c r="L701" s="11" t="s">
        <v>2169</v>
      </c>
      <c r="M701" s="23" t="str">
        <f t="shared" si="67"/>
        <v>pt</v>
      </c>
      <c r="N701" s="23" t="e">
        <f t="shared" si="67"/>
        <v>#N/A</v>
      </c>
      <c r="O701" s="23" t="str">
        <f t="shared" si="67"/>
        <v>py</v>
      </c>
      <c r="P701" s="23" t="e">
        <f t="shared" si="67"/>
        <v>#N/A</v>
      </c>
    </row>
    <row r="702" spans="1:16">
      <c r="A702" s="36" t="s">
        <v>1240</v>
      </c>
      <c r="B702" s="11" t="s">
        <v>1379</v>
      </c>
      <c r="C702" s="11" t="s">
        <v>29</v>
      </c>
      <c r="D702" s="12" t="s">
        <v>1380</v>
      </c>
      <c r="E702" s="12" t="s">
        <v>2407</v>
      </c>
      <c r="F702" s="13" t="str">
        <f t="shared" si="62"/>
        <v>LandUse</v>
      </c>
      <c r="G702" s="14" t="str">
        <f t="shared" si="63"/>
        <v>land</v>
      </c>
      <c r="H702" s="15" t="s">
        <v>2262</v>
      </c>
      <c r="I702" s="14" t="str">
        <f t="shared" si="64"/>
        <v>bld</v>
      </c>
      <c r="J702" s="39" t="e">
        <f>VLOOKUP(I702,'3_frm_data_theme_by_category'!$A$2:$C$164,3,FALSE)</f>
        <v>#N/A</v>
      </c>
      <c r="K702" s="11" t="s">
        <v>29</v>
      </c>
      <c r="L702" s="11" t="s">
        <v>2169</v>
      </c>
      <c r="M702" s="23" t="str">
        <f t="shared" ref="M702:P721" si="68">IF(ISERR(SEARCH(M$1,$L702)),NA(),M$1)</f>
        <v>pt</v>
      </c>
      <c r="N702" s="23" t="e">
        <f t="shared" si="68"/>
        <v>#N/A</v>
      </c>
      <c r="O702" s="23" t="str">
        <f t="shared" si="68"/>
        <v>py</v>
      </c>
      <c r="P702" s="23" t="e">
        <f t="shared" si="68"/>
        <v>#N/A</v>
      </c>
    </row>
    <row r="703" spans="1:16" ht="30">
      <c r="A703" s="36" t="s">
        <v>1240</v>
      </c>
      <c r="B703" s="11" t="s">
        <v>1381</v>
      </c>
      <c r="C703" s="11" t="s">
        <v>29</v>
      </c>
      <c r="D703" s="12" t="s">
        <v>1382</v>
      </c>
      <c r="E703" s="12" t="s">
        <v>2406</v>
      </c>
      <c r="F703" s="13" t="str">
        <f t="shared" si="62"/>
        <v>LandUse</v>
      </c>
      <c r="G703" s="14" t="str">
        <f t="shared" si="63"/>
        <v>land</v>
      </c>
      <c r="H703" s="15" t="s">
        <v>2262</v>
      </c>
      <c r="I703" s="14" t="str">
        <f t="shared" si="64"/>
        <v>bld</v>
      </c>
      <c r="J703" s="39" t="e">
        <f>VLOOKUP(I703,'3_frm_data_theme_by_category'!$A$2:$C$164,3,FALSE)</f>
        <v>#N/A</v>
      </c>
      <c r="K703" s="11" t="s">
        <v>29</v>
      </c>
      <c r="L703" s="11" t="s">
        <v>2169</v>
      </c>
      <c r="M703" s="23" t="str">
        <f t="shared" si="68"/>
        <v>pt</v>
      </c>
      <c r="N703" s="23" t="e">
        <f t="shared" si="68"/>
        <v>#N/A</v>
      </c>
      <c r="O703" s="23" t="str">
        <f t="shared" si="68"/>
        <v>py</v>
      </c>
      <c r="P703" s="23" t="e">
        <f t="shared" si="68"/>
        <v>#N/A</v>
      </c>
    </row>
    <row r="704" spans="1:16" ht="45">
      <c r="A704" s="36" t="s">
        <v>1240</v>
      </c>
      <c r="B704" s="11" t="s">
        <v>1383</v>
      </c>
      <c r="C704" s="11" t="s">
        <v>29</v>
      </c>
      <c r="D704" s="12" t="s">
        <v>1384</v>
      </c>
      <c r="E704" s="12" t="s">
        <v>2406</v>
      </c>
      <c r="F704" s="13" t="str">
        <f t="shared" si="62"/>
        <v>LandUse</v>
      </c>
      <c r="G704" s="14" t="str">
        <f t="shared" si="63"/>
        <v>land</v>
      </c>
      <c r="H704" s="15" t="s">
        <v>2262</v>
      </c>
      <c r="I704" s="14" t="str">
        <f t="shared" si="64"/>
        <v>bld</v>
      </c>
      <c r="J704" s="39" t="e">
        <f>VLOOKUP(I704,'3_frm_data_theme_by_category'!$A$2:$C$164,3,FALSE)</f>
        <v>#N/A</v>
      </c>
      <c r="K704" s="11" t="s">
        <v>29</v>
      </c>
      <c r="L704" s="11" t="s">
        <v>2169</v>
      </c>
      <c r="M704" s="23" t="str">
        <f t="shared" si="68"/>
        <v>pt</v>
      </c>
      <c r="N704" s="23" t="e">
        <f t="shared" si="68"/>
        <v>#N/A</v>
      </c>
      <c r="O704" s="23" t="str">
        <f t="shared" si="68"/>
        <v>py</v>
      </c>
      <c r="P704" s="23" t="e">
        <f t="shared" si="68"/>
        <v>#N/A</v>
      </c>
    </row>
    <row r="705" spans="1:16" ht="45">
      <c r="A705" s="36" t="s">
        <v>1240</v>
      </c>
      <c r="B705" s="11" t="s">
        <v>1385</v>
      </c>
      <c r="C705" s="11" t="s">
        <v>29</v>
      </c>
      <c r="D705" s="12" t="s">
        <v>1386</v>
      </c>
      <c r="E705" s="12" t="s">
        <v>2406</v>
      </c>
      <c r="F705" s="13" t="str">
        <f t="shared" si="62"/>
        <v>LandUse</v>
      </c>
      <c r="G705" s="14" t="str">
        <f t="shared" si="63"/>
        <v>land</v>
      </c>
      <c r="H705" s="15" t="s">
        <v>2262</v>
      </c>
      <c r="I705" s="14" t="str">
        <f t="shared" si="64"/>
        <v>bld</v>
      </c>
      <c r="J705" s="39" t="e">
        <f>VLOOKUP(I705,'3_frm_data_theme_by_category'!$A$2:$C$164,3,FALSE)</f>
        <v>#N/A</v>
      </c>
      <c r="K705" s="11" t="s">
        <v>29</v>
      </c>
      <c r="L705" s="11" t="s">
        <v>2169</v>
      </c>
      <c r="M705" s="23" t="str">
        <f t="shared" si="68"/>
        <v>pt</v>
      </c>
      <c r="N705" s="23" t="e">
        <f t="shared" si="68"/>
        <v>#N/A</v>
      </c>
      <c r="O705" s="23" t="str">
        <f t="shared" si="68"/>
        <v>py</v>
      </c>
      <c r="P705" s="23" t="e">
        <f t="shared" si="68"/>
        <v>#N/A</v>
      </c>
    </row>
    <row r="706" spans="1:16">
      <c r="A706" s="36" t="s">
        <v>1240</v>
      </c>
      <c r="B706" s="11" t="s">
        <v>1387</v>
      </c>
      <c r="C706" s="11" t="s">
        <v>29</v>
      </c>
      <c r="D706" s="12" t="s">
        <v>1388</v>
      </c>
      <c r="E706" s="12" t="s">
        <v>2407</v>
      </c>
      <c r="F706" s="13" t="str">
        <f t="shared" ref="F706:F769" si="69">VLOOKUP(G706,Cat_Desc,2,FALSE)</f>
        <v>LandUse</v>
      </c>
      <c r="G706" s="14" t="str">
        <f t="shared" ref="G706:G769" si="70">VLOOKUP(H706,Theme_Value_Cat,3,FALSE)</f>
        <v>land</v>
      </c>
      <c r="H706" s="15" t="s">
        <v>2262</v>
      </c>
      <c r="I706" s="14" t="str">
        <f t="shared" ref="I706:I769" si="71">VLOOKUP(H706,Theme_Value_Cat,2,FALSE)</f>
        <v>bld</v>
      </c>
      <c r="J706" s="39" t="e">
        <f>VLOOKUP(I706,'3_frm_data_theme_by_category'!$A$2:$C$164,3,FALSE)</f>
        <v>#N/A</v>
      </c>
      <c r="K706" s="11" t="s">
        <v>29</v>
      </c>
      <c r="L706" s="11" t="s">
        <v>2169</v>
      </c>
      <c r="M706" s="23" t="str">
        <f t="shared" si="68"/>
        <v>pt</v>
      </c>
      <c r="N706" s="23" t="e">
        <f t="shared" si="68"/>
        <v>#N/A</v>
      </c>
      <c r="O706" s="23" t="str">
        <f t="shared" si="68"/>
        <v>py</v>
      </c>
      <c r="P706" s="23" t="e">
        <f t="shared" si="68"/>
        <v>#N/A</v>
      </c>
    </row>
    <row r="707" spans="1:16">
      <c r="A707" s="36" t="s">
        <v>1240</v>
      </c>
      <c r="B707" s="11" t="s">
        <v>1389</v>
      </c>
      <c r="C707" s="11" t="s">
        <v>29</v>
      </c>
      <c r="D707" s="12" t="s">
        <v>1390</v>
      </c>
      <c r="E707" s="12" t="s">
        <v>2407</v>
      </c>
      <c r="F707" s="13" t="str">
        <f t="shared" si="69"/>
        <v>LandUse</v>
      </c>
      <c r="G707" s="14" t="str">
        <f t="shared" si="70"/>
        <v>land</v>
      </c>
      <c r="H707" s="15" t="s">
        <v>2262</v>
      </c>
      <c r="I707" s="14" t="str">
        <f t="shared" si="71"/>
        <v>bld</v>
      </c>
      <c r="J707" s="39" t="e">
        <f>VLOOKUP(I707,'3_frm_data_theme_by_category'!$A$2:$C$164,3,FALSE)</f>
        <v>#N/A</v>
      </c>
      <c r="K707" s="11" t="s">
        <v>29</v>
      </c>
      <c r="L707" s="11" t="s">
        <v>2169</v>
      </c>
      <c r="M707" s="23" t="str">
        <f t="shared" si="68"/>
        <v>pt</v>
      </c>
      <c r="N707" s="23" t="e">
        <f t="shared" si="68"/>
        <v>#N/A</v>
      </c>
      <c r="O707" s="23" t="str">
        <f t="shared" si="68"/>
        <v>py</v>
      </c>
      <c r="P707" s="23" t="e">
        <f t="shared" si="68"/>
        <v>#N/A</v>
      </c>
    </row>
    <row r="708" spans="1:16" ht="45">
      <c r="A708" s="36" t="s">
        <v>1240</v>
      </c>
      <c r="B708" s="11" t="s">
        <v>416</v>
      </c>
      <c r="C708" s="11" t="s">
        <v>29</v>
      </c>
      <c r="D708" s="12" t="s">
        <v>1391</v>
      </c>
      <c r="E708" s="12" t="s">
        <v>2407</v>
      </c>
      <c r="F708" s="13" t="str">
        <f t="shared" si="69"/>
        <v>LandUse</v>
      </c>
      <c r="G708" s="14" t="str">
        <f t="shared" si="70"/>
        <v>land</v>
      </c>
      <c r="H708" s="15" t="s">
        <v>2262</v>
      </c>
      <c r="I708" s="14" t="str">
        <f t="shared" si="71"/>
        <v>bld</v>
      </c>
      <c r="J708" s="39" t="e">
        <f>VLOOKUP(I708,'3_frm_data_theme_by_category'!$A$2:$C$164,3,FALSE)</f>
        <v>#N/A</v>
      </c>
      <c r="K708" s="11" t="s">
        <v>29</v>
      </c>
      <c r="L708" s="11" t="s">
        <v>2169</v>
      </c>
      <c r="M708" s="23" t="str">
        <f t="shared" si="68"/>
        <v>pt</v>
      </c>
      <c r="N708" s="23" t="e">
        <f t="shared" si="68"/>
        <v>#N/A</v>
      </c>
      <c r="O708" s="23" t="str">
        <f t="shared" si="68"/>
        <v>py</v>
      </c>
      <c r="P708" s="23" t="e">
        <f t="shared" si="68"/>
        <v>#N/A</v>
      </c>
    </row>
    <row r="709" spans="1:16">
      <c r="A709" s="36" t="s">
        <v>1240</v>
      </c>
      <c r="B709" s="11" t="s">
        <v>1392</v>
      </c>
      <c r="C709" s="11" t="s">
        <v>29</v>
      </c>
      <c r="D709" s="12" t="s">
        <v>1393</v>
      </c>
      <c r="E709" s="12" t="s">
        <v>2407</v>
      </c>
      <c r="F709" s="13" t="str">
        <f t="shared" si="69"/>
        <v>LandUse</v>
      </c>
      <c r="G709" s="14" t="str">
        <f t="shared" si="70"/>
        <v>land</v>
      </c>
      <c r="H709" s="15" t="s">
        <v>2262</v>
      </c>
      <c r="I709" s="14" t="str">
        <f t="shared" si="71"/>
        <v>bld</v>
      </c>
      <c r="J709" s="39" t="e">
        <f>VLOOKUP(I709,'3_frm_data_theme_by_category'!$A$2:$C$164,3,FALSE)</f>
        <v>#N/A</v>
      </c>
      <c r="K709" s="11" t="s">
        <v>29</v>
      </c>
      <c r="L709" s="11" t="s">
        <v>2169</v>
      </c>
      <c r="M709" s="23" t="str">
        <f t="shared" si="68"/>
        <v>pt</v>
      </c>
      <c r="N709" s="23" t="e">
        <f t="shared" si="68"/>
        <v>#N/A</v>
      </c>
      <c r="O709" s="23" t="str">
        <f t="shared" si="68"/>
        <v>py</v>
      </c>
      <c r="P709" s="23" t="e">
        <f t="shared" si="68"/>
        <v>#N/A</v>
      </c>
    </row>
    <row r="710" spans="1:16">
      <c r="A710" s="36" t="s">
        <v>1240</v>
      </c>
      <c r="B710" s="11" t="s">
        <v>1394</v>
      </c>
      <c r="C710" s="11" t="s">
        <v>29</v>
      </c>
      <c r="D710" s="12" t="s">
        <v>1395</v>
      </c>
      <c r="E710" s="12" t="s">
        <v>2407</v>
      </c>
      <c r="F710" s="13" t="str">
        <f t="shared" si="69"/>
        <v>LandUse</v>
      </c>
      <c r="G710" s="14" t="str">
        <f t="shared" si="70"/>
        <v>land</v>
      </c>
      <c r="H710" s="15" t="s">
        <v>2262</v>
      </c>
      <c r="I710" s="14" t="str">
        <f t="shared" si="71"/>
        <v>bld</v>
      </c>
      <c r="J710" s="39" t="e">
        <f>VLOOKUP(I710,'3_frm_data_theme_by_category'!$A$2:$C$164,3,FALSE)</f>
        <v>#N/A</v>
      </c>
      <c r="K710" s="11" t="s">
        <v>29</v>
      </c>
      <c r="L710" s="11" t="s">
        <v>2169</v>
      </c>
      <c r="M710" s="23" t="str">
        <f t="shared" si="68"/>
        <v>pt</v>
      </c>
      <c r="N710" s="23" t="e">
        <f t="shared" si="68"/>
        <v>#N/A</v>
      </c>
      <c r="O710" s="23" t="str">
        <f t="shared" si="68"/>
        <v>py</v>
      </c>
      <c r="P710" s="23" t="e">
        <f t="shared" si="68"/>
        <v>#N/A</v>
      </c>
    </row>
    <row r="711" spans="1:16" ht="30">
      <c r="A711" s="36" t="s">
        <v>1240</v>
      </c>
      <c r="B711" s="11" t="s">
        <v>1396</v>
      </c>
      <c r="C711" s="11" t="s">
        <v>29</v>
      </c>
      <c r="D711" s="12" t="s">
        <v>1397</v>
      </c>
      <c r="E711" s="12" t="s">
        <v>2407</v>
      </c>
      <c r="F711" s="13" t="str">
        <f t="shared" si="69"/>
        <v>LandUse</v>
      </c>
      <c r="G711" s="14" t="str">
        <f t="shared" si="70"/>
        <v>land</v>
      </c>
      <c r="H711" s="15" t="s">
        <v>2262</v>
      </c>
      <c r="I711" s="14" t="str">
        <f t="shared" si="71"/>
        <v>bld</v>
      </c>
      <c r="J711" s="39" t="e">
        <f>VLOOKUP(I711,'3_frm_data_theme_by_category'!$A$2:$C$164,3,FALSE)</f>
        <v>#N/A</v>
      </c>
      <c r="K711" s="11" t="s">
        <v>29</v>
      </c>
      <c r="L711" s="11" t="s">
        <v>2169</v>
      </c>
      <c r="M711" s="23" t="str">
        <f t="shared" si="68"/>
        <v>pt</v>
      </c>
      <c r="N711" s="23" t="e">
        <f t="shared" si="68"/>
        <v>#N/A</v>
      </c>
      <c r="O711" s="23" t="str">
        <f t="shared" si="68"/>
        <v>py</v>
      </c>
      <c r="P711" s="23" t="e">
        <f t="shared" si="68"/>
        <v>#N/A</v>
      </c>
    </row>
    <row r="712" spans="1:16">
      <c r="A712" s="36" t="s">
        <v>1240</v>
      </c>
      <c r="B712" s="11" t="s">
        <v>1398</v>
      </c>
      <c r="C712" s="11" t="s">
        <v>29</v>
      </c>
      <c r="D712" s="12" t="s">
        <v>1399</v>
      </c>
      <c r="E712" s="12" t="s">
        <v>2407</v>
      </c>
      <c r="F712" s="13" t="str">
        <f t="shared" si="69"/>
        <v>LandUse</v>
      </c>
      <c r="G712" s="14" t="str">
        <f t="shared" si="70"/>
        <v>land</v>
      </c>
      <c r="H712" s="15" t="s">
        <v>2262</v>
      </c>
      <c r="I712" s="14" t="str">
        <f t="shared" si="71"/>
        <v>bld</v>
      </c>
      <c r="J712" s="39" t="e">
        <f>VLOOKUP(I712,'3_frm_data_theme_by_category'!$A$2:$C$164,3,FALSE)</f>
        <v>#N/A</v>
      </c>
      <c r="K712" s="11" t="s">
        <v>29</v>
      </c>
      <c r="L712" s="11" t="s">
        <v>2169</v>
      </c>
      <c r="M712" s="23" t="str">
        <f t="shared" si="68"/>
        <v>pt</v>
      </c>
      <c r="N712" s="23" t="e">
        <f t="shared" si="68"/>
        <v>#N/A</v>
      </c>
      <c r="O712" s="23" t="str">
        <f t="shared" si="68"/>
        <v>py</v>
      </c>
      <c r="P712" s="23" t="e">
        <f t="shared" si="68"/>
        <v>#N/A</v>
      </c>
    </row>
    <row r="713" spans="1:16">
      <c r="A713" s="36" t="s">
        <v>1240</v>
      </c>
      <c r="B713" s="11" t="s">
        <v>1400</v>
      </c>
      <c r="C713" s="11" t="s">
        <v>29</v>
      </c>
      <c r="D713" s="12" t="s">
        <v>1401</v>
      </c>
      <c r="E713" s="12" t="s">
        <v>2407</v>
      </c>
      <c r="F713" s="13" t="str">
        <f t="shared" si="69"/>
        <v>LandUse</v>
      </c>
      <c r="G713" s="14" t="str">
        <f t="shared" si="70"/>
        <v>land</v>
      </c>
      <c r="H713" s="15" t="s">
        <v>2262</v>
      </c>
      <c r="I713" s="14" t="str">
        <f t="shared" si="71"/>
        <v>bld</v>
      </c>
      <c r="J713" s="39" t="e">
        <f>VLOOKUP(I713,'3_frm_data_theme_by_category'!$A$2:$C$164,3,FALSE)</f>
        <v>#N/A</v>
      </c>
      <c r="K713" s="11" t="s">
        <v>29</v>
      </c>
      <c r="L713" s="11" t="s">
        <v>2169</v>
      </c>
      <c r="M713" s="23" t="str">
        <f t="shared" si="68"/>
        <v>pt</v>
      </c>
      <c r="N713" s="23" t="e">
        <f t="shared" si="68"/>
        <v>#N/A</v>
      </c>
      <c r="O713" s="23" t="str">
        <f t="shared" si="68"/>
        <v>py</v>
      </c>
      <c r="P713" s="23" t="e">
        <f t="shared" si="68"/>
        <v>#N/A</v>
      </c>
    </row>
    <row r="714" spans="1:16">
      <c r="A714" s="36" t="s">
        <v>1240</v>
      </c>
      <c r="B714" s="11" t="s">
        <v>1402</v>
      </c>
      <c r="C714" s="11" t="s">
        <v>29</v>
      </c>
      <c r="D714" s="12" t="s">
        <v>1403</v>
      </c>
      <c r="E714" s="12" t="s">
        <v>2407</v>
      </c>
      <c r="F714" s="13" t="str">
        <f t="shared" si="69"/>
        <v>LandUse</v>
      </c>
      <c r="G714" s="14" t="str">
        <f t="shared" si="70"/>
        <v>land</v>
      </c>
      <c r="H714" s="15" t="s">
        <v>2262</v>
      </c>
      <c r="I714" s="14" t="str">
        <f t="shared" si="71"/>
        <v>bld</v>
      </c>
      <c r="J714" s="39" t="e">
        <f>VLOOKUP(I714,'3_frm_data_theme_by_category'!$A$2:$C$164,3,FALSE)</f>
        <v>#N/A</v>
      </c>
      <c r="K714" s="11" t="s">
        <v>29</v>
      </c>
      <c r="L714" s="11" t="s">
        <v>2169</v>
      </c>
      <c r="M714" s="23" t="str">
        <f t="shared" si="68"/>
        <v>pt</v>
      </c>
      <c r="N714" s="23" t="e">
        <f t="shared" si="68"/>
        <v>#N/A</v>
      </c>
      <c r="O714" s="23" t="str">
        <f t="shared" si="68"/>
        <v>py</v>
      </c>
      <c r="P714" s="23" t="e">
        <f t="shared" si="68"/>
        <v>#N/A</v>
      </c>
    </row>
    <row r="715" spans="1:16" ht="30">
      <c r="A715" s="36" t="s">
        <v>1240</v>
      </c>
      <c r="B715" s="11" t="s">
        <v>1404</v>
      </c>
      <c r="C715" s="11" t="s">
        <v>29</v>
      </c>
      <c r="D715" s="12" t="s">
        <v>1405</v>
      </c>
      <c r="E715" s="12" t="s">
        <v>2407</v>
      </c>
      <c r="F715" s="13" t="str">
        <f t="shared" si="69"/>
        <v>LandUse</v>
      </c>
      <c r="G715" s="14" t="str">
        <f t="shared" si="70"/>
        <v>land</v>
      </c>
      <c r="H715" s="15" t="s">
        <v>2262</v>
      </c>
      <c r="I715" s="14" t="str">
        <f t="shared" si="71"/>
        <v>bld</v>
      </c>
      <c r="J715" s="39" t="e">
        <f>VLOOKUP(I715,'3_frm_data_theme_by_category'!$A$2:$C$164,3,FALSE)</f>
        <v>#N/A</v>
      </c>
      <c r="K715" s="11" t="s">
        <v>29</v>
      </c>
      <c r="L715" s="11" t="s">
        <v>2169</v>
      </c>
      <c r="M715" s="23" t="str">
        <f t="shared" si="68"/>
        <v>pt</v>
      </c>
      <c r="N715" s="23" t="e">
        <f t="shared" si="68"/>
        <v>#N/A</v>
      </c>
      <c r="O715" s="23" t="str">
        <f t="shared" si="68"/>
        <v>py</v>
      </c>
      <c r="P715" s="23" t="e">
        <f t="shared" si="68"/>
        <v>#N/A</v>
      </c>
    </row>
    <row r="716" spans="1:16" ht="30">
      <c r="A716" s="36" t="s">
        <v>1240</v>
      </c>
      <c r="B716" s="11" t="s">
        <v>1406</v>
      </c>
      <c r="C716" s="11" t="s">
        <v>29</v>
      </c>
      <c r="D716" s="12" t="s">
        <v>1407</v>
      </c>
      <c r="E716" s="12" t="s">
        <v>2407</v>
      </c>
      <c r="F716" s="13" t="str">
        <f t="shared" si="69"/>
        <v>LandUse</v>
      </c>
      <c r="G716" s="14" t="str">
        <f t="shared" si="70"/>
        <v>land</v>
      </c>
      <c r="H716" s="15" t="s">
        <v>2262</v>
      </c>
      <c r="I716" s="14" t="str">
        <f t="shared" si="71"/>
        <v>bld</v>
      </c>
      <c r="J716" s="39" t="e">
        <f>VLOOKUP(I716,'3_frm_data_theme_by_category'!$A$2:$C$164,3,FALSE)</f>
        <v>#N/A</v>
      </c>
      <c r="K716" s="11" t="s">
        <v>29</v>
      </c>
      <c r="L716" s="11" t="s">
        <v>2169</v>
      </c>
      <c r="M716" s="23" t="str">
        <f t="shared" si="68"/>
        <v>pt</v>
      </c>
      <c r="N716" s="23" t="e">
        <f t="shared" si="68"/>
        <v>#N/A</v>
      </c>
      <c r="O716" s="23" t="str">
        <f t="shared" si="68"/>
        <v>py</v>
      </c>
      <c r="P716" s="23" t="e">
        <f t="shared" si="68"/>
        <v>#N/A</v>
      </c>
    </row>
    <row r="717" spans="1:16">
      <c r="A717" s="36" t="s">
        <v>1240</v>
      </c>
      <c r="B717" s="11" t="s">
        <v>1408</v>
      </c>
      <c r="C717" s="11" t="s">
        <v>29</v>
      </c>
      <c r="D717" s="12" t="s">
        <v>1409</v>
      </c>
      <c r="E717" s="12" t="s">
        <v>2406</v>
      </c>
      <c r="F717" s="13" t="str">
        <f t="shared" si="69"/>
        <v>LandUse</v>
      </c>
      <c r="G717" s="14" t="str">
        <f t="shared" si="70"/>
        <v>land</v>
      </c>
      <c r="H717" s="15" t="s">
        <v>2262</v>
      </c>
      <c r="I717" s="14" t="str">
        <f t="shared" si="71"/>
        <v>bld</v>
      </c>
      <c r="J717" s="39" t="e">
        <f>VLOOKUP(I717,'3_frm_data_theme_by_category'!$A$2:$C$164,3,FALSE)</f>
        <v>#N/A</v>
      </c>
      <c r="K717" s="11" t="s">
        <v>29</v>
      </c>
      <c r="L717" s="11" t="s">
        <v>2169</v>
      </c>
      <c r="M717" s="23" t="str">
        <f t="shared" si="68"/>
        <v>pt</v>
      </c>
      <c r="N717" s="23" t="e">
        <f t="shared" si="68"/>
        <v>#N/A</v>
      </c>
      <c r="O717" s="23" t="str">
        <f t="shared" si="68"/>
        <v>py</v>
      </c>
      <c r="P717" s="23" t="e">
        <f t="shared" si="68"/>
        <v>#N/A</v>
      </c>
    </row>
    <row r="718" spans="1:16">
      <c r="A718" s="36" t="s">
        <v>1240</v>
      </c>
      <c r="B718" s="11" t="s">
        <v>1410</v>
      </c>
      <c r="C718" s="11" t="s">
        <v>29</v>
      </c>
      <c r="D718" s="12" t="s">
        <v>1411</v>
      </c>
      <c r="E718" s="12" t="s">
        <v>2406</v>
      </c>
      <c r="F718" s="13" t="str">
        <f t="shared" si="69"/>
        <v>LandUse</v>
      </c>
      <c r="G718" s="14" t="str">
        <f t="shared" si="70"/>
        <v>land</v>
      </c>
      <c r="H718" s="15" t="s">
        <v>2262</v>
      </c>
      <c r="I718" s="14" t="str">
        <f t="shared" si="71"/>
        <v>bld</v>
      </c>
      <c r="J718" s="39" t="e">
        <f>VLOOKUP(I718,'3_frm_data_theme_by_category'!$A$2:$C$164,3,FALSE)</f>
        <v>#N/A</v>
      </c>
      <c r="K718" s="11" t="s">
        <v>29</v>
      </c>
      <c r="L718" s="11" t="s">
        <v>2169</v>
      </c>
      <c r="M718" s="23" t="str">
        <f t="shared" si="68"/>
        <v>pt</v>
      </c>
      <c r="N718" s="23" t="e">
        <f t="shared" si="68"/>
        <v>#N/A</v>
      </c>
      <c r="O718" s="23" t="str">
        <f t="shared" si="68"/>
        <v>py</v>
      </c>
      <c r="P718" s="23" t="e">
        <f t="shared" si="68"/>
        <v>#N/A</v>
      </c>
    </row>
    <row r="719" spans="1:16" ht="30">
      <c r="A719" s="36" t="s">
        <v>1240</v>
      </c>
      <c r="B719" s="11" t="s">
        <v>1412</v>
      </c>
      <c r="C719" s="11" t="s">
        <v>29</v>
      </c>
      <c r="D719" s="12" t="s">
        <v>1413</v>
      </c>
      <c r="E719" s="12" t="s">
        <v>2406</v>
      </c>
      <c r="F719" s="13" t="str">
        <f t="shared" si="69"/>
        <v>LandUse</v>
      </c>
      <c r="G719" s="14" t="str">
        <f t="shared" si="70"/>
        <v>land</v>
      </c>
      <c r="H719" s="15" t="s">
        <v>2262</v>
      </c>
      <c r="I719" s="14" t="str">
        <f t="shared" si="71"/>
        <v>bld</v>
      </c>
      <c r="J719" s="39" t="e">
        <f>VLOOKUP(I719,'3_frm_data_theme_by_category'!$A$2:$C$164,3,FALSE)</f>
        <v>#N/A</v>
      </c>
      <c r="K719" s="11" t="s">
        <v>29</v>
      </c>
      <c r="L719" s="11" t="s">
        <v>2169</v>
      </c>
      <c r="M719" s="23" t="str">
        <f t="shared" si="68"/>
        <v>pt</v>
      </c>
      <c r="N719" s="23" t="e">
        <f t="shared" si="68"/>
        <v>#N/A</v>
      </c>
      <c r="O719" s="23" t="str">
        <f t="shared" si="68"/>
        <v>py</v>
      </c>
      <c r="P719" s="23" t="e">
        <f t="shared" si="68"/>
        <v>#N/A</v>
      </c>
    </row>
    <row r="720" spans="1:16" ht="30">
      <c r="A720" s="36" t="s">
        <v>1240</v>
      </c>
      <c r="B720" s="11" t="s">
        <v>1414</v>
      </c>
      <c r="C720" s="11" t="s">
        <v>29</v>
      </c>
      <c r="D720" s="12" t="s">
        <v>1415</v>
      </c>
      <c r="E720" s="12" t="s">
        <v>2406</v>
      </c>
      <c r="F720" s="13" t="str">
        <f t="shared" si="69"/>
        <v>LandUse</v>
      </c>
      <c r="G720" s="14" t="str">
        <f t="shared" si="70"/>
        <v>land</v>
      </c>
      <c r="H720" s="15" t="s">
        <v>2262</v>
      </c>
      <c r="I720" s="14" t="str">
        <f t="shared" si="71"/>
        <v>bld</v>
      </c>
      <c r="J720" s="39" t="e">
        <f>VLOOKUP(I720,'3_frm_data_theme_by_category'!$A$2:$C$164,3,FALSE)</f>
        <v>#N/A</v>
      </c>
      <c r="K720" s="11" t="s">
        <v>29</v>
      </c>
      <c r="L720" s="11" t="s">
        <v>2169</v>
      </c>
      <c r="M720" s="23" t="str">
        <f t="shared" si="68"/>
        <v>pt</v>
      </c>
      <c r="N720" s="23" t="e">
        <f t="shared" si="68"/>
        <v>#N/A</v>
      </c>
      <c r="O720" s="23" t="str">
        <f t="shared" si="68"/>
        <v>py</v>
      </c>
      <c r="P720" s="23" t="e">
        <f t="shared" si="68"/>
        <v>#N/A</v>
      </c>
    </row>
    <row r="721" spans="1:16" ht="45">
      <c r="A721" s="36" t="s">
        <v>1240</v>
      </c>
      <c r="B721" s="11" t="s">
        <v>1416</v>
      </c>
      <c r="C721" s="11" t="s">
        <v>29</v>
      </c>
      <c r="D721" s="12" t="s">
        <v>1417</v>
      </c>
      <c r="E721" s="12" t="s">
        <v>2406</v>
      </c>
      <c r="F721" s="13" t="str">
        <f t="shared" si="69"/>
        <v>LandUse</v>
      </c>
      <c r="G721" s="14" t="str">
        <f t="shared" si="70"/>
        <v>land</v>
      </c>
      <c r="H721" s="15" t="s">
        <v>2262</v>
      </c>
      <c r="I721" s="14" t="str">
        <f t="shared" si="71"/>
        <v>bld</v>
      </c>
      <c r="J721" s="39" t="e">
        <f>VLOOKUP(I721,'3_frm_data_theme_by_category'!$A$2:$C$164,3,FALSE)</f>
        <v>#N/A</v>
      </c>
      <c r="K721" s="11" t="s">
        <v>29</v>
      </c>
      <c r="L721" s="11" t="s">
        <v>2169</v>
      </c>
      <c r="M721" s="23" t="str">
        <f t="shared" si="68"/>
        <v>pt</v>
      </c>
      <c r="N721" s="23" t="e">
        <f t="shared" si="68"/>
        <v>#N/A</v>
      </c>
      <c r="O721" s="23" t="str">
        <f t="shared" si="68"/>
        <v>py</v>
      </c>
      <c r="P721" s="23" t="e">
        <f t="shared" si="68"/>
        <v>#N/A</v>
      </c>
    </row>
    <row r="722" spans="1:16" ht="45">
      <c r="A722" s="36" t="s">
        <v>1240</v>
      </c>
      <c r="B722" s="11" t="s">
        <v>1418</v>
      </c>
      <c r="C722" s="11" t="s">
        <v>29</v>
      </c>
      <c r="D722" s="12" t="s">
        <v>1419</v>
      </c>
      <c r="E722" s="12" t="s">
        <v>2406</v>
      </c>
      <c r="F722" s="13" t="str">
        <f t="shared" si="69"/>
        <v>LandUse</v>
      </c>
      <c r="G722" s="14" t="str">
        <f t="shared" si="70"/>
        <v>land</v>
      </c>
      <c r="H722" s="15" t="s">
        <v>2262</v>
      </c>
      <c r="I722" s="14" t="str">
        <f t="shared" si="71"/>
        <v>bld</v>
      </c>
      <c r="J722" s="39" t="e">
        <f>VLOOKUP(I722,'3_frm_data_theme_by_category'!$A$2:$C$164,3,FALSE)</f>
        <v>#N/A</v>
      </c>
      <c r="K722" s="11" t="s">
        <v>29</v>
      </c>
      <c r="L722" s="11" t="s">
        <v>2169</v>
      </c>
      <c r="M722" s="23" t="str">
        <f t="shared" ref="M722:P741" si="72">IF(ISERR(SEARCH(M$1,$L722)),NA(),M$1)</f>
        <v>pt</v>
      </c>
      <c r="N722" s="23" t="e">
        <f t="shared" si="72"/>
        <v>#N/A</v>
      </c>
      <c r="O722" s="23" t="str">
        <f t="shared" si="72"/>
        <v>py</v>
      </c>
      <c r="P722" s="23" t="e">
        <f t="shared" si="72"/>
        <v>#N/A</v>
      </c>
    </row>
    <row r="723" spans="1:16" ht="45">
      <c r="A723" s="36" t="s">
        <v>1240</v>
      </c>
      <c r="B723" s="11" t="s">
        <v>1420</v>
      </c>
      <c r="C723" s="11" t="s">
        <v>29</v>
      </c>
      <c r="D723" s="12" t="s">
        <v>1421</v>
      </c>
      <c r="E723" s="12" t="s">
        <v>2406</v>
      </c>
      <c r="F723" s="13" t="str">
        <f t="shared" si="69"/>
        <v>LandUse</v>
      </c>
      <c r="G723" s="14" t="str">
        <f t="shared" si="70"/>
        <v>land</v>
      </c>
      <c r="H723" s="15" t="s">
        <v>2262</v>
      </c>
      <c r="I723" s="14" t="str">
        <f t="shared" si="71"/>
        <v>bld</v>
      </c>
      <c r="J723" s="39" t="e">
        <f>VLOOKUP(I723,'3_frm_data_theme_by_category'!$A$2:$C$164,3,FALSE)</f>
        <v>#N/A</v>
      </c>
      <c r="K723" s="11" t="s">
        <v>29</v>
      </c>
      <c r="L723" s="11" t="s">
        <v>2169</v>
      </c>
      <c r="M723" s="23" t="str">
        <f t="shared" si="72"/>
        <v>pt</v>
      </c>
      <c r="N723" s="23" t="e">
        <f t="shared" si="72"/>
        <v>#N/A</v>
      </c>
      <c r="O723" s="23" t="str">
        <f t="shared" si="72"/>
        <v>py</v>
      </c>
      <c r="P723" s="23" t="e">
        <f t="shared" si="72"/>
        <v>#N/A</v>
      </c>
    </row>
    <row r="724" spans="1:16" ht="30">
      <c r="A724" s="36" t="s">
        <v>1240</v>
      </c>
      <c r="B724" s="11" t="s">
        <v>1422</v>
      </c>
      <c r="C724" s="11" t="s">
        <v>29</v>
      </c>
      <c r="D724" s="12" t="s">
        <v>1423</v>
      </c>
      <c r="E724" s="12" t="s">
        <v>2407</v>
      </c>
      <c r="F724" s="13" t="str">
        <f t="shared" si="69"/>
        <v>LandUse</v>
      </c>
      <c r="G724" s="14" t="str">
        <f t="shared" si="70"/>
        <v>land</v>
      </c>
      <c r="H724" s="15" t="s">
        <v>2262</v>
      </c>
      <c r="I724" s="14" t="str">
        <f t="shared" si="71"/>
        <v>bld</v>
      </c>
      <c r="J724" s="39" t="e">
        <f>VLOOKUP(I724,'3_frm_data_theme_by_category'!$A$2:$C$164,3,FALSE)</f>
        <v>#N/A</v>
      </c>
      <c r="K724" s="11" t="s">
        <v>29</v>
      </c>
      <c r="L724" s="11" t="s">
        <v>2169</v>
      </c>
      <c r="M724" s="23" t="str">
        <f t="shared" si="72"/>
        <v>pt</v>
      </c>
      <c r="N724" s="23" t="e">
        <f t="shared" si="72"/>
        <v>#N/A</v>
      </c>
      <c r="O724" s="23" t="str">
        <f t="shared" si="72"/>
        <v>py</v>
      </c>
      <c r="P724" s="23" t="e">
        <f t="shared" si="72"/>
        <v>#N/A</v>
      </c>
    </row>
    <row r="725" spans="1:16" ht="45">
      <c r="A725" s="36" t="s">
        <v>1240</v>
      </c>
      <c r="B725" s="11" t="s">
        <v>1424</v>
      </c>
      <c r="C725" s="11" t="s">
        <v>29</v>
      </c>
      <c r="D725" s="12" t="s">
        <v>1425</v>
      </c>
      <c r="E725" s="12" t="s">
        <v>2407</v>
      </c>
      <c r="F725" s="13" t="str">
        <f t="shared" si="69"/>
        <v>LandUse</v>
      </c>
      <c r="G725" s="14" t="str">
        <f t="shared" si="70"/>
        <v>land</v>
      </c>
      <c r="H725" s="15" t="s">
        <v>2262</v>
      </c>
      <c r="I725" s="14" t="str">
        <f t="shared" si="71"/>
        <v>bld</v>
      </c>
      <c r="J725" s="39" t="e">
        <f>VLOOKUP(I725,'3_frm_data_theme_by_category'!$A$2:$C$164,3,FALSE)</f>
        <v>#N/A</v>
      </c>
      <c r="K725" s="11" t="s">
        <v>29</v>
      </c>
      <c r="L725" s="11" t="s">
        <v>2169</v>
      </c>
      <c r="M725" s="23" t="str">
        <f t="shared" si="72"/>
        <v>pt</v>
      </c>
      <c r="N725" s="23" t="e">
        <f t="shared" si="72"/>
        <v>#N/A</v>
      </c>
      <c r="O725" s="23" t="str">
        <f t="shared" si="72"/>
        <v>py</v>
      </c>
      <c r="P725" s="23" t="e">
        <f t="shared" si="72"/>
        <v>#N/A</v>
      </c>
    </row>
    <row r="726" spans="1:16" ht="30">
      <c r="A726" s="36" t="s">
        <v>1240</v>
      </c>
      <c r="B726" s="11" t="s">
        <v>1426</v>
      </c>
      <c r="C726" s="11" t="s">
        <v>29</v>
      </c>
      <c r="D726" s="12" t="s">
        <v>1427</v>
      </c>
      <c r="E726" s="12" t="s">
        <v>2406</v>
      </c>
      <c r="F726" s="13" t="str">
        <f t="shared" si="69"/>
        <v>LandUse</v>
      </c>
      <c r="G726" s="14" t="str">
        <f t="shared" si="70"/>
        <v>land</v>
      </c>
      <c r="H726" s="15" t="s">
        <v>2262</v>
      </c>
      <c r="I726" s="14" t="str">
        <f t="shared" si="71"/>
        <v>bld</v>
      </c>
      <c r="J726" s="39" t="e">
        <f>VLOOKUP(I726,'3_frm_data_theme_by_category'!$A$2:$C$164,3,FALSE)</f>
        <v>#N/A</v>
      </c>
      <c r="K726" s="11" t="s">
        <v>29</v>
      </c>
      <c r="L726" s="11" t="s">
        <v>2169</v>
      </c>
      <c r="M726" s="23" t="str">
        <f t="shared" si="72"/>
        <v>pt</v>
      </c>
      <c r="N726" s="23" t="e">
        <f t="shared" si="72"/>
        <v>#N/A</v>
      </c>
      <c r="O726" s="23" t="str">
        <f t="shared" si="72"/>
        <v>py</v>
      </c>
      <c r="P726" s="23" t="e">
        <f t="shared" si="72"/>
        <v>#N/A</v>
      </c>
    </row>
    <row r="727" spans="1:16" ht="30">
      <c r="A727" s="36" t="s">
        <v>1240</v>
      </c>
      <c r="B727" s="11" t="s">
        <v>1428</v>
      </c>
      <c r="C727" s="11" t="s">
        <v>29</v>
      </c>
      <c r="D727" s="12" t="s">
        <v>1429</v>
      </c>
      <c r="E727" s="12" t="s">
        <v>2406</v>
      </c>
      <c r="F727" s="13" t="str">
        <f t="shared" si="69"/>
        <v>LandUse</v>
      </c>
      <c r="G727" s="14" t="str">
        <f t="shared" si="70"/>
        <v>land</v>
      </c>
      <c r="H727" s="15" t="s">
        <v>2262</v>
      </c>
      <c r="I727" s="14" t="str">
        <f t="shared" si="71"/>
        <v>bld</v>
      </c>
      <c r="J727" s="39" t="e">
        <f>VLOOKUP(I727,'3_frm_data_theme_by_category'!$A$2:$C$164,3,FALSE)</f>
        <v>#N/A</v>
      </c>
      <c r="K727" s="11" t="s">
        <v>29</v>
      </c>
      <c r="L727" s="11" t="s">
        <v>2169</v>
      </c>
      <c r="M727" s="23" t="str">
        <f t="shared" si="72"/>
        <v>pt</v>
      </c>
      <c r="N727" s="23" t="e">
        <f t="shared" si="72"/>
        <v>#N/A</v>
      </c>
      <c r="O727" s="23" t="str">
        <f t="shared" si="72"/>
        <v>py</v>
      </c>
      <c r="P727" s="23" t="e">
        <f t="shared" si="72"/>
        <v>#N/A</v>
      </c>
    </row>
    <row r="728" spans="1:16" ht="30">
      <c r="A728" s="36" t="s">
        <v>1240</v>
      </c>
      <c r="B728" s="11" t="s">
        <v>1430</v>
      </c>
      <c r="C728" s="11" t="s">
        <v>29</v>
      </c>
      <c r="D728" s="12" t="s">
        <v>1431</v>
      </c>
      <c r="E728" s="12" t="s">
        <v>2407</v>
      </c>
      <c r="F728" s="13" t="str">
        <f t="shared" si="69"/>
        <v>LandUse</v>
      </c>
      <c r="G728" s="14" t="str">
        <f t="shared" si="70"/>
        <v>land</v>
      </c>
      <c r="H728" s="15" t="s">
        <v>2262</v>
      </c>
      <c r="I728" s="14" t="str">
        <f t="shared" si="71"/>
        <v>bld</v>
      </c>
      <c r="J728" s="39" t="e">
        <f>VLOOKUP(I728,'3_frm_data_theme_by_category'!$A$2:$C$164,3,FALSE)</f>
        <v>#N/A</v>
      </c>
      <c r="K728" s="11" t="s">
        <v>29</v>
      </c>
      <c r="L728" s="11" t="s">
        <v>2169</v>
      </c>
      <c r="M728" s="23" t="str">
        <f t="shared" si="72"/>
        <v>pt</v>
      </c>
      <c r="N728" s="23" t="e">
        <f t="shared" si="72"/>
        <v>#N/A</v>
      </c>
      <c r="O728" s="23" t="str">
        <f t="shared" si="72"/>
        <v>py</v>
      </c>
      <c r="P728" s="23" t="e">
        <f t="shared" si="72"/>
        <v>#N/A</v>
      </c>
    </row>
    <row r="729" spans="1:16" ht="30">
      <c r="A729" s="36" t="s">
        <v>1240</v>
      </c>
      <c r="B729" s="11" t="s">
        <v>1432</v>
      </c>
      <c r="C729" s="11" t="s">
        <v>29</v>
      </c>
      <c r="D729" s="12" t="s">
        <v>1433</v>
      </c>
      <c r="E729" s="12" t="s">
        <v>2407</v>
      </c>
      <c r="F729" s="13" t="str">
        <f t="shared" si="69"/>
        <v>LandUse</v>
      </c>
      <c r="G729" s="14" t="str">
        <f t="shared" si="70"/>
        <v>land</v>
      </c>
      <c r="H729" s="15" t="s">
        <v>2262</v>
      </c>
      <c r="I729" s="14" t="str">
        <f t="shared" si="71"/>
        <v>bld</v>
      </c>
      <c r="J729" s="39" t="e">
        <f>VLOOKUP(I729,'3_frm_data_theme_by_category'!$A$2:$C$164,3,FALSE)</f>
        <v>#N/A</v>
      </c>
      <c r="K729" s="11" t="s">
        <v>29</v>
      </c>
      <c r="L729" s="11" t="s">
        <v>2169</v>
      </c>
      <c r="M729" s="23" t="str">
        <f t="shared" si="72"/>
        <v>pt</v>
      </c>
      <c r="N729" s="23" t="e">
        <f t="shared" si="72"/>
        <v>#N/A</v>
      </c>
      <c r="O729" s="23" t="str">
        <f t="shared" si="72"/>
        <v>py</v>
      </c>
      <c r="P729" s="23" t="e">
        <f t="shared" si="72"/>
        <v>#N/A</v>
      </c>
    </row>
    <row r="730" spans="1:16">
      <c r="A730" s="36" t="s">
        <v>1240</v>
      </c>
      <c r="B730" s="11" t="s">
        <v>1434</v>
      </c>
      <c r="C730" s="11" t="s">
        <v>29</v>
      </c>
      <c r="D730" s="12" t="s">
        <v>1435</v>
      </c>
      <c r="E730" s="12" t="s">
        <v>2407</v>
      </c>
      <c r="F730" s="13" t="str">
        <f t="shared" si="69"/>
        <v>LandUse</v>
      </c>
      <c r="G730" s="14" t="str">
        <f t="shared" si="70"/>
        <v>land</v>
      </c>
      <c r="H730" s="15" t="s">
        <v>2262</v>
      </c>
      <c r="I730" s="14" t="str">
        <f t="shared" si="71"/>
        <v>bld</v>
      </c>
      <c r="J730" s="39" t="e">
        <f>VLOOKUP(I730,'3_frm_data_theme_by_category'!$A$2:$C$164,3,FALSE)</f>
        <v>#N/A</v>
      </c>
      <c r="K730" s="11" t="s">
        <v>29</v>
      </c>
      <c r="L730" s="11" t="s">
        <v>2169</v>
      </c>
      <c r="M730" s="23" t="str">
        <f t="shared" si="72"/>
        <v>pt</v>
      </c>
      <c r="N730" s="23" t="e">
        <f t="shared" si="72"/>
        <v>#N/A</v>
      </c>
      <c r="O730" s="23" t="str">
        <f t="shared" si="72"/>
        <v>py</v>
      </c>
      <c r="P730" s="23" t="e">
        <f t="shared" si="72"/>
        <v>#N/A</v>
      </c>
    </row>
    <row r="731" spans="1:16" ht="105">
      <c r="A731" s="36" t="s">
        <v>1240</v>
      </c>
      <c r="B731" s="11" t="s">
        <v>1436</v>
      </c>
      <c r="C731" s="11" t="s">
        <v>29</v>
      </c>
      <c r="D731" s="16" t="s">
        <v>1437</v>
      </c>
      <c r="E731" s="16" t="s">
        <v>2406</v>
      </c>
      <c r="F731" s="13" t="str">
        <f t="shared" si="69"/>
        <v>LandUse</v>
      </c>
      <c r="G731" s="14" t="str">
        <f t="shared" si="70"/>
        <v>land</v>
      </c>
      <c r="H731" s="15" t="s">
        <v>2262</v>
      </c>
      <c r="I731" s="14" t="str">
        <f t="shared" si="71"/>
        <v>bld</v>
      </c>
      <c r="J731" s="39" t="e">
        <f>VLOOKUP(I731,'3_frm_data_theme_by_category'!$A$2:$C$164,3,FALSE)</f>
        <v>#N/A</v>
      </c>
      <c r="K731" s="11" t="s">
        <v>29</v>
      </c>
      <c r="L731" s="11" t="s">
        <v>2169</v>
      </c>
      <c r="M731" s="23" t="str">
        <f t="shared" si="72"/>
        <v>pt</v>
      </c>
      <c r="N731" s="23" t="e">
        <f t="shared" si="72"/>
        <v>#N/A</v>
      </c>
      <c r="O731" s="23" t="str">
        <f t="shared" si="72"/>
        <v>py</v>
      </c>
      <c r="P731" s="23" t="e">
        <f t="shared" si="72"/>
        <v>#N/A</v>
      </c>
    </row>
    <row r="732" spans="1:16">
      <c r="A732" s="36" t="s">
        <v>1240</v>
      </c>
      <c r="B732" s="11" t="s">
        <v>1438</v>
      </c>
      <c r="C732" s="11" t="s">
        <v>29</v>
      </c>
      <c r="D732" s="12" t="s">
        <v>1439</v>
      </c>
      <c r="E732" s="12" t="s">
        <v>2406</v>
      </c>
      <c r="F732" s="13" t="str">
        <f t="shared" si="69"/>
        <v>LandUse</v>
      </c>
      <c r="G732" s="14" t="str">
        <f t="shared" si="70"/>
        <v>land</v>
      </c>
      <c r="H732" s="15" t="s">
        <v>2262</v>
      </c>
      <c r="I732" s="14" t="str">
        <f t="shared" si="71"/>
        <v>bld</v>
      </c>
      <c r="J732" s="39" t="e">
        <f>VLOOKUP(I732,'3_frm_data_theme_by_category'!$A$2:$C$164,3,FALSE)</f>
        <v>#N/A</v>
      </c>
      <c r="K732" s="11" t="s">
        <v>29</v>
      </c>
      <c r="L732" s="11" t="s">
        <v>2169</v>
      </c>
      <c r="M732" s="23" t="str">
        <f t="shared" si="72"/>
        <v>pt</v>
      </c>
      <c r="N732" s="23" t="e">
        <f t="shared" si="72"/>
        <v>#N/A</v>
      </c>
      <c r="O732" s="23" t="str">
        <f t="shared" si="72"/>
        <v>py</v>
      </c>
      <c r="P732" s="23" t="e">
        <f t="shared" si="72"/>
        <v>#N/A</v>
      </c>
    </row>
    <row r="733" spans="1:16">
      <c r="A733" s="36" t="s">
        <v>1240</v>
      </c>
      <c r="B733" s="11" t="s">
        <v>33</v>
      </c>
      <c r="C733" s="11" t="s">
        <v>29</v>
      </c>
      <c r="D733" s="12" t="s">
        <v>0</v>
      </c>
      <c r="E733" s="12" t="s">
        <v>2406</v>
      </c>
      <c r="F733" s="13" t="str">
        <f t="shared" si="69"/>
        <v>LandUse</v>
      </c>
      <c r="G733" s="14" t="str">
        <f t="shared" si="70"/>
        <v>land</v>
      </c>
      <c r="H733" s="15" t="s">
        <v>2262</v>
      </c>
      <c r="I733" s="14" t="str">
        <f t="shared" si="71"/>
        <v>bld</v>
      </c>
      <c r="J733" s="39" t="e">
        <f>VLOOKUP(I733,'3_frm_data_theme_by_category'!$A$2:$C$164,3,FALSE)</f>
        <v>#N/A</v>
      </c>
      <c r="K733" s="11" t="s">
        <v>29</v>
      </c>
      <c r="L733" s="11" t="s">
        <v>2169</v>
      </c>
      <c r="M733" s="23" t="str">
        <f t="shared" si="72"/>
        <v>pt</v>
      </c>
      <c r="N733" s="23" t="e">
        <f t="shared" si="72"/>
        <v>#N/A</v>
      </c>
      <c r="O733" s="23" t="str">
        <f t="shared" si="72"/>
        <v>py</v>
      </c>
      <c r="P733" s="23" t="e">
        <f t="shared" si="72"/>
        <v>#N/A</v>
      </c>
    </row>
    <row r="734" spans="1:16" ht="30">
      <c r="A734" s="36" t="s">
        <v>1440</v>
      </c>
      <c r="B734" s="11" t="s">
        <v>1441</v>
      </c>
      <c r="C734" s="11" t="s">
        <v>29</v>
      </c>
      <c r="D734" s="12" t="s">
        <v>1442</v>
      </c>
      <c r="E734" s="12" t="s">
        <v>2406</v>
      </c>
      <c r="F734" s="13" t="str">
        <f t="shared" si="69"/>
        <v>Points of Interest</v>
      </c>
      <c r="G734" s="14" t="str">
        <f t="shared" si="70"/>
        <v>pois</v>
      </c>
      <c r="H734" s="19" t="s">
        <v>2185</v>
      </c>
      <c r="I734" s="14" t="str">
        <f t="shared" si="71"/>
        <v>les</v>
      </c>
      <c r="J734" s="39" t="e">
        <f>VLOOKUP(I734,'3_frm_data_theme_by_category'!$A$2:$C$164,3,FALSE)</f>
        <v>#N/A</v>
      </c>
      <c r="K734" s="11" t="s">
        <v>29</v>
      </c>
      <c r="L734" s="11" t="s">
        <v>2169</v>
      </c>
      <c r="M734" s="23" t="str">
        <f t="shared" si="72"/>
        <v>pt</v>
      </c>
      <c r="N734" s="23" t="e">
        <f t="shared" si="72"/>
        <v>#N/A</v>
      </c>
      <c r="O734" s="23" t="str">
        <f t="shared" si="72"/>
        <v>py</v>
      </c>
      <c r="P734" s="23" t="e">
        <f t="shared" si="72"/>
        <v>#N/A</v>
      </c>
    </row>
    <row r="735" spans="1:16">
      <c r="A735" s="36" t="s">
        <v>1440</v>
      </c>
      <c r="B735" s="11" t="s">
        <v>1443</v>
      </c>
      <c r="C735" s="11" t="s">
        <v>29</v>
      </c>
      <c r="D735" s="12" t="s">
        <v>1444</v>
      </c>
      <c r="E735" s="12" t="s">
        <v>2406</v>
      </c>
      <c r="F735" s="13" t="str">
        <f t="shared" si="69"/>
        <v>Points of Interest</v>
      </c>
      <c r="G735" s="14" t="str">
        <f t="shared" si="70"/>
        <v>pois</v>
      </c>
      <c r="H735" s="19" t="s">
        <v>2185</v>
      </c>
      <c r="I735" s="14" t="str">
        <f t="shared" si="71"/>
        <v>les</v>
      </c>
      <c r="J735" s="39" t="e">
        <f>VLOOKUP(I735,'3_frm_data_theme_by_category'!$A$2:$C$164,3,FALSE)</f>
        <v>#N/A</v>
      </c>
      <c r="K735" s="11" t="s">
        <v>29</v>
      </c>
      <c r="L735" s="11" t="s">
        <v>2169</v>
      </c>
      <c r="M735" s="23" t="str">
        <f t="shared" si="72"/>
        <v>pt</v>
      </c>
      <c r="N735" s="23" t="e">
        <f t="shared" si="72"/>
        <v>#N/A</v>
      </c>
      <c r="O735" s="23" t="str">
        <f t="shared" si="72"/>
        <v>py</v>
      </c>
      <c r="P735" s="23" t="e">
        <f t="shared" si="72"/>
        <v>#N/A</v>
      </c>
    </row>
    <row r="736" spans="1:16" ht="45">
      <c r="A736" s="36" t="s">
        <v>1440</v>
      </c>
      <c r="B736" s="11" t="s">
        <v>1445</v>
      </c>
      <c r="C736" s="11" t="s">
        <v>29</v>
      </c>
      <c r="D736" s="12" t="s">
        <v>1446</v>
      </c>
      <c r="E736" s="12" t="s">
        <v>2406</v>
      </c>
      <c r="F736" s="13" t="str">
        <f t="shared" si="69"/>
        <v>Points of Interest</v>
      </c>
      <c r="G736" s="14" t="str">
        <f t="shared" si="70"/>
        <v>pois</v>
      </c>
      <c r="H736" s="19" t="s">
        <v>2185</v>
      </c>
      <c r="I736" s="14" t="str">
        <f t="shared" si="71"/>
        <v>les</v>
      </c>
      <c r="J736" s="39" t="e">
        <f>VLOOKUP(I736,'3_frm_data_theme_by_category'!$A$2:$C$164,3,FALSE)</f>
        <v>#N/A</v>
      </c>
      <c r="K736" s="11" t="s">
        <v>29</v>
      </c>
      <c r="L736" s="11" t="s">
        <v>2169</v>
      </c>
      <c r="M736" s="23" t="str">
        <f t="shared" si="72"/>
        <v>pt</v>
      </c>
      <c r="N736" s="23" t="e">
        <f t="shared" si="72"/>
        <v>#N/A</v>
      </c>
      <c r="O736" s="23" t="str">
        <f t="shared" si="72"/>
        <v>py</v>
      </c>
      <c r="P736" s="23" t="e">
        <f t="shared" si="72"/>
        <v>#N/A</v>
      </c>
    </row>
    <row r="737" spans="1:16">
      <c r="A737" s="36" t="s">
        <v>1440</v>
      </c>
      <c r="B737" s="11" t="s">
        <v>1447</v>
      </c>
      <c r="C737" s="11" t="s">
        <v>29</v>
      </c>
      <c r="D737" s="12" t="s">
        <v>1448</v>
      </c>
      <c r="E737" s="12" t="s">
        <v>2407</v>
      </c>
      <c r="F737" s="13" t="str">
        <f t="shared" si="69"/>
        <v>Points of Interest</v>
      </c>
      <c r="G737" s="14" t="str">
        <f t="shared" si="70"/>
        <v>pois</v>
      </c>
      <c r="H737" s="19" t="s">
        <v>2185</v>
      </c>
      <c r="I737" s="14" t="str">
        <f t="shared" si="71"/>
        <v>les</v>
      </c>
      <c r="J737" s="39" t="e">
        <f>VLOOKUP(I737,'3_frm_data_theme_by_category'!$A$2:$C$164,3,FALSE)</f>
        <v>#N/A</v>
      </c>
      <c r="K737" s="11" t="s">
        <v>29</v>
      </c>
      <c r="L737" s="11" t="s">
        <v>2169</v>
      </c>
      <c r="M737" s="23" t="str">
        <f t="shared" si="72"/>
        <v>pt</v>
      </c>
      <c r="N737" s="23" t="e">
        <f t="shared" si="72"/>
        <v>#N/A</v>
      </c>
      <c r="O737" s="23" t="str">
        <f t="shared" si="72"/>
        <v>py</v>
      </c>
      <c r="P737" s="23" t="e">
        <f t="shared" si="72"/>
        <v>#N/A</v>
      </c>
    </row>
    <row r="738" spans="1:16" ht="60">
      <c r="A738" s="36" t="s">
        <v>1440</v>
      </c>
      <c r="B738" s="11" t="s">
        <v>1449</v>
      </c>
      <c r="C738" s="11" t="s">
        <v>29</v>
      </c>
      <c r="D738" s="12" t="s">
        <v>1450</v>
      </c>
      <c r="E738" s="12" t="s">
        <v>2407</v>
      </c>
      <c r="F738" s="13" t="str">
        <f t="shared" si="69"/>
        <v>Points of Interest</v>
      </c>
      <c r="G738" s="14" t="str">
        <f t="shared" si="70"/>
        <v>pois</v>
      </c>
      <c r="H738" s="19" t="s">
        <v>2185</v>
      </c>
      <c r="I738" s="14" t="str">
        <f t="shared" si="71"/>
        <v>les</v>
      </c>
      <c r="J738" s="39" t="e">
        <f>VLOOKUP(I738,'3_frm_data_theme_by_category'!$A$2:$C$164,3,FALSE)</f>
        <v>#N/A</v>
      </c>
      <c r="K738" s="11" t="s">
        <v>29</v>
      </c>
      <c r="L738" s="11" t="s">
        <v>2169</v>
      </c>
      <c r="M738" s="23" t="str">
        <f t="shared" si="72"/>
        <v>pt</v>
      </c>
      <c r="N738" s="23" t="e">
        <f t="shared" si="72"/>
        <v>#N/A</v>
      </c>
      <c r="O738" s="23" t="str">
        <f t="shared" si="72"/>
        <v>py</v>
      </c>
      <c r="P738" s="23" t="e">
        <f t="shared" si="72"/>
        <v>#N/A</v>
      </c>
    </row>
    <row r="739" spans="1:16" ht="45">
      <c r="A739" s="36" t="s">
        <v>1440</v>
      </c>
      <c r="B739" s="11" t="s">
        <v>1451</v>
      </c>
      <c r="C739" s="11" t="s">
        <v>29</v>
      </c>
      <c r="D739" s="12" t="s">
        <v>1452</v>
      </c>
      <c r="E739" s="12" t="s">
        <v>2406</v>
      </c>
      <c r="F739" s="13" t="str">
        <f t="shared" si="69"/>
        <v>Points of Interest</v>
      </c>
      <c r="G739" s="14" t="str">
        <f t="shared" si="70"/>
        <v>pois</v>
      </c>
      <c r="H739" s="19" t="s">
        <v>2185</v>
      </c>
      <c r="I739" s="14" t="str">
        <f t="shared" si="71"/>
        <v>les</v>
      </c>
      <c r="J739" s="39" t="e">
        <f>VLOOKUP(I739,'3_frm_data_theme_by_category'!$A$2:$C$164,3,FALSE)</f>
        <v>#N/A</v>
      </c>
      <c r="K739" s="11" t="s">
        <v>29</v>
      </c>
      <c r="L739" s="11" t="s">
        <v>2169</v>
      </c>
      <c r="M739" s="23" t="str">
        <f t="shared" si="72"/>
        <v>pt</v>
      </c>
      <c r="N739" s="23" t="e">
        <f t="shared" si="72"/>
        <v>#N/A</v>
      </c>
      <c r="O739" s="23" t="str">
        <f t="shared" si="72"/>
        <v>py</v>
      </c>
      <c r="P739" s="23" t="e">
        <f t="shared" si="72"/>
        <v>#N/A</v>
      </c>
    </row>
    <row r="740" spans="1:16" ht="75">
      <c r="A740" s="36" t="s">
        <v>1440</v>
      </c>
      <c r="B740" s="11" t="s">
        <v>1453</v>
      </c>
      <c r="C740" s="11" t="s">
        <v>29</v>
      </c>
      <c r="D740" s="12" t="s">
        <v>1454</v>
      </c>
      <c r="E740" s="12" t="s">
        <v>2406</v>
      </c>
      <c r="F740" s="13" t="str">
        <f t="shared" si="69"/>
        <v>Points of Interest</v>
      </c>
      <c r="G740" s="14" t="str">
        <f t="shared" si="70"/>
        <v>pois</v>
      </c>
      <c r="H740" s="19" t="s">
        <v>2185</v>
      </c>
      <c r="I740" s="14" t="str">
        <f t="shared" si="71"/>
        <v>les</v>
      </c>
      <c r="J740" s="39" t="e">
        <f>VLOOKUP(I740,'3_frm_data_theme_by_category'!$A$2:$C$164,3,FALSE)</f>
        <v>#N/A</v>
      </c>
      <c r="K740" s="11" t="s">
        <v>29</v>
      </c>
      <c r="L740" s="11" t="s">
        <v>2169</v>
      </c>
      <c r="M740" s="23" t="str">
        <f t="shared" si="72"/>
        <v>pt</v>
      </c>
      <c r="N740" s="23" t="e">
        <f t="shared" si="72"/>
        <v>#N/A</v>
      </c>
      <c r="O740" s="23" t="str">
        <f t="shared" si="72"/>
        <v>py</v>
      </c>
      <c r="P740" s="23" t="e">
        <f t="shared" si="72"/>
        <v>#N/A</v>
      </c>
    </row>
    <row r="741" spans="1:16" ht="45">
      <c r="A741" s="36" t="s">
        <v>1440</v>
      </c>
      <c r="B741" s="11" t="s">
        <v>1455</v>
      </c>
      <c r="C741" s="11" t="s">
        <v>34</v>
      </c>
      <c r="D741" s="12" t="s">
        <v>1456</v>
      </c>
      <c r="E741" s="12" t="s">
        <v>2407</v>
      </c>
      <c r="F741" s="13" t="str">
        <f t="shared" si="69"/>
        <v>Points of Interest</v>
      </c>
      <c r="G741" s="14" t="str">
        <f t="shared" si="70"/>
        <v>pois</v>
      </c>
      <c r="H741" s="19" t="s">
        <v>2185</v>
      </c>
      <c r="I741" s="14" t="str">
        <f t="shared" si="71"/>
        <v>les</v>
      </c>
      <c r="J741" s="39" t="e">
        <f>VLOOKUP(I741,'3_frm_data_theme_by_category'!$A$2:$C$164,3,FALSE)</f>
        <v>#N/A</v>
      </c>
      <c r="K741" s="11" t="s">
        <v>34</v>
      </c>
      <c r="L741" s="11" t="s">
        <v>2170</v>
      </c>
      <c r="M741" s="23" t="str">
        <f t="shared" si="72"/>
        <v>pt</v>
      </c>
      <c r="N741" s="23" t="str">
        <f t="shared" si="72"/>
        <v>ln</v>
      </c>
      <c r="O741" s="23" t="e">
        <f t="shared" si="72"/>
        <v>#N/A</v>
      </c>
      <c r="P741" s="23" t="e">
        <f t="shared" si="72"/>
        <v>#N/A</v>
      </c>
    </row>
    <row r="742" spans="1:16" ht="45">
      <c r="A742" s="36" t="s">
        <v>1440</v>
      </c>
      <c r="B742" s="11" t="s">
        <v>1457</v>
      </c>
      <c r="C742" s="11" t="s">
        <v>29</v>
      </c>
      <c r="D742" s="12" t="s">
        <v>1458</v>
      </c>
      <c r="E742" s="12" t="s">
        <v>2406</v>
      </c>
      <c r="F742" s="13" t="str">
        <f t="shared" si="69"/>
        <v>Points of Interest</v>
      </c>
      <c r="G742" s="14" t="str">
        <f t="shared" si="70"/>
        <v>pois</v>
      </c>
      <c r="H742" s="19" t="s">
        <v>2185</v>
      </c>
      <c r="I742" s="14" t="str">
        <f t="shared" si="71"/>
        <v>les</v>
      </c>
      <c r="J742" s="39" t="e">
        <f>VLOOKUP(I742,'3_frm_data_theme_by_category'!$A$2:$C$164,3,FALSE)</f>
        <v>#N/A</v>
      </c>
      <c r="K742" s="11" t="s">
        <v>29</v>
      </c>
      <c r="L742" s="11" t="s">
        <v>2169</v>
      </c>
      <c r="M742" s="23" t="str">
        <f t="shared" ref="M742:P761" si="73">IF(ISERR(SEARCH(M$1,$L742)),NA(),M$1)</f>
        <v>pt</v>
      </c>
      <c r="N742" s="23" t="e">
        <f t="shared" si="73"/>
        <v>#N/A</v>
      </c>
      <c r="O742" s="23" t="str">
        <f t="shared" si="73"/>
        <v>py</v>
      </c>
      <c r="P742" s="23" t="e">
        <f t="shared" si="73"/>
        <v>#N/A</v>
      </c>
    </row>
    <row r="743" spans="1:16" ht="45">
      <c r="A743" s="36" t="s">
        <v>1440</v>
      </c>
      <c r="B743" s="11" t="s">
        <v>1459</v>
      </c>
      <c r="C743" s="11" t="s">
        <v>29</v>
      </c>
      <c r="D743" s="12" t="s">
        <v>1460</v>
      </c>
      <c r="E743" s="12" t="s">
        <v>2406</v>
      </c>
      <c r="F743" s="13" t="str">
        <f t="shared" si="69"/>
        <v>Points of Interest</v>
      </c>
      <c r="G743" s="14" t="str">
        <f t="shared" si="70"/>
        <v>pois</v>
      </c>
      <c r="H743" s="19" t="s">
        <v>2185</v>
      </c>
      <c r="I743" s="14" t="str">
        <f t="shared" si="71"/>
        <v>les</v>
      </c>
      <c r="J743" s="39" t="e">
        <f>VLOOKUP(I743,'3_frm_data_theme_by_category'!$A$2:$C$164,3,FALSE)</f>
        <v>#N/A</v>
      </c>
      <c r="K743" s="11" t="s">
        <v>29</v>
      </c>
      <c r="L743" s="11" t="s">
        <v>2169</v>
      </c>
      <c r="M743" s="23" t="str">
        <f t="shared" si="73"/>
        <v>pt</v>
      </c>
      <c r="N743" s="23" t="e">
        <f t="shared" si="73"/>
        <v>#N/A</v>
      </c>
      <c r="O743" s="23" t="str">
        <f t="shared" si="73"/>
        <v>py</v>
      </c>
      <c r="P743" s="23" t="e">
        <f t="shared" si="73"/>
        <v>#N/A</v>
      </c>
    </row>
    <row r="744" spans="1:16" ht="30">
      <c r="A744" s="36" t="s">
        <v>1440</v>
      </c>
      <c r="B744" s="11" t="s">
        <v>1461</v>
      </c>
      <c r="C744" s="11" t="s">
        <v>29</v>
      </c>
      <c r="D744" s="12" t="s">
        <v>1462</v>
      </c>
      <c r="E744" s="12" t="s">
        <v>2406</v>
      </c>
      <c r="F744" s="13" t="str">
        <f t="shared" si="69"/>
        <v>Points of Interest</v>
      </c>
      <c r="G744" s="14" t="str">
        <f t="shared" si="70"/>
        <v>pois</v>
      </c>
      <c r="H744" s="19" t="s">
        <v>2185</v>
      </c>
      <c r="I744" s="14" t="str">
        <f t="shared" si="71"/>
        <v>les</v>
      </c>
      <c r="J744" s="39" t="e">
        <f>VLOOKUP(I744,'3_frm_data_theme_by_category'!$A$2:$C$164,3,FALSE)</f>
        <v>#N/A</v>
      </c>
      <c r="K744" s="11" t="s">
        <v>29</v>
      </c>
      <c r="L744" s="11" t="s">
        <v>2169</v>
      </c>
      <c r="M744" s="23" t="str">
        <f t="shared" si="73"/>
        <v>pt</v>
      </c>
      <c r="N744" s="23" t="e">
        <f t="shared" si="73"/>
        <v>#N/A</v>
      </c>
      <c r="O744" s="23" t="str">
        <f t="shared" si="73"/>
        <v>py</v>
      </c>
      <c r="P744" s="23" t="e">
        <f t="shared" si="73"/>
        <v>#N/A</v>
      </c>
    </row>
    <row r="745" spans="1:16">
      <c r="A745" s="36" t="s">
        <v>1440</v>
      </c>
      <c r="B745" s="11" t="s">
        <v>1463</v>
      </c>
      <c r="C745" s="11" t="s">
        <v>29</v>
      </c>
      <c r="D745" s="12" t="s">
        <v>1464</v>
      </c>
      <c r="E745" s="12" t="s">
        <v>2406</v>
      </c>
      <c r="F745" s="13" t="str">
        <f t="shared" si="69"/>
        <v>Points of Interest</v>
      </c>
      <c r="G745" s="14" t="str">
        <f t="shared" si="70"/>
        <v>pois</v>
      </c>
      <c r="H745" s="19" t="s">
        <v>2185</v>
      </c>
      <c r="I745" s="14" t="str">
        <f t="shared" si="71"/>
        <v>les</v>
      </c>
      <c r="J745" s="39" t="e">
        <f>VLOOKUP(I745,'3_frm_data_theme_by_category'!$A$2:$C$164,3,FALSE)</f>
        <v>#N/A</v>
      </c>
      <c r="K745" s="11" t="s">
        <v>29</v>
      </c>
      <c r="L745" s="11" t="s">
        <v>2169</v>
      </c>
      <c r="M745" s="23" t="str">
        <f t="shared" si="73"/>
        <v>pt</v>
      </c>
      <c r="N745" s="23" t="e">
        <f t="shared" si="73"/>
        <v>#N/A</v>
      </c>
      <c r="O745" s="23" t="str">
        <f t="shared" si="73"/>
        <v>py</v>
      </c>
      <c r="P745" s="23" t="e">
        <f t="shared" si="73"/>
        <v>#N/A</v>
      </c>
    </row>
    <row r="746" spans="1:16">
      <c r="A746" s="36" t="s">
        <v>1440</v>
      </c>
      <c r="B746" s="11" t="s">
        <v>1465</v>
      </c>
      <c r="C746" s="11" t="s">
        <v>29</v>
      </c>
      <c r="D746" s="12" t="s">
        <v>1466</v>
      </c>
      <c r="E746" s="12" t="s">
        <v>2407</v>
      </c>
      <c r="F746" s="13" t="str">
        <f t="shared" si="69"/>
        <v>Points of Interest</v>
      </c>
      <c r="G746" s="14" t="str">
        <f t="shared" si="70"/>
        <v>pois</v>
      </c>
      <c r="H746" s="19" t="s">
        <v>2185</v>
      </c>
      <c r="I746" s="14" t="str">
        <f t="shared" si="71"/>
        <v>les</v>
      </c>
      <c r="J746" s="39" t="e">
        <f>VLOOKUP(I746,'3_frm_data_theme_by_category'!$A$2:$C$164,3,FALSE)</f>
        <v>#N/A</v>
      </c>
      <c r="K746" s="11" t="s">
        <v>29</v>
      </c>
      <c r="L746" s="11" t="s">
        <v>2169</v>
      </c>
      <c r="M746" s="23" t="str">
        <f t="shared" si="73"/>
        <v>pt</v>
      </c>
      <c r="N746" s="23" t="e">
        <f t="shared" si="73"/>
        <v>#N/A</v>
      </c>
      <c r="O746" s="23" t="str">
        <f t="shared" si="73"/>
        <v>py</v>
      </c>
      <c r="P746" s="23" t="e">
        <f t="shared" si="73"/>
        <v>#N/A</v>
      </c>
    </row>
    <row r="747" spans="1:16" ht="30">
      <c r="A747" s="36" t="s">
        <v>1440</v>
      </c>
      <c r="B747" s="11" t="s">
        <v>1467</v>
      </c>
      <c r="C747" s="11" t="s">
        <v>29</v>
      </c>
      <c r="D747" s="12" t="s">
        <v>1468</v>
      </c>
      <c r="E747" s="12" t="s">
        <v>2407</v>
      </c>
      <c r="F747" s="13" t="str">
        <f t="shared" si="69"/>
        <v>Points of Interest</v>
      </c>
      <c r="G747" s="14" t="str">
        <f t="shared" si="70"/>
        <v>pois</v>
      </c>
      <c r="H747" s="19" t="s">
        <v>2185</v>
      </c>
      <c r="I747" s="14" t="str">
        <f t="shared" si="71"/>
        <v>les</v>
      </c>
      <c r="J747" s="39" t="e">
        <f>VLOOKUP(I747,'3_frm_data_theme_by_category'!$A$2:$C$164,3,FALSE)</f>
        <v>#N/A</v>
      </c>
      <c r="K747" s="11" t="s">
        <v>29</v>
      </c>
      <c r="L747" s="11" t="s">
        <v>2169</v>
      </c>
      <c r="M747" s="23" t="str">
        <f t="shared" si="73"/>
        <v>pt</v>
      </c>
      <c r="N747" s="23" t="e">
        <f t="shared" si="73"/>
        <v>#N/A</v>
      </c>
      <c r="O747" s="23" t="str">
        <f t="shared" si="73"/>
        <v>py</v>
      </c>
      <c r="P747" s="23" t="e">
        <f t="shared" si="73"/>
        <v>#N/A</v>
      </c>
    </row>
    <row r="748" spans="1:16" ht="30">
      <c r="A748" s="36" t="s">
        <v>1440</v>
      </c>
      <c r="B748" s="11" t="s">
        <v>1469</v>
      </c>
      <c r="C748" s="11" t="s">
        <v>29</v>
      </c>
      <c r="D748" s="12" t="s">
        <v>1470</v>
      </c>
      <c r="E748" s="12" t="s">
        <v>2406</v>
      </c>
      <c r="F748" s="13" t="str">
        <f t="shared" si="69"/>
        <v>Points of Interest</v>
      </c>
      <c r="G748" s="14" t="str">
        <f t="shared" si="70"/>
        <v>pois</v>
      </c>
      <c r="H748" s="19" t="s">
        <v>2185</v>
      </c>
      <c r="I748" s="14" t="str">
        <f t="shared" si="71"/>
        <v>les</v>
      </c>
      <c r="J748" s="39" t="e">
        <f>VLOOKUP(I748,'3_frm_data_theme_by_category'!$A$2:$C$164,3,FALSE)</f>
        <v>#N/A</v>
      </c>
      <c r="K748" s="11" t="s">
        <v>29</v>
      </c>
      <c r="L748" s="11" t="s">
        <v>2169</v>
      </c>
      <c r="M748" s="23" t="str">
        <f t="shared" si="73"/>
        <v>pt</v>
      </c>
      <c r="N748" s="23" t="e">
        <f t="shared" si="73"/>
        <v>#N/A</v>
      </c>
      <c r="O748" s="23" t="str">
        <f t="shared" si="73"/>
        <v>py</v>
      </c>
      <c r="P748" s="23" t="e">
        <f t="shared" si="73"/>
        <v>#N/A</v>
      </c>
    </row>
    <row r="749" spans="1:16">
      <c r="A749" s="36" t="s">
        <v>1440</v>
      </c>
      <c r="B749" s="11" t="s">
        <v>1471</v>
      </c>
      <c r="C749" s="11" t="s">
        <v>29</v>
      </c>
      <c r="D749" s="12" t="s">
        <v>1472</v>
      </c>
      <c r="E749" s="12" t="s">
        <v>2407</v>
      </c>
      <c r="F749" s="13" t="str">
        <f t="shared" si="69"/>
        <v>Points of Interest</v>
      </c>
      <c r="G749" s="14" t="str">
        <f t="shared" si="70"/>
        <v>pois</v>
      </c>
      <c r="H749" s="19" t="s">
        <v>2185</v>
      </c>
      <c r="I749" s="14" t="str">
        <f t="shared" si="71"/>
        <v>les</v>
      </c>
      <c r="J749" s="39" t="e">
        <f>VLOOKUP(I749,'3_frm_data_theme_by_category'!$A$2:$C$164,3,FALSE)</f>
        <v>#N/A</v>
      </c>
      <c r="K749" s="11" t="s">
        <v>29</v>
      </c>
      <c r="L749" s="11" t="s">
        <v>2169</v>
      </c>
      <c r="M749" s="23" t="str">
        <f t="shared" si="73"/>
        <v>pt</v>
      </c>
      <c r="N749" s="23" t="e">
        <f t="shared" si="73"/>
        <v>#N/A</v>
      </c>
      <c r="O749" s="23" t="str">
        <f t="shared" si="73"/>
        <v>py</v>
      </c>
      <c r="P749" s="23" t="e">
        <f t="shared" si="73"/>
        <v>#N/A</v>
      </c>
    </row>
    <row r="750" spans="1:16">
      <c r="A750" s="36" t="s">
        <v>1440</v>
      </c>
      <c r="B750" s="11" t="s">
        <v>1473</v>
      </c>
      <c r="C750" s="11" t="s">
        <v>29</v>
      </c>
      <c r="D750" s="12" t="s">
        <v>1474</v>
      </c>
      <c r="E750" s="12" t="s">
        <v>2406</v>
      </c>
      <c r="F750" s="13" t="str">
        <f t="shared" si="69"/>
        <v>Points of Interest</v>
      </c>
      <c r="G750" s="14" t="str">
        <f t="shared" si="70"/>
        <v>pois</v>
      </c>
      <c r="H750" s="19" t="s">
        <v>2185</v>
      </c>
      <c r="I750" s="14" t="str">
        <f t="shared" si="71"/>
        <v>les</v>
      </c>
      <c r="J750" s="39" t="e">
        <f>VLOOKUP(I750,'3_frm_data_theme_by_category'!$A$2:$C$164,3,FALSE)</f>
        <v>#N/A</v>
      </c>
      <c r="K750" s="11" t="s">
        <v>29</v>
      </c>
      <c r="L750" s="11" t="s">
        <v>2169</v>
      </c>
      <c r="M750" s="23" t="str">
        <f t="shared" si="73"/>
        <v>pt</v>
      </c>
      <c r="N750" s="23" t="e">
        <f t="shared" si="73"/>
        <v>#N/A</v>
      </c>
      <c r="O750" s="23" t="str">
        <f t="shared" si="73"/>
        <v>py</v>
      </c>
      <c r="P750" s="23" t="e">
        <f t="shared" si="73"/>
        <v>#N/A</v>
      </c>
    </row>
    <row r="751" spans="1:16">
      <c r="A751" s="36" t="s">
        <v>1440</v>
      </c>
      <c r="B751" s="11" t="s">
        <v>1219</v>
      </c>
      <c r="C751" s="11" t="s">
        <v>29</v>
      </c>
      <c r="D751" s="12" t="s">
        <v>1475</v>
      </c>
      <c r="E751" s="12" t="s">
        <v>2407</v>
      </c>
      <c r="F751" s="13" t="str">
        <f t="shared" si="69"/>
        <v>Points of Interest</v>
      </c>
      <c r="G751" s="14" t="str">
        <f t="shared" si="70"/>
        <v>pois</v>
      </c>
      <c r="H751" s="19" t="s">
        <v>2185</v>
      </c>
      <c r="I751" s="14" t="str">
        <f t="shared" si="71"/>
        <v>les</v>
      </c>
      <c r="J751" s="39" t="e">
        <f>VLOOKUP(I751,'3_frm_data_theme_by_category'!$A$2:$C$164,3,FALSE)</f>
        <v>#N/A</v>
      </c>
      <c r="K751" s="11" t="s">
        <v>29</v>
      </c>
      <c r="L751" s="11" t="s">
        <v>2169</v>
      </c>
      <c r="M751" s="23" t="str">
        <f t="shared" si="73"/>
        <v>pt</v>
      </c>
      <c r="N751" s="23" t="e">
        <f t="shared" si="73"/>
        <v>#N/A</v>
      </c>
      <c r="O751" s="23" t="str">
        <f t="shared" si="73"/>
        <v>py</v>
      </c>
      <c r="P751" s="23" t="e">
        <f t="shared" si="73"/>
        <v>#N/A</v>
      </c>
    </row>
    <row r="752" spans="1:16" ht="30">
      <c r="A752" s="36" t="s">
        <v>1440</v>
      </c>
      <c r="B752" s="11" t="s">
        <v>1476</v>
      </c>
      <c r="C752" s="11" t="s">
        <v>29</v>
      </c>
      <c r="D752" s="12" t="s">
        <v>1477</v>
      </c>
      <c r="E752" s="12" t="s">
        <v>2407</v>
      </c>
      <c r="F752" s="13" t="str">
        <f t="shared" si="69"/>
        <v>Points of Interest</v>
      </c>
      <c r="G752" s="14" t="str">
        <f t="shared" si="70"/>
        <v>pois</v>
      </c>
      <c r="H752" s="19" t="s">
        <v>2185</v>
      </c>
      <c r="I752" s="14" t="str">
        <f t="shared" si="71"/>
        <v>les</v>
      </c>
      <c r="J752" s="39" t="e">
        <f>VLOOKUP(I752,'3_frm_data_theme_by_category'!$A$2:$C$164,3,FALSE)</f>
        <v>#N/A</v>
      </c>
      <c r="K752" s="11" t="s">
        <v>29</v>
      </c>
      <c r="L752" s="11" t="s">
        <v>2169</v>
      </c>
      <c r="M752" s="23" t="str">
        <f t="shared" si="73"/>
        <v>pt</v>
      </c>
      <c r="N752" s="23" t="e">
        <f t="shared" si="73"/>
        <v>#N/A</v>
      </c>
      <c r="O752" s="23" t="str">
        <f t="shared" si="73"/>
        <v>py</v>
      </c>
      <c r="P752" s="23" t="e">
        <f t="shared" si="73"/>
        <v>#N/A</v>
      </c>
    </row>
    <row r="753" spans="1:16">
      <c r="A753" s="36" t="s">
        <v>1440</v>
      </c>
      <c r="B753" s="11" t="s">
        <v>1478</v>
      </c>
      <c r="C753" s="11" t="s">
        <v>29</v>
      </c>
      <c r="D753" s="12" t="s">
        <v>1479</v>
      </c>
      <c r="E753" s="12" t="s">
        <v>2407</v>
      </c>
      <c r="F753" s="13" t="str">
        <f t="shared" si="69"/>
        <v>Points of Interest</v>
      </c>
      <c r="G753" s="14" t="str">
        <f t="shared" si="70"/>
        <v>pois</v>
      </c>
      <c r="H753" s="19" t="s">
        <v>2185</v>
      </c>
      <c r="I753" s="14" t="str">
        <f t="shared" si="71"/>
        <v>les</v>
      </c>
      <c r="J753" s="39" t="e">
        <f>VLOOKUP(I753,'3_frm_data_theme_by_category'!$A$2:$C$164,3,FALSE)</f>
        <v>#N/A</v>
      </c>
      <c r="K753" s="11" t="s">
        <v>29</v>
      </c>
      <c r="L753" s="11" t="s">
        <v>2169</v>
      </c>
      <c r="M753" s="23" t="str">
        <f t="shared" si="73"/>
        <v>pt</v>
      </c>
      <c r="N753" s="23" t="e">
        <f t="shared" si="73"/>
        <v>#N/A</v>
      </c>
      <c r="O753" s="23" t="str">
        <f t="shared" si="73"/>
        <v>py</v>
      </c>
      <c r="P753" s="23" t="e">
        <f t="shared" si="73"/>
        <v>#N/A</v>
      </c>
    </row>
    <row r="754" spans="1:16" ht="30">
      <c r="A754" s="36" t="s">
        <v>1440</v>
      </c>
      <c r="B754" s="11" t="s">
        <v>1480</v>
      </c>
      <c r="C754" s="11" t="s">
        <v>29</v>
      </c>
      <c r="D754" s="12" t="s">
        <v>1481</v>
      </c>
      <c r="E754" s="12" t="s">
        <v>2406</v>
      </c>
      <c r="F754" s="13" t="str">
        <f t="shared" si="69"/>
        <v>Points of Interest</v>
      </c>
      <c r="G754" s="14" t="str">
        <f t="shared" si="70"/>
        <v>pois</v>
      </c>
      <c r="H754" s="19" t="s">
        <v>2185</v>
      </c>
      <c r="I754" s="14" t="str">
        <f t="shared" si="71"/>
        <v>les</v>
      </c>
      <c r="J754" s="39" t="e">
        <f>VLOOKUP(I754,'3_frm_data_theme_by_category'!$A$2:$C$164,3,FALSE)</f>
        <v>#N/A</v>
      </c>
      <c r="K754" s="11" t="s">
        <v>29</v>
      </c>
      <c r="L754" s="11" t="s">
        <v>2169</v>
      </c>
      <c r="M754" s="23" t="str">
        <f t="shared" si="73"/>
        <v>pt</v>
      </c>
      <c r="N754" s="23" t="e">
        <f t="shared" si="73"/>
        <v>#N/A</v>
      </c>
      <c r="O754" s="23" t="str">
        <f t="shared" si="73"/>
        <v>py</v>
      </c>
      <c r="P754" s="23" t="e">
        <f t="shared" si="73"/>
        <v>#N/A</v>
      </c>
    </row>
    <row r="755" spans="1:16" ht="45">
      <c r="A755" s="36" t="s">
        <v>1440</v>
      </c>
      <c r="B755" s="11" t="s">
        <v>1482</v>
      </c>
      <c r="C755" s="11" t="s">
        <v>29</v>
      </c>
      <c r="D755" s="12" t="s">
        <v>1483</v>
      </c>
      <c r="E755" s="12" t="s">
        <v>2406</v>
      </c>
      <c r="F755" s="13" t="str">
        <f t="shared" si="69"/>
        <v>Points of Interest</v>
      </c>
      <c r="G755" s="14" t="str">
        <f t="shared" si="70"/>
        <v>pois</v>
      </c>
      <c r="H755" s="19" t="s">
        <v>2185</v>
      </c>
      <c r="I755" s="14" t="str">
        <f t="shared" si="71"/>
        <v>les</v>
      </c>
      <c r="J755" s="39" t="e">
        <f>VLOOKUP(I755,'3_frm_data_theme_by_category'!$A$2:$C$164,3,FALSE)</f>
        <v>#N/A</v>
      </c>
      <c r="K755" s="11" t="s">
        <v>29</v>
      </c>
      <c r="L755" s="11" t="s">
        <v>2169</v>
      </c>
      <c r="M755" s="23" t="str">
        <f t="shared" si="73"/>
        <v>pt</v>
      </c>
      <c r="N755" s="23" t="e">
        <f t="shared" si="73"/>
        <v>#N/A</v>
      </c>
      <c r="O755" s="23" t="str">
        <f t="shared" si="73"/>
        <v>py</v>
      </c>
      <c r="P755" s="23" t="e">
        <f t="shared" si="73"/>
        <v>#N/A</v>
      </c>
    </row>
    <row r="756" spans="1:16" ht="45">
      <c r="A756" s="36" t="s">
        <v>1440</v>
      </c>
      <c r="B756" s="11" t="s">
        <v>1484</v>
      </c>
      <c r="C756" s="11" t="s">
        <v>29</v>
      </c>
      <c r="D756" s="12" t="s">
        <v>1485</v>
      </c>
      <c r="E756" s="12" t="s">
        <v>2407</v>
      </c>
      <c r="F756" s="13" t="str">
        <f t="shared" si="69"/>
        <v>Points of Interest</v>
      </c>
      <c r="G756" s="14" t="str">
        <f t="shared" si="70"/>
        <v>pois</v>
      </c>
      <c r="H756" s="19" t="s">
        <v>2185</v>
      </c>
      <c r="I756" s="14" t="str">
        <f t="shared" si="71"/>
        <v>les</v>
      </c>
      <c r="J756" s="39" t="e">
        <f>VLOOKUP(I756,'3_frm_data_theme_by_category'!$A$2:$C$164,3,FALSE)</f>
        <v>#N/A</v>
      </c>
      <c r="K756" s="11" t="s">
        <v>29</v>
      </c>
      <c r="L756" s="11" t="s">
        <v>2169</v>
      </c>
      <c r="M756" s="23" t="str">
        <f t="shared" si="73"/>
        <v>pt</v>
      </c>
      <c r="N756" s="23" t="e">
        <f t="shared" si="73"/>
        <v>#N/A</v>
      </c>
      <c r="O756" s="23" t="str">
        <f t="shared" si="73"/>
        <v>py</v>
      </c>
      <c r="P756" s="23" t="e">
        <f t="shared" si="73"/>
        <v>#N/A</v>
      </c>
    </row>
    <row r="757" spans="1:16" ht="60">
      <c r="A757" s="36" t="s">
        <v>1440</v>
      </c>
      <c r="B757" s="11" t="s">
        <v>1486</v>
      </c>
      <c r="C757" s="11" t="s">
        <v>29</v>
      </c>
      <c r="D757" s="12" t="s">
        <v>1487</v>
      </c>
      <c r="E757" s="12" t="s">
        <v>2406</v>
      </c>
      <c r="F757" s="13" t="str">
        <f t="shared" si="69"/>
        <v>Points of Interest</v>
      </c>
      <c r="G757" s="14" t="str">
        <f t="shared" si="70"/>
        <v>pois</v>
      </c>
      <c r="H757" s="19" t="s">
        <v>2185</v>
      </c>
      <c r="I757" s="14" t="str">
        <f t="shared" si="71"/>
        <v>les</v>
      </c>
      <c r="J757" s="39" t="e">
        <f>VLOOKUP(I757,'3_frm_data_theme_by_category'!$A$2:$C$164,3,FALSE)</f>
        <v>#N/A</v>
      </c>
      <c r="K757" s="11" t="s">
        <v>29</v>
      </c>
      <c r="L757" s="11" t="s">
        <v>2169</v>
      </c>
      <c r="M757" s="23" t="str">
        <f t="shared" si="73"/>
        <v>pt</v>
      </c>
      <c r="N757" s="23" t="e">
        <f t="shared" si="73"/>
        <v>#N/A</v>
      </c>
      <c r="O757" s="23" t="str">
        <f t="shared" si="73"/>
        <v>py</v>
      </c>
      <c r="P757" s="23" t="e">
        <f t="shared" si="73"/>
        <v>#N/A</v>
      </c>
    </row>
    <row r="758" spans="1:16">
      <c r="A758" s="36" t="s">
        <v>1440</v>
      </c>
      <c r="B758" s="11" t="s">
        <v>1488</v>
      </c>
      <c r="C758" s="11" t="s">
        <v>29</v>
      </c>
      <c r="D758" s="12"/>
      <c r="E758" s="12" t="s">
        <v>2406</v>
      </c>
      <c r="F758" s="13" t="str">
        <f t="shared" si="69"/>
        <v>Points of Interest</v>
      </c>
      <c r="G758" s="14" t="str">
        <f t="shared" si="70"/>
        <v>pois</v>
      </c>
      <c r="H758" s="19" t="s">
        <v>2185</v>
      </c>
      <c r="I758" s="14" t="str">
        <f t="shared" si="71"/>
        <v>les</v>
      </c>
      <c r="J758" s="39" t="e">
        <f>VLOOKUP(I758,'3_frm_data_theme_by_category'!$A$2:$C$164,3,FALSE)</f>
        <v>#N/A</v>
      </c>
      <c r="K758" s="11" t="s">
        <v>29</v>
      </c>
      <c r="L758" s="11" t="s">
        <v>2169</v>
      </c>
      <c r="M758" s="23" t="str">
        <f t="shared" si="73"/>
        <v>pt</v>
      </c>
      <c r="N758" s="23" t="e">
        <f t="shared" si="73"/>
        <v>#N/A</v>
      </c>
      <c r="O758" s="23" t="str">
        <f t="shared" si="73"/>
        <v>py</v>
      </c>
      <c r="P758" s="23" t="e">
        <f t="shared" si="73"/>
        <v>#N/A</v>
      </c>
    </row>
    <row r="759" spans="1:16">
      <c r="A759" s="36" t="s">
        <v>1440</v>
      </c>
      <c r="B759" s="11" t="s">
        <v>1489</v>
      </c>
      <c r="C759" s="11" t="s">
        <v>29</v>
      </c>
      <c r="D759" s="12"/>
      <c r="E759" s="12" t="s">
        <v>2406</v>
      </c>
      <c r="F759" s="13" t="str">
        <f t="shared" si="69"/>
        <v>Points of Interest</v>
      </c>
      <c r="G759" s="14" t="str">
        <f t="shared" si="70"/>
        <v>pois</v>
      </c>
      <c r="H759" s="19" t="s">
        <v>2185</v>
      </c>
      <c r="I759" s="14" t="str">
        <f t="shared" si="71"/>
        <v>les</v>
      </c>
      <c r="J759" s="39" t="e">
        <f>VLOOKUP(I759,'3_frm_data_theme_by_category'!$A$2:$C$164,3,FALSE)</f>
        <v>#N/A</v>
      </c>
      <c r="K759" s="11" t="s">
        <v>29</v>
      </c>
      <c r="L759" s="11" t="s">
        <v>2169</v>
      </c>
      <c r="M759" s="23" t="str">
        <f t="shared" si="73"/>
        <v>pt</v>
      </c>
      <c r="N759" s="23" t="e">
        <f t="shared" si="73"/>
        <v>#N/A</v>
      </c>
      <c r="O759" s="23" t="str">
        <f t="shared" si="73"/>
        <v>py</v>
      </c>
      <c r="P759" s="23" t="e">
        <f t="shared" si="73"/>
        <v>#N/A</v>
      </c>
    </row>
    <row r="760" spans="1:16">
      <c r="A760" s="36" t="s">
        <v>1440</v>
      </c>
      <c r="B760" s="11" t="s">
        <v>1490</v>
      </c>
      <c r="C760" s="11" t="s">
        <v>29</v>
      </c>
      <c r="D760" s="12" t="s">
        <v>1491</v>
      </c>
      <c r="E760" s="12" t="s">
        <v>2407</v>
      </c>
      <c r="F760" s="13" t="str">
        <f t="shared" si="69"/>
        <v>Points of Interest</v>
      </c>
      <c r="G760" s="14" t="str">
        <f t="shared" si="70"/>
        <v>pois</v>
      </c>
      <c r="H760" s="19" t="s">
        <v>2185</v>
      </c>
      <c r="I760" s="14" t="str">
        <f t="shared" si="71"/>
        <v>les</v>
      </c>
      <c r="J760" s="39" t="e">
        <f>VLOOKUP(I760,'3_frm_data_theme_by_category'!$A$2:$C$164,3,FALSE)</f>
        <v>#N/A</v>
      </c>
      <c r="K760" s="11" t="s">
        <v>29</v>
      </c>
      <c r="L760" s="11" t="s">
        <v>2169</v>
      </c>
      <c r="M760" s="23" t="str">
        <f t="shared" si="73"/>
        <v>pt</v>
      </c>
      <c r="N760" s="23" t="e">
        <f t="shared" si="73"/>
        <v>#N/A</v>
      </c>
      <c r="O760" s="23" t="str">
        <f t="shared" si="73"/>
        <v>py</v>
      </c>
      <c r="P760" s="23" t="e">
        <f t="shared" si="73"/>
        <v>#N/A</v>
      </c>
    </row>
    <row r="761" spans="1:16" ht="30">
      <c r="A761" s="36" t="s">
        <v>1440</v>
      </c>
      <c r="B761" s="11" t="s">
        <v>1492</v>
      </c>
      <c r="C761" s="11" t="s">
        <v>29</v>
      </c>
      <c r="D761" s="12" t="s">
        <v>1493</v>
      </c>
      <c r="E761" s="12" t="s">
        <v>2406</v>
      </c>
      <c r="F761" s="13" t="str">
        <f t="shared" si="69"/>
        <v>Points of Interest</v>
      </c>
      <c r="G761" s="14" t="str">
        <f t="shared" si="70"/>
        <v>pois</v>
      </c>
      <c r="H761" s="19" t="s">
        <v>2185</v>
      </c>
      <c r="I761" s="14" t="str">
        <f t="shared" si="71"/>
        <v>les</v>
      </c>
      <c r="J761" s="39" t="e">
        <f>VLOOKUP(I761,'3_frm_data_theme_by_category'!$A$2:$C$164,3,FALSE)</f>
        <v>#N/A</v>
      </c>
      <c r="K761" s="11" t="s">
        <v>29</v>
      </c>
      <c r="L761" s="11" t="s">
        <v>2169</v>
      </c>
      <c r="M761" s="23" t="str">
        <f t="shared" si="73"/>
        <v>pt</v>
      </c>
      <c r="N761" s="23" t="e">
        <f t="shared" si="73"/>
        <v>#N/A</v>
      </c>
      <c r="O761" s="23" t="str">
        <f t="shared" si="73"/>
        <v>py</v>
      </c>
      <c r="P761" s="23" t="e">
        <f t="shared" si="73"/>
        <v>#N/A</v>
      </c>
    </row>
    <row r="762" spans="1:16" ht="45">
      <c r="A762" s="36" t="s">
        <v>1440</v>
      </c>
      <c r="B762" s="11" t="s">
        <v>1379</v>
      </c>
      <c r="C762" s="11" t="s">
        <v>292</v>
      </c>
      <c r="D762" s="12" t="s">
        <v>1494</v>
      </c>
      <c r="E762" s="12" t="s">
        <v>2406</v>
      </c>
      <c r="F762" s="13" t="str">
        <f t="shared" si="69"/>
        <v>Points of Interest</v>
      </c>
      <c r="G762" s="14" t="str">
        <f t="shared" si="70"/>
        <v>pois</v>
      </c>
      <c r="H762" s="19" t="s">
        <v>2185</v>
      </c>
      <c r="I762" s="14" t="str">
        <f t="shared" si="71"/>
        <v>les</v>
      </c>
      <c r="J762" s="39" t="e">
        <f>VLOOKUP(I762,'3_frm_data_theme_by_category'!$A$2:$C$164,3,FALSE)</f>
        <v>#N/A</v>
      </c>
      <c r="K762" s="11" t="s">
        <v>292</v>
      </c>
      <c r="L762" s="11" t="s">
        <v>2171</v>
      </c>
      <c r="M762" s="23" t="str">
        <f t="shared" ref="M762:P781" si="74">IF(ISERR(SEARCH(M$1,$L762)),NA(),M$1)</f>
        <v>pt</v>
      </c>
      <c r="N762" s="23" t="str">
        <f t="shared" si="74"/>
        <v>ln</v>
      </c>
      <c r="O762" s="23" t="str">
        <f t="shared" si="74"/>
        <v>py</v>
      </c>
      <c r="P762" s="23" t="e">
        <f t="shared" si="74"/>
        <v>#N/A</v>
      </c>
    </row>
    <row r="763" spans="1:16" ht="30">
      <c r="A763" s="36" t="s">
        <v>1440</v>
      </c>
      <c r="B763" s="11" t="s">
        <v>1495</v>
      </c>
      <c r="C763" s="11" t="s">
        <v>29</v>
      </c>
      <c r="D763" s="12" t="s">
        <v>1496</v>
      </c>
      <c r="E763" s="12" t="s">
        <v>2406</v>
      </c>
      <c r="F763" s="13" t="str">
        <f t="shared" si="69"/>
        <v>Points of Interest</v>
      </c>
      <c r="G763" s="14" t="str">
        <f t="shared" si="70"/>
        <v>pois</v>
      </c>
      <c r="H763" s="19" t="s">
        <v>2185</v>
      </c>
      <c r="I763" s="14" t="str">
        <f t="shared" si="71"/>
        <v>les</v>
      </c>
      <c r="J763" s="39" t="e">
        <f>VLOOKUP(I763,'3_frm_data_theme_by_category'!$A$2:$C$164,3,FALSE)</f>
        <v>#N/A</v>
      </c>
      <c r="K763" s="11" t="s">
        <v>29</v>
      </c>
      <c r="L763" s="11" t="s">
        <v>2169</v>
      </c>
      <c r="M763" s="23" t="str">
        <f t="shared" si="74"/>
        <v>pt</v>
      </c>
      <c r="N763" s="23" t="e">
        <f t="shared" si="74"/>
        <v>#N/A</v>
      </c>
      <c r="O763" s="23" t="str">
        <f t="shared" si="74"/>
        <v>py</v>
      </c>
      <c r="P763" s="23" t="e">
        <f t="shared" si="74"/>
        <v>#N/A</v>
      </c>
    </row>
    <row r="764" spans="1:16">
      <c r="A764" s="36" t="s">
        <v>1440</v>
      </c>
      <c r="B764" s="11" t="s">
        <v>1497</v>
      </c>
      <c r="C764" s="11" t="s">
        <v>29</v>
      </c>
      <c r="D764" s="12" t="s">
        <v>1498</v>
      </c>
      <c r="E764" s="12" t="s">
        <v>2406</v>
      </c>
      <c r="F764" s="13" t="str">
        <f t="shared" si="69"/>
        <v>Points of Interest</v>
      </c>
      <c r="G764" s="14" t="str">
        <f t="shared" si="70"/>
        <v>pois</v>
      </c>
      <c r="H764" s="19" t="s">
        <v>2185</v>
      </c>
      <c r="I764" s="14" t="str">
        <f t="shared" si="71"/>
        <v>les</v>
      </c>
      <c r="J764" s="39" t="e">
        <f>VLOOKUP(I764,'3_frm_data_theme_by_category'!$A$2:$C$164,3,FALSE)</f>
        <v>#N/A</v>
      </c>
      <c r="K764" s="11" t="s">
        <v>29</v>
      </c>
      <c r="L764" s="11" t="s">
        <v>2169</v>
      </c>
      <c r="M764" s="23" t="str">
        <f t="shared" si="74"/>
        <v>pt</v>
      </c>
      <c r="N764" s="23" t="e">
        <f t="shared" si="74"/>
        <v>#N/A</v>
      </c>
      <c r="O764" s="23" t="str">
        <f t="shared" si="74"/>
        <v>py</v>
      </c>
      <c r="P764" s="23" t="e">
        <f t="shared" si="74"/>
        <v>#N/A</v>
      </c>
    </row>
    <row r="765" spans="1:16">
      <c r="A765" s="36" t="s">
        <v>1440</v>
      </c>
      <c r="B765" s="11" t="s">
        <v>1499</v>
      </c>
      <c r="C765" s="11" t="s">
        <v>29</v>
      </c>
      <c r="D765" s="12"/>
      <c r="E765" s="12" t="s">
        <v>2406</v>
      </c>
      <c r="F765" s="13" t="str">
        <f t="shared" si="69"/>
        <v>Points of Interest</v>
      </c>
      <c r="G765" s="14" t="str">
        <f t="shared" si="70"/>
        <v>pois</v>
      </c>
      <c r="H765" s="19" t="s">
        <v>2185</v>
      </c>
      <c r="I765" s="14" t="str">
        <f t="shared" si="71"/>
        <v>les</v>
      </c>
      <c r="J765" s="39" t="e">
        <f>VLOOKUP(I765,'3_frm_data_theme_by_category'!$A$2:$C$164,3,FALSE)</f>
        <v>#N/A</v>
      </c>
      <c r="K765" s="11" t="s">
        <v>29</v>
      </c>
      <c r="L765" s="11" t="s">
        <v>2169</v>
      </c>
      <c r="M765" s="23" t="str">
        <f t="shared" si="74"/>
        <v>pt</v>
      </c>
      <c r="N765" s="23" t="e">
        <f t="shared" si="74"/>
        <v>#N/A</v>
      </c>
      <c r="O765" s="23" t="str">
        <f t="shared" si="74"/>
        <v>py</v>
      </c>
      <c r="P765" s="23" t="e">
        <f t="shared" si="74"/>
        <v>#N/A</v>
      </c>
    </row>
    <row r="766" spans="1:16">
      <c r="A766" s="36" t="s">
        <v>1440</v>
      </c>
      <c r="B766" s="11" t="s">
        <v>1500</v>
      </c>
      <c r="C766" s="11" t="s">
        <v>29</v>
      </c>
      <c r="D766" s="12"/>
      <c r="E766" s="12" t="s">
        <v>2406</v>
      </c>
      <c r="F766" s="13" t="str">
        <f t="shared" si="69"/>
        <v>Points of Interest</v>
      </c>
      <c r="G766" s="14" t="str">
        <f t="shared" si="70"/>
        <v>pois</v>
      </c>
      <c r="H766" s="19" t="s">
        <v>2185</v>
      </c>
      <c r="I766" s="14" t="str">
        <f t="shared" si="71"/>
        <v>les</v>
      </c>
      <c r="J766" s="39" t="e">
        <f>VLOOKUP(I766,'3_frm_data_theme_by_category'!$A$2:$C$164,3,FALSE)</f>
        <v>#N/A</v>
      </c>
      <c r="K766" s="11" t="s">
        <v>29</v>
      </c>
      <c r="L766" s="11" t="s">
        <v>2169</v>
      </c>
      <c r="M766" s="23" t="str">
        <f t="shared" si="74"/>
        <v>pt</v>
      </c>
      <c r="N766" s="23" t="e">
        <f t="shared" si="74"/>
        <v>#N/A</v>
      </c>
      <c r="O766" s="23" t="str">
        <f t="shared" si="74"/>
        <v>py</v>
      </c>
      <c r="P766" s="23" t="e">
        <f t="shared" si="74"/>
        <v>#N/A</v>
      </c>
    </row>
    <row r="767" spans="1:16">
      <c r="A767" s="36" t="s">
        <v>1440</v>
      </c>
      <c r="B767" s="11" t="s">
        <v>1501</v>
      </c>
      <c r="C767" s="11" t="s">
        <v>29</v>
      </c>
      <c r="D767" s="12" t="s">
        <v>1502</v>
      </c>
      <c r="E767" s="12" t="s">
        <v>2407</v>
      </c>
      <c r="F767" s="13" t="str">
        <f t="shared" si="69"/>
        <v>Points of Interest</v>
      </c>
      <c r="G767" s="14" t="str">
        <f t="shared" si="70"/>
        <v>pois</v>
      </c>
      <c r="H767" s="19" t="s">
        <v>2185</v>
      </c>
      <c r="I767" s="14" t="str">
        <f t="shared" si="71"/>
        <v>les</v>
      </c>
      <c r="J767" s="39" t="e">
        <f>VLOOKUP(I767,'3_frm_data_theme_by_category'!$A$2:$C$164,3,FALSE)</f>
        <v>#N/A</v>
      </c>
      <c r="K767" s="11" t="s">
        <v>29</v>
      </c>
      <c r="L767" s="11" t="s">
        <v>2169</v>
      </c>
      <c r="M767" s="23" t="str">
        <f t="shared" si="74"/>
        <v>pt</v>
      </c>
      <c r="N767" s="23" t="e">
        <f t="shared" si="74"/>
        <v>#N/A</v>
      </c>
      <c r="O767" s="23" t="str">
        <f t="shared" si="74"/>
        <v>py</v>
      </c>
      <c r="P767" s="23" t="e">
        <f t="shared" si="74"/>
        <v>#N/A</v>
      </c>
    </row>
    <row r="768" spans="1:16">
      <c r="A768" s="36" t="s">
        <v>1440</v>
      </c>
      <c r="B768" s="11" t="s">
        <v>1503</v>
      </c>
      <c r="C768" s="11" t="s">
        <v>29</v>
      </c>
      <c r="D768" s="12"/>
      <c r="E768" s="12" t="s">
        <v>2406</v>
      </c>
      <c r="F768" s="13" t="str">
        <f t="shared" si="69"/>
        <v>Points of Interest</v>
      </c>
      <c r="G768" s="14" t="str">
        <f t="shared" si="70"/>
        <v>pois</v>
      </c>
      <c r="H768" s="19" t="s">
        <v>2185</v>
      </c>
      <c r="I768" s="14" t="str">
        <f t="shared" si="71"/>
        <v>les</v>
      </c>
      <c r="J768" s="39" t="e">
        <f>VLOOKUP(I768,'3_frm_data_theme_by_category'!$A$2:$C$164,3,FALSE)</f>
        <v>#N/A</v>
      </c>
      <c r="K768" s="11" t="s">
        <v>29</v>
      </c>
      <c r="L768" s="11" t="s">
        <v>2169</v>
      </c>
      <c r="M768" s="23" t="str">
        <f t="shared" si="74"/>
        <v>pt</v>
      </c>
      <c r="N768" s="23" t="e">
        <f t="shared" si="74"/>
        <v>#N/A</v>
      </c>
      <c r="O768" s="23" t="str">
        <f t="shared" si="74"/>
        <v>py</v>
      </c>
      <c r="P768" s="23" t="e">
        <f t="shared" si="74"/>
        <v>#N/A</v>
      </c>
    </row>
    <row r="769" spans="1:16" ht="30">
      <c r="A769" s="36" t="s">
        <v>1440</v>
      </c>
      <c r="B769" s="11" t="s">
        <v>1504</v>
      </c>
      <c r="C769" s="11" t="s">
        <v>29</v>
      </c>
      <c r="D769" s="12" t="s">
        <v>1505</v>
      </c>
      <c r="E769" s="12" t="s">
        <v>2407</v>
      </c>
      <c r="F769" s="13" t="str">
        <f t="shared" si="69"/>
        <v>Points of Interest</v>
      </c>
      <c r="G769" s="14" t="str">
        <f t="shared" si="70"/>
        <v>pois</v>
      </c>
      <c r="H769" s="19" t="s">
        <v>2185</v>
      </c>
      <c r="I769" s="14" t="str">
        <f t="shared" si="71"/>
        <v>les</v>
      </c>
      <c r="J769" s="39" t="e">
        <f>VLOOKUP(I769,'3_frm_data_theme_by_category'!$A$2:$C$164,3,FALSE)</f>
        <v>#N/A</v>
      </c>
      <c r="K769" s="11" t="s">
        <v>29</v>
      </c>
      <c r="L769" s="11" t="s">
        <v>2169</v>
      </c>
      <c r="M769" s="23" t="str">
        <f t="shared" si="74"/>
        <v>pt</v>
      </c>
      <c r="N769" s="23" t="e">
        <f t="shared" si="74"/>
        <v>#N/A</v>
      </c>
      <c r="O769" s="23" t="str">
        <f t="shared" si="74"/>
        <v>py</v>
      </c>
      <c r="P769" s="23" t="e">
        <f t="shared" si="74"/>
        <v>#N/A</v>
      </c>
    </row>
    <row r="770" spans="1:16">
      <c r="A770" s="36" t="s">
        <v>1440</v>
      </c>
      <c r="B770" s="11" t="s">
        <v>1506</v>
      </c>
      <c r="C770" s="11" t="s">
        <v>29</v>
      </c>
      <c r="D770" s="12" t="s">
        <v>1507</v>
      </c>
      <c r="E770" s="12" t="s">
        <v>2406</v>
      </c>
      <c r="F770" s="13" t="str">
        <f t="shared" ref="F770:F833" si="75">VLOOKUP(G770,Cat_Desc,2,FALSE)</f>
        <v>Points of Interest</v>
      </c>
      <c r="G770" s="14" t="str">
        <f t="shared" ref="G770:G833" si="76">VLOOKUP(H770,Theme_Value_Cat,3,FALSE)</f>
        <v>pois</v>
      </c>
      <c r="H770" s="19" t="s">
        <v>2185</v>
      </c>
      <c r="I770" s="14" t="str">
        <f t="shared" ref="I770:I833" si="77">VLOOKUP(H770,Theme_Value_Cat,2,FALSE)</f>
        <v>les</v>
      </c>
      <c r="J770" s="39" t="e">
        <f>VLOOKUP(I770,'3_frm_data_theme_by_category'!$A$2:$C$164,3,FALSE)</f>
        <v>#N/A</v>
      </c>
      <c r="K770" s="11" t="s">
        <v>29</v>
      </c>
      <c r="L770" s="11" t="s">
        <v>2169</v>
      </c>
      <c r="M770" s="23" t="str">
        <f t="shared" si="74"/>
        <v>pt</v>
      </c>
      <c r="N770" s="23" t="e">
        <f t="shared" si="74"/>
        <v>#N/A</v>
      </c>
      <c r="O770" s="23" t="str">
        <f t="shared" si="74"/>
        <v>py</v>
      </c>
      <c r="P770" s="23" t="e">
        <f t="shared" si="74"/>
        <v>#N/A</v>
      </c>
    </row>
    <row r="771" spans="1:16" ht="75">
      <c r="A771" s="36" t="s">
        <v>1440</v>
      </c>
      <c r="B771" s="11" t="s">
        <v>1508</v>
      </c>
      <c r="C771" s="11" t="s">
        <v>29</v>
      </c>
      <c r="D771" s="12" t="s">
        <v>1509</v>
      </c>
      <c r="E771" s="12" t="s">
        <v>2406</v>
      </c>
      <c r="F771" s="13" t="str">
        <f t="shared" si="75"/>
        <v>Points of Interest</v>
      </c>
      <c r="G771" s="14" t="str">
        <f t="shared" si="76"/>
        <v>pois</v>
      </c>
      <c r="H771" s="19" t="s">
        <v>2185</v>
      </c>
      <c r="I771" s="14" t="str">
        <f t="shared" si="77"/>
        <v>les</v>
      </c>
      <c r="J771" s="39" t="e">
        <f>VLOOKUP(I771,'3_frm_data_theme_by_category'!$A$2:$C$164,3,FALSE)</f>
        <v>#N/A</v>
      </c>
      <c r="K771" s="11" t="s">
        <v>29</v>
      </c>
      <c r="L771" s="11" t="s">
        <v>2169</v>
      </c>
      <c r="M771" s="23" t="str">
        <f t="shared" si="74"/>
        <v>pt</v>
      </c>
      <c r="N771" s="23" t="e">
        <f t="shared" si="74"/>
        <v>#N/A</v>
      </c>
      <c r="O771" s="23" t="str">
        <f t="shared" si="74"/>
        <v>py</v>
      </c>
      <c r="P771" s="23" t="e">
        <f t="shared" si="74"/>
        <v>#N/A</v>
      </c>
    </row>
    <row r="772" spans="1:16" ht="30">
      <c r="A772" s="36" t="s">
        <v>1440</v>
      </c>
      <c r="B772" s="11" t="s">
        <v>1510</v>
      </c>
      <c r="C772" s="11" t="s">
        <v>29</v>
      </c>
      <c r="D772" s="12" t="s">
        <v>1511</v>
      </c>
      <c r="E772" s="12" t="s">
        <v>2407</v>
      </c>
      <c r="F772" s="13" t="str">
        <f t="shared" si="75"/>
        <v>Points of Interest</v>
      </c>
      <c r="G772" s="14" t="str">
        <f t="shared" si="76"/>
        <v>pois</v>
      </c>
      <c r="H772" s="19" t="s">
        <v>2185</v>
      </c>
      <c r="I772" s="14" t="str">
        <f t="shared" si="77"/>
        <v>les</v>
      </c>
      <c r="J772" s="39" t="e">
        <f>VLOOKUP(I772,'3_frm_data_theme_by_category'!$A$2:$C$164,3,FALSE)</f>
        <v>#N/A</v>
      </c>
      <c r="K772" s="11" t="s">
        <v>29</v>
      </c>
      <c r="L772" s="11" t="s">
        <v>2169</v>
      </c>
      <c r="M772" s="23" t="str">
        <f t="shared" si="74"/>
        <v>pt</v>
      </c>
      <c r="N772" s="23" t="e">
        <f t="shared" si="74"/>
        <v>#N/A</v>
      </c>
      <c r="O772" s="23" t="str">
        <f t="shared" si="74"/>
        <v>py</v>
      </c>
      <c r="P772" s="23" t="e">
        <f t="shared" si="74"/>
        <v>#N/A</v>
      </c>
    </row>
    <row r="773" spans="1:16">
      <c r="A773" s="36" t="s">
        <v>1440</v>
      </c>
      <c r="B773" s="11" t="s">
        <v>1512</v>
      </c>
      <c r="C773" s="11" t="s">
        <v>29</v>
      </c>
      <c r="D773" s="12" t="s">
        <v>1513</v>
      </c>
      <c r="E773" s="12" t="s">
        <v>2407</v>
      </c>
      <c r="F773" s="13" t="str">
        <f t="shared" si="75"/>
        <v>Points of Interest</v>
      </c>
      <c r="G773" s="14" t="str">
        <f t="shared" si="76"/>
        <v>pois</v>
      </c>
      <c r="H773" s="19" t="s">
        <v>2185</v>
      </c>
      <c r="I773" s="14" t="str">
        <f t="shared" si="77"/>
        <v>les</v>
      </c>
      <c r="J773" s="39" t="e">
        <f>VLOOKUP(I773,'3_frm_data_theme_by_category'!$A$2:$C$164,3,FALSE)</f>
        <v>#N/A</v>
      </c>
      <c r="K773" s="11" t="s">
        <v>29</v>
      </c>
      <c r="L773" s="11" t="s">
        <v>2169</v>
      </c>
      <c r="M773" s="23" t="str">
        <f t="shared" si="74"/>
        <v>pt</v>
      </c>
      <c r="N773" s="23" t="e">
        <f t="shared" si="74"/>
        <v>#N/A</v>
      </c>
      <c r="O773" s="23" t="str">
        <f t="shared" si="74"/>
        <v>py</v>
      </c>
      <c r="P773" s="23" t="e">
        <f t="shared" si="74"/>
        <v>#N/A</v>
      </c>
    </row>
    <row r="774" spans="1:16">
      <c r="A774" s="36" t="s">
        <v>1440</v>
      </c>
      <c r="B774" s="11" t="s">
        <v>1514</v>
      </c>
      <c r="C774" s="11" t="s">
        <v>29</v>
      </c>
      <c r="D774" s="12"/>
      <c r="E774" s="12" t="s">
        <v>2406</v>
      </c>
      <c r="F774" s="13" t="str">
        <f t="shared" si="75"/>
        <v>Points of Interest</v>
      </c>
      <c r="G774" s="14" t="str">
        <f t="shared" si="76"/>
        <v>pois</v>
      </c>
      <c r="H774" s="19" t="s">
        <v>2185</v>
      </c>
      <c r="I774" s="14" t="str">
        <f t="shared" si="77"/>
        <v>les</v>
      </c>
      <c r="J774" s="39" t="e">
        <f>VLOOKUP(I774,'3_frm_data_theme_by_category'!$A$2:$C$164,3,FALSE)</f>
        <v>#N/A</v>
      </c>
      <c r="K774" s="11" t="s">
        <v>29</v>
      </c>
      <c r="L774" s="11" t="s">
        <v>2169</v>
      </c>
      <c r="M774" s="23" t="str">
        <f t="shared" si="74"/>
        <v>pt</v>
      </c>
      <c r="N774" s="23" t="e">
        <f t="shared" si="74"/>
        <v>#N/A</v>
      </c>
      <c r="O774" s="23" t="str">
        <f t="shared" si="74"/>
        <v>py</v>
      </c>
      <c r="P774" s="23" t="e">
        <f t="shared" si="74"/>
        <v>#N/A</v>
      </c>
    </row>
    <row r="775" spans="1:16">
      <c r="A775" s="36" t="s">
        <v>1440</v>
      </c>
      <c r="B775" s="11" t="s">
        <v>1515</v>
      </c>
      <c r="C775" s="11" t="s">
        <v>29</v>
      </c>
      <c r="D775" s="12"/>
      <c r="E775" s="12" t="s">
        <v>2406</v>
      </c>
      <c r="F775" s="13" t="str">
        <f t="shared" si="75"/>
        <v>Points of Interest</v>
      </c>
      <c r="G775" s="14" t="str">
        <f t="shared" si="76"/>
        <v>pois</v>
      </c>
      <c r="H775" s="19" t="s">
        <v>2185</v>
      </c>
      <c r="I775" s="14" t="str">
        <f t="shared" si="77"/>
        <v>les</v>
      </c>
      <c r="J775" s="39" t="e">
        <f>VLOOKUP(I775,'3_frm_data_theme_by_category'!$A$2:$C$164,3,FALSE)</f>
        <v>#N/A</v>
      </c>
      <c r="K775" s="11" t="s">
        <v>29</v>
      </c>
      <c r="L775" s="11" t="s">
        <v>2169</v>
      </c>
      <c r="M775" s="23" t="str">
        <f t="shared" si="74"/>
        <v>pt</v>
      </c>
      <c r="N775" s="23" t="e">
        <f t="shared" si="74"/>
        <v>#N/A</v>
      </c>
      <c r="O775" s="23" t="str">
        <f t="shared" si="74"/>
        <v>py</v>
      </c>
      <c r="P775" s="23" t="e">
        <f t="shared" si="74"/>
        <v>#N/A</v>
      </c>
    </row>
    <row r="776" spans="1:16" ht="45">
      <c r="A776" s="36" t="s">
        <v>1440</v>
      </c>
      <c r="B776" s="11" t="s">
        <v>941</v>
      </c>
      <c r="C776" s="11" t="s">
        <v>49</v>
      </c>
      <c r="D776" s="12" t="s">
        <v>1516</v>
      </c>
      <c r="E776" s="12" t="s">
        <v>2407</v>
      </c>
      <c r="F776" s="13" t="str">
        <f t="shared" si="75"/>
        <v>Points of Interest</v>
      </c>
      <c r="G776" s="14" t="str">
        <f t="shared" si="76"/>
        <v>pois</v>
      </c>
      <c r="H776" s="19" t="s">
        <v>2185</v>
      </c>
      <c r="I776" s="14" t="str">
        <f t="shared" si="77"/>
        <v>les</v>
      </c>
      <c r="J776" s="39" t="e">
        <f>VLOOKUP(I776,'3_frm_data_theme_by_category'!$A$2:$C$164,3,FALSE)</f>
        <v>#N/A</v>
      </c>
      <c r="K776" s="11" t="s">
        <v>49</v>
      </c>
      <c r="L776" s="11" t="s">
        <v>2167</v>
      </c>
      <c r="M776" s="23" t="e">
        <f t="shared" si="74"/>
        <v>#N/A</v>
      </c>
      <c r="N776" s="23" t="str">
        <f t="shared" si="74"/>
        <v>ln</v>
      </c>
      <c r="O776" s="23" t="str">
        <f t="shared" si="74"/>
        <v>py</v>
      </c>
      <c r="P776" s="23" t="e">
        <f t="shared" si="74"/>
        <v>#N/A</v>
      </c>
    </row>
    <row r="777" spans="1:16" ht="30">
      <c r="A777" s="36" t="s">
        <v>1440</v>
      </c>
      <c r="B777" s="11" t="s">
        <v>1517</v>
      </c>
      <c r="C777" s="11" t="s">
        <v>29</v>
      </c>
      <c r="D777" s="12" t="s">
        <v>1518</v>
      </c>
      <c r="E777" s="12" t="s">
        <v>2407</v>
      </c>
      <c r="F777" s="13" t="str">
        <f t="shared" si="75"/>
        <v>Points of Interest</v>
      </c>
      <c r="G777" s="14" t="str">
        <f t="shared" si="76"/>
        <v>pois</v>
      </c>
      <c r="H777" s="19" t="s">
        <v>2185</v>
      </c>
      <c r="I777" s="14" t="str">
        <f t="shared" si="77"/>
        <v>les</v>
      </c>
      <c r="J777" s="39" t="e">
        <f>VLOOKUP(I777,'3_frm_data_theme_by_category'!$A$2:$C$164,3,FALSE)</f>
        <v>#N/A</v>
      </c>
      <c r="K777" s="11" t="s">
        <v>29</v>
      </c>
      <c r="L777" s="11" t="s">
        <v>2169</v>
      </c>
      <c r="M777" s="23" t="str">
        <f t="shared" si="74"/>
        <v>pt</v>
      </c>
      <c r="N777" s="23" t="e">
        <f t="shared" si="74"/>
        <v>#N/A</v>
      </c>
      <c r="O777" s="23" t="str">
        <f t="shared" si="74"/>
        <v>py</v>
      </c>
      <c r="P777" s="23" t="e">
        <f t="shared" si="74"/>
        <v>#N/A</v>
      </c>
    </row>
    <row r="778" spans="1:16">
      <c r="A778" s="36" t="s">
        <v>1440</v>
      </c>
      <c r="B778" s="11" t="s">
        <v>1519</v>
      </c>
      <c r="C778" s="11" t="s">
        <v>29</v>
      </c>
      <c r="D778" s="12" t="s">
        <v>1520</v>
      </c>
      <c r="E778" s="12" t="s">
        <v>2407</v>
      </c>
      <c r="F778" s="13" t="str">
        <f t="shared" si="75"/>
        <v>Points of Interest</v>
      </c>
      <c r="G778" s="14" t="str">
        <f t="shared" si="76"/>
        <v>pois</v>
      </c>
      <c r="H778" s="19" t="s">
        <v>2185</v>
      </c>
      <c r="I778" s="14" t="str">
        <f t="shared" si="77"/>
        <v>les</v>
      </c>
      <c r="J778" s="39" t="e">
        <f>VLOOKUP(I778,'3_frm_data_theme_by_category'!$A$2:$C$164,3,FALSE)</f>
        <v>#N/A</v>
      </c>
      <c r="K778" s="11" t="s">
        <v>29</v>
      </c>
      <c r="L778" s="11" t="s">
        <v>2169</v>
      </c>
      <c r="M778" s="23" t="str">
        <f t="shared" si="74"/>
        <v>pt</v>
      </c>
      <c r="N778" s="23" t="e">
        <f t="shared" si="74"/>
        <v>#N/A</v>
      </c>
      <c r="O778" s="23" t="str">
        <f t="shared" si="74"/>
        <v>py</v>
      </c>
      <c r="P778" s="23" t="e">
        <f t="shared" si="74"/>
        <v>#N/A</v>
      </c>
    </row>
    <row r="779" spans="1:16" ht="30">
      <c r="A779" s="36" t="s">
        <v>1440</v>
      </c>
      <c r="B779" s="11" t="s">
        <v>1521</v>
      </c>
      <c r="C779" s="11" t="s">
        <v>29</v>
      </c>
      <c r="D779" s="12" t="s">
        <v>1522</v>
      </c>
      <c r="E779" s="12" t="s">
        <v>2406</v>
      </c>
      <c r="F779" s="13" t="str">
        <f t="shared" si="75"/>
        <v>Points of Interest</v>
      </c>
      <c r="G779" s="14" t="str">
        <f t="shared" si="76"/>
        <v>pois</v>
      </c>
      <c r="H779" s="19" t="s">
        <v>2185</v>
      </c>
      <c r="I779" s="14" t="str">
        <f t="shared" si="77"/>
        <v>les</v>
      </c>
      <c r="J779" s="39" t="e">
        <f>VLOOKUP(I779,'3_frm_data_theme_by_category'!$A$2:$C$164,3,FALSE)</f>
        <v>#N/A</v>
      </c>
      <c r="K779" s="11" t="s">
        <v>29</v>
      </c>
      <c r="L779" s="11" t="s">
        <v>2169</v>
      </c>
      <c r="M779" s="23" t="str">
        <f t="shared" si="74"/>
        <v>pt</v>
      </c>
      <c r="N779" s="23" t="e">
        <f t="shared" si="74"/>
        <v>#N/A</v>
      </c>
      <c r="O779" s="23" t="str">
        <f t="shared" si="74"/>
        <v>py</v>
      </c>
      <c r="P779" s="23" t="e">
        <f t="shared" si="74"/>
        <v>#N/A</v>
      </c>
    </row>
    <row r="780" spans="1:16" ht="45">
      <c r="A780" s="36" t="s">
        <v>1440</v>
      </c>
      <c r="B780" s="11" t="s">
        <v>1523</v>
      </c>
      <c r="C780" s="11" t="s">
        <v>29</v>
      </c>
      <c r="D780" s="12" t="s">
        <v>1524</v>
      </c>
      <c r="E780" s="12" t="s">
        <v>2406</v>
      </c>
      <c r="F780" s="13" t="str">
        <f t="shared" si="75"/>
        <v>Points of Interest</v>
      </c>
      <c r="G780" s="14" t="str">
        <f t="shared" si="76"/>
        <v>pois</v>
      </c>
      <c r="H780" s="19" t="s">
        <v>2185</v>
      </c>
      <c r="I780" s="14" t="str">
        <f t="shared" si="77"/>
        <v>les</v>
      </c>
      <c r="J780" s="39" t="e">
        <f>VLOOKUP(I780,'3_frm_data_theme_by_category'!$A$2:$C$164,3,FALSE)</f>
        <v>#N/A</v>
      </c>
      <c r="K780" s="11" t="s">
        <v>29</v>
      </c>
      <c r="L780" s="11" t="s">
        <v>2169</v>
      </c>
      <c r="M780" s="23" t="str">
        <f t="shared" si="74"/>
        <v>pt</v>
      </c>
      <c r="N780" s="23" t="e">
        <f t="shared" si="74"/>
        <v>#N/A</v>
      </c>
      <c r="O780" s="23" t="str">
        <f t="shared" si="74"/>
        <v>py</v>
      </c>
      <c r="P780" s="23" t="e">
        <f t="shared" si="74"/>
        <v>#N/A</v>
      </c>
    </row>
    <row r="781" spans="1:16" ht="30">
      <c r="A781" s="36" t="s">
        <v>1440</v>
      </c>
      <c r="B781" s="11" t="s">
        <v>1525</v>
      </c>
      <c r="C781" s="11" t="s">
        <v>29</v>
      </c>
      <c r="D781" s="12" t="s">
        <v>1526</v>
      </c>
      <c r="E781" s="12"/>
      <c r="F781" s="13" t="str">
        <f t="shared" si="75"/>
        <v>Points of Interest</v>
      </c>
      <c r="G781" s="14" t="str">
        <f t="shared" si="76"/>
        <v>pois</v>
      </c>
      <c r="H781" s="19" t="s">
        <v>2185</v>
      </c>
      <c r="I781" s="14" t="str">
        <f t="shared" si="77"/>
        <v>les</v>
      </c>
      <c r="J781" s="39" t="e">
        <f>VLOOKUP(I781,'3_frm_data_theme_by_category'!$A$2:$C$164,3,FALSE)</f>
        <v>#N/A</v>
      </c>
      <c r="K781" s="11" t="s">
        <v>29</v>
      </c>
      <c r="L781" s="11" t="s">
        <v>2169</v>
      </c>
      <c r="M781" s="23" t="str">
        <f t="shared" si="74"/>
        <v>pt</v>
      </c>
      <c r="N781" s="23" t="e">
        <f t="shared" si="74"/>
        <v>#N/A</v>
      </c>
      <c r="O781" s="23" t="str">
        <f t="shared" si="74"/>
        <v>py</v>
      </c>
      <c r="P781" s="23" t="e">
        <f t="shared" si="74"/>
        <v>#N/A</v>
      </c>
    </row>
    <row r="782" spans="1:16">
      <c r="A782" s="36" t="s">
        <v>1440</v>
      </c>
      <c r="B782" s="11" t="s">
        <v>1527</v>
      </c>
      <c r="C782" s="11" t="s">
        <v>29</v>
      </c>
      <c r="D782" s="12" t="s">
        <v>1528</v>
      </c>
      <c r="E782" s="12" t="s">
        <v>2406</v>
      </c>
      <c r="F782" s="13" t="str">
        <f t="shared" si="75"/>
        <v>Points of Interest</v>
      </c>
      <c r="G782" s="14" t="str">
        <f t="shared" si="76"/>
        <v>pois</v>
      </c>
      <c r="H782" s="19" t="s">
        <v>2185</v>
      </c>
      <c r="I782" s="14" t="str">
        <f t="shared" si="77"/>
        <v>les</v>
      </c>
      <c r="J782" s="39" t="e">
        <f>VLOOKUP(I782,'3_frm_data_theme_by_category'!$A$2:$C$164,3,FALSE)</f>
        <v>#N/A</v>
      </c>
      <c r="K782" s="11" t="s">
        <v>29</v>
      </c>
      <c r="L782" s="11" t="s">
        <v>2169</v>
      </c>
      <c r="M782" s="23" t="str">
        <f t="shared" ref="M782:P801" si="78">IF(ISERR(SEARCH(M$1,$L782)),NA(),M$1)</f>
        <v>pt</v>
      </c>
      <c r="N782" s="23" t="e">
        <f t="shared" si="78"/>
        <v>#N/A</v>
      </c>
      <c r="O782" s="23" t="str">
        <f t="shared" si="78"/>
        <v>py</v>
      </c>
      <c r="P782" s="23" t="e">
        <f t="shared" si="78"/>
        <v>#N/A</v>
      </c>
    </row>
    <row r="783" spans="1:16" ht="45">
      <c r="A783" s="36" t="s">
        <v>1440</v>
      </c>
      <c r="B783" s="11" t="s">
        <v>1529</v>
      </c>
      <c r="C783" s="11" t="s">
        <v>29</v>
      </c>
      <c r="D783" s="12" t="s">
        <v>1530</v>
      </c>
      <c r="E783" s="12" t="s">
        <v>2406</v>
      </c>
      <c r="F783" s="13" t="str">
        <f t="shared" si="75"/>
        <v>Points of Interest</v>
      </c>
      <c r="G783" s="14" t="str">
        <f t="shared" si="76"/>
        <v>pois</v>
      </c>
      <c r="H783" s="19" t="s">
        <v>2185</v>
      </c>
      <c r="I783" s="14" t="str">
        <f t="shared" si="77"/>
        <v>les</v>
      </c>
      <c r="J783" s="39" t="e">
        <f>VLOOKUP(I783,'3_frm_data_theme_by_category'!$A$2:$C$164,3,FALSE)</f>
        <v>#N/A</v>
      </c>
      <c r="K783" s="11" t="s">
        <v>29</v>
      </c>
      <c r="L783" s="11" t="s">
        <v>2169</v>
      </c>
      <c r="M783" s="23" t="str">
        <f t="shared" si="78"/>
        <v>pt</v>
      </c>
      <c r="N783" s="23" t="e">
        <f t="shared" si="78"/>
        <v>#N/A</v>
      </c>
      <c r="O783" s="23" t="str">
        <f t="shared" si="78"/>
        <v>py</v>
      </c>
      <c r="P783" s="23" t="e">
        <f t="shared" si="78"/>
        <v>#N/A</v>
      </c>
    </row>
    <row r="784" spans="1:16" ht="45">
      <c r="A784" s="36" t="s">
        <v>1440</v>
      </c>
      <c r="B784" s="11" t="s">
        <v>1531</v>
      </c>
      <c r="C784" s="11" t="s">
        <v>29</v>
      </c>
      <c r="D784" s="12" t="s">
        <v>1532</v>
      </c>
      <c r="E784" s="12" t="s">
        <v>2406</v>
      </c>
      <c r="F784" s="13" t="str">
        <f t="shared" si="75"/>
        <v>Points of Interest</v>
      </c>
      <c r="G784" s="14" t="str">
        <f t="shared" si="76"/>
        <v>pois</v>
      </c>
      <c r="H784" s="19" t="s">
        <v>2185</v>
      </c>
      <c r="I784" s="14" t="str">
        <f t="shared" si="77"/>
        <v>les</v>
      </c>
      <c r="J784" s="39" t="e">
        <f>VLOOKUP(I784,'3_frm_data_theme_by_category'!$A$2:$C$164,3,FALSE)</f>
        <v>#N/A</v>
      </c>
      <c r="K784" s="11" t="s">
        <v>29</v>
      </c>
      <c r="L784" s="11" t="s">
        <v>2169</v>
      </c>
      <c r="M784" s="23" t="str">
        <f t="shared" si="78"/>
        <v>pt</v>
      </c>
      <c r="N784" s="23" t="e">
        <f t="shared" si="78"/>
        <v>#N/A</v>
      </c>
      <c r="O784" s="23" t="str">
        <f t="shared" si="78"/>
        <v>py</v>
      </c>
      <c r="P784" s="23" t="e">
        <f t="shared" si="78"/>
        <v>#N/A</v>
      </c>
    </row>
    <row r="785" spans="1:16">
      <c r="A785" s="36" t="s">
        <v>1440</v>
      </c>
      <c r="B785" s="11" t="s">
        <v>1533</v>
      </c>
      <c r="C785" s="11" t="s">
        <v>292</v>
      </c>
      <c r="D785" s="12" t="s">
        <v>1534</v>
      </c>
      <c r="E785" s="12" t="s">
        <v>2406</v>
      </c>
      <c r="F785" s="13" t="str">
        <f t="shared" si="75"/>
        <v>Points of Interest</v>
      </c>
      <c r="G785" s="14" t="str">
        <f t="shared" si="76"/>
        <v>pois</v>
      </c>
      <c r="H785" s="19" t="s">
        <v>2185</v>
      </c>
      <c r="I785" s="14" t="str">
        <f t="shared" si="77"/>
        <v>les</v>
      </c>
      <c r="J785" s="39" t="e">
        <f>VLOOKUP(I785,'3_frm_data_theme_by_category'!$A$2:$C$164,3,FALSE)</f>
        <v>#N/A</v>
      </c>
      <c r="K785" s="11" t="s">
        <v>292</v>
      </c>
      <c r="L785" s="11" t="s">
        <v>2171</v>
      </c>
      <c r="M785" s="23" t="str">
        <f t="shared" si="78"/>
        <v>pt</v>
      </c>
      <c r="N785" s="23" t="str">
        <f t="shared" si="78"/>
        <v>ln</v>
      </c>
      <c r="O785" s="23" t="str">
        <f t="shared" si="78"/>
        <v>py</v>
      </c>
      <c r="P785" s="23" t="e">
        <f t="shared" si="78"/>
        <v>#N/A</v>
      </c>
    </row>
    <row r="786" spans="1:16">
      <c r="A786" s="36" t="s">
        <v>1440</v>
      </c>
      <c r="B786" s="11" t="s">
        <v>1535</v>
      </c>
      <c r="C786" s="11" t="s">
        <v>29</v>
      </c>
      <c r="D786" s="12"/>
      <c r="E786" s="12" t="s">
        <v>2406</v>
      </c>
      <c r="F786" s="13" t="str">
        <f t="shared" si="75"/>
        <v>Points of Interest</v>
      </c>
      <c r="G786" s="14" t="str">
        <f t="shared" si="76"/>
        <v>pois</v>
      </c>
      <c r="H786" s="19" t="s">
        <v>2185</v>
      </c>
      <c r="I786" s="14" t="str">
        <f t="shared" si="77"/>
        <v>les</v>
      </c>
      <c r="J786" s="39" t="e">
        <f>VLOOKUP(I786,'3_frm_data_theme_by_category'!$A$2:$C$164,3,FALSE)</f>
        <v>#N/A</v>
      </c>
      <c r="K786" s="11" t="s">
        <v>29</v>
      </c>
      <c r="L786" s="11" t="s">
        <v>2169</v>
      </c>
      <c r="M786" s="23" t="str">
        <f t="shared" si="78"/>
        <v>pt</v>
      </c>
      <c r="N786" s="23" t="e">
        <f t="shared" si="78"/>
        <v>#N/A</v>
      </c>
      <c r="O786" s="23" t="str">
        <f t="shared" si="78"/>
        <v>py</v>
      </c>
      <c r="P786" s="23" t="e">
        <f t="shared" si="78"/>
        <v>#N/A</v>
      </c>
    </row>
    <row r="787" spans="1:16">
      <c r="A787" s="36" t="s">
        <v>1440</v>
      </c>
      <c r="B787" s="11" t="s">
        <v>1536</v>
      </c>
      <c r="C787" s="11" t="s">
        <v>29</v>
      </c>
      <c r="D787" s="12" t="s">
        <v>1537</v>
      </c>
      <c r="E787" s="12" t="s">
        <v>2406</v>
      </c>
      <c r="F787" s="13" t="str">
        <f t="shared" si="75"/>
        <v>Points of Interest</v>
      </c>
      <c r="G787" s="14" t="str">
        <f t="shared" si="76"/>
        <v>pois</v>
      </c>
      <c r="H787" s="19" t="s">
        <v>2185</v>
      </c>
      <c r="I787" s="14" t="str">
        <f t="shared" si="77"/>
        <v>les</v>
      </c>
      <c r="J787" s="39" t="e">
        <f>VLOOKUP(I787,'3_frm_data_theme_by_category'!$A$2:$C$164,3,FALSE)</f>
        <v>#N/A</v>
      </c>
      <c r="K787" s="11" t="s">
        <v>29</v>
      </c>
      <c r="L787" s="11" t="s">
        <v>2169</v>
      </c>
      <c r="M787" s="23" t="str">
        <f t="shared" si="78"/>
        <v>pt</v>
      </c>
      <c r="N787" s="23" t="e">
        <f t="shared" si="78"/>
        <v>#N/A</v>
      </c>
      <c r="O787" s="23" t="str">
        <f t="shared" si="78"/>
        <v>py</v>
      </c>
      <c r="P787" s="23" t="e">
        <f t="shared" si="78"/>
        <v>#N/A</v>
      </c>
    </row>
    <row r="788" spans="1:16">
      <c r="A788" s="36" t="s">
        <v>1440</v>
      </c>
      <c r="B788" s="11" t="s">
        <v>1538</v>
      </c>
      <c r="C788" s="11" t="s">
        <v>29</v>
      </c>
      <c r="D788" s="12" t="s">
        <v>1539</v>
      </c>
      <c r="E788" s="12" t="s">
        <v>2406</v>
      </c>
      <c r="F788" s="13" t="str">
        <f t="shared" si="75"/>
        <v>Points of Interest</v>
      </c>
      <c r="G788" s="14" t="str">
        <f t="shared" si="76"/>
        <v>pois</v>
      </c>
      <c r="H788" s="19" t="s">
        <v>2185</v>
      </c>
      <c r="I788" s="14" t="str">
        <f t="shared" si="77"/>
        <v>les</v>
      </c>
      <c r="J788" s="39" t="e">
        <f>VLOOKUP(I788,'3_frm_data_theme_by_category'!$A$2:$C$164,3,FALSE)</f>
        <v>#N/A</v>
      </c>
      <c r="K788" s="11" t="s">
        <v>29</v>
      </c>
      <c r="L788" s="11" t="s">
        <v>2169</v>
      </c>
      <c r="M788" s="23" t="str">
        <f t="shared" si="78"/>
        <v>pt</v>
      </c>
      <c r="N788" s="23" t="e">
        <f t="shared" si="78"/>
        <v>#N/A</v>
      </c>
      <c r="O788" s="23" t="str">
        <f t="shared" si="78"/>
        <v>py</v>
      </c>
      <c r="P788" s="23" t="e">
        <f t="shared" si="78"/>
        <v>#N/A</v>
      </c>
    </row>
    <row r="789" spans="1:16">
      <c r="A789" s="36" t="s">
        <v>1440</v>
      </c>
      <c r="B789" s="11" t="s">
        <v>1540</v>
      </c>
      <c r="C789" s="11" t="s">
        <v>29</v>
      </c>
      <c r="D789" s="12"/>
      <c r="E789" s="12" t="s">
        <v>2407</v>
      </c>
      <c r="F789" s="13" t="str">
        <f t="shared" si="75"/>
        <v>Points of Interest</v>
      </c>
      <c r="G789" s="14" t="str">
        <f t="shared" si="76"/>
        <v>pois</v>
      </c>
      <c r="H789" s="19" t="s">
        <v>2185</v>
      </c>
      <c r="I789" s="14" t="str">
        <f t="shared" si="77"/>
        <v>les</v>
      </c>
      <c r="J789" s="39" t="e">
        <f>VLOOKUP(I789,'3_frm_data_theme_by_category'!$A$2:$C$164,3,FALSE)</f>
        <v>#N/A</v>
      </c>
      <c r="K789" s="11" t="s">
        <v>29</v>
      </c>
      <c r="L789" s="11" t="s">
        <v>2169</v>
      </c>
      <c r="M789" s="23" t="str">
        <f t="shared" si="78"/>
        <v>pt</v>
      </c>
      <c r="N789" s="23" t="e">
        <f t="shared" si="78"/>
        <v>#N/A</v>
      </c>
      <c r="O789" s="23" t="str">
        <f t="shared" si="78"/>
        <v>py</v>
      </c>
      <c r="P789" s="23" t="e">
        <f t="shared" si="78"/>
        <v>#N/A</v>
      </c>
    </row>
    <row r="790" spans="1:16" ht="60">
      <c r="A790" s="36" t="s">
        <v>1440</v>
      </c>
      <c r="B790" s="11" t="s">
        <v>1541</v>
      </c>
      <c r="C790" s="11" t="s">
        <v>29</v>
      </c>
      <c r="D790" s="12" t="s">
        <v>1542</v>
      </c>
      <c r="E790" s="12" t="s">
        <v>2406</v>
      </c>
      <c r="F790" s="13" t="str">
        <f t="shared" si="75"/>
        <v>Points of Interest</v>
      </c>
      <c r="G790" s="14" t="str">
        <f t="shared" si="76"/>
        <v>pois</v>
      </c>
      <c r="H790" s="19" t="s">
        <v>2185</v>
      </c>
      <c r="I790" s="14" t="str">
        <f t="shared" si="77"/>
        <v>les</v>
      </c>
      <c r="J790" s="39" t="e">
        <f>VLOOKUP(I790,'3_frm_data_theme_by_category'!$A$2:$C$164,3,FALSE)</f>
        <v>#N/A</v>
      </c>
      <c r="K790" s="11" t="s">
        <v>29</v>
      </c>
      <c r="L790" s="11" t="s">
        <v>2169</v>
      </c>
      <c r="M790" s="23" t="str">
        <f t="shared" si="78"/>
        <v>pt</v>
      </c>
      <c r="N790" s="23" t="e">
        <f t="shared" si="78"/>
        <v>#N/A</v>
      </c>
      <c r="O790" s="23" t="str">
        <f t="shared" si="78"/>
        <v>py</v>
      </c>
      <c r="P790" s="23" t="e">
        <f t="shared" si="78"/>
        <v>#N/A</v>
      </c>
    </row>
    <row r="791" spans="1:16" ht="105">
      <c r="A791" s="36" t="s">
        <v>1440</v>
      </c>
      <c r="B791" s="11" t="s">
        <v>1543</v>
      </c>
      <c r="C791" s="11" t="s">
        <v>29</v>
      </c>
      <c r="D791" s="16" t="s">
        <v>1544</v>
      </c>
      <c r="E791" s="16" t="s">
        <v>2406</v>
      </c>
      <c r="F791" s="13" t="str">
        <f t="shared" si="75"/>
        <v>Points of Interest</v>
      </c>
      <c r="G791" s="14" t="str">
        <f t="shared" si="76"/>
        <v>pois</v>
      </c>
      <c r="H791" s="19" t="s">
        <v>2185</v>
      </c>
      <c r="I791" s="14" t="str">
        <f t="shared" si="77"/>
        <v>les</v>
      </c>
      <c r="J791" s="39" t="e">
        <f>VLOOKUP(I791,'3_frm_data_theme_by_category'!$A$2:$C$164,3,FALSE)</f>
        <v>#N/A</v>
      </c>
      <c r="K791" s="11" t="s">
        <v>29</v>
      </c>
      <c r="L791" s="11" t="s">
        <v>2169</v>
      </c>
      <c r="M791" s="23" t="str">
        <f t="shared" si="78"/>
        <v>pt</v>
      </c>
      <c r="N791" s="23" t="e">
        <f t="shared" si="78"/>
        <v>#N/A</v>
      </c>
      <c r="O791" s="23" t="str">
        <f t="shared" si="78"/>
        <v>py</v>
      </c>
      <c r="P791" s="23" t="e">
        <f t="shared" si="78"/>
        <v>#N/A</v>
      </c>
    </row>
    <row r="792" spans="1:16">
      <c r="A792" s="36" t="s">
        <v>1440</v>
      </c>
      <c r="B792" s="11" t="s">
        <v>1545</v>
      </c>
      <c r="C792" s="11" t="s">
        <v>29</v>
      </c>
      <c r="D792" s="12" t="s">
        <v>1546</v>
      </c>
      <c r="E792" s="12" t="s">
        <v>2406</v>
      </c>
      <c r="F792" s="13" t="str">
        <f t="shared" si="75"/>
        <v>Points of Interest</v>
      </c>
      <c r="G792" s="14" t="str">
        <f t="shared" si="76"/>
        <v>pois</v>
      </c>
      <c r="H792" s="19" t="s">
        <v>2185</v>
      </c>
      <c r="I792" s="14" t="str">
        <f t="shared" si="77"/>
        <v>les</v>
      </c>
      <c r="J792" s="39" t="e">
        <f>VLOOKUP(I792,'3_frm_data_theme_by_category'!$A$2:$C$164,3,FALSE)</f>
        <v>#N/A</v>
      </c>
      <c r="K792" s="11" t="s">
        <v>29</v>
      </c>
      <c r="L792" s="11" t="s">
        <v>2169</v>
      </c>
      <c r="M792" s="23" t="str">
        <f t="shared" si="78"/>
        <v>pt</v>
      </c>
      <c r="N792" s="23" t="e">
        <f t="shared" si="78"/>
        <v>#N/A</v>
      </c>
      <c r="O792" s="23" t="str">
        <f t="shared" si="78"/>
        <v>py</v>
      </c>
      <c r="P792" s="23" t="e">
        <f t="shared" si="78"/>
        <v>#N/A</v>
      </c>
    </row>
    <row r="793" spans="1:16">
      <c r="A793" s="36" t="s">
        <v>1440</v>
      </c>
      <c r="B793" s="11" t="s">
        <v>1547</v>
      </c>
      <c r="C793" s="11" t="s">
        <v>29</v>
      </c>
      <c r="D793" s="12"/>
      <c r="E793" s="12" t="s">
        <v>2406</v>
      </c>
      <c r="F793" s="13" t="str">
        <f t="shared" si="75"/>
        <v>Points of Interest</v>
      </c>
      <c r="G793" s="14" t="str">
        <f t="shared" si="76"/>
        <v>pois</v>
      </c>
      <c r="H793" s="19" t="s">
        <v>2185</v>
      </c>
      <c r="I793" s="14" t="str">
        <f t="shared" si="77"/>
        <v>les</v>
      </c>
      <c r="J793" s="39" t="e">
        <f>VLOOKUP(I793,'3_frm_data_theme_by_category'!$A$2:$C$164,3,FALSE)</f>
        <v>#N/A</v>
      </c>
      <c r="K793" s="11" t="s">
        <v>29</v>
      </c>
      <c r="L793" s="11" t="s">
        <v>2169</v>
      </c>
      <c r="M793" s="23" t="str">
        <f t="shared" si="78"/>
        <v>pt</v>
      </c>
      <c r="N793" s="23" t="e">
        <f t="shared" si="78"/>
        <v>#N/A</v>
      </c>
      <c r="O793" s="23" t="str">
        <f t="shared" si="78"/>
        <v>py</v>
      </c>
      <c r="P793" s="23" t="e">
        <f t="shared" si="78"/>
        <v>#N/A</v>
      </c>
    </row>
    <row r="794" spans="1:16">
      <c r="A794" s="36" t="s">
        <v>1440</v>
      </c>
      <c r="B794" s="11" t="s">
        <v>1548</v>
      </c>
      <c r="C794" s="11" t="s">
        <v>29</v>
      </c>
      <c r="D794" s="12"/>
      <c r="E794" s="12" t="s">
        <v>2407</v>
      </c>
      <c r="F794" s="13" t="str">
        <f t="shared" si="75"/>
        <v>Points of Interest</v>
      </c>
      <c r="G794" s="14" t="str">
        <f t="shared" si="76"/>
        <v>pois</v>
      </c>
      <c r="H794" s="19" t="s">
        <v>2185</v>
      </c>
      <c r="I794" s="14" t="str">
        <f t="shared" si="77"/>
        <v>les</v>
      </c>
      <c r="J794" s="39" t="e">
        <f>VLOOKUP(I794,'3_frm_data_theme_by_category'!$A$2:$C$164,3,FALSE)</f>
        <v>#N/A</v>
      </c>
      <c r="K794" s="11" t="s">
        <v>29</v>
      </c>
      <c r="L794" s="11" t="s">
        <v>2169</v>
      </c>
      <c r="M794" s="23" t="str">
        <f t="shared" si="78"/>
        <v>pt</v>
      </c>
      <c r="N794" s="23" t="e">
        <f t="shared" si="78"/>
        <v>#N/A</v>
      </c>
      <c r="O794" s="23" t="str">
        <f t="shared" si="78"/>
        <v>py</v>
      </c>
      <c r="P794" s="23" t="e">
        <f t="shared" si="78"/>
        <v>#N/A</v>
      </c>
    </row>
    <row r="795" spans="1:16">
      <c r="A795" s="36" t="s">
        <v>1440</v>
      </c>
      <c r="B795" s="11" t="s">
        <v>1549</v>
      </c>
      <c r="C795" s="11" t="s">
        <v>29</v>
      </c>
      <c r="D795" s="12" t="s">
        <v>1550</v>
      </c>
      <c r="E795" s="12" t="s">
        <v>2406</v>
      </c>
      <c r="F795" s="13" t="str">
        <f t="shared" si="75"/>
        <v>Points of Interest</v>
      </c>
      <c r="G795" s="14" t="str">
        <f t="shared" si="76"/>
        <v>pois</v>
      </c>
      <c r="H795" s="19" t="s">
        <v>2185</v>
      </c>
      <c r="I795" s="14" t="str">
        <f t="shared" si="77"/>
        <v>les</v>
      </c>
      <c r="J795" s="39" t="e">
        <f>VLOOKUP(I795,'3_frm_data_theme_by_category'!$A$2:$C$164,3,FALSE)</f>
        <v>#N/A</v>
      </c>
      <c r="K795" s="11" t="s">
        <v>29</v>
      </c>
      <c r="L795" s="11" t="s">
        <v>2169</v>
      </c>
      <c r="M795" s="23" t="str">
        <f t="shared" si="78"/>
        <v>pt</v>
      </c>
      <c r="N795" s="23" t="e">
        <f t="shared" si="78"/>
        <v>#N/A</v>
      </c>
      <c r="O795" s="23" t="str">
        <f t="shared" si="78"/>
        <v>py</v>
      </c>
      <c r="P795" s="23" t="e">
        <f t="shared" si="78"/>
        <v>#N/A</v>
      </c>
    </row>
    <row r="796" spans="1:16">
      <c r="A796" s="36" t="s">
        <v>1440</v>
      </c>
      <c r="B796" s="11" t="s">
        <v>1551</v>
      </c>
      <c r="C796" s="11" t="s">
        <v>29</v>
      </c>
      <c r="D796" s="12" t="s">
        <v>1552</v>
      </c>
      <c r="E796" s="12" t="s">
        <v>2406</v>
      </c>
      <c r="F796" s="13" t="str">
        <f t="shared" si="75"/>
        <v>Points of Interest</v>
      </c>
      <c r="G796" s="14" t="str">
        <f t="shared" si="76"/>
        <v>pois</v>
      </c>
      <c r="H796" s="19" t="s">
        <v>2185</v>
      </c>
      <c r="I796" s="14" t="str">
        <f t="shared" si="77"/>
        <v>les</v>
      </c>
      <c r="J796" s="39" t="e">
        <f>VLOOKUP(I796,'3_frm_data_theme_by_category'!$A$2:$C$164,3,FALSE)</f>
        <v>#N/A</v>
      </c>
      <c r="K796" s="11" t="s">
        <v>29</v>
      </c>
      <c r="L796" s="11" t="s">
        <v>2169</v>
      </c>
      <c r="M796" s="23" t="str">
        <f t="shared" si="78"/>
        <v>pt</v>
      </c>
      <c r="N796" s="23" t="e">
        <f t="shared" si="78"/>
        <v>#N/A</v>
      </c>
      <c r="O796" s="23" t="str">
        <f t="shared" si="78"/>
        <v>py</v>
      </c>
      <c r="P796" s="23" t="e">
        <f t="shared" si="78"/>
        <v>#N/A</v>
      </c>
    </row>
    <row r="797" spans="1:16">
      <c r="A797" s="36" t="s">
        <v>1440</v>
      </c>
      <c r="B797" s="11" t="s">
        <v>1553</v>
      </c>
      <c r="C797" s="11" t="s">
        <v>29</v>
      </c>
      <c r="D797" s="12" t="s">
        <v>1554</v>
      </c>
      <c r="E797" s="12" t="s">
        <v>2406</v>
      </c>
      <c r="F797" s="13" t="str">
        <f t="shared" si="75"/>
        <v>Points of Interest</v>
      </c>
      <c r="G797" s="14" t="str">
        <f t="shared" si="76"/>
        <v>pois</v>
      </c>
      <c r="H797" s="19" t="s">
        <v>2185</v>
      </c>
      <c r="I797" s="14" t="str">
        <f t="shared" si="77"/>
        <v>les</v>
      </c>
      <c r="J797" s="39" t="e">
        <f>VLOOKUP(I797,'3_frm_data_theme_by_category'!$A$2:$C$164,3,FALSE)</f>
        <v>#N/A</v>
      </c>
      <c r="K797" s="11" t="s">
        <v>29</v>
      </c>
      <c r="L797" s="11" t="s">
        <v>2169</v>
      </c>
      <c r="M797" s="23" t="str">
        <f t="shared" si="78"/>
        <v>pt</v>
      </c>
      <c r="N797" s="23" t="e">
        <f t="shared" si="78"/>
        <v>#N/A</v>
      </c>
      <c r="O797" s="23" t="str">
        <f t="shared" si="78"/>
        <v>py</v>
      </c>
      <c r="P797" s="23" t="e">
        <f t="shared" si="78"/>
        <v>#N/A</v>
      </c>
    </row>
    <row r="798" spans="1:16" ht="45">
      <c r="A798" s="36" t="s">
        <v>1440</v>
      </c>
      <c r="B798" s="11" t="s">
        <v>1555</v>
      </c>
      <c r="C798" s="11" t="s">
        <v>292</v>
      </c>
      <c r="D798" s="12" t="s">
        <v>1556</v>
      </c>
      <c r="E798" s="12" t="s">
        <v>2407</v>
      </c>
      <c r="F798" s="13" t="str">
        <f t="shared" si="75"/>
        <v>Points of Interest</v>
      </c>
      <c r="G798" s="14" t="str">
        <f t="shared" si="76"/>
        <v>pois</v>
      </c>
      <c r="H798" s="19" t="s">
        <v>2185</v>
      </c>
      <c r="I798" s="14" t="str">
        <f t="shared" si="77"/>
        <v>les</v>
      </c>
      <c r="J798" s="39" t="e">
        <f>VLOOKUP(I798,'3_frm_data_theme_by_category'!$A$2:$C$164,3,FALSE)</f>
        <v>#N/A</v>
      </c>
      <c r="K798" s="11" t="s">
        <v>292</v>
      </c>
      <c r="L798" s="11" t="s">
        <v>2171</v>
      </c>
      <c r="M798" s="23" t="str">
        <f t="shared" si="78"/>
        <v>pt</v>
      </c>
      <c r="N798" s="23" t="str">
        <f t="shared" si="78"/>
        <v>ln</v>
      </c>
      <c r="O798" s="23" t="str">
        <f t="shared" si="78"/>
        <v>py</v>
      </c>
      <c r="P798" s="23" t="e">
        <f t="shared" si="78"/>
        <v>#N/A</v>
      </c>
    </row>
    <row r="799" spans="1:16">
      <c r="A799" s="36" t="s">
        <v>1440</v>
      </c>
      <c r="B799" s="11" t="s">
        <v>1557</v>
      </c>
      <c r="C799" s="11" t="s">
        <v>29</v>
      </c>
      <c r="D799" s="12" t="s">
        <v>1558</v>
      </c>
      <c r="E799" s="12" t="s">
        <v>2406</v>
      </c>
      <c r="F799" s="13" t="str">
        <f t="shared" si="75"/>
        <v>Points of Interest</v>
      </c>
      <c r="G799" s="14" t="str">
        <f t="shared" si="76"/>
        <v>pois</v>
      </c>
      <c r="H799" s="19" t="s">
        <v>2185</v>
      </c>
      <c r="I799" s="14" t="str">
        <f t="shared" si="77"/>
        <v>les</v>
      </c>
      <c r="J799" s="39" t="e">
        <f>VLOOKUP(I799,'3_frm_data_theme_by_category'!$A$2:$C$164,3,FALSE)</f>
        <v>#N/A</v>
      </c>
      <c r="K799" s="11" t="s">
        <v>29</v>
      </c>
      <c r="L799" s="11" t="s">
        <v>2169</v>
      </c>
      <c r="M799" s="23" t="str">
        <f t="shared" si="78"/>
        <v>pt</v>
      </c>
      <c r="N799" s="23" t="e">
        <f t="shared" si="78"/>
        <v>#N/A</v>
      </c>
      <c r="O799" s="23" t="str">
        <f t="shared" si="78"/>
        <v>py</v>
      </c>
      <c r="P799" s="23" t="e">
        <f t="shared" si="78"/>
        <v>#N/A</v>
      </c>
    </row>
    <row r="800" spans="1:16" ht="30">
      <c r="A800" s="36" t="s">
        <v>1440</v>
      </c>
      <c r="B800" s="11" t="s">
        <v>1559</v>
      </c>
      <c r="C800" s="11" t="s">
        <v>292</v>
      </c>
      <c r="D800" s="12" t="s">
        <v>1560</v>
      </c>
      <c r="E800" s="12" t="s">
        <v>2406</v>
      </c>
      <c r="F800" s="13" t="str">
        <f t="shared" si="75"/>
        <v>Points of Interest</v>
      </c>
      <c r="G800" s="14" t="str">
        <f t="shared" si="76"/>
        <v>pois</v>
      </c>
      <c r="H800" s="19" t="s">
        <v>2185</v>
      </c>
      <c r="I800" s="14" t="str">
        <f t="shared" si="77"/>
        <v>les</v>
      </c>
      <c r="J800" s="39" t="e">
        <f>VLOOKUP(I800,'3_frm_data_theme_by_category'!$A$2:$C$164,3,FALSE)</f>
        <v>#N/A</v>
      </c>
      <c r="K800" s="11" t="s">
        <v>292</v>
      </c>
      <c r="L800" s="11" t="s">
        <v>2171</v>
      </c>
      <c r="M800" s="23" t="str">
        <f t="shared" si="78"/>
        <v>pt</v>
      </c>
      <c r="N800" s="23" t="str">
        <f t="shared" si="78"/>
        <v>ln</v>
      </c>
      <c r="O800" s="23" t="str">
        <f t="shared" si="78"/>
        <v>py</v>
      </c>
      <c r="P800" s="23" t="e">
        <f t="shared" si="78"/>
        <v>#N/A</v>
      </c>
    </row>
    <row r="801" spans="1:16">
      <c r="A801" s="36" t="s">
        <v>1440</v>
      </c>
      <c r="B801" s="11" t="s">
        <v>1561</v>
      </c>
      <c r="C801" s="11" t="s">
        <v>29</v>
      </c>
      <c r="D801" s="12" t="s">
        <v>1562</v>
      </c>
      <c r="E801" s="12" t="s">
        <v>2407</v>
      </c>
      <c r="F801" s="13" t="str">
        <f t="shared" si="75"/>
        <v>Points of Interest</v>
      </c>
      <c r="G801" s="14" t="str">
        <f t="shared" si="76"/>
        <v>pois</v>
      </c>
      <c r="H801" s="19" t="s">
        <v>2185</v>
      </c>
      <c r="I801" s="14" t="str">
        <f t="shared" si="77"/>
        <v>les</v>
      </c>
      <c r="J801" s="39" t="e">
        <f>VLOOKUP(I801,'3_frm_data_theme_by_category'!$A$2:$C$164,3,FALSE)</f>
        <v>#N/A</v>
      </c>
      <c r="K801" s="11" t="s">
        <v>29</v>
      </c>
      <c r="L801" s="11" t="s">
        <v>2169</v>
      </c>
      <c r="M801" s="23" t="str">
        <f t="shared" si="78"/>
        <v>pt</v>
      </c>
      <c r="N801" s="23" t="e">
        <f t="shared" si="78"/>
        <v>#N/A</v>
      </c>
      <c r="O801" s="23" t="str">
        <f t="shared" si="78"/>
        <v>py</v>
      </c>
      <c r="P801" s="23" t="e">
        <f t="shared" si="78"/>
        <v>#N/A</v>
      </c>
    </row>
    <row r="802" spans="1:16">
      <c r="A802" s="36" t="s">
        <v>1440</v>
      </c>
      <c r="B802" s="11" t="s">
        <v>1563</v>
      </c>
      <c r="C802" s="11" t="s">
        <v>29</v>
      </c>
      <c r="D802" s="12" t="s">
        <v>1564</v>
      </c>
      <c r="E802" s="12" t="s">
        <v>2406</v>
      </c>
      <c r="F802" s="13" t="str">
        <f t="shared" si="75"/>
        <v>Points of Interest</v>
      </c>
      <c r="G802" s="14" t="str">
        <f t="shared" si="76"/>
        <v>pois</v>
      </c>
      <c r="H802" s="19" t="s">
        <v>2185</v>
      </c>
      <c r="I802" s="14" t="str">
        <f t="shared" si="77"/>
        <v>les</v>
      </c>
      <c r="J802" s="39" t="e">
        <f>VLOOKUP(I802,'3_frm_data_theme_by_category'!$A$2:$C$164,3,FALSE)</f>
        <v>#N/A</v>
      </c>
      <c r="K802" s="11" t="s">
        <v>29</v>
      </c>
      <c r="L802" s="11" t="s">
        <v>2169</v>
      </c>
      <c r="M802" s="23" t="str">
        <f t="shared" ref="M802:P821" si="79">IF(ISERR(SEARCH(M$1,$L802)),NA(),M$1)</f>
        <v>pt</v>
      </c>
      <c r="N802" s="23" t="e">
        <f t="shared" si="79"/>
        <v>#N/A</v>
      </c>
      <c r="O802" s="23" t="str">
        <f t="shared" si="79"/>
        <v>py</v>
      </c>
      <c r="P802" s="23" t="e">
        <f t="shared" si="79"/>
        <v>#N/A</v>
      </c>
    </row>
    <row r="803" spans="1:16">
      <c r="A803" s="36" t="s">
        <v>1440</v>
      </c>
      <c r="B803" s="11" t="s">
        <v>33</v>
      </c>
      <c r="C803" s="11" t="s">
        <v>29</v>
      </c>
      <c r="D803" s="12" t="s">
        <v>0</v>
      </c>
      <c r="E803" s="12" t="s">
        <v>2406</v>
      </c>
      <c r="F803" s="13" t="str">
        <f t="shared" si="75"/>
        <v>Points of Interest</v>
      </c>
      <c r="G803" s="14" t="str">
        <f t="shared" si="76"/>
        <v>pois</v>
      </c>
      <c r="H803" s="19" t="s">
        <v>2185</v>
      </c>
      <c r="I803" s="14" t="str">
        <f t="shared" si="77"/>
        <v>les</v>
      </c>
      <c r="J803" s="39" t="e">
        <f>VLOOKUP(I803,'3_frm_data_theme_by_category'!$A$2:$C$164,3,FALSE)</f>
        <v>#N/A</v>
      </c>
      <c r="K803" s="11" t="s">
        <v>29</v>
      </c>
      <c r="L803" s="11" t="s">
        <v>2169</v>
      </c>
      <c r="M803" s="23" t="str">
        <f t="shared" si="79"/>
        <v>pt</v>
      </c>
      <c r="N803" s="23" t="e">
        <f t="shared" si="79"/>
        <v>#N/A</v>
      </c>
      <c r="O803" s="23" t="str">
        <f t="shared" si="79"/>
        <v>py</v>
      </c>
      <c r="P803" s="23" t="e">
        <f t="shared" si="79"/>
        <v>#N/A</v>
      </c>
    </row>
    <row r="804" spans="1:16" ht="30">
      <c r="A804" s="36" t="s">
        <v>1565</v>
      </c>
      <c r="B804" s="11" t="s">
        <v>1566</v>
      </c>
      <c r="C804" s="11" t="s">
        <v>60</v>
      </c>
      <c r="D804" s="12" t="s">
        <v>1567</v>
      </c>
      <c r="E804" s="12" t="s">
        <v>2406</v>
      </c>
      <c r="F804" s="13" t="str">
        <f t="shared" si="75"/>
        <v>Points of Interest</v>
      </c>
      <c r="G804" s="14" t="str">
        <f t="shared" si="76"/>
        <v>pois</v>
      </c>
      <c r="H804" s="19" t="s">
        <v>2185</v>
      </c>
      <c r="I804" s="14" t="str">
        <f t="shared" si="77"/>
        <v>les</v>
      </c>
      <c r="J804" s="39" t="e">
        <f>VLOOKUP(I804,'3_frm_data_theme_by_category'!$A$2:$C$164,3,FALSE)</f>
        <v>#N/A</v>
      </c>
      <c r="K804" s="11" t="s">
        <v>29</v>
      </c>
      <c r="L804" s="11" t="s">
        <v>2169</v>
      </c>
      <c r="M804" s="23" t="str">
        <f t="shared" si="79"/>
        <v>pt</v>
      </c>
      <c r="N804" s="23" t="e">
        <f t="shared" si="79"/>
        <v>#N/A</v>
      </c>
      <c r="O804" s="23" t="str">
        <f t="shared" si="79"/>
        <v>py</v>
      </c>
      <c r="P804" s="23" t="e">
        <f t="shared" si="79"/>
        <v>#N/A</v>
      </c>
    </row>
    <row r="805" spans="1:16" ht="45">
      <c r="A805" s="36" t="s">
        <v>1565</v>
      </c>
      <c r="B805" s="11" t="s">
        <v>1568</v>
      </c>
      <c r="C805" s="11" t="s">
        <v>60</v>
      </c>
      <c r="D805" s="12" t="s">
        <v>1569</v>
      </c>
      <c r="E805" s="12" t="s">
        <v>2406</v>
      </c>
      <c r="F805" s="13" t="str">
        <f t="shared" si="75"/>
        <v>Points of Interest</v>
      </c>
      <c r="G805" s="14" t="str">
        <f t="shared" si="76"/>
        <v>pois</v>
      </c>
      <c r="H805" s="19" t="s">
        <v>2185</v>
      </c>
      <c r="I805" s="14" t="str">
        <f t="shared" si="77"/>
        <v>les</v>
      </c>
      <c r="J805" s="39" t="e">
        <f>VLOOKUP(I805,'3_frm_data_theme_by_category'!$A$2:$C$164,3,FALSE)</f>
        <v>#N/A</v>
      </c>
      <c r="K805" s="11" t="s">
        <v>29</v>
      </c>
      <c r="L805" s="11" t="s">
        <v>2169</v>
      </c>
      <c r="M805" s="23" t="str">
        <f t="shared" si="79"/>
        <v>pt</v>
      </c>
      <c r="N805" s="23" t="e">
        <f t="shared" si="79"/>
        <v>#N/A</v>
      </c>
      <c r="O805" s="23" t="str">
        <f t="shared" si="79"/>
        <v>py</v>
      </c>
      <c r="P805" s="23" t="e">
        <f t="shared" si="79"/>
        <v>#N/A</v>
      </c>
    </row>
    <row r="806" spans="1:16">
      <c r="A806" s="36" t="s">
        <v>1565</v>
      </c>
      <c r="B806" s="11" t="s">
        <v>1570</v>
      </c>
      <c r="C806" s="11" t="s">
        <v>232</v>
      </c>
      <c r="D806" s="12" t="s">
        <v>1571</v>
      </c>
      <c r="E806" s="12" t="s">
        <v>2406</v>
      </c>
      <c r="F806" s="13" t="str">
        <f t="shared" si="75"/>
        <v>Points of Interest</v>
      </c>
      <c r="G806" s="14" t="str">
        <f t="shared" si="76"/>
        <v>pois</v>
      </c>
      <c r="H806" s="19" t="s">
        <v>2185</v>
      </c>
      <c r="I806" s="14" t="str">
        <f t="shared" si="77"/>
        <v>les</v>
      </c>
      <c r="J806" s="39" t="e">
        <f>VLOOKUP(I806,'3_frm_data_theme_by_category'!$A$2:$C$164,3,FALSE)</f>
        <v>#N/A</v>
      </c>
      <c r="K806" s="11" t="s">
        <v>292</v>
      </c>
      <c r="L806" s="11" t="s">
        <v>2171</v>
      </c>
      <c r="M806" s="23" t="str">
        <f t="shared" si="79"/>
        <v>pt</v>
      </c>
      <c r="N806" s="23" t="str">
        <f t="shared" si="79"/>
        <v>ln</v>
      </c>
      <c r="O806" s="23" t="str">
        <f t="shared" si="79"/>
        <v>py</v>
      </c>
      <c r="P806" s="23" t="e">
        <f t="shared" si="79"/>
        <v>#N/A</v>
      </c>
    </row>
    <row r="807" spans="1:16" ht="30">
      <c r="A807" s="36" t="s">
        <v>1565</v>
      </c>
      <c r="B807" s="11" t="s">
        <v>1572</v>
      </c>
      <c r="C807" s="11" t="s">
        <v>60</v>
      </c>
      <c r="D807" s="12" t="s">
        <v>1573</v>
      </c>
      <c r="E807" s="12" t="s">
        <v>2406</v>
      </c>
      <c r="F807" s="13" t="str">
        <f t="shared" si="75"/>
        <v>Points of Interest</v>
      </c>
      <c r="G807" s="14" t="str">
        <f t="shared" si="76"/>
        <v>pois</v>
      </c>
      <c r="H807" s="19" t="s">
        <v>2185</v>
      </c>
      <c r="I807" s="14" t="str">
        <f t="shared" si="77"/>
        <v>les</v>
      </c>
      <c r="J807" s="39" t="e">
        <f>VLOOKUP(I807,'3_frm_data_theme_by_category'!$A$2:$C$164,3,FALSE)</f>
        <v>#N/A</v>
      </c>
      <c r="K807" s="11" t="s">
        <v>29</v>
      </c>
      <c r="L807" s="11" t="s">
        <v>2169</v>
      </c>
      <c r="M807" s="23" t="str">
        <f t="shared" si="79"/>
        <v>pt</v>
      </c>
      <c r="N807" s="23" t="e">
        <f t="shared" si="79"/>
        <v>#N/A</v>
      </c>
      <c r="O807" s="23" t="str">
        <f t="shared" si="79"/>
        <v>py</v>
      </c>
      <c r="P807" s="23" t="e">
        <f t="shared" si="79"/>
        <v>#N/A</v>
      </c>
    </row>
    <row r="808" spans="1:16" ht="30">
      <c r="A808" s="36" t="s">
        <v>1565</v>
      </c>
      <c r="B808" s="11" t="s">
        <v>1574</v>
      </c>
      <c r="C808" s="11" t="s">
        <v>60</v>
      </c>
      <c r="D808" s="12" t="s">
        <v>1575</v>
      </c>
      <c r="E808" s="12" t="s">
        <v>2406</v>
      </c>
      <c r="F808" s="13" t="str">
        <f t="shared" si="75"/>
        <v>Points of Interest</v>
      </c>
      <c r="G808" s="14" t="str">
        <f t="shared" si="76"/>
        <v>pois</v>
      </c>
      <c r="H808" s="19" t="s">
        <v>2185</v>
      </c>
      <c r="I808" s="14" t="str">
        <f t="shared" si="77"/>
        <v>les</v>
      </c>
      <c r="J808" s="39" t="e">
        <f>VLOOKUP(I808,'3_frm_data_theme_by_category'!$A$2:$C$164,3,FALSE)</f>
        <v>#N/A</v>
      </c>
      <c r="K808" s="11" t="s">
        <v>29</v>
      </c>
      <c r="L808" s="11" t="s">
        <v>2169</v>
      </c>
      <c r="M808" s="23" t="str">
        <f t="shared" si="79"/>
        <v>pt</v>
      </c>
      <c r="N808" s="23" t="e">
        <f t="shared" si="79"/>
        <v>#N/A</v>
      </c>
      <c r="O808" s="23" t="str">
        <f t="shared" si="79"/>
        <v>py</v>
      </c>
      <c r="P808" s="23" t="e">
        <f t="shared" si="79"/>
        <v>#N/A</v>
      </c>
    </row>
    <row r="809" spans="1:16">
      <c r="A809" s="36" t="s">
        <v>1565</v>
      </c>
      <c r="B809" s="11" t="s">
        <v>1576</v>
      </c>
      <c r="C809" s="11" t="s">
        <v>60</v>
      </c>
      <c r="D809" s="12" t="s">
        <v>1577</v>
      </c>
      <c r="E809" s="12" t="s">
        <v>2406</v>
      </c>
      <c r="F809" s="13" t="str">
        <f t="shared" si="75"/>
        <v>Points of Interest</v>
      </c>
      <c r="G809" s="14" t="str">
        <f t="shared" si="76"/>
        <v>pois</v>
      </c>
      <c r="H809" s="19" t="s">
        <v>2185</v>
      </c>
      <c r="I809" s="14" t="str">
        <f t="shared" si="77"/>
        <v>les</v>
      </c>
      <c r="J809" s="39" t="e">
        <f>VLOOKUP(I809,'3_frm_data_theme_by_category'!$A$2:$C$164,3,FALSE)</f>
        <v>#N/A</v>
      </c>
      <c r="K809" s="11" t="s">
        <v>29</v>
      </c>
      <c r="L809" s="11" t="s">
        <v>2169</v>
      </c>
      <c r="M809" s="23" t="str">
        <f t="shared" si="79"/>
        <v>pt</v>
      </c>
      <c r="N809" s="23" t="e">
        <f t="shared" si="79"/>
        <v>#N/A</v>
      </c>
      <c r="O809" s="23" t="str">
        <f t="shared" si="79"/>
        <v>py</v>
      </c>
      <c r="P809" s="23" t="e">
        <f t="shared" si="79"/>
        <v>#N/A</v>
      </c>
    </row>
    <row r="810" spans="1:16">
      <c r="A810" s="36" t="s">
        <v>1565</v>
      </c>
      <c r="B810" s="11" t="s">
        <v>1578</v>
      </c>
      <c r="C810" s="11" t="s">
        <v>60</v>
      </c>
      <c r="D810" s="12" t="s">
        <v>1579</v>
      </c>
      <c r="E810" s="12" t="s">
        <v>2406</v>
      </c>
      <c r="F810" s="13" t="str">
        <f t="shared" si="75"/>
        <v>Points of Interest</v>
      </c>
      <c r="G810" s="14" t="str">
        <f t="shared" si="76"/>
        <v>pois</v>
      </c>
      <c r="H810" s="19" t="s">
        <v>2185</v>
      </c>
      <c r="I810" s="14" t="str">
        <f t="shared" si="77"/>
        <v>les</v>
      </c>
      <c r="J810" s="39" t="e">
        <f>VLOOKUP(I810,'3_frm_data_theme_by_category'!$A$2:$C$164,3,FALSE)</f>
        <v>#N/A</v>
      </c>
      <c r="K810" s="11" t="s">
        <v>29</v>
      </c>
      <c r="L810" s="11" t="s">
        <v>2169</v>
      </c>
      <c r="M810" s="23" t="str">
        <f t="shared" si="79"/>
        <v>pt</v>
      </c>
      <c r="N810" s="23" t="e">
        <f t="shared" si="79"/>
        <v>#N/A</v>
      </c>
      <c r="O810" s="23" t="str">
        <f t="shared" si="79"/>
        <v>py</v>
      </c>
      <c r="P810" s="23" t="e">
        <f t="shared" si="79"/>
        <v>#N/A</v>
      </c>
    </row>
    <row r="811" spans="1:16" ht="75">
      <c r="A811" s="36" t="s">
        <v>1565</v>
      </c>
      <c r="B811" s="11" t="s">
        <v>1580</v>
      </c>
      <c r="C811" s="11" t="s">
        <v>60</v>
      </c>
      <c r="D811" s="12" t="s">
        <v>1581</v>
      </c>
      <c r="E811" s="12" t="s">
        <v>2406</v>
      </c>
      <c r="F811" s="13" t="str">
        <f t="shared" si="75"/>
        <v>Points of Interest</v>
      </c>
      <c r="G811" s="14" t="str">
        <f t="shared" si="76"/>
        <v>pois</v>
      </c>
      <c r="H811" s="19" t="s">
        <v>2185</v>
      </c>
      <c r="I811" s="14" t="str">
        <f t="shared" si="77"/>
        <v>les</v>
      </c>
      <c r="J811" s="39" t="e">
        <f>VLOOKUP(I811,'3_frm_data_theme_by_category'!$A$2:$C$164,3,FALSE)</f>
        <v>#N/A</v>
      </c>
      <c r="K811" s="11" t="s">
        <v>29</v>
      </c>
      <c r="L811" s="11" t="s">
        <v>2169</v>
      </c>
      <c r="M811" s="23" t="str">
        <f t="shared" si="79"/>
        <v>pt</v>
      </c>
      <c r="N811" s="23" t="e">
        <f t="shared" si="79"/>
        <v>#N/A</v>
      </c>
      <c r="O811" s="23" t="str">
        <f t="shared" si="79"/>
        <v>py</v>
      </c>
      <c r="P811" s="23" t="e">
        <f t="shared" si="79"/>
        <v>#N/A</v>
      </c>
    </row>
    <row r="812" spans="1:16">
      <c r="A812" s="36" t="s">
        <v>1565</v>
      </c>
      <c r="B812" s="11" t="s">
        <v>1582</v>
      </c>
      <c r="C812" s="11" t="s">
        <v>60</v>
      </c>
      <c r="D812" s="12" t="s">
        <v>1583</v>
      </c>
      <c r="E812" s="12" t="s">
        <v>2406</v>
      </c>
      <c r="F812" s="13" t="str">
        <f t="shared" si="75"/>
        <v>Points of Interest</v>
      </c>
      <c r="G812" s="14" t="str">
        <f t="shared" si="76"/>
        <v>pois</v>
      </c>
      <c r="H812" s="19" t="s">
        <v>2185</v>
      </c>
      <c r="I812" s="14" t="str">
        <f t="shared" si="77"/>
        <v>les</v>
      </c>
      <c r="J812" s="39" t="e">
        <f>VLOOKUP(I812,'3_frm_data_theme_by_category'!$A$2:$C$164,3,FALSE)</f>
        <v>#N/A</v>
      </c>
      <c r="K812" s="11" t="s">
        <v>29</v>
      </c>
      <c r="L812" s="11" t="s">
        <v>2169</v>
      </c>
      <c r="M812" s="23" t="str">
        <f t="shared" si="79"/>
        <v>pt</v>
      </c>
      <c r="N812" s="23" t="e">
        <f t="shared" si="79"/>
        <v>#N/A</v>
      </c>
      <c r="O812" s="23" t="str">
        <f t="shared" si="79"/>
        <v>py</v>
      </c>
      <c r="P812" s="23" t="e">
        <f t="shared" si="79"/>
        <v>#N/A</v>
      </c>
    </row>
    <row r="813" spans="1:16">
      <c r="A813" s="36" t="s">
        <v>1565</v>
      </c>
      <c r="B813" s="11" t="s">
        <v>332</v>
      </c>
      <c r="C813" s="11" t="s">
        <v>60</v>
      </c>
      <c r="D813" s="12" t="s">
        <v>1584</v>
      </c>
      <c r="E813" s="12" t="s">
        <v>2406</v>
      </c>
      <c r="F813" s="13" t="str">
        <f t="shared" si="75"/>
        <v>Points of Interest</v>
      </c>
      <c r="G813" s="14" t="str">
        <f t="shared" si="76"/>
        <v>pois</v>
      </c>
      <c r="H813" s="19" t="s">
        <v>2185</v>
      </c>
      <c r="I813" s="14" t="str">
        <f t="shared" si="77"/>
        <v>les</v>
      </c>
      <c r="J813" s="39" t="e">
        <f>VLOOKUP(I813,'3_frm_data_theme_by_category'!$A$2:$C$164,3,FALSE)</f>
        <v>#N/A</v>
      </c>
      <c r="K813" s="11" t="s">
        <v>29</v>
      </c>
      <c r="L813" s="11" t="s">
        <v>2169</v>
      </c>
      <c r="M813" s="23" t="str">
        <f t="shared" si="79"/>
        <v>pt</v>
      </c>
      <c r="N813" s="23" t="e">
        <f t="shared" si="79"/>
        <v>#N/A</v>
      </c>
      <c r="O813" s="23" t="str">
        <f t="shared" si="79"/>
        <v>py</v>
      </c>
      <c r="P813" s="23" t="e">
        <f t="shared" si="79"/>
        <v>#N/A</v>
      </c>
    </row>
    <row r="814" spans="1:16" ht="45">
      <c r="A814" s="36" t="s">
        <v>1565</v>
      </c>
      <c r="B814" s="11" t="s">
        <v>1585</v>
      </c>
      <c r="C814" s="11" t="s">
        <v>60</v>
      </c>
      <c r="D814" s="12" t="s">
        <v>1586</v>
      </c>
      <c r="E814" s="12" t="s">
        <v>2406</v>
      </c>
      <c r="F814" s="13" t="str">
        <f t="shared" si="75"/>
        <v>Points of Interest</v>
      </c>
      <c r="G814" s="14" t="str">
        <f t="shared" si="76"/>
        <v>pois</v>
      </c>
      <c r="H814" s="19" t="s">
        <v>2185</v>
      </c>
      <c r="I814" s="14" t="str">
        <f t="shared" si="77"/>
        <v>les</v>
      </c>
      <c r="J814" s="39" t="e">
        <f>VLOOKUP(I814,'3_frm_data_theme_by_category'!$A$2:$C$164,3,FALSE)</f>
        <v>#N/A</v>
      </c>
      <c r="K814" s="11" t="s">
        <v>29</v>
      </c>
      <c r="L814" s="11" t="s">
        <v>2169</v>
      </c>
      <c r="M814" s="23" t="str">
        <f t="shared" si="79"/>
        <v>pt</v>
      </c>
      <c r="N814" s="23" t="e">
        <f t="shared" si="79"/>
        <v>#N/A</v>
      </c>
      <c r="O814" s="23" t="str">
        <f t="shared" si="79"/>
        <v>py</v>
      </c>
      <c r="P814" s="23" t="e">
        <f t="shared" si="79"/>
        <v>#N/A</v>
      </c>
    </row>
    <row r="815" spans="1:16">
      <c r="A815" s="36" t="s">
        <v>1565</v>
      </c>
      <c r="B815" s="11" t="s">
        <v>1587</v>
      </c>
      <c r="C815" s="11" t="s">
        <v>60</v>
      </c>
      <c r="D815" s="12" t="s">
        <v>1588</v>
      </c>
      <c r="E815" s="12" t="s">
        <v>2406</v>
      </c>
      <c r="F815" s="13" t="str">
        <f t="shared" si="75"/>
        <v>Points of Interest</v>
      </c>
      <c r="G815" s="14" t="str">
        <f t="shared" si="76"/>
        <v>pois</v>
      </c>
      <c r="H815" s="19" t="s">
        <v>2185</v>
      </c>
      <c r="I815" s="14" t="str">
        <f t="shared" si="77"/>
        <v>les</v>
      </c>
      <c r="J815" s="39" t="e">
        <f>VLOOKUP(I815,'3_frm_data_theme_by_category'!$A$2:$C$164,3,FALSE)</f>
        <v>#N/A</v>
      </c>
      <c r="K815" s="11" t="s">
        <v>29</v>
      </c>
      <c r="L815" s="11" t="s">
        <v>2169</v>
      </c>
      <c r="M815" s="23" t="str">
        <f t="shared" si="79"/>
        <v>pt</v>
      </c>
      <c r="N815" s="23" t="e">
        <f t="shared" si="79"/>
        <v>#N/A</v>
      </c>
      <c r="O815" s="23" t="str">
        <f t="shared" si="79"/>
        <v>py</v>
      </c>
      <c r="P815" s="23" t="e">
        <f t="shared" si="79"/>
        <v>#N/A</v>
      </c>
    </row>
    <row r="816" spans="1:16">
      <c r="A816" s="36" t="s">
        <v>1565</v>
      </c>
      <c r="B816" s="11" t="s">
        <v>1589</v>
      </c>
      <c r="C816" s="11" t="s">
        <v>60</v>
      </c>
      <c r="D816" s="12" t="s">
        <v>1590</v>
      </c>
      <c r="E816" s="12" t="s">
        <v>2406</v>
      </c>
      <c r="F816" s="13" t="str">
        <f t="shared" si="75"/>
        <v>Points of Interest</v>
      </c>
      <c r="G816" s="14" t="str">
        <f t="shared" si="76"/>
        <v>pois</v>
      </c>
      <c r="H816" s="19" t="s">
        <v>2185</v>
      </c>
      <c r="I816" s="14" t="str">
        <f t="shared" si="77"/>
        <v>les</v>
      </c>
      <c r="J816" s="39" t="e">
        <f>VLOOKUP(I816,'3_frm_data_theme_by_category'!$A$2:$C$164,3,FALSE)</f>
        <v>#N/A</v>
      </c>
      <c r="K816" s="11" t="s">
        <v>29</v>
      </c>
      <c r="L816" s="11" t="s">
        <v>2169</v>
      </c>
      <c r="M816" s="23" t="str">
        <f t="shared" si="79"/>
        <v>pt</v>
      </c>
      <c r="N816" s="23" t="e">
        <f t="shared" si="79"/>
        <v>#N/A</v>
      </c>
      <c r="O816" s="23" t="str">
        <f t="shared" si="79"/>
        <v>py</v>
      </c>
      <c r="P816" s="23" t="e">
        <f t="shared" si="79"/>
        <v>#N/A</v>
      </c>
    </row>
    <row r="817" spans="1:16" ht="30">
      <c r="A817" s="36" t="s">
        <v>1565</v>
      </c>
      <c r="B817" s="11" t="s">
        <v>1591</v>
      </c>
      <c r="C817" s="11" t="s">
        <v>60</v>
      </c>
      <c r="D817" s="12" t="s">
        <v>1592</v>
      </c>
      <c r="E817" s="12" t="s">
        <v>2406</v>
      </c>
      <c r="F817" s="13" t="str">
        <f t="shared" si="75"/>
        <v>Points of Interest</v>
      </c>
      <c r="G817" s="14" t="str">
        <f t="shared" si="76"/>
        <v>pois</v>
      </c>
      <c r="H817" s="19" t="s">
        <v>2185</v>
      </c>
      <c r="I817" s="14" t="str">
        <f t="shared" si="77"/>
        <v>les</v>
      </c>
      <c r="J817" s="39" t="e">
        <f>VLOOKUP(I817,'3_frm_data_theme_by_category'!$A$2:$C$164,3,FALSE)</f>
        <v>#N/A</v>
      </c>
      <c r="K817" s="11" t="s">
        <v>29</v>
      </c>
      <c r="L817" s="11" t="s">
        <v>2169</v>
      </c>
      <c r="M817" s="23" t="str">
        <f t="shared" si="79"/>
        <v>pt</v>
      </c>
      <c r="N817" s="23" t="e">
        <f t="shared" si="79"/>
        <v>#N/A</v>
      </c>
      <c r="O817" s="23" t="str">
        <f t="shared" si="79"/>
        <v>py</v>
      </c>
      <c r="P817" s="23" t="e">
        <f t="shared" si="79"/>
        <v>#N/A</v>
      </c>
    </row>
    <row r="818" spans="1:16" ht="30">
      <c r="A818" s="36" t="s">
        <v>1565</v>
      </c>
      <c r="B818" s="11" t="s">
        <v>1593</v>
      </c>
      <c r="C818" s="11" t="s">
        <v>60</v>
      </c>
      <c r="D818" s="12" t="s">
        <v>1594</v>
      </c>
      <c r="E818" s="12" t="s">
        <v>2406</v>
      </c>
      <c r="F818" s="13" t="str">
        <f t="shared" si="75"/>
        <v>Points of Interest</v>
      </c>
      <c r="G818" s="14" t="str">
        <f t="shared" si="76"/>
        <v>pois</v>
      </c>
      <c r="H818" s="19" t="s">
        <v>2185</v>
      </c>
      <c r="I818" s="14" t="str">
        <f t="shared" si="77"/>
        <v>les</v>
      </c>
      <c r="J818" s="39" t="e">
        <f>VLOOKUP(I818,'3_frm_data_theme_by_category'!$A$2:$C$164,3,FALSE)</f>
        <v>#N/A</v>
      </c>
      <c r="K818" s="11" t="s">
        <v>29</v>
      </c>
      <c r="L818" s="11" t="s">
        <v>2169</v>
      </c>
      <c r="M818" s="23" t="str">
        <f t="shared" si="79"/>
        <v>pt</v>
      </c>
      <c r="N818" s="23" t="e">
        <f t="shared" si="79"/>
        <v>#N/A</v>
      </c>
      <c r="O818" s="23" t="str">
        <f t="shared" si="79"/>
        <v>py</v>
      </c>
      <c r="P818" s="23" t="e">
        <f t="shared" si="79"/>
        <v>#N/A</v>
      </c>
    </row>
    <row r="819" spans="1:16" ht="60">
      <c r="A819" s="36" t="s">
        <v>1565</v>
      </c>
      <c r="B819" s="11" t="s">
        <v>1595</v>
      </c>
      <c r="C819" s="11" t="s">
        <v>63</v>
      </c>
      <c r="D819" s="12" t="s">
        <v>1596</v>
      </c>
      <c r="E819" s="12" t="s">
        <v>2406</v>
      </c>
      <c r="F819" s="13" t="str">
        <f t="shared" si="75"/>
        <v>Points of Interest</v>
      </c>
      <c r="G819" s="14" t="str">
        <f t="shared" si="76"/>
        <v>pois</v>
      </c>
      <c r="H819" s="19" t="s">
        <v>2185</v>
      </c>
      <c r="I819" s="14" t="str">
        <f t="shared" si="77"/>
        <v>les</v>
      </c>
      <c r="J819" s="39" t="e">
        <f>VLOOKUP(I819,'3_frm_data_theme_by_category'!$A$2:$C$164,3,FALSE)</f>
        <v>#N/A</v>
      </c>
      <c r="K819" s="11" t="s">
        <v>24</v>
      </c>
      <c r="L819" s="11" t="s">
        <v>2168</v>
      </c>
      <c r="M819" s="23" t="str">
        <f t="shared" si="79"/>
        <v>pt</v>
      </c>
      <c r="N819" s="23" t="e">
        <f t="shared" si="79"/>
        <v>#N/A</v>
      </c>
      <c r="O819" s="23" t="e">
        <f t="shared" si="79"/>
        <v>#N/A</v>
      </c>
      <c r="P819" s="23" t="e">
        <f t="shared" si="79"/>
        <v>#N/A</v>
      </c>
    </row>
    <row r="820" spans="1:16" ht="30">
      <c r="A820" s="36" t="s">
        <v>1565</v>
      </c>
      <c r="B820" s="11" t="s">
        <v>1597</v>
      </c>
      <c r="C820" s="11" t="s">
        <v>60</v>
      </c>
      <c r="D820" s="12" t="s">
        <v>1598</v>
      </c>
      <c r="E820" s="12" t="s">
        <v>2406</v>
      </c>
      <c r="F820" s="13" t="str">
        <f t="shared" si="75"/>
        <v>Points of Interest</v>
      </c>
      <c r="G820" s="14" t="str">
        <f t="shared" si="76"/>
        <v>pois</v>
      </c>
      <c r="H820" s="19" t="s">
        <v>2185</v>
      </c>
      <c r="I820" s="14" t="str">
        <f t="shared" si="77"/>
        <v>les</v>
      </c>
      <c r="J820" s="39" t="e">
        <f>VLOOKUP(I820,'3_frm_data_theme_by_category'!$A$2:$C$164,3,FALSE)</f>
        <v>#N/A</v>
      </c>
      <c r="K820" s="11" t="s">
        <v>29</v>
      </c>
      <c r="L820" s="11" t="s">
        <v>2169</v>
      </c>
      <c r="M820" s="23" t="str">
        <f t="shared" si="79"/>
        <v>pt</v>
      </c>
      <c r="N820" s="23" t="e">
        <f t="shared" si="79"/>
        <v>#N/A</v>
      </c>
      <c r="O820" s="23" t="str">
        <f t="shared" si="79"/>
        <v>py</v>
      </c>
      <c r="P820" s="23" t="e">
        <f t="shared" si="79"/>
        <v>#N/A</v>
      </c>
    </row>
    <row r="821" spans="1:16">
      <c r="A821" s="36" t="s">
        <v>1565</v>
      </c>
      <c r="B821" s="11" t="s">
        <v>1599</v>
      </c>
      <c r="C821" s="11" t="s">
        <v>60</v>
      </c>
      <c r="D821" s="12" t="s">
        <v>1600</v>
      </c>
      <c r="E821" s="12" t="s">
        <v>2406</v>
      </c>
      <c r="F821" s="13" t="str">
        <f t="shared" si="75"/>
        <v>Points of Interest</v>
      </c>
      <c r="G821" s="14" t="str">
        <f t="shared" si="76"/>
        <v>pois</v>
      </c>
      <c r="H821" s="19" t="s">
        <v>2185</v>
      </c>
      <c r="I821" s="14" t="str">
        <f t="shared" si="77"/>
        <v>les</v>
      </c>
      <c r="J821" s="39" t="e">
        <f>VLOOKUP(I821,'3_frm_data_theme_by_category'!$A$2:$C$164,3,FALSE)</f>
        <v>#N/A</v>
      </c>
      <c r="K821" s="11" t="s">
        <v>29</v>
      </c>
      <c r="L821" s="11" t="s">
        <v>2169</v>
      </c>
      <c r="M821" s="23" t="str">
        <f t="shared" si="79"/>
        <v>pt</v>
      </c>
      <c r="N821" s="23" t="e">
        <f t="shared" si="79"/>
        <v>#N/A</v>
      </c>
      <c r="O821" s="23" t="str">
        <f t="shared" si="79"/>
        <v>py</v>
      </c>
      <c r="P821" s="23" t="e">
        <f t="shared" si="79"/>
        <v>#N/A</v>
      </c>
    </row>
    <row r="822" spans="1:16" ht="30">
      <c r="A822" s="36" t="s">
        <v>1565</v>
      </c>
      <c r="B822" s="11" t="s">
        <v>403</v>
      </c>
      <c r="C822" s="11" t="s">
        <v>60</v>
      </c>
      <c r="D822" s="12" t="s">
        <v>1601</v>
      </c>
      <c r="E822" s="12" t="s">
        <v>2406</v>
      </c>
      <c r="F822" s="13" t="str">
        <f t="shared" si="75"/>
        <v>Points of Interest</v>
      </c>
      <c r="G822" s="14" t="str">
        <f t="shared" si="76"/>
        <v>pois</v>
      </c>
      <c r="H822" s="19" t="s">
        <v>2185</v>
      </c>
      <c r="I822" s="14" t="str">
        <f t="shared" si="77"/>
        <v>les</v>
      </c>
      <c r="J822" s="39" t="e">
        <f>VLOOKUP(I822,'3_frm_data_theme_by_category'!$A$2:$C$164,3,FALSE)</f>
        <v>#N/A</v>
      </c>
      <c r="K822" s="11" t="s">
        <v>29</v>
      </c>
      <c r="L822" s="11" t="s">
        <v>2169</v>
      </c>
      <c r="M822" s="23" t="str">
        <f t="shared" ref="M822:P841" si="80">IF(ISERR(SEARCH(M$1,$L822)),NA(),M$1)</f>
        <v>pt</v>
      </c>
      <c r="N822" s="23" t="e">
        <f t="shared" si="80"/>
        <v>#N/A</v>
      </c>
      <c r="O822" s="23" t="str">
        <f t="shared" si="80"/>
        <v>py</v>
      </c>
      <c r="P822" s="23" t="e">
        <f t="shared" si="80"/>
        <v>#N/A</v>
      </c>
    </row>
    <row r="823" spans="1:16">
      <c r="A823" s="36" t="s">
        <v>1565</v>
      </c>
      <c r="B823" s="11" t="s">
        <v>33</v>
      </c>
      <c r="C823" s="11" t="s">
        <v>60</v>
      </c>
      <c r="D823" s="12" t="s">
        <v>0</v>
      </c>
      <c r="E823" s="12" t="s">
        <v>2406</v>
      </c>
      <c r="F823" s="13" t="str">
        <f t="shared" si="75"/>
        <v>Points of Interest</v>
      </c>
      <c r="G823" s="14" t="str">
        <f t="shared" si="76"/>
        <v>pois</v>
      </c>
      <c r="H823" s="19" t="s">
        <v>2185</v>
      </c>
      <c r="I823" s="14" t="str">
        <f t="shared" si="77"/>
        <v>les</v>
      </c>
      <c r="J823" s="39" t="e">
        <f>VLOOKUP(I823,'3_frm_data_theme_by_category'!$A$2:$C$164,3,FALSE)</f>
        <v>#N/A</v>
      </c>
      <c r="K823" s="11" t="s">
        <v>29</v>
      </c>
      <c r="L823" s="11" t="s">
        <v>2169</v>
      </c>
      <c r="M823" s="23" t="str">
        <f t="shared" si="80"/>
        <v>pt</v>
      </c>
      <c r="N823" s="23" t="e">
        <f t="shared" si="80"/>
        <v>#N/A</v>
      </c>
      <c r="O823" s="23" t="str">
        <f t="shared" si="80"/>
        <v>py</v>
      </c>
      <c r="P823" s="23" t="e">
        <f t="shared" si="80"/>
        <v>#N/A</v>
      </c>
    </row>
    <row r="824" spans="1:16" ht="60">
      <c r="A824" s="36" t="s">
        <v>1602</v>
      </c>
      <c r="B824" s="11" t="s">
        <v>1603</v>
      </c>
      <c r="C824" s="11" t="s">
        <v>5</v>
      </c>
      <c r="D824" s="12" t="s">
        <v>1604</v>
      </c>
      <c r="E824" s="12" t="s">
        <v>2406</v>
      </c>
      <c r="F824" s="13" t="str">
        <f t="shared" si="75"/>
        <v>Physical</v>
      </c>
      <c r="G824" s="14" t="str">
        <f t="shared" si="76"/>
        <v>phys</v>
      </c>
      <c r="H824" s="15" t="s">
        <v>2046</v>
      </c>
      <c r="I824" s="14" t="str">
        <f t="shared" si="77"/>
        <v>riv</v>
      </c>
      <c r="J824" s="39" t="e">
        <f>VLOOKUP(I824,'3_frm_data_theme_by_category'!$A$2:$C$164,3,FALSE)</f>
        <v>#N/A</v>
      </c>
      <c r="K824" s="11" t="s">
        <v>5</v>
      </c>
      <c r="L824" s="11" t="s">
        <v>2166</v>
      </c>
      <c r="M824" s="23" t="e">
        <f t="shared" si="80"/>
        <v>#N/A</v>
      </c>
      <c r="N824" s="23" t="str">
        <f t="shared" si="80"/>
        <v>ln</v>
      </c>
      <c r="O824" s="23" t="e">
        <f t="shared" si="80"/>
        <v>#N/A</v>
      </c>
      <c r="P824" s="23" t="e">
        <f t="shared" si="80"/>
        <v>#N/A</v>
      </c>
    </row>
    <row r="825" spans="1:16" ht="45">
      <c r="A825" s="36" t="s">
        <v>1602</v>
      </c>
      <c r="B825" s="11" t="s">
        <v>1605</v>
      </c>
      <c r="C825" s="11" t="s">
        <v>40</v>
      </c>
      <c r="D825" s="12" t="s">
        <v>1606</v>
      </c>
      <c r="E825" s="12" t="s">
        <v>2406</v>
      </c>
      <c r="F825" s="13" t="str">
        <f t="shared" si="75"/>
        <v>Physical</v>
      </c>
      <c r="G825" s="14" t="str">
        <f t="shared" si="76"/>
        <v>phys</v>
      </c>
      <c r="H825" s="15" t="s">
        <v>2046</v>
      </c>
      <c r="I825" s="14" t="str">
        <f t="shared" si="77"/>
        <v>riv</v>
      </c>
      <c r="J825" s="39" t="e">
        <f>VLOOKUP(I825,'3_frm_data_theme_by_category'!$A$2:$C$164,3,FALSE)</f>
        <v>#N/A</v>
      </c>
      <c r="K825" s="11" t="s">
        <v>40</v>
      </c>
      <c r="L825" s="11" t="s">
        <v>2165</v>
      </c>
      <c r="M825" s="23" t="e">
        <f t="shared" si="80"/>
        <v>#N/A</v>
      </c>
      <c r="N825" s="23" t="e">
        <f t="shared" si="80"/>
        <v>#N/A</v>
      </c>
      <c r="O825" s="23" t="str">
        <f t="shared" si="80"/>
        <v>py</v>
      </c>
      <c r="P825" s="23" t="e">
        <f t="shared" si="80"/>
        <v>#N/A</v>
      </c>
    </row>
    <row r="826" spans="1:16" ht="60">
      <c r="A826" s="36" t="s">
        <v>1602</v>
      </c>
      <c r="B826" s="11" t="s">
        <v>1607</v>
      </c>
      <c r="C826" s="11" t="s">
        <v>5</v>
      </c>
      <c r="D826" s="12" t="s">
        <v>1608</v>
      </c>
      <c r="E826" s="12" t="s">
        <v>2406</v>
      </c>
      <c r="F826" s="13" t="str">
        <f t="shared" si="75"/>
        <v>Physical</v>
      </c>
      <c r="G826" s="14" t="str">
        <f t="shared" si="76"/>
        <v>phys</v>
      </c>
      <c r="H826" s="15" t="s">
        <v>2046</v>
      </c>
      <c r="I826" s="14" t="str">
        <f t="shared" si="77"/>
        <v>riv</v>
      </c>
      <c r="J826" s="39" t="e">
        <f>VLOOKUP(I826,'3_frm_data_theme_by_category'!$A$2:$C$164,3,FALSE)</f>
        <v>#N/A</v>
      </c>
      <c r="K826" s="11" t="s">
        <v>5</v>
      </c>
      <c r="L826" s="11" t="s">
        <v>2166</v>
      </c>
      <c r="M826" s="23" t="e">
        <f t="shared" si="80"/>
        <v>#N/A</v>
      </c>
      <c r="N826" s="23" t="str">
        <f t="shared" si="80"/>
        <v>ln</v>
      </c>
      <c r="O826" s="23" t="e">
        <f t="shared" si="80"/>
        <v>#N/A</v>
      </c>
      <c r="P826" s="23" t="e">
        <f t="shared" si="80"/>
        <v>#N/A</v>
      </c>
    </row>
    <row r="827" spans="1:16" ht="75">
      <c r="A827" s="36" t="s">
        <v>1602</v>
      </c>
      <c r="B827" s="11" t="s">
        <v>1609</v>
      </c>
      <c r="C827" s="11" t="s">
        <v>5</v>
      </c>
      <c r="D827" s="12" t="s">
        <v>1610</v>
      </c>
      <c r="E827" s="12" t="s">
        <v>2406</v>
      </c>
      <c r="F827" s="13" t="str">
        <f t="shared" si="75"/>
        <v>Physical</v>
      </c>
      <c r="G827" s="14" t="str">
        <f t="shared" si="76"/>
        <v>phys</v>
      </c>
      <c r="H827" s="15" t="s">
        <v>2046</v>
      </c>
      <c r="I827" s="14" t="str">
        <f t="shared" si="77"/>
        <v>riv</v>
      </c>
      <c r="J827" s="39" t="e">
        <f>VLOOKUP(I827,'3_frm_data_theme_by_category'!$A$2:$C$164,3,FALSE)</f>
        <v>#N/A</v>
      </c>
      <c r="K827" s="11" t="s">
        <v>5</v>
      </c>
      <c r="L827" s="11" t="s">
        <v>2166</v>
      </c>
      <c r="M827" s="23" t="e">
        <f t="shared" si="80"/>
        <v>#N/A</v>
      </c>
      <c r="N827" s="23" t="str">
        <f t="shared" si="80"/>
        <v>ln</v>
      </c>
      <c r="O827" s="23" t="e">
        <f t="shared" si="80"/>
        <v>#N/A</v>
      </c>
      <c r="P827" s="23" t="e">
        <f t="shared" si="80"/>
        <v>#N/A</v>
      </c>
    </row>
    <row r="828" spans="1:16" ht="45">
      <c r="A828" s="36" t="s">
        <v>1602</v>
      </c>
      <c r="B828" s="11" t="s">
        <v>1611</v>
      </c>
      <c r="C828" s="11" t="s">
        <v>5</v>
      </c>
      <c r="D828" s="12" t="s">
        <v>1612</v>
      </c>
      <c r="E828" s="12" t="s">
        <v>2406</v>
      </c>
      <c r="F828" s="13" t="str">
        <f t="shared" si="75"/>
        <v>Transport</v>
      </c>
      <c r="G828" s="14" t="str">
        <f t="shared" si="76"/>
        <v>tran</v>
      </c>
      <c r="H828" s="15" t="s">
        <v>1932</v>
      </c>
      <c r="I828" s="14" t="str">
        <f t="shared" si="77"/>
        <v>can</v>
      </c>
      <c r="J828" s="39" t="e">
        <f>VLOOKUP(I828,'3_frm_data_theme_by_category'!$A$2:$C$164,3,FALSE)</f>
        <v>#N/A</v>
      </c>
      <c r="K828" s="11" t="s">
        <v>5</v>
      </c>
      <c r="L828" s="11" t="s">
        <v>2166</v>
      </c>
      <c r="M828" s="23" t="e">
        <f t="shared" si="80"/>
        <v>#N/A</v>
      </c>
      <c r="N828" s="23" t="str">
        <f t="shared" si="80"/>
        <v>ln</v>
      </c>
      <c r="O828" s="23" t="e">
        <f t="shared" si="80"/>
        <v>#N/A</v>
      </c>
      <c r="P828" s="23" t="e">
        <f t="shared" si="80"/>
        <v>#N/A</v>
      </c>
    </row>
    <row r="829" spans="1:16" ht="30">
      <c r="A829" s="36" t="s">
        <v>1602</v>
      </c>
      <c r="B829" s="11" t="s">
        <v>1613</v>
      </c>
      <c r="C829" s="11" t="s">
        <v>5</v>
      </c>
      <c r="D829" s="12" t="s">
        <v>1614</v>
      </c>
      <c r="E829" s="12" t="s">
        <v>2406</v>
      </c>
      <c r="F829" s="13" t="str">
        <f t="shared" si="75"/>
        <v>Physical</v>
      </c>
      <c r="G829" s="14" t="str">
        <f t="shared" si="76"/>
        <v>phys</v>
      </c>
      <c r="H829" s="19" t="s">
        <v>2208</v>
      </c>
      <c r="I829" s="14" t="str">
        <f t="shared" si="77"/>
        <v>drn</v>
      </c>
      <c r="J829" s="39" t="e">
        <f>VLOOKUP(I829,'3_frm_data_theme_by_category'!$A$2:$C$164,3,FALSE)</f>
        <v>#N/A</v>
      </c>
      <c r="K829" s="11" t="s">
        <v>5</v>
      </c>
      <c r="L829" s="11" t="s">
        <v>2166</v>
      </c>
      <c r="M829" s="23" t="e">
        <f t="shared" si="80"/>
        <v>#N/A</v>
      </c>
      <c r="N829" s="23" t="str">
        <f t="shared" si="80"/>
        <v>ln</v>
      </c>
      <c r="O829" s="23" t="e">
        <f t="shared" si="80"/>
        <v>#N/A</v>
      </c>
      <c r="P829" s="23" t="e">
        <f t="shared" si="80"/>
        <v>#N/A</v>
      </c>
    </row>
    <row r="830" spans="1:16" ht="30">
      <c r="A830" s="36" t="s">
        <v>1602</v>
      </c>
      <c r="B830" s="11" t="s">
        <v>236</v>
      </c>
      <c r="C830" s="11" t="s">
        <v>5</v>
      </c>
      <c r="D830" s="12" t="s">
        <v>1615</v>
      </c>
      <c r="E830" s="12" t="s">
        <v>2406</v>
      </c>
      <c r="F830" s="13" t="str">
        <f t="shared" si="75"/>
        <v>Physical</v>
      </c>
      <c r="G830" s="14" t="str">
        <f t="shared" si="76"/>
        <v>phys</v>
      </c>
      <c r="H830" s="19" t="s">
        <v>2208</v>
      </c>
      <c r="I830" s="14" t="str">
        <f t="shared" si="77"/>
        <v>drn</v>
      </c>
      <c r="J830" s="39" t="e">
        <f>VLOOKUP(I830,'3_frm_data_theme_by_category'!$A$2:$C$164,3,FALSE)</f>
        <v>#N/A</v>
      </c>
      <c r="K830" s="11" t="s">
        <v>5</v>
      </c>
      <c r="L830" s="11" t="s">
        <v>2166</v>
      </c>
      <c r="M830" s="23" t="e">
        <f t="shared" si="80"/>
        <v>#N/A</v>
      </c>
      <c r="N830" s="23" t="str">
        <f t="shared" si="80"/>
        <v>ln</v>
      </c>
      <c r="O830" s="23" t="e">
        <f t="shared" si="80"/>
        <v>#N/A</v>
      </c>
      <c r="P830" s="23" t="e">
        <f t="shared" si="80"/>
        <v>#N/A</v>
      </c>
    </row>
    <row r="831" spans="1:16" ht="30">
      <c r="A831" s="36" t="s">
        <v>1602</v>
      </c>
      <c r="B831" s="11" t="s">
        <v>1616</v>
      </c>
      <c r="C831" s="11" t="s">
        <v>29</v>
      </c>
      <c r="D831" s="12" t="s">
        <v>1617</v>
      </c>
      <c r="E831" s="12" t="s">
        <v>2406</v>
      </c>
      <c r="F831" s="13" t="str">
        <f t="shared" si="75"/>
        <v>LandUse</v>
      </c>
      <c r="G831" s="14" t="str">
        <f t="shared" si="76"/>
        <v>land</v>
      </c>
      <c r="H831" s="19" t="s">
        <v>2199</v>
      </c>
      <c r="I831" s="14" t="str">
        <f t="shared" si="77"/>
        <v>ind</v>
      </c>
      <c r="J831" s="39" t="e">
        <f>VLOOKUP(I831,'3_frm_data_theme_by_category'!$A$2:$C$164,3,FALSE)</f>
        <v>#N/A</v>
      </c>
      <c r="K831" s="11" t="s">
        <v>29</v>
      </c>
      <c r="L831" s="11" t="s">
        <v>2169</v>
      </c>
      <c r="M831" s="23" t="str">
        <f t="shared" si="80"/>
        <v>pt</v>
      </c>
      <c r="N831" s="23" t="e">
        <f t="shared" si="80"/>
        <v>#N/A</v>
      </c>
      <c r="O831" s="23" t="str">
        <f t="shared" si="80"/>
        <v>py</v>
      </c>
      <c r="P831" s="23" t="e">
        <f t="shared" si="80"/>
        <v>#N/A</v>
      </c>
    </row>
    <row r="832" spans="1:16" ht="30">
      <c r="A832" s="36" t="s">
        <v>1602</v>
      </c>
      <c r="B832" s="11" t="s">
        <v>1618</v>
      </c>
      <c r="C832" s="11" t="s">
        <v>409</v>
      </c>
      <c r="D832" s="12" t="s">
        <v>1619</v>
      </c>
      <c r="E832" s="12" t="s">
        <v>2406</v>
      </c>
      <c r="F832" s="13" t="str">
        <f t="shared" si="75"/>
        <v>LandUse</v>
      </c>
      <c r="G832" s="14" t="str">
        <f t="shared" si="76"/>
        <v>land</v>
      </c>
      <c r="H832" s="19" t="s">
        <v>2199</v>
      </c>
      <c r="I832" s="14" t="str">
        <f t="shared" si="77"/>
        <v>ind</v>
      </c>
      <c r="J832" s="39" t="e">
        <f>VLOOKUP(I832,'3_frm_data_theme_by_category'!$A$2:$C$164,3,FALSE)</f>
        <v>#N/A</v>
      </c>
      <c r="K832" s="11" t="s">
        <v>29</v>
      </c>
      <c r="L832" s="11" t="s">
        <v>2169</v>
      </c>
      <c r="M832" s="23" t="str">
        <f t="shared" si="80"/>
        <v>pt</v>
      </c>
      <c r="N832" s="23" t="e">
        <f t="shared" si="80"/>
        <v>#N/A</v>
      </c>
      <c r="O832" s="23" t="str">
        <f t="shared" si="80"/>
        <v>py</v>
      </c>
      <c r="P832" s="23" t="e">
        <f t="shared" si="80"/>
        <v>#N/A</v>
      </c>
    </row>
    <row r="833" spans="1:16" ht="45">
      <c r="A833" s="36" t="s">
        <v>1602</v>
      </c>
      <c r="B833" s="11" t="s">
        <v>1620</v>
      </c>
      <c r="C833" s="11" t="s">
        <v>49</v>
      </c>
      <c r="D833" s="12" t="s">
        <v>1621</v>
      </c>
      <c r="E833" s="12" t="s">
        <v>2406</v>
      </c>
      <c r="F833" s="13" t="str">
        <f t="shared" si="75"/>
        <v>Physical</v>
      </c>
      <c r="G833" s="14" t="str">
        <f t="shared" si="76"/>
        <v>phys</v>
      </c>
      <c r="H833" s="15" t="s">
        <v>1948</v>
      </c>
      <c r="I833" s="14" t="str">
        <f t="shared" si="77"/>
        <v>dam</v>
      </c>
      <c r="J833" s="39" t="str">
        <f>VLOOKUP(I833,'3_frm_data_theme_by_category'!$A$2:$C$164,3,FALSE)</f>
        <v>phys</v>
      </c>
      <c r="K833" s="11" t="s">
        <v>49</v>
      </c>
      <c r="L833" s="11" t="s">
        <v>2167</v>
      </c>
      <c r="M833" s="23" t="e">
        <f t="shared" si="80"/>
        <v>#N/A</v>
      </c>
      <c r="N833" s="23" t="str">
        <f t="shared" si="80"/>
        <v>ln</v>
      </c>
      <c r="O833" s="23" t="str">
        <f t="shared" si="80"/>
        <v>py</v>
      </c>
      <c r="P833" s="23" t="e">
        <f t="shared" si="80"/>
        <v>#N/A</v>
      </c>
    </row>
    <row r="834" spans="1:16" ht="45">
      <c r="A834" s="36" t="s">
        <v>1602</v>
      </c>
      <c r="B834" s="11" t="s">
        <v>1622</v>
      </c>
      <c r="C834" s="11" t="s">
        <v>34</v>
      </c>
      <c r="D834" s="12" t="s">
        <v>1623</v>
      </c>
      <c r="E834" s="12" t="s">
        <v>2406</v>
      </c>
      <c r="F834" s="13" t="str">
        <f t="shared" ref="F834:F897" si="81">VLOOKUP(G834,Cat_Desc,2,FALSE)</f>
        <v>Physical</v>
      </c>
      <c r="G834" s="14" t="str">
        <f t="shared" ref="G834:G897" si="82">VLOOKUP(H834,Theme_Value_Cat,3,FALSE)</f>
        <v>phys</v>
      </c>
      <c r="H834" s="15" t="s">
        <v>1948</v>
      </c>
      <c r="I834" s="14" t="str">
        <f t="shared" ref="I834:I897" si="83">VLOOKUP(H834,Theme_Value_Cat,2,FALSE)</f>
        <v>dam</v>
      </c>
      <c r="J834" s="39" t="str">
        <f>VLOOKUP(I834,'3_frm_data_theme_by_category'!$A$2:$C$164,3,FALSE)</f>
        <v>phys</v>
      </c>
      <c r="K834" s="11" t="s">
        <v>34</v>
      </c>
      <c r="L834" s="11" t="s">
        <v>2170</v>
      </c>
      <c r="M834" s="23" t="str">
        <f t="shared" si="80"/>
        <v>pt</v>
      </c>
      <c r="N834" s="23" t="str">
        <f t="shared" si="80"/>
        <v>ln</v>
      </c>
      <c r="O834" s="23" t="e">
        <f t="shared" si="80"/>
        <v>#N/A</v>
      </c>
      <c r="P834" s="23" t="e">
        <f t="shared" si="80"/>
        <v>#N/A</v>
      </c>
    </row>
    <row r="835" spans="1:16" ht="45">
      <c r="A835" s="36" t="s">
        <v>1602</v>
      </c>
      <c r="B835" s="11" t="s">
        <v>1624</v>
      </c>
      <c r="C835" s="11" t="s">
        <v>24</v>
      </c>
      <c r="D835" s="12" t="s">
        <v>1625</v>
      </c>
      <c r="E835" s="12" t="s">
        <v>2406</v>
      </c>
      <c r="F835" s="13" t="str">
        <f t="shared" si="81"/>
        <v>Physical</v>
      </c>
      <c r="G835" s="14" t="str">
        <f t="shared" si="82"/>
        <v>phys</v>
      </c>
      <c r="H835" s="15" t="s">
        <v>1948</v>
      </c>
      <c r="I835" s="14" t="str">
        <f t="shared" si="83"/>
        <v>dam</v>
      </c>
      <c r="J835" s="39" t="str">
        <f>VLOOKUP(I835,'3_frm_data_theme_by_category'!$A$2:$C$164,3,FALSE)</f>
        <v>phys</v>
      </c>
      <c r="K835" s="11" t="s">
        <v>24</v>
      </c>
      <c r="L835" s="11" t="s">
        <v>2168</v>
      </c>
      <c r="M835" s="23" t="str">
        <f t="shared" si="80"/>
        <v>pt</v>
      </c>
      <c r="N835" s="23" t="e">
        <f t="shared" si="80"/>
        <v>#N/A</v>
      </c>
      <c r="O835" s="23" t="e">
        <f t="shared" si="80"/>
        <v>#N/A</v>
      </c>
      <c r="P835" s="23" t="e">
        <f t="shared" si="80"/>
        <v>#N/A</v>
      </c>
    </row>
    <row r="836" spans="1:16" ht="60">
      <c r="A836" s="36" t="s">
        <v>1602</v>
      </c>
      <c r="B836" s="11" t="s">
        <v>1626</v>
      </c>
      <c r="C836" s="11" t="s">
        <v>24</v>
      </c>
      <c r="D836" s="12" t="s">
        <v>1627</v>
      </c>
      <c r="E836" s="12" t="s">
        <v>2406</v>
      </c>
      <c r="F836" s="13" t="str">
        <f t="shared" si="81"/>
        <v>Transport</v>
      </c>
      <c r="G836" s="14" t="str">
        <f t="shared" si="82"/>
        <v>tran</v>
      </c>
      <c r="H836" s="15" t="s">
        <v>1932</v>
      </c>
      <c r="I836" s="14" t="str">
        <f t="shared" si="83"/>
        <v>can</v>
      </c>
      <c r="J836" s="39" t="e">
        <f>VLOOKUP(I836,'3_frm_data_theme_by_category'!$A$2:$C$164,3,FALSE)</f>
        <v>#N/A</v>
      </c>
      <c r="K836" s="11" t="s">
        <v>24</v>
      </c>
      <c r="L836" s="11" t="s">
        <v>2168</v>
      </c>
      <c r="M836" s="23" t="str">
        <f t="shared" si="80"/>
        <v>pt</v>
      </c>
      <c r="N836" s="23" t="e">
        <f t="shared" si="80"/>
        <v>#N/A</v>
      </c>
      <c r="O836" s="23" t="e">
        <f t="shared" si="80"/>
        <v>#N/A</v>
      </c>
      <c r="P836" s="23" t="e">
        <f t="shared" si="80"/>
        <v>#N/A</v>
      </c>
    </row>
    <row r="837" spans="1:16" ht="30">
      <c r="A837" s="36" t="s">
        <v>1602</v>
      </c>
      <c r="B837" s="11" t="s">
        <v>1628</v>
      </c>
      <c r="C837" s="11" t="s">
        <v>24</v>
      </c>
      <c r="D837" s="12" t="s">
        <v>1629</v>
      </c>
      <c r="E837" s="12" t="s">
        <v>2406</v>
      </c>
      <c r="F837" s="13" t="str">
        <f t="shared" si="81"/>
        <v>Water Sanitation and Hygiene</v>
      </c>
      <c r="G837" s="14" t="str">
        <f t="shared" si="82"/>
        <v>wash</v>
      </c>
      <c r="H837" s="15" t="s">
        <v>2086</v>
      </c>
      <c r="I837" s="14" t="str">
        <f t="shared" si="83"/>
        <v>wes</v>
      </c>
      <c r="J837" s="39" t="e">
        <f>VLOOKUP(I837,'3_frm_data_theme_by_category'!$A$2:$C$164,3,FALSE)</f>
        <v>#N/A</v>
      </c>
      <c r="K837" s="11" t="s">
        <v>24</v>
      </c>
      <c r="L837" s="11" t="s">
        <v>2168</v>
      </c>
      <c r="M837" s="23" t="str">
        <f t="shared" si="80"/>
        <v>pt</v>
      </c>
      <c r="N837" s="23" t="e">
        <f t="shared" si="80"/>
        <v>#N/A</v>
      </c>
      <c r="O837" s="23" t="e">
        <f t="shared" si="80"/>
        <v>#N/A</v>
      </c>
      <c r="P837" s="23" t="e">
        <f t="shared" si="80"/>
        <v>#N/A</v>
      </c>
    </row>
    <row r="838" spans="1:16" ht="30">
      <c r="A838" s="36" t="s">
        <v>1630</v>
      </c>
      <c r="B838" s="11" t="s">
        <v>403</v>
      </c>
      <c r="C838" s="11" t="s">
        <v>5</v>
      </c>
      <c r="D838" s="12" t="s">
        <v>1631</v>
      </c>
      <c r="E838" s="12" t="s">
        <v>2406</v>
      </c>
      <c r="F838" s="13" t="str">
        <f t="shared" si="81"/>
        <v>Physical</v>
      </c>
      <c r="G838" s="14" t="str">
        <f t="shared" si="82"/>
        <v>phys</v>
      </c>
      <c r="H838" s="15" t="s">
        <v>2046</v>
      </c>
      <c r="I838" s="14" t="str">
        <f t="shared" si="83"/>
        <v>riv</v>
      </c>
      <c r="J838" s="39" t="e">
        <f>VLOOKUP(I838,'3_frm_data_theme_by_category'!$A$2:$C$164,3,FALSE)</f>
        <v>#N/A</v>
      </c>
      <c r="K838" s="11" t="s">
        <v>5</v>
      </c>
      <c r="L838" s="11" t="s">
        <v>2166</v>
      </c>
      <c r="M838" s="23" t="e">
        <f t="shared" si="80"/>
        <v>#N/A</v>
      </c>
      <c r="N838" s="23" t="str">
        <f t="shared" si="80"/>
        <v>ln</v>
      </c>
      <c r="O838" s="23" t="e">
        <f t="shared" si="80"/>
        <v>#N/A</v>
      </c>
      <c r="P838" s="23" t="e">
        <f t="shared" si="80"/>
        <v>#N/A</v>
      </c>
    </row>
    <row r="839" spans="1:16" ht="75">
      <c r="A839" s="36" t="s">
        <v>1632</v>
      </c>
      <c r="B839" s="11" t="s">
        <v>403</v>
      </c>
      <c r="C839" s="11" t="s">
        <v>1633</v>
      </c>
      <c r="D839" s="12" t="s">
        <v>1634</v>
      </c>
      <c r="E839" s="12" t="s">
        <v>2406</v>
      </c>
      <c r="F839" s="13" t="str">
        <f t="shared" si="81"/>
        <v>Physical</v>
      </c>
      <c r="G839" s="14" t="str">
        <f t="shared" si="82"/>
        <v>phys</v>
      </c>
      <c r="H839" s="15" t="s">
        <v>1948</v>
      </c>
      <c r="I839" s="14" t="str">
        <f t="shared" si="83"/>
        <v>dam</v>
      </c>
      <c r="J839" s="39" t="str">
        <f>VLOOKUP(I839,'3_frm_data_theme_by_category'!$A$2:$C$164,3,FALSE)</f>
        <v>phys</v>
      </c>
      <c r="K839" s="11" t="s">
        <v>2161</v>
      </c>
      <c r="L839" s="11" t="s">
        <v>2173</v>
      </c>
      <c r="M839" s="23" t="str">
        <f t="shared" si="80"/>
        <v>pt</v>
      </c>
      <c r="N839" s="23" t="str">
        <f t="shared" si="80"/>
        <v>ln</v>
      </c>
      <c r="O839" s="23" t="e">
        <f t="shared" si="80"/>
        <v>#N/A</v>
      </c>
      <c r="P839" s="23" t="e">
        <f t="shared" si="80"/>
        <v>#N/A</v>
      </c>
    </row>
    <row r="840" spans="1:16" ht="45">
      <c r="A840" s="36" t="s">
        <v>1635</v>
      </c>
      <c r="B840" s="11" t="s">
        <v>1636</v>
      </c>
      <c r="C840" s="11" t="s">
        <v>5</v>
      </c>
      <c r="D840" s="12" t="s">
        <v>1637</v>
      </c>
      <c r="E840" s="12" t="s">
        <v>2406</v>
      </c>
      <c r="F840" s="13" t="str">
        <f t="shared" si="81"/>
        <v>Transport</v>
      </c>
      <c r="G840" s="14" t="str">
        <f t="shared" si="82"/>
        <v>tran</v>
      </c>
      <c r="H840" s="15" t="s">
        <v>1932</v>
      </c>
      <c r="I840" s="14" t="str">
        <f t="shared" si="83"/>
        <v>can</v>
      </c>
      <c r="J840" s="39" t="e">
        <f>VLOOKUP(I840,'3_frm_data_theme_by_category'!$A$2:$C$164,3,FALSE)</f>
        <v>#N/A</v>
      </c>
      <c r="K840" s="11" t="s">
        <v>5</v>
      </c>
      <c r="L840" s="11" t="s">
        <v>2166</v>
      </c>
      <c r="M840" s="23" t="e">
        <f t="shared" si="80"/>
        <v>#N/A</v>
      </c>
      <c r="N840" s="23" t="str">
        <f t="shared" si="80"/>
        <v>ln</v>
      </c>
      <c r="O840" s="23" t="e">
        <f t="shared" si="80"/>
        <v>#N/A</v>
      </c>
      <c r="P840" s="23" t="e">
        <f t="shared" si="80"/>
        <v>#N/A</v>
      </c>
    </row>
    <row r="841" spans="1:16" ht="30">
      <c r="A841" s="36" t="s">
        <v>559</v>
      </c>
      <c r="B841" s="11" t="s">
        <v>1638</v>
      </c>
      <c r="C841" s="11" t="s">
        <v>5</v>
      </c>
      <c r="D841" s="12" t="s">
        <v>1639</v>
      </c>
      <c r="E841" s="12" t="s">
        <v>2406</v>
      </c>
      <c r="F841" s="13" t="str">
        <f t="shared" si="81"/>
        <v>Transport</v>
      </c>
      <c r="G841" s="14" t="str">
        <f t="shared" si="82"/>
        <v>tran</v>
      </c>
      <c r="H841" s="15" t="s">
        <v>1932</v>
      </c>
      <c r="I841" s="14" t="str">
        <f t="shared" si="83"/>
        <v>can</v>
      </c>
      <c r="J841" s="39" t="e">
        <f>VLOOKUP(I841,'3_frm_data_theme_by_category'!$A$2:$C$164,3,FALSE)</f>
        <v>#N/A</v>
      </c>
      <c r="K841" s="11" t="s">
        <v>5</v>
      </c>
      <c r="L841" s="11" t="s">
        <v>2166</v>
      </c>
      <c r="M841" s="23" t="e">
        <f t="shared" si="80"/>
        <v>#N/A</v>
      </c>
      <c r="N841" s="23" t="str">
        <f t="shared" si="80"/>
        <v>ln</v>
      </c>
      <c r="O841" s="23" t="e">
        <f t="shared" si="80"/>
        <v>#N/A</v>
      </c>
      <c r="P841" s="23" t="e">
        <f t="shared" si="80"/>
        <v>#N/A</v>
      </c>
    </row>
    <row r="842" spans="1:16" ht="75">
      <c r="A842" s="36" t="s">
        <v>1137</v>
      </c>
      <c r="B842" s="11" t="s">
        <v>1640</v>
      </c>
      <c r="C842" s="11" t="s">
        <v>1633</v>
      </c>
      <c r="D842" s="12" t="s">
        <v>1641</v>
      </c>
      <c r="E842" s="12" t="s">
        <v>2406</v>
      </c>
      <c r="F842" s="13" t="str">
        <f t="shared" si="81"/>
        <v>Transport</v>
      </c>
      <c r="G842" s="14" t="str">
        <f t="shared" si="82"/>
        <v>tran</v>
      </c>
      <c r="H842" s="19" t="s">
        <v>2209</v>
      </c>
      <c r="I842" s="14" t="str">
        <f t="shared" si="83"/>
        <v>tun</v>
      </c>
      <c r="J842" s="39" t="e">
        <f>VLOOKUP(I842,'3_frm_data_theme_by_category'!$A$2:$C$164,3,FALSE)</f>
        <v>#N/A</v>
      </c>
      <c r="K842" s="11" t="s">
        <v>2161</v>
      </c>
      <c r="L842" s="11" t="s">
        <v>2173</v>
      </c>
      <c r="M842" s="23" t="str">
        <f t="shared" ref="M842:P861" si="84">IF(ISERR(SEARCH(M$1,$L842)),NA(),M$1)</f>
        <v>pt</v>
      </c>
      <c r="N842" s="23" t="str">
        <f t="shared" si="84"/>
        <v>ln</v>
      </c>
      <c r="O842" s="23" t="e">
        <f t="shared" si="84"/>
        <v>#N/A</v>
      </c>
      <c r="P842" s="23" t="e">
        <f t="shared" si="84"/>
        <v>#N/A</v>
      </c>
    </row>
    <row r="843" spans="1:16">
      <c r="A843" s="36" t="s">
        <v>1602</v>
      </c>
      <c r="B843" s="11" t="s">
        <v>33</v>
      </c>
      <c r="C843" s="11" t="s">
        <v>34</v>
      </c>
      <c r="D843" s="12" t="s">
        <v>0</v>
      </c>
      <c r="E843" s="12" t="s">
        <v>2406</v>
      </c>
      <c r="F843" s="13" t="str">
        <f t="shared" si="81"/>
        <v>Transport</v>
      </c>
      <c r="G843" s="14" t="str">
        <f t="shared" si="82"/>
        <v>tran</v>
      </c>
      <c r="H843" s="15" t="s">
        <v>1932</v>
      </c>
      <c r="I843" s="14" t="str">
        <f t="shared" si="83"/>
        <v>can</v>
      </c>
      <c r="J843" s="39" t="e">
        <f>VLOOKUP(I843,'3_frm_data_theme_by_category'!$A$2:$C$164,3,FALSE)</f>
        <v>#N/A</v>
      </c>
      <c r="K843" s="11" t="s">
        <v>34</v>
      </c>
      <c r="L843" s="11" t="s">
        <v>2170</v>
      </c>
      <c r="M843" s="23" t="str">
        <f t="shared" si="84"/>
        <v>pt</v>
      </c>
      <c r="N843" s="23" t="str">
        <f t="shared" si="84"/>
        <v>ln</v>
      </c>
      <c r="O843" s="23" t="e">
        <f t="shared" si="84"/>
        <v>#N/A</v>
      </c>
      <c r="P843" s="23" t="e">
        <f t="shared" si="84"/>
        <v>#N/A</v>
      </c>
    </row>
    <row r="844" spans="1:16" ht="30">
      <c r="A844" s="36" t="s">
        <v>1642</v>
      </c>
      <c r="B844" s="11" t="s">
        <v>33</v>
      </c>
      <c r="C844" s="11" t="s">
        <v>29</v>
      </c>
      <c r="D844" s="12" t="s">
        <v>1643</v>
      </c>
      <c r="E844" s="12" t="s">
        <v>2406</v>
      </c>
      <c r="F844" s="13" t="str">
        <f t="shared" si="81"/>
        <v>Open Street Map Specific</v>
      </c>
      <c r="G844" s="14" t="str">
        <f t="shared" si="82"/>
        <v>osms</v>
      </c>
      <c r="H844" s="19" t="s">
        <v>2210</v>
      </c>
      <c r="I844" s="14" t="str">
        <f t="shared" si="83"/>
        <v>met</v>
      </c>
      <c r="J844" s="39" t="e">
        <f>VLOOKUP(I844,'3_frm_data_theme_by_category'!$A$2:$C$164,3,FALSE)</f>
        <v>#N/A</v>
      </c>
      <c r="K844" s="11" t="s">
        <v>29</v>
      </c>
      <c r="L844" s="11" t="s">
        <v>2169</v>
      </c>
      <c r="M844" s="23" t="str">
        <f t="shared" si="84"/>
        <v>pt</v>
      </c>
      <c r="N844" s="23" t="e">
        <f t="shared" si="84"/>
        <v>#N/A</v>
      </c>
      <c r="O844" s="23" t="str">
        <f t="shared" si="84"/>
        <v>py</v>
      </c>
      <c r="P844" s="23" t="e">
        <f t="shared" si="84"/>
        <v>#N/A</v>
      </c>
    </row>
    <row r="845" spans="1:16">
      <c r="A845" s="36" t="s">
        <v>1644</v>
      </c>
      <c r="B845" s="11" t="s">
        <v>33</v>
      </c>
      <c r="C845" s="11" t="s">
        <v>29</v>
      </c>
      <c r="D845" s="12" t="s">
        <v>1645</v>
      </c>
      <c r="E845" s="12" t="s">
        <v>2406</v>
      </c>
      <c r="F845" s="13" t="str">
        <f t="shared" si="81"/>
        <v>Open Street Map Specific</v>
      </c>
      <c r="G845" s="14" t="str">
        <f t="shared" si="82"/>
        <v>osms</v>
      </c>
      <c r="H845" s="19" t="s">
        <v>2210</v>
      </c>
      <c r="I845" s="14" t="str">
        <f t="shared" si="83"/>
        <v>met</v>
      </c>
      <c r="J845" s="39" t="e">
        <f>VLOOKUP(I845,'3_frm_data_theme_by_category'!$A$2:$C$164,3,FALSE)</f>
        <v>#N/A</v>
      </c>
      <c r="K845" s="11" t="s">
        <v>29</v>
      </c>
      <c r="L845" s="11" t="s">
        <v>2169</v>
      </c>
      <c r="M845" s="23" t="str">
        <f t="shared" si="84"/>
        <v>pt</v>
      </c>
      <c r="N845" s="23" t="e">
        <f t="shared" si="84"/>
        <v>#N/A</v>
      </c>
      <c r="O845" s="23" t="str">
        <f t="shared" si="84"/>
        <v>py</v>
      </c>
      <c r="P845" s="23" t="e">
        <f t="shared" si="84"/>
        <v>#N/A</v>
      </c>
    </row>
    <row r="846" spans="1:16">
      <c r="A846" s="36" t="s">
        <v>1646</v>
      </c>
      <c r="B846" s="11" t="s">
        <v>33</v>
      </c>
      <c r="C846" s="11" t="s">
        <v>29</v>
      </c>
      <c r="D846" s="12" t="s">
        <v>1647</v>
      </c>
      <c r="E846" s="12" t="s">
        <v>2406</v>
      </c>
      <c r="F846" s="13" t="str">
        <f t="shared" si="81"/>
        <v>Open Street Map Specific</v>
      </c>
      <c r="G846" s="14" t="str">
        <f t="shared" si="82"/>
        <v>osms</v>
      </c>
      <c r="H846" s="19" t="s">
        <v>2210</v>
      </c>
      <c r="I846" s="14" t="str">
        <f t="shared" si="83"/>
        <v>met</v>
      </c>
      <c r="J846" s="39" t="e">
        <f>VLOOKUP(I846,'3_frm_data_theme_by_category'!$A$2:$C$164,3,FALSE)</f>
        <v>#N/A</v>
      </c>
      <c r="K846" s="11" t="s">
        <v>29</v>
      </c>
      <c r="L846" s="11" t="s">
        <v>2169</v>
      </c>
      <c r="M846" s="23" t="str">
        <f t="shared" si="84"/>
        <v>pt</v>
      </c>
      <c r="N846" s="23" t="e">
        <f t="shared" si="84"/>
        <v>#N/A</v>
      </c>
      <c r="O846" s="23" t="str">
        <f t="shared" si="84"/>
        <v>py</v>
      </c>
      <c r="P846" s="23" t="e">
        <f t="shared" si="84"/>
        <v>#N/A</v>
      </c>
    </row>
    <row r="847" spans="1:16" ht="45">
      <c r="A847" s="36" t="s">
        <v>1648</v>
      </c>
      <c r="B847" s="11" t="s">
        <v>33</v>
      </c>
      <c r="C847" s="11" t="s">
        <v>29</v>
      </c>
      <c r="D847" s="12" t="s">
        <v>1649</v>
      </c>
      <c r="E847" s="12" t="s">
        <v>2406</v>
      </c>
      <c r="F847" s="13" t="str">
        <f t="shared" si="81"/>
        <v>Open Street Map Specific</v>
      </c>
      <c r="G847" s="14" t="str">
        <f t="shared" si="82"/>
        <v>osms</v>
      </c>
      <c r="H847" s="19" t="s">
        <v>2210</v>
      </c>
      <c r="I847" s="14" t="str">
        <f t="shared" si="83"/>
        <v>met</v>
      </c>
      <c r="J847" s="39" t="e">
        <f>VLOOKUP(I847,'3_frm_data_theme_by_category'!$A$2:$C$164,3,FALSE)</f>
        <v>#N/A</v>
      </c>
      <c r="K847" s="11" t="s">
        <v>29</v>
      </c>
      <c r="L847" s="11" t="s">
        <v>2169</v>
      </c>
      <c r="M847" s="23" t="str">
        <f t="shared" si="84"/>
        <v>pt</v>
      </c>
      <c r="N847" s="23" t="e">
        <f t="shared" si="84"/>
        <v>#N/A</v>
      </c>
      <c r="O847" s="23" t="str">
        <f t="shared" si="84"/>
        <v>py</v>
      </c>
      <c r="P847" s="23" t="e">
        <f t="shared" si="84"/>
        <v>#N/A</v>
      </c>
    </row>
    <row r="848" spans="1:16">
      <c r="A848" s="36" t="s">
        <v>1650</v>
      </c>
      <c r="B848" s="11" t="s">
        <v>33</v>
      </c>
      <c r="C848" s="11" t="s">
        <v>29</v>
      </c>
      <c r="D848" s="12" t="s">
        <v>1651</v>
      </c>
      <c r="E848" s="12" t="s">
        <v>2406</v>
      </c>
      <c r="F848" s="13" t="str">
        <f t="shared" si="81"/>
        <v>Open Street Map Specific</v>
      </c>
      <c r="G848" s="14" t="str">
        <f t="shared" si="82"/>
        <v>osms</v>
      </c>
      <c r="H848" s="19" t="s">
        <v>2210</v>
      </c>
      <c r="I848" s="14" t="str">
        <f t="shared" si="83"/>
        <v>met</v>
      </c>
      <c r="J848" s="39" t="e">
        <f>VLOOKUP(I848,'3_frm_data_theme_by_category'!$A$2:$C$164,3,FALSE)</f>
        <v>#N/A</v>
      </c>
      <c r="K848" s="11" t="s">
        <v>29</v>
      </c>
      <c r="L848" s="11" t="s">
        <v>2169</v>
      </c>
      <c r="M848" s="23" t="str">
        <f t="shared" si="84"/>
        <v>pt</v>
      </c>
      <c r="N848" s="23" t="e">
        <f t="shared" si="84"/>
        <v>#N/A</v>
      </c>
      <c r="O848" s="23" t="str">
        <f t="shared" si="84"/>
        <v>py</v>
      </c>
      <c r="P848" s="23" t="e">
        <f t="shared" si="84"/>
        <v>#N/A</v>
      </c>
    </row>
    <row r="849" spans="1:16" ht="105">
      <c r="A849" s="36" t="s">
        <v>1652</v>
      </c>
      <c r="B849" s="11" t="s">
        <v>33</v>
      </c>
      <c r="C849" s="11" t="s">
        <v>29</v>
      </c>
      <c r="D849" s="16" t="s">
        <v>1653</v>
      </c>
      <c r="E849" s="16" t="s">
        <v>2406</v>
      </c>
      <c r="F849" s="13" t="str">
        <f t="shared" si="81"/>
        <v>Open Street Map Specific</v>
      </c>
      <c r="G849" s="14" t="str">
        <f t="shared" si="82"/>
        <v>osms</v>
      </c>
      <c r="H849" s="19" t="s">
        <v>2210</v>
      </c>
      <c r="I849" s="14" t="str">
        <f t="shared" si="83"/>
        <v>met</v>
      </c>
      <c r="J849" s="39" t="e">
        <f>VLOOKUP(I849,'3_frm_data_theme_by_category'!$A$2:$C$164,3,FALSE)</f>
        <v>#N/A</v>
      </c>
      <c r="K849" s="11" t="s">
        <v>29</v>
      </c>
      <c r="L849" s="11" t="s">
        <v>2169</v>
      </c>
      <c r="M849" s="23" t="str">
        <f t="shared" si="84"/>
        <v>pt</v>
      </c>
      <c r="N849" s="23" t="e">
        <f t="shared" si="84"/>
        <v>#N/A</v>
      </c>
      <c r="O849" s="23" t="str">
        <f t="shared" si="84"/>
        <v>py</v>
      </c>
      <c r="P849" s="23" t="e">
        <f t="shared" si="84"/>
        <v>#N/A</v>
      </c>
    </row>
    <row r="850" spans="1:16" ht="30">
      <c r="A850" s="36" t="s">
        <v>1654</v>
      </c>
      <c r="B850" s="11" t="s">
        <v>33</v>
      </c>
      <c r="C850" s="11" t="s">
        <v>29</v>
      </c>
      <c r="D850" s="12" t="s">
        <v>1655</v>
      </c>
      <c r="E850" s="12" t="s">
        <v>2406</v>
      </c>
      <c r="F850" s="13" t="str">
        <f t="shared" si="81"/>
        <v>Open Street Map Specific</v>
      </c>
      <c r="G850" s="14" t="str">
        <f t="shared" si="82"/>
        <v>osms</v>
      </c>
      <c r="H850" s="19" t="s">
        <v>2210</v>
      </c>
      <c r="I850" s="14" t="str">
        <f t="shared" si="83"/>
        <v>met</v>
      </c>
      <c r="J850" s="39" t="e">
        <f>VLOOKUP(I850,'3_frm_data_theme_by_category'!$A$2:$C$164,3,FALSE)</f>
        <v>#N/A</v>
      </c>
      <c r="K850" s="11" t="s">
        <v>29</v>
      </c>
      <c r="L850" s="11" t="s">
        <v>2169</v>
      </c>
      <c r="M850" s="23" t="str">
        <f t="shared" si="84"/>
        <v>pt</v>
      </c>
      <c r="N850" s="23" t="e">
        <f t="shared" si="84"/>
        <v>#N/A</v>
      </c>
      <c r="O850" s="23" t="str">
        <f t="shared" si="84"/>
        <v>py</v>
      </c>
      <c r="P850" s="23" t="e">
        <f t="shared" si="84"/>
        <v>#N/A</v>
      </c>
    </row>
    <row r="851" spans="1:16" ht="120">
      <c r="A851" s="36" t="s">
        <v>1656</v>
      </c>
      <c r="B851" s="11" t="s">
        <v>33</v>
      </c>
      <c r="C851" s="11" t="s">
        <v>29</v>
      </c>
      <c r="D851" s="16" t="s">
        <v>1657</v>
      </c>
      <c r="E851" s="16" t="s">
        <v>2406</v>
      </c>
      <c r="F851" s="13" t="str">
        <f t="shared" si="81"/>
        <v>Open Street Map Specific</v>
      </c>
      <c r="G851" s="14" t="str">
        <f t="shared" si="82"/>
        <v>osms</v>
      </c>
      <c r="H851" s="19" t="s">
        <v>2210</v>
      </c>
      <c r="I851" s="14" t="str">
        <f t="shared" si="83"/>
        <v>met</v>
      </c>
      <c r="J851" s="39" t="e">
        <f>VLOOKUP(I851,'3_frm_data_theme_by_category'!$A$2:$C$164,3,FALSE)</f>
        <v>#N/A</v>
      </c>
      <c r="K851" s="11" t="s">
        <v>29</v>
      </c>
      <c r="L851" s="11" t="s">
        <v>2169</v>
      </c>
      <c r="M851" s="23" t="str">
        <f t="shared" si="84"/>
        <v>pt</v>
      </c>
      <c r="N851" s="23" t="e">
        <f t="shared" si="84"/>
        <v>#N/A</v>
      </c>
      <c r="O851" s="23" t="str">
        <f t="shared" si="84"/>
        <v>py</v>
      </c>
      <c r="P851" s="23" t="e">
        <f t="shared" si="84"/>
        <v>#N/A</v>
      </c>
    </row>
    <row r="852" spans="1:16">
      <c r="A852" s="36" t="s">
        <v>1658</v>
      </c>
      <c r="B852" s="11" t="s">
        <v>33</v>
      </c>
      <c r="C852" s="11" t="s">
        <v>29</v>
      </c>
      <c r="D852" s="12" t="s">
        <v>1659</v>
      </c>
      <c r="E852" s="12" t="s">
        <v>2406</v>
      </c>
      <c r="F852" s="13" t="str">
        <f t="shared" si="81"/>
        <v>Open Street Map Specific</v>
      </c>
      <c r="G852" s="14" t="str">
        <f t="shared" si="82"/>
        <v>osms</v>
      </c>
      <c r="H852" s="19" t="s">
        <v>2210</v>
      </c>
      <c r="I852" s="14" t="str">
        <f t="shared" si="83"/>
        <v>met</v>
      </c>
      <c r="J852" s="39" t="e">
        <f>VLOOKUP(I852,'3_frm_data_theme_by_category'!$A$2:$C$164,3,FALSE)</f>
        <v>#N/A</v>
      </c>
      <c r="K852" s="11" t="s">
        <v>29</v>
      </c>
      <c r="L852" s="11" t="s">
        <v>2169</v>
      </c>
      <c r="M852" s="23" t="str">
        <f t="shared" si="84"/>
        <v>pt</v>
      </c>
      <c r="N852" s="23" t="e">
        <f t="shared" si="84"/>
        <v>#N/A</v>
      </c>
      <c r="O852" s="23" t="str">
        <f t="shared" si="84"/>
        <v>py</v>
      </c>
      <c r="P852" s="23" t="e">
        <f t="shared" si="84"/>
        <v>#N/A</v>
      </c>
    </row>
    <row r="853" spans="1:16" ht="45">
      <c r="A853" s="36" t="s">
        <v>1660</v>
      </c>
      <c r="B853" s="11" t="s">
        <v>33</v>
      </c>
      <c r="C853" s="11" t="s">
        <v>29</v>
      </c>
      <c r="D853" s="12" t="s">
        <v>1661</v>
      </c>
      <c r="E853" s="12" t="s">
        <v>2406</v>
      </c>
      <c r="F853" s="13" t="str">
        <f t="shared" si="81"/>
        <v>Open Street Map Specific</v>
      </c>
      <c r="G853" s="14" t="str">
        <f t="shared" si="82"/>
        <v>osms</v>
      </c>
      <c r="H853" s="19" t="s">
        <v>2210</v>
      </c>
      <c r="I853" s="14" t="str">
        <f t="shared" si="83"/>
        <v>met</v>
      </c>
      <c r="J853" s="39" t="e">
        <f>VLOOKUP(I853,'3_frm_data_theme_by_category'!$A$2:$C$164,3,FALSE)</f>
        <v>#N/A</v>
      </c>
      <c r="K853" s="11" t="s">
        <v>29</v>
      </c>
      <c r="L853" s="11" t="s">
        <v>2169</v>
      </c>
      <c r="M853" s="23" t="str">
        <f t="shared" si="84"/>
        <v>pt</v>
      </c>
      <c r="N853" s="23" t="e">
        <f t="shared" si="84"/>
        <v>#N/A</v>
      </c>
      <c r="O853" s="23" t="str">
        <f t="shared" si="84"/>
        <v>py</v>
      </c>
      <c r="P853" s="23" t="e">
        <f t="shared" si="84"/>
        <v>#N/A</v>
      </c>
    </row>
    <row r="854" spans="1:16">
      <c r="A854" s="36" t="s">
        <v>1662</v>
      </c>
      <c r="B854" s="11" t="s">
        <v>33</v>
      </c>
      <c r="C854" s="11" t="s">
        <v>29</v>
      </c>
      <c r="D854" s="12" t="s">
        <v>1663</v>
      </c>
      <c r="E854" s="12" t="s">
        <v>2406</v>
      </c>
      <c r="F854" s="13" t="str">
        <f t="shared" si="81"/>
        <v>Open Street Map Specific</v>
      </c>
      <c r="G854" s="14" t="str">
        <f t="shared" si="82"/>
        <v>osms</v>
      </c>
      <c r="H854" s="19" t="s">
        <v>2210</v>
      </c>
      <c r="I854" s="14" t="str">
        <f t="shared" si="83"/>
        <v>met</v>
      </c>
      <c r="J854" s="39" t="e">
        <f>VLOOKUP(I854,'3_frm_data_theme_by_category'!$A$2:$C$164,3,FALSE)</f>
        <v>#N/A</v>
      </c>
      <c r="K854" s="11" t="s">
        <v>29</v>
      </c>
      <c r="L854" s="11" t="s">
        <v>2169</v>
      </c>
      <c r="M854" s="23" t="str">
        <f t="shared" si="84"/>
        <v>pt</v>
      </c>
      <c r="N854" s="23" t="e">
        <f t="shared" si="84"/>
        <v>#N/A</v>
      </c>
      <c r="O854" s="23" t="str">
        <f t="shared" si="84"/>
        <v>py</v>
      </c>
      <c r="P854" s="23" t="e">
        <f t="shared" si="84"/>
        <v>#N/A</v>
      </c>
    </row>
    <row r="855" spans="1:16">
      <c r="A855" s="36" t="s">
        <v>1664</v>
      </c>
      <c r="B855" s="11" t="s">
        <v>33</v>
      </c>
      <c r="C855" s="11" t="s">
        <v>29</v>
      </c>
      <c r="D855" s="12" t="s">
        <v>1665</v>
      </c>
      <c r="E855" s="12" t="s">
        <v>2406</v>
      </c>
      <c r="F855" s="13" t="str">
        <f t="shared" si="81"/>
        <v>Open Street Map Specific</v>
      </c>
      <c r="G855" s="14" t="str">
        <f t="shared" si="82"/>
        <v>osms</v>
      </c>
      <c r="H855" s="19" t="s">
        <v>2210</v>
      </c>
      <c r="I855" s="14" t="str">
        <f t="shared" si="83"/>
        <v>met</v>
      </c>
      <c r="J855" s="39" t="e">
        <f>VLOOKUP(I855,'3_frm_data_theme_by_category'!$A$2:$C$164,3,FALSE)</f>
        <v>#N/A</v>
      </c>
      <c r="K855" s="11" t="s">
        <v>29</v>
      </c>
      <c r="L855" s="11" t="s">
        <v>2169</v>
      </c>
      <c r="M855" s="23" t="str">
        <f t="shared" si="84"/>
        <v>pt</v>
      </c>
      <c r="N855" s="23" t="e">
        <f t="shared" si="84"/>
        <v>#N/A</v>
      </c>
      <c r="O855" s="23" t="str">
        <f t="shared" si="84"/>
        <v>py</v>
      </c>
      <c r="P855" s="23" t="e">
        <f t="shared" si="84"/>
        <v>#N/A</v>
      </c>
    </row>
    <row r="856" spans="1:16">
      <c r="A856" s="36" t="s">
        <v>1666</v>
      </c>
      <c r="B856" s="11" t="s">
        <v>33</v>
      </c>
      <c r="C856" s="11" t="s">
        <v>29</v>
      </c>
      <c r="D856" s="12" t="s">
        <v>1667</v>
      </c>
      <c r="E856" s="12" t="s">
        <v>2406</v>
      </c>
      <c r="F856" s="13" t="str">
        <f t="shared" si="81"/>
        <v>Open Street Map Specific</v>
      </c>
      <c r="G856" s="14" t="str">
        <f t="shared" si="82"/>
        <v>osms</v>
      </c>
      <c r="H856" s="19" t="s">
        <v>2210</v>
      </c>
      <c r="I856" s="14" t="str">
        <f t="shared" si="83"/>
        <v>met</v>
      </c>
      <c r="J856" s="39" t="e">
        <f>VLOOKUP(I856,'3_frm_data_theme_by_category'!$A$2:$C$164,3,FALSE)</f>
        <v>#N/A</v>
      </c>
      <c r="K856" s="11" t="s">
        <v>29</v>
      </c>
      <c r="L856" s="11" t="s">
        <v>2169</v>
      </c>
      <c r="M856" s="23" t="str">
        <f t="shared" si="84"/>
        <v>pt</v>
      </c>
      <c r="N856" s="23" t="e">
        <f t="shared" si="84"/>
        <v>#N/A</v>
      </c>
      <c r="O856" s="23" t="str">
        <f t="shared" si="84"/>
        <v>py</v>
      </c>
      <c r="P856" s="23" t="e">
        <f t="shared" si="84"/>
        <v>#N/A</v>
      </c>
    </row>
    <row r="857" spans="1:16" ht="45">
      <c r="A857" s="36" t="s">
        <v>1668</v>
      </c>
      <c r="B857" s="11" t="s">
        <v>33</v>
      </c>
      <c r="C857" s="11" t="s">
        <v>29</v>
      </c>
      <c r="D857" s="12" t="s">
        <v>1669</v>
      </c>
      <c r="E857" s="12" t="s">
        <v>2406</v>
      </c>
      <c r="F857" s="13" t="str">
        <f t="shared" si="81"/>
        <v>Open Street Map Specific</v>
      </c>
      <c r="G857" s="14" t="str">
        <f t="shared" si="82"/>
        <v>osms</v>
      </c>
      <c r="H857" s="19" t="s">
        <v>2210</v>
      </c>
      <c r="I857" s="14" t="str">
        <f t="shared" si="83"/>
        <v>met</v>
      </c>
      <c r="J857" s="39" t="e">
        <f>VLOOKUP(I857,'3_frm_data_theme_by_category'!$A$2:$C$164,3,FALSE)</f>
        <v>#N/A</v>
      </c>
      <c r="K857" s="11" t="s">
        <v>29</v>
      </c>
      <c r="L857" s="11" t="s">
        <v>2169</v>
      </c>
      <c r="M857" s="23" t="str">
        <f t="shared" si="84"/>
        <v>pt</v>
      </c>
      <c r="N857" s="23" t="e">
        <f t="shared" si="84"/>
        <v>#N/A</v>
      </c>
      <c r="O857" s="23" t="str">
        <f t="shared" si="84"/>
        <v>py</v>
      </c>
      <c r="P857" s="23" t="e">
        <f t="shared" si="84"/>
        <v>#N/A</v>
      </c>
    </row>
    <row r="858" spans="1:16" ht="45">
      <c r="A858" s="36" t="s">
        <v>1670</v>
      </c>
      <c r="B858" s="11" t="s">
        <v>1671</v>
      </c>
      <c r="C858" s="11" t="s">
        <v>5</v>
      </c>
      <c r="D858" s="12" t="s">
        <v>1672</v>
      </c>
      <c r="E858" s="12" t="s">
        <v>2406</v>
      </c>
      <c r="F858" s="13" t="str">
        <f t="shared" si="81"/>
        <v>Open Street Map Specific</v>
      </c>
      <c r="G858" s="14" t="str">
        <f t="shared" si="82"/>
        <v>osms</v>
      </c>
      <c r="H858" s="19" t="s">
        <v>2210</v>
      </c>
      <c r="I858" s="14" t="str">
        <f t="shared" si="83"/>
        <v>met</v>
      </c>
      <c r="J858" s="39" t="e">
        <f>VLOOKUP(I858,'3_frm_data_theme_by_category'!$A$2:$C$164,3,FALSE)</f>
        <v>#N/A</v>
      </c>
      <c r="K858" s="11" t="s">
        <v>5</v>
      </c>
      <c r="L858" s="11" t="s">
        <v>2166</v>
      </c>
      <c r="M858" s="23" t="e">
        <f t="shared" si="84"/>
        <v>#N/A</v>
      </c>
      <c r="N858" s="23" t="str">
        <f t="shared" si="84"/>
        <v>ln</v>
      </c>
      <c r="O858" s="23" t="e">
        <f t="shared" si="84"/>
        <v>#N/A</v>
      </c>
      <c r="P858" s="23" t="e">
        <f t="shared" si="84"/>
        <v>#N/A</v>
      </c>
    </row>
    <row r="859" spans="1:16" ht="30">
      <c r="A859" s="36" t="s">
        <v>1670</v>
      </c>
      <c r="B859" s="11" t="s">
        <v>323</v>
      </c>
      <c r="C859" s="11" t="s">
        <v>5</v>
      </c>
      <c r="D859" s="12" t="s">
        <v>1673</v>
      </c>
      <c r="E859" s="12" t="s">
        <v>2406</v>
      </c>
      <c r="F859" s="13" t="str">
        <f t="shared" si="81"/>
        <v>Open Street Map Specific</v>
      </c>
      <c r="G859" s="14" t="str">
        <f t="shared" si="82"/>
        <v>osms</v>
      </c>
      <c r="H859" s="19" t="s">
        <v>2210</v>
      </c>
      <c r="I859" s="14" t="str">
        <f t="shared" si="83"/>
        <v>met</v>
      </c>
      <c r="J859" s="39" t="e">
        <f>VLOOKUP(I859,'3_frm_data_theme_by_category'!$A$2:$C$164,3,FALSE)</f>
        <v>#N/A</v>
      </c>
      <c r="K859" s="11" t="s">
        <v>5</v>
      </c>
      <c r="L859" s="11" t="s">
        <v>2166</v>
      </c>
      <c r="M859" s="23" t="e">
        <f t="shared" si="84"/>
        <v>#N/A</v>
      </c>
      <c r="N859" s="23" t="str">
        <f t="shared" si="84"/>
        <v>ln</v>
      </c>
      <c r="O859" s="23" t="e">
        <f t="shared" si="84"/>
        <v>#N/A</v>
      </c>
      <c r="P859" s="23" t="e">
        <f t="shared" si="84"/>
        <v>#N/A</v>
      </c>
    </row>
    <row r="860" spans="1:16" ht="45">
      <c r="A860" s="36" t="s">
        <v>1674</v>
      </c>
      <c r="B860" s="11" t="s">
        <v>1675</v>
      </c>
      <c r="C860" s="11" t="s">
        <v>5</v>
      </c>
      <c r="D860" s="12" t="s">
        <v>1676</v>
      </c>
      <c r="E860" s="12" t="s">
        <v>2406</v>
      </c>
      <c r="F860" s="13" t="str">
        <f t="shared" si="81"/>
        <v>Open Street Map Specific</v>
      </c>
      <c r="G860" s="14" t="str">
        <f t="shared" si="82"/>
        <v>osms</v>
      </c>
      <c r="H860" s="19" t="s">
        <v>2210</v>
      </c>
      <c r="I860" s="14" t="str">
        <f t="shared" si="83"/>
        <v>met</v>
      </c>
      <c r="J860" s="39" t="e">
        <f>VLOOKUP(I860,'3_frm_data_theme_by_category'!$A$2:$C$164,3,FALSE)</f>
        <v>#N/A</v>
      </c>
      <c r="K860" s="11" t="s">
        <v>5</v>
      </c>
      <c r="L860" s="11" t="s">
        <v>2166</v>
      </c>
      <c r="M860" s="23" t="e">
        <f t="shared" si="84"/>
        <v>#N/A</v>
      </c>
      <c r="N860" s="23" t="str">
        <f t="shared" si="84"/>
        <v>ln</v>
      </c>
      <c r="O860" s="23" t="e">
        <f t="shared" si="84"/>
        <v>#N/A</v>
      </c>
      <c r="P860" s="23" t="e">
        <f t="shared" si="84"/>
        <v>#N/A</v>
      </c>
    </row>
    <row r="861" spans="1:16">
      <c r="A861" s="36" t="s">
        <v>1677</v>
      </c>
      <c r="B861" s="11" t="s">
        <v>57</v>
      </c>
      <c r="C861" s="11" t="s">
        <v>1678</v>
      </c>
      <c r="D861" s="12" t="s">
        <v>1679</v>
      </c>
      <c r="E861" s="12" t="s">
        <v>2406</v>
      </c>
      <c r="F861" s="13" t="str">
        <f t="shared" si="81"/>
        <v>Open Street Map Specific</v>
      </c>
      <c r="G861" s="14" t="str">
        <f t="shared" si="82"/>
        <v>osms</v>
      </c>
      <c r="H861" s="19" t="s">
        <v>2210</v>
      </c>
      <c r="I861" s="14" t="str">
        <f t="shared" si="83"/>
        <v>met</v>
      </c>
      <c r="J861" s="39" t="e">
        <f>VLOOKUP(I861,'3_frm_data_theme_by_category'!$A$2:$C$164,3,FALSE)</f>
        <v>#N/A</v>
      </c>
      <c r="K861" s="11" t="s">
        <v>1678</v>
      </c>
      <c r="L861" s="11" t="s">
        <v>2178</v>
      </c>
      <c r="M861" s="23" t="str">
        <f t="shared" si="84"/>
        <v>pt</v>
      </c>
      <c r="N861" s="23" t="str">
        <f t="shared" si="84"/>
        <v>ln</v>
      </c>
      <c r="O861" s="23" t="str">
        <f t="shared" si="84"/>
        <v>py</v>
      </c>
      <c r="P861" s="23" t="str">
        <f t="shared" si="84"/>
        <v>rel</v>
      </c>
    </row>
    <row r="862" spans="1:16" ht="45">
      <c r="A862" s="36" t="s">
        <v>1680</v>
      </c>
      <c r="B862" s="11" t="s">
        <v>57</v>
      </c>
      <c r="C862" s="11" t="s">
        <v>1678</v>
      </c>
      <c r="D862" s="12" t="s">
        <v>1681</v>
      </c>
      <c r="E862" s="12" t="s">
        <v>2406</v>
      </c>
      <c r="F862" s="13" t="str">
        <f t="shared" si="81"/>
        <v>Open Street Map Specific</v>
      </c>
      <c r="G862" s="14" t="str">
        <f t="shared" si="82"/>
        <v>osms</v>
      </c>
      <c r="H862" s="19" t="s">
        <v>2210</v>
      </c>
      <c r="I862" s="14" t="str">
        <f t="shared" si="83"/>
        <v>met</v>
      </c>
      <c r="J862" s="39" t="e">
        <f>VLOOKUP(I862,'3_frm_data_theme_by_category'!$A$2:$C$164,3,FALSE)</f>
        <v>#N/A</v>
      </c>
      <c r="K862" s="11" t="s">
        <v>1678</v>
      </c>
      <c r="L862" s="11" t="s">
        <v>2178</v>
      </c>
      <c r="M862" s="23" t="str">
        <f t="shared" ref="M862:P881" si="85">IF(ISERR(SEARCH(M$1,$L862)),NA(),M$1)</f>
        <v>pt</v>
      </c>
      <c r="N862" s="23" t="str">
        <f t="shared" si="85"/>
        <v>ln</v>
      </c>
      <c r="O862" s="23" t="str">
        <f t="shared" si="85"/>
        <v>py</v>
      </c>
      <c r="P862" s="23" t="str">
        <f t="shared" si="85"/>
        <v>rel</v>
      </c>
    </row>
    <row r="863" spans="1:16">
      <c r="A863" s="36" t="s">
        <v>1682</v>
      </c>
      <c r="B863" s="11" t="s">
        <v>57</v>
      </c>
      <c r="C863" s="11" t="s">
        <v>1678</v>
      </c>
      <c r="D863" s="12" t="s">
        <v>1683</v>
      </c>
      <c r="E863" s="12" t="s">
        <v>2406</v>
      </c>
      <c r="F863" s="13" t="str">
        <f t="shared" si="81"/>
        <v>Open Street Map Specific</v>
      </c>
      <c r="G863" s="14" t="str">
        <f t="shared" si="82"/>
        <v>osms</v>
      </c>
      <c r="H863" s="19" t="s">
        <v>2210</v>
      </c>
      <c r="I863" s="14" t="str">
        <f t="shared" si="83"/>
        <v>met</v>
      </c>
      <c r="J863" s="39" t="e">
        <f>VLOOKUP(I863,'3_frm_data_theme_by_category'!$A$2:$C$164,3,FALSE)</f>
        <v>#N/A</v>
      </c>
      <c r="K863" s="11" t="s">
        <v>1678</v>
      </c>
      <c r="L863" s="11" t="s">
        <v>2178</v>
      </c>
      <c r="M863" s="23" t="str">
        <f t="shared" si="85"/>
        <v>pt</v>
      </c>
      <c r="N863" s="23" t="str">
        <f t="shared" si="85"/>
        <v>ln</v>
      </c>
      <c r="O863" s="23" t="str">
        <f t="shared" si="85"/>
        <v>py</v>
      </c>
      <c r="P863" s="23" t="str">
        <f t="shared" si="85"/>
        <v>rel</v>
      </c>
    </row>
    <row r="864" spans="1:16">
      <c r="A864" s="36" t="s">
        <v>1684</v>
      </c>
      <c r="B864" s="11" t="s">
        <v>57</v>
      </c>
      <c r="C864" s="11" t="s">
        <v>1678</v>
      </c>
      <c r="D864" s="12" t="s">
        <v>1685</v>
      </c>
      <c r="E864" s="12" t="s">
        <v>2406</v>
      </c>
      <c r="F864" s="13" t="str">
        <f t="shared" si="81"/>
        <v>Open Street Map Specific</v>
      </c>
      <c r="G864" s="14" t="str">
        <f t="shared" si="82"/>
        <v>osms</v>
      </c>
      <c r="H864" s="19" t="s">
        <v>2210</v>
      </c>
      <c r="I864" s="14" t="str">
        <f t="shared" si="83"/>
        <v>met</v>
      </c>
      <c r="J864" s="39" t="e">
        <f>VLOOKUP(I864,'3_frm_data_theme_by_category'!$A$2:$C$164,3,FALSE)</f>
        <v>#N/A</v>
      </c>
      <c r="K864" s="11" t="s">
        <v>1678</v>
      </c>
      <c r="L864" s="11" t="s">
        <v>2178</v>
      </c>
      <c r="M864" s="23" t="str">
        <f t="shared" si="85"/>
        <v>pt</v>
      </c>
      <c r="N864" s="23" t="str">
        <f t="shared" si="85"/>
        <v>ln</v>
      </c>
      <c r="O864" s="23" t="str">
        <f t="shared" si="85"/>
        <v>py</v>
      </c>
      <c r="P864" s="23" t="str">
        <f t="shared" si="85"/>
        <v>rel</v>
      </c>
    </row>
    <row r="865" spans="1:16" ht="30">
      <c r="A865" s="36" t="s">
        <v>1686</v>
      </c>
      <c r="B865" s="11" t="s">
        <v>57</v>
      </c>
      <c r="C865" s="11" t="s">
        <v>1678</v>
      </c>
      <c r="D865" s="12" t="s">
        <v>1687</v>
      </c>
      <c r="E865" s="12" t="s">
        <v>2406</v>
      </c>
      <c r="F865" s="13" t="str">
        <f t="shared" si="81"/>
        <v>Open Street Map Specific</v>
      </c>
      <c r="G865" s="14" t="str">
        <f t="shared" si="82"/>
        <v>osms</v>
      </c>
      <c r="H865" s="19" t="s">
        <v>2210</v>
      </c>
      <c r="I865" s="14" t="str">
        <f t="shared" si="83"/>
        <v>met</v>
      </c>
      <c r="J865" s="39" t="e">
        <f>VLOOKUP(I865,'3_frm_data_theme_by_category'!$A$2:$C$164,3,FALSE)</f>
        <v>#N/A</v>
      </c>
      <c r="K865" s="11" t="s">
        <v>1678</v>
      </c>
      <c r="L865" s="11" t="s">
        <v>2178</v>
      </c>
      <c r="M865" s="23" t="str">
        <f t="shared" si="85"/>
        <v>pt</v>
      </c>
      <c r="N865" s="23" t="str">
        <f t="shared" si="85"/>
        <v>ln</v>
      </c>
      <c r="O865" s="23" t="str">
        <f t="shared" si="85"/>
        <v>py</v>
      </c>
      <c r="P865" s="23" t="str">
        <f t="shared" si="85"/>
        <v>rel</v>
      </c>
    </row>
    <row r="866" spans="1:16" ht="45">
      <c r="A866" s="36" t="s">
        <v>1688</v>
      </c>
      <c r="B866" s="11" t="s">
        <v>1689</v>
      </c>
      <c r="C866" s="11" t="s">
        <v>1678</v>
      </c>
      <c r="D866" s="12" t="s">
        <v>1690</v>
      </c>
      <c r="E866" s="12" t="s">
        <v>2406</v>
      </c>
      <c r="F866" s="13" t="str">
        <f t="shared" si="81"/>
        <v>Open Street Map Specific</v>
      </c>
      <c r="G866" s="14" t="str">
        <f t="shared" si="82"/>
        <v>osms</v>
      </c>
      <c r="H866" s="19" t="s">
        <v>2210</v>
      </c>
      <c r="I866" s="14" t="str">
        <f t="shared" si="83"/>
        <v>met</v>
      </c>
      <c r="J866" s="39" t="e">
        <f>VLOOKUP(I866,'3_frm_data_theme_by_category'!$A$2:$C$164,3,FALSE)</f>
        <v>#N/A</v>
      </c>
      <c r="K866" s="11" t="s">
        <v>1678</v>
      </c>
      <c r="L866" s="11" t="s">
        <v>2178</v>
      </c>
      <c r="M866" s="23" t="str">
        <f t="shared" si="85"/>
        <v>pt</v>
      </c>
      <c r="N866" s="23" t="str">
        <f t="shared" si="85"/>
        <v>ln</v>
      </c>
      <c r="O866" s="23" t="str">
        <f t="shared" si="85"/>
        <v>py</v>
      </c>
      <c r="P866" s="23" t="str">
        <f t="shared" si="85"/>
        <v>rel</v>
      </c>
    </row>
    <row r="867" spans="1:16">
      <c r="A867" s="36" t="s">
        <v>1691</v>
      </c>
      <c r="B867" s="11" t="s">
        <v>57</v>
      </c>
      <c r="C867" s="11" t="s">
        <v>1678</v>
      </c>
      <c r="D867" s="12" t="s">
        <v>1692</v>
      </c>
      <c r="E867" s="12" t="s">
        <v>2406</v>
      </c>
      <c r="F867" s="13" t="str">
        <f t="shared" si="81"/>
        <v>Open Street Map Specific</v>
      </c>
      <c r="G867" s="14" t="str">
        <f t="shared" si="82"/>
        <v>osms</v>
      </c>
      <c r="H867" s="19" t="s">
        <v>2210</v>
      </c>
      <c r="I867" s="14" t="str">
        <f t="shared" si="83"/>
        <v>met</v>
      </c>
      <c r="J867" s="39" t="e">
        <f>VLOOKUP(I867,'3_frm_data_theme_by_category'!$A$2:$C$164,3,FALSE)</f>
        <v>#N/A</v>
      </c>
      <c r="K867" s="11" t="s">
        <v>1678</v>
      </c>
      <c r="L867" s="11" t="s">
        <v>2178</v>
      </c>
      <c r="M867" s="23" t="str">
        <f t="shared" si="85"/>
        <v>pt</v>
      </c>
      <c r="N867" s="23" t="str">
        <f t="shared" si="85"/>
        <v>ln</v>
      </c>
      <c r="O867" s="23" t="str">
        <f t="shared" si="85"/>
        <v>py</v>
      </c>
      <c r="P867" s="23" t="str">
        <f t="shared" si="85"/>
        <v>rel</v>
      </c>
    </row>
    <row r="868" spans="1:16">
      <c r="A868" s="36" t="s">
        <v>530</v>
      </c>
      <c r="B868" s="11" t="s">
        <v>57</v>
      </c>
      <c r="C868" s="11" t="s">
        <v>1678</v>
      </c>
      <c r="D868" s="12" t="s">
        <v>1693</v>
      </c>
      <c r="E868" s="12" t="s">
        <v>2406</v>
      </c>
      <c r="F868" s="13" t="str">
        <f t="shared" si="81"/>
        <v>Open Street Map Specific</v>
      </c>
      <c r="G868" s="14" t="str">
        <f t="shared" si="82"/>
        <v>osms</v>
      </c>
      <c r="H868" s="19" t="s">
        <v>2210</v>
      </c>
      <c r="I868" s="14" t="str">
        <f t="shared" si="83"/>
        <v>met</v>
      </c>
      <c r="J868" s="39" t="e">
        <f>VLOOKUP(I868,'3_frm_data_theme_by_category'!$A$2:$C$164,3,FALSE)</f>
        <v>#N/A</v>
      </c>
      <c r="K868" s="11" t="s">
        <v>1678</v>
      </c>
      <c r="L868" s="11" t="s">
        <v>2178</v>
      </c>
      <c r="M868" s="23" t="str">
        <f t="shared" si="85"/>
        <v>pt</v>
      </c>
      <c r="N868" s="23" t="str">
        <f t="shared" si="85"/>
        <v>ln</v>
      </c>
      <c r="O868" s="23" t="str">
        <f t="shared" si="85"/>
        <v>py</v>
      </c>
      <c r="P868" s="23" t="str">
        <f t="shared" si="85"/>
        <v>rel</v>
      </c>
    </row>
    <row r="869" spans="1:16">
      <c r="A869" s="36" t="s">
        <v>1694</v>
      </c>
      <c r="B869" s="11" t="s">
        <v>57</v>
      </c>
      <c r="C869" s="11" t="s">
        <v>1678</v>
      </c>
      <c r="D869" s="12"/>
      <c r="E869" s="12" t="s">
        <v>2406</v>
      </c>
      <c r="F869" s="13" t="str">
        <f t="shared" si="81"/>
        <v>Open Street Map Specific</v>
      </c>
      <c r="G869" s="14" t="str">
        <f t="shared" si="82"/>
        <v>osms</v>
      </c>
      <c r="H869" s="19" t="s">
        <v>2210</v>
      </c>
      <c r="I869" s="14" t="str">
        <f t="shared" si="83"/>
        <v>met</v>
      </c>
      <c r="J869" s="39" t="e">
        <f>VLOOKUP(I869,'3_frm_data_theme_by_category'!$A$2:$C$164,3,FALSE)</f>
        <v>#N/A</v>
      </c>
      <c r="K869" s="11" t="s">
        <v>1678</v>
      </c>
      <c r="L869" s="11" t="s">
        <v>2178</v>
      </c>
      <c r="M869" s="23" t="str">
        <f t="shared" si="85"/>
        <v>pt</v>
      </c>
      <c r="N869" s="23" t="str">
        <f t="shared" si="85"/>
        <v>ln</v>
      </c>
      <c r="O869" s="23" t="str">
        <f t="shared" si="85"/>
        <v>py</v>
      </c>
      <c r="P869" s="23" t="str">
        <f t="shared" si="85"/>
        <v>rel</v>
      </c>
    </row>
    <row r="870" spans="1:16">
      <c r="A870" s="36" t="s">
        <v>1694</v>
      </c>
      <c r="B870" s="11" t="s">
        <v>1695</v>
      </c>
      <c r="C870" s="11" t="s">
        <v>1678</v>
      </c>
      <c r="D870" s="12" t="s">
        <v>1696</v>
      </c>
      <c r="E870" s="12" t="s">
        <v>2406</v>
      </c>
      <c r="F870" s="13" t="str">
        <f t="shared" si="81"/>
        <v>Open Street Map Specific</v>
      </c>
      <c r="G870" s="14" t="str">
        <f t="shared" si="82"/>
        <v>osms</v>
      </c>
      <c r="H870" s="19" t="s">
        <v>2210</v>
      </c>
      <c r="I870" s="14" t="str">
        <f t="shared" si="83"/>
        <v>met</v>
      </c>
      <c r="J870" s="39" t="e">
        <f>VLOOKUP(I870,'3_frm_data_theme_by_category'!$A$2:$C$164,3,FALSE)</f>
        <v>#N/A</v>
      </c>
      <c r="K870" s="11" t="s">
        <v>1678</v>
      </c>
      <c r="L870" s="11" t="s">
        <v>2178</v>
      </c>
      <c r="M870" s="23" t="str">
        <f t="shared" si="85"/>
        <v>pt</v>
      </c>
      <c r="N870" s="23" t="str">
        <f t="shared" si="85"/>
        <v>ln</v>
      </c>
      <c r="O870" s="23" t="str">
        <f t="shared" si="85"/>
        <v>py</v>
      </c>
      <c r="P870" s="23" t="str">
        <f t="shared" si="85"/>
        <v>rel</v>
      </c>
    </row>
    <row r="871" spans="1:16" ht="30">
      <c r="A871" s="36" t="s">
        <v>1694</v>
      </c>
      <c r="B871" s="11" t="s">
        <v>1697</v>
      </c>
      <c r="C871" s="11" t="s">
        <v>1678</v>
      </c>
      <c r="D871" s="12" t="s">
        <v>1698</v>
      </c>
      <c r="E871" s="12" t="s">
        <v>2406</v>
      </c>
      <c r="F871" s="13" t="str">
        <f t="shared" si="81"/>
        <v>Open Street Map Specific</v>
      </c>
      <c r="G871" s="14" t="str">
        <f t="shared" si="82"/>
        <v>osms</v>
      </c>
      <c r="H871" s="19" t="s">
        <v>2210</v>
      </c>
      <c r="I871" s="14" t="str">
        <f t="shared" si="83"/>
        <v>met</v>
      </c>
      <c r="J871" s="39" t="e">
        <f>VLOOKUP(I871,'3_frm_data_theme_by_category'!$A$2:$C$164,3,FALSE)</f>
        <v>#N/A</v>
      </c>
      <c r="K871" s="11" t="s">
        <v>1678</v>
      </c>
      <c r="L871" s="11" t="s">
        <v>2178</v>
      </c>
      <c r="M871" s="23" t="str">
        <f t="shared" si="85"/>
        <v>pt</v>
      </c>
      <c r="N871" s="23" t="str">
        <f t="shared" si="85"/>
        <v>ln</v>
      </c>
      <c r="O871" s="23" t="str">
        <f t="shared" si="85"/>
        <v>py</v>
      </c>
      <c r="P871" s="23" t="str">
        <f t="shared" si="85"/>
        <v>rel</v>
      </c>
    </row>
    <row r="872" spans="1:16">
      <c r="A872" s="36" t="s">
        <v>1694</v>
      </c>
      <c r="B872" s="11" t="s">
        <v>1688</v>
      </c>
      <c r="C872" s="11" t="s">
        <v>1678</v>
      </c>
      <c r="D872" s="12" t="s">
        <v>1699</v>
      </c>
      <c r="E872" s="12" t="s">
        <v>2406</v>
      </c>
      <c r="F872" s="13" t="str">
        <f t="shared" si="81"/>
        <v>Open Street Map Specific</v>
      </c>
      <c r="G872" s="14" t="str">
        <f t="shared" si="82"/>
        <v>osms</v>
      </c>
      <c r="H872" s="19" t="s">
        <v>2210</v>
      </c>
      <c r="I872" s="14" t="str">
        <f t="shared" si="83"/>
        <v>met</v>
      </c>
      <c r="J872" s="39" t="e">
        <f>VLOOKUP(I872,'3_frm_data_theme_by_category'!$A$2:$C$164,3,FALSE)</f>
        <v>#N/A</v>
      </c>
      <c r="K872" s="11" t="s">
        <v>1678</v>
      </c>
      <c r="L872" s="11" t="s">
        <v>2178</v>
      </c>
      <c r="M872" s="23" t="str">
        <f t="shared" si="85"/>
        <v>pt</v>
      </c>
      <c r="N872" s="23" t="str">
        <f t="shared" si="85"/>
        <v>ln</v>
      </c>
      <c r="O872" s="23" t="str">
        <f t="shared" si="85"/>
        <v>py</v>
      </c>
      <c r="P872" s="23" t="str">
        <f t="shared" si="85"/>
        <v>rel</v>
      </c>
    </row>
    <row r="873" spans="1:16">
      <c r="A873" s="36" t="s">
        <v>1694</v>
      </c>
      <c r="B873" s="11" t="s">
        <v>1700</v>
      </c>
      <c r="C873" s="11" t="s">
        <v>1678</v>
      </c>
      <c r="D873" s="12" t="s">
        <v>1701</v>
      </c>
      <c r="E873" s="12" t="s">
        <v>2406</v>
      </c>
      <c r="F873" s="13" t="str">
        <f t="shared" si="81"/>
        <v>Open Street Map Specific</v>
      </c>
      <c r="G873" s="14" t="str">
        <f t="shared" si="82"/>
        <v>osms</v>
      </c>
      <c r="H873" s="19" t="s">
        <v>2210</v>
      </c>
      <c r="I873" s="14" t="str">
        <f t="shared" si="83"/>
        <v>met</v>
      </c>
      <c r="J873" s="39" t="e">
        <f>VLOOKUP(I873,'3_frm_data_theme_by_category'!$A$2:$C$164,3,FALSE)</f>
        <v>#N/A</v>
      </c>
      <c r="K873" s="11" t="s">
        <v>1678</v>
      </c>
      <c r="L873" s="11" t="s">
        <v>2178</v>
      </c>
      <c r="M873" s="23" t="str">
        <f t="shared" si="85"/>
        <v>pt</v>
      </c>
      <c r="N873" s="23" t="str">
        <f t="shared" si="85"/>
        <v>ln</v>
      </c>
      <c r="O873" s="23" t="str">
        <f t="shared" si="85"/>
        <v>py</v>
      </c>
      <c r="P873" s="23" t="str">
        <f t="shared" si="85"/>
        <v>rel</v>
      </c>
    </row>
    <row r="874" spans="1:16" ht="45">
      <c r="A874" s="36" t="s">
        <v>1694</v>
      </c>
      <c r="B874" s="11" t="s">
        <v>1702</v>
      </c>
      <c r="C874" s="11" t="s">
        <v>1678</v>
      </c>
      <c r="D874" s="12" t="s">
        <v>1703</v>
      </c>
      <c r="E874" s="12" t="s">
        <v>2406</v>
      </c>
      <c r="F874" s="13" t="str">
        <f t="shared" si="81"/>
        <v>Open Street Map Specific</v>
      </c>
      <c r="G874" s="14" t="str">
        <f t="shared" si="82"/>
        <v>osms</v>
      </c>
      <c r="H874" s="19" t="s">
        <v>2210</v>
      </c>
      <c r="I874" s="14" t="str">
        <f t="shared" si="83"/>
        <v>met</v>
      </c>
      <c r="J874" s="39" t="e">
        <f>VLOOKUP(I874,'3_frm_data_theme_by_category'!$A$2:$C$164,3,FALSE)</f>
        <v>#N/A</v>
      </c>
      <c r="K874" s="11" t="s">
        <v>1678</v>
      </c>
      <c r="L874" s="11" t="s">
        <v>2178</v>
      </c>
      <c r="M874" s="23" t="str">
        <f t="shared" si="85"/>
        <v>pt</v>
      </c>
      <c r="N874" s="23" t="str">
        <f t="shared" si="85"/>
        <v>ln</v>
      </c>
      <c r="O874" s="23" t="str">
        <f t="shared" si="85"/>
        <v>py</v>
      </c>
      <c r="P874" s="23" t="str">
        <f t="shared" si="85"/>
        <v>rel</v>
      </c>
    </row>
    <row r="875" spans="1:16">
      <c r="A875" s="36" t="s">
        <v>1694</v>
      </c>
      <c r="B875" s="11" t="s">
        <v>1704</v>
      </c>
      <c r="C875" s="11" t="s">
        <v>1678</v>
      </c>
      <c r="D875" s="12" t="s">
        <v>1705</v>
      </c>
      <c r="E875" s="12" t="s">
        <v>2406</v>
      </c>
      <c r="F875" s="13" t="str">
        <f t="shared" si="81"/>
        <v>Open Street Map Specific</v>
      </c>
      <c r="G875" s="14" t="str">
        <f t="shared" si="82"/>
        <v>osms</v>
      </c>
      <c r="H875" s="19" t="s">
        <v>2210</v>
      </c>
      <c r="I875" s="14" t="str">
        <f t="shared" si="83"/>
        <v>met</v>
      </c>
      <c r="J875" s="39" t="e">
        <f>VLOOKUP(I875,'3_frm_data_theme_by_category'!$A$2:$C$164,3,FALSE)</f>
        <v>#N/A</v>
      </c>
      <c r="K875" s="11" t="s">
        <v>1678</v>
      </c>
      <c r="L875" s="11" t="s">
        <v>2178</v>
      </c>
      <c r="M875" s="23" t="str">
        <f t="shared" si="85"/>
        <v>pt</v>
      </c>
      <c r="N875" s="23" t="str">
        <f t="shared" si="85"/>
        <v>ln</v>
      </c>
      <c r="O875" s="23" t="str">
        <f t="shared" si="85"/>
        <v>py</v>
      </c>
      <c r="P875" s="23" t="str">
        <f t="shared" si="85"/>
        <v>rel</v>
      </c>
    </row>
    <row r="876" spans="1:16" ht="30">
      <c r="A876" s="36" t="s">
        <v>1706</v>
      </c>
      <c r="B876" s="11" t="s">
        <v>57</v>
      </c>
      <c r="C876" s="11" t="s">
        <v>1678</v>
      </c>
      <c r="D876" s="12" t="s">
        <v>1707</v>
      </c>
      <c r="E876" s="12" t="s">
        <v>2406</v>
      </c>
      <c r="F876" s="13" t="str">
        <f t="shared" si="81"/>
        <v>Open Street Map Specific</v>
      </c>
      <c r="G876" s="14" t="str">
        <f t="shared" si="82"/>
        <v>osms</v>
      </c>
      <c r="H876" s="19" t="s">
        <v>2210</v>
      </c>
      <c r="I876" s="14" t="str">
        <f t="shared" si="83"/>
        <v>met</v>
      </c>
      <c r="J876" s="39" t="e">
        <f>VLOOKUP(I876,'3_frm_data_theme_by_category'!$A$2:$C$164,3,FALSE)</f>
        <v>#N/A</v>
      </c>
      <c r="K876" s="11" t="s">
        <v>1678</v>
      </c>
      <c r="L876" s="11" t="s">
        <v>2178</v>
      </c>
      <c r="M876" s="23" t="str">
        <f t="shared" si="85"/>
        <v>pt</v>
      </c>
      <c r="N876" s="23" t="str">
        <f t="shared" si="85"/>
        <v>ln</v>
      </c>
      <c r="O876" s="23" t="str">
        <f t="shared" si="85"/>
        <v>py</v>
      </c>
      <c r="P876" s="23" t="str">
        <f t="shared" si="85"/>
        <v>rel</v>
      </c>
    </row>
    <row r="877" spans="1:16">
      <c r="A877" s="36" t="s">
        <v>1708</v>
      </c>
      <c r="B877" s="11" t="s">
        <v>57</v>
      </c>
      <c r="C877" s="11" t="s">
        <v>1678</v>
      </c>
      <c r="D877" s="12" t="s">
        <v>1709</v>
      </c>
      <c r="E877" s="12" t="s">
        <v>2406</v>
      </c>
      <c r="F877" s="13" t="str">
        <f t="shared" si="81"/>
        <v>Open Street Map Specific</v>
      </c>
      <c r="G877" s="14" t="str">
        <f t="shared" si="82"/>
        <v>osms</v>
      </c>
      <c r="H877" s="19" t="s">
        <v>2210</v>
      </c>
      <c r="I877" s="14" t="str">
        <f t="shared" si="83"/>
        <v>met</v>
      </c>
      <c r="J877" s="39" t="e">
        <f>VLOOKUP(I877,'3_frm_data_theme_by_category'!$A$2:$C$164,3,FALSE)</f>
        <v>#N/A</v>
      </c>
      <c r="K877" s="11" t="s">
        <v>1678</v>
      </c>
      <c r="L877" s="11" t="s">
        <v>2178</v>
      </c>
      <c r="M877" s="23" t="str">
        <f t="shared" si="85"/>
        <v>pt</v>
      </c>
      <c r="N877" s="23" t="str">
        <f t="shared" si="85"/>
        <v>ln</v>
      </c>
      <c r="O877" s="23" t="str">
        <f t="shared" si="85"/>
        <v>py</v>
      </c>
      <c r="P877" s="23" t="str">
        <f t="shared" si="85"/>
        <v>rel</v>
      </c>
    </row>
    <row r="878" spans="1:16" ht="30">
      <c r="A878" s="36" t="s">
        <v>1710</v>
      </c>
      <c r="B878" s="11" t="s">
        <v>57</v>
      </c>
      <c r="C878" s="11" t="s">
        <v>1678</v>
      </c>
      <c r="D878" s="12" t="s">
        <v>1711</v>
      </c>
      <c r="E878" s="12" t="s">
        <v>2406</v>
      </c>
      <c r="F878" s="13" t="str">
        <f t="shared" si="81"/>
        <v>Open Street Map Specific</v>
      </c>
      <c r="G878" s="14" t="str">
        <f t="shared" si="82"/>
        <v>osms</v>
      </c>
      <c r="H878" s="19" t="s">
        <v>2210</v>
      </c>
      <c r="I878" s="14" t="str">
        <f t="shared" si="83"/>
        <v>met</v>
      </c>
      <c r="J878" s="39" t="e">
        <f>VLOOKUP(I878,'3_frm_data_theme_by_category'!$A$2:$C$164,3,FALSE)</f>
        <v>#N/A</v>
      </c>
      <c r="K878" s="11" t="s">
        <v>1678</v>
      </c>
      <c r="L878" s="11" t="s">
        <v>2178</v>
      </c>
      <c r="M878" s="23" t="str">
        <f t="shared" si="85"/>
        <v>pt</v>
      </c>
      <c r="N878" s="23" t="str">
        <f t="shared" si="85"/>
        <v>ln</v>
      </c>
      <c r="O878" s="23" t="str">
        <f t="shared" si="85"/>
        <v>py</v>
      </c>
      <c r="P878" s="23" t="str">
        <f t="shared" si="85"/>
        <v>rel</v>
      </c>
    </row>
    <row r="879" spans="1:16" ht="45">
      <c r="A879" s="36" t="s">
        <v>1712</v>
      </c>
      <c r="B879" s="11" t="s">
        <v>1689</v>
      </c>
      <c r="C879" s="11" t="s">
        <v>1678</v>
      </c>
      <c r="D879" s="12" t="s">
        <v>1713</v>
      </c>
      <c r="E879" s="12" t="s">
        <v>2406</v>
      </c>
      <c r="F879" s="13" t="str">
        <f t="shared" si="81"/>
        <v>Open Street Map Specific</v>
      </c>
      <c r="G879" s="14" t="str">
        <f t="shared" si="82"/>
        <v>osms</v>
      </c>
      <c r="H879" s="19" t="s">
        <v>2210</v>
      </c>
      <c r="I879" s="14" t="str">
        <f t="shared" si="83"/>
        <v>met</v>
      </c>
      <c r="J879" s="39" t="e">
        <f>VLOOKUP(I879,'3_frm_data_theme_by_category'!$A$2:$C$164,3,FALSE)</f>
        <v>#N/A</v>
      </c>
      <c r="K879" s="11" t="s">
        <v>1678</v>
      </c>
      <c r="L879" s="11" t="s">
        <v>2178</v>
      </c>
      <c r="M879" s="23" t="str">
        <f t="shared" si="85"/>
        <v>pt</v>
      </c>
      <c r="N879" s="23" t="str">
        <f t="shared" si="85"/>
        <v>ln</v>
      </c>
      <c r="O879" s="23" t="str">
        <f t="shared" si="85"/>
        <v>py</v>
      </c>
      <c r="P879" s="23" t="str">
        <f t="shared" si="85"/>
        <v>rel</v>
      </c>
    </row>
    <row r="880" spans="1:16">
      <c r="A880" s="36" t="s">
        <v>1714</v>
      </c>
      <c r="B880" s="11" t="s">
        <v>1689</v>
      </c>
      <c r="C880" s="11" t="s">
        <v>1678</v>
      </c>
      <c r="D880" s="12" t="s">
        <v>1715</v>
      </c>
      <c r="E880" s="12" t="s">
        <v>2406</v>
      </c>
      <c r="F880" s="13" t="str">
        <f t="shared" si="81"/>
        <v>Open Street Map Specific</v>
      </c>
      <c r="G880" s="14" t="str">
        <f t="shared" si="82"/>
        <v>osms</v>
      </c>
      <c r="H880" s="19" t="s">
        <v>2210</v>
      </c>
      <c r="I880" s="14" t="str">
        <f t="shared" si="83"/>
        <v>met</v>
      </c>
      <c r="J880" s="39" t="e">
        <f>VLOOKUP(I880,'3_frm_data_theme_by_category'!$A$2:$C$164,3,FALSE)</f>
        <v>#N/A</v>
      </c>
      <c r="K880" s="11" t="s">
        <v>1678</v>
      </c>
      <c r="L880" s="11" t="s">
        <v>2178</v>
      </c>
      <c r="M880" s="23" t="str">
        <f t="shared" si="85"/>
        <v>pt</v>
      </c>
      <c r="N880" s="23" t="str">
        <f t="shared" si="85"/>
        <v>ln</v>
      </c>
      <c r="O880" s="23" t="str">
        <f t="shared" si="85"/>
        <v>py</v>
      </c>
      <c r="P880" s="23" t="str">
        <f t="shared" si="85"/>
        <v>rel</v>
      </c>
    </row>
    <row r="881" spans="1:16">
      <c r="A881" s="36" t="s">
        <v>1716</v>
      </c>
      <c r="B881" s="11" t="s">
        <v>1717</v>
      </c>
      <c r="C881" s="11" t="s">
        <v>1678</v>
      </c>
      <c r="D881" s="12" t="s">
        <v>1718</v>
      </c>
      <c r="E881" s="12" t="s">
        <v>2406</v>
      </c>
      <c r="F881" s="13" t="str">
        <f t="shared" si="81"/>
        <v>Open Street Map Specific</v>
      </c>
      <c r="G881" s="14" t="str">
        <f t="shared" si="82"/>
        <v>osms</v>
      </c>
      <c r="H881" s="19" t="s">
        <v>2210</v>
      </c>
      <c r="I881" s="14" t="str">
        <f t="shared" si="83"/>
        <v>met</v>
      </c>
      <c r="J881" s="39" t="e">
        <f>VLOOKUP(I881,'3_frm_data_theme_by_category'!$A$2:$C$164,3,FALSE)</f>
        <v>#N/A</v>
      </c>
      <c r="K881" s="11" t="s">
        <v>1678</v>
      </c>
      <c r="L881" s="11" t="s">
        <v>2178</v>
      </c>
      <c r="M881" s="23" t="str">
        <f t="shared" si="85"/>
        <v>pt</v>
      </c>
      <c r="N881" s="23" t="str">
        <f t="shared" si="85"/>
        <v>ln</v>
      </c>
      <c r="O881" s="23" t="str">
        <f t="shared" si="85"/>
        <v>py</v>
      </c>
      <c r="P881" s="23" t="str">
        <f t="shared" si="85"/>
        <v>rel</v>
      </c>
    </row>
    <row r="882" spans="1:16" ht="105">
      <c r="A882" s="36" t="s">
        <v>1097</v>
      </c>
      <c r="B882" s="11" t="s">
        <v>707</v>
      </c>
      <c r="C882" s="11" t="s">
        <v>292</v>
      </c>
      <c r="D882" s="16" t="s">
        <v>1719</v>
      </c>
      <c r="E882" s="16" t="s">
        <v>2406</v>
      </c>
      <c r="F882" s="13" t="str">
        <f t="shared" si="81"/>
        <v>Open Street Map Specific</v>
      </c>
      <c r="G882" s="14" t="str">
        <f t="shared" si="82"/>
        <v>osms</v>
      </c>
      <c r="H882" s="15" t="s">
        <v>2210</v>
      </c>
      <c r="I882" s="14" t="str">
        <f t="shared" si="83"/>
        <v>met</v>
      </c>
      <c r="J882" s="39" t="e">
        <f>VLOOKUP(I882,'3_frm_data_theme_by_category'!$A$2:$C$164,3,FALSE)</f>
        <v>#N/A</v>
      </c>
      <c r="K882" s="11" t="s">
        <v>292</v>
      </c>
      <c r="L882" s="11" t="s">
        <v>2171</v>
      </c>
      <c r="M882" s="23" t="str">
        <f t="shared" ref="M882:P901" si="86">IF(ISERR(SEARCH(M$1,$L882)),NA(),M$1)</f>
        <v>pt</v>
      </c>
      <c r="N882" s="23" t="str">
        <f t="shared" si="86"/>
        <v>ln</v>
      </c>
      <c r="O882" s="23" t="str">
        <f t="shared" si="86"/>
        <v>py</v>
      </c>
      <c r="P882" s="23" t="e">
        <f t="shared" si="86"/>
        <v>#N/A</v>
      </c>
    </row>
    <row r="883" spans="1:16" ht="30">
      <c r="A883" s="36" t="s">
        <v>1720</v>
      </c>
      <c r="B883" s="11" t="s">
        <v>707</v>
      </c>
      <c r="C883" s="11" t="s">
        <v>292</v>
      </c>
      <c r="D883" s="12" t="s">
        <v>1721</v>
      </c>
      <c r="E883" s="12" t="s">
        <v>2406</v>
      </c>
      <c r="F883" s="13" t="str">
        <f t="shared" si="81"/>
        <v>Open Street Map Specific</v>
      </c>
      <c r="G883" s="14" t="str">
        <f t="shared" si="82"/>
        <v>osms</v>
      </c>
      <c r="H883" s="15" t="s">
        <v>2210</v>
      </c>
      <c r="I883" s="14" t="str">
        <f t="shared" si="83"/>
        <v>met</v>
      </c>
      <c r="J883" s="39" t="e">
        <f>VLOOKUP(I883,'3_frm_data_theme_by_category'!$A$2:$C$164,3,FALSE)</f>
        <v>#N/A</v>
      </c>
      <c r="K883" s="11" t="s">
        <v>292</v>
      </c>
      <c r="L883" s="11" t="s">
        <v>2171</v>
      </c>
      <c r="M883" s="23" t="str">
        <f t="shared" si="86"/>
        <v>pt</v>
      </c>
      <c r="N883" s="23" t="str">
        <f t="shared" si="86"/>
        <v>ln</v>
      </c>
      <c r="O883" s="23" t="str">
        <f t="shared" si="86"/>
        <v>py</v>
      </c>
      <c r="P883" s="23" t="e">
        <f t="shared" si="86"/>
        <v>#N/A</v>
      </c>
    </row>
    <row r="884" spans="1:16" ht="60">
      <c r="A884" s="36" t="s">
        <v>1722</v>
      </c>
      <c r="B884" s="11" t="s">
        <v>707</v>
      </c>
      <c r="C884" s="11" t="s">
        <v>292</v>
      </c>
      <c r="D884" s="12" t="s">
        <v>1723</v>
      </c>
      <c r="E884" s="12" t="s">
        <v>2406</v>
      </c>
      <c r="F884" s="13" t="str">
        <f t="shared" si="81"/>
        <v>Open Street Map Specific</v>
      </c>
      <c r="G884" s="14" t="str">
        <f t="shared" si="82"/>
        <v>osms</v>
      </c>
      <c r="H884" s="15" t="s">
        <v>2210</v>
      </c>
      <c r="I884" s="14" t="str">
        <f t="shared" si="83"/>
        <v>met</v>
      </c>
      <c r="J884" s="39" t="e">
        <f>VLOOKUP(I884,'3_frm_data_theme_by_category'!$A$2:$C$164,3,FALSE)</f>
        <v>#N/A</v>
      </c>
      <c r="K884" s="11" t="s">
        <v>292</v>
      </c>
      <c r="L884" s="11" t="s">
        <v>2171</v>
      </c>
      <c r="M884" s="23" t="str">
        <f t="shared" si="86"/>
        <v>pt</v>
      </c>
      <c r="N884" s="23" t="str">
        <f t="shared" si="86"/>
        <v>ln</v>
      </c>
      <c r="O884" s="23" t="str">
        <f t="shared" si="86"/>
        <v>py</v>
      </c>
      <c r="P884" s="23" t="e">
        <f t="shared" si="86"/>
        <v>#N/A</v>
      </c>
    </row>
    <row r="885" spans="1:16" ht="30">
      <c r="A885" s="36" t="s">
        <v>1724</v>
      </c>
      <c r="B885" s="11" t="s">
        <v>707</v>
      </c>
      <c r="C885" s="11" t="s">
        <v>292</v>
      </c>
      <c r="D885" s="12" t="s">
        <v>1725</v>
      </c>
      <c r="E885" s="12" t="s">
        <v>2406</v>
      </c>
      <c r="F885" s="13" t="str">
        <f t="shared" si="81"/>
        <v>Open Street Map Specific</v>
      </c>
      <c r="G885" s="14" t="str">
        <f t="shared" si="82"/>
        <v>osms</v>
      </c>
      <c r="H885" s="15" t="s">
        <v>2210</v>
      </c>
      <c r="I885" s="14" t="str">
        <f t="shared" si="83"/>
        <v>met</v>
      </c>
      <c r="J885" s="39" t="e">
        <f>VLOOKUP(I885,'3_frm_data_theme_by_category'!$A$2:$C$164,3,FALSE)</f>
        <v>#N/A</v>
      </c>
      <c r="K885" s="11" t="s">
        <v>292</v>
      </c>
      <c r="L885" s="11" t="s">
        <v>2171</v>
      </c>
      <c r="M885" s="23" t="str">
        <f t="shared" si="86"/>
        <v>pt</v>
      </c>
      <c r="N885" s="23" t="str">
        <f t="shared" si="86"/>
        <v>ln</v>
      </c>
      <c r="O885" s="23" t="str">
        <f t="shared" si="86"/>
        <v>py</v>
      </c>
      <c r="P885" s="23" t="e">
        <f t="shared" si="86"/>
        <v>#N/A</v>
      </c>
    </row>
    <row r="886" spans="1:16" ht="60">
      <c r="A886" s="36" t="s">
        <v>1726</v>
      </c>
      <c r="B886" s="11" t="s">
        <v>707</v>
      </c>
      <c r="C886" s="11" t="s">
        <v>292</v>
      </c>
      <c r="D886" s="12" t="s">
        <v>1727</v>
      </c>
      <c r="E886" s="12" t="s">
        <v>2406</v>
      </c>
      <c r="F886" s="13" t="str">
        <f t="shared" si="81"/>
        <v>Open Street Map Specific</v>
      </c>
      <c r="G886" s="14" t="str">
        <f t="shared" si="82"/>
        <v>osms</v>
      </c>
      <c r="H886" s="15" t="s">
        <v>2210</v>
      </c>
      <c r="I886" s="14" t="str">
        <f t="shared" si="83"/>
        <v>met</v>
      </c>
      <c r="J886" s="39" t="e">
        <f>VLOOKUP(I886,'3_frm_data_theme_by_category'!$A$2:$C$164,3,FALSE)</f>
        <v>#N/A</v>
      </c>
      <c r="K886" s="11" t="s">
        <v>292</v>
      </c>
      <c r="L886" s="11" t="s">
        <v>2171</v>
      </c>
      <c r="M886" s="23" t="str">
        <f t="shared" si="86"/>
        <v>pt</v>
      </c>
      <c r="N886" s="23" t="str">
        <f t="shared" si="86"/>
        <v>ln</v>
      </c>
      <c r="O886" s="23" t="str">
        <f t="shared" si="86"/>
        <v>py</v>
      </c>
      <c r="P886" s="23" t="e">
        <f t="shared" si="86"/>
        <v>#N/A</v>
      </c>
    </row>
    <row r="887" spans="1:16">
      <c r="A887" s="36" t="s">
        <v>1728</v>
      </c>
      <c r="B887" s="11" t="s">
        <v>707</v>
      </c>
      <c r="C887" s="11" t="s">
        <v>292</v>
      </c>
      <c r="D887" s="12" t="s">
        <v>1729</v>
      </c>
      <c r="E887" s="12" t="s">
        <v>2406</v>
      </c>
      <c r="F887" s="13" t="str">
        <f t="shared" si="81"/>
        <v>Open Street Map Specific</v>
      </c>
      <c r="G887" s="14" t="str">
        <f t="shared" si="82"/>
        <v>osms</v>
      </c>
      <c r="H887" s="15" t="s">
        <v>2210</v>
      </c>
      <c r="I887" s="14" t="str">
        <f t="shared" si="83"/>
        <v>met</v>
      </c>
      <c r="J887" s="39" t="e">
        <f>VLOOKUP(I887,'3_frm_data_theme_by_category'!$A$2:$C$164,3,FALSE)</f>
        <v>#N/A</v>
      </c>
      <c r="K887" s="11" t="s">
        <v>292</v>
      </c>
      <c r="L887" s="11" t="s">
        <v>2171</v>
      </c>
      <c r="M887" s="23" t="str">
        <f t="shared" si="86"/>
        <v>pt</v>
      </c>
      <c r="N887" s="23" t="str">
        <f t="shared" si="86"/>
        <v>ln</v>
      </c>
      <c r="O887" s="23" t="str">
        <f t="shared" si="86"/>
        <v>py</v>
      </c>
      <c r="P887" s="23" t="e">
        <f t="shared" si="86"/>
        <v>#N/A</v>
      </c>
    </row>
    <row r="888" spans="1:16">
      <c r="A888" s="36" t="s">
        <v>1730</v>
      </c>
      <c r="B888" s="11" t="s">
        <v>707</v>
      </c>
      <c r="C888" s="11" t="s">
        <v>292</v>
      </c>
      <c r="D888" s="12" t="s">
        <v>1731</v>
      </c>
      <c r="E888" s="12" t="s">
        <v>2406</v>
      </c>
      <c r="F888" s="13" t="str">
        <f t="shared" si="81"/>
        <v>Open Street Map Specific</v>
      </c>
      <c r="G888" s="14" t="str">
        <f t="shared" si="82"/>
        <v>osms</v>
      </c>
      <c r="H888" s="15" t="s">
        <v>2210</v>
      </c>
      <c r="I888" s="14" t="str">
        <f t="shared" si="83"/>
        <v>met</v>
      </c>
      <c r="J888" s="39" t="e">
        <f>VLOOKUP(I888,'3_frm_data_theme_by_category'!$A$2:$C$164,3,FALSE)</f>
        <v>#N/A</v>
      </c>
      <c r="K888" s="11" t="s">
        <v>292</v>
      </c>
      <c r="L888" s="11" t="s">
        <v>2171</v>
      </c>
      <c r="M888" s="23" t="str">
        <f t="shared" si="86"/>
        <v>pt</v>
      </c>
      <c r="N888" s="23" t="str">
        <f t="shared" si="86"/>
        <v>ln</v>
      </c>
      <c r="O888" s="23" t="str">
        <f t="shared" si="86"/>
        <v>py</v>
      </c>
      <c r="P888" s="23" t="e">
        <f t="shared" si="86"/>
        <v>#N/A</v>
      </c>
    </row>
    <row r="889" spans="1:16" ht="90">
      <c r="A889" s="36" t="s">
        <v>1732</v>
      </c>
      <c r="B889" s="11" t="s">
        <v>707</v>
      </c>
      <c r="C889" s="11" t="s">
        <v>292</v>
      </c>
      <c r="D889" s="12" t="s">
        <v>1733</v>
      </c>
      <c r="E889" s="12" t="s">
        <v>2406</v>
      </c>
      <c r="F889" s="13" t="str">
        <f t="shared" si="81"/>
        <v>Open Street Map Specific</v>
      </c>
      <c r="G889" s="14" t="str">
        <f t="shared" si="82"/>
        <v>osms</v>
      </c>
      <c r="H889" s="15" t="s">
        <v>2210</v>
      </c>
      <c r="I889" s="14" t="str">
        <f t="shared" si="83"/>
        <v>met</v>
      </c>
      <c r="J889" s="39" t="e">
        <f>VLOOKUP(I889,'3_frm_data_theme_by_category'!$A$2:$C$164,3,FALSE)</f>
        <v>#N/A</v>
      </c>
      <c r="K889" s="11" t="s">
        <v>292</v>
      </c>
      <c r="L889" s="11" t="s">
        <v>2171</v>
      </c>
      <c r="M889" s="23" t="str">
        <f t="shared" si="86"/>
        <v>pt</v>
      </c>
      <c r="N889" s="23" t="str">
        <f t="shared" si="86"/>
        <v>ln</v>
      </c>
      <c r="O889" s="23" t="str">
        <f t="shared" si="86"/>
        <v>py</v>
      </c>
      <c r="P889" s="23" t="e">
        <f t="shared" si="86"/>
        <v>#N/A</v>
      </c>
    </row>
    <row r="890" spans="1:16">
      <c r="A890" s="36" t="s">
        <v>1734</v>
      </c>
      <c r="B890" s="11" t="s">
        <v>707</v>
      </c>
      <c r="C890" s="11" t="s">
        <v>292</v>
      </c>
      <c r="D890" s="12" t="s">
        <v>1735</v>
      </c>
      <c r="E890" s="12" t="s">
        <v>2406</v>
      </c>
      <c r="F890" s="13" t="str">
        <f t="shared" si="81"/>
        <v>Open Street Map Specific</v>
      </c>
      <c r="G890" s="14" t="str">
        <f t="shared" si="82"/>
        <v>osms</v>
      </c>
      <c r="H890" s="15" t="s">
        <v>2210</v>
      </c>
      <c r="I890" s="14" t="str">
        <f t="shared" si="83"/>
        <v>met</v>
      </c>
      <c r="J890" s="39" t="e">
        <f>VLOOKUP(I890,'3_frm_data_theme_by_category'!$A$2:$C$164,3,FALSE)</f>
        <v>#N/A</v>
      </c>
      <c r="K890" s="11" t="s">
        <v>292</v>
      </c>
      <c r="L890" s="11" t="s">
        <v>2171</v>
      </c>
      <c r="M890" s="23" t="str">
        <f t="shared" si="86"/>
        <v>pt</v>
      </c>
      <c r="N890" s="23" t="str">
        <f t="shared" si="86"/>
        <v>ln</v>
      </c>
      <c r="O890" s="23" t="str">
        <f t="shared" si="86"/>
        <v>py</v>
      </c>
      <c r="P890" s="23" t="e">
        <f t="shared" si="86"/>
        <v>#N/A</v>
      </c>
    </row>
    <row r="891" spans="1:16" ht="30">
      <c r="A891" s="36" t="s">
        <v>1736</v>
      </c>
      <c r="B891" s="11" t="s">
        <v>707</v>
      </c>
      <c r="C891" s="11" t="s">
        <v>292</v>
      </c>
      <c r="D891" s="12" t="s">
        <v>1737</v>
      </c>
      <c r="E891" s="12" t="s">
        <v>2406</v>
      </c>
      <c r="F891" s="13" t="str">
        <f t="shared" si="81"/>
        <v>Open Street Map Specific</v>
      </c>
      <c r="G891" s="14" t="str">
        <f t="shared" si="82"/>
        <v>osms</v>
      </c>
      <c r="H891" s="15" t="s">
        <v>2210</v>
      </c>
      <c r="I891" s="14" t="str">
        <f t="shared" si="83"/>
        <v>met</v>
      </c>
      <c r="J891" s="39" t="e">
        <f>VLOOKUP(I891,'3_frm_data_theme_by_category'!$A$2:$C$164,3,FALSE)</f>
        <v>#N/A</v>
      </c>
      <c r="K891" s="11" t="s">
        <v>292</v>
      </c>
      <c r="L891" s="11" t="s">
        <v>2171</v>
      </c>
      <c r="M891" s="23" t="str">
        <f t="shared" si="86"/>
        <v>pt</v>
      </c>
      <c r="N891" s="23" t="str">
        <f t="shared" si="86"/>
        <v>ln</v>
      </c>
      <c r="O891" s="23" t="str">
        <f t="shared" si="86"/>
        <v>py</v>
      </c>
      <c r="P891" s="23" t="e">
        <f t="shared" si="86"/>
        <v>#N/A</v>
      </c>
    </row>
    <row r="892" spans="1:16">
      <c r="A892" s="36" t="s">
        <v>1738</v>
      </c>
      <c r="B892" s="11" t="s">
        <v>707</v>
      </c>
      <c r="C892" s="11" t="s">
        <v>292</v>
      </c>
      <c r="D892" s="12" t="s">
        <v>1739</v>
      </c>
      <c r="E892" s="12" t="s">
        <v>2406</v>
      </c>
      <c r="F892" s="13" t="str">
        <f t="shared" si="81"/>
        <v>Open Street Map Specific</v>
      </c>
      <c r="G892" s="14" t="str">
        <f t="shared" si="82"/>
        <v>osms</v>
      </c>
      <c r="H892" s="15" t="s">
        <v>2210</v>
      </c>
      <c r="I892" s="14" t="str">
        <f t="shared" si="83"/>
        <v>met</v>
      </c>
      <c r="J892" s="39" t="e">
        <f>VLOOKUP(I892,'3_frm_data_theme_by_category'!$A$2:$C$164,3,FALSE)</f>
        <v>#N/A</v>
      </c>
      <c r="K892" s="11" t="s">
        <v>292</v>
      </c>
      <c r="L892" s="11" t="s">
        <v>2171</v>
      </c>
      <c r="M892" s="23" t="str">
        <f t="shared" si="86"/>
        <v>pt</v>
      </c>
      <c r="N892" s="23" t="str">
        <f t="shared" si="86"/>
        <v>ln</v>
      </c>
      <c r="O892" s="23" t="str">
        <f t="shared" si="86"/>
        <v>py</v>
      </c>
      <c r="P892" s="23" t="e">
        <f t="shared" si="86"/>
        <v>#N/A</v>
      </c>
    </row>
    <row r="893" spans="1:16" ht="30">
      <c r="A893" s="36" t="s">
        <v>1740</v>
      </c>
      <c r="B893" s="11" t="s">
        <v>707</v>
      </c>
      <c r="C893" s="11" t="s">
        <v>292</v>
      </c>
      <c r="D893" s="12" t="s">
        <v>1741</v>
      </c>
      <c r="E893" s="12" t="s">
        <v>2406</v>
      </c>
      <c r="F893" s="13" t="str">
        <f t="shared" si="81"/>
        <v>Open Street Map Specific</v>
      </c>
      <c r="G893" s="14" t="str">
        <f t="shared" si="82"/>
        <v>osms</v>
      </c>
      <c r="H893" s="15" t="s">
        <v>2210</v>
      </c>
      <c r="I893" s="14" t="str">
        <f t="shared" si="83"/>
        <v>met</v>
      </c>
      <c r="J893" s="39" t="e">
        <f>VLOOKUP(I893,'3_frm_data_theme_by_category'!$A$2:$C$164,3,FALSE)</f>
        <v>#N/A</v>
      </c>
      <c r="K893" s="11" t="s">
        <v>292</v>
      </c>
      <c r="L893" s="11" t="s">
        <v>2171</v>
      </c>
      <c r="M893" s="23" t="str">
        <f t="shared" si="86"/>
        <v>pt</v>
      </c>
      <c r="N893" s="23" t="str">
        <f t="shared" si="86"/>
        <v>ln</v>
      </c>
      <c r="O893" s="23" t="str">
        <f t="shared" si="86"/>
        <v>py</v>
      </c>
      <c r="P893" s="23" t="e">
        <f t="shared" si="86"/>
        <v>#N/A</v>
      </c>
    </row>
    <row r="894" spans="1:16" ht="135">
      <c r="A894" s="36" t="s">
        <v>1742</v>
      </c>
      <c r="B894" s="11" t="s">
        <v>707</v>
      </c>
      <c r="C894" s="11" t="s">
        <v>292</v>
      </c>
      <c r="D894" s="16" t="s">
        <v>1743</v>
      </c>
      <c r="E894" s="16" t="s">
        <v>2406</v>
      </c>
      <c r="F894" s="13" t="str">
        <f t="shared" si="81"/>
        <v>Open Street Map Specific</v>
      </c>
      <c r="G894" s="14" t="str">
        <f t="shared" si="82"/>
        <v>osms</v>
      </c>
      <c r="H894" s="15" t="s">
        <v>2210</v>
      </c>
      <c r="I894" s="14" t="str">
        <f t="shared" si="83"/>
        <v>met</v>
      </c>
      <c r="J894" s="39" t="e">
        <f>VLOOKUP(I894,'3_frm_data_theme_by_category'!$A$2:$C$164,3,FALSE)</f>
        <v>#N/A</v>
      </c>
      <c r="K894" s="11" t="s">
        <v>292</v>
      </c>
      <c r="L894" s="11" t="s">
        <v>2171</v>
      </c>
      <c r="M894" s="23" t="str">
        <f t="shared" si="86"/>
        <v>pt</v>
      </c>
      <c r="N894" s="23" t="str">
        <f t="shared" si="86"/>
        <v>ln</v>
      </c>
      <c r="O894" s="23" t="str">
        <f t="shared" si="86"/>
        <v>py</v>
      </c>
      <c r="P894" s="23" t="e">
        <f t="shared" si="86"/>
        <v>#N/A</v>
      </c>
    </row>
    <row r="895" spans="1:16" ht="45">
      <c r="A895" s="36" t="s">
        <v>1745</v>
      </c>
      <c r="B895" s="11" t="s">
        <v>403</v>
      </c>
      <c r="C895" s="11" t="s">
        <v>40</v>
      </c>
      <c r="D895" s="12" t="s">
        <v>1746</v>
      </c>
      <c r="E895" s="12" t="s">
        <v>2406</v>
      </c>
      <c r="F895" s="13" t="str">
        <f t="shared" si="81"/>
        <v>Open Street Map Specific</v>
      </c>
      <c r="G895" s="14" t="str">
        <f t="shared" si="82"/>
        <v>osms</v>
      </c>
      <c r="H895" s="19" t="s">
        <v>2210</v>
      </c>
      <c r="I895" s="14" t="str">
        <f t="shared" si="83"/>
        <v>met</v>
      </c>
      <c r="J895" s="39" t="e">
        <f>VLOOKUP(I895,'3_frm_data_theme_by_category'!$A$2:$C$164,3,FALSE)</f>
        <v>#N/A</v>
      </c>
      <c r="K895" s="11" t="s">
        <v>40</v>
      </c>
      <c r="L895" s="11" t="s">
        <v>2165</v>
      </c>
      <c r="M895" s="23" t="e">
        <f t="shared" si="86"/>
        <v>#N/A</v>
      </c>
      <c r="N895" s="23" t="e">
        <f t="shared" si="86"/>
        <v>#N/A</v>
      </c>
      <c r="O895" s="23" t="str">
        <f t="shared" si="86"/>
        <v>py</v>
      </c>
      <c r="P895" s="23" t="e">
        <f t="shared" si="86"/>
        <v>#N/A</v>
      </c>
    </row>
    <row r="896" spans="1:16" ht="30">
      <c r="A896" s="36" t="s">
        <v>373</v>
      </c>
      <c r="B896" s="11" t="s">
        <v>1747</v>
      </c>
      <c r="C896" s="11" t="s">
        <v>634</v>
      </c>
      <c r="D896" s="12" t="s">
        <v>1748</v>
      </c>
      <c r="E896" s="12" t="s">
        <v>2406</v>
      </c>
      <c r="F896" s="13" t="str">
        <f t="shared" si="81"/>
        <v>Transport</v>
      </c>
      <c r="G896" s="14" t="str">
        <f t="shared" si="82"/>
        <v>tran</v>
      </c>
      <c r="H896" s="15" t="s">
        <v>1928</v>
      </c>
      <c r="I896" s="14" t="str">
        <f t="shared" si="83"/>
        <v>brg</v>
      </c>
      <c r="J896" s="39" t="e">
        <f>VLOOKUP(I896,'3_frm_data_theme_by_category'!$A$2:$C$164,3,FALSE)</f>
        <v>#N/A</v>
      </c>
      <c r="K896" s="11" t="s">
        <v>34</v>
      </c>
      <c r="L896" s="11" t="s">
        <v>2170</v>
      </c>
      <c r="M896" s="23" t="str">
        <f t="shared" si="86"/>
        <v>pt</v>
      </c>
      <c r="N896" s="23" t="str">
        <f t="shared" si="86"/>
        <v>ln</v>
      </c>
      <c r="O896" s="23" t="e">
        <f t="shared" si="86"/>
        <v>#N/A</v>
      </c>
      <c r="P896" s="23" t="e">
        <f t="shared" si="86"/>
        <v>#N/A</v>
      </c>
    </row>
    <row r="897" spans="1:16" ht="75">
      <c r="A897" s="36" t="s">
        <v>1749</v>
      </c>
      <c r="B897" s="11" t="s">
        <v>403</v>
      </c>
      <c r="C897" s="11" t="s">
        <v>630</v>
      </c>
      <c r="D897" s="12" t="s">
        <v>1750</v>
      </c>
      <c r="E897" s="12" t="s">
        <v>2406</v>
      </c>
      <c r="F897" s="13" t="str">
        <f t="shared" si="81"/>
        <v>Transport</v>
      </c>
      <c r="G897" s="14" t="str">
        <f t="shared" si="82"/>
        <v>tran</v>
      </c>
      <c r="H897" s="19" t="s">
        <v>2209</v>
      </c>
      <c r="I897" s="14" t="str">
        <f t="shared" si="83"/>
        <v>tun</v>
      </c>
      <c r="J897" s="39" t="e">
        <f>VLOOKUP(I897,'3_frm_data_theme_by_category'!$A$2:$C$164,3,FALSE)</f>
        <v>#N/A</v>
      </c>
      <c r="K897" s="11" t="s">
        <v>292</v>
      </c>
      <c r="L897" s="11" t="s">
        <v>2171</v>
      </c>
      <c r="M897" s="23" t="str">
        <f t="shared" si="86"/>
        <v>pt</v>
      </c>
      <c r="N897" s="23" t="str">
        <f t="shared" si="86"/>
        <v>ln</v>
      </c>
      <c r="O897" s="23" t="str">
        <f t="shared" si="86"/>
        <v>py</v>
      </c>
      <c r="P897" s="23" t="e">
        <f t="shared" si="86"/>
        <v>#N/A</v>
      </c>
    </row>
    <row r="898" spans="1:16">
      <c r="A898" s="36" t="s">
        <v>678</v>
      </c>
      <c r="B898" s="11" t="s">
        <v>1751</v>
      </c>
      <c r="C898" s="11" t="s">
        <v>24</v>
      </c>
      <c r="D898" s="12"/>
      <c r="E898" s="12" t="s">
        <v>2406</v>
      </c>
      <c r="F898" s="13" t="str">
        <f t="shared" ref="F898:F961" si="87">VLOOKUP(G898,Cat_Desc,2,FALSE)</f>
        <v>Transport</v>
      </c>
      <c r="G898" s="14" t="str">
        <f t="shared" ref="G898:G961" si="88">VLOOKUP(H898,Theme_Value_Cat,3,FALSE)</f>
        <v>tran</v>
      </c>
      <c r="H898" s="15" t="s">
        <v>2040</v>
      </c>
      <c r="I898" s="14" t="str">
        <f t="shared" ref="I898:I961" si="89">VLOOKUP(H898,Theme_Value_Cat,2,FALSE)</f>
        <v>rds</v>
      </c>
      <c r="J898" s="39" t="e">
        <f>VLOOKUP(I898,'3_frm_data_theme_by_category'!$A$2:$C$164,3,FALSE)</f>
        <v>#N/A</v>
      </c>
      <c r="K898" s="11" t="s">
        <v>24</v>
      </c>
      <c r="L898" s="11" t="s">
        <v>2168</v>
      </c>
      <c r="M898" s="23" t="str">
        <f t="shared" si="86"/>
        <v>pt</v>
      </c>
      <c r="N898" s="23" t="e">
        <f t="shared" si="86"/>
        <v>#N/A</v>
      </c>
      <c r="O898" s="23" t="e">
        <f t="shared" si="86"/>
        <v>#N/A</v>
      </c>
      <c r="P898" s="23" t="e">
        <f t="shared" si="86"/>
        <v>#N/A</v>
      </c>
    </row>
    <row r="899" spans="1:16" ht="30">
      <c r="A899" s="36" t="s">
        <v>1176</v>
      </c>
      <c r="B899" s="11" t="s">
        <v>403</v>
      </c>
      <c r="C899" s="11" t="s">
        <v>5</v>
      </c>
      <c r="D899" s="12" t="s">
        <v>1752</v>
      </c>
      <c r="E899" s="12" t="s">
        <v>2406</v>
      </c>
      <c r="F899" s="13" t="str">
        <f t="shared" si="87"/>
        <v>Transport</v>
      </c>
      <c r="G899" s="14" t="str">
        <f t="shared" si="88"/>
        <v>tran</v>
      </c>
      <c r="H899" s="15" t="s">
        <v>2040</v>
      </c>
      <c r="I899" s="14" t="str">
        <f t="shared" si="89"/>
        <v>rds</v>
      </c>
      <c r="J899" s="39" t="e">
        <f>VLOOKUP(I899,'3_frm_data_theme_by_category'!$A$2:$C$164,3,FALSE)</f>
        <v>#N/A</v>
      </c>
      <c r="K899" s="11" t="s">
        <v>5</v>
      </c>
      <c r="L899" s="11" t="s">
        <v>2166</v>
      </c>
      <c r="M899" s="23" t="e">
        <f t="shared" si="86"/>
        <v>#N/A</v>
      </c>
      <c r="N899" s="23" t="str">
        <f t="shared" si="86"/>
        <v>ln</v>
      </c>
      <c r="O899" s="23" t="e">
        <f t="shared" si="86"/>
        <v>#N/A</v>
      </c>
      <c r="P899" s="23" t="e">
        <f t="shared" si="86"/>
        <v>#N/A</v>
      </c>
    </row>
    <row r="900" spans="1:16" ht="45">
      <c r="A900" s="36" t="s">
        <v>1155</v>
      </c>
      <c r="B900" s="11" t="s">
        <v>403</v>
      </c>
      <c r="C900" s="11" t="s">
        <v>292</v>
      </c>
      <c r="D900" s="12" t="s">
        <v>1753</v>
      </c>
      <c r="E900" s="12" t="s">
        <v>2406</v>
      </c>
      <c r="F900" s="13" t="e">
        <f t="shared" si="87"/>
        <v>#N/A</v>
      </c>
      <c r="G900" s="14" t="e">
        <f t="shared" si="88"/>
        <v>#N/A</v>
      </c>
      <c r="H900" s="19" t="s">
        <v>2200</v>
      </c>
      <c r="I900" s="14" t="e">
        <f t="shared" si="89"/>
        <v>#N/A</v>
      </c>
      <c r="J900" s="39" t="e">
        <f>VLOOKUP(I900,'3_frm_data_theme_by_category'!$A$2:$C$164,3,FALSE)</f>
        <v>#N/A</v>
      </c>
      <c r="K900" s="11" t="s">
        <v>292</v>
      </c>
      <c r="L900" s="11" t="s">
        <v>2171</v>
      </c>
      <c r="M900" s="23" t="str">
        <f t="shared" si="86"/>
        <v>pt</v>
      </c>
      <c r="N900" s="23" t="str">
        <f t="shared" si="86"/>
        <v>ln</v>
      </c>
      <c r="O900" s="23" t="str">
        <f t="shared" si="86"/>
        <v>py</v>
      </c>
      <c r="P900" s="23" t="e">
        <f t="shared" si="86"/>
        <v>#N/A</v>
      </c>
    </row>
    <row r="901" spans="1:16" ht="45">
      <c r="A901" s="36" t="s">
        <v>1754</v>
      </c>
      <c r="B901" s="11" t="s">
        <v>633</v>
      </c>
      <c r="C901" s="11" t="s">
        <v>29</v>
      </c>
      <c r="D901" s="12" t="s">
        <v>1755</v>
      </c>
      <c r="E901" s="12" t="s">
        <v>2407</v>
      </c>
      <c r="F901" s="13" t="str">
        <f t="shared" si="87"/>
        <v>LandUse</v>
      </c>
      <c r="G901" s="14" t="str">
        <f t="shared" si="88"/>
        <v>land</v>
      </c>
      <c r="H901" s="15" t="s">
        <v>2262</v>
      </c>
      <c r="I901" s="14" t="str">
        <f t="shared" si="89"/>
        <v>bld</v>
      </c>
      <c r="J901" s="39" t="e">
        <f>VLOOKUP(I901,'3_frm_data_theme_by_category'!$A$2:$C$164,3,FALSE)</f>
        <v>#N/A</v>
      </c>
      <c r="K901" s="11" t="s">
        <v>29</v>
      </c>
      <c r="L901" s="11" t="s">
        <v>2169</v>
      </c>
      <c r="M901" s="23" t="str">
        <f t="shared" si="86"/>
        <v>pt</v>
      </c>
      <c r="N901" s="23" t="e">
        <f t="shared" si="86"/>
        <v>#N/A</v>
      </c>
      <c r="O901" s="23" t="str">
        <f t="shared" si="86"/>
        <v>py</v>
      </c>
      <c r="P901" s="23" t="e">
        <f t="shared" si="86"/>
        <v>#N/A</v>
      </c>
    </row>
    <row r="902" spans="1:16" ht="45">
      <c r="A902" s="36" t="s">
        <v>1756</v>
      </c>
      <c r="B902" s="11" t="s">
        <v>633</v>
      </c>
      <c r="C902" s="11" t="s">
        <v>29</v>
      </c>
      <c r="D902" s="12" t="s">
        <v>1757</v>
      </c>
      <c r="E902" s="12" t="s">
        <v>2406</v>
      </c>
      <c r="F902" s="13" t="str">
        <f t="shared" si="87"/>
        <v>LandUse</v>
      </c>
      <c r="G902" s="14" t="str">
        <f t="shared" si="88"/>
        <v>land</v>
      </c>
      <c r="H902" s="15" t="s">
        <v>2262</v>
      </c>
      <c r="I902" s="14" t="str">
        <f t="shared" si="89"/>
        <v>bld</v>
      </c>
      <c r="J902" s="39" t="e">
        <f>VLOOKUP(I902,'3_frm_data_theme_by_category'!$A$2:$C$164,3,FALSE)</f>
        <v>#N/A</v>
      </c>
      <c r="K902" s="11" t="s">
        <v>29</v>
      </c>
      <c r="L902" s="11" t="s">
        <v>2169</v>
      </c>
      <c r="M902" s="23" t="str">
        <f t="shared" ref="M902:P921" si="90">IF(ISERR(SEARCH(M$1,$L902)),NA(),M$1)</f>
        <v>pt</v>
      </c>
      <c r="N902" s="23" t="e">
        <f t="shared" si="90"/>
        <v>#N/A</v>
      </c>
      <c r="O902" s="23" t="str">
        <f t="shared" si="90"/>
        <v>py</v>
      </c>
      <c r="P902" s="23" t="e">
        <f t="shared" si="90"/>
        <v>#N/A</v>
      </c>
    </row>
    <row r="903" spans="1:16" ht="60">
      <c r="A903" s="36" t="s">
        <v>1758</v>
      </c>
      <c r="B903" s="11" t="s">
        <v>323</v>
      </c>
      <c r="C903" s="11" t="s">
        <v>29</v>
      </c>
      <c r="D903" s="12" t="s">
        <v>1759</v>
      </c>
      <c r="E903" s="12" t="s">
        <v>2406</v>
      </c>
      <c r="F903" s="13" t="str">
        <f t="shared" si="87"/>
        <v>Elevation</v>
      </c>
      <c r="G903" s="14" t="str">
        <f t="shared" si="88"/>
        <v>elev</v>
      </c>
      <c r="H903" s="15" t="s">
        <v>2258</v>
      </c>
      <c r="I903" s="14" t="str">
        <f t="shared" si="89"/>
        <v>hts</v>
      </c>
      <c r="J903" s="39" t="e">
        <f>VLOOKUP(I903,'3_frm_data_theme_by_category'!$A$2:$C$164,3,FALSE)</f>
        <v>#N/A</v>
      </c>
      <c r="K903" s="11" t="s">
        <v>29</v>
      </c>
      <c r="L903" s="11" t="s">
        <v>2169</v>
      </c>
      <c r="M903" s="23" t="str">
        <f t="shared" si="90"/>
        <v>pt</v>
      </c>
      <c r="N903" s="23" t="e">
        <f t="shared" si="90"/>
        <v>#N/A</v>
      </c>
      <c r="O903" s="23" t="str">
        <f t="shared" si="90"/>
        <v>py</v>
      </c>
      <c r="P903" s="23" t="e">
        <f t="shared" si="90"/>
        <v>#N/A</v>
      </c>
    </row>
    <row r="904" spans="1:16" ht="30">
      <c r="A904" s="36" t="s">
        <v>873</v>
      </c>
      <c r="B904" s="11" t="s">
        <v>403</v>
      </c>
      <c r="C904" s="11" t="s">
        <v>5</v>
      </c>
      <c r="D904" s="50" t="s">
        <v>1760</v>
      </c>
      <c r="E904" s="50" t="s">
        <v>2406</v>
      </c>
      <c r="F904" s="53" t="str">
        <f>VLOOKUP(G904,Cat_Desc,2,FALSE)</f>
        <v>Transport</v>
      </c>
      <c r="G904" s="54" t="str">
        <f>VLOOKUP(H904,Theme_Value_Cat,3,FALSE)</f>
        <v>tran</v>
      </c>
      <c r="H904" s="53" t="s">
        <v>2040</v>
      </c>
      <c r="I904" s="14" t="str">
        <f t="shared" si="89"/>
        <v>rds</v>
      </c>
      <c r="J904" s="39" t="e">
        <f>VLOOKUP(I904,'3_frm_data_theme_by_category'!$A$2:$C$164,3,FALSE)</f>
        <v>#N/A</v>
      </c>
      <c r="K904" s="11" t="s">
        <v>5</v>
      </c>
      <c r="L904" s="11" t="s">
        <v>2166</v>
      </c>
      <c r="M904" s="23" t="e">
        <f t="shared" si="90"/>
        <v>#N/A</v>
      </c>
      <c r="N904" s="23" t="str">
        <f t="shared" si="90"/>
        <v>ln</v>
      </c>
      <c r="O904" s="23" t="e">
        <f t="shared" si="90"/>
        <v>#N/A</v>
      </c>
      <c r="P904" s="23" t="e">
        <f t="shared" si="90"/>
        <v>#N/A</v>
      </c>
    </row>
    <row r="905" spans="1:16">
      <c r="A905" s="36" t="s">
        <v>1761</v>
      </c>
      <c r="B905" s="11" t="s">
        <v>1762</v>
      </c>
      <c r="C905" s="11" t="s">
        <v>5</v>
      </c>
      <c r="D905" s="12" t="s">
        <v>1763</v>
      </c>
      <c r="E905" s="12" t="s">
        <v>2406</v>
      </c>
      <c r="F905" s="13" t="str">
        <f t="shared" si="87"/>
        <v>Open Street Map Specific</v>
      </c>
      <c r="G905" s="14" t="str">
        <f t="shared" si="88"/>
        <v>osms</v>
      </c>
      <c r="H905" s="19" t="s">
        <v>2210</v>
      </c>
      <c r="I905" s="14" t="str">
        <f t="shared" si="89"/>
        <v>met</v>
      </c>
      <c r="J905" s="39" t="e">
        <f>VLOOKUP(I905,'3_frm_data_theme_by_category'!$A$2:$C$164,3,FALSE)</f>
        <v>#N/A</v>
      </c>
      <c r="K905" s="11" t="s">
        <v>5</v>
      </c>
      <c r="L905" s="11" t="s">
        <v>2166</v>
      </c>
      <c r="M905" s="23" t="e">
        <f t="shared" si="90"/>
        <v>#N/A</v>
      </c>
      <c r="N905" s="23" t="str">
        <f t="shared" si="90"/>
        <v>ln</v>
      </c>
      <c r="O905" s="23" t="e">
        <f t="shared" si="90"/>
        <v>#N/A</v>
      </c>
      <c r="P905" s="23" t="e">
        <f t="shared" si="90"/>
        <v>#N/A</v>
      </c>
    </row>
    <row r="906" spans="1:16">
      <c r="A906" s="36" t="s">
        <v>1764</v>
      </c>
      <c r="B906" s="11" t="s">
        <v>323</v>
      </c>
      <c r="C906" s="11" t="s">
        <v>5</v>
      </c>
      <c r="D906" s="12" t="s">
        <v>1765</v>
      </c>
      <c r="E906" s="12" t="s">
        <v>2406</v>
      </c>
      <c r="F906" s="13" t="str">
        <f t="shared" si="87"/>
        <v>Transport</v>
      </c>
      <c r="G906" s="14" t="str">
        <f t="shared" si="88"/>
        <v>tran</v>
      </c>
      <c r="H906" s="15" t="s">
        <v>2040</v>
      </c>
      <c r="I906" s="14" t="str">
        <f t="shared" si="89"/>
        <v>rds</v>
      </c>
      <c r="J906" s="39" t="e">
        <f>VLOOKUP(I906,'3_frm_data_theme_by_category'!$A$2:$C$164,3,FALSE)</f>
        <v>#N/A</v>
      </c>
      <c r="K906" s="11" t="s">
        <v>5</v>
      </c>
      <c r="L906" s="11" t="s">
        <v>2166</v>
      </c>
      <c r="M906" s="23" t="e">
        <f t="shared" si="90"/>
        <v>#N/A</v>
      </c>
      <c r="N906" s="23" t="str">
        <f t="shared" si="90"/>
        <v>ln</v>
      </c>
      <c r="O906" s="23" t="e">
        <f t="shared" si="90"/>
        <v>#N/A</v>
      </c>
      <c r="P906" s="23" t="e">
        <f t="shared" si="90"/>
        <v>#N/A</v>
      </c>
    </row>
    <row r="907" spans="1:16" ht="60">
      <c r="A907" s="36" t="s">
        <v>1766</v>
      </c>
      <c r="B907" s="11" t="s">
        <v>1767</v>
      </c>
      <c r="C907" s="11" t="s">
        <v>29</v>
      </c>
      <c r="D907" s="12" t="s">
        <v>1768</v>
      </c>
      <c r="E907" s="12" t="s">
        <v>2406</v>
      </c>
      <c r="F907" s="13" t="str">
        <f t="shared" si="87"/>
        <v>Utilities</v>
      </c>
      <c r="G907" s="14" t="str">
        <f t="shared" si="88"/>
        <v>util</v>
      </c>
      <c r="H907" s="19" t="s">
        <v>2399</v>
      </c>
      <c r="I907" s="14" t="str">
        <f t="shared" si="89"/>
        <v>com</v>
      </c>
      <c r="J907" s="39" t="e">
        <f>VLOOKUP(I907,'3_frm_data_theme_by_category'!$A$2:$C$164,3,FALSE)</f>
        <v>#N/A</v>
      </c>
      <c r="K907" s="11" t="s">
        <v>29</v>
      </c>
      <c r="L907" s="11" t="s">
        <v>2169</v>
      </c>
      <c r="M907" s="23" t="str">
        <f t="shared" si="90"/>
        <v>pt</v>
      </c>
      <c r="N907" s="23" t="e">
        <f t="shared" si="90"/>
        <v>#N/A</v>
      </c>
      <c r="O907" s="23" t="str">
        <f t="shared" si="90"/>
        <v>py</v>
      </c>
      <c r="P907" s="23" t="e">
        <f t="shared" si="90"/>
        <v>#N/A</v>
      </c>
    </row>
    <row r="908" spans="1:16" ht="30">
      <c r="A908" s="36" t="s">
        <v>1769</v>
      </c>
      <c r="B908" s="11" t="s">
        <v>1770</v>
      </c>
      <c r="C908" s="11" t="s">
        <v>5</v>
      </c>
      <c r="D908" s="12" t="s">
        <v>1744</v>
      </c>
      <c r="E908" s="12" t="s">
        <v>2406</v>
      </c>
      <c r="F908" s="13" t="str">
        <f t="shared" si="87"/>
        <v>LandUse</v>
      </c>
      <c r="G908" s="14" t="str">
        <f t="shared" si="88"/>
        <v>land</v>
      </c>
      <c r="H908" s="15" t="s">
        <v>2262</v>
      </c>
      <c r="I908" s="14" t="str">
        <f t="shared" si="89"/>
        <v>bld</v>
      </c>
      <c r="J908" s="39" t="e">
        <f>VLOOKUP(I908,'3_frm_data_theme_by_category'!$A$2:$C$164,3,FALSE)</f>
        <v>#N/A</v>
      </c>
      <c r="K908" s="11" t="s">
        <v>5</v>
      </c>
      <c r="L908" s="11" t="s">
        <v>2166</v>
      </c>
      <c r="M908" s="23" t="e">
        <f t="shared" si="90"/>
        <v>#N/A</v>
      </c>
      <c r="N908" s="23" t="str">
        <f t="shared" si="90"/>
        <v>ln</v>
      </c>
      <c r="O908" s="23" t="e">
        <f t="shared" si="90"/>
        <v>#N/A</v>
      </c>
      <c r="P908" s="23" t="e">
        <f t="shared" si="90"/>
        <v>#N/A</v>
      </c>
    </row>
    <row r="909" spans="1:16" ht="30">
      <c r="A909" s="36" t="s">
        <v>1771</v>
      </c>
      <c r="B909" s="11" t="s">
        <v>403</v>
      </c>
      <c r="C909" s="11" t="s">
        <v>5</v>
      </c>
      <c r="D909" s="12" t="s">
        <v>1772</v>
      </c>
      <c r="E909" s="12" t="s">
        <v>2406</v>
      </c>
      <c r="F909" s="13" t="str">
        <f t="shared" si="87"/>
        <v>Transport</v>
      </c>
      <c r="G909" s="14" t="str">
        <f t="shared" si="88"/>
        <v>tran</v>
      </c>
      <c r="H909" s="15" t="s">
        <v>2040</v>
      </c>
      <c r="I909" s="14" t="str">
        <f t="shared" si="89"/>
        <v>rds</v>
      </c>
      <c r="J909" s="39" t="e">
        <f>VLOOKUP(I909,'3_frm_data_theme_by_category'!$A$2:$C$164,3,FALSE)</f>
        <v>#N/A</v>
      </c>
      <c r="K909" s="11" t="s">
        <v>5</v>
      </c>
      <c r="L909" s="11" t="s">
        <v>2166</v>
      </c>
      <c r="M909" s="23" t="e">
        <f t="shared" si="90"/>
        <v>#N/A</v>
      </c>
      <c r="N909" s="23" t="str">
        <f t="shared" si="90"/>
        <v>ln</v>
      </c>
      <c r="O909" s="23" t="e">
        <f t="shared" si="90"/>
        <v>#N/A</v>
      </c>
      <c r="P909" s="23" t="e">
        <f t="shared" si="90"/>
        <v>#N/A</v>
      </c>
    </row>
    <row r="910" spans="1:16" ht="30">
      <c r="A910" s="36" t="s">
        <v>1773</v>
      </c>
      <c r="B910" s="11" t="s">
        <v>1774</v>
      </c>
      <c r="C910" s="11" t="s">
        <v>292</v>
      </c>
      <c r="D910" s="12" t="s">
        <v>1775</v>
      </c>
      <c r="E910" s="12" t="s">
        <v>2406</v>
      </c>
      <c r="F910" s="13" t="str">
        <f t="shared" si="87"/>
        <v>LandUse</v>
      </c>
      <c r="G910" s="14" t="str">
        <f t="shared" si="88"/>
        <v>land</v>
      </c>
      <c r="H910" s="15" t="s">
        <v>2262</v>
      </c>
      <c r="I910" s="14" t="str">
        <f t="shared" si="89"/>
        <v>bld</v>
      </c>
      <c r="J910" s="39" t="e">
        <f>VLOOKUP(I910,'3_frm_data_theme_by_category'!$A$2:$C$164,3,FALSE)</f>
        <v>#N/A</v>
      </c>
      <c r="K910" s="11" t="s">
        <v>292</v>
      </c>
      <c r="L910" s="11" t="s">
        <v>2171</v>
      </c>
      <c r="M910" s="23" t="str">
        <f t="shared" si="90"/>
        <v>pt</v>
      </c>
      <c r="N910" s="23" t="str">
        <f t="shared" si="90"/>
        <v>ln</v>
      </c>
      <c r="O910" s="23" t="str">
        <f t="shared" si="90"/>
        <v>py</v>
      </c>
      <c r="P910" s="23" t="e">
        <f t="shared" si="90"/>
        <v>#N/A</v>
      </c>
    </row>
    <row r="911" spans="1:16" ht="45">
      <c r="A911" s="36" t="s">
        <v>1776</v>
      </c>
      <c r="B911" s="11" t="s">
        <v>707</v>
      </c>
      <c r="C911" s="11" t="s">
        <v>292</v>
      </c>
      <c r="D911" s="12" t="s">
        <v>1777</v>
      </c>
      <c r="E911" s="12" t="s">
        <v>2406</v>
      </c>
      <c r="F911" s="13" t="str">
        <f t="shared" si="87"/>
        <v>LandUse</v>
      </c>
      <c r="G911" s="14" t="str">
        <f t="shared" si="88"/>
        <v>land</v>
      </c>
      <c r="H911" s="15" t="s">
        <v>2262</v>
      </c>
      <c r="I911" s="14" t="str">
        <f t="shared" si="89"/>
        <v>bld</v>
      </c>
      <c r="J911" s="39" t="e">
        <f>VLOOKUP(I911,'3_frm_data_theme_by_category'!$A$2:$C$164,3,FALSE)</f>
        <v>#N/A</v>
      </c>
      <c r="K911" s="11" t="s">
        <v>292</v>
      </c>
      <c r="L911" s="11" t="s">
        <v>2171</v>
      </c>
      <c r="M911" s="23" t="str">
        <f t="shared" si="90"/>
        <v>pt</v>
      </c>
      <c r="N911" s="23" t="str">
        <f t="shared" si="90"/>
        <v>ln</v>
      </c>
      <c r="O911" s="23" t="str">
        <f t="shared" si="90"/>
        <v>py</v>
      </c>
      <c r="P911" s="23" t="e">
        <f t="shared" si="90"/>
        <v>#N/A</v>
      </c>
    </row>
    <row r="912" spans="1:16">
      <c r="A912" s="36" t="s">
        <v>1778</v>
      </c>
      <c r="B912" s="11" t="s">
        <v>1762</v>
      </c>
      <c r="C912" s="11" t="s">
        <v>1779</v>
      </c>
      <c r="D912" s="12" t="s">
        <v>1780</v>
      </c>
      <c r="E912" s="12" t="s">
        <v>2406</v>
      </c>
      <c r="F912" s="13" t="str">
        <f t="shared" si="87"/>
        <v>Open Street Map Specific</v>
      </c>
      <c r="G912" s="14" t="str">
        <f t="shared" si="88"/>
        <v>osms</v>
      </c>
      <c r="H912" s="19" t="s">
        <v>2210</v>
      </c>
      <c r="I912" s="14" t="str">
        <f t="shared" si="89"/>
        <v>met</v>
      </c>
      <c r="J912" s="39" t="e">
        <f>VLOOKUP(I912,'3_frm_data_theme_by_category'!$A$2:$C$164,3,FALSE)</f>
        <v>#N/A</v>
      </c>
      <c r="K912" s="11" t="s">
        <v>1678</v>
      </c>
      <c r="L912" s="11" t="s">
        <v>2178</v>
      </c>
      <c r="M912" s="23" t="str">
        <f t="shared" si="90"/>
        <v>pt</v>
      </c>
      <c r="N912" s="23" t="str">
        <f t="shared" si="90"/>
        <v>ln</v>
      </c>
      <c r="O912" s="23" t="str">
        <f t="shared" si="90"/>
        <v>py</v>
      </c>
      <c r="P912" s="23" t="str">
        <f t="shared" si="90"/>
        <v>rel</v>
      </c>
    </row>
    <row r="913" spans="1:16">
      <c r="A913" s="36" t="s">
        <v>1781</v>
      </c>
      <c r="B913" s="11" t="s">
        <v>1782</v>
      </c>
      <c r="C913" s="11" t="s">
        <v>1783</v>
      </c>
      <c r="D913" s="12" t="s">
        <v>1784</v>
      </c>
      <c r="E913" s="12" t="s">
        <v>2406</v>
      </c>
      <c r="F913" s="13" t="str">
        <f t="shared" si="87"/>
        <v>Transport</v>
      </c>
      <c r="G913" s="14" t="str">
        <f t="shared" si="88"/>
        <v>tran</v>
      </c>
      <c r="H913" s="15" t="s">
        <v>2040</v>
      </c>
      <c r="I913" s="14" t="str">
        <f t="shared" si="89"/>
        <v>rds</v>
      </c>
      <c r="J913" s="39" t="e">
        <f>VLOOKUP(I913,'3_frm_data_theme_by_category'!$A$2:$C$164,3,FALSE)</f>
        <v>#N/A</v>
      </c>
      <c r="K913" s="11" t="s">
        <v>2162</v>
      </c>
      <c r="L913" s="11" t="s">
        <v>2179</v>
      </c>
      <c r="M913" s="23" t="str">
        <f t="shared" si="90"/>
        <v>pt</v>
      </c>
      <c r="N913" s="23" t="str">
        <f t="shared" si="90"/>
        <v>ln</v>
      </c>
      <c r="O913" s="23" t="e">
        <f t="shared" si="90"/>
        <v>#N/A</v>
      </c>
      <c r="P913" s="23" t="str">
        <f t="shared" si="90"/>
        <v>rel</v>
      </c>
    </row>
    <row r="914" spans="1:16">
      <c r="A914" s="36" t="s">
        <v>1137</v>
      </c>
      <c r="B914" s="11" t="s">
        <v>403</v>
      </c>
      <c r="C914" s="11" t="s">
        <v>5</v>
      </c>
      <c r="D914" s="12" t="s">
        <v>1785</v>
      </c>
      <c r="E914" s="12" t="s">
        <v>2406</v>
      </c>
      <c r="F914" s="13" t="str">
        <f t="shared" si="87"/>
        <v>Transport</v>
      </c>
      <c r="G914" s="14" t="str">
        <f t="shared" si="88"/>
        <v>tran</v>
      </c>
      <c r="H914" s="19" t="s">
        <v>2209</v>
      </c>
      <c r="I914" s="14" t="str">
        <f t="shared" si="89"/>
        <v>tun</v>
      </c>
      <c r="J914" s="39" t="e">
        <f>VLOOKUP(I914,'3_frm_data_theme_by_category'!$A$2:$C$164,3,FALSE)</f>
        <v>#N/A</v>
      </c>
      <c r="K914" s="11" t="s">
        <v>5</v>
      </c>
      <c r="L914" s="11" t="s">
        <v>2166</v>
      </c>
      <c r="M914" s="23" t="e">
        <f t="shared" si="90"/>
        <v>#N/A</v>
      </c>
      <c r="N914" s="23" t="str">
        <f t="shared" si="90"/>
        <v>ln</v>
      </c>
      <c r="O914" s="23" t="e">
        <f t="shared" si="90"/>
        <v>#N/A</v>
      </c>
      <c r="P914" s="23" t="e">
        <f t="shared" si="90"/>
        <v>#N/A</v>
      </c>
    </row>
    <row r="915" spans="1:16" ht="30">
      <c r="A915" s="36" t="s">
        <v>1786</v>
      </c>
      <c r="B915" s="11" t="s">
        <v>633</v>
      </c>
      <c r="C915" s="11" t="s">
        <v>29</v>
      </c>
      <c r="D915" s="12" t="s">
        <v>1787</v>
      </c>
      <c r="E915" s="12" t="s">
        <v>2407</v>
      </c>
      <c r="F915" s="13" t="str">
        <f t="shared" si="87"/>
        <v>Water Sanitation and Hygiene</v>
      </c>
      <c r="G915" s="14" t="str">
        <f t="shared" si="88"/>
        <v>wash</v>
      </c>
      <c r="H915" s="15" t="s">
        <v>2086</v>
      </c>
      <c r="I915" s="14" t="str">
        <f t="shared" si="89"/>
        <v>wes</v>
      </c>
      <c r="J915" s="39" t="e">
        <f>VLOOKUP(I915,'3_frm_data_theme_by_category'!$A$2:$C$164,3,FALSE)</f>
        <v>#N/A</v>
      </c>
      <c r="K915" s="11" t="s">
        <v>29</v>
      </c>
      <c r="L915" s="11" t="s">
        <v>2169</v>
      </c>
      <c r="M915" s="23" t="str">
        <f t="shared" si="90"/>
        <v>pt</v>
      </c>
      <c r="N915" s="23" t="e">
        <f t="shared" si="90"/>
        <v>#N/A</v>
      </c>
      <c r="O915" s="23" t="str">
        <f t="shared" si="90"/>
        <v>py</v>
      </c>
      <c r="P915" s="23" t="e">
        <f t="shared" si="90"/>
        <v>#N/A</v>
      </c>
    </row>
    <row r="916" spans="1:16" ht="30">
      <c r="A916" s="36" t="s">
        <v>1788</v>
      </c>
      <c r="B916" s="11" t="s">
        <v>1789</v>
      </c>
      <c r="C916" s="11" t="s">
        <v>292</v>
      </c>
      <c r="D916" s="12" t="s">
        <v>1790</v>
      </c>
      <c r="E916" s="12" t="s">
        <v>2407</v>
      </c>
      <c r="F916" s="13" t="str">
        <f t="shared" si="87"/>
        <v>LandUse</v>
      </c>
      <c r="G916" s="14" t="str">
        <f t="shared" si="88"/>
        <v>land</v>
      </c>
      <c r="H916" s="15" t="s">
        <v>2262</v>
      </c>
      <c r="I916" s="14" t="str">
        <f t="shared" si="89"/>
        <v>bld</v>
      </c>
      <c r="J916" s="39" t="e">
        <f>VLOOKUP(I916,'3_frm_data_theme_by_category'!$A$2:$C$164,3,FALSE)</f>
        <v>#N/A</v>
      </c>
      <c r="K916" s="11" t="s">
        <v>292</v>
      </c>
      <c r="L916" s="11" t="s">
        <v>2171</v>
      </c>
      <c r="M916" s="23" t="str">
        <f t="shared" si="90"/>
        <v>pt</v>
      </c>
      <c r="N916" s="23" t="str">
        <f t="shared" si="90"/>
        <v>ln</v>
      </c>
      <c r="O916" s="23" t="str">
        <f t="shared" si="90"/>
        <v>py</v>
      </c>
      <c r="P916" s="23" t="e">
        <f t="shared" si="90"/>
        <v>#N/A</v>
      </c>
    </row>
    <row r="917" spans="1:16">
      <c r="A917" s="36" t="s">
        <v>1791</v>
      </c>
      <c r="B917" s="11" t="s">
        <v>323</v>
      </c>
      <c r="C917" s="11" t="s">
        <v>5</v>
      </c>
      <c r="D917" s="12" t="s">
        <v>1792</v>
      </c>
      <c r="E917" s="12" t="s">
        <v>2406</v>
      </c>
      <c r="F917" s="13" t="str">
        <f t="shared" si="87"/>
        <v>Transport</v>
      </c>
      <c r="G917" s="14" t="str">
        <f t="shared" si="88"/>
        <v>tran</v>
      </c>
      <c r="H917" s="15" t="s">
        <v>2040</v>
      </c>
      <c r="I917" s="14" t="str">
        <f t="shared" si="89"/>
        <v>rds</v>
      </c>
      <c r="J917" s="39" t="e">
        <f>VLOOKUP(I917,'3_frm_data_theme_by_category'!$A$2:$C$164,3,FALSE)</f>
        <v>#N/A</v>
      </c>
      <c r="K917" s="11" t="s">
        <v>5</v>
      </c>
      <c r="L917" s="11" t="s">
        <v>2166</v>
      </c>
      <c r="M917" s="23" t="e">
        <f t="shared" si="90"/>
        <v>#N/A</v>
      </c>
      <c r="N917" s="23" t="str">
        <f t="shared" si="90"/>
        <v>ln</v>
      </c>
      <c r="O917" s="23" t="e">
        <f t="shared" si="90"/>
        <v>#N/A</v>
      </c>
      <c r="P917" s="23" t="e">
        <f t="shared" si="90"/>
        <v>#N/A</v>
      </c>
    </row>
    <row r="918" spans="1:16" ht="60">
      <c r="A918" s="36" t="s">
        <v>970</v>
      </c>
      <c r="B918" s="11" t="s">
        <v>1793</v>
      </c>
      <c r="C918" s="11" t="s">
        <v>29</v>
      </c>
      <c r="D918" s="12" t="s">
        <v>1794</v>
      </c>
      <c r="E918" s="12" t="s">
        <v>2406</v>
      </c>
      <c r="F918" s="13" t="str">
        <f t="shared" si="87"/>
        <v>LandUse</v>
      </c>
      <c r="G918" s="14" t="str">
        <f t="shared" si="88"/>
        <v>land</v>
      </c>
      <c r="H918" s="19" t="s">
        <v>2004</v>
      </c>
      <c r="I918" s="14" t="str">
        <f t="shared" si="89"/>
        <v>lnd</v>
      </c>
      <c r="J918" s="39" t="e">
        <f>VLOOKUP(I918,'3_frm_data_theme_by_category'!$A$2:$C$164,3,FALSE)</f>
        <v>#N/A</v>
      </c>
      <c r="K918" s="11" t="s">
        <v>29</v>
      </c>
      <c r="L918" s="11" t="s">
        <v>2169</v>
      </c>
      <c r="M918" s="23" t="str">
        <f t="shared" si="90"/>
        <v>pt</v>
      </c>
      <c r="N918" s="23" t="e">
        <f t="shared" si="90"/>
        <v>#N/A</v>
      </c>
      <c r="O918" s="23" t="str">
        <f t="shared" si="90"/>
        <v>py</v>
      </c>
      <c r="P918" s="23" t="e">
        <f t="shared" si="90"/>
        <v>#N/A</v>
      </c>
    </row>
    <row r="919" spans="1:16">
      <c r="A919" s="36" t="s">
        <v>1795</v>
      </c>
      <c r="B919" s="11" t="s">
        <v>707</v>
      </c>
      <c r="C919" s="11" t="s">
        <v>292</v>
      </c>
      <c r="D919" s="12" t="s">
        <v>1796</v>
      </c>
      <c r="E919" s="12" t="s">
        <v>2406</v>
      </c>
      <c r="F919" s="13" t="str">
        <f t="shared" si="87"/>
        <v>Transport</v>
      </c>
      <c r="G919" s="14" t="str">
        <f t="shared" si="88"/>
        <v>tran</v>
      </c>
      <c r="H919" s="15" t="s">
        <v>1920</v>
      </c>
      <c r="I919" s="14" t="str">
        <f t="shared" si="89"/>
        <v>air</v>
      </c>
      <c r="J919" s="39" t="e">
        <f>VLOOKUP(I919,'3_frm_data_theme_by_category'!$A$2:$C$164,3,FALSE)</f>
        <v>#N/A</v>
      </c>
      <c r="K919" s="11" t="s">
        <v>292</v>
      </c>
      <c r="L919" s="11" t="s">
        <v>2171</v>
      </c>
      <c r="M919" s="23" t="str">
        <f t="shared" si="90"/>
        <v>pt</v>
      </c>
      <c r="N919" s="23" t="str">
        <f t="shared" si="90"/>
        <v>ln</v>
      </c>
      <c r="O919" s="23" t="str">
        <f t="shared" si="90"/>
        <v>py</v>
      </c>
      <c r="P919" s="23" t="e">
        <f t="shared" si="90"/>
        <v>#N/A</v>
      </c>
    </row>
    <row r="920" spans="1:16">
      <c r="A920" s="36" t="s">
        <v>1797</v>
      </c>
      <c r="B920" s="11" t="s">
        <v>707</v>
      </c>
      <c r="C920" s="11" t="s">
        <v>292</v>
      </c>
      <c r="D920" s="12" t="s">
        <v>1798</v>
      </c>
      <c r="E920" s="12" t="s">
        <v>2406</v>
      </c>
      <c r="F920" s="13" t="str">
        <f t="shared" si="87"/>
        <v>Transport</v>
      </c>
      <c r="G920" s="14" t="str">
        <f t="shared" si="88"/>
        <v>tran</v>
      </c>
      <c r="H920" s="15" t="s">
        <v>1920</v>
      </c>
      <c r="I920" s="14" t="str">
        <f t="shared" si="89"/>
        <v>air</v>
      </c>
      <c r="J920" s="39" t="e">
        <f>VLOOKUP(I920,'3_frm_data_theme_by_category'!$A$2:$C$164,3,FALSE)</f>
        <v>#N/A</v>
      </c>
      <c r="K920" s="11" t="s">
        <v>292</v>
      </c>
      <c r="L920" s="11" t="s">
        <v>2171</v>
      </c>
      <c r="M920" s="23" t="str">
        <f t="shared" si="90"/>
        <v>pt</v>
      </c>
      <c r="N920" s="23" t="str">
        <f t="shared" si="90"/>
        <v>ln</v>
      </c>
      <c r="O920" s="23" t="str">
        <f t="shared" si="90"/>
        <v>py</v>
      </c>
      <c r="P920" s="23" t="e">
        <f t="shared" si="90"/>
        <v>#N/A</v>
      </c>
    </row>
    <row r="921" spans="1:16">
      <c r="A921" s="36" t="s">
        <v>1799</v>
      </c>
      <c r="B921" s="11" t="s">
        <v>707</v>
      </c>
      <c r="C921" s="11" t="s">
        <v>292</v>
      </c>
      <c r="D921" s="12" t="s">
        <v>1800</v>
      </c>
      <c r="E921" s="12" t="s">
        <v>2406</v>
      </c>
      <c r="F921" s="13" t="str">
        <f t="shared" si="87"/>
        <v>Transport</v>
      </c>
      <c r="G921" s="14" t="str">
        <f t="shared" si="88"/>
        <v>tran</v>
      </c>
      <c r="H921" s="15" t="s">
        <v>2040</v>
      </c>
      <c r="I921" s="14" t="str">
        <f t="shared" si="89"/>
        <v>rds</v>
      </c>
      <c r="J921" s="39" t="e">
        <f>VLOOKUP(I921,'3_frm_data_theme_by_category'!$A$2:$C$164,3,FALSE)</f>
        <v>#N/A</v>
      </c>
      <c r="K921" s="11" t="s">
        <v>292</v>
      </c>
      <c r="L921" s="11" t="s">
        <v>2171</v>
      </c>
      <c r="M921" s="23" t="str">
        <f t="shared" si="90"/>
        <v>pt</v>
      </c>
      <c r="N921" s="23" t="str">
        <f t="shared" si="90"/>
        <v>ln</v>
      </c>
      <c r="O921" s="23" t="str">
        <f t="shared" si="90"/>
        <v>py</v>
      </c>
      <c r="P921" s="23" t="e">
        <f t="shared" si="90"/>
        <v>#N/A</v>
      </c>
    </row>
    <row r="922" spans="1:16">
      <c r="A922" s="36" t="s">
        <v>1801</v>
      </c>
      <c r="B922" s="11" t="s">
        <v>707</v>
      </c>
      <c r="C922" s="11" t="s">
        <v>5</v>
      </c>
      <c r="D922" s="12" t="s">
        <v>1802</v>
      </c>
      <c r="E922" s="12" t="s">
        <v>2406</v>
      </c>
      <c r="F922" s="13" t="str">
        <f t="shared" si="87"/>
        <v>Transport</v>
      </c>
      <c r="G922" s="14" t="str">
        <f t="shared" si="88"/>
        <v>tran</v>
      </c>
      <c r="H922" s="19" t="s">
        <v>1990</v>
      </c>
      <c r="I922" s="14" t="str">
        <f t="shared" si="89"/>
        <v>hwy</v>
      </c>
      <c r="J922" s="39" t="e">
        <f>VLOOKUP(I922,'3_frm_data_theme_by_category'!$A$2:$C$164,3,FALSE)</f>
        <v>#N/A</v>
      </c>
      <c r="K922" s="11" t="s">
        <v>5</v>
      </c>
      <c r="L922" s="11" t="s">
        <v>2166</v>
      </c>
      <c r="M922" s="23" t="e">
        <f t="shared" ref="M922:P941" si="91">IF(ISERR(SEARCH(M$1,$L922)),NA(),M$1)</f>
        <v>#N/A</v>
      </c>
      <c r="N922" s="23" t="str">
        <f t="shared" si="91"/>
        <v>ln</v>
      </c>
      <c r="O922" s="23" t="e">
        <f t="shared" si="91"/>
        <v>#N/A</v>
      </c>
      <c r="P922" s="23" t="e">
        <f t="shared" si="91"/>
        <v>#N/A</v>
      </c>
    </row>
    <row r="923" spans="1:16">
      <c r="A923" s="36" t="s">
        <v>1803</v>
      </c>
      <c r="B923" s="11" t="s">
        <v>707</v>
      </c>
      <c r="C923" s="11" t="s">
        <v>292</v>
      </c>
      <c r="D923" s="12" t="s">
        <v>1804</v>
      </c>
      <c r="E923" s="12" t="s">
        <v>2406</v>
      </c>
      <c r="F923" s="13" t="str">
        <f t="shared" si="87"/>
        <v>Transport</v>
      </c>
      <c r="G923" s="14" t="str">
        <f t="shared" si="88"/>
        <v>tran</v>
      </c>
      <c r="H923" s="15" t="s">
        <v>2040</v>
      </c>
      <c r="I923" s="14" t="str">
        <f t="shared" si="89"/>
        <v>rds</v>
      </c>
      <c r="J923" s="39" t="e">
        <f>VLOOKUP(I923,'3_frm_data_theme_by_category'!$A$2:$C$164,3,FALSE)</f>
        <v>#N/A</v>
      </c>
      <c r="K923" s="11" t="s">
        <v>292</v>
      </c>
      <c r="L923" s="11" t="s">
        <v>2171</v>
      </c>
      <c r="M923" s="23" t="str">
        <f t="shared" si="91"/>
        <v>pt</v>
      </c>
      <c r="N923" s="23" t="str">
        <f t="shared" si="91"/>
        <v>ln</v>
      </c>
      <c r="O923" s="23" t="str">
        <f t="shared" si="91"/>
        <v>py</v>
      </c>
      <c r="P923" s="23" t="e">
        <f t="shared" si="91"/>
        <v>#N/A</v>
      </c>
    </row>
    <row r="924" spans="1:16">
      <c r="A924" s="36" t="s">
        <v>1805</v>
      </c>
      <c r="B924" s="11" t="s">
        <v>707</v>
      </c>
      <c r="C924" s="11" t="s">
        <v>292</v>
      </c>
      <c r="D924" s="12" t="s">
        <v>1806</v>
      </c>
      <c r="E924" s="12" t="s">
        <v>2406</v>
      </c>
      <c r="F924" s="13" t="str">
        <f t="shared" si="87"/>
        <v>Transport</v>
      </c>
      <c r="G924" s="14" t="str">
        <f t="shared" si="88"/>
        <v>tran</v>
      </c>
      <c r="H924" s="15" t="s">
        <v>2040</v>
      </c>
      <c r="I924" s="14" t="str">
        <f t="shared" si="89"/>
        <v>rds</v>
      </c>
      <c r="J924" s="39" t="e">
        <f>VLOOKUP(I924,'3_frm_data_theme_by_category'!$A$2:$C$164,3,FALSE)</f>
        <v>#N/A</v>
      </c>
      <c r="K924" s="11" t="s">
        <v>292</v>
      </c>
      <c r="L924" s="11" t="s">
        <v>2171</v>
      </c>
      <c r="M924" s="23" t="str">
        <f t="shared" si="91"/>
        <v>pt</v>
      </c>
      <c r="N924" s="23" t="str">
        <f t="shared" si="91"/>
        <v>ln</v>
      </c>
      <c r="O924" s="23" t="str">
        <f t="shared" si="91"/>
        <v>py</v>
      </c>
      <c r="P924" s="23" t="e">
        <f t="shared" si="91"/>
        <v>#N/A</v>
      </c>
    </row>
    <row r="925" spans="1:16" ht="30">
      <c r="A925" s="36" t="s">
        <v>1807</v>
      </c>
      <c r="B925" s="11" t="s">
        <v>707</v>
      </c>
      <c r="C925" s="11" t="s">
        <v>5</v>
      </c>
      <c r="D925" s="12" t="s">
        <v>1808</v>
      </c>
      <c r="E925" s="12" t="s">
        <v>2406</v>
      </c>
      <c r="F925" s="13" t="str">
        <f t="shared" si="87"/>
        <v>Transport</v>
      </c>
      <c r="G925" s="14" t="str">
        <f t="shared" si="88"/>
        <v>tran</v>
      </c>
      <c r="H925" s="19" t="s">
        <v>1990</v>
      </c>
      <c r="I925" s="14" t="str">
        <f t="shared" si="89"/>
        <v>hwy</v>
      </c>
      <c r="J925" s="39" t="e">
        <f>VLOOKUP(I925,'3_frm_data_theme_by_category'!$A$2:$C$164,3,FALSE)</f>
        <v>#N/A</v>
      </c>
      <c r="K925" s="11" t="s">
        <v>5</v>
      </c>
      <c r="L925" s="11" t="s">
        <v>2166</v>
      </c>
      <c r="M925" s="23" t="e">
        <f t="shared" si="91"/>
        <v>#N/A</v>
      </c>
      <c r="N925" s="23" t="str">
        <f t="shared" si="91"/>
        <v>ln</v>
      </c>
      <c r="O925" s="23" t="e">
        <f t="shared" si="91"/>
        <v>#N/A</v>
      </c>
      <c r="P925" s="23" t="e">
        <f t="shared" si="91"/>
        <v>#N/A</v>
      </c>
    </row>
    <row r="926" spans="1:16">
      <c r="A926" s="36" t="s">
        <v>1809</v>
      </c>
      <c r="B926" s="11" t="s">
        <v>707</v>
      </c>
      <c r="C926" s="11" t="s">
        <v>292</v>
      </c>
      <c r="D926" s="12" t="s">
        <v>1810</v>
      </c>
      <c r="E926" s="12" t="s">
        <v>2406</v>
      </c>
      <c r="F926" s="13" t="str">
        <f t="shared" si="87"/>
        <v>Points of Interest</v>
      </c>
      <c r="G926" s="14" t="str">
        <f t="shared" si="88"/>
        <v>pois</v>
      </c>
      <c r="H926" s="19" t="s">
        <v>2341</v>
      </c>
      <c r="I926" s="14" t="str">
        <f t="shared" si="89"/>
        <v>his</v>
      </c>
      <c r="J926" s="39" t="e">
        <f>VLOOKUP(I926,'3_frm_data_theme_by_category'!$A$2:$C$164,3,FALSE)</f>
        <v>#N/A</v>
      </c>
      <c r="K926" s="11" t="s">
        <v>292</v>
      </c>
      <c r="L926" s="11" t="s">
        <v>2171</v>
      </c>
      <c r="M926" s="23" t="str">
        <f t="shared" si="91"/>
        <v>pt</v>
      </c>
      <c r="N926" s="23" t="str">
        <f t="shared" si="91"/>
        <v>ln</v>
      </c>
      <c r="O926" s="23" t="str">
        <f t="shared" si="91"/>
        <v>py</v>
      </c>
      <c r="P926" s="23" t="e">
        <f t="shared" si="91"/>
        <v>#N/A</v>
      </c>
    </row>
    <row r="927" spans="1:16">
      <c r="A927" s="36" t="s">
        <v>1811</v>
      </c>
      <c r="B927" s="11" t="s">
        <v>707</v>
      </c>
      <c r="C927" s="11" t="s">
        <v>5</v>
      </c>
      <c r="D927" s="12" t="s">
        <v>1812</v>
      </c>
      <c r="E927" s="12" t="s">
        <v>2406</v>
      </c>
      <c r="F927" s="13" t="str">
        <f t="shared" si="87"/>
        <v>Transport</v>
      </c>
      <c r="G927" s="14" t="str">
        <f t="shared" si="88"/>
        <v>tran</v>
      </c>
      <c r="H927" s="19" t="s">
        <v>1990</v>
      </c>
      <c r="I927" s="14" t="str">
        <f t="shared" si="89"/>
        <v>hwy</v>
      </c>
      <c r="J927" s="39" t="e">
        <f>VLOOKUP(I927,'3_frm_data_theme_by_category'!$A$2:$C$164,3,FALSE)</f>
        <v>#N/A</v>
      </c>
      <c r="K927" s="11" t="s">
        <v>5</v>
      </c>
      <c r="L927" s="11" t="s">
        <v>2166</v>
      </c>
      <c r="M927" s="23" t="e">
        <f t="shared" si="91"/>
        <v>#N/A</v>
      </c>
      <c r="N927" s="23" t="str">
        <f t="shared" si="91"/>
        <v>ln</v>
      </c>
      <c r="O927" s="23" t="e">
        <f t="shared" si="91"/>
        <v>#N/A</v>
      </c>
      <c r="P927" s="23" t="e">
        <f t="shared" si="91"/>
        <v>#N/A</v>
      </c>
    </row>
    <row r="928" spans="1:16" ht="30">
      <c r="A928" s="36" t="s">
        <v>1813</v>
      </c>
      <c r="B928" s="11" t="s">
        <v>707</v>
      </c>
      <c r="C928" s="11" t="s">
        <v>1678</v>
      </c>
      <c r="D928" s="12" t="s">
        <v>1814</v>
      </c>
      <c r="E928" s="12" t="s">
        <v>2406</v>
      </c>
      <c r="F928" s="13" t="str">
        <f t="shared" si="87"/>
        <v>Transport</v>
      </c>
      <c r="G928" s="14" t="str">
        <f t="shared" si="88"/>
        <v>tran</v>
      </c>
      <c r="H928" s="15" t="s">
        <v>2040</v>
      </c>
      <c r="I928" s="14" t="str">
        <f t="shared" si="89"/>
        <v>rds</v>
      </c>
      <c r="J928" s="39" t="e">
        <f>VLOOKUP(I928,'3_frm_data_theme_by_category'!$A$2:$C$164,3,FALSE)</f>
        <v>#N/A</v>
      </c>
      <c r="K928" s="11" t="s">
        <v>1678</v>
      </c>
      <c r="L928" s="11" t="s">
        <v>2178</v>
      </c>
      <c r="M928" s="23" t="str">
        <f t="shared" si="91"/>
        <v>pt</v>
      </c>
      <c r="N928" s="23" t="str">
        <f t="shared" si="91"/>
        <v>ln</v>
      </c>
      <c r="O928" s="23" t="str">
        <f t="shared" si="91"/>
        <v>py</v>
      </c>
      <c r="P928" s="23" t="str">
        <f t="shared" si="91"/>
        <v>rel</v>
      </c>
    </row>
    <row r="929" spans="1:16">
      <c r="A929" s="36" t="s">
        <v>1815</v>
      </c>
      <c r="B929" s="11" t="s">
        <v>707</v>
      </c>
      <c r="C929" s="11" t="s">
        <v>292</v>
      </c>
      <c r="D929" s="12" t="s">
        <v>1816</v>
      </c>
      <c r="E929" s="12" t="s">
        <v>2406</v>
      </c>
      <c r="F929" s="13" t="str">
        <f t="shared" si="87"/>
        <v>Transport</v>
      </c>
      <c r="G929" s="14" t="str">
        <f t="shared" si="88"/>
        <v>tran</v>
      </c>
      <c r="H929" s="15" t="s">
        <v>2040</v>
      </c>
      <c r="I929" s="14" t="str">
        <f t="shared" si="89"/>
        <v>rds</v>
      </c>
      <c r="J929" s="39" t="e">
        <f>VLOOKUP(I929,'3_frm_data_theme_by_category'!$A$2:$C$164,3,FALSE)</f>
        <v>#N/A</v>
      </c>
      <c r="K929" s="11" t="s">
        <v>292</v>
      </c>
      <c r="L929" s="11" t="s">
        <v>2171</v>
      </c>
      <c r="M929" s="23" t="str">
        <f t="shared" si="91"/>
        <v>pt</v>
      </c>
      <c r="N929" s="23" t="str">
        <f t="shared" si="91"/>
        <v>ln</v>
      </c>
      <c r="O929" s="23" t="str">
        <f t="shared" si="91"/>
        <v>py</v>
      </c>
      <c r="P929" s="23" t="e">
        <f t="shared" si="91"/>
        <v>#N/A</v>
      </c>
    </row>
    <row r="930" spans="1:16" ht="30">
      <c r="A930" s="36" t="s">
        <v>1710</v>
      </c>
      <c r="B930" s="11" t="s">
        <v>707</v>
      </c>
      <c r="C930" s="11" t="s">
        <v>292</v>
      </c>
      <c r="D930" s="12" t="s">
        <v>1817</v>
      </c>
      <c r="E930" s="12" t="s">
        <v>2406</v>
      </c>
      <c r="F930" s="13" t="str">
        <f t="shared" si="87"/>
        <v>Open Street Map Specific</v>
      </c>
      <c r="G930" s="14" t="str">
        <f t="shared" si="88"/>
        <v>osms</v>
      </c>
      <c r="H930" s="19" t="s">
        <v>2210</v>
      </c>
      <c r="I930" s="14" t="str">
        <f t="shared" si="89"/>
        <v>met</v>
      </c>
      <c r="J930" s="39" t="e">
        <f>VLOOKUP(I930,'3_frm_data_theme_by_category'!$A$2:$C$164,3,FALSE)</f>
        <v>#N/A</v>
      </c>
      <c r="K930" s="11" t="s">
        <v>292</v>
      </c>
      <c r="L930" s="11" t="s">
        <v>2171</v>
      </c>
      <c r="M930" s="23" t="str">
        <f t="shared" si="91"/>
        <v>pt</v>
      </c>
      <c r="N930" s="23" t="str">
        <f t="shared" si="91"/>
        <v>ln</v>
      </c>
      <c r="O930" s="23" t="str">
        <f t="shared" si="91"/>
        <v>py</v>
      </c>
      <c r="P930" s="23" t="e">
        <f t="shared" si="91"/>
        <v>#N/A</v>
      </c>
    </row>
    <row r="931" spans="1:16">
      <c r="A931" s="36" t="s">
        <v>1818</v>
      </c>
      <c r="B931" s="11" t="s">
        <v>1819</v>
      </c>
      <c r="C931" s="11" t="s">
        <v>5</v>
      </c>
      <c r="D931" s="12" t="s">
        <v>1820</v>
      </c>
      <c r="E931" s="12" t="s">
        <v>2406</v>
      </c>
      <c r="F931" s="13" t="str">
        <f t="shared" si="87"/>
        <v>Transport</v>
      </c>
      <c r="G931" s="14" t="str">
        <f t="shared" si="88"/>
        <v>tran</v>
      </c>
      <c r="H931" s="15" t="s">
        <v>2040</v>
      </c>
      <c r="I931" s="14" t="str">
        <f t="shared" si="89"/>
        <v>rds</v>
      </c>
      <c r="J931" s="39" t="e">
        <f>VLOOKUP(I931,'3_frm_data_theme_by_category'!$A$2:$C$164,3,FALSE)</f>
        <v>#N/A</v>
      </c>
      <c r="K931" s="11" t="s">
        <v>5</v>
      </c>
      <c r="L931" s="11" t="s">
        <v>2166</v>
      </c>
      <c r="M931" s="23" t="e">
        <f t="shared" si="91"/>
        <v>#N/A</v>
      </c>
      <c r="N931" s="23" t="str">
        <f t="shared" si="91"/>
        <v>ln</v>
      </c>
      <c r="O931" s="23" t="e">
        <f t="shared" si="91"/>
        <v>#N/A</v>
      </c>
      <c r="P931" s="23" t="e">
        <f t="shared" si="91"/>
        <v>#N/A</v>
      </c>
    </row>
    <row r="932" spans="1:16" ht="30">
      <c r="A932" s="36" t="s">
        <v>1821</v>
      </c>
      <c r="B932" s="11" t="s">
        <v>633</v>
      </c>
      <c r="C932" s="11" t="s">
        <v>5</v>
      </c>
      <c r="D932" s="12" t="s">
        <v>1822</v>
      </c>
      <c r="E932" s="12" t="s">
        <v>2406</v>
      </c>
      <c r="F932" s="13" t="str">
        <f t="shared" si="87"/>
        <v>Transport</v>
      </c>
      <c r="G932" s="14" t="str">
        <f t="shared" si="88"/>
        <v>tran</v>
      </c>
      <c r="H932" s="15" t="s">
        <v>2040</v>
      </c>
      <c r="I932" s="14" t="str">
        <f t="shared" si="89"/>
        <v>rds</v>
      </c>
      <c r="J932" s="39" t="e">
        <f>VLOOKUP(I932,'3_frm_data_theme_by_category'!$A$2:$C$164,3,FALSE)</f>
        <v>#N/A</v>
      </c>
      <c r="K932" s="11" t="s">
        <v>5</v>
      </c>
      <c r="L932" s="11" t="s">
        <v>2166</v>
      </c>
      <c r="M932" s="23" t="e">
        <f t="shared" si="91"/>
        <v>#N/A</v>
      </c>
      <c r="N932" s="23" t="str">
        <f t="shared" si="91"/>
        <v>ln</v>
      </c>
      <c r="O932" s="23" t="e">
        <f t="shared" si="91"/>
        <v>#N/A</v>
      </c>
      <c r="P932" s="23" t="e">
        <f t="shared" si="91"/>
        <v>#N/A</v>
      </c>
    </row>
    <row r="933" spans="1:16" ht="30">
      <c r="A933" s="36" t="s">
        <v>1823</v>
      </c>
      <c r="B933" s="11" t="s">
        <v>1824</v>
      </c>
      <c r="C933" s="11" t="s">
        <v>5</v>
      </c>
      <c r="D933" s="12" t="s">
        <v>1825</v>
      </c>
      <c r="E933" s="12" t="s">
        <v>2406</v>
      </c>
      <c r="F933" s="13" t="str">
        <f t="shared" si="87"/>
        <v>Transport</v>
      </c>
      <c r="G933" s="14" t="str">
        <f t="shared" si="88"/>
        <v>tran</v>
      </c>
      <c r="H933" s="15" t="s">
        <v>2040</v>
      </c>
      <c r="I933" s="14" t="str">
        <f t="shared" si="89"/>
        <v>rds</v>
      </c>
      <c r="J933" s="39" t="e">
        <f>VLOOKUP(I933,'3_frm_data_theme_by_category'!$A$2:$C$164,3,FALSE)</f>
        <v>#N/A</v>
      </c>
      <c r="K933" s="11" t="s">
        <v>5</v>
      </c>
      <c r="L933" s="11" t="s">
        <v>2166</v>
      </c>
      <c r="M933" s="23" t="e">
        <f t="shared" si="91"/>
        <v>#N/A</v>
      </c>
      <c r="N933" s="23" t="str">
        <f t="shared" si="91"/>
        <v>ln</v>
      </c>
      <c r="O933" s="23" t="e">
        <f t="shared" si="91"/>
        <v>#N/A</v>
      </c>
      <c r="P933" s="23" t="e">
        <f t="shared" si="91"/>
        <v>#N/A</v>
      </c>
    </row>
    <row r="934" spans="1:16" ht="105">
      <c r="A934" s="36" t="s">
        <v>1826</v>
      </c>
      <c r="B934" s="11" t="s">
        <v>1824</v>
      </c>
      <c r="C934" s="11" t="s">
        <v>1827</v>
      </c>
      <c r="D934" s="16" t="s">
        <v>1828</v>
      </c>
      <c r="E934" s="16" t="s">
        <v>2406</v>
      </c>
      <c r="F934" s="13" t="str">
        <f t="shared" si="87"/>
        <v>Transport</v>
      </c>
      <c r="G934" s="14" t="str">
        <f t="shared" si="88"/>
        <v>tran</v>
      </c>
      <c r="H934" s="15" t="s">
        <v>2040</v>
      </c>
      <c r="I934" s="14" t="str">
        <f t="shared" si="89"/>
        <v>rds</v>
      </c>
      <c r="J934" s="39" t="e">
        <f>VLOOKUP(I934,'3_frm_data_theme_by_category'!$A$2:$C$164,3,FALSE)</f>
        <v>#N/A</v>
      </c>
      <c r="K934" s="11" t="s">
        <v>49</v>
      </c>
      <c r="L934" s="11" t="s">
        <v>2167</v>
      </c>
      <c r="M934" s="23" t="e">
        <f t="shared" si="91"/>
        <v>#N/A</v>
      </c>
      <c r="N934" s="23" t="str">
        <f t="shared" si="91"/>
        <v>ln</v>
      </c>
      <c r="O934" s="23" t="str">
        <f t="shared" si="91"/>
        <v>py</v>
      </c>
      <c r="P934" s="23" t="e">
        <f t="shared" si="91"/>
        <v>#N/A</v>
      </c>
    </row>
    <row r="935" spans="1:16" ht="150">
      <c r="A935" s="36" t="s">
        <v>1212</v>
      </c>
      <c r="B935" s="11" t="s">
        <v>1829</v>
      </c>
      <c r="C935" s="11" t="s">
        <v>5</v>
      </c>
      <c r="D935" s="16" t="s">
        <v>1830</v>
      </c>
      <c r="E935" s="16" t="s">
        <v>2406</v>
      </c>
      <c r="F935" s="13" t="str">
        <f t="shared" si="87"/>
        <v>Transport</v>
      </c>
      <c r="G935" s="14" t="str">
        <f t="shared" si="88"/>
        <v>tran</v>
      </c>
      <c r="H935" s="19" t="s">
        <v>1990</v>
      </c>
      <c r="I935" s="14" t="str">
        <f t="shared" si="89"/>
        <v>hwy</v>
      </c>
      <c r="J935" s="39" t="e">
        <f>VLOOKUP(I935,'3_frm_data_theme_by_category'!$A$2:$C$164,3,FALSE)</f>
        <v>#N/A</v>
      </c>
      <c r="K935" s="11" t="s">
        <v>5</v>
      </c>
      <c r="L935" s="11" t="s">
        <v>2166</v>
      </c>
      <c r="M935" s="23" t="e">
        <f t="shared" si="91"/>
        <v>#N/A</v>
      </c>
      <c r="N935" s="23" t="str">
        <f t="shared" si="91"/>
        <v>ln</v>
      </c>
      <c r="O935" s="23" t="e">
        <f t="shared" si="91"/>
        <v>#N/A</v>
      </c>
      <c r="P935" s="23" t="e">
        <f t="shared" si="91"/>
        <v>#N/A</v>
      </c>
    </row>
    <row r="936" spans="1:16">
      <c r="A936" s="36" t="s">
        <v>1831</v>
      </c>
      <c r="B936" s="11" t="s">
        <v>1824</v>
      </c>
      <c r="C936" s="11" t="s">
        <v>5</v>
      </c>
      <c r="D936" s="12"/>
      <c r="E936" s="12" t="s">
        <v>2406</v>
      </c>
      <c r="F936" s="13" t="str">
        <f t="shared" si="87"/>
        <v>Transport</v>
      </c>
      <c r="G936" s="14" t="str">
        <f t="shared" si="88"/>
        <v>tran</v>
      </c>
      <c r="H936" s="15" t="s">
        <v>1932</v>
      </c>
      <c r="I936" s="14" t="str">
        <f t="shared" si="89"/>
        <v>can</v>
      </c>
      <c r="J936" s="39" t="e">
        <f>VLOOKUP(I936,'3_frm_data_theme_by_category'!$A$2:$C$164,3,FALSE)</f>
        <v>#N/A</v>
      </c>
      <c r="K936" s="11" t="s">
        <v>5</v>
      </c>
      <c r="L936" s="11" t="s">
        <v>2166</v>
      </c>
      <c r="M936" s="23" t="e">
        <f t="shared" si="91"/>
        <v>#N/A</v>
      </c>
      <c r="N936" s="23" t="str">
        <f t="shared" si="91"/>
        <v>ln</v>
      </c>
      <c r="O936" s="23" t="e">
        <f t="shared" si="91"/>
        <v>#N/A</v>
      </c>
      <c r="P936" s="23" t="e">
        <f t="shared" si="91"/>
        <v>#N/A</v>
      </c>
    </row>
    <row r="937" spans="1:16" ht="30">
      <c r="A937" s="36" t="s">
        <v>517</v>
      </c>
      <c r="B937" s="11" t="s">
        <v>403</v>
      </c>
      <c r="C937" s="11" t="s">
        <v>5</v>
      </c>
      <c r="D937" s="12" t="s">
        <v>1832</v>
      </c>
      <c r="E937" s="12" t="s">
        <v>2406</v>
      </c>
      <c r="F937" s="13" t="str">
        <f t="shared" si="87"/>
        <v>Utilities</v>
      </c>
      <c r="G937" s="14" t="str">
        <f t="shared" si="88"/>
        <v>util</v>
      </c>
      <c r="H937" s="19" t="s">
        <v>2381</v>
      </c>
      <c r="I937" s="14" t="str">
        <f t="shared" si="89"/>
        <v>rsq</v>
      </c>
      <c r="J937" s="39" t="e">
        <f>VLOOKUP(I937,'3_frm_data_theme_by_category'!$A$2:$C$164,3,FALSE)</f>
        <v>#N/A</v>
      </c>
      <c r="K937" s="11" t="s">
        <v>5</v>
      </c>
      <c r="L937" s="11" t="s">
        <v>2166</v>
      </c>
      <c r="M937" s="23" t="e">
        <f t="shared" si="91"/>
        <v>#N/A</v>
      </c>
      <c r="N937" s="23" t="str">
        <f t="shared" si="91"/>
        <v>ln</v>
      </c>
      <c r="O937" s="23" t="e">
        <f t="shared" si="91"/>
        <v>#N/A</v>
      </c>
      <c r="P937" s="23" t="e">
        <f t="shared" si="91"/>
        <v>#N/A</v>
      </c>
    </row>
    <row r="938" spans="1:16" ht="30">
      <c r="A938" s="36" t="s">
        <v>1833</v>
      </c>
      <c r="B938" s="11" t="s">
        <v>1834</v>
      </c>
      <c r="C938" s="11" t="s">
        <v>5</v>
      </c>
      <c r="D938" s="12" t="s">
        <v>1835</v>
      </c>
      <c r="E938" s="12" t="s">
        <v>2406</v>
      </c>
      <c r="F938" s="13" t="str">
        <f t="shared" si="87"/>
        <v>Transport</v>
      </c>
      <c r="G938" s="14" t="str">
        <f t="shared" si="88"/>
        <v>tran</v>
      </c>
      <c r="H938" s="15" t="s">
        <v>2040</v>
      </c>
      <c r="I938" s="14" t="str">
        <f t="shared" si="89"/>
        <v>rds</v>
      </c>
      <c r="J938" s="39" t="e">
        <f>VLOOKUP(I938,'3_frm_data_theme_by_category'!$A$2:$C$164,3,FALSE)</f>
        <v>#N/A</v>
      </c>
      <c r="K938" s="11" t="s">
        <v>5</v>
      </c>
      <c r="L938" s="11" t="s">
        <v>2166</v>
      </c>
      <c r="M938" s="23" t="e">
        <f t="shared" si="91"/>
        <v>#N/A</v>
      </c>
      <c r="N938" s="23" t="str">
        <f t="shared" si="91"/>
        <v>ln</v>
      </c>
      <c r="O938" s="23" t="e">
        <f t="shared" si="91"/>
        <v>#N/A</v>
      </c>
      <c r="P938" s="23" t="e">
        <f t="shared" si="91"/>
        <v>#N/A</v>
      </c>
    </row>
    <row r="939" spans="1:16" ht="30">
      <c r="A939" s="36" t="s">
        <v>1836</v>
      </c>
      <c r="B939" s="11" t="s">
        <v>633</v>
      </c>
      <c r="C939" s="11" t="s">
        <v>5</v>
      </c>
      <c r="D939" s="12" t="s">
        <v>1837</v>
      </c>
      <c r="E939" s="12" t="s">
        <v>2406</v>
      </c>
      <c r="F939" s="13" t="str">
        <f t="shared" si="87"/>
        <v>Transport</v>
      </c>
      <c r="G939" s="14" t="str">
        <f t="shared" si="88"/>
        <v>tran</v>
      </c>
      <c r="H939" s="15" t="s">
        <v>2040</v>
      </c>
      <c r="I939" s="14" t="str">
        <f t="shared" si="89"/>
        <v>rds</v>
      </c>
      <c r="J939" s="39" t="e">
        <f>VLOOKUP(I939,'3_frm_data_theme_by_category'!$A$2:$C$164,3,FALSE)</f>
        <v>#N/A</v>
      </c>
      <c r="K939" s="11" t="s">
        <v>5</v>
      </c>
      <c r="L939" s="11" t="s">
        <v>2166</v>
      </c>
      <c r="M939" s="23" t="e">
        <f t="shared" si="91"/>
        <v>#N/A</v>
      </c>
      <c r="N939" s="23" t="str">
        <f t="shared" si="91"/>
        <v>ln</v>
      </c>
      <c r="O939" s="23" t="e">
        <f t="shared" si="91"/>
        <v>#N/A</v>
      </c>
      <c r="P939" s="23" t="e">
        <f t="shared" si="91"/>
        <v>#N/A</v>
      </c>
    </row>
    <row r="940" spans="1:16" ht="75">
      <c r="A940" s="36" t="s">
        <v>13</v>
      </c>
      <c r="B940" s="11" t="s">
        <v>1824</v>
      </c>
      <c r="C940" s="11" t="s">
        <v>5</v>
      </c>
      <c r="D940" s="12" t="s">
        <v>1838</v>
      </c>
      <c r="E940" s="12" t="s">
        <v>2406</v>
      </c>
      <c r="F940" s="13" t="str">
        <f t="shared" si="87"/>
        <v>Transport</v>
      </c>
      <c r="G940" s="14" t="str">
        <f t="shared" si="88"/>
        <v>tran</v>
      </c>
      <c r="H940" s="15" t="s">
        <v>2040</v>
      </c>
      <c r="I940" s="14" t="str">
        <f t="shared" si="89"/>
        <v>rds</v>
      </c>
      <c r="J940" s="39" t="e">
        <f>VLOOKUP(I940,'3_frm_data_theme_by_category'!$A$2:$C$164,3,FALSE)</f>
        <v>#N/A</v>
      </c>
      <c r="K940" s="11" t="s">
        <v>5</v>
      </c>
      <c r="L940" s="11" t="s">
        <v>2166</v>
      </c>
      <c r="M940" s="23" t="e">
        <f t="shared" si="91"/>
        <v>#N/A</v>
      </c>
      <c r="N940" s="23" t="str">
        <f t="shared" si="91"/>
        <v>ln</v>
      </c>
      <c r="O940" s="23" t="e">
        <f t="shared" si="91"/>
        <v>#N/A</v>
      </c>
      <c r="P940" s="23" t="e">
        <f t="shared" si="91"/>
        <v>#N/A</v>
      </c>
    </row>
    <row r="941" spans="1:16" ht="30">
      <c r="A941" s="36" t="s">
        <v>1839</v>
      </c>
      <c r="B941" s="11" t="s">
        <v>1824</v>
      </c>
      <c r="C941" s="11" t="s">
        <v>5</v>
      </c>
      <c r="D941" s="12" t="s">
        <v>1840</v>
      </c>
      <c r="E941" s="12" t="s">
        <v>2406</v>
      </c>
      <c r="F941" s="13" t="str">
        <f t="shared" si="87"/>
        <v>Transport</v>
      </c>
      <c r="G941" s="14" t="str">
        <f t="shared" si="88"/>
        <v>tran</v>
      </c>
      <c r="H941" s="15" t="s">
        <v>2040</v>
      </c>
      <c r="I941" s="14" t="str">
        <f t="shared" si="89"/>
        <v>rds</v>
      </c>
      <c r="J941" s="39" t="e">
        <f>VLOOKUP(I941,'3_frm_data_theme_by_category'!$A$2:$C$164,3,FALSE)</f>
        <v>#N/A</v>
      </c>
      <c r="K941" s="11" t="s">
        <v>5</v>
      </c>
      <c r="L941" s="11" t="s">
        <v>2166</v>
      </c>
      <c r="M941" s="23" t="e">
        <f t="shared" si="91"/>
        <v>#N/A</v>
      </c>
      <c r="N941" s="23" t="str">
        <f t="shared" si="91"/>
        <v>ln</v>
      </c>
      <c r="O941" s="23" t="e">
        <f t="shared" si="91"/>
        <v>#N/A</v>
      </c>
      <c r="P941" s="23" t="e">
        <f t="shared" si="91"/>
        <v>#N/A</v>
      </c>
    </row>
    <row r="942" spans="1:16" ht="30">
      <c r="A942" s="36" t="s">
        <v>1841</v>
      </c>
      <c r="B942" s="11" t="s">
        <v>1834</v>
      </c>
      <c r="C942" s="11" t="s">
        <v>5</v>
      </c>
      <c r="D942" s="12" t="s">
        <v>1842</v>
      </c>
      <c r="E942" s="12" t="s">
        <v>2407</v>
      </c>
      <c r="F942" s="13" t="str">
        <f t="shared" si="87"/>
        <v>Transport</v>
      </c>
      <c r="G942" s="14" t="str">
        <f t="shared" si="88"/>
        <v>tran</v>
      </c>
      <c r="H942" s="15" t="s">
        <v>2040</v>
      </c>
      <c r="I942" s="14" t="str">
        <f t="shared" si="89"/>
        <v>rds</v>
      </c>
      <c r="J942" s="39" t="e">
        <f>VLOOKUP(I942,'3_frm_data_theme_by_category'!$A$2:$C$164,3,FALSE)</f>
        <v>#N/A</v>
      </c>
      <c r="K942" s="11" t="s">
        <v>5</v>
      </c>
      <c r="L942" s="11" t="s">
        <v>2166</v>
      </c>
      <c r="M942" s="23" t="e">
        <f t="shared" ref="M942:P961" si="92">IF(ISERR(SEARCH(M$1,$L942)),NA(),M$1)</f>
        <v>#N/A</v>
      </c>
      <c r="N942" s="23" t="str">
        <f t="shared" si="92"/>
        <v>ln</v>
      </c>
      <c r="O942" s="23" t="e">
        <f t="shared" si="92"/>
        <v>#N/A</v>
      </c>
      <c r="P942" s="23" t="e">
        <f t="shared" si="92"/>
        <v>#N/A</v>
      </c>
    </row>
    <row r="943" spans="1:16" ht="90">
      <c r="A943" s="36" t="s">
        <v>1843</v>
      </c>
      <c r="B943" s="11" t="s">
        <v>1824</v>
      </c>
      <c r="C943" s="11" t="s">
        <v>5</v>
      </c>
      <c r="D943" s="12" t="s">
        <v>1844</v>
      </c>
      <c r="E943" s="12" t="s">
        <v>2406</v>
      </c>
      <c r="F943" s="13" t="str">
        <f t="shared" si="87"/>
        <v>Transport</v>
      </c>
      <c r="G943" s="14" t="str">
        <f t="shared" si="88"/>
        <v>tran</v>
      </c>
      <c r="H943" s="15" t="s">
        <v>2040</v>
      </c>
      <c r="I943" s="14" t="str">
        <f t="shared" si="89"/>
        <v>rds</v>
      </c>
      <c r="J943" s="39" t="e">
        <f>VLOOKUP(I943,'3_frm_data_theme_by_category'!$A$2:$C$164,3,FALSE)</f>
        <v>#N/A</v>
      </c>
      <c r="K943" s="11" t="s">
        <v>5</v>
      </c>
      <c r="L943" s="11" t="s">
        <v>2166</v>
      </c>
      <c r="M943" s="23" t="e">
        <f t="shared" si="92"/>
        <v>#N/A</v>
      </c>
      <c r="N943" s="23" t="str">
        <f t="shared" si="92"/>
        <v>ln</v>
      </c>
      <c r="O943" s="23" t="e">
        <f t="shared" si="92"/>
        <v>#N/A</v>
      </c>
      <c r="P943" s="23" t="e">
        <f t="shared" si="92"/>
        <v>#N/A</v>
      </c>
    </row>
    <row r="944" spans="1:16">
      <c r="A944" s="36" t="s">
        <v>1845</v>
      </c>
      <c r="B944" s="11" t="s">
        <v>633</v>
      </c>
      <c r="C944" s="11" t="s">
        <v>1846</v>
      </c>
      <c r="D944" s="12" t="s">
        <v>1847</v>
      </c>
      <c r="E944" s="12" t="s">
        <v>2407</v>
      </c>
      <c r="F944" s="13" t="str">
        <f t="shared" si="87"/>
        <v>Transport</v>
      </c>
      <c r="G944" s="14" t="str">
        <f t="shared" si="88"/>
        <v>tran</v>
      </c>
      <c r="H944" s="15" t="s">
        <v>2040</v>
      </c>
      <c r="I944" s="14" t="str">
        <f t="shared" si="89"/>
        <v>rds</v>
      </c>
      <c r="J944" s="39" t="e">
        <f>VLOOKUP(I944,'3_frm_data_theme_by_category'!$A$2:$C$164,3,FALSE)</f>
        <v>#N/A</v>
      </c>
      <c r="K944" s="11" t="s">
        <v>292</v>
      </c>
      <c r="L944" s="11" t="s">
        <v>2171</v>
      </c>
      <c r="M944" s="23" t="str">
        <f t="shared" si="92"/>
        <v>pt</v>
      </c>
      <c r="N944" s="23" t="str">
        <f t="shared" si="92"/>
        <v>ln</v>
      </c>
      <c r="O944" s="23" t="str">
        <f t="shared" si="92"/>
        <v>py</v>
      </c>
      <c r="P944" s="23" t="e">
        <f t="shared" si="92"/>
        <v>#N/A</v>
      </c>
    </row>
    <row r="945" spans="1:16" ht="60">
      <c r="A945" s="36" t="s">
        <v>1848</v>
      </c>
      <c r="B945" s="11" t="s">
        <v>1824</v>
      </c>
      <c r="C945" s="11" t="s">
        <v>5</v>
      </c>
      <c r="D945" s="12" t="s">
        <v>1849</v>
      </c>
      <c r="E945" s="12" t="s">
        <v>2406</v>
      </c>
      <c r="F945" s="13" t="str">
        <f t="shared" si="87"/>
        <v>Transport</v>
      </c>
      <c r="G945" s="14" t="str">
        <f t="shared" si="88"/>
        <v>tran</v>
      </c>
      <c r="H945" s="15" t="s">
        <v>2040</v>
      </c>
      <c r="I945" s="14" t="str">
        <f t="shared" si="89"/>
        <v>rds</v>
      </c>
      <c r="J945" s="39" t="e">
        <f>VLOOKUP(I945,'3_frm_data_theme_by_category'!$A$2:$C$164,3,FALSE)</f>
        <v>#N/A</v>
      </c>
      <c r="K945" s="11" t="s">
        <v>5</v>
      </c>
      <c r="L945" s="11" t="s">
        <v>2166</v>
      </c>
      <c r="M945" s="23" t="e">
        <f t="shared" si="92"/>
        <v>#N/A</v>
      </c>
      <c r="N945" s="23" t="str">
        <f t="shared" si="92"/>
        <v>ln</v>
      </c>
      <c r="O945" s="23" t="e">
        <f t="shared" si="92"/>
        <v>#N/A</v>
      </c>
      <c r="P945" s="23" t="e">
        <f t="shared" si="92"/>
        <v>#N/A</v>
      </c>
    </row>
    <row r="946" spans="1:16">
      <c r="A946" s="36" t="s">
        <v>1850</v>
      </c>
      <c r="B946" s="11" t="s">
        <v>1851</v>
      </c>
      <c r="C946" s="11" t="s">
        <v>5</v>
      </c>
      <c r="D946" s="12"/>
      <c r="E946" s="12" t="s">
        <v>2406</v>
      </c>
      <c r="F946" s="13" t="str">
        <f t="shared" si="87"/>
        <v>Transport</v>
      </c>
      <c r="G946" s="14" t="str">
        <f t="shared" si="88"/>
        <v>tran</v>
      </c>
      <c r="H946" s="15" t="s">
        <v>1932</v>
      </c>
      <c r="I946" s="14" t="str">
        <f t="shared" si="89"/>
        <v>can</v>
      </c>
      <c r="J946" s="39" t="e">
        <f>VLOOKUP(I946,'3_frm_data_theme_by_category'!$A$2:$C$164,3,FALSE)</f>
        <v>#N/A</v>
      </c>
      <c r="K946" s="11" t="s">
        <v>5</v>
      </c>
      <c r="L946" s="11" t="s">
        <v>2166</v>
      </c>
      <c r="M946" s="23" t="e">
        <f t="shared" si="92"/>
        <v>#N/A</v>
      </c>
      <c r="N946" s="23" t="str">
        <f t="shared" si="92"/>
        <v>ln</v>
      </c>
      <c r="O946" s="23" t="e">
        <f t="shared" si="92"/>
        <v>#N/A</v>
      </c>
      <c r="P946" s="23" t="e">
        <f t="shared" si="92"/>
        <v>#N/A</v>
      </c>
    </row>
    <row r="947" spans="1:16" ht="30">
      <c r="A947" s="36" t="s">
        <v>1852</v>
      </c>
      <c r="B947" s="11" t="s">
        <v>1824</v>
      </c>
      <c r="C947" s="11" t="s">
        <v>5</v>
      </c>
      <c r="D947" s="12" t="s">
        <v>1853</v>
      </c>
      <c r="E947" s="12" t="s">
        <v>2406</v>
      </c>
      <c r="F947" s="13" t="str">
        <f t="shared" si="87"/>
        <v>Transport</v>
      </c>
      <c r="G947" s="14" t="str">
        <f t="shared" si="88"/>
        <v>tran</v>
      </c>
      <c r="H947" s="15" t="s">
        <v>2040</v>
      </c>
      <c r="I947" s="14" t="str">
        <f t="shared" si="89"/>
        <v>rds</v>
      </c>
      <c r="J947" s="39" t="e">
        <f>VLOOKUP(I947,'3_frm_data_theme_by_category'!$A$2:$C$164,3,FALSE)</f>
        <v>#N/A</v>
      </c>
      <c r="K947" s="11" t="s">
        <v>5</v>
      </c>
      <c r="L947" s="11" t="s">
        <v>2166</v>
      </c>
      <c r="M947" s="23" t="e">
        <f t="shared" si="92"/>
        <v>#N/A</v>
      </c>
      <c r="N947" s="23" t="str">
        <f t="shared" si="92"/>
        <v>ln</v>
      </c>
      <c r="O947" s="23" t="e">
        <f t="shared" si="92"/>
        <v>#N/A</v>
      </c>
      <c r="P947" s="23" t="e">
        <f t="shared" si="92"/>
        <v>#N/A</v>
      </c>
    </row>
    <row r="948" spans="1:16" ht="30">
      <c r="A948" s="36" t="s">
        <v>1854</v>
      </c>
      <c r="B948" s="11" t="s">
        <v>1824</v>
      </c>
      <c r="C948" s="11" t="s">
        <v>5</v>
      </c>
      <c r="D948" s="12" t="s">
        <v>1855</v>
      </c>
      <c r="E948" s="12" t="s">
        <v>2406</v>
      </c>
      <c r="F948" s="13" t="str">
        <f t="shared" si="87"/>
        <v>Transport</v>
      </c>
      <c r="G948" s="14" t="str">
        <f t="shared" si="88"/>
        <v>tran</v>
      </c>
      <c r="H948" s="15" t="s">
        <v>2040</v>
      </c>
      <c r="I948" s="14" t="str">
        <f t="shared" si="89"/>
        <v>rds</v>
      </c>
      <c r="J948" s="39" t="e">
        <f>VLOOKUP(I948,'3_frm_data_theme_by_category'!$A$2:$C$164,3,FALSE)</f>
        <v>#N/A</v>
      </c>
      <c r="K948" s="11" t="s">
        <v>5</v>
      </c>
      <c r="L948" s="11" t="s">
        <v>2166</v>
      </c>
      <c r="M948" s="23" t="e">
        <f t="shared" si="92"/>
        <v>#N/A</v>
      </c>
      <c r="N948" s="23" t="str">
        <f t="shared" si="92"/>
        <v>ln</v>
      </c>
      <c r="O948" s="23" t="e">
        <f t="shared" si="92"/>
        <v>#N/A</v>
      </c>
      <c r="P948" s="23" t="e">
        <f t="shared" si="92"/>
        <v>#N/A</v>
      </c>
    </row>
    <row r="949" spans="1:16" ht="30">
      <c r="A949" s="36" t="s">
        <v>1383</v>
      </c>
      <c r="B949" s="11" t="s">
        <v>1824</v>
      </c>
      <c r="C949" s="11" t="s">
        <v>5</v>
      </c>
      <c r="D949" s="12" t="s">
        <v>1856</v>
      </c>
      <c r="E949" s="12" t="s">
        <v>2406</v>
      </c>
      <c r="F949" s="13" t="str">
        <f t="shared" si="87"/>
        <v>Transport</v>
      </c>
      <c r="G949" s="14" t="str">
        <f t="shared" si="88"/>
        <v>tran</v>
      </c>
      <c r="H949" s="15" t="s">
        <v>2040</v>
      </c>
      <c r="I949" s="14" t="str">
        <f t="shared" si="89"/>
        <v>rds</v>
      </c>
      <c r="J949" s="39" t="e">
        <f>VLOOKUP(I949,'3_frm_data_theme_by_category'!$A$2:$C$164,3,FALSE)</f>
        <v>#N/A</v>
      </c>
      <c r="K949" s="11" t="s">
        <v>5</v>
      </c>
      <c r="L949" s="11" t="s">
        <v>2166</v>
      </c>
      <c r="M949" s="23" t="e">
        <f t="shared" si="92"/>
        <v>#N/A</v>
      </c>
      <c r="N949" s="23" t="str">
        <f t="shared" si="92"/>
        <v>ln</v>
      </c>
      <c r="O949" s="23" t="e">
        <f t="shared" si="92"/>
        <v>#N/A</v>
      </c>
      <c r="P949" s="23" t="e">
        <f t="shared" si="92"/>
        <v>#N/A</v>
      </c>
    </row>
    <row r="950" spans="1:16" ht="30">
      <c r="A950" s="36" t="s">
        <v>1857</v>
      </c>
      <c r="B950" s="11" t="s">
        <v>1851</v>
      </c>
      <c r="C950" s="11" t="s">
        <v>5</v>
      </c>
      <c r="D950" s="12" t="s">
        <v>1858</v>
      </c>
      <c r="E950" s="12" t="s">
        <v>2406</v>
      </c>
      <c r="F950" s="13" t="str">
        <f t="shared" si="87"/>
        <v>Transport</v>
      </c>
      <c r="G950" s="14" t="str">
        <f t="shared" si="88"/>
        <v>tran</v>
      </c>
      <c r="H950" s="15" t="s">
        <v>2040</v>
      </c>
      <c r="I950" s="14" t="str">
        <f t="shared" si="89"/>
        <v>rds</v>
      </c>
      <c r="J950" s="39" t="e">
        <f>VLOOKUP(I950,'3_frm_data_theme_by_category'!$A$2:$C$164,3,FALSE)</f>
        <v>#N/A</v>
      </c>
      <c r="K950" s="11" t="s">
        <v>5</v>
      </c>
      <c r="L950" s="11" t="s">
        <v>2166</v>
      </c>
      <c r="M950" s="23" t="e">
        <f t="shared" si="92"/>
        <v>#N/A</v>
      </c>
      <c r="N950" s="23" t="str">
        <f t="shared" si="92"/>
        <v>ln</v>
      </c>
      <c r="O950" s="23" t="e">
        <f t="shared" si="92"/>
        <v>#N/A</v>
      </c>
      <c r="P950" s="23" t="e">
        <f t="shared" si="92"/>
        <v>#N/A</v>
      </c>
    </row>
    <row r="951" spans="1:16" ht="75">
      <c r="A951" s="36" t="s">
        <v>1859</v>
      </c>
      <c r="B951" s="11" t="s">
        <v>1824</v>
      </c>
      <c r="C951" s="11" t="s">
        <v>1827</v>
      </c>
      <c r="D951" s="12" t="s">
        <v>1860</v>
      </c>
      <c r="E951" s="12" t="s">
        <v>2406</v>
      </c>
      <c r="F951" s="13" t="str">
        <f t="shared" si="87"/>
        <v>Transport</v>
      </c>
      <c r="G951" s="14" t="str">
        <f t="shared" si="88"/>
        <v>tran</v>
      </c>
      <c r="H951" s="15" t="s">
        <v>2040</v>
      </c>
      <c r="I951" s="14" t="str">
        <f t="shared" si="89"/>
        <v>rds</v>
      </c>
      <c r="J951" s="39" t="e">
        <f>VLOOKUP(I951,'3_frm_data_theme_by_category'!$A$2:$C$164,3,FALSE)</f>
        <v>#N/A</v>
      </c>
      <c r="K951" s="11" t="s">
        <v>49</v>
      </c>
      <c r="L951" s="11" t="s">
        <v>2167</v>
      </c>
      <c r="M951" s="23" t="e">
        <f t="shared" si="92"/>
        <v>#N/A</v>
      </c>
      <c r="N951" s="23" t="str">
        <f t="shared" si="92"/>
        <v>ln</v>
      </c>
      <c r="O951" s="23" t="str">
        <f t="shared" si="92"/>
        <v>py</v>
      </c>
      <c r="P951" s="23" t="e">
        <f t="shared" si="92"/>
        <v>#N/A</v>
      </c>
    </row>
    <row r="952" spans="1:16">
      <c r="A952" s="36" t="s">
        <v>1861</v>
      </c>
      <c r="B952" s="11" t="s">
        <v>1851</v>
      </c>
      <c r="C952" s="11" t="s">
        <v>1827</v>
      </c>
      <c r="D952" s="12" t="s">
        <v>1862</v>
      </c>
      <c r="E952" s="12" t="s">
        <v>2406</v>
      </c>
      <c r="F952" s="13" t="str">
        <f t="shared" si="87"/>
        <v>Transport</v>
      </c>
      <c r="G952" s="14" t="str">
        <f t="shared" si="88"/>
        <v>tran</v>
      </c>
      <c r="H952" s="15" t="s">
        <v>2040</v>
      </c>
      <c r="I952" s="14" t="str">
        <f t="shared" si="89"/>
        <v>rds</v>
      </c>
      <c r="J952" s="39" t="e">
        <f>VLOOKUP(I952,'3_frm_data_theme_by_category'!$A$2:$C$164,3,FALSE)</f>
        <v>#N/A</v>
      </c>
      <c r="K952" s="11" t="s">
        <v>49</v>
      </c>
      <c r="L952" s="11" t="s">
        <v>2167</v>
      </c>
      <c r="M952" s="23" t="e">
        <f t="shared" si="92"/>
        <v>#N/A</v>
      </c>
      <c r="N952" s="23" t="str">
        <f t="shared" si="92"/>
        <v>ln</v>
      </c>
      <c r="O952" s="23" t="str">
        <f t="shared" si="92"/>
        <v>py</v>
      </c>
      <c r="P952" s="23" t="e">
        <f t="shared" si="92"/>
        <v>#N/A</v>
      </c>
    </row>
    <row r="953" spans="1:16" ht="30">
      <c r="A953" s="36" t="s">
        <v>1863</v>
      </c>
      <c r="B953" s="11" t="s">
        <v>1824</v>
      </c>
      <c r="C953" s="11" t="s">
        <v>5</v>
      </c>
      <c r="D953" s="12" t="s">
        <v>1864</v>
      </c>
      <c r="E953" s="12" t="s">
        <v>2406</v>
      </c>
      <c r="F953" s="13" t="str">
        <f t="shared" si="87"/>
        <v>Transport</v>
      </c>
      <c r="G953" s="14" t="str">
        <f t="shared" si="88"/>
        <v>tran</v>
      </c>
      <c r="H953" s="15" t="s">
        <v>2040</v>
      </c>
      <c r="I953" s="14" t="str">
        <f t="shared" si="89"/>
        <v>rds</v>
      </c>
      <c r="J953" s="39" t="e">
        <f>VLOOKUP(I953,'3_frm_data_theme_by_category'!$A$2:$C$164,3,FALSE)</f>
        <v>#N/A</v>
      </c>
      <c r="K953" s="11" t="s">
        <v>5</v>
      </c>
      <c r="L953" s="11" t="s">
        <v>2166</v>
      </c>
      <c r="M953" s="23" t="e">
        <f t="shared" si="92"/>
        <v>#N/A</v>
      </c>
      <c r="N953" s="23" t="str">
        <f t="shared" si="92"/>
        <v>ln</v>
      </c>
      <c r="O953" s="23" t="e">
        <f t="shared" si="92"/>
        <v>#N/A</v>
      </c>
      <c r="P953" s="23" t="e">
        <f t="shared" si="92"/>
        <v>#N/A</v>
      </c>
    </row>
    <row r="954" spans="1:16" ht="30">
      <c r="A954" s="36" t="s">
        <v>1865</v>
      </c>
      <c r="B954" s="11" t="s">
        <v>403</v>
      </c>
      <c r="C954" s="11" t="s">
        <v>5</v>
      </c>
      <c r="D954" s="12" t="s">
        <v>1866</v>
      </c>
      <c r="E954" s="12" t="s">
        <v>2406</v>
      </c>
      <c r="F954" s="13" t="str">
        <f t="shared" si="87"/>
        <v>Transport</v>
      </c>
      <c r="G954" s="14" t="str">
        <f t="shared" si="88"/>
        <v>tran</v>
      </c>
      <c r="H954" s="15" t="s">
        <v>2040</v>
      </c>
      <c r="I954" s="14" t="str">
        <f t="shared" si="89"/>
        <v>rds</v>
      </c>
      <c r="J954" s="39" t="e">
        <f>VLOOKUP(I954,'3_frm_data_theme_by_category'!$A$2:$C$164,3,FALSE)</f>
        <v>#N/A</v>
      </c>
      <c r="K954" s="11" t="s">
        <v>5</v>
      </c>
      <c r="L954" s="11" t="s">
        <v>2166</v>
      </c>
      <c r="M954" s="23" t="e">
        <f t="shared" si="92"/>
        <v>#N/A</v>
      </c>
      <c r="N954" s="23" t="str">
        <f t="shared" si="92"/>
        <v>ln</v>
      </c>
      <c r="O954" s="23" t="e">
        <f t="shared" si="92"/>
        <v>#N/A</v>
      </c>
      <c r="P954" s="23" t="e">
        <f t="shared" si="92"/>
        <v>#N/A</v>
      </c>
    </row>
    <row r="955" spans="1:16">
      <c r="A955" s="36" t="s">
        <v>1867</v>
      </c>
      <c r="B955" s="11" t="s">
        <v>323</v>
      </c>
      <c r="C955" s="11" t="s">
        <v>24</v>
      </c>
      <c r="D955" s="12" t="s">
        <v>1868</v>
      </c>
      <c r="E955" s="12" t="s">
        <v>2406</v>
      </c>
      <c r="F955" s="13" t="str">
        <f t="shared" si="87"/>
        <v>Transport</v>
      </c>
      <c r="G955" s="14" t="str">
        <f t="shared" si="88"/>
        <v>tran</v>
      </c>
      <c r="H955" s="15" t="s">
        <v>2040</v>
      </c>
      <c r="I955" s="14" t="str">
        <f t="shared" si="89"/>
        <v>rds</v>
      </c>
      <c r="J955" s="39" t="e">
        <f>VLOOKUP(I955,'3_frm_data_theme_by_category'!$A$2:$C$164,3,FALSE)</f>
        <v>#N/A</v>
      </c>
      <c r="K955" s="11" t="s">
        <v>24</v>
      </c>
      <c r="L955" s="11" t="s">
        <v>2168</v>
      </c>
      <c r="M955" s="23" t="str">
        <f t="shared" si="92"/>
        <v>pt</v>
      </c>
      <c r="N955" s="23" t="e">
        <f t="shared" si="92"/>
        <v>#N/A</v>
      </c>
      <c r="O955" s="23" t="e">
        <f t="shared" si="92"/>
        <v>#N/A</v>
      </c>
      <c r="P955" s="23" t="e">
        <f t="shared" si="92"/>
        <v>#N/A</v>
      </c>
    </row>
    <row r="956" spans="1:16" ht="30">
      <c r="A956" s="36" t="s">
        <v>1155</v>
      </c>
      <c r="B956" s="11" t="s">
        <v>403</v>
      </c>
      <c r="C956" s="11" t="s">
        <v>292</v>
      </c>
      <c r="D956" s="12" t="s">
        <v>1869</v>
      </c>
      <c r="E956" s="12" t="s">
        <v>2406</v>
      </c>
      <c r="F956" s="13" t="str">
        <f t="shared" si="87"/>
        <v>Transport</v>
      </c>
      <c r="G956" s="14" t="str">
        <f t="shared" si="88"/>
        <v>tran</v>
      </c>
      <c r="H956" s="15" t="s">
        <v>2040</v>
      </c>
      <c r="I956" s="14" t="str">
        <f t="shared" si="89"/>
        <v>rds</v>
      </c>
      <c r="J956" s="39" t="e">
        <f>VLOOKUP(I956,'3_frm_data_theme_by_category'!$A$2:$C$164,3,FALSE)</f>
        <v>#N/A</v>
      </c>
      <c r="K956" s="11" t="s">
        <v>292</v>
      </c>
      <c r="L956" s="11" t="s">
        <v>2171</v>
      </c>
      <c r="M956" s="23" t="str">
        <f t="shared" si="92"/>
        <v>pt</v>
      </c>
      <c r="N956" s="23" t="str">
        <f t="shared" si="92"/>
        <v>ln</v>
      </c>
      <c r="O956" s="23" t="str">
        <f t="shared" si="92"/>
        <v>py</v>
      </c>
      <c r="P956" s="23" t="e">
        <f t="shared" si="92"/>
        <v>#N/A</v>
      </c>
    </row>
    <row r="957" spans="1:16" ht="30">
      <c r="A957" s="36" t="s">
        <v>1870</v>
      </c>
      <c r="B957" s="11" t="s">
        <v>1871</v>
      </c>
      <c r="C957" s="11" t="s">
        <v>5</v>
      </c>
      <c r="D957" s="12" t="s">
        <v>1872</v>
      </c>
      <c r="E957" s="12" t="s">
        <v>2406</v>
      </c>
      <c r="F957" s="13" t="str">
        <f t="shared" si="87"/>
        <v>Transport</v>
      </c>
      <c r="G957" s="14" t="str">
        <f t="shared" si="88"/>
        <v>tran</v>
      </c>
      <c r="H957" s="15" t="s">
        <v>2040</v>
      </c>
      <c r="I957" s="14" t="str">
        <f t="shared" si="89"/>
        <v>rds</v>
      </c>
      <c r="J957" s="39" t="e">
        <f>VLOOKUP(I957,'3_frm_data_theme_by_category'!$A$2:$C$164,3,FALSE)</f>
        <v>#N/A</v>
      </c>
      <c r="K957" s="11" t="s">
        <v>5</v>
      </c>
      <c r="L957" s="11" t="s">
        <v>2166</v>
      </c>
      <c r="M957" s="23" t="e">
        <f t="shared" si="92"/>
        <v>#N/A</v>
      </c>
      <c r="N957" s="23" t="str">
        <f t="shared" si="92"/>
        <v>ln</v>
      </c>
      <c r="O957" s="23" t="e">
        <f t="shared" si="92"/>
        <v>#N/A</v>
      </c>
      <c r="P957" s="23" t="e">
        <f t="shared" si="92"/>
        <v>#N/A</v>
      </c>
    </row>
    <row r="958" spans="1:16" ht="30">
      <c r="A958" s="36" t="s">
        <v>1873</v>
      </c>
      <c r="B958" s="11" t="s">
        <v>1874</v>
      </c>
      <c r="C958" s="11" t="s">
        <v>5</v>
      </c>
      <c r="D958" s="12" t="s">
        <v>1875</v>
      </c>
      <c r="E958" s="12" t="s">
        <v>2406</v>
      </c>
      <c r="F958" s="13" t="str">
        <f t="shared" si="87"/>
        <v>Transport</v>
      </c>
      <c r="G958" s="14" t="str">
        <f t="shared" si="88"/>
        <v>tran</v>
      </c>
      <c r="H958" s="15" t="s">
        <v>2040</v>
      </c>
      <c r="I958" s="14" t="str">
        <f t="shared" si="89"/>
        <v>rds</v>
      </c>
      <c r="J958" s="39" t="e">
        <f>VLOOKUP(I958,'3_frm_data_theme_by_category'!$A$2:$C$164,3,FALSE)</f>
        <v>#N/A</v>
      </c>
      <c r="K958" s="11" t="s">
        <v>5</v>
      </c>
      <c r="L958" s="11" t="s">
        <v>2166</v>
      </c>
      <c r="M958" s="23" t="e">
        <f t="shared" si="92"/>
        <v>#N/A</v>
      </c>
      <c r="N958" s="23" t="str">
        <f t="shared" si="92"/>
        <v>ln</v>
      </c>
      <c r="O958" s="23" t="e">
        <f t="shared" si="92"/>
        <v>#N/A</v>
      </c>
      <c r="P958" s="23" t="e">
        <f t="shared" si="92"/>
        <v>#N/A</v>
      </c>
    </row>
    <row r="959" spans="1:16" ht="30">
      <c r="A959" s="36" t="s">
        <v>1876</v>
      </c>
      <c r="B959" s="11" t="s">
        <v>1877</v>
      </c>
      <c r="C959" s="11" t="s">
        <v>5</v>
      </c>
      <c r="D959" s="12" t="s">
        <v>1878</v>
      </c>
      <c r="E959" s="12" t="s">
        <v>2406</v>
      </c>
      <c r="F959" s="13" t="str">
        <f t="shared" si="87"/>
        <v>Transport</v>
      </c>
      <c r="G959" s="14" t="str">
        <f t="shared" si="88"/>
        <v>tran</v>
      </c>
      <c r="H959" s="15" t="s">
        <v>2040</v>
      </c>
      <c r="I959" s="14" t="str">
        <f t="shared" si="89"/>
        <v>rds</v>
      </c>
      <c r="J959" s="39" t="e">
        <f>VLOOKUP(I959,'3_frm_data_theme_by_category'!$A$2:$C$164,3,FALSE)</f>
        <v>#N/A</v>
      </c>
      <c r="K959" s="11" t="s">
        <v>5</v>
      </c>
      <c r="L959" s="11" t="s">
        <v>2166</v>
      </c>
      <c r="M959" s="23" t="e">
        <f t="shared" si="92"/>
        <v>#N/A</v>
      </c>
      <c r="N959" s="23" t="str">
        <f t="shared" si="92"/>
        <v>ln</v>
      </c>
      <c r="O959" s="23" t="e">
        <f t="shared" si="92"/>
        <v>#N/A</v>
      </c>
      <c r="P959" s="23" t="e">
        <f t="shared" si="92"/>
        <v>#N/A</v>
      </c>
    </row>
    <row r="960" spans="1:16" ht="30">
      <c r="A960" s="36" t="s">
        <v>1879</v>
      </c>
      <c r="B960" s="11" t="s">
        <v>323</v>
      </c>
      <c r="C960" s="11" t="s">
        <v>5</v>
      </c>
      <c r="D960" s="12" t="s">
        <v>1880</v>
      </c>
      <c r="E960" s="12" t="s">
        <v>2407</v>
      </c>
      <c r="F960" s="13" t="str">
        <f t="shared" si="87"/>
        <v>Transport</v>
      </c>
      <c r="G960" s="14" t="str">
        <f t="shared" si="88"/>
        <v>tran</v>
      </c>
      <c r="H960" s="15" t="s">
        <v>2040</v>
      </c>
      <c r="I960" s="14" t="str">
        <f t="shared" si="89"/>
        <v>rds</v>
      </c>
      <c r="J960" s="39" t="e">
        <f>VLOOKUP(I960,'3_frm_data_theme_by_category'!$A$2:$C$164,3,FALSE)</f>
        <v>#N/A</v>
      </c>
      <c r="K960" s="11" t="s">
        <v>5</v>
      </c>
      <c r="L960" s="11" t="s">
        <v>2166</v>
      </c>
      <c r="M960" s="23" t="e">
        <f t="shared" si="92"/>
        <v>#N/A</v>
      </c>
      <c r="N960" s="23" t="str">
        <f t="shared" si="92"/>
        <v>ln</v>
      </c>
      <c r="O960" s="23" t="e">
        <f t="shared" si="92"/>
        <v>#N/A</v>
      </c>
      <c r="P960" s="23" t="e">
        <f t="shared" si="92"/>
        <v>#N/A</v>
      </c>
    </row>
    <row r="961" spans="1:16" ht="30">
      <c r="A961" s="36" t="s">
        <v>1881</v>
      </c>
      <c r="B961" s="11" t="s">
        <v>323</v>
      </c>
      <c r="C961" s="11" t="s">
        <v>5</v>
      </c>
      <c r="D961" s="12" t="s">
        <v>1882</v>
      </c>
      <c r="E961" s="12" t="s">
        <v>2406</v>
      </c>
      <c r="F961" s="13" t="str">
        <f t="shared" si="87"/>
        <v>Transport</v>
      </c>
      <c r="G961" s="14" t="str">
        <f t="shared" si="88"/>
        <v>tran</v>
      </c>
      <c r="H961" s="15" t="s">
        <v>2040</v>
      </c>
      <c r="I961" s="14" t="str">
        <f t="shared" si="89"/>
        <v>rds</v>
      </c>
      <c r="J961" s="39" t="e">
        <f>VLOOKUP(I961,'3_frm_data_theme_by_category'!$A$2:$C$164,3,FALSE)</f>
        <v>#N/A</v>
      </c>
      <c r="K961" s="11" t="s">
        <v>5</v>
      </c>
      <c r="L961" s="11" t="s">
        <v>2166</v>
      </c>
      <c r="M961" s="23" t="e">
        <f t="shared" si="92"/>
        <v>#N/A</v>
      </c>
      <c r="N961" s="23" t="str">
        <f t="shared" si="92"/>
        <v>ln</v>
      </c>
      <c r="O961" s="23" t="e">
        <f t="shared" si="92"/>
        <v>#N/A</v>
      </c>
      <c r="P961" s="23" t="e">
        <f t="shared" si="92"/>
        <v>#N/A</v>
      </c>
    </row>
    <row r="962" spans="1:16" ht="30">
      <c r="A962" s="36" t="s">
        <v>1883</v>
      </c>
      <c r="B962" s="11" t="s">
        <v>1884</v>
      </c>
      <c r="C962" s="11" t="s">
        <v>5</v>
      </c>
      <c r="D962" s="12" t="s">
        <v>1885</v>
      </c>
      <c r="E962" s="12" t="s">
        <v>2406</v>
      </c>
      <c r="F962" s="13" t="str">
        <f t="shared" ref="F962:F967" si="93">VLOOKUP(G962,Cat_Desc,2,FALSE)</f>
        <v>Transport</v>
      </c>
      <c r="G962" s="14" t="str">
        <f t="shared" ref="G962:G967" si="94">VLOOKUP(H962,Theme_Value_Cat,3,FALSE)</f>
        <v>tran</v>
      </c>
      <c r="H962" s="15" t="s">
        <v>2040</v>
      </c>
      <c r="I962" s="14" t="str">
        <f t="shared" ref="I962:I967" si="95">VLOOKUP(H962,Theme_Value_Cat,2,FALSE)</f>
        <v>rds</v>
      </c>
      <c r="J962" s="39" t="e">
        <f>VLOOKUP(I962,'3_frm_data_theme_by_category'!$A$2:$C$164,3,FALSE)</f>
        <v>#N/A</v>
      </c>
      <c r="K962" s="11" t="s">
        <v>5</v>
      </c>
      <c r="L962" s="11" t="s">
        <v>2166</v>
      </c>
      <c r="M962" s="23" t="e">
        <f t="shared" ref="M962:P967" si="96">IF(ISERR(SEARCH(M$1,$L962)),NA(),M$1)</f>
        <v>#N/A</v>
      </c>
      <c r="N962" s="23" t="str">
        <f t="shared" si="96"/>
        <v>ln</v>
      </c>
      <c r="O962" s="23" t="e">
        <f t="shared" si="96"/>
        <v>#N/A</v>
      </c>
      <c r="P962" s="23" t="e">
        <f t="shared" si="96"/>
        <v>#N/A</v>
      </c>
    </row>
    <row r="963" spans="1:16" ht="30">
      <c r="A963" s="36" t="s">
        <v>1886</v>
      </c>
      <c r="B963" s="11" t="s">
        <v>1877</v>
      </c>
      <c r="C963" s="11" t="s">
        <v>5</v>
      </c>
      <c r="D963" s="12" t="s">
        <v>1887</v>
      </c>
      <c r="E963" s="12" t="s">
        <v>2407</v>
      </c>
      <c r="F963" s="13" t="str">
        <f t="shared" si="93"/>
        <v>Transport</v>
      </c>
      <c r="G963" s="14" t="str">
        <f t="shared" si="94"/>
        <v>tran</v>
      </c>
      <c r="H963" s="15" t="s">
        <v>2040</v>
      </c>
      <c r="I963" s="14" t="str">
        <f t="shared" si="95"/>
        <v>rds</v>
      </c>
      <c r="J963" s="39" t="e">
        <f>VLOOKUP(I963,'3_frm_data_theme_by_category'!$A$2:$C$164,3,FALSE)</f>
        <v>#N/A</v>
      </c>
      <c r="K963" s="11" t="s">
        <v>5</v>
      </c>
      <c r="L963" s="11" t="s">
        <v>2166</v>
      </c>
      <c r="M963" s="23" t="e">
        <f t="shared" si="96"/>
        <v>#N/A</v>
      </c>
      <c r="N963" s="23" t="str">
        <f t="shared" si="96"/>
        <v>ln</v>
      </c>
      <c r="O963" s="23" t="e">
        <f t="shared" si="96"/>
        <v>#N/A</v>
      </c>
      <c r="P963" s="23" t="e">
        <f t="shared" si="96"/>
        <v>#N/A</v>
      </c>
    </row>
    <row r="964" spans="1:16" ht="30">
      <c r="A964" s="36" t="s">
        <v>1888</v>
      </c>
      <c r="B964" s="11" t="s">
        <v>403</v>
      </c>
      <c r="C964" s="11" t="s">
        <v>5</v>
      </c>
      <c r="D964" s="12" t="s">
        <v>1889</v>
      </c>
      <c r="E964" s="12" t="s">
        <v>2406</v>
      </c>
      <c r="F964" s="13" t="str">
        <f t="shared" si="93"/>
        <v>Transport</v>
      </c>
      <c r="G964" s="14" t="str">
        <f t="shared" si="94"/>
        <v>tran</v>
      </c>
      <c r="H964" s="15" t="s">
        <v>2040</v>
      </c>
      <c r="I964" s="14" t="str">
        <f t="shared" si="95"/>
        <v>rds</v>
      </c>
      <c r="J964" s="39" t="e">
        <f>VLOOKUP(I964,'3_frm_data_theme_by_category'!$A$2:$C$164,3,FALSE)</f>
        <v>#N/A</v>
      </c>
      <c r="K964" s="11" t="s">
        <v>5</v>
      </c>
      <c r="L964" s="11" t="s">
        <v>2166</v>
      </c>
      <c r="M964" s="23" t="e">
        <f t="shared" si="96"/>
        <v>#N/A</v>
      </c>
      <c r="N964" s="23" t="str">
        <f t="shared" si="96"/>
        <v>ln</v>
      </c>
      <c r="O964" s="23" t="e">
        <f t="shared" si="96"/>
        <v>#N/A</v>
      </c>
      <c r="P964" s="23" t="e">
        <f t="shared" si="96"/>
        <v>#N/A</v>
      </c>
    </row>
    <row r="965" spans="1:16">
      <c r="A965" s="36" t="s">
        <v>1890</v>
      </c>
      <c r="B965" s="11" t="s">
        <v>1891</v>
      </c>
      <c r="C965" s="11" t="s">
        <v>5</v>
      </c>
      <c r="D965" s="12"/>
      <c r="E965" s="12" t="s">
        <v>2406</v>
      </c>
      <c r="F965" s="13" t="str">
        <f t="shared" si="93"/>
        <v>Transport</v>
      </c>
      <c r="G965" s="14" t="str">
        <f t="shared" si="94"/>
        <v>tran</v>
      </c>
      <c r="H965" s="15" t="s">
        <v>2040</v>
      </c>
      <c r="I965" s="14" t="str">
        <f t="shared" si="95"/>
        <v>rds</v>
      </c>
      <c r="J965" s="39" t="e">
        <f>VLOOKUP(I965,'3_frm_data_theme_by_category'!$A$2:$C$164,3,FALSE)</f>
        <v>#N/A</v>
      </c>
      <c r="K965" s="11" t="s">
        <v>5</v>
      </c>
      <c r="L965" s="11" t="s">
        <v>2166</v>
      </c>
      <c r="M965" s="23" t="e">
        <f t="shared" si="96"/>
        <v>#N/A</v>
      </c>
      <c r="N965" s="23" t="str">
        <f t="shared" si="96"/>
        <v>ln</v>
      </c>
      <c r="O965" s="23" t="e">
        <f t="shared" si="96"/>
        <v>#N/A</v>
      </c>
      <c r="P965" s="23" t="e">
        <f t="shared" si="96"/>
        <v>#N/A</v>
      </c>
    </row>
    <row r="966" spans="1:16" ht="30">
      <c r="A966" s="36" t="s">
        <v>1892</v>
      </c>
      <c r="B966" s="11" t="s">
        <v>403</v>
      </c>
      <c r="C966" s="11" t="s">
        <v>24</v>
      </c>
      <c r="D966" s="12" t="s">
        <v>1893</v>
      </c>
      <c r="E966" s="12" t="s">
        <v>2406</v>
      </c>
      <c r="F966" s="13" t="str">
        <f t="shared" si="93"/>
        <v>Transport</v>
      </c>
      <c r="G966" s="14" t="str">
        <f t="shared" si="94"/>
        <v>tran</v>
      </c>
      <c r="H966" s="15" t="s">
        <v>2040</v>
      </c>
      <c r="I966" s="14" t="str">
        <f t="shared" si="95"/>
        <v>rds</v>
      </c>
      <c r="J966" s="39" t="e">
        <f>VLOOKUP(I966,'3_frm_data_theme_by_category'!$A$2:$C$164,3,FALSE)</f>
        <v>#N/A</v>
      </c>
      <c r="K966" s="11" t="s">
        <v>24</v>
      </c>
      <c r="L966" s="11" t="s">
        <v>2168</v>
      </c>
      <c r="M966" s="23" t="str">
        <f t="shared" si="96"/>
        <v>pt</v>
      </c>
      <c r="N966" s="23" t="e">
        <f t="shared" si="96"/>
        <v>#N/A</v>
      </c>
      <c r="O966" s="23" t="e">
        <f t="shared" si="96"/>
        <v>#N/A</v>
      </c>
      <c r="P966" s="23" t="e">
        <f t="shared" si="96"/>
        <v>#N/A</v>
      </c>
    </row>
    <row r="967" spans="1:16" ht="30">
      <c r="A967" s="36" t="s">
        <v>1894</v>
      </c>
      <c r="B967" s="11" t="s">
        <v>1895</v>
      </c>
      <c r="C967" s="11" t="s">
        <v>24</v>
      </c>
      <c r="D967" s="12" t="s">
        <v>1896</v>
      </c>
      <c r="E967" s="12" t="s">
        <v>2406</v>
      </c>
      <c r="F967" s="13" t="str">
        <f t="shared" si="93"/>
        <v>Transport</v>
      </c>
      <c r="G967" s="14" t="str">
        <f t="shared" si="94"/>
        <v>tran</v>
      </c>
      <c r="H967" s="15" t="s">
        <v>2040</v>
      </c>
      <c r="I967" s="14" t="str">
        <f t="shared" si="95"/>
        <v>rds</v>
      </c>
      <c r="J967" s="39" t="e">
        <f>VLOOKUP(I967,'3_frm_data_theme_by_category'!$A$2:$C$164,3,FALSE)</f>
        <v>#N/A</v>
      </c>
      <c r="K967" s="11" t="s">
        <v>24</v>
      </c>
      <c r="L967" s="11" t="s">
        <v>2168</v>
      </c>
      <c r="M967" s="23" t="str">
        <f t="shared" si="96"/>
        <v>pt</v>
      </c>
      <c r="N967" s="23" t="e">
        <f t="shared" si="96"/>
        <v>#N/A</v>
      </c>
      <c r="O967" s="23" t="e">
        <f t="shared" si="96"/>
        <v>#N/A</v>
      </c>
      <c r="P967" s="23" t="e">
        <f t="shared" si="96"/>
        <v>#N/A</v>
      </c>
    </row>
  </sheetData>
  <conditionalFormatting sqref="J2:J967">
    <cfRule type="expression" dxfId="19" priority="1" stopIfTrue="1">
      <formula>IF($G2=$J2,1,0)</formula>
    </cfRule>
  </conditionalFormatting>
  <dataValidations count="1">
    <dataValidation type="list" allowBlank="1" showInputMessage="1" sqref="H2:H967">
      <formula1>ThemeDesc</formula1>
    </dataValidation>
  </dataValidation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sheetPr>
    <pageSetUpPr fitToPage="1"/>
  </sheetPr>
  <dimension ref="A1:I126"/>
  <sheetViews>
    <sheetView workbookViewId="0">
      <selection activeCell="D11" sqref="D11"/>
    </sheetView>
  </sheetViews>
  <sheetFormatPr defaultRowHeight="15"/>
  <cols>
    <col min="1" max="2" width="37.7109375" bestFit="1" customWidth="1"/>
    <col min="4" max="4" width="42.28515625" customWidth="1"/>
    <col min="5" max="5" width="12" customWidth="1"/>
    <col min="7" max="7" width="28" customWidth="1"/>
    <col min="8" max="8" width="37.7109375" bestFit="1" customWidth="1"/>
  </cols>
  <sheetData>
    <row r="1" spans="1:9">
      <c r="A1" s="18"/>
      <c r="B1" s="17" t="s">
        <v>2141</v>
      </c>
      <c r="D1" s="17" t="s">
        <v>2142</v>
      </c>
      <c r="E1" s="18"/>
      <c r="G1" t="s">
        <v>2147</v>
      </c>
      <c r="H1" t="s">
        <v>2148</v>
      </c>
    </row>
    <row r="2" spans="1:9">
      <c r="A2" s="11" t="s">
        <v>2089</v>
      </c>
      <c r="B2" s="11" t="s">
        <v>2090</v>
      </c>
      <c r="D2" s="11" t="s">
        <v>1898</v>
      </c>
      <c r="E2" s="11" t="s">
        <v>1897</v>
      </c>
      <c r="G2" t="s">
        <v>2149</v>
      </c>
      <c r="H2" t="s">
        <v>2155</v>
      </c>
      <c r="I2" t="s">
        <v>2154</v>
      </c>
    </row>
    <row r="3" spans="1:9">
      <c r="A3" s="11" t="s">
        <v>2091</v>
      </c>
      <c r="B3" s="11" t="s">
        <v>2092</v>
      </c>
      <c r="D3" s="11" t="s">
        <v>1900</v>
      </c>
      <c r="E3" s="11" t="s">
        <v>1899</v>
      </c>
      <c r="G3" t="s">
        <v>2150</v>
      </c>
      <c r="H3" t="s">
        <v>2151</v>
      </c>
      <c r="I3" t="s">
        <v>2156</v>
      </c>
    </row>
    <row r="4" spans="1:9">
      <c r="A4" s="11" t="s">
        <v>2093</v>
      </c>
      <c r="B4" s="11" t="s">
        <v>1918</v>
      </c>
      <c r="D4" s="11" t="s">
        <v>1902</v>
      </c>
      <c r="E4" s="11" t="s">
        <v>1901</v>
      </c>
      <c r="G4" t="s">
        <v>2152</v>
      </c>
      <c r="H4" t="s">
        <v>2158</v>
      </c>
      <c r="I4" t="s">
        <v>2157</v>
      </c>
    </row>
    <row r="5" spans="1:9">
      <c r="A5" s="11" t="s">
        <v>2094</v>
      </c>
      <c r="B5" s="11" t="s">
        <v>2095</v>
      </c>
      <c r="D5" s="11" t="s">
        <v>1904</v>
      </c>
      <c r="E5" s="11" t="s">
        <v>1903</v>
      </c>
      <c r="G5" s="2" t="s">
        <v>2153</v>
      </c>
      <c r="H5" s="2" t="s">
        <v>2153</v>
      </c>
      <c r="I5" s="2" t="s">
        <v>2159</v>
      </c>
    </row>
    <row r="6" spans="1:9">
      <c r="A6" s="11" t="s">
        <v>2096</v>
      </c>
      <c r="B6" s="11" t="s">
        <v>2097</v>
      </c>
      <c r="D6" s="11" t="s">
        <v>1906</v>
      </c>
      <c r="E6" s="11" t="s">
        <v>1905</v>
      </c>
    </row>
    <row r="7" spans="1:9">
      <c r="A7" s="11" t="s">
        <v>2098</v>
      </c>
      <c r="B7" s="11" t="s">
        <v>2099</v>
      </c>
      <c r="D7" s="11" t="s">
        <v>1908</v>
      </c>
      <c r="E7" s="11" t="s">
        <v>1907</v>
      </c>
    </row>
    <row r="8" spans="1:9">
      <c r="A8" s="11" t="s">
        <v>2100</v>
      </c>
      <c r="B8" s="11" t="s">
        <v>2101</v>
      </c>
      <c r="D8" s="11" t="s">
        <v>1910</v>
      </c>
      <c r="E8" s="11" t="s">
        <v>1909</v>
      </c>
    </row>
    <row r="9" spans="1:9">
      <c r="A9" s="11" t="s">
        <v>2102</v>
      </c>
      <c r="B9" s="11" t="s">
        <v>2103</v>
      </c>
      <c r="D9" s="11" t="s">
        <v>1912</v>
      </c>
      <c r="E9" s="11" t="s">
        <v>1911</v>
      </c>
    </row>
    <row r="10" spans="1:9">
      <c r="A10" s="11" t="s">
        <v>2104</v>
      </c>
      <c r="B10" s="11" t="s">
        <v>2105</v>
      </c>
      <c r="D10" s="11" t="s">
        <v>1914</v>
      </c>
      <c r="E10" s="11" t="s">
        <v>1913</v>
      </c>
      <c r="G10" t="s">
        <v>2408</v>
      </c>
    </row>
    <row r="11" spans="1:9">
      <c r="A11" s="11" t="s">
        <v>2106</v>
      </c>
      <c r="B11" s="11" t="s">
        <v>2107</v>
      </c>
      <c r="D11" s="11" t="s">
        <v>1916</v>
      </c>
      <c r="E11" s="11" t="s">
        <v>1915</v>
      </c>
      <c r="G11" t="s">
        <v>2406</v>
      </c>
    </row>
    <row r="12" spans="1:9">
      <c r="A12" s="11" t="s">
        <v>2108</v>
      </c>
      <c r="B12" s="11" t="s">
        <v>2006</v>
      </c>
      <c r="D12" s="11" t="s">
        <v>1918</v>
      </c>
      <c r="E12" s="11" t="s">
        <v>1917</v>
      </c>
      <c r="G12" t="s">
        <v>2407</v>
      </c>
    </row>
    <row r="13" spans="1:9">
      <c r="A13" s="11" t="s">
        <v>2109</v>
      </c>
      <c r="B13" s="11" t="s">
        <v>2110</v>
      </c>
      <c r="D13" s="11" t="s">
        <v>1920</v>
      </c>
      <c r="E13" s="11" t="s">
        <v>1919</v>
      </c>
    </row>
    <row r="14" spans="1:9">
      <c r="A14" s="11" t="s">
        <v>2111</v>
      </c>
      <c r="B14" s="11" t="s">
        <v>2112</v>
      </c>
      <c r="D14" s="11" t="s">
        <v>1922</v>
      </c>
      <c r="E14" s="11" t="s">
        <v>1921</v>
      </c>
    </row>
    <row r="15" spans="1:9">
      <c r="A15" s="11" t="s">
        <v>2113</v>
      </c>
      <c r="B15" s="11" t="s">
        <v>2114</v>
      </c>
      <c r="D15" s="11" t="s">
        <v>1924</v>
      </c>
      <c r="E15" s="11" t="s">
        <v>1923</v>
      </c>
    </row>
    <row r="16" spans="1:9">
      <c r="A16" s="11" t="s">
        <v>2115</v>
      </c>
      <c r="B16" s="11" t="s">
        <v>2116</v>
      </c>
      <c r="D16" s="11" t="s">
        <v>1926</v>
      </c>
      <c r="E16" s="11" t="s">
        <v>1925</v>
      </c>
    </row>
    <row r="17" spans="1:5">
      <c r="A17" s="11" t="s">
        <v>2117</v>
      </c>
      <c r="B17" s="11" t="s">
        <v>2118</v>
      </c>
      <c r="D17" s="11" t="s">
        <v>1928</v>
      </c>
      <c r="E17" s="11" t="s">
        <v>1927</v>
      </c>
    </row>
    <row r="18" spans="1:5">
      <c r="A18" s="11" t="s">
        <v>2119</v>
      </c>
      <c r="B18" s="11" t="s">
        <v>2120</v>
      </c>
      <c r="D18" s="11" t="s">
        <v>1930</v>
      </c>
      <c r="E18" s="11" t="s">
        <v>1929</v>
      </c>
    </row>
    <row r="19" spans="1:5">
      <c r="A19" s="11" t="s">
        <v>2121</v>
      </c>
      <c r="B19" s="11" t="s">
        <v>2122</v>
      </c>
      <c r="D19" s="11" t="s">
        <v>1932</v>
      </c>
      <c r="E19" s="11" t="s">
        <v>1931</v>
      </c>
    </row>
    <row r="20" spans="1:5">
      <c r="A20" s="11" t="s">
        <v>2123</v>
      </c>
      <c r="B20" s="11" t="s">
        <v>2124</v>
      </c>
      <c r="D20" s="11" t="s">
        <v>1934</v>
      </c>
      <c r="E20" s="11" t="s">
        <v>1933</v>
      </c>
    </row>
    <row r="21" spans="1:5">
      <c r="A21" s="11" t="s">
        <v>2125</v>
      </c>
      <c r="B21" s="11" t="s">
        <v>2126</v>
      </c>
      <c r="D21" s="11" t="s">
        <v>1936</v>
      </c>
      <c r="E21" s="11" t="s">
        <v>1935</v>
      </c>
    </row>
    <row r="22" spans="1:5">
      <c r="A22" s="11" t="s">
        <v>2127</v>
      </c>
      <c r="B22" s="11" t="s">
        <v>2128</v>
      </c>
      <c r="D22" s="11" t="s">
        <v>1938</v>
      </c>
      <c r="E22" s="11" t="s">
        <v>1937</v>
      </c>
    </row>
    <row r="23" spans="1:5">
      <c r="A23" s="11" t="s">
        <v>2129</v>
      </c>
      <c r="B23" s="11" t="s">
        <v>2130</v>
      </c>
      <c r="D23" s="11" t="s">
        <v>1940</v>
      </c>
      <c r="E23" s="11" t="s">
        <v>1939</v>
      </c>
    </row>
    <row r="24" spans="1:5">
      <c r="A24" s="11" t="s">
        <v>2131</v>
      </c>
      <c r="B24" s="11" t="s">
        <v>2132</v>
      </c>
      <c r="D24" s="11" t="s">
        <v>1942</v>
      </c>
      <c r="E24" s="11" t="s">
        <v>1941</v>
      </c>
    </row>
    <row r="25" spans="1:5">
      <c r="A25" s="11" t="s">
        <v>2133</v>
      </c>
      <c r="B25" s="11" t="s">
        <v>2134</v>
      </c>
      <c r="D25" s="11" t="s">
        <v>1944</v>
      </c>
      <c r="E25" s="11" t="s">
        <v>1943</v>
      </c>
    </row>
    <row r="26" spans="1:5">
      <c r="A26" s="11" t="s">
        <v>2135</v>
      </c>
      <c r="B26" s="11" t="s">
        <v>2136</v>
      </c>
      <c r="D26" s="11" t="s">
        <v>1946</v>
      </c>
      <c r="E26" s="11" t="s">
        <v>1945</v>
      </c>
    </row>
    <row r="27" spans="1:5">
      <c r="A27" s="11" t="s">
        <v>2137</v>
      </c>
      <c r="B27" s="11" t="s">
        <v>2138</v>
      </c>
      <c r="D27" s="11" t="s">
        <v>1948</v>
      </c>
      <c r="E27" s="11" t="s">
        <v>1947</v>
      </c>
    </row>
    <row r="28" spans="1:5">
      <c r="A28" s="11" t="s">
        <v>2139</v>
      </c>
      <c r="B28" s="11" t="s">
        <v>2140</v>
      </c>
      <c r="D28" s="11" t="s">
        <v>1950</v>
      </c>
      <c r="E28" s="11" t="s">
        <v>1949</v>
      </c>
    </row>
    <row r="29" spans="1:5">
      <c r="A29" s="20" t="s">
        <v>2212</v>
      </c>
      <c r="B29" s="20" t="s">
        <v>2188</v>
      </c>
      <c r="D29" s="11" t="s">
        <v>1952</v>
      </c>
      <c r="E29" s="11" t="s">
        <v>1951</v>
      </c>
    </row>
    <row r="30" spans="1:5">
      <c r="A30" s="20" t="s">
        <v>2213</v>
      </c>
      <c r="B30" s="20" t="s">
        <v>2189</v>
      </c>
      <c r="D30" s="11" t="s">
        <v>1954</v>
      </c>
      <c r="E30" s="11" t="s">
        <v>1953</v>
      </c>
    </row>
    <row r="31" spans="1:5">
      <c r="A31" s="20" t="s">
        <v>2214</v>
      </c>
      <c r="B31" s="20" t="s">
        <v>2190</v>
      </c>
      <c r="D31" s="11" t="s">
        <v>1956</v>
      </c>
      <c r="E31" s="11" t="s">
        <v>1955</v>
      </c>
    </row>
    <row r="32" spans="1:5">
      <c r="D32" s="11" t="s">
        <v>1958</v>
      </c>
      <c r="E32" s="11" t="s">
        <v>1957</v>
      </c>
    </row>
    <row r="33" spans="4:5">
      <c r="D33" s="11" t="s">
        <v>1960</v>
      </c>
      <c r="E33" s="11" t="s">
        <v>1959</v>
      </c>
    </row>
    <row r="34" spans="4:5">
      <c r="D34" s="11" t="s">
        <v>1962</v>
      </c>
      <c r="E34" s="11" t="s">
        <v>1961</v>
      </c>
    </row>
    <row r="35" spans="4:5">
      <c r="D35" s="11" t="s">
        <v>1964</v>
      </c>
      <c r="E35" s="11" t="s">
        <v>1963</v>
      </c>
    </row>
    <row r="36" spans="4:5">
      <c r="D36" s="11" t="s">
        <v>1966</v>
      </c>
      <c r="E36" s="11" t="s">
        <v>1965</v>
      </c>
    </row>
    <row r="37" spans="4:5">
      <c r="D37" s="11" t="s">
        <v>1968</v>
      </c>
      <c r="E37" s="11" t="s">
        <v>1967</v>
      </c>
    </row>
    <row r="38" spans="4:5">
      <c r="D38" s="11" t="s">
        <v>1970</v>
      </c>
      <c r="E38" s="11" t="s">
        <v>1969</v>
      </c>
    </row>
    <row r="39" spans="4:5">
      <c r="D39" s="11" t="s">
        <v>1972</v>
      </c>
      <c r="E39" s="11" t="s">
        <v>1971</v>
      </c>
    </row>
    <row r="40" spans="4:5">
      <c r="D40" s="11" t="s">
        <v>1974</v>
      </c>
      <c r="E40" s="11" t="s">
        <v>1973</v>
      </c>
    </row>
    <row r="41" spans="4:5">
      <c r="D41" s="11" t="s">
        <v>1976</v>
      </c>
      <c r="E41" s="11" t="s">
        <v>1975</v>
      </c>
    </row>
    <row r="42" spans="4:5">
      <c r="D42" s="11" t="s">
        <v>1978</v>
      </c>
      <c r="E42" s="11" t="s">
        <v>1977</v>
      </c>
    </row>
    <row r="43" spans="4:5">
      <c r="D43" s="11" t="s">
        <v>1980</v>
      </c>
      <c r="E43" s="11" t="s">
        <v>1979</v>
      </c>
    </row>
    <row r="44" spans="4:5">
      <c r="D44" s="11" t="s">
        <v>1982</v>
      </c>
      <c r="E44" s="11" t="s">
        <v>1981</v>
      </c>
    </row>
    <row r="45" spans="4:5">
      <c r="D45" s="11" t="s">
        <v>1984</v>
      </c>
      <c r="E45" s="11" t="s">
        <v>1983</v>
      </c>
    </row>
    <row r="46" spans="4:5">
      <c r="D46" s="11" t="s">
        <v>1986</v>
      </c>
      <c r="E46" s="11" t="s">
        <v>1985</v>
      </c>
    </row>
    <row r="47" spans="4:5">
      <c r="D47" s="11" t="s">
        <v>1988</v>
      </c>
      <c r="E47" s="11" t="s">
        <v>1987</v>
      </c>
    </row>
    <row r="48" spans="4:5">
      <c r="D48" s="11" t="s">
        <v>1990</v>
      </c>
      <c r="E48" s="11" t="s">
        <v>1989</v>
      </c>
    </row>
    <row r="49" spans="4:5">
      <c r="D49" s="11" t="s">
        <v>1992</v>
      </c>
      <c r="E49" s="11" t="s">
        <v>1991</v>
      </c>
    </row>
    <row r="50" spans="4:5">
      <c r="D50" s="11" t="s">
        <v>1994</v>
      </c>
      <c r="E50" s="11" t="s">
        <v>1993</v>
      </c>
    </row>
    <row r="51" spans="4:5">
      <c r="D51" s="11" t="s">
        <v>1996</v>
      </c>
      <c r="E51" s="11" t="s">
        <v>1995</v>
      </c>
    </row>
    <row r="52" spans="4:5">
      <c r="D52" s="11" t="s">
        <v>1998</v>
      </c>
      <c r="E52" s="11" t="s">
        <v>1997</v>
      </c>
    </row>
    <row r="53" spans="4:5">
      <c r="D53" s="11" t="s">
        <v>2000</v>
      </c>
      <c r="E53" s="11" t="s">
        <v>1999</v>
      </c>
    </row>
    <row r="54" spans="4:5">
      <c r="D54" s="11" t="s">
        <v>2002</v>
      </c>
      <c r="E54" s="11" t="s">
        <v>2001</v>
      </c>
    </row>
    <row r="55" spans="4:5">
      <c r="D55" s="11" t="s">
        <v>2004</v>
      </c>
      <c r="E55" s="11" t="s">
        <v>2003</v>
      </c>
    </row>
    <row r="56" spans="4:5">
      <c r="D56" s="11" t="s">
        <v>2006</v>
      </c>
      <c r="E56" s="11" t="s">
        <v>2005</v>
      </c>
    </row>
    <row r="57" spans="4:5">
      <c r="D57" s="11" t="s">
        <v>2008</v>
      </c>
      <c r="E57" s="11" t="s">
        <v>2007</v>
      </c>
    </row>
    <row r="58" spans="4:5">
      <c r="D58" s="11" t="s">
        <v>2010</v>
      </c>
      <c r="E58" s="11" t="s">
        <v>2009</v>
      </c>
    </row>
    <row r="59" spans="4:5">
      <c r="D59" s="11" t="s">
        <v>2012</v>
      </c>
      <c r="E59" s="11" t="s">
        <v>2011</v>
      </c>
    </row>
    <row r="60" spans="4:5">
      <c r="D60" s="11" t="s">
        <v>2014</v>
      </c>
      <c r="E60" s="11" t="s">
        <v>2013</v>
      </c>
    </row>
    <row r="61" spans="4:5">
      <c r="D61" s="11" t="s">
        <v>2016</v>
      </c>
      <c r="E61" s="11" t="s">
        <v>2015</v>
      </c>
    </row>
    <row r="62" spans="4:5">
      <c r="D62" s="11" t="s">
        <v>2018</v>
      </c>
      <c r="E62" s="11" t="s">
        <v>2017</v>
      </c>
    </row>
    <row r="63" spans="4:5">
      <c r="D63" s="11" t="s">
        <v>2020</v>
      </c>
      <c r="E63" s="11" t="s">
        <v>2019</v>
      </c>
    </row>
    <row r="64" spans="4:5">
      <c r="D64" s="11" t="s">
        <v>2022</v>
      </c>
      <c r="E64" s="11" t="s">
        <v>2021</v>
      </c>
    </row>
    <row r="65" spans="4:5">
      <c r="D65" s="11" t="s">
        <v>2024</v>
      </c>
      <c r="E65" s="11" t="s">
        <v>2023</v>
      </c>
    </row>
    <row r="66" spans="4:5">
      <c r="D66" s="11" t="s">
        <v>2026</v>
      </c>
      <c r="E66" s="11" t="s">
        <v>2025</v>
      </c>
    </row>
    <row r="67" spans="4:5">
      <c r="D67" s="11" t="s">
        <v>2028</v>
      </c>
      <c r="E67" s="11" t="s">
        <v>2027</v>
      </c>
    </row>
    <row r="68" spans="4:5">
      <c r="D68" s="11" t="s">
        <v>2030</v>
      </c>
      <c r="E68" s="11" t="s">
        <v>2029</v>
      </c>
    </row>
    <row r="69" spans="4:5">
      <c r="D69" s="11" t="s">
        <v>2032</v>
      </c>
      <c r="E69" s="11" t="s">
        <v>2031</v>
      </c>
    </row>
    <row r="70" spans="4:5">
      <c r="D70" s="11" t="s">
        <v>2034</v>
      </c>
      <c r="E70" s="11" t="s">
        <v>2033</v>
      </c>
    </row>
    <row r="71" spans="4:5">
      <c r="D71" s="11" t="s">
        <v>2036</v>
      </c>
      <c r="E71" s="11" t="s">
        <v>2035</v>
      </c>
    </row>
    <row r="72" spans="4:5">
      <c r="D72" s="11" t="s">
        <v>2038</v>
      </c>
      <c r="E72" s="11" t="s">
        <v>2037</v>
      </c>
    </row>
    <row r="73" spans="4:5">
      <c r="D73" s="11" t="s">
        <v>2040</v>
      </c>
      <c r="E73" s="11" t="s">
        <v>2039</v>
      </c>
    </row>
    <row r="74" spans="4:5">
      <c r="D74" s="11" t="s">
        <v>2042</v>
      </c>
      <c r="E74" s="11" t="s">
        <v>2041</v>
      </c>
    </row>
    <row r="75" spans="4:5">
      <c r="D75" s="11" t="s">
        <v>2044</v>
      </c>
      <c r="E75" s="11" t="s">
        <v>2043</v>
      </c>
    </row>
    <row r="76" spans="4:5">
      <c r="D76" s="11" t="s">
        <v>2046</v>
      </c>
      <c r="E76" s="11" t="s">
        <v>2045</v>
      </c>
    </row>
    <row r="77" spans="4:5">
      <c r="D77" s="11" t="s">
        <v>2048</v>
      </c>
      <c r="E77" s="11" t="s">
        <v>2047</v>
      </c>
    </row>
    <row r="78" spans="4:5">
      <c r="D78" s="11" t="s">
        <v>2050</v>
      </c>
      <c r="E78" s="11" t="s">
        <v>2049</v>
      </c>
    </row>
    <row r="79" spans="4:5">
      <c r="D79" s="11" t="s">
        <v>2052</v>
      </c>
      <c r="E79" s="11" t="s">
        <v>2051</v>
      </c>
    </row>
    <row r="80" spans="4:5">
      <c r="D80" s="11" t="s">
        <v>2054</v>
      </c>
      <c r="E80" s="11" t="s">
        <v>2053</v>
      </c>
    </row>
    <row r="81" spans="4:5">
      <c r="D81" s="11" t="s">
        <v>2056</v>
      </c>
      <c r="E81" s="11" t="s">
        <v>2055</v>
      </c>
    </row>
    <row r="82" spans="4:5">
      <c r="D82" s="11" t="s">
        <v>2058</v>
      </c>
      <c r="E82" s="11" t="s">
        <v>2057</v>
      </c>
    </row>
    <row r="83" spans="4:5">
      <c r="D83" s="11" t="s">
        <v>2060</v>
      </c>
      <c r="E83" s="11" t="s">
        <v>2059</v>
      </c>
    </row>
    <row r="84" spans="4:5">
      <c r="D84" s="11" t="s">
        <v>2062</v>
      </c>
      <c r="E84" s="11" t="s">
        <v>2061</v>
      </c>
    </row>
    <row r="85" spans="4:5">
      <c r="D85" s="11" t="s">
        <v>2064</v>
      </c>
      <c r="E85" s="11" t="s">
        <v>2063</v>
      </c>
    </row>
    <row r="86" spans="4:5">
      <c r="D86" s="11" t="s">
        <v>2066</v>
      </c>
      <c r="E86" s="11" t="s">
        <v>2065</v>
      </c>
    </row>
    <row r="87" spans="4:5">
      <c r="D87" s="11" t="s">
        <v>2068</v>
      </c>
      <c r="E87" s="11" t="s">
        <v>2067</v>
      </c>
    </row>
    <row r="88" spans="4:5">
      <c r="D88" s="11" t="s">
        <v>2070</v>
      </c>
      <c r="E88" s="11" t="s">
        <v>2069</v>
      </c>
    </row>
    <row r="89" spans="4:5">
      <c r="D89" s="11" t="s">
        <v>2072</v>
      </c>
      <c r="E89" s="11" t="s">
        <v>2071</v>
      </c>
    </row>
    <row r="90" spans="4:5">
      <c r="D90" s="11" t="s">
        <v>2074</v>
      </c>
      <c r="E90" s="11" t="s">
        <v>2073</v>
      </c>
    </row>
    <row r="91" spans="4:5">
      <c r="D91" s="11" t="s">
        <v>2076</v>
      </c>
      <c r="E91" s="11" t="s">
        <v>2075</v>
      </c>
    </row>
    <row r="92" spans="4:5">
      <c r="D92" s="11" t="s">
        <v>2078</v>
      </c>
      <c r="E92" s="11" t="s">
        <v>2077</v>
      </c>
    </row>
    <row r="93" spans="4:5">
      <c r="D93" s="11" t="s">
        <v>2080</v>
      </c>
      <c r="E93" s="11" t="s">
        <v>2079</v>
      </c>
    </row>
    <row r="94" spans="4:5">
      <c r="D94" s="11" t="s">
        <v>2082</v>
      </c>
      <c r="E94" s="11" t="s">
        <v>2081</v>
      </c>
    </row>
    <row r="95" spans="4:5">
      <c r="D95" s="11" t="s">
        <v>2084</v>
      </c>
      <c r="E95" s="11" t="s">
        <v>2083</v>
      </c>
    </row>
    <row r="96" spans="4:5">
      <c r="D96" s="11" t="s">
        <v>2086</v>
      </c>
      <c r="E96" s="11" t="s">
        <v>2085</v>
      </c>
    </row>
    <row r="97" spans="4:6">
      <c r="D97" s="11" t="s">
        <v>2088</v>
      </c>
      <c r="E97" s="11" t="s">
        <v>2087</v>
      </c>
    </row>
    <row r="98" spans="4:6">
      <c r="D98" s="20" t="s">
        <v>2180</v>
      </c>
      <c r="E98" s="20" t="s">
        <v>2215</v>
      </c>
    </row>
    <row r="99" spans="4:6">
      <c r="D99" s="2" t="s">
        <v>2193</v>
      </c>
      <c r="E99" s="20" t="s">
        <v>2216</v>
      </c>
    </row>
    <row r="100" spans="4:6">
      <c r="D100" s="21" t="s">
        <v>2181</v>
      </c>
      <c r="E100" s="20" t="s">
        <v>2217</v>
      </c>
    </row>
    <row r="101" spans="4:6">
      <c r="D101" s="21" t="s">
        <v>2182</v>
      </c>
      <c r="E101" s="20" t="s">
        <v>2218</v>
      </c>
    </row>
    <row r="102" spans="4:6">
      <c r="D102" s="21" t="s">
        <v>2183</v>
      </c>
      <c r="E102" s="20" t="s">
        <v>2219</v>
      </c>
    </row>
    <row r="103" spans="4:6">
      <c r="D103" s="21" t="s">
        <v>2184</v>
      </c>
      <c r="E103" s="20" t="s">
        <v>2220</v>
      </c>
      <c r="F103" t="s">
        <v>2387</v>
      </c>
    </row>
    <row r="104" spans="4:6">
      <c r="D104" s="21" t="s">
        <v>2195</v>
      </c>
      <c r="E104" s="20" t="s">
        <v>2221</v>
      </c>
      <c r="F104" t="s">
        <v>2390</v>
      </c>
    </row>
    <row r="105" spans="4:6">
      <c r="D105" s="21" t="s">
        <v>2185</v>
      </c>
      <c r="E105" s="2" t="s">
        <v>2222</v>
      </c>
    </row>
    <row r="106" spans="4:6">
      <c r="D106" s="40" t="s">
        <v>2191</v>
      </c>
      <c r="E106" s="41" t="s">
        <v>2159</v>
      </c>
    </row>
    <row r="107" spans="4:6">
      <c r="D107" s="21" t="s">
        <v>2186</v>
      </c>
      <c r="E107" s="2" t="s">
        <v>2223</v>
      </c>
      <c r="F107" t="s">
        <v>2388</v>
      </c>
    </row>
    <row r="108" spans="4:6">
      <c r="D108" s="21" t="s">
        <v>2192</v>
      </c>
      <c r="E108" s="2" t="s">
        <v>2224</v>
      </c>
      <c r="F108" t="s">
        <v>2389</v>
      </c>
    </row>
    <row r="109" spans="4:6">
      <c r="D109" s="21" t="s">
        <v>2194</v>
      </c>
      <c r="E109" s="2" t="s">
        <v>2225</v>
      </c>
    </row>
    <row r="110" spans="4:6">
      <c r="D110" s="21" t="s">
        <v>2187</v>
      </c>
      <c r="E110" s="2" t="s">
        <v>2226</v>
      </c>
      <c r="F110" t="s">
        <v>2391</v>
      </c>
    </row>
    <row r="111" spans="4:6">
      <c r="D111" s="21" t="s">
        <v>2196</v>
      </c>
      <c r="E111" s="2" t="s">
        <v>2227</v>
      </c>
    </row>
    <row r="112" spans="4:6">
      <c r="D112" s="21" t="s">
        <v>2197</v>
      </c>
      <c r="E112" s="2" t="s">
        <v>2228</v>
      </c>
    </row>
    <row r="113" spans="4:5">
      <c r="D113" s="21" t="s">
        <v>2198</v>
      </c>
      <c r="E113" s="2" t="s">
        <v>2229</v>
      </c>
    </row>
    <row r="114" spans="4:5">
      <c r="D114" s="40" t="s">
        <v>2199</v>
      </c>
      <c r="E114" s="41" t="s">
        <v>2230</v>
      </c>
    </row>
    <row r="115" spans="4:5">
      <c r="D115" s="21" t="s">
        <v>2200</v>
      </c>
      <c r="E115" s="2" t="s">
        <v>2231</v>
      </c>
    </row>
    <row r="116" spans="4:5">
      <c r="D116" s="21" t="s">
        <v>2201</v>
      </c>
      <c r="E116" s="2" t="s">
        <v>2232</v>
      </c>
    </row>
    <row r="117" spans="4:5">
      <c r="D117" s="21" t="s">
        <v>2202</v>
      </c>
      <c r="E117" s="2" t="s">
        <v>2233</v>
      </c>
    </row>
    <row r="118" spans="4:5">
      <c r="D118" s="21" t="s">
        <v>2203</v>
      </c>
      <c r="E118" s="2" t="s">
        <v>2234</v>
      </c>
    </row>
    <row r="119" spans="4:5">
      <c r="D119" s="21" t="s">
        <v>2204</v>
      </c>
      <c r="E119" s="2" t="s">
        <v>2235</v>
      </c>
    </row>
    <row r="120" spans="4:5">
      <c r="D120" s="21" t="s">
        <v>2205</v>
      </c>
      <c r="E120" s="2" t="s">
        <v>2236</v>
      </c>
    </row>
    <row r="121" spans="4:5">
      <c r="D121" s="21" t="s">
        <v>2206</v>
      </c>
      <c r="E121" s="2" t="s">
        <v>2237</v>
      </c>
    </row>
    <row r="122" spans="4:5">
      <c r="D122" s="21" t="s">
        <v>2207</v>
      </c>
      <c r="E122" s="2" t="s">
        <v>2238</v>
      </c>
    </row>
    <row r="123" spans="4:5">
      <c r="D123" s="21" t="s">
        <v>2208</v>
      </c>
      <c r="E123" s="2" t="s">
        <v>2239</v>
      </c>
    </row>
    <row r="124" spans="4:5">
      <c r="D124" s="21" t="s">
        <v>2209</v>
      </c>
      <c r="E124" s="2" t="s">
        <v>2240</v>
      </c>
    </row>
    <row r="125" spans="4:5">
      <c r="D125" s="21" t="s">
        <v>2210</v>
      </c>
      <c r="E125" s="2" t="s">
        <v>2241</v>
      </c>
    </row>
    <row r="126" spans="4:5">
      <c r="D126" s="21" t="s">
        <v>2211</v>
      </c>
      <c r="E126" s="2" t="s">
        <v>2242</v>
      </c>
    </row>
  </sheetData>
  <pageMargins left="0.70866141732283472" right="0.70866141732283472" top="0.74803149606299213" bottom="0.74803149606299213" header="0.31496062992125984" footer="0.31496062992125984"/>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D168"/>
  <sheetViews>
    <sheetView topLeftCell="A121" zoomScaleSheetLayoutView="129" workbookViewId="0">
      <selection activeCell="A148" sqref="A148"/>
    </sheetView>
  </sheetViews>
  <sheetFormatPr defaultRowHeight="12.75"/>
  <cols>
    <col min="1" max="1" width="48.5703125" style="37" bestFit="1" customWidth="1"/>
    <col min="2" max="2" width="7.7109375" style="37" customWidth="1"/>
    <col min="3" max="3" width="13.42578125" style="37" bestFit="1" customWidth="1"/>
    <col min="4" max="16384" width="9.140625" style="37"/>
  </cols>
  <sheetData>
    <row r="1" spans="1:3" ht="12.75" customHeight="1">
      <c r="A1" s="42" t="s">
        <v>2249</v>
      </c>
      <c r="B1" s="42" t="s">
        <v>2248</v>
      </c>
      <c r="C1" s="42" t="s">
        <v>2250</v>
      </c>
    </row>
    <row r="2" spans="1:3" ht="12" customHeight="1">
      <c r="A2" s="44" t="s">
        <v>1898</v>
      </c>
      <c r="B2" s="43" t="s">
        <v>1897</v>
      </c>
      <c r="C2" s="44" t="s">
        <v>2091</v>
      </c>
    </row>
    <row r="3" spans="1:3" ht="12" customHeight="1">
      <c r="A3" s="44" t="s">
        <v>2251</v>
      </c>
      <c r="B3" s="43" t="s">
        <v>1899</v>
      </c>
      <c r="C3" s="44" t="s">
        <v>2091</v>
      </c>
    </row>
    <row r="4" spans="1:3" ht="12" customHeight="1">
      <c r="A4" s="44" t="s">
        <v>1902</v>
      </c>
      <c r="B4" s="43" t="s">
        <v>1901</v>
      </c>
      <c r="C4" s="44" t="s">
        <v>2091</v>
      </c>
    </row>
    <row r="5" spans="1:3" ht="12" customHeight="1">
      <c r="A5" s="44" t="s">
        <v>1904</v>
      </c>
      <c r="B5" s="43" t="s">
        <v>1903</v>
      </c>
      <c r="C5" s="44" t="s">
        <v>2091</v>
      </c>
    </row>
    <row r="6" spans="1:3" ht="12" customHeight="1">
      <c r="A6" s="44" t="s">
        <v>1906</v>
      </c>
      <c r="B6" s="43" t="s">
        <v>1905</v>
      </c>
      <c r="C6" s="44" t="s">
        <v>2091</v>
      </c>
    </row>
    <row r="7" spans="1:3" ht="12" customHeight="1">
      <c r="A7" s="44" t="s">
        <v>1908</v>
      </c>
      <c r="B7" s="43" t="s">
        <v>1907</v>
      </c>
      <c r="C7" s="45" t="s">
        <v>2091</v>
      </c>
    </row>
    <row r="8" spans="1:3" ht="12" customHeight="1">
      <c r="A8" s="44" t="s">
        <v>1910</v>
      </c>
      <c r="B8" s="43" t="s">
        <v>1909</v>
      </c>
      <c r="C8" s="45" t="s">
        <v>2091</v>
      </c>
    </row>
    <row r="9" spans="1:3" ht="12" customHeight="1">
      <c r="A9" s="44" t="s">
        <v>1912</v>
      </c>
      <c r="B9" s="43" t="s">
        <v>1911</v>
      </c>
      <c r="C9" s="45" t="s">
        <v>2091</v>
      </c>
    </row>
    <row r="10" spans="1:3" ht="12" customHeight="1">
      <c r="A10" s="44" t="s">
        <v>1914</v>
      </c>
      <c r="B10" s="43" t="s">
        <v>1913</v>
      </c>
      <c r="C10" s="44" t="s">
        <v>2104</v>
      </c>
    </row>
    <row r="11" spans="1:3" ht="12" customHeight="1">
      <c r="A11" s="44" t="s">
        <v>1916</v>
      </c>
      <c r="B11" s="43" t="s">
        <v>1915</v>
      </c>
      <c r="C11" s="44" t="s">
        <v>2127</v>
      </c>
    </row>
    <row r="12" spans="1:3" ht="12" customHeight="1">
      <c r="A12" s="44" t="s">
        <v>1918</v>
      </c>
      <c r="B12" s="43" t="s">
        <v>1917</v>
      </c>
      <c r="C12" s="44" t="s">
        <v>2093</v>
      </c>
    </row>
    <row r="13" spans="1:3" ht="12" customHeight="1">
      <c r="A13" s="44" t="s">
        <v>1920</v>
      </c>
      <c r="B13" s="43" t="s">
        <v>1919</v>
      </c>
      <c r="C13" s="44" t="s">
        <v>2133</v>
      </c>
    </row>
    <row r="14" spans="1:3" ht="12" customHeight="1">
      <c r="A14" s="44" t="s">
        <v>1922</v>
      </c>
      <c r="B14" s="43" t="s">
        <v>1921</v>
      </c>
      <c r="C14" s="44" t="s">
        <v>2127</v>
      </c>
    </row>
    <row r="15" spans="1:3" ht="12" customHeight="1">
      <c r="A15" s="44" t="s">
        <v>1924</v>
      </c>
      <c r="B15" s="43" t="s">
        <v>1923</v>
      </c>
      <c r="C15" s="44" t="s">
        <v>2127</v>
      </c>
    </row>
    <row r="16" spans="1:3" ht="12" customHeight="1">
      <c r="A16" s="44" t="s">
        <v>2290</v>
      </c>
      <c r="B16" s="43" t="s">
        <v>2289</v>
      </c>
      <c r="C16" s="44" t="s">
        <v>2113</v>
      </c>
    </row>
    <row r="17" spans="1:3" ht="12" customHeight="1">
      <c r="A17" s="44" t="s">
        <v>2292</v>
      </c>
      <c r="B17" s="43" t="s">
        <v>2291</v>
      </c>
      <c r="C17" s="44" t="s">
        <v>2113</v>
      </c>
    </row>
    <row r="18" spans="1:3" ht="12" customHeight="1">
      <c r="A18" s="44" t="s">
        <v>2262</v>
      </c>
      <c r="B18" s="43" t="s">
        <v>2261</v>
      </c>
      <c r="C18" s="44" t="s">
        <v>2106</v>
      </c>
    </row>
    <row r="19" spans="1:3" ht="12" customHeight="1">
      <c r="A19" s="44" t="s">
        <v>1928</v>
      </c>
      <c r="B19" s="43" t="s">
        <v>1927</v>
      </c>
      <c r="C19" s="44" t="s">
        <v>2133</v>
      </c>
    </row>
    <row r="20" spans="1:3" ht="12" customHeight="1">
      <c r="A20" s="45" t="s">
        <v>2397</v>
      </c>
      <c r="B20" s="47" t="s">
        <v>2236</v>
      </c>
      <c r="C20" s="44" t="s">
        <v>2133</v>
      </c>
    </row>
    <row r="21" spans="1:3" ht="12" customHeight="1">
      <c r="A21" s="44" t="s">
        <v>1932</v>
      </c>
      <c r="B21" s="43" t="s">
        <v>1931</v>
      </c>
      <c r="C21" s="44" t="s">
        <v>2133</v>
      </c>
    </row>
    <row r="22" spans="1:3" ht="12" customHeight="1">
      <c r="A22" s="44" t="s">
        <v>1934</v>
      </c>
      <c r="B22" s="43" t="s">
        <v>1933</v>
      </c>
      <c r="C22" s="44" t="s">
        <v>2117</v>
      </c>
    </row>
    <row r="23" spans="1:3" ht="12" customHeight="1">
      <c r="A23" s="44" t="s">
        <v>2294</v>
      </c>
      <c r="B23" s="43" t="s">
        <v>2293</v>
      </c>
      <c r="C23" s="44" t="s">
        <v>2113</v>
      </c>
    </row>
    <row r="24" spans="1:3" ht="12" customHeight="1">
      <c r="A24" s="44" t="s">
        <v>1936</v>
      </c>
      <c r="B24" s="43" t="s">
        <v>1935</v>
      </c>
      <c r="C24" s="44" t="s">
        <v>2121</v>
      </c>
    </row>
    <row r="25" spans="1:3" ht="12" customHeight="1">
      <c r="A25" s="44" t="s">
        <v>2369</v>
      </c>
      <c r="B25" s="43" t="s">
        <v>2368</v>
      </c>
      <c r="C25" s="44" t="s">
        <v>2133</v>
      </c>
    </row>
    <row r="26" spans="1:3" ht="12" customHeight="1">
      <c r="A26" s="44" t="s">
        <v>2278</v>
      </c>
      <c r="B26" s="43" t="s">
        <v>1937</v>
      </c>
      <c r="C26" s="44" t="s">
        <v>2109</v>
      </c>
    </row>
    <row r="27" spans="1:3" ht="12" customHeight="1">
      <c r="A27" s="44" t="s">
        <v>2362</v>
      </c>
      <c r="B27" s="43" t="s">
        <v>2361</v>
      </c>
      <c r="C27" s="44" t="s">
        <v>2129</v>
      </c>
    </row>
    <row r="28" spans="1:3" ht="12" customHeight="1">
      <c r="A28" s="44" t="s">
        <v>2336</v>
      </c>
      <c r="B28" s="43" t="s">
        <v>2335</v>
      </c>
      <c r="C28" s="44" t="s">
        <v>2115</v>
      </c>
    </row>
    <row r="29" spans="1:3" ht="12" customHeight="1">
      <c r="A29" s="44" t="s">
        <v>1940</v>
      </c>
      <c r="B29" s="43" t="s">
        <v>1939</v>
      </c>
      <c r="C29" s="44" t="s">
        <v>2091</v>
      </c>
    </row>
    <row r="30" spans="1:3" ht="12" customHeight="1">
      <c r="A30" s="45" t="s">
        <v>2399</v>
      </c>
      <c r="B30" s="43" t="s">
        <v>2376</v>
      </c>
      <c r="C30" s="44" t="s">
        <v>2137</v>
      </c>
    </row>
    <row r="31" spans="1:3" ht="12" customHeight="1">
      <c r="A31" s="44" t="s">
        <v>1942</v>
      </c>
      <c r="B31" s="43" t="s">
        <v>1941</v>
      </c>
      <c r="C31" s="44" t="s">
        <v>2098</v>
      </c>
    </row>
    <row r="32" spans="1:3" ht="12" customHeight="1">
      <c r="A32" s="44" t="s">
        <v>1944</v>
      </c>
      <c r="B32" s="43" t="s">
        <v>1943</v>
      </c>
      <c r="C32" s="44" t="s">
        <v>2098</v>
      </c>
    </row>
    <row r="33" spans="1:3" ht="12" customHeight="1">
      <c r="A33" s="44" t="s">
        <v>1946</v>
      </c>
      <c r="B33" s="43" t="s">
        <v>1945</v>
      </c>
      <c r="C33" s="44" t="s">
        <v>2117</v>
      </c>
    </row>
    <row r="34" spans="1:3" ht="12" customHeight="1">
      <c r="A34" s="44" t="s">
        <v>2338</v>
      </c>
      <c r="B34" s="43" t="s">
        <v>2337</v>
      </c>
      <c r="C34" s="44" t="s">
        <v>2115</v>
      </c>
    </row>
    <row r="35" spans="1:3" ht="12" customHeight="1">
      <c r="A35" s="44" t="s">
        <v>1948</v>
      </c>
      <c r="B35" s="43" t="s">
        <v>1947</v>
      </c>
      <c r="C35" s="44" t="s">
        <v>2113</v>
      </c>
    </row>
    <row r="36" spans="1:3" ht="12" customHeight="1">
      <c r="A36" s="44" t="s">
        <v>1950</v>
      </c>
      <c r="B36" s="43" t="s">
        <v>1949</v>
      </c>
      <c r="C36" s="44" t="s">
        <v>2098</v>
      </c>
    </row>
    <row r="37" spans="1:3" ht="12" customHeight="1">
      <c r="A37" s="44" t="s">
        <v>2296</v>
      </c>
      <c r="B37" s="43" t="s">
        <v>2295</v>
      </c>
      <c r="C37" s="44" t="s">
        <v>2113</v>
      </c>
    </row>
    <row r="38" spans="1:3" ht="12" customHeight="1">
      <c r="A38" s="44" t="s">
        <v>1952</v>
      </c>
      <c r="B38" s="43" t="s">
        <v>1951</v>
      </c>
      <c r="C38" s="44" t="s">
        <v>2108</v>
      </c>
    </row>
    <row r="39" spans="1:3" ht="12" customHeight="1">
      <c r="A39" s="44" t="s">
        <v>1954</v>
      </c>
      <c r="B39" s="43" t="s">
        <v>1953</v>
      </c>
      <c r="C39" s="44" t="s">
        <v>2127</v>
      </c>
    </row>
    <row r="40" spans="1:3" ht="12" customHeight="1">
      <c r="A40" s="44" t="s">
        <v>2208</v>
      </c>
      <c r="B40" s="43" t="s">
        <v>2239</v>
      </c>
      <c r="C40" s="44" t="s">
        <v>2113</v>
      </c>
    </row>
    <row r="41" spans="1:3" ht="12" customHeight="1">
      <c r="A41" s="44" t="s">
        <v>1956</v>
      </c>
      <c r="B41" s="43" t="s">
        <v>1955</v>
      </c>
      <c r="C41" s="44" t="s">
        <v>2098</v>
      </c>
    </row>
    <row r="42" spans="1:3" ht="12" customHeight="1">
      <c r="A42" s="44" t="s">
        <v>1958</v>
      </c>
      <c r="B42" s="43" t="s">
        <v>1957</v>
      </c>
      <c r="C42" s="44" t="s">
        <v>2127</v>
      </c>
    </row>
    <row r="43" spans="1:3" ht="12" customHeight="1">
      <c r="A43" s="44" t="s">
        <v>1960</v>
      </c>
      <c r="B43" s="43" t="s">
        <v>1959</v>
      </c>
      <c r="C43" s="44" t="s">
        <v>2096</v>
      </c>
    </row>
    <row r="44" spans="1:3" ht="12" customHeight="1">
      <c r="A44" s="44" t="s">
        <v>1962</v>
      </c>
      <c r="B44" s="43" t="s">
        <v>1961</v>
      </c>
      <c r="C44" s="44" t="s">
        <v>2100</v>
      </c>
    </row>
    <row r="45" spans="1:3" ht="12" customHeight="1">
      <c r="A45" s="44" t="s">
        <v>1964</v>
      </c>
      <c r="B45" s="43" t="s">
        <v>1963</v>
      </c>
      <c r="C45" s="44" t="s">
        <v>2102</v>
      </c>
    </row>
    <row r="46" spans="1:3" ht="12" customHeight="1">
      <c r="A46" s="44" t="s">
        <v>1966</v>
      </c>
      <c r="B46" s="43" t="s">
        <v>1965</v>
      </c>
      <c r="C46" s="44" t="s">
        <v>2127</v>
      </c>
    </row>
    <row r="47" spans="1:3" ht="12" customHeight="1">
      <c r="A47" s="45" t="s">
        <v>2393</v>
      </c>
      <c r="B47" s="43" t="s">
        <v>2297</v>
      </c>
      <c r="C47" s="44" t="s">
        <v>2113</v>
      </c>
    </row>
    <row r="48" spans="1:3" ht="12" customHeight="1">
      <c r="A48" s="44" t="s">
        <v>1968</v>
      </c>
      <c r="B48" s="43" t="s">
        <v>1967</v>
      </c>
      <c r="C48" s="44" t="s">
        <v>2117</v>
      </c>
    </row>
    <row r="49" spans="1:3" ht="12" customHeight="1">
      <c r="A49" s="44" t="s">
        <v>2206</v>
      </c>
      <c r="B49" s="43" t="s">
        <v>2364</v>
      </c>
      <c r="C49" s="44" t="s">
        <v>2133</v>
      </c>
    </row>
    <row r="50" spans="1:3" ht="12" customHeight="1">
      <c r="A50" s="44" t="s">
        <v>1970</v>
      </c>
      <c r="B50" s="43" t="s">
        <v>1969</v>
      </c>
      <c r="C50" s="44" t="s">
        <v>2127</v>
      </c>
    </row>
    <row r="51" spans="1:3" ht="12" customHeight="1">
      <c r="A51" s="44" t="s">
        <v>2299</v>
      </c>
      <c r="B51" s="43" t="s">
        <v>2298</v>
      </c>
      <c r="C51" s="44" t="s">
        <v>2113</v>
      </c>
    </row>
    <row r="52" spans="1:3" ht="12" customHeight="1">
      <c r="A52" s="44" t="s">
        <v>2371</v>
      </c>
      <c r="B52" s="43" t="s">
        <v>2370</v>
      </c>
      <c r="C52" s="44" t="s">
        <v>2133</v>
      </c>
    </row>
    <row r="53" spans="1:3" ht="12" customHeight="1">
      <c r="A53" s="44" t="s">
        <v>1972</v>
      </c>
      <c r="B53" s="43" t="s">
        <v>1971</v>
      </c>
      <c r="C53" s="44" t="s">
        <v>2137</v>
      </c>
    </row>
    <row r="54" spans="1:3" ht="12" customHeight="1">
      <c r="A54" s="44" t="s">
        <v>2373</v>
      </c>
      <c r="B54" s="43" t="s">
        <v>2372</v>
      </c>
      <c r="C54" s="44" t="s">
        <v>2133</v>
      </c>
    </row>
    <row r="55" spans="1:3" ht="12" customHeight="1">
      <c r="A55" s="44" t="s">
        <v>1976</v>
      </c>
      <c r="B55" s="43" t="s">
        <v>1973</v>
      </c>
      <c r="C55" s="44" t="s">
        <v>2113</v>
      </c>
    </row>
    <row r="56" spans="1:3" ht="12" customHeight="1">
      <c r="A56" s="44" t="s">
        <v>2301</v>
      </c>
      <c r="B56" s="43" t="s">
        <v>2300</v>
      </c>
      <c r="C56" s="44" t="s">
        <v>2113</v>
      </c>
    </row>
    <row r="57" spans="1:3" ht="12" customHeight="1">
      <c r="A57" s="44" t="s">
        <v>2340</v>
      </c>
      <c r="B57" s="43" t="s">
        <v>2339</v>
      </c>
      <c r="C57" s="44" t="s">
        <v>2115</v>
      </c>
    </row>
    <row r="58" spans="1:3" ht="12" customHeight="1">
      <c r="A58" s="44" t="s">
        <v>1978</v>
      </c>
      <c r="B58" s="43" t="s">
        <v>1977</v>
      </c>
      <c r="C58" s="44" t="s">
        <v>2127</v>
      </c>
    </row>
    <row r="59" spans="1:3" ht="12" customHeight="1">
      <c r="A59" s="44" t="s">
        <v>2280</v>
      </c>
      <c r="B59" s="43" t="s">
        <v>2279</v>
      </c>
      <c r="C59" s="44" t="s">
        <v>2281</v>
      </c>
    </row>
    <row r="60" spans="1:3" ht="12" customHeight="1">
      <c r="A60" s="44" t="s">
        <v>2303</v>
      </c>
      <c r="B60" s="43" t="s">
        <v>2302</v>
      </c>
      <c r="C60" s="44" t="s">
        <v>2113</v>
      </c>
    </row>
    <row r="61" spans="1:3" ht="12" customHeight="1">
      <c r="A61" s="44" t="s">
        <v>1980</v>
      </c>
      <c r="B61" s="43" t="s">
        <v>1979</v>
      </c>
      <c r="C61" s="44" t="s">
        <v>2119</v>
      </c>
    </row>
    <row r="62" spans="1:3" ht="12" customHeight="1">
      <c r="A62" s="45" t="s">
        <v>2394</v>
      </c>
      <c r="B62" s="43" t="s">
        <v>2304</v>
      </c>
      <c r="C62" s="44" t="s">
        <v>2113</v>
      </c>
    </row>
    <row r="63" spans="1:3" ht="12" customHeight="1">
      <c r="A63" s="44" t="s">
        <v>2306</v>
      </c>
      <c r="B63" s="43" t="s">
        <v>2305</v>
      </c>
      <c r="C63" s="44" t="s">
        <v>2113</v>
      </c>
    </row>
    <row r="64" spans="1:3" ht="12" customHeight="1">
      <c r="A64" s="44" t="s">
        <v>2341</v>
      </c>
      <c r="B64" s="43" t="s">
        <v>2231</v>
      </c>
      <c r="C64" s="44" t="s">
        <v>2115</v>
      </c>
    </row>
    <row r="65" spans="1:3" ht="12" customHeight="1">
      <c r="A65" s="44" t="s">
        <v>1982</v>
      </c>
      <c r="B65" s="43" t="s">
        <v>1981</v>
      </c>
      <c r="C65" s="44" t="s">
        <v>2133</v>
      </c>
    </row>
    <row r="66" spans="1:3" ht="12" customHeight="1">
      <c r="A66" s="44" t="s">
        <v>1984</v>
      </c>
      <c r="B66" s="43" t="s">
        <v>1983</v>
      </c>
      <c r="C66" s="44" t="s">
        <v>2102</v>
      </c>
    </row>
    <row r="67" spans="1:3" ht="12" customHeight="1">
      <c r="A67" s="44" t="s">
        <v>2264</v>
      </c>
      <c r="B67" s="43" t="s">
        <v>2263</v>
      </c>
      <c r="C67" s="44" t="s">
        <v>2106</v>
      </c>
    </row>
    <row r="68" spans="1:3" ht="12" customHeight="1">
      <c r="A68" s="44" t="s">
        <v>1986</v>
      </c>
      <c r="B68" s="43" t="s">
        <v>1985</v>
      </c>
      <c r="C68" s="44" t="s">
        <v>2098</v>
      </c>
    </row>
    <row r="69" spans="1:3" ht="12" customHeight="1">
      <c r="A69" s="44" t="s">
        <v>2258</v>
      </c>
      <c r="B69" s="43" t="s">
        <v>2257</v>
      </c>
      <c r="C69" s="44" t="s">
        <v>2098</v>
      </c>
    </row>
    <row r="70" spans="1:3" ht="12" customHeight="1">
      <c r="A70" s="44" t="s">
        <v>1988</v>
      </c>
      <c r="B70" s="43" t="s">
        <v>1987</v>
      </c>
      <c r="C70" s="44" t="s">
        <v>2089</v>
      </c>
    </row>
    <row r="71" spans="1:3" ht="12" customHeight="1">
      <c r="A71" s="44" t="s">
        <v>1990</v>
      </c>
      <c r="B71" s="43" t="s">
        <v>1989</v>
      </c>
      <c r="C71" s="44" t="s">
        <v>2133</v>
      </c>
    </row>
    <row r="72" spans="1:3" ht="12" customHeight="1">
      <c r="A72" s="44" t="s">
        <v>2308</v>
      </c>
      <c r="B72" s="43" t="s">
        <v>2307</v>
      </c>
      <c r="C72" s="44" t="s">
        <v>2113</v>
      </c>
    </row>
    <row r="73" spans="1:3" ht="12" customHeight="1">
      <c r="A73" s="44" t="s">
        <v>1992</v>
      </c>
      <c r="B73" s="43" t="s">
        <v>1991</v>
      </c>
      <c r="C73" s="44" t="s">
        <v>2094</v>
      </c>
    </row>
    <row r="74" spans="1:3" ht="12" customHeight="1">
      <c r="A74" s="44" t="s">
        <v>1994</v>
      </c>
      <c r="B74" s="43" t="s">
        <v>1993</v>
      </c>
      <c r="C74" s="44" t="s">
        <v>2104</v>
      </c>
    </row>
    <row r="75" spans="1:3" ht="12" customHeight="1">
      <c r="A75" s="44" t="s">
        <v>2199</v>
      </c>
      <c r="B75" s="43" t="s">
        <v>2230</v>
      </c>
      <c r="C75" s="44" t="s">
        <v>2106</v>
      </c>
    </row>
    <row r="76" spans="1:3" ht="12" customHeight="1">
      <c r="A76" s="44" t="s">
        <v>1996</v>
      </c>
      <c r="B76" s="43" t="s">
        <v>1995</v>
      </c>
      <c r="C76" s="44" t="s">
        <v>2093</v>
      </c>
    </row>
    <row r="77" spans="1:3" ht="12" customHeight="1">
      <c r="A77" s="45" t="s">
        <v>2396</v>
      </c>
      <c r="B77" s="43" t="s">
        <v>2309</v>
      </c>
      <c r="C77" s="44" t="s">
        <v>2113</v>
      </c>
    </row>
    <row r="78" spans="1:3" ht="12" customHeight="1">
      <c r="A78" s="44" t="s">
        <v>2311</v>
      </c>
      <c r="B78" s="43" t="s">
        <v>2310</v>
      </c>
      <c r="C78" s="44" t="s">
        <v>2113</v>
      </c>
    </row>
    <row r="79" spans="1:3" ht="12" customHeight="1">
      <c r="A79" s="44" t="s">
        <v>1998</v>
      </c>
      <c r="B79" s="43" t="s">
        <v>1997</v>
      </c>
      <c r="C79" s="44" t="s">
        <v>2113</v>
      </c>
    </row>
    <row r="80" spans="1:3" ht="12" customHeight="1">
      <c r="A80" s="44" t="s">
        <v>2000</v>
      </c>
      <c r="B80" s="43" t="s">
        <v>1999</v>
      </c>
      <c r="C80" s="44" t="s">
        <v>2117</v>
      </c>
    </row>
    <row r="81" spans="1:3" ht="12" customHeight="1">
      <c r="A81" s="44" t="s">
        <v>2283</v>
      </c>
      <c r="B81" s="43" t="s">
        <v>2282</v>
      </c>
      <c r="C81" s="44" t="s">
        <v>2281</v>
      </c>
    </row>
    <row r="82" spans="1:3" ht="12" customHeight="1">
      <c r="A82" s="44" t="s">
        <v>2002</v>
      </c>
      <c r="B82" s="43" t="s">
        <v>2001</v>
      </c>
      <c r="C82" s="44" t="s">
        <v>2113</v>
      </c>
    </row>
    <row r="83" spans="1:3" ht="12" customHeight="1">
      <c r="A83" s="45" t="s">
        <v>2378</v>
      </c>
      <c r="B83" s="43" t="s">
        <v>2377</v>
      </c>
      <c r="C83" s="44" t="s">
        <v>2137</v>
      </c>
    </row>
    <row r="84" spans="1:3" ht="12" customHeight="1">
      <c r="A84" s="44" t="s">
        <v>2266</v>
      </c>
      <c r="B84" s="43" t="s">
        <v>2265</v>
      </c>
      <c r="C84" s="44" t="s">
        <v>2106</v>
      </c>
    </row>
    <row r="85" spans="1:3" ht="12" customHeight="1">
      <c r="A85" s="44" t="s">
        <v>2004</v>
      </c>
      <c r="B85" s="43" t="s">
        <v>2003</v>
      </c>
      <c r="C85" s="44" t="s">
        <v>2106</v>
      </c>
    </row>
    <row r="86" spans="1:3" ht="12" customHeight="1">
      <c r="A86" s="44" t="s">
        <v>2343</v>
      </c>
      <c r="B86" s="43" t="s">
        <v>2342</v>
      </c>
      <c r="C86" s="44" t="s">
        <v>2115</v>
      </c>
    </row>
    <row r="87" spans="1:3" ht="12" customHeight="1">
      <c r="A87" s="44" t="s">
        <v>2006</v>
      </c>
      <c r="B87" s="43" t="s">
        <v>2005</v>
      </c>
      <c r="C87" s="44" t="s">
        <v>2108</v>
      </c>
    </row>
    <row r="88" spans="1:3" ht="12" customHeight="1">
      <c r="A88" s="44" t="s">
        <v>2008</v>
      </c>
      <c r="B88" s="43" t="s">
        <v>2007</v>
      </c>
      <c r="C88" s="44" t="s">
        <v>2104</v>
      </c>
    </row>
    <row r="89" spans="1:3" ht="12" customHeight="1">
      <c r="A89" s="44" t="s">
        <v>2313</v>
      </c>
      <c r="B89" s="43" t="s">
        <v>2312</v>
      </c>
      <c r="C89" s="44" t="s">
        <v>2113</v>
      </c>
    </row>
    <row r="90" spans="1:3" ht="12" customHeight="1">
      <c r="A90" s="44" t="s">
        <v>2010</v>
      </c>
      <c r="B90" s="43" t="s">
        <v>2009</v>
      </c>
      <c r="C90" s="44" t="s">
        <v>2109</v>
      </c>
    </row>
    <row r="91" spans="1:3" ht="12" customHeight="1">
      <c r="A91" s="44" t="s">
        <v>2012</v>
      </c>
      <c r="B91" s="43" t="s">
        <v>2011</v>
      </c>
      <c r="C91" s="44" t="s">
        <v>2102</v>
      </c>
    </row>
    <row r="92" spans="1:3" ht="12" customHeight="1">
      <c r="A92" s="44" t="s">
        <v>2014</v>
      </c>
      <c r="B92" s="43" t="s">
        <v>2013</v>
      </c>
      <c r="C92" s="44" t="s">
        <v>2137</v>
      </c>
    </row>
    <row r="93" spans="1:3" ht="12" customHeight="1">
      <c r="A93" s="44" t="s">
        <v>2016</v>
      </c>
      <c r="B93" s="43" t="s">
        <v>2015</v>
      </c>
      <c r="C93" s="44" t="s">
        <v>2119</v>
      </c>
    </row>
    <row r="94" spans="1:3" ht="12" customHeight="1">
      <c r="A94" s="44" t="s">
        <v>2255</v>
      </c>
      <c r="B94" s="43" t="s">
        <v>2254</v>
      </c>
      <c r="C94" s="44" t="s">
        <v>2256</v>
      </c>
    </row>
    <row r="95" spans="1:3" ht="12" customHeight="1">
      <c r="A95" s="44" t="s">
        <v>2345</v>
      </c>
      <c r="B95" s="43" t="s">
        <v>2344</v>
      </c>
      <c r="C95" s="44" t="s">
        <v>2115</v>
      </c>
    </row>
    <row r="96" spans="1:3" ht="12" customHeight="1">
      <c r="A96" s="44" t="s">
        <v>2018</v>
      </c>
      <c r="B96" s="43" t="s">
        <v>2017</v>
      </c>
      <c r="C96" s="44" t="s">
        <v>2137</v>
      </c>
    </row>
    <row r="97" spans="1:3" ht="12" customHeight="1">
      <c r="A97" s="44" t="s">
        <v>2020</v>
      </c>
      <c r="B97" s="43" t="s">
        <v>2019</v>
      </c>
      <c r="C97" s="44" t="s">
        <v>2117</v>
      </c>
    </row>
    <row r="98" spans="1:3" ht="12" customHeight="1">
      <c r="A98" s="44" t="s">
        <v>2022</v>
      </c>
      <c r="B98" s="43" t="s">
        <v>2021</v>
      </c>
      <c r="C98" s="44" t="s">
        <v>2119</v>
      </c>
    </row>
    <row r="99" spans="1:3" ht="12" customHeight="1">
      <c r="A99" s="44" t="s">
        <v>2315</v>
      </c>
      <c r="B99" s="43" t="s">
        <v>2314</v>
      </c>
      <c r="C99" s="44" t="s">
        <v>2113</v>
      </c>
    </row>
    <row r="100" spans="1:3" ht="12" customHeight="1">
      <c r="A100" s="44" t="s">
        <v>2347</v>
      </c>
      <c r="B100" s="43" t="s">
        <v>2346</v>
      </c>
      <c r="C100" s="44" t="s">
        <v>2115</v>
      </c>
    </row>
    <row r="101" spans="1:3" ht="12" customHeight="1">
      <c r="A101" s="44" t="s">
        <v>2024</v>
      </c>
      <c r="B101" s="43" t="s">
        <v>2023</v>
      </c>
      <c r="C101" s="44" t="s">
        <v>2089</v>
      </c>
    </row>
    <row r="102" spans="1:3" ht="12" customHeight="1">
      <c r="A102" s="44" t="s">
        <v>2268</v>
      </c>
      <c r="B102" s="43" t="s">
        <v>2267</v>
      </c>
      <c r="C102" s="44" t="s">
        <v>2106</v>
      </c>
    </row>
    <row r="103" spans="1:3" ht="12" customHeight="1">
      <c r="A103" s="44" t="s">
        <v>2317</v>
      </c>
      <c r="B103" s="43" t="s">
        <v>2316</v>
      </c>
      <c r="C103" s="44" t="s">
        <v>2113</v>
      </c>
    </row>
    <row r="104" spans="1:3" ht="12" customHeight="1">
      <c r="A104" s="45" t="s">
        <v>2395</v>
      </c>
      <c r="B104" s="43" t="s">
        <v>2318</v>
      </c>
      <c r="C104" s="44" t="s">
        <v>2113</v>
      </c>
    </row>
    <row r="105" spans="1:3" ht="12" customHeight="1">
      <c r="A105" s="44" t="s">
        <v>2320</v>
      </c>
      <c r="B105" s="43" t="s">
        <v>2319</v>
      </c>
      <c r="C105" s="44" t="s">
        <v>2113</v>
      </c>
    </row>
    <row r="106" spans="1:3" ht="12" customHeight="1">
      <c r="A106" s="44" t="s">
        <v>2349</v>
      </c>
      <c r="B106" s="43" t="s">
        <v>2348</v>
      </c>
      <c r="C106" s="44" t="s">
        <v>2115</v>
      </c>
    </row>
    <row r="107" spans="1:3" ht="12" customHeight="1">
      <c r="A107" s="44" t="s">
        <v>2026</v>
      </c>
      <c r="B107" s="43" t="s">
        <v>2025</v>
      </c>
      <c r="C107" s="44" t="s">
        <v>2091</v>
      </c>
    </row>
    <row r="108" spans="1:3" ht="12" customHeight="1">
      <c r="A108" s="44" t="s">
        <v>2028</v>
      </c>
      <c r="B108" s="43" t="s">
        <v>2027</v>
      </c>
      <c r="C108" s="44" t="s">
        <v>2115</v>
      </c>
    </row>
    <row r="109" spans="1:3" ht="12" customHeight="1">
      <c r="A109" s="44" t="s">
        <v>2322</v>
      </c>
      <c r="B109" s="43" t="s">
        <v>2321</v>
      </c>
      <c r="C109" s="44" t="s">
        <v>2113</v>
      </c>
    </row>
    <row r="110" spans="1:3" ht="12" customHeight="1">
      <c r="A110" s="44" t="s">
        <v>2030</v>
      </c>
      <c r="B110" s="43" t="s">
        <v>2029</v>
      </c>
      <c r="C110" s="44" t="s">
        <v>2117</v>
      </c>
    </row>
    <row r="111" spans="1:3" ht="12" customHeight="1">
      <c r="A111" s="44" t="s">
        <v>2202</v>
      </c>
      <c r="B111" s="43" t="s">
        <v>2379</v>
      </c>
      <c r="C111" s="44" t="s">
        <v>2137</v>
      </c>
    </row>
    <row r="112" spans="1:3" ht="12" customHeight="1">
      <c r="A112" s="44" t="s">
        <v>2034</v>
      </c>
      <c r="B112" s="43" t="s">
        <v>2033</v>
      </c>
      <c r="C112" s="44" t="s">
        <v>2137</v>
      </c>
    </row>
    <row r="113" spans="1:3" ht="12" customHeight="1">
      <c r="A113" s="44" t="s">
        <v>2036</v>
      </c>
      <c r="B113" s="43" t="s">
        <v>2035</v>
      </c>
      <c r="C113" s="44" t="s">
        <v>2137</v>
      </c>
    </row>
    <row r="114" spans="1:3" ht="12" customHeight="1">
      <c r="A114" s="44" t="s">
        <v>2038</v>
      </c>
      <c r="B114" s="43" t="s">
        <v>2037</v>
      </c>
      <c r="C114" s="44" t="s">
        <v>2104</v>
      </c>
    </row>
    <row r="115" spans="1:3" ht="12" customHeight="1">
      <c r="A115" s="44" t="s">
        <v>2366</v>
      </c>
      <c r="B115" s="43" t="s">
        <v>2365</v>
      </c>
      <c r="C115" s="44" t="s">
        <v>2133</v>
      </c>
    </row>
    <row r="116" spans="1:3" ht="12" customHeight="1">
      <c r="A116" s="44" t="s">
        <v>2040</v>
      </c>
      <c r="B116" s="43" t="s">
        <v>2039</v>
      </c>
      <c r="C116" s="44" t="s">
        <v>2133</v>
      </c>
    </row>
    <row r="117" spans="1:3" ht="12" customHeight="1">
      <c r="A117" s="44" t="s">
        <v>2324</v>
      </c>
      <c r="B117" s="43" t="s">
        <v>2323</v>
      </c>
      <c r="C117" s="44" t="s">
        <v>2113</v>
      </c>
    </row>
    <row r="118" spans="1:3" ht="12" customHeight="1">
      <c r="A118" s="44" t="s">
        <v>2042</v>
      </c>
      <c r="B118" s="43" t="s">
        <v>2041</v>
      </c>
      <c r="C118" s="44" t="s">
        <v>2094</v>
      </c>
    </row>
    <row r="119" spans="1:3" ht="12" customHeight="1">
      <c r="A119" s="44" t="s">
        <v>2253</v>
      </c>
      <c r="B119" s="43" t="s">
        <v>2252</v>
      </c>
      <c r="C119" s="44" t="s">
        <v>2091</v>
      </c>
    </row>
    <row r="120" spans="1:3" ht="12" customHeight="1">
      <c r="A120" s="45" t="s">
        <v>2191</v>
      </c>
      <c r="B120" s="43" t="s">
        <v>2159</v>
      </c>
      <c r="C120" s="44" t="s">
        <v>2115</v>
      </c>
    </row>
    <row r="121" spans="1:3" ht="12" customHeight="1">
      <c r="A121" s="44" t="s">
        <v>2269</v>
      </c>
      <c r="B121" s="43" t="s">
        <v>2043</v>
      </c>
      <c r="C121" s="44" t="s">
        <v>2106</v>
      </c>
    </row>
    <row r="122" spans="1:3" ht="12" customHeight="1">
      <c r="A122" s="44" t="s">
        <v>2326</v>
      </c>
      <c r="B122" s="43" t="s">
        <v>2325</v>
      </c>
      <c r="C122" s="44" t="s">
        <v>2113</v>
      </c>
    </row>
    <row r="123" spans="1:3" ht="12" customHeight="1">
      <c r="A123" s="44" t="s">
        <v>2046</v>
      </c>
      <c r="B123" s="43" t="s">
        <v>2045</v>
      </c>
      <c r="C123" s="44" t="s">
        <v>2113</v>
      </c>
    </row>
    <row r="124" spans="1:3" ht="12" customHeight="1">
      <c r="A124" s="44" t="s">
        <v>2048</v>
      </c>
      <c r="B124" s="43" t="s">
        <v>2047</v>
      </c>
      <c r="C124" s="44" t="s">
        <v>2133</v>
      </c>
    </row>
    <row r="125" spans="1:3" ht="12" customHeight="1">
      <c r="A125" s="44" t="s">
        <v>2381</v>
      </c>
      <c r="B125" s="43" t="s">
        <v>2380</v>
      </c>
      <c r="C125" s="44" t="s">
        <v>2137</v>
      </c>
    </row>
    <row r="126" spans="1:3" ht="12" customHeight="1">
      <c r="A126" s="44" t="s">
        <v>2050</v>
      </c>
      <c r="B126" s="43" t="s">
        <v>2049</v>
      </c>
      <c r="C126" s="44" t="s">
        <v>2133</v>
      </c>
    </row>
    <row r="127" spans="1:3" ht="12" customHeight="1">
      <c r="A127" s="44" t="s">
        <v>2383</v>
      </c>
      <c r="B127" s="43" t="s">
        <v>2382</v>
      </c>
      <c r="C127" s="44" t="s">
        <v>2137</v>
      </c>
    </row>
    <row r="128" spans="1:3" ht="12" customHeight="1">
      <c r="A128" s="44" t="s">
        <v>2052</v>
      </c>
      <c r="B128" s="43" t="s">
        <v>2051</v>
      </c>
      <c r="C128" s="44" t="s">
        <v>2104</v>
      </c>
    </row>
    <row r="129" spans="1:3" ht="12" customHeight="1">
      <c r="A129" s="44" t="s">
        <v>2054</v>
      </c>
      <c r="B129" s="43" t="s">
        <v>2053</v>
      </c>
      <c r="C129" s="44" t="s">
        <v>2119</v>
      </c>
    </row>
    <row r="130" spans="1:3" ht="12" customHeight="1">
      <c r="A130" s="44" t="s">
        <v>2056</v>
      </c>
      <c r="B130" s="43" t="s">
        <v>2055</v>
      </c>
      <c r="C130" s="44" t="s">
        <v>2123</v>
      </c>
    </row>
    <row r="131" spans="1:3" ht="12" customHeight="1">
      <c r="A131" s="44" t="s">
        <v>2032</v>
      </c>
      <c r="B131" s="43" t="s">
        <v>2057</v>
      </c>
      <c r="C131" s="44" t="s">
        <v>2133</v>
      </c>
    </row>
    <row r="132" spans="1:3" ht="12" customHeight="1">
      <c r="A132" s="44" t="s">
        <v>2060</v>
      </c>
      <c r="B132" s="43" t="s">
        <v>2059</v>
      </c>
      <c r="C132" s="44" t="s">
        <v>2119</v>
      </c>
    </row>
    <row r="133" spans="1:3" ht="12" customHeight="1">
      <c r="A133" s="44" t="s">
        <v>2351</v>
      </c>
      <c r="B133" s="43" t="s">
        <v>2350</v>
      </c>
      <c r="C133" s="44" t="s">
        <v>2115</v>
      </c>
    </row>
    <row r="134" spans="1:3" ht="12" customHeight="1">
      <c r="A134" s="44" t="s">
        <v>2064</v>
      </c>
      <c r="B134" s="43" t="s">
        <v>2063</v>
      </c>
      <c r="C134" s="44" t="s">
        <v>2125</v>
      </c>
    </row>
    <row r="135" spans="1:3" ht="12" customHeight="1">
      <c r="A135" s="44" t="s">
        <v>2066</v>
      </c>
      <c r="B135" s="43" t="s">
        <v>2065</v>
      </c>
      <c r="C135" s="44" t="s">
        <v>2115</v>
      </c>
    </row>
    <row r="136" spans="1:3" ht="12" customHeight="1">
      <c r="A136" s="44" t="s">
        <v>2068</v>
      </c>
      <c r="B136" s="43" t="s">
        <v>2067</v>
      </c>
      <c r="C136" s="44" t="s">
        <v>2113</v>
      </c>
    </row>
    <row r="137" spans="1:3" ht="12" customHeight="1">
      <c r="A137" s="44" t="s">
        <v>2328</v>
      </c>
      <c r="B137" s="43" t="s">
        <v>2327</v>
      </c>
      <c r="C137" s="44" t="s">
        <v>2113</v>
      </c>
    </row>
    <row r="138" spans="1:3" ht="12" customHeight="1">
      <c r="A138" s="44" t="s">
        <v>2072</v>
      </c>
      <c r="B138" s="43" t="s">
        <v>2071</v>
      </c>
      <c r="C138" s="44" t="s">
        <v>2104</v>
      </c>
    </row>
    <row r="139" spans="1:3" ht="12" customHeight="1">
      <c r="A139" s="44" t="s">
        <v>2330</v>
      </c>
      <c r="B139" s="43" t="s">
        <v>2329</v>
      </c>
      <c r="C139" s="44" t="s">
        <v>2113</v>
      </c>
    </row>
    <row r="140" spans="1:3" ht="12" customHeight="1">
      <c r="A140" s="44" t="s">
        <v>2352</v>
      </c>
      <c r="B140" s="43" t="s">
        <v>2073</v>
      </c>
      <c r="C140" s="44" t="s">
        <v>2115</v>
      </c>
    </row>
    <row r="141" spans="1:3" ht="12" customHeight="1">
      <c r="A141" s="44" t="s">
        <v>2363</v>
      </c>
      <c r="B141" s="43" t="s">
        <v>2075</v>
      </c>
      <c r="C141" s="44" t="s">
        <v>2129</v>
      </c>
    </row>
    <row r="142" spans="1:3" ht="12" customHeight="1">
      <c r="A142" s="44" t="s">
        <v>2331</v>
      </c>
      <c r="B142" s="43" t="s">
        <v>2234</v>
      </c>
      <c r="C142" s="44" t="s">
        <v>2113</v>
      </c>
    </row>
    <row r="143" spans="1:3" ht="12" customHeight="1">
      <c r="A143" s="44" t="s">
        <v>2078</v>
      </c>
      <c r="B143" s="43" t="s">
        <v>2077</v>
      </c>
      <c r="C143" s="44" t="s">
        <v>2131</v>
      </c>
    </row>
    <row r="144" spans="1:3" ht="12" customHeight="1">
      <c r="A144" s="44" t="s">
        <v>2285</v>
      </c>
      <c r="B144" s="43" t="s">
        <v>2284</v>
      </c>
      <c r="C144" s="44" t="s">
        <v>2286</v>
      </c>
    </row>
    <row r="145" spans="1:3" ht="12" customHeight="1">
      <c r="A145" s="44" t="s">
        <v>2375</v>
      </c>
      <c r="B145" s="43" t="s">
        <v>2374</v>
      </c>
      <c r="C145" s="44" t="s">
        <v>2133</v>
      </c>
    </row>
    <row r="146" spans="1:3" ht="12" customHeight="1">
      <c r="A146" s="44" t="s">
        <v>2209</v>
      </c>
      <c r="B146" s="43" t="s">
        <v>2367</v>
      </c>
      <c r="C146" s="44" t="s">
        <v>2133</v>
      </c>
    </row>
    <row r="147" spans="1:3" ht="12" customHeight="1">
      <c r="A147" s="44" t="s">
        <v>2354</v>
      </c>
      <c r="B147" s="43" t="s">
        <v>2353</v>
      </c>
      <c r="C147" s="44" t="s">
        <v>2115</v>
      </c>
    </row>
    <row r="148" spans="1:3" ht="12" customHeight="1">
      <c r="A148" s="44" t="s">
        <v>2260</v>
      </c>
      <c r="B148" s="43" t="s">
        <v>2259</v>
      </c>
      <c r="C148" s="44" t="s">
        <v>2098</v>
      </c>
    </row>
    <row r="149" spans="1:3" ht="12" customHeight="1">
      <c r="A149" s="44" t="s">
        <v>2271</v>
      </c>
      <c r="B149" s="43" t="s">
        <v>2270</v>
      </c>
      <c r="C149" s="44" t="s">
        <v>2106</v>
      </c>
    </row>
    <row r="150" spans="1:3" ht="12" customHeight="1">
      <c r="A150" s="44" t="s">
        <v>2288</v>
      </c>
      <c r="B150" s="43" t="s">
        <v>2287</v>
      </c>
      <c r="C150" s="44" t="s">
        <v>2286</v>
      </c>
    </row>
    <row r="151" spans="1:3" ht="12" customHeight="1">
      <c r="A151" s="44" t="s">
        <v>2333</v>
      </c>
      <c r="B151" s="43" t="s">
        <v>2332</v>
      </c>
      <c r="C151" s="44" t="s">
        <v>2113</v>
      </c>
    </row>
    <row r="152" spans="1:3" ht="12" customHeight="1">
      <c r="A152" s="44" t="s">
        <v>2273</v>
      </c>
      <c r="B152" s="43" t="s">
        <v>2272</v>
      </c>
      <c r="C152" s="44" t="s">
        <v>2106</v>
      </c>
    </row>
    <row r="153" spans="1:3" ht="12" customHeight="1">
      <c r="A153" s="44" t="s">
        <v>2195</v>
      </c>
      <c r="B153" s="43" t="s">
        <v>2221</v>
      </c>
      <c r="C153" s="44" t="s">
        <v>2115</v>
      </c>
    </row>
    <row r="154" spans="1:3" ht="12" customHeight="1">
      <c r="A154" s="44" t="s">
        <v>2080</v>
      </c>
      <c r="B154" s="43" t="s">
        <v>2079</v>
      </c>
      <c r="C154" s="44" t="s">
        <v>2113</v>
      </c>
    </row>
    <row r="155" spans="1:3" ht="12" customHeight="1">
      <c r="A155" s="44" t="s">
        <v>2334</v>
      </c>
      <c r="B155" s="43" t="s">
        <v>2225</v>
      </c>
      <c r="C155" s="44" t="s">
        <v>2113</v>
      </c>
    </row>
    <row r="156" spans="1:3" ht="12" customHeight="1">
      <c r="A156" s="44" t="s">
        <v>2275</v>
      </c>
      <c r="B156" s="43" t="s">
        <v>2274</v>
      </c>
      <c r="C156" s="44" t="s">
        <v>2106</v>
      </c>
    </row>
    <row r="157" spans="1:3" ht="12" customHeight="1">
      <c r="A157" s="44" t="s">
        <v>2082</v>
      </c>
      <c r="B157" s="43" t="s">
        <v>2081</v>
      </c>
      <c r="C157" s="44" t="s">
        <v>2113</v>
      </c>
    </row>
    <row r="158" spans="1:3" ht="12" customHeight="1">
      <c r="A158" s="44" t="s">
        <v>2084</v>
      </c>
      <c r="B158" s="43" t="s">
        <v>2083</v>
      </c>
      <c r="C158" s="44" t="s">
        <v>2113</v>
      </c>
    </row>
    <row r="159" spans="1:3" ht="12" customHeight="1">
      <c r="A159" s="44" t="s">
        <v>2356</v>
      </c>
      <c r="B159" s="43" t="s">
        <v>2355</v>
      </c>
      <c r="C159" s="44" t="s">
        <v>2115</v>
      </c>
    </row>
    <row r="160" spans="1:3" ht="12" customHeight="1">
      <c r="A160" s="44" t="s">
        <v>2358</v>
      </c>
      <c r="B160" s="43" t="s">
        <v>2357</v>
      </c>
      <c r="C160" s="44" t="s">
        <v>2115</v>
      </c>
    </row>
    <row r="161" spans="1:4" ht="12" customHeight="1">
      <c r="A161" s="44" t="s">
        <v>2086</v>
      </c>
      <c r="B161" s="43" t="s">
        <v>2085</v>
      </c>
      <c r="C161" s="44" t="s">
        <v>2139</v>
      </c>
    </row>
    <row r="162" spans="1:4" ht="12" customHeight="1">
      <c r="A162" s="44" t="s">
        <v>2277</v>
      </c>
      <c r="B162" s="43" t="s">
        <v>2276</v>
      </c>
      <c r="C162" s="44" t="s">
        <v>2106</v>
      </c>
    </row>
    <row r="163" spans="1:4" ht="12" customHeight="1">
      <c r="A163" s="44" t="s">
        <v>2088</v>
      </c>
      <c r="B163" s="43" t="s">
        <v>2087</v>
      </c>
      <c r="C163" s="44" t="s">
        <v>2089</v>
      </c>
    </row>
    <row r="164" spans="1:4" ht="12" customHeight="1">
      <c r="A164" s="44" t="s">
        <v>2360</v>
      </c>
      <c r="B164" s="43" t="s">
        <v>2359</v>
      </c>
      <c r="C164" s="44" t="s">
        <v>2115</v>
      </c>
    </row>
    <row r="165" spans="1:4" ht="15">
      <c r="A165" s="46" t="s">
        <v>2180</v>
      </c>
      <c r="B165" s="46" t="s">
        <v>2215</v>
      </c>
      <c r="C165" s="46" t="s">
        <v>2133</v>
      </c>
      <c r="D165"/>
    </row>
    <row r="166" spans="1:4" ht="15">
      <c r="A166" s="46" t="s">
        <v>2185</v>
      </c>
      <c r="B166" s="46" t="s">
        <v>2398</v>
      </c>
      <c r="C166" s="46" t="s">
        <v>2115</v>
      </c>
      <c r="D166"/>
    </row>
    <row r="167" spans="1:4" ht="15">
      <c r="A167" s="46" t="s">
        <v>2198</v>
      </c>
      <c r="B167" s="46" t="s">
        <v>2229</v>
      </c>
      <c r="C167" s="46" t="s">
        <v>2115</v>
      </c>
      <c r="D167"/>
    </row>
    <row r="168" spans="1:4" ht="15">
      <c r="A168" s="46" t="s">
        <v>2210</v>
      </c>
      <c r="B168" s="46" t="s">
        <v>2241</v>
      </c>
      <c r="C168" s="46" t="s">
        <v>2214</v>
      </c>
      <c r="D168"/>
    </row>
  </sheetData>
  <autoFilter ref="A1:C164">
    <sortState ref="A2:C164">
      <sortCondition ref="B1"/>
    </sortState>
  </autoFilter>
  <pageMargins left="0.75" right="0.75" top="1" bottom="1" header="0.5" footer="0.5"/>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D25"/>
  <sheetViews>
    <sheetView topLeftCell="A7" workbookViewId="0">
      <selection activeCell="A28" sqref="A28"/>
    </sheetView>
  </sheetViews>
  <sheetFormatPr defaultRowHeight="15"/>
  <cols>
    <col min="2" max="2" width="12.28515625" customWidth="1"/>
    <col min="4" max="4" width="47.28515625" customWidth="1"/>
  </cols>
  <sheetData>
    <row r="1" spans="1:4">
      <c r="A1" s="46" t="s">
        <v>2217</v>
      </c>
      <c r="B1" s="46" t="s">
        <v>2181</v>
      </c>
      <c r="C1" s="46" t="s">
        <v>2133</v>
      </c>
      <c r="D1" s="37" t="s">
        <v>2401</v>
      </c>
    </row>
    <row r="2" spans="1:4">
      <c r="A2" s="46" t="s">
        <v>2218</v>
      </c>
      <c r="B2" s="46" t="s">
        <v>2182</v>
      </c>
      <c r="C2" s="46"/>
      <c r="D2" t="s">
        <v>2387</v>
      </c>
    </row>
    <row r="3" spans="1:4">
      <c r="A3" s="46" t="s">
        <v>2219</v>
      </c>
      <c r="B3" s="46" t="s">
        <v>2183</v>
      </c>
      <c r="C3" s="46"/>
      <c r="D3" t="s">
        <v>2387</v>
      </c>
    </row>
    <row r="4" spans="1:4">
      <c r="A4" s="46" t="s">
        <v>2220</v>
      </c>
      <c r="B4" s="46" t="s">
        <v>2184</v>
      </c>
      <c r="C4" s="46"/>
      <c r="D4" t="s">
        <v>2387</v>
      </c>
    </row>
    <row r="5" spans="1:4">
      <c r="A5" s="46" t="s">
        <v>2221</v>
      </c>
      <c r="B5" s="46" t="s">
        <v>2195</v>
      </c>
      <c r="C5" s="46"/>
      <c r="D5" t="s">
        <v>2390</v>
      </c>
    </row>
    <row r="6" spans="1:4">
      <c r="A6" s="48" t="s">
        <v>2159</v>
      </c>
      <c r="B6" s="48" t="s">
        <v>2191</v>
      </c>
      <c r="C6" s="46"/>
      <c r="D6" t="s">
        <v>2392</v>
      </c>
    </row>
    <row r="7" spans="1:4">
      <c r="A7" s="46" t="s">
        <v>2223</v>
      </c>
      <c r="B7" s="46" t="s">
        <v>2186</v>
      </c>
      <c r="C7" s="46"/>
      <c r="D7" t="s">
        <v>2400</v>
      </c>
    </row>
    <row r="8" spans="1:4">
      <c r="A8" s="46" t="s">
        <v>2224</v>
      </c>
      <c r="B8" s="46" t="s">
        <v>2192</v>
      </c>
      <c r="C8" s="46"/>
      <c r="D8" t="s">
        <v>2399</v>
      </c>
    </row>
    <row r="9" spans="1:4">
      <c r="A9" s="46" t="s">
        <v>2225</v>
      </c>
      <c r="B9" s="46" t="s">
        <v>2194</v>
      </c>
      <c r="C9" s="46"/>
      <c r="D9" t="s">
        <v>2383</v>
      </c>
    </row>
    <row r="10" spans="1:4">
      <c r="A10" s="46" t="s">
        <v>2226</v>
      </c>
      <c r="B10" s="46" t="s">
        <v>2187</v>
      </c>
      <c r="C10" s="46"/>
      <c r="D10" t="s">
        <v>2391</v>
      </c>
    </row>
    <row r="11" spans="1:4">
      <c r="A11" s="46" t="s">
        <v>2227</v>
      </c>
      <c r="B11" s="46" t="s">
        <v>2196</v>
      </c>
      <c r="C11" s="46"/>
      <c r="D11" t="s">
        <v>2391</v>
      </c>
    </row>
    <row r="12" spans="1:4">
      <c r="A12" s="46" t="s">
        <v>2228</v>
      </c>
      <c r="B12" s="46" t="s">
        <v>2197</v>
      </c>
      <c r="C12" s="46"/>
      <c r="D12" t="s">
        <v>2391</v>
      </c>
    </row>
    <row r="13" spans="1:4">
      <c r="A13" s="46" t="s">
        <v>2229</v>
      </c>
      <c r="B13" s="46" t="s">
        <v>2198</v>
      </c>
      <c r="C13" s="46"/>
      <c r="D13" t="s">
        <v>2402</v>
      </c>
    </row>
    <row r="14" spans="1:4">
      <c r="A14" s="48" t="s">
        <v>2230</v>
      </c>
      <c r="B14" s="48" t="s">
        <v>2199</v>
      </c>
      <c r="C14" s="46"/>
      <c r="D14" t="s">
        <v>2403</v>
      </c>
    </row>
    <row r="15" spans="1:4">
      <c r="A15" s="46" t="s">
        <v>2231</v>
      </c>
      <c r="B15" s="46" t="s">
        <v>2200</v>
      </c>
      <c r="C15" s="46"/>
      <c r="D15" t="s">
        <v>2404</v>
      </c>
    </row>
    <row r="16" spans="1:4">
      <c r="A16" s="46" t="s">
        <v>2232</v>
      </c>
      <c r="B16" s="46" t="s">
        <v>2201</v>
      </c>
      <c r="C16" s="46"/>
      <c r="D16" t="s">
        <v>2004</v>
      </c>
    </row>
    <row r="17" spans="1:4">
      <c r="A17" s="46" t="s">
        <v>2233</v>
      </c>
      <c r="B17" s="46" t="s">
        <v>2202</v>
      </c>
      <c r="C17" s="46"/>
      <c r="D17" t="s">
        <v>2202</v>
      </c>
    </row>
    <row r="18" spans="1:4">
      <c r="A18" s="46" t="s">
        <v>2234</v>
      </c>
      <c r="B18" s="46" t="s">
        <v>2203</v>
      </c>
      <c r="C18" s="46"/>
      <c r="D18" t="s">
        <v>2378</v>
      </c>
    </row>
    <row r="19" spans="1:4">
      <c r="A19" s="46" t="s">
        <v>2235</v>
      </c>
      <c r="B19" s="46" t="s">
        <v>2204</v>
      </c>
      <c r="C19" s="46"/>
      <c r="D19" t="s">
        <v>2396</v>
      </c>
    </row>
    <row r="20" spans="1:4">
      <c r="A20" s="46" t="s">
        <v>2236</v>
      </c>
      <c r="B20" s="46" t="s">
        <v>2205</v>
      </c>
      <c r="C20" s="46"/>
      <c r="D20" t="s">
        <v>2397</v>
      </c>
    </row>
    <row r="21" spans="1:4">
      <c r="A21" s="46" t="s">
        <v>2237</v>
      </c>
      <c r="B21" s="46" t="s">
        <v>2206</v>
      </c>
      <c r="C21" s="46"/>
      <c r="D21" t="s">
        <v>2206</v>
      </c>
    </row>
    <row r="22" spans="1:4">
      <c r="A22" s="46" t="s">
        <v>2238</v>
      </c>
      <c r="B22" s="46" t="s">
        <v>2207</v>
      </c>
      <c r="C22" s="46"/>
      <c r="D22" t="s">
        <v>1990</v>
      </c>
    </row>
    <row r="23" spans="1:4">
      <c r="A23" s="46" t="s">
        <v>2239</v>
      </c>
      <c r="B23" s="46" t="s">
        <v>2208</v>
      </c>
      <c r="C23" s="46"/>
      <c r="D23" t="s">
        <v>2208</v>
      </c>
    </row>
    <row r="24" spans="1:4">
      <c r="A24" s="46" t="s">
        <v>2240</v>
      </c>
      <c r="B24" s="46" t="s">
        <v>2209</v>
      </c>
      <c r="C24" s="46"/>
      <c r="D24" t="s">
        <v>2209</v>
      </c>
    </row>
    <row r="25" spans="1:4">
      <c r="A25" s="46" t="s">
        <v>2242</v>
      </c>
      <c r="B25" s="46" t="s">
        <v>2211</v>
      </c>
      <c r="C25" s="46"/>
      <c r="D25" t="s">
        <v>2399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PivotTable</vt:lpstr>
      <vt:lpstr>osm_ma_xwalk</vt:lpstr>
      <vt:lpstr>Lookup</vt:lpstr>
      <vt:lpstr>3_frm_data_theme_by_category</vt:lpstr>
      <vt:lpstr>Sheet1</vt:lpstr>
      <vt:lpstr>'3_frm_data_theme_by_category'!_FilterDatabase</vt:lpstr>
      <vt:lpstr>Cat_Desc</vt:lpstr>
      <vt:lpstr>CatDesc</vt:lpstr>
      <vt:lpstr>Lookup!Print_Area</vt:lpstr>
      <vt:lpstr>Theme_Value_Cat</vt:lpstr>
      <vt:lpstr>ThemeDesc</vt:lpstr>
      <vt:lpstr>xwalk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Hartley</dc:creator>
  <cp:lastModifiedBy>mapaction</cp:lastModifiedBy>
  <cp:lastPrinted>2014-02-16T20:58:04Z</cp:lastPrinted>
  <dcterms:created xsi:type="dcterms:W3CDTF">2014-02-15T20:52:44Z</dcterms:created>
  <dcterms:modified xsi:type="dcterms:W3CDTF">2014-10-15T21:27:14Z</dcterms:modified>
</cp:coreProperties>
</file>