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hiro\Desktop\6 семестр\Системный анализ\"/>
    </mc:Choice>
  </mc:AlternateContent>
  <xr:revisionPtr revIDLastSave="0" documentId="13_ncr:1_{EE28580C-EEDA-4B74-9C20-A87691467B24}" xr6:coauthVersionLast="45" xr6:coauthVersionMax="45" xr10:uidLastSave="{00000000-0000-0000-0000-000000000000}"/>
  <bookViews>
    <workbookView xWindow="0" yWindow="0" windowWidth="2880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5" i="1" l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V14" i="1"/>
  <c r="CU14" i="1"/>
  <c r="CT14" i="1"/>
  <c r="CS14" i="1"/>
  <c r="CR14" i="1"/>
  <c r="CQ14" i="1"/>
  <c r="CP14" i="1"/>
  <c r="CO14" i="1"/>
  <c r="CN14" i="1"/>
  <c r="CM14" i="1"/>
  <c r="CL14" i="1"/>
  <c r="DG14" i="1" s="1"/>
  <c r="CK14" i="1"/>
  <c r="CJ14" i="1"/>
  <c r="CI14" i="1"/>
  <c r="CH14" i="1"/>
  <c r="DC14" i="1" s="1"/>
  <c r="CG14" i="1"/>
  <c r="CF14" i="1"/>
  <c r="CE14" i="1"/>
  <c r="CD14" i="1"/>
  <c r="CY14" i="1" s="1"/>
  <c r="CC14" i="1"/>
  <c r="CV13" i="1"/>
  <c r="CU13" i="1"/>
  <c r="CT13" i="1"/>
  <c r="CS13" i="1"/>
  <c r="CR13" i="1"/>
  <c r="CQ13" i="1"/>
  <c r="CP13" i="1"/>
  <c r="CO13" i="1"/>
  <c r="CN13" i="1"/>
  <c r="CM13" i="1"/>
  <c r="CL13" i="1"/>
  <c r="DG13" i="1" s="1"/>
  <c r="CK13" i="1"/>
  <c r="DF13" i="1" s="1"/>
  <c r="CJ13" i="1"/>
  <c r="CI13" i="1"/>
  <c r="CH13" i="1"/>
  <c r="DC13" i="1" s="1"/>
  <c r="CG13" i="1"/>
  <c r="DB13" i="1" s="1"/>
  <c r="CF13" i="1"/>
  <c r="CE13" i="1"/>
  <c r="CD13" i="1"/>
  <c r="CY13" i="1" s="1"/>
  <c r="CC13" i="1"/>
  <c r="CW13" i="1" s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V11" i="1"/>
  <c r="CU11" i="1"/>
  <c r="CT11" i="1"/>
  <c r="CS11" i="1"/>
  <c r="CR11" i="1"/>
  <c r="CQ11" i="1"/>
  <c r="CP11" i="1"/>
  <c r="CO11" i="1"/>
  <c r="CZ11" i="1" s="1"/>
  <c r="CN11" i="1"/>
  <c r="CM11" i="1"/>
  <c r="CL11" i="1"/>
  <c r="DG11" i="1" s="1"/>
  <c r="CK11" i="1"/>
  <c r="DF11" i="1" s="1"/>
  <c r="CJ11" i="1"/>
  <c r="CI11" i="1"/>
  <c r="CH11" i="1"/>
  <c r="DC11" i="1" s="1"/>
  <c r="CG11" i="1"/>
  <c r="DB11" i="1" s="1"/>
  <c r="CF11" i="1"/>
  <c r="CE11" i="1"/>
  <c r="CD11" i="1"/>
  <c r="CY11" i="1" s="1"/>
  <c r="CC11" i="1"/>
  <c r="CV10" i="1"/>
  <c r="CU10" i="1"/>
  <c r="CT10" i="1"/>
  <c r="CS10" i="1"/>
  <c r="CR10" i="1"/>
  <c r="CQ10" i="1"/>
  <c r="CP10" i="1"/>
  <c r="CO10" i="1"/>
  <c r="CN10" i="1"/>
  <c r="CM10" i="1"/>
  <c r="CL10" i="1"/>
  <c r="DG10" i="1" s="1"/>
  <c r="CK10" i="1"/>
  <c r="DF10" i="1" s="1"/>
  <c r="CJ10" i="1"/>
  <c r="CI10" i="1"/>
  <c r="CH10" i="1"/>
  <c r="DC10" i="1" s="1"/>
  <c r="CG10" i="1"/>
  <c r="DB10" i="1" s="1"/>
  <c r="CF10" i="1"/>
  <c r="CE10" i="1"/>
  <c r="CD10" i="1"/>
  <c r="CY10" i="1" s="1"/>
  <c r="CC10" i="1"/>
  <c r="CX10" i="1" s="1"/>
  <c r="CV9" i="1"/>
  <c r="CU9" i="1"/>
  <c r="CT9" i="1"/>
  <c r="CS9" i="1"/>
  <c r="CR9" i="1"/>
  <c r="CQ9" i="1"/>
  <c r="CP9" i="1"/>
  <c r="CO9" i="1"/>
  <c r="CN9" i="1"/>
  <c r="CM9" i="1"/>
  <c r="CL9" i="1"/>
  <c r="DG9" i="1" s="1"/>
  <c r="CK9" i="1"/>
  <c r="CJ9" i="1"/>
  <c r="CI9" i="1"/>
  <c r="CH9" i="1"/>
  <c r="DC9" i="1" s="1"/>
  <c r="CG9" i="1"/>
  <c r="DB9" i="1" s="1"/>
  <c r="CF9" i="1"/>
  <c r="CE9" i="1"/>
  <c r="CD9" i="1"/>
  <c r="CY9" i="1" s="1"/>
  <c r="CC9" i="1"/>
  <c r="CV7" i="1"/>
  <c r="CU7" i="1"/>
  <c r="CT7" i="1"/>
  <c r="CS7" i="1"/>
  <c r="CR7" i="1"/>
  <c r="CQ7" i="1"/>
  <c r="CP7" i="1"/>
  <c r="CO7" i="1"/>
  <c r="CN7" i="1"/>
  <c r="CM7" i="1"/>
  <c r="CL7" i="1"/>
  <c r="DG7" i="1" s="1"/>
  <c r="CK7" i="1"/>
  <c r="CJ7" i="1"/>
  <c r="CI7" i="1"/>
  <c r="CH7" i="1"/>
  <c r="DC7" i="1" s="1"/>
  <c r="CG7" i="1"/>
  <c r="CF7" i="1"/>
  <c r="DA7" i="1" s="1"/>
  <c r="CE7" i="1"/>
  <c r="CD7" i="1"/>
  <c r="CY7" i="1" s="1"/>
  <c r="CC7" i="1"/>
  <c r="CV6" i="1"/>
  <c r="CU6" i="1"/>
  <c r="CT6" i="1"/>
  <c r="CS6" i="1"/>
  <c r="CR6" i="1"/>
  <c r="CQ6" i="1"/>
  <c r="CP6" i="1"/>
  <c r="CO6" i="1"/>
  <c r="CN6" i="1"/>
  <c r="CM6" i="1"/>
  <c r="CL6" i="1"/>
  <c r="DG6" i="1" s="1"/>
  <c r="CK6" i="1"/>
  <c r="CJ6" i="1"/>
  <c r="CI6" i="1"/>
  <c r="DD6" i="1" s="1"/>
  <c r="CH6" i="1"/>
  <c r="DC6" i="1" s="1"/>
  <c r="CG6" i="1"/>
  <c r="CF6" i="1"/>
  <c r="CE6" i="1"/>
  <c r="CZ6" i="1" s="1"/>
  <c r="CD6" i="1"/>
  <c r="CY6" i="1" s="1"/>
  <c r="CC6" i="1"/>
  <c r="CV5" i="1"/>
  <c r="CU5" i="1"/>
  <c r="CT5" i="1"/>
  <c r="CS5" i="1"/>
  <c r="CR5" i="1"/>
  <c r="CQ5" i="1"/>
  <c r="CP5" i="1"/>
  <c r="CO5" i="1"/>
  <c r="CN5" i="1"/>
  <c r="CM5" i="1"/>
  <c r="CX5" i="1" s="1"/>
  <c r="CL5" i="1"/>
  <c r="CK5" i="1"/>
  <c r="CJ5" i="1"/>
  <c r="CI5" i="1"/>
  <c r="DD5" i="1" s="1"/>
  <c r="CH5" i="1"/>
  <c r="DC5" i="1" s="1"/>
  <c r="CG5" i="1"/>
  <c r="CF5" i="1"/>
  <c r="CE5" i="1"/>
  <c r="CZ5" i="1" s="1"/>
  <c r="CD5" i="1"/>
  <c r="CC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DE4" i="1" s="1"/>
  <c r="CI4" i="1"/>
  <c r="CH4" i="1"/>
  <c r="CG4" i="1"/>
  <c r="CF4" i="1"/>
  <c r="CE4" i="1"/>
  <c r="CD4" i="1"/>
  <c r="CC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DE3" i="1" s="1"/>
  <c r="CI3" i="1"/>
  <c r="DD3" i="1" s="1"/>
  <c r="CH3" i="1"/>
  <c r="CG3" i="1"/>
  <c r="CF3" i="1"/>
  <c r="DA3" i="1" s="1"/>
  <c r="CE3" i="1"/>
  <c r="CZ3" i="1" s="1"/>
  <c r="CD3" i="1"/>
  <c r="CC3" i="1"/>
  <c r="CV2" i="1"/>
  <c r="CU2" i="1"/>
  <c r="CT2" i="1"/>
  <c r="CS2" i="1"/>
  <c r="CR2" i="1"/>
  <c r="DC2" i="1" s="1"/>
  <c r="CQ2" i="1"/>
  <c r="CP2" i="1"/>
  <c r="CO2" i="1"/>
  <c r="CN2" i="1"/>
  <c r="CY2" i="1" s="1"/>
  <c r="CM2" i="1"/>
  <c r="CL2" i="1"/>
  <c r="CK2" i="1"/>
  <c r="CJ2" i="1"/>
  <c r="DE2" i="1" s="1"/>
  <c r="CI2" i="1"/>
  <c r="CH2" i="1"/>
  <c r="CG2" i="1"/>
  <c r="CF2" i="1"/>
  <c r="DA2" i="1" s="1"/>
  <c r="CE2" i="1"/>
  <c r="CD2" i="1"/>
  <c r="CC2" i="1"/>
  <c r="DB3" i="1" l="1"/>
  <c r="CX4" i="1"/>
  <c r="DB4" i="1"/>
  <c r="DA5" i="1"/>
  <c r="DE5" i="1"/>
  <c r="DA6" i="1"/>
  <c r="DE6" i="1"/>
  <c r="DE7" i="1"/>
  <c r="CZ9" i="1"/>
  <c r="DD9" i="1"/>
  <c r="DF9" i="1"/>
  <c r="CZ10" i="1"/>
  <c r="DD10" i="1"/>
  <c r="DD11" i="1"/>
  <c r="CZ14" i="1"/>
  <c r="DD14" i="1"/>
  <c r="CZ15" i="1"/>
  <c r="DD15" i="1"/>
  <c r="CX3" i="1"/>
  <c r="DF3" i="1"/>
  <c r="DF4" i="1"/>
  <c r="CY4" i="1"/>
  <c r="DC4" i="1"/>
  <c r="DG4" i="1"/>
  <c r="CX7" i="1"/>
  <c r="DB7" i="1"/>
  <c r="DF7" i="1"/>
  <c r="DA9" i="1"/>
  <c r="DE9" i="1"/>
  <c r="DA10" i="1"/>
  <c r="DE10" i="1"/>
  <c r="DA11" i="1"/>
  <c r="DE11" i="1"/>
  <c r="DA12" i="1"/>
  <c r="DE12" i="1"/>
  <c r="DA15" i="1"/>
  <c r="DE15" i="1"/>
  <c r="CX13" i="1"/>
  <c r="DA4" i="1"/>
  <c r="CW9" i="1"/>
  <c r="CX9" i="1"/>
  <c r="CX12" i="1"/>
  <c r="DB12" i="1"/>
  <c r="DF12" i="1"/>
  <c r="CZ13" i="1"/>
  <c r="DD13" i="1"/>
  <c r="DA14" i="1"/>
  <c r="DE14" i="1"/>
  <c r="DB15" i="1"/>
  <c r="DF15" i="1"/>
  <c r="CZ2" i="1"/>
  <c r="DD2" i="1"/>
  <c r="CY3" i="1"/>
  <c r="DC3" i="1"/>
  <c r="DG3" i="1"/>
  <c r="CY5" i="1"/>
  <c r="DG5" i="1"/>
  <c r="CX6" i="1"/>
  <c r="DB6" i="1"/>
  <c r="DF6" i="1"/>
  <c r="CZ7" i="1"/>
  <c r="DD7" i="1"/>
  <c r="DG2" i="1"/>
  <c r="DB5" i="1"/>
  <c r="DF5" i="1"/>
  <c r="CY12" i="1"/>
  <c r="DC12" i="1"/>
  <c r="DG12" i="1"/>
  <c r="CW4" i="1"/>
  <c r="DB2" i="1"/>
  <c r="CZ4" i="1"/>
  <c r="DD4" i="1"/>
  <c r="CW5" i="1"/>
  <c r="CW7" i="1"/>
  <c r="CW15" i="1"/>
  <c r="CW12" i="1"/>
  <c r="CX2" i="1"/>
  <c r="DF2" i="1"/>
  <c r="CW3" i="1"/>
  <c r="CW11" i="1"/>
  <c r="CZ12" i="1"/>
  <c r="DD12" i="1"/>
  <c r="DA13" i="1"/>
  <c r="DE13" i="1"/>
  <c r="CX14" i="1"/>
  <c r="DB14" i="1"/>
  <c r="DF14" i="1"/>
  <c r="CY15" i="1"/>
  <c r="DC15" i="1"/>
  <c r="DG15" i="1"/>
  <c r="CW10" i="1"/>
  <c r="CX11" i="1"/>
  <c r="CW14" i="1"/>
  <c r="CX15" i="1"/>
  <c r="CW6" i="1"/>
  <c r="CW2" i="1"/>
</calcChain>
</file>

<file path=xl/sharedStrings.xml><?xml version="1.0" encoding="utf-8"?>
<sst xmlns="http://schemas.openxmlformats.org/spreadsheetml/2006/main" count="244" uniqueCount="164">
  <si>
    <t>Гульбис Роман Александрович</t>
  </si>
  <si>
    <t>СПбГЭУ</t>
  </si>
  <si>
    <t>Прикладная математика и информатика</t>
  </si>
  <si>
    <t>ПМ1701</t>
  </si>
  <si>
    <t>Логойда Роман Васильевич, Дудник Олег Игоревич, Чухванцев Михаил Дмитриевич</t>
  </si>
  <si>
    <t>Савельев Сергей Сергеевич</t>
  </si>
  <si>
    <t>Карпова Софья Сергеевна</t>
  </si>
  <si>
    <t>Дудник Олег Игоревич</t>
  </si>
  <si>
    <t>Сафонов Дмитрий Андреевич, Широков Александр Анатольевич</t>
  </si>
  <si>
    <t>Мансуров Кирилл Дмитриевич</t>
  </si>
  <si>
    <t>Дец Мария Михайловна</t>
  </si>
  <si>
    <t>Карпова Софья Сергеевна, Смирнова Анастасия Владимировна, Сафонов Дмитрий Андреевич, Широков Александр Анатольевич, Дудник Олег Игоревич, Цыплов Алексей Михайлович, Чухванцев Михаил Дмитриевич</t>
  </si>
  <si>
    <t>Карпова Софья Сергеевна, Смирнова Анастасия Владимировна, Сафонов Дмитрий Андреевич, Чухванцев Михаил Дмитриевич, Широков Александр Анатольевич</t>
  </si>
  <si>
    <t>Дудник Олег Игоревич, Сафонов Дмитрий Андреевич</t>
  </si>
  <si>
    <t>Савельев Сергей Сергеевич, Гульбис Роман Александрович</t>
  </si>
  <si>
    <t>Смирнова Анастасия Владимировна, Карпова Софья Сергеевна, Сафонов Дмитрий Андреевич</t>
  </si>
  <si>
    <t>Трегубова Анастасия Руслановна</t>
  </si>
  <si>
    <t>Цыплов Алексей Михайлович, Трегубова Анастасия Руслановна, Карпова Софья Сергеевна, Чухванцев Михаил Дмитриевич, Сафонов Дмитрий Андреевич, Чухванцев Михаил Дмитриевич, Широков Александр Анатольевич</t>
  </si>
  <si>
    <t>Цыплов Алексей Михайлович, Трегубова Анастасия Руслановна</t>
  </si>
  <si>
    <t>Дец Мария Михайловна, Смирнова Анастасия Владимировна</t>
  </si>
  <si>
    <t>Дец Мария Михайловна, Смирнова Анастасия Владимировна, Цыплов Алексей Михайлович, Дудник Олег Игоревич, Сафонов Дмитрий Андреевич, Чухванцев Михаил Дмитриевич, Широков Александр Анатольевич</t>
  </si>
  <si>
    <t>Цыплов Алексей Михайлович, Широков Александр Анатольевич, Дудник Олег Игоревич</t>
  </si>
  <si>
    <t>Савельев Сергей Сергеевич, Мансуров Кирилл Дмитриевич</t>
  </si>
  <si>
    <t>Дец Мария Михайловна, Смирнова Анастасия Владимировна, Цыплов Алексей Михайлович, Широков Александр Анатольевич, Чухванцев Михаил Дмитриевич, Дудник Олег Игоревич, Мансуров Кирилл Дмитриевич</t>
  </si>
  <si>
    <t>Дец Мария Михайловна, Смирнова Анастасия Владимировна, Цыплов Алексей Михайлович, Широков Александр Анатольевич, Сафонов Дмитрий Андреевич, Чухванцев Михаил Дмитриевич</t>
  </si>
  <si>
    <t>Логойда Роман Васильевич</t>
  </si>
  <si>
    <t>Портнов Роман Олегович, Мансуров Кирилл Дмитриевич</t>
  </si>
  <si>
    <t>Карпова Софья Сергеевна, Цыплов Алексей Михайлович</t>
  </si>
  <si>
    <t>Мансуров Кирилл Дмитриевич, Дудник Олег Игоревич</t>
  </si>
  <si>
    <t>Сафонов Дмитрий Андреевич, Карпова Софья Сергеевна</t>
  </si>
  <si>
    <t>Логойда Роман Васильевич, Портнов Роман Олегович</t>
  </si>
  <si>
    <t>Цыплов Алексей Михайлович</t>
  </si>
  <si>
    <t>Карпова Софья Сергеевна, Портнов Роман Олегович, Логойда Роман Васильевич, Сафонов Дмитрий Андреевич</t>
  </si>
  <si>
    <t>Цыплов Алексей Михайлович, Дудник Олег Игоревич</t>
  </si>
  <si>
    <t>Дудник Олег Игоревич, Логойда Роман Васильевич</t>
  </si>
  <si>
    <t>Цыплов Алексей Михайлович, Гульбис Роман Александрович</t>
  </si>
  <si>
    <t>Портнов Роман Олегович</t>
  </si>
  <si>
    <t>Логойда Роман Васильевич, Мансуров Кирилл Дмитриевич, Чухванцев Михаил Дмитриевич</t>
  </si>
  <si>
    <t>Дудник Олег Игоревич, Карпова Софья Сергеевна</t>
  </si>
  <si>
    <t>Логойда Роман Васильевич, Мансуров Кирилл Дмитриевич</t>
  </si>
  <si>
    <t>Сафонов Дмитрий Андреевич</t>
  </si>
  <si>
    <t>Смирнова Анастасия Владимировна</t>
  </si>
  <si>
    <t>Дец Мария Михайловна, Карпова Софья Сергеевна, Дудник Олег Игоревич, Широков Александр Анатольевич, Сафонов Дмитрий Андреевич, Цыплов Алексей Михайлович</t>
  </si>
  <si>
    <t>Савельев Сергей Сергеевич, Гульбис Роман Александрович, Чухванцев Михаил Дмитриевич, Мансуров Кирилл Дмитриевич, Логойда Роман Васильевич</t>
  </si>
  <si>
    <t>Савельев Сергей Сергеевич, Логойда Роман Васильевич</t>
  </si>
  <si>
    <t>Дец Мария Михайловна, Карпова Софья Сергеевна, Дудник Олег Игоревич, Сафонов Дмитрий Андреевич, Широков Александр Анатольевич, Цыплов Алексей Михайлович</t>
  </si>
  <si>
    <t>Дудник Олег Игоревич, Сафонов Дмитрий Андреевич, Карпова Софья Сергеевна, Смирнова Анастасия Владимировна, Дец Мария Михайловна, Чухванцев Михаил Дмитриевич, Широков Александр Анатольевич</t>
  </si>
  <si>
    <t xml:space="preserve">Широков Александр Анатольевич, Карпова Софья Сергеевна, Дудник Олег Игоревич, Смирнова Анастасия Владимировна, Дец Мария Михайловна,  Сафонов Дмитрий Андреевич, Чухванцев Михаил Дмитриевич, </t>
  </si>
  <si>
    <t>Чухванцев Михаил Дмитриевич</t>
  </si>
  <si>
    <t>Широков Александр Анатольевич</t>
  </si>
  <si>
    <t>Чухванцев Михаил Дмитриевич, Сафонов Дмитрий Андреевич</t>
  </si>
  <si>
    <t>№</t>
  </si>
  <si>
    <t>Фамилия И. О.</t>
  </si>
  <si>
    <t>ВУЗ</t>
  </si>
  <si>
    <t>Направление</t>
  </si>
  <si>
    <t>Курс</t>
  </si>
  <si>
    <t>Группа</t>
  </si>
  <si>
    <t>Возраст</t>
  </si>
  <si>
    <t>Баллы по дисциплине "Организация и управление бизнес-процессами"</t>
  </si>
  <si>
    <t>Общий рейтинг 50 лучших по 4 курсу факультета Инфокоммуникационных технологий</t>
  </si>
  <si>
    <t>Общий рейтинг 50 лучших по 3 курсу факультета Инфокоммуникационных технологий</t>
  </si>
  <si>
    <t>Общий рейтинг 50 лучших по 2 курсу факультета Инфокоммуникационных технологий</t>
  </si>
  <si>
    <t>Общий рейтинг 50 лучших по 1 курсу факультета Инфокоммуникационных технологий</t>
  </si>
  <si>
    <t>1.С кем бы Вы хотели сидеть за одной партой?</t>
  </si>
  <si>
    <t>2.С кем бы Вы НЕ хотели сидеть за одной партой?</t>
  </si>
  <si>
    <t>3.Кого бы Вы хотели пригласить на свой День Рождения?</t>
  </si>
  <si>
    <t>4.Кого бы Вы НЕ хотели пригласить на свой День Рождения?</t>
  </si>
  <si>
    <t>5.Кого бы Вы назначили старостой группы?</t>
  </si>
  <si>
    <t>6.Кого бы Вы НЕ назначили старостой группы?</t>
  </si>
  <si>
    <t>7.С кем из своих одногруппников Вы бы хотели принять участие в реализации сложного проекта?</t>
  </si>
  <si>
    <t>8.С кем из своих одногруппников Вы бы НЕ хотели принять участие в реализации сложного проекта?</t>
  </si>
  <si>
    <t>9.Кого из одногруппников Вы считаете своим другом?</t>
  </si>
  <si>
    <t>Сколько лет вы дружите?</t>
  </si>
  <si>
    <t>1.РАВЕНСТВО (равные возможности для всех)</t>
  </si>
  <si>
    <t>2.ВНУТРЕННЯЯ ГАРМОНИЯ (быть в мире с самим собой)</t>
  </si>
  <si>
    <t>3.ВЛАСТЬ (контроль над другими, доминирование, господство)</t>
  </si>
  <si>
    <t>4.УДОВОЛЬСТВИЕ (удовлетворение желаний)</t>
  </si>
  <si>
    <t>5.СВОБОДА (свобода мыслей и поступков)</t>
  </si>
  <si>
    <t>6.ДУХОВНАЯ ЖИЗНЬ (акцент на духовных, а не на материальных вещах)</t>
  </si>
  <si>
    <t>7.ЧУВСТВО ПРИНАДЛЕЖНОСТИ (я не безразличен другим людям)</t>
  </si>
  <si>
    <t>8.СОЦИАЛЬНЫЙ ПОРЯДОК (стабильность в обществе)</t>
  </si>
  <si>
    <t>9.ИНТЕРЕСНАЯ ЖИЗНЬ (захватывающие приключения)</t>
  </si>
  <si>
    <t>10.СМЫСЛ ЖИЗНИ (наличие жизненных целей)</t>
  </si>
  <si>
    <t>11.ВЕЖЛИВОСТЬ (хорошие манеры)</t>
  </si>
  <si>
    <t>12.БЛАГОСОСТОЯНИЕ (деньги, материальное благополучие)</t>
  </si>
  <si>
    <t>13.НАЦИОНАЛЬНАЯ БЕЗОПАСНОСТЬ (защищенность моей страны от врагов)</t>
  </si>
  <si>
    <t>14.САМОУВАЖЕНИЕ (уверенность в ценности своей личности, достоинство)</t>
  </si>
  <si>
    <t>15.ВЗАИМОУСЛУЖЛИВОСТЬ (стремление не остаться в долгу)</t>
  </si>
  <si>
    <t>16.ТВОРЧЕСТВО (изобретательность, уникальность, неповторимость)</t>
  </si>
  <si>
    <t>17.МИР НА ЗЕМЛЕ (отсутствие войн и конфликтов)</t>
  </si>
  <si>
    <t>18.УВАЖЕНИЕ ТРАДИЦИЙ (сохранение обычаев, обрядов)</t>
  </si>
  <si>
    <t>19.ЗРЕЛАЯ ЛЮБОВЬ (глубокая эмоциональная и духовная близость)</t>
  </si>
  <si>
    <t>20.САМОДИСЦИПЛИНА (сдержанность, сопротивляемость соблазнам)</t>
  </si>
  <si>
    <t>21.УЕДИНЕНИЕ (право на частную жизнь)</t>
  </si>
  <si>
    <t>22.ЗАЩИТА СЕМЬИ (безопасность тех, кого мы любим)</t>
  </si>
  <si>
    <t>23.СОЦИАЛЬНОЕ ПРИЗНАНИЕ (одобрение и уважение со стороны других)</t>
  </si>
  <si>
    <t>24.ЕДИНСТВО С ПРИРОДОЙ ("растворение" в природе, соединение с ней)</t>
  </si>
  <si>
    <t>25.РАЗНООБРАЗИЕ ЖИЗНИ (новизна, изменения, вызовы судьбы)</t>
  </si>
  <si>
    <t>26.МУДРОСТЬ (зрелое, выстраданное понимание и отношение к жизни)</t>
  </si>
  <si>
    <t>27.АВТОРИТЕТНОСТЬ (право вести за собой, руководить, отдавать распоряжения)</t>
  </si>
  <si>
    <t>28.НАСТОЯЩАЯ ДРУЖБА (близость, дружеская поддержка)</t>
  </si>
  <si>
    <t>29.МИР ПРЕКРАСНОГО (красота природы и искусства)</t>
  </si>
  <si>
    <t>30.СОЦИАЛЬНАЯ СПРАВЕДЛИВОСТЬ (устранение несправедливости, забота о слабых)</t>
  </si>
  <si>
    <t>31.НЕЗАВИСИМОСТЬ (уверенность в своих силах, самодостаточность)</t>
  </si>
  <si>
    <t>32.УМЕРЕННОСТЬ (избегание крайностей в чувствах и поступках)</t>
  </si>
  <si>
    <t>33.ВЕРНОСТЬ (преданность друзьям, своим ближним)</t>
  </si>
  <si>
    <t>34.ЧЕСТОЛЮБИЕ (усердие в работе, целеустремленность)</t>
  </si>
  <si>
    <t>35.ШИРОТА ВЗГЛЯДОВ (терпимость к отличающимся идеям, мнениям, убеждениям)</t>
  </si>
  <si>
    <t>36.СКРОМНОСТЬ (умеренность, стремление держаться в тени)</t>
  </si>
  <si>
    <t>37.ОТВАГА (поиск приключений, стремление к риску)</t>
  </si>
  <si>
    <t>38.ЗАЩИТА ОКРУЖАЮЩЕЙ СРЕДЫ (сохранение природы)</t>
  </si>
  <si>
    <t>39.ВЛИЯНИЕ (воздействие на события, других людей)</t>
  </si>
  <si>
    <t>40.УВАЖЕНИЕ РОДИТЕЛЕЙ, СТАРШИХ (почтение)</t>
  </si>
  <si>
    <t>41.ВЫБОР СОБСТВЕННЫХ ЦЕЛЕЙ (самостоятельность в выборе)</t>
  </si>
  <si>
    <t>42.ЗДОРОВЬЕ (отсутствие физических и душевных недугов)</t>
  </si>
  <si>
    <t>43.УМЕЛОСТЬ (компетентность, эффективность, продуктивность)</t>
  </si>
  <si>
    <t>44.ДОВОЛЬСТВО СВОИМ МЕСТОМ В ЖИЗНИ (смирение с жизненными обстоятельствами)</t>
  </si>
  <si>
    <t>45.ЧЕСТНОСТЬ (подлинность, искренность)</t>
  </si>
  <si>
    <t>46.СОХРАНЕНИЕ СВОЕГО ПУБЛИЧНОГО ОБРАЗА (защита своего "лица")</t>
  </si>
  <si>
    <t>47.ОБЯЗАТЕЛЬНОСТЬ (осознание своего долга, обязательств)</t>
  </si>
  <si>
    <t>48.ИНТЕЛЛЕКТ (логика, мышление)</t>
  </si>
  <si>
    <t>49.ПОЛЕЗНОСТЬ (приносить пользу другим людям)</t>
  </si>
  <si>
    <t>50.НАСЛАЖДЕНИЕ ЖИЗНЬЮ (получать удовольствие от еды, любви, отдыха и т.д.)</t>
  </si>
  <si>
    <t>51.БЛАГОЧЕСТИЕ (хранение веры, следование религиозным убеждениям)</t>
  </si>
  <si>
    <t>52.ОТВЕТСТВЕННОСТЬ (надежность, верность в деле и слове)</t>
  </si>
  <si>
    <t>53.ЛЮБОЗНАТЕЛЬНОСТЬ (интерес ко всему, исследовательская жилка)</t>
  </si>
  <si>
    <t>54.УМЕНИЕ ПРОЩАТЬ (готовность простить ошибки других)</t>
  </si>
  <si>
    <t>55.ДОСТИЖЕНИЕ УСПЕХА (стремление к достижению целей)</t>
  </si>
  <si>
    <t>56.ЧИСТОПЛОТНОСТЬ (аккуратность, стремление к чистоте)</t>
  </si>
  <si>
    <t>57.ПОТАКАНИЕ СЕБЕ (делать то, что приятно)</t>
  </si>
  <si>
    <t>email</t>
  </si>
  <si>
    <t>КОНФОРМНОСТЬ: идеал</t>
  </si>
  <si>
    <t>ТРАДИЦИИ: идеал</t>
  </si>
  <si>
    <t>ЩЕДРОСТЬ, ДОБРОТА: идеал</t>
  </si>
  <si>
    <t>УНИВЕРСАЛЬНОСТЬ: идеал</t>
  </si>
  <si>
    <t>САМОСТОЯТЕЛЬНОСТЬ: идеал</t>
  </si>
  <si>
    <t>ЭКСТРЕМАЛЬНОСТЬ: идеал</t>
  </si>
  <si>
    <t>ГЕДОНИЗМ: идеал</t>
  </si>
  <si>
    <t>ДОСТИЖЕНИЕ: идеал</t>
  </si>
  <si>
    <t>ВЛАСТЬ: идеал</t>
  </si>
  <si>
    <t>БЕЗОПАСНОСТЬ: идеал</t>
  </si>
  <si>
    <t>КОНФОРМНОСТЬ: факт</t>
  </si>
  <si>
    <t>ТРАДИЦИИ: факт</t>
  </si>
  <si>
    <t>ЩЕДРОСТЬ, ДОБРОТА: факт</t>
  </si>
  <si>
    <t>УНИВЕРСАЛЬНОСТЬ: факт</t>
  </si>
  <si>
    <t>САМОСТОЯТЕЛЬНОСТЬ: факт</t>
  </si>
  <si>
    <t>ЭКСТРЕМАЛЬНОСТЬ: факт</t>
  </si>
  <si>
    <t>ГЕДОНИЗМ: факт</t>
  </si>
  <si>
    <t>ДОСТИЖЕНИЕ: факт</t>
  </si>
  <si>
    <t>ВЛАСТЬ: факт</t>
  </si>
  <si>
    <t>БЕЗОПАСНОСТЬ: факт</t>
  </si>
  <si>
    <t>Коэффициент корреляции между идеалом и фактом</t>
  </si>
  <si>
    <t>КОНФОРМНОСТЬ: дельта</t>
  </si>
  <si>
    <t>ТРАДИЦИИ: дельта</t>
  </si>
  <si>
    <t>ЩЕДРОСТЬ, ДОБРОТА: дельта</t>
  </si>
  <si>
    <t>УНИВЕРСАЛЬНОСТЬ: дельта</t>
  </si>
  <si>
    <t>САМОСТОЯТЕЛЬНОСТЬ: дельта</t>
  </si>
  <si>
    <t>ЭКСТРЕМАЛЬНОСТЬ: дельта</t>
  </si>
  <si>
    <t>ГЕДОНИЗМ: дельта</t>
  </si>
  <si>
    <t>ДОСТИЖЕНИЕ: дельта</t>
  </si>
  <si>
    <t>ВЛАСТЬ: дельта</t>
  </si>
  <si>
    <t>БЕЗОПАСНОСТЬ: дельта</t>
  </si>
  <si>
    <t>Панина Юлия</t>
  </si>
  <si>
    <t>ПМ-1701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</si>
</sst>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5"/>
  <sheetViews>
    <sheetView tabSelected="1" topLeftCell="E1" zoomScale="70" zoomScaleNormal="70" workbookViewId="0">
      <selection activeCell="J9" sqref="J9"/>
    </sheetView>
  </sheetViews>
  <sheetFormatPr defaultRowHeight="15" x14ac:dyDescent="0.25"/>
  <cols>
    <col min="2" max="2" width="34.85546875" customWidth="1"/>
    <col min="3" max="3" width="15.28515625" customWidth="1"/>
    <col min="4" max="4" width="36.85546875" customWidth="1"/>
    <col min="5" max="5" width="13.85546875" customWidth="1"/>
    <col min="6" max="6" width="13.5703125" customWidth="1"/>
    <col min="7" max="7" width="14.5703125" customWidth="1"/>
    <col min="8" max="8" width="25.5703125" customWidth="1"/>
    <col min="9" max="9" width="20.42578125" customWidth="1"/>
  </cols>
  <sheetData>
    <row r="1" spans="1:111" ht="114" customHeight="1" x14ac:dyDescent="0.25">
      <c r="A1" s="8" t="s">
        <v>51</v>
      </c>
      <c r="B1" s="8" t="s">
        <v>52</v>
      </c>
      <c r="C1" s="8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10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11" t="s">
        <v>63</v>
      </c>
      <c r="N1" s="11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9" t="s">
        <v>71</v>
      </c>
      <c r="V1" s="9" t="s">
        <v>72</v>
      </c>
      <c r="W1" s="9" t="s">
        <v>73</v>
      </c>
      <c r="X1" s="9" t="s">
        <v>74</v>
      </c>
      <c r="Y1" s="9" t="s">
        <v>75</v>
      </c>
      <c r="Z1" s="9" t="s">
        <v>76</v>
      </c>
      <c r="AA1" s="9" t="s">
        <v>77</v>
      </c>
      <c r="AB1" s="9" t="s">
        <v>78</v>
      </c>
      <c r="AC1" s="9" t="s">
        <v>79</v>
      </c>
      <c r="AD1" s="9" t="s">
        <v>80</v>
      </c>
      <c r="AE1" s="9" t="s">
        <v>81</v>
      </c>
      <c r="AF1" s="9" t="s">
        <v>82</v>
      </c>
      <c r="AG1" s="9" t="s">
        <v>83</v>
      </c>
      <c r="AH1" s="9" t="s">
        <v>84</v>
      </c>
      <c r="AI1" s="9" t="s">
        <v>85</v>
      </c>
      <c r="AJ1" s="9" t="s">
        <v>86</v>
      </c>
      <c r="AK1" s="9" t="s">
        <v>87</v>
      </c>
      <c r="AL1" s="9" t="s">
        <v>88</v>
      </c>
      <c r="AM1" s="9" t="s">
        <v>89</v>
      </c>
      <c r="AN1" s="9" t="s">
        <v>90</v>
      </c>
      <c r="AO1" s="9" t="s">
        <v>91</v>
      </c>
      <c r="AP1" s="9" t="s">
        <v>92</v>
      </c>
      <c r="AQ1" s="9" t="s">
        <v>93</v>
      </c>
      <c r="AR1" s="9" t="s">
        <v>94</v>
      </c>
      <c r="AS1" s="9" t="s">
        <v>95</v>
      </c>
      <c r="AT1" s="9" t="s">
        <v>96</v>
      </c>
      <c r="AU1" s="9" t="s">
        <v>97</v>
      </c>
      <c r="AV1" s="9" t="s">
        <v>98</v>
      </c>
      <c r="AW1" s="9" t="s">
        <v>99</v>
      </c>
      <c r="AX1" s="9" t="s">
        <v>100</v>
      </c>
      <c r="AY1" s="9" t="s">
        <v>101</v>
      </c>
      <c r="AZ1" s="9" t="s">
        <v>102</v>
      </c>
      <c r="BA1" s="9" t="s">
        <v>103</v>
      </c>
      <c r="BB1" s="9" t="s">
        <v>104</v>
      </c>
      <c r="BC1" s="9" t="s">
        <v>105</v>
      </c>
      <c r="BD1" s="9" t="s">
        <v>106</v>
      </c>
      <c r="BE1" s="9" t="s">
        <v>107</v>
      </c>
      <c r="BF1" s="9" t="s">
        <v>108</v>
      </c>
      <c r="BG1" s="9" t="s">
        <v>109</v>
      </c>
      <c r="BH1" s="9" t="s">
        <v>110</v>
      </c>
      <c r="BI1" s="9" t="s">
        <v>111</v>
      </c>
      <c r="BJ1" s="9" t="s">
        <v>112</v>
      </c>
      <c r="BK1" s="9" t="s">
        <v>113</v>
      </c>
      <c r="BL1" s="9" t="s">
        <v>114</v>
      </c>
      <c r="BM1" s="9" t="s">
        <v>115</v>
      </c>
      <c r="BN1" s="9" t="s">
        <v>116</v>
      </c>
      <c r="BO1" s="9" t="s">
        <v>117</v>
      </c>
      <c r="BP1" s="9" t="s">
        <v>118</v>
      </c>
      <c r="BQ1" s="9" t="s">
        <v>119</v>
      </c>
      <c r="BR1" s="9" t="s">
        <v>120</v>
      </c>
      <c r="BS1" s="9" t="s">
        <v>121</v>
      </c>
      <c r="BT1" s="9" t="s">
        <v>122</v>
      </c>
      <c r="BU1" s="9" t="s">
        <v>123</v>
      </c>
      <c r="BV1" s="9" t="s">
        <v>124</v>
      </c>
      <c r="BW1" s="9" t="s">
        <v>125</v>
      </c>
      <c r="BX1" s="9" t="s">
        <v>126</v>
      </c>
      <c r="BY1" s="9" t="s">
        <v>127</v>
      </c>
      <c r="BZ1" s="9" t="s">
        <v>128</v>
      </c>
      <c r="CA1" s="9" t="s">
        <v>129</v>
      </c>
      <c r="CB1" s="9" t="s">
        <v>130</v>
      </c>
      <c r="CC1" s="10" t="s">
        <v>131</v>
      </c>
      <c r="CD1" s="10" t="s">
        <v>132</v>
      </c>
      <c r="CE1" s="10" t="s">
        <v>133</v>
      </c>
      <c r="CF1" s="10" t="s">
        <v>134</v>
      </c>
      <c r="CG1" s="10" t="s">
        <v>135</v>
      </c>
      <c r="CH1" s="10" t="s">
        <v>136</v>
      </c>
      <c r="CI1" s="10" t="s">
        <v>137</v>
      </c>
      <c r="CJ1" s="10" t="s">
        <v>138</v>
      </c>
      <c r="CK1" s="10" t="s">
        <v>139</v>
      </c>
      <c r="CL1" s="10" t="s">
        <v>140</v>
      </c>
      <c r="CM1" s="12" t="s">
        <v>141</v>
      </c>
      <c r="CN1" s="12" t="s">
        <v>142</v>
      </c>
      <c r="CO1" s="12" t="s">
        <v>143</v>
      </c>
      <c r="CP1" s="12" t="s">
        <v>144</v>
      </c>
      <c r="CQ1" s="12" t="s">
        <v>145</v>
      </c>
      <c r="CR1" s="12" t="s">
        <v>146</v>
      </c>
      <c r="CS1" s="12" t="s">
        <v>147</v>
      </c>
      <c r="CT1" s="12" t="s">
        <v>148</v>
      </c>
      <c r="CU1" s="12" t="s">
        <v>149</v>
      </c>
      <c r="CV1" s="12" t="s">
        <v>150</v>
      </c>
      <c r="CW1" s="13" t="s">
        <v>151</v>
      </c>
      <c r="CX1" s="9" t="s">
        <v>152</v>
      </c>
      <c r="CY1" s="9" t="s">
        <v>153</v>
      </c>
      <c r="CZ1" s="9" t="s">
        <v>154</v>
      </c>
      <c r="DA1" s="9" t="s">
        <v>155</v>
      </c>
      <c r="DB1" s="9" t="s">
        <v>156</v>
      </c>
      <c r="DC1" s="9" t="s">
        <v>157</v>
      </c>
      <c r="DD1" s="9" t="s">
        <v>158</v>
      </c>
      <c r="DE1" s="9" t="s">
        <v>159</v>
      </c>
      <c r="DF1" s="9" t="s">
        <v>160</v>
      </c>
      <c r="DG1" s="9" t="s">
        <v>161</v>
      </c>
    </row>
    <row r="2" spans="1:111" x14ac:dyDescent="0.25">
      <c r="A2" s="1">
        <v>0</v>
      </c>
      <c r="B2" t="s">
        <v>0</v>
      </c>
      <c r="C2" s="2" t="s">
        <v>1</v>
      </c>
      <c r="D2" t="s">
        <v>2</v>
      </c>
      <c r="E2">
        <v>3</v>
      </c>
      <c r="F2" t="s">
        <v>3</v>
      </c>
      <c r="G2">
        <v>20</v>
      </c>
      <c r="H2" s="3">
        <v>63</v>
      </c>
      <c r="J2">
        <v>12</v>
      </c>
      <c r="K2">
        <v>13</v>
      </c>
      <c r="L2">
        <v>8</v>
      </c>
      <c r="M2" t="s">
        <v>4</v>
      </c>
      <c r="N2" t="s">
        <v>5</v>
      </c>
      <c r="O2" s="4"/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7</v>
      </c>
      <c r="V2">
        <v>3</v>
      </c>
      <c r="W2">
        <v>5</v>
      </c>
      <c r="X2">
        <v>4</v>
      </c>
      <c r="Y2">
        <v>6</v>
      </c>
      <c r="Z2">
        <v>7</v>
      </c>
      <c r="AA2">
        <v>7</v>
      </c>
      <c r="AB2">
        <v>0</v>
      </c>
      <c r="AC2">
        <v>1</v>
      </c>
      <c r="AD2">
        <v>0</v>
      </c>
      <c r="AE2">
        <v>3</v>
      </c>
      <c r="AF2">
        <v>4</v>
      </c>
      <c r="AG2">
        <v>5</v>
      </c>
      <c r="AH2">
        <v>6</v>
      </c>
      <c r="AI2">
        <v>-1</v>
      </c>
      <c r="AJ2">
        <v>4</v>
      </c>
      <c r="AK2">
        <v>2</v>
      </c>
      <c r="AL2">
        <v>-1</v>
      </c>
      <c r="AM2">
        <v>7</v>
      </c>
      <c r="AN2">
        <v>0</v>
      </c>
      <c r="AO2">
        <v>2</v>
      </c>
      <c r="AP2">
        <v>3</v>
      </c>
      <c r="AQ2">
        <v>6</v>
      </c>
      <c r="AR2">
        <v>7</v>
      </c>
      <c r="AS2">
        <v>6</v>
      </c>
      <c r="AT2">
        <v>3</v>
      </c>
      <c r="AU2">
        <v>5</v>
      </c>
      <c r="AV2">
        <v>4</v>
      </c>
      <c r="AW2">
        <v>0</v>
      </c>
      <c r="AX2">
        <v>4</v>
      </c>
      <c r="AY2">
        <v>2</v>
      </c>
      <c r="AZ2">
        <v>6</v>
      </c>
      <c r="BA2">
        <v>6</v>
      </c>
      <c r="BB2">
        <v>5</v>
      </c>
      <c r="BC2">
        <v>4</v>
      </c>
      <c r="BD2">
        <v>3</v>
      </c>
      <c r="BE2">
        <v>2</v>
      </c>
      <c r="BF2">
        <v>1</v>
      </c>
      <c r="BG2">
        <v>0</v>
      </c>
      <c r="BH2">
        <v>3</v>
      </c>
      <c r="BI2">
        <v>4</v>
      </c>
      <c r="BJ2">
        <v>6</v>
      </c>
      <c r="BK2">
        <v>4</v>
      </c>
      <c r="BL2">
        <v>7</v>
      </c>
      <c r="BM2">
        <v>6</v>
      </c>
      <c r="BN2">
        <v>6</v>
      </c>
      <c r="BO2">
        <v>5</v>
      </c>
      <c r="BP2">
        <v>3</v>
      </c>
      <c r="BQ2">
        <v>2</v>
      </c>
      <c r="BR2">
        <v>6</v>
      </c>
      <c r="BS2">
        <v>2</v>
      </c>
      <c r="BT2">
        <v>7</v>
      </c>
      <c r="BU2">
        <v>-1</v>
      </c>
      <c r="BV2">
        <v>6</v>
      </c>
      <c r="BW2">
        <v>7</v>
      </c>
      <c r="BX2">
        <v>2</v>
      </c>
      <c r="BY2">
        <v>5</v>
      </c>
      <c r="BZ2">
        <v>6</v>
      </c>
      <c r="CA2">
        <v>7</v>
      </c>
      <c r="CC2" s="5">
        <f t="shared" ref="CC2:CC7" si="0">(AG2+AP2+BJ2+BQ2)/4</f>
        <v>4</v>
      </c>
      <c r="CD2" s="5">
        <f t="shared" ref="CD2:CD7" si="1">(AN2+BB2+BF2+BN2+BU2)/5</f>
        <v>2.2000000000000002</v>
      </c>
      <c r="CE2" s="5">
        <f t="shared" ref="CE2:CE7" si="2">(BC2+BO2+BS2+BV2+BX2)/5</f>
        <v>3.8</v>
      </c>
      <c r="CF2" s="5">
        <f t="shared" ref="CF2:CF7" si="3">(W2+AM2+AT2+AV2+AY2+AZ2+BE2+BH2)/8</f>
        <v>4</v>
      </c>
      <c r="CG2" s="5">
        <f t="shared" ref="CG2:CG7" si="4">(AA2+AL2+BA2+BK2+BW2)/5</f>
        <v>4.5999999999999996</v>
      </c>
      <c r="CH2" s="5">
        <f t="shared" ref="CH2:CH7" si="5">(AE2+AU2+BG2)/3</f>
        <v>2.6666666666666665</v>
      </c>
      <c r="CI2" s="5">
        <f t="shared" ref="CI2:CI7" si="6">(Z2+BT2+CA2)/3</f>
        <v>7</v>
      </c>
      <c r="CJ2" s="5">
        <f t="shared" ref="CJ2:CJ7" si="7">(BD2+BI2+BM2+BY2)/4</f>
        <v>4.5</v>
      </c>
      <c r="CK2" s="5">
        <f t="shared" ref="CK2:CK7" si="8">(Y2+AH2+AW2+BP2)/4</f>
        <v>3.75</v>
      </c>
      <c r="CL2" s="5">
        <f t="shared" ref="CL2:CL7" si="9">(AD2+AI2+AK2+AR2+BZ2)/5</f>
        <v>2.8</v>
      </c>
      <c r="CM2" s="6">
        <f t="shared" ref="CM2:CM7" si="10">(AC2+AL2+AX2+BF2)/4</f>
        <v>1.25</v>
      </c>
      <c r="CN2" s="6">
        <f t="shared" ref="CN2:CN7" si="11">(AE2+AP2+AU2+BH2)/4</f>
        <v>3.5</v>
      </c>
      <c r="CO2" s="6">
        <f t="shared" ref="CO2:CO7" si="12">(AH2+AN2+AW2+BC2)/4</f>
        <v>2.5</v>
      </c>
      <c r="CP2" s="6">
        <f t="shared" ref="CP2:CP7" si="13">(Y2+AD2+AO2+AS2+AY2+BJ2)/6</f>
        <v>3.6666666666666665</v>
      </c>
      <c r="CQ2" s="6">
        <f t="shared" ref="CQ2:CQ7" si="14">(W2+AG2+AR2+BD2)/4</f>
        <v>5</v>
      </c>
      <c r="CR2" s="6">
        <f t="shared" ref="CR2:CR7" si="15">(AB2+AK2+AZ2)/3</f>
        <v>2.6666666666666665</v>
      </c>
      <c r="CS2" s="6">
        <f t="shared" ref="CS2:CS7" si="16">(AF2+AV2+BG2)/3</f>
        <v>2.6666666666666665</v>
      </c>
      <c r="CT2" s="6">
        <f t="shared" ref="CT2:CT7" si="17">(Z2+AI2+AT2+BB2)/4</f>
        <v>3.5</v>
      </c>
      <c r="CU2" s="6">
        <f t="shared" ref="CU2:CU7" si="18">(X2+AM2+BI2)/3</f>
        <v>5</v>
      </c>
      <c r="CV2" s="6">
        <f t="shared" ref="CV2:CV7" si="19">(AA2+AJ2+AQ2+BA2+BE2)/5</f>
        <v>5</v>
      </c>
      <c r="CW2" s="7">
        <f t="shared" ref="CW2:CW7" si="20">IFERROR(CORREL(CC2:CL2,CM2:CV2),"")</f>
        <v>-0.16383126543992133</v>
      </c>
      <c r="CX2">
        <f t="shared" ref="CX2:DG7" si="21">CC2-CM2</f>
        <v>2.75</v>
      </c>
      <c r="CY2">
        <f t="shared" si="21"/>
        <v>-1.2999999999999998</v>
      </c>
      <c r="CZ2">
        <f t="shared" si="21"/>
        <v>1.2999999999999998</v>
      </c>
      <c r="DA2">
        <f t="shared" si="21"/>
        <v>0.33333333333333348</v>
      </c>
      <c r="DB2">
        <f t="shared" si="21"/>
        <v>-0.40000000000000036</v>
      </c>
      <c r="DC2">
        <f t="shared" si="21"/>
        <v>0</v>
      </c>
      <c r="DD2">
        <f t="shared" si="21"/>
        <v>4.3333333333333339</v>
      </c>
      <c r="DE2">
        <f t="shared" si="21"/>
        <v>1</v>
      </c>
      <c r="DF2">
        <f t="shared" si="21"/>
        <v>-1.25</v>
      </c>
      <c r="DG2">
        <f t="shared" si="21"/>
        <v>-2.2000000000000002</v>
      </c>
    </row>
    <row r="3" spans="1:111" x14ac:dyDescent="0.25">
      <c r="A3" s="1">
        <v>1</v>
      </c>
      <c r="B3" t="s">
        <v>10</v>
      </c>
      <c r="C3" s="2" t="s">
        <v>1</v>
      </c>
      <c r="D3" t="s">
        <v>2</v>
      </c>
      <c r="E3">
        <v>3</v>
      </c>
      <c r="F3" t="s">
        <v>3</v>
      </c>
      <c r="G3">
        <v>20</v>
      </c>
      <c r="H3" s="3">
        <v>100</v>
      </c>
      <c r="J3">
        <v>8</v>
      </c>
      <c r="K3">
        <v>5</v>
      </c>
      <c r="L3">
        <v>4</v>
      </c>
      <c r="M3" t="s">
        <v>11</v>
      </c>
      <c r="N3" t="s">
        <v>0</v>
      </c>
      <c r="O3" t="s">
        <v>12</v>
      </c>
      <c r="P3" s="4"/>
      <c r="Q3" t="s">
        <v>6</v>
      </c>
      <c r="R3" t="s">
        <v>5</v>
      </c>
      <c r="S3" t="s">
        <v>13</v>
      </c>
      <c r="T3" t="s">
        <v>14</v>
      </c>
      <c r="U3" t="s">
        <v>15</v>
      </c>
      <c r="V3">
        <v>2</v>
      </c>
      <c r="W3">
        <v>7</v>
      </c>
      <c r="X3">
        <v>5</v>
      </c>
      <c r="Y3">
        <v>0</v>
      </c>
      <c r="Z3">
        <v>1</v>
      </c>
      <c r="AA3">
        <v>5</v>
      </c>
      <c r="AB3">
        <v>6</v>
      </c>
      <c r="AC3">
        <v>2</v>
      </c>
      <c r="AD3">
        <v>3</v>
      </c>
      <c r="AE3">
        <v>6</v>
      </c>
      <c r="AF3">
        <v>3</v>
      </c>
      <c r="AG3">
        <v>5</v>
      </c>
      <c r="AH3">
        <v>3</v>
      </c>
      <c r="AI3">
        <v>2</v>
      </c>
      <c r="AJ3">
        <v>3</v>
      </c>
      <c r="AK3">
        <v>3</v>
      </c>
      <c r="AL3">
        <v>5</v>
      </c>
      <c r="AM3">
        <v>4</v>
      </c>
      <c r="AN3">
        <v>3</v>
      </c>
      <c r="AO3">
        <v>3</v>
      </c>
      <c r="AP3">
        <v>4</v>
      </c>
      <c r="AQ3">
        <v>6</v>
      </c>
      <c r="AR3">
        <v>6</v>
      </c>
      <c r="AS3">
        <v>4</v>
      </c>
      <c r="AT3">
        <v>4</v>
      </c>
      <c r="AU3">
        <v>4</v>
      </c>
      <c r="AV3">
        <v>5</v>
      </c>
      <c r="AW3">
        <v>3</v>
      </c>
      <c r="AX3">
        <v>6</v>
      </c>
      <c r="AY3">
        <v>4</v>
      </c>
      <c r="AZ3">
        <v>6</v>
      </c>
      <c r="BA3">
        <v>6</v>
      </c>
      <c r="BB3">
        <v>6</v>
      </c>
      <c r="BC3">
        <v>6</v>
      </c>
      <c r="BD3">
        <v>6</v>
      </c>
      <c r="BE3">
        <v>5</v>
      </c>
      <c r="BF3">
        <v>5</v>
      </c>
      <c r="BG3">
        <v>3</v>
      </c>
      <c r="BH3">
        <v>5</v>
      </c>
      <c r="BI3">
        <v>4</v>
      </c>
      <c r="BJ3">
        <v>4</v>
      </c>
      <c r="BK3">
        <v>6</v>
      </c>
      <c r="BL3">
        <v>5</v>
      </c>
      <c r="BM3">
        <v>4</v>
      </c>
      <c r="BN3">
        <v>3</v>
      </c>
      <c r="BO3">
        <v>6</v>
      </c>
      <c r="BP3">
        <v>4</v>
      </c>
      <c r="BQ3">
        <v>5</v>
      </c>
      <c r="BR3">
        <v>6</v>
      </c>
      <c r="BS3">
        <v>5</v>
      </c>
      <c r="BT3">
        <v>3</v>
      </c>
      <c r="BU3">
        <v>-1</v>
      </c>
      <c r="BV3">
        <v>5</v>
      </c>
      <c r="BW3">
        <v>5</v>
      </c>
      <c r="BX3">
        <v>5</v>
      </c>
      <c r="BY3">
        <v>3</v>
      </c>
      <c r="BZ3">
        <v>5</v>
      </c>
      <c r="CA3">
        <v>3</v>
      </c>
      <c r="CC3" s="5">
        <f t="shared" si="0"/>
        <v>4.5</v>
      </c>
      <c r="CD3" s="5">
        <f t="shared" si="1"/>
        <v>3.2</v>
      </c>
      <c r="CE3" s="5">
        <f t="shared" si="2"/>
        <v>5.4</v>
      </c>
      <c r="CF3" s="5">
        <f t="shared" si="3"/>
        <v>5</v>
      </c>
      <c r="CG3" s="5">
        <f t="shared" si="4"/>
        <v>5.4</v>
      </c>
      <c r="CH3" s="5">
        <f t="shared" si="5"/>
        <v>4.333333333333333</v>
      </c>
      <c r="CI3" s="5">
        <f t="shared" si="6"/>
        <v>2.3333333333333335</v>
      </c>
      <c r="CJ3" s="5">
        <f t="shared" si="7"/>
        <v>4.25</v>
      </c>
      <c r="CK3" s="5">
        <f t="shared" si="8"/>
        <v>2.5</v>
      </c>
      <c r="CL3" s="5">
        <f t="shared" si="9"/>
        <v>3.8</v>
      </c>
      <c r="CM3" s="6">
        <f t="shared" si="10"/>
        <v>4.5</v>
      </c>
      <c r="CN3" s="6">
        <f t="shared" si="11"/>
        <v>4.75</v>
      </c>
      <c r="CO3" s="6">
        <f t="shared" si="12"/>
        <v>3.75</v>
      </c>
      <c r="CP3" s="6">
        <f t="shared" si="13"/>
        <v>3</v>
      </c>
      <c r="CQ3" s="6">
        <f t="shared" si="14"/>
        <v>6</v>
      </c>
      <c r="CR3" s="6">
        <f t="shared" si="15"/>
        <v>5</v>
      </c>
      <c r="CS3" s="6">
        <f t="shared" si="16"/>
        <v>3.6666666666666665</v>
      </c>
      <c r="CT3" s="6">
        <f t="shared" si="17"/>
        <v>3.25</v>
      </c>
      <c r="CU3" s="6">
        <f t="shared" si="18"/>
        <v>4.333333333333333</v>
      </c>
      <c r="CV3" s="6">
        <f t="shared" si="19"/>
        <v>5</v>
      </c>
      <c r="CW3" s="7">
        <f t="shared" si="20"/>
        <v>9.4962701182106452E-2</v>
      </c>
      <c r="CX3">
        <f t="shared" si="21"/>
        <v>0</v>
      </c>
      <c r="CY3">
        <f t="shared" si="21"/>
        <v>-1.5499999999999998</v>
      </c>
      <c r="CZ3">
        <f t="shared" si="21"/>
        <v>1.6500000000000004</v>
      </c>
      <c r="DA3">
        <f t="shared" si="21"/>
        <v>2</v>
      </c>
      <c r="DB3">
        <f t="shared" si="21"/>
        <v>-0.59999999999999964</v>
      </c>
      <c r="DC3">
        <f t="shared" si="21"/>
        <v>-0.66666666666666696</v>
      </c>
      <c r="DD3">
        <f t="shared" si="21"/>
        <v>-1.333333333333333</v>
      </c>
      <c r="DE3">
        <f t="shared" si="21"/>
        <v>1</v>
      </c>
      <c r="DF3">
        <f t="shared" si="21"/>
        <v>-1.833333333333333</v>
      </c>
      <c r="DG3">
        <f t="shared" si="21"/>
        <v>-1.2000000000000002</v>
      </c>
    </row>
    <row r="4" spans="1:111" x14ac:dyDescent="0.25">
      <c r="A4" s="1">
        <v>2</v>
      </c>
      <c r="B4" t="s">
        <v>7</v>
      </c>
      <c r="C4" s="2" t="s">
        <v>1</v>
      </c>
      <c r="D4" t="s">
        <v>2</v>
      </c>
      <c r="E4">
        <v>3</v>
      </c>
      <c r="F4" t="s">
        <v>3</v>
      </c>
      <c r="G4">
        <v>20</v>
      </c>
      <c r="H4" s="3">
        <v>75</v>
      </c>
      <c r="J4">
        <v>11</v>
      </c>
      <c r="K4">
        <v>7</v>
      </c>
      <c r="L4">
        <v>5</v>
      </c>
      <c r="M4" s="4"/>
      <c r="N4" s="4" t="s">
        <v>16</v>
      </c>
      <c r="O4" s="4"/>
      <c r="P4" s="4"/>
      <c r="Q4" t="s">
        <v>6</v>
      </c>
      <c r="R4" s="4"/>
      <c r="S4" t="s">
        <v>17</v>
      </c>
      <c r="T4" s="4"/>
      <c r="U4" t="s">
        <v>18</v>
      </c>
      <c r="V4">
        <v>3</v>
      </c>
      <c r="W4">
        <v>5</v>
      </c>
      <c r="X4">
        <v>0</v>
      </c>
      <c r="Y4">
        <v>6</v>
      </c>
      <c r="Z4">
        <v>6</v>
      </c>
      <c r="AA4">
        <v>7</v>
      </c>
      <c r="AB4">
        <v>3</v>
      </c>
      <c r="AC4">
        <v>3</v>
      </c>
      <c r="AD4">
        <v>3</v>
      </c>
      <c r="AE4">
        <v>7</v>
      </c>
      <c r="AF4">
        <v>7</v>
      </c>
      <c r="AG4">
        <v>0</v>
      </c>
      <c r="AH4">
        <v>1</v>
      </c>
      <c r="AI4">
        <v>0</v>
      </c>
      <c r="AJ4">
        <v>6</v>
      </c>
      <c r="AK4">
        <v>5</v>
      </c>
      <c r="AL4">
        <v>5</v>
      </c>
      <c r="AM4">
        <v>0</v>
      </c>
      <c r="AN4">
        <v>-1</v>
      </c>
      <c r="AO4">
        <v>6</v>
      </c>
      <c r="AP4">
        <v>0</v>
      </c>
      <c r="AQ4">
        <v>6</v>
      </c>
      <c r="AR4">
        <v>4</v>
      </c>
      <c r="AS4">
        <v>1</v>
      </c>
      <c r="AT4">
        <v>-1</v>
      </c>
      <c r="AU4">
        <v>5</v>
      </c>
      <c r="AV4">
        <v>7</v>
      </c>
      <c r="AW4">
        <v>1</v>
      </c>
      <c r="AX4">
        <v>3</v>
      </c>
      <c r="AY4">
        <v>3</v>
      </c>
      <c r="AZ4">
        <v>3</v>
      </c>
      <c r="BA4">
        <v>7</v>
      </c>
      <c r="BB4">
        <v>-1</v>
      </c>
      <c r="BC4">
        <v>6</v>
      </c>
      <c r="BD4">
        <v>4</v>
      </c>
      <c r="BE4">
        <v>3</v>
      </c>
      <c r="BF4">
        <v>1</v>
      </c>
      <c r="BG4">
        <v>5</v>
      </c>
      <c r="BH4">
        <v>0</v>
      </c>
      <c r="BI4">
        <v>0</v>
      </c>
      <c r="BJ4">
        <v>0</v>
      </c>
      <c r="BK4">
        <v>7</v>
      </c>
      <c r="BL4">
        <v>2</v>
      </c>
      <c r="BM4">
        <v>5</v>
      </c>
      <c r="BN4">
        <v>2</v>
      </c>
      <c r="BO4">
        <v>1</v>
      </c>
      <c r="BP4">
        <v>1</v>
      </c>
      <c r="BQ4">
        <v>2</v>
      </c>
      <c r="BR4">
        <v>7</v>
      </c>
      <c r="BS4">
        <v>3</v>
      </c>
      <c r="BT4">
        <v>7</v>
      </c>
      <c r="BU4">
        <v>-1</v>
      </c>
      <c r="BV4">
        <v>1</v>
      </c>
      <c r="BW4">
        <v>7</v>
      </c>
      <c r="BX4">
        <v>-1</v>
      </c>
      <c r="BY4">
        <v>3</v>
      </c>
      <c r="BZ4">
        <v>0</v>
      </c>
      <c r="CA4">
        <v>6</v>
      </c>
      <c r="CC4" s="5">
        <f t="shared" si="0"/>
        <v>0.5</v>
      </c>
      <c r="CD4" s="5">
        <f t="shared" si="1"/>
        <v>0</v>
      </c>
      <c r="CE4" s="5">
        <f t="shared" si="2"/>
        <v>2</v>
      </c>
      <c r="CF4" s="5">
        <f t="shared" si="3"/>
        <v>2.5</v>
      </c>
      <c r="CG4" s="5">
        <f t="shared" si="4"/>
        <v>6.6</v>
      </c>
      <c r="CH4" s="5">
        <f t="shared" si="5"/>
        <v>5.666666666666667</v>
      </c>
      <c r="CI4" s="5">
        <f t="shared" si="6"/>
        <v>6.333333333333333</v>
      </c>
      <c r="CJ4" s="5">
        <f t="shared" si="7"/>
        <v>3</v>
      </c>
      <c r="CK4" s="5">
        <f t="shared" si="8"/>
        <v>2.25</v>
      </c>
      <c r="CL4" s="5">
        <f t="shared" si="9"/>
        <v>2.4</v>
      </c>
      <c r="CM4" s="6">
        <f t="shared" si="10"/>
        <v>3</v>
      </c>
      <c r="CN4" s="6">
        <f t="shared" si="11"/>
        <v>3</v>
      </c>
      <c r="CO4" s="6">
        <f t="shared" si="12"/>
        <v>1.75</v>
      </c>
      <c r="CP4" s="6">
        <f t="shared" si="13"/>
        <v>3.1666666666666665</v>
      </c>
      <c r="CQ4" s="6">
        <f t="shared" si="14"/>
        <v>3.25</v>
      </c>
      <c r="CR4" s="6">
        <f t="shared" si="15"/>
        <v>3.6666666666666665</v>
      </c>
      <c r="CS4" s="6">
        <f t="shared" si="16"/>
        <v>6.333333333333333</v>
      </c>
      <c r="CT4" s="6">
        <f t="shared" si="17"/>
        <v>1</v>
      </c>
      <c r="CU4" s="6">
        <f t="shared" si="18"/>
        <v>0</v>
      </c>
      <c r="CV4" s="6">
        <f t="shared" si="19"/>
        <v>5.8</v>
      </c>
      <c r="CW4" s="7">
        <f t="shared" si="20"/>
        <v>0.37980674353016269</v>
      </c>
      <c r="CX4">
        <f t="shared" si="21"/>
        <v>-2.5</v>
      </c>
      <c r="CY4">
        <f t="shared" si="21"/>
        <v>-3</v>
      </c>
      <c r="CZ4">
        <f t="shared" si="21"/>
        <v>0.25</v>
      </c>
      <c r="DA4">
        <f t="shared" si="21"/>
        <v>-0.66666666666666652</v>
      </c>
      <c r="DB4">
        <f t="shared" si="21"/>
        <v>3.3499999999999996</v>
      </c>
      <c r="DC4">
        <f t="shared" si="21"/>
        <v>2.0000000000000004</v>
      </c>
      <c r="DD4">
        <f t="shared" si="21"/>
        <v>0</v>
      </c>
      <c r="DE4">
        <f t="shared" si="21"/>
        <v>2</v>
      </c>
      <c r="DF4">
        <f t="shared" si="21"/>
        <v>2.25</v>
      </c>
      <c r="DG4">
        <f t="shared" si="21"/>
        <v>-3.4</v>
      </c>
    </row>
    <row r="5" spans="1:111" x14ac:dyDescent="0.25">
      <c r="A5" s="1">
        <v>3</v>
      </c>
      <c r="B5" t="s">
        <v>6</v>
      </c>
      <c r="C5" s="2" t="s">
        <v>1</v>
      </c>
      <c r="D5" t="s">
        <v>2</v>
      </c>
      <c r="E5">
        <v>3</v>
      </c>
      <c r="F5" t="s">
        <v>3</v>
      </c>
      <c r="G5">
        <v>20</v>
      </c>
      <c r="H5" s="3">
        <v>93</v>
      </c>
      <c r="J5">
        <v>2</v>
      </c>
      <c r="K5">
        <v>2</v>
      </c>
      <c r="L5">
        <v>2</v>
      </c>
      <c r="M5" t="s">
        <v>19</v>
      </c>
      <c r="N5" t="s">
        <v>5</v>
      </c>
      <c r="O5" t="s">
        <v>20</v>
      </c>
      <c r="P5" t="s">
        <v>5</v>
      </c>
      <c r="Q5" t="s">
        <v>21</v>
      </c>
      <c r="R5" t="s">
        <v>22</v>
      </c>
      <c r="S5" t="s">
        <v>23</v>
      </c>
      <c r="T5" t="s">
        <v>5</v>
      </c>
      <c r="U5" t="s">
        <v>24</v>
      </c>
      <c r="V5">
        <v>3</v>
      </c>
      <c r="W5">
        <v>6</v>
      </c>
      <c r="X5">
        <v>4</v>
      </c>
      <c r="Y5">
        <v>0</v>
      </c>
      <c r="Z5">
        <v>7</v>
      </c>
      <c r="AA5">
        <v>7</v>
      </c>
      <c r="AB5">
        <v>0</v>
      </c>
      <c r="AC5">
        <v>4</v>
      </c>
      <c r="AD5">
        <v>5</v>
      </c>
      <c r="AE5">
        <v>6</v>
      </c>
      <c r="AF5">
        <v>5</v>
      </c>
      <c r="AG5">
        <v>5</v>
      </c>
      <c r="AH5">
        <v>4</v>
      </c>
      <c r="AI5">
        <v>5</v>
      </c>
      <c r="AJ5">
        <v>7</v>
      </c>
      <c r="AK5">
        <v>6</v>
      </c>
      <c r="AL5">
        <v>4</v>
      </c>
      <c r="AM5">
        <v>5</v>
      </c>
      <c r="AN5">
        <v>2</v>
      </c>
      <c r="AO5">
        <v>3</v>
      </c>
      <c r="AP5">
        <v>6</v>
      </c>
      <c r="AQ5">
        <v>7</v>
      </c>
      <c r="AR5">
        <v>7</v>
      </c>
      <c r="AS5">
        <v>6</v>
      </c>
      <c r="AT5">
        <v>3</v>
      </c>
      <c r="AU5">
        <v>5</v>
      </c>
      <c r="AV5">
        <v>5</v>
      </c>
      <c r="AW5">
        <v>3</v>
      </c>
      <c r="AX5">
        <v>3</v>
      </c>
      <c r="AY5">
        <v>4</v>
      </c>
      <c r="AZ5">
        <v>5</v>
      </c>
      <c r="BA5">
        <v>4</v>
      </c>
      <c r="BB5">
        <v>3</v>
      </c>
      <c r="BC5">
        <v>6</v>
      </c>
      <c r="BD5">
        <v>6</v>
      </c>
      <c r="BG5">
        <v>3</v>
      </c>
      <c r="BH5">
        <v>2</v>
      </c>
      <c r="BI5">
        <v>2</v>
      </c>
      <c r="BJ5">
        <v>5</v>
      </c>
      <c r="BK5">
        <v>7</v>
      </c>
      <c r="BL5">
        <v>5</v>
      </c>
      <c r="BM5">
        <v>7</v>
      </c>
      <c r="BN5">
        <v>7</v>
      </c>
      <c r="BO5">
        <v>5</v>
      </c>
      <c r="BP5">
        <v>4</v>
      </c>
      <c r="BQ5">
        <v>7</v>
      </c>
      <c r="BR5">
        <v>5</v>
      </c>
      <c r="BS5">
        <v>5</v>
      </c>
      <c r="BT5">
        <v>7</v>
      </c>
      <c r="BU5">
        <v>4</v>
      </c>
      <c r="BV5">
        <v>7</v>
      </c>
      <c r="BW5">
        <v>4</v>
      </c>
      <c r="BX5">
        <v>0</v>
      </c>
      <c r="BY5">
        <v>7</v>
      </c>
      <c r="BZ5">
        <v>4</v>
      </c>
      <c r="CA5">
        <v>2</v>
      </c>
      <c r="CC5" s="5">
        <f t="shared" si="0"/>
        <v>5.75</v>
      </c>
      <c r="CD5" s="5">
        <f t="shared" si="1"/>
        <v>3.2</v>
      </c>
      <c r="CE5" s="5">
        <f t="shared" si="2"/>
        <v>4.5999999999999996</v>
      </c>
      <c r="CF5" s="5">
        <f t="shared" si="3"/>
        <v>3.75</v>
      </c>
      <c r="CG5" s="5">
        <f t="shared" si="4"/>
        <v>5.2</v>
      </c>
      <c r="CH5" s="5">
        <f t="shared" si="5"/>
        <v>4.666666666666667</v>
      </c>
      <c r="CI5" s="5">
        <f t="shared" si="6"/>
        <v>5.333333333333333</v>
      </c>
      <c r="CJ5" s="5">
        <f t="shared" si="7"/>
        <v>5.5</v>
      </c>
      <c r="CK5" s="5">
        <f t="shared" si="8"/>
        <v>2.75</v>
      </c>
      <c r="CL5" s="5">
        <f t="shared" si="9"/>
        <v>5.4</v>
      </c>
      <c r="CM5" s="6">
        <f t="shared" si="10"/>
        <v>2.75</v>
      </c>
      <c r="CN5" s="6">
        <f t="shared" si="11"/>
        <v>4.75</v>
      </c>
      <c r="CO5" s="6">
        <f t="shared" si="12"/>
        <v>3.75</v>
      </c>
      <c r="CP5" s="6">
        <f t="shared" si="13"/>
        <v>3.8333333333333335</v>
      </c>
      <c r="CQ5" s="6">
        <f t="shared" si="14"/>
        <v>6</v>
      </c>
      <c r="CR5" s="6">
        <f t="shared" si="15"/>
        <v>3.6666666666666665</v>
      </c>
      <c r="CS5" s="6">
        <f t="shared" si="16"/>
        <v>4.333333333333333</v>
      </c>
      <c r="CT5" s="6">
        <f t="shared" si="17"/>
        <v>4.5</v>
      </c>
      <c r="CU5" s="6">
        <f t="shared" si="18"/>
        <v>3.6666666666666665</v>
      </c>
      <c r="CV5" s="6">
        <f t="shared" si="19"/>
        <v>5</v>
      </c>
      <c r="CW5" s="7">
        <f t="shared" si="20"/>
        <v>0.10768679855133592</v>
      </c>
      <c r="CX5">
        <f t="shared" si="21"/>
        <v>3</v>
      </c>
      <c r="CY5">
        <f t="shared" si="21"/>
        <v>-1.5499999999999998</v>
      </c>
      <c r="CZ5">
        <f t="shared" si="21"/>
        <v>0.84999999999999964</v>
      </c>
      <c r="DA5">
        <f t="shared" si="21"/>
        <v>-8.3333333333333481E-2</v>
      </c>
      <c r="DB5">
        <f t="shared" si="21"/>
        <v>-0.79999999999999982</v>
      </c>
      <c r="DC5">
        <f t="shared" si="21"/>
        <v>1.0000000000000004</v>
      </c>
      <c r="DD5">
        <f t="shared" si="21"/>
        <v>1</v>
      </c>
      <c r="DE5">
        <f t="shared" si="21"/>
        <v>1</v>
      </c>
      <c r="DF5">
        <f t="shared" si="21"/>
        <v>-0.91666666666666652</v>
      </c>
      <c r="DG5">
        <f t="shared" si="21"/>
        <v>0.40000000000000036</v>
      </c>
    </row>
    <row r="6" spans="1:111" x14ac:dyDescent="0.25">
      <c r="A6" s="1">
        <v>4</v>
      </c>
      <c r="B6" t="s">
        <v>25</v>
      </c>
      <c r="C6" s="2" t="s">
        <v>1</v>
      </c>
      <c r="D6" t="s">
        <v>2</v>
      </c>
      <c r="E6">
        <v>3</v>
      </c>
      <c r="F6" t="s">
        <v>3</v>
      </c>
      <c r="G6">
        <v>20</v>
      </c>
      <c r="H6" s="3">
        <v>97</v>
      </c>
      <c r="J6">
        <v>6</v>
      </c>
      <c r="K6">
        <v>6</v>
      </c>
      <c r="L6">
        <v>6</v>
      </c>
      <c r="M6" t="s">
        <v>26</v>
      </c>
      <c r="N6" s="4"/>
      <c r="O6" t="s">
        <v>26</v>
      </c>
      <c r="P6" s="4"/>
      <c r="Q6" t="s">
        <v>27</v>
      </c>
      <c r="R6" t="s">
        <v>28</v>
      </c>
      <c r="S6" t="s">
        <v>29</v>
      </c>
      <c r="T6" t="s">
        <v>5</v>
      </c>
      <c r="U6" t="s">
        <v>26</v>
      </c>
      <c r="V6">
        <v>1</v>
      </c>
      <c r="W6">
        <v>5</v>
      </c>
      <c r="X6">
        <v>3</v>
      </c>
      <c r="Y6">
        <v>0</v>
      </c>
      <c r="Z6">
        <v>6</v>
      </c>
      <c r="AA6">
        <v>4</v>
      </c>
      <c r="AB6">
        <v>3</v>
      </c>
      <c r="AC6">
        <v>3</v>
      </c>
      <c r="AD6">
        <v>5</v>
      </c>
      <c r="AE6">
        <v>6</v>
      </c>
      <c r="AF6">
        <v>3</v>
      </c>
      <c r="AG6">
        <v>4</v>
      </c>
      <c r="AH6">
        <v>2</v>
      </c>
      <c r="AI6">
        <v>4</v>
      </c>
      <c r="AJ6">
        <v>6</v>
      </c>
      <c r="AK6">
        <v>6</v>
      </c>
      <c r="AL6">
        <v>4</v>
      </c>
      <c r="AM6">
        <v>5</v>
      </c>
      <c r="AN6">
        <v>1</v>
      </c>
      <c r="AO6">
        <v>5</v>
      </c>
      <c r="AP6">
        <v>6</v>
      </c>
      <c r="AQ6">
        <v>4</v>
      </c>
      <c r="AR6">
        <v>5</v>
      </c>
      <c r="AS6">
        <v>5</v>
      </c>
      <c r="AT6">
        <v>2</v>
      </c>
      <c r="AU6">
        <v>3</v>
      </c>
      <c r="AV6">
        <v>5</v>
      </c>
      <c r="AW6">
        <v>1</v>
      </c>
      <c r="AX6">
        <v>7</v>
      </c>
      <c r="AY6">
        <v>4</v>
      </c>
      <c r="AZ6">
        <v>3</v>
      </c>
      <c r="BA6">
        <v>3</v>
      </c>
      <c r="BB6">
        <v>3</v>
      </c>
      <c r="BC6">
        <v>6</v>
      </c>
      <c r="BD6">
        <v>4</v>
      </c>
      <c r="BE6">
        <v>6</v>
      </c>
      <c r="BF6">
        <v>7</v>
      </c>
      <c r="BG6">
        <v>2</v>
      </c>
      <c r="BH6">
        <v>3</v>
      </c>
      <c r="BI6">
        <v>2</v>
      </c>
      <c r="BJ6">
        <v>4</v>
      </c>
      <c r="BK6">
        <v>4</v>
      </c>
      <c r="BL6">
        <v>6</v>
      </c>
      <c r="BM6">
        <v>3</v>
      </c>
      <c r="BN6">
        <v>2</v>
      </c>
      <c r="BO6">
        <v>5</v>
      </c>
      <c r="BP6">
        <v>2</v>
      </c>
      <c r="BQ6">
        <v>4</v>
      </c>
      <c r="BR6">
        <v>6</v>
      </c>
      <c r="BS6">
        <v>3</v>
      </c>
      <c r="BT6">
        <v>1</v>
      </c>
      <c r="BU6">
        <v>1</v>
      </c>
      <c r="BV6">
        <v>5</v>
      </c>
      <c r="BW6">
        <v>3</v>
      </c>
      <c r="BX6">
        <v>5</v>
      </c>
      <c r="BY6">
        <v>4</v>
      </c>
      <c r="BZ6">
        <v>4</v>
      </c>
      <c r="CA6">
        <v>1</v>
      </c>
      <c r="CC6" s="5">
        <f t="shared" si="0"/>
        <v>4.5</v>
      </c>
      <c r="CD6" s="5">
        <f t="shared" si="1"/>
        <v>2.8</v>
      </c>
      <c r="CE6" s="5">
        <f t="shared" si="2"/>
        <v>4.8</v>
      </c>
      <c r="CF6" s="5">
        <f t="shared" si="3"/>
        <v>4.125</v>
      </c>
      <c r="CG6" s="5">
        <f t="shared" si="4"/>
        <v>3.6</v>
      </c>
      <c r="CH6" s="5">
        <f t="shared" si="5"/>
        <v>3.6666666666666665</v>
      </c>
      <c r="CI6" s="5">
        <f t="shared" si="6"/>
        <v>2.6666666666666665</v>
      </c>
      <c r="CJ6" s="5">
        <f t="shared" si="7"/>
        <v>3.25</v>
      </c>
      <c r="CK6" s="5">
        <f t="shared" si="8"/>
        <v>1.25</v>
      </c>
      <c r="CL6" s="5">
        <f t="shared" si="9"/>
        <v>4.8</v>
      </c>
      <c r="CM6" s="6">
        <f t="shared" si="10"/>
        <v>5.25</v>
      </c>
      <c r="CN6" s="6">
        <f t="shared" si="11"/>
        <v>4.5</v>
      </c>
      <c r="CO6" s="6">
        <f t="shared" si="12"/>
        <v>2.5</v>
      </c>
      <c r="CP6" s="6">
        <f t="shared" si="13"/>
        <v>3.8333333333333335</v>
      </c>
      <c r="CQ6" s="6">
        <f t="shared" si="14"/>
        <v>4.5</v>
      </c>
      <c r="CR6" s="6">
        <f t="shared" si="15"/>
        <v>4</v>
      </c>
      <c r="CS6" s="6">
        <f t="shared" si="16"/>
        <v>3.3333333333333335</v>
      </c>
      <c r="CT6" s="6">
        <f t="shared" si="17"/>
        <v>3.75</v>
      </c>
      <c r="CU6" s="6">
        <f t="shared" si="18"/>
        <v>3.3333333333333335</v>
      </c>
      <c r="CV6" s="6">
        <f t="shared" si="19"/>
        <v>4.5999999999999996</v>
      </c>
      <c r="CW6" s="7">
        <f t="shared" si="20"/>
        <v>0.22916016965349303</v>
      </c>
      <c r="CX6">
        <f t="shared" si="21"/>
        <v>-0.75</v>
      </c>
      <c r="CY6">
        <f t="shared" si="21"/>
        <v>-1.7000000000000002</v>
      </c>
      <c r="CZ6">
        <f t="shared" si="21"/>
        <v>2.2999999999999998</v>
      </c>
      <c r="DA6">
        <f t="shared" si="21"/>
        <v>0.29166666666666652</v>
      </c>
      <c r="DB6">
        <f t="shared" si="21"/>
        <v>-0.89999999999999991</v>
      </c>
      <c r="DC6">
        <f t="shared" si="21"/>
        <v>-0.33333333333333348</v>
      </c>
      <c r="DD6">
        <f t="shared" si="21"/>
        <v>-0.66666666666666696</v>
      </c>
      <c r="DE6">
        <f t="shared" si="21"/>
        <v>-0.5</v>
      </c>
      <c r="DF6">
        <f t="shared" si="21"/>
        <v>-2.0833333333333335</v>
      </c>
      <c r="DG6">
        <f t="shared" si="21"/>
        <v>0.20000000000000018</v>
      </c>
    </row>
    <row r="7" spans="1:111" x14ac:dyDescent="0.25">
      <c r="A7" s="1">
        <v>5</v>
      </c>
      <c r="B7" t="s">
        <v>9</v>
      </c>
      <c r="C7" s="2" t="s">
        <v>1</v>
      </c>
      <c r="D7" t="s">
        <v>2</v>
      </c>
      <c r="E7">
        <v>3</v>
      </c>
      <c r="F7" t="s">
        <v>3</v>
      </c>
      <c r="G7">
        <v>20</v>
      </c>
      <c r="H7" s="3">
        <v>89</v>
      </c>
      <c r="J7">
        <v>10</v>
      </c>
      <c r="K7">
        <v>11</v>
      </c>
      <c r="L7">
        <v>10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  <c r="S7" t="s">
        <v>25</v>
      </c>
      <c r="T7" t="s">
        <v>31</v>
      </c>
      <c r="W7">
        <v>0</v>
      </c>
      <c r="X7">
        <v>3</v>
      </c>
      <c r="Y7">
        <v>6</v>
      </c>
      <c r="Z7">
        <v>6</v>
      </c>
      <c r="AA7">
        <v>6</v>
      </c>
      <c r="AB7">
        <v>4</v>
      </c>
      <c r="AC7">
        <v>5</v>
      </c>
      <c r="AD7">
        <v>3</v>
      </c>
      <c r="AE7">
        <v>6</v>
      </c>
      <c r="AF7">
        <v>2</v>
      </c>
      <c r="AG7">
        <v>3</v>
      </c>
      <c r="AH7">
        <v>7</v>
      </c>
      <c r="AI7">
        <v>3</v>
      </c>
      <c r="AJ7">
        <v>6</v>
      </c>
      <c r="AK7">
        <v>4</v>
      </c>
      <c r="AL7">
        <v>2</v>
      </c>
      <c r="AM7">
        <v>7</v>
      </c>
      <c r="AN7">
        <v>5</v>
      </c>
      <c r="AO7">
        <v>2</v>
      </c>
      <c r="AP7">
        <v>6</v>
      </c>
      <c r="AQ7">
        <v>3</v>
      </c>
      <c r="AR7">
        <v>7</v>
      </c>
      <c r="AS7">
        <v>6</v>
      </c>
      <c r="AT7">
        <v>0</v>
      </c>
      <c r="AU7">
        <v>6</v>
      </c>
      <c r="AV7">
        <v>3</v>
      </c>
      <c r="AW7">
        <v>7</v>
      </c>
      <c r="AX7">
        <v>6</v>
      </c>
      <c r="AY7">
        <v>0</v>
      </c>
      <c r="AZ7">
        <v>4</v>
      </c>
      <c r="BA7">
        <v>5</v>
      </c>
      <c r="BB7">
        <v>1</v>
      </c>
      <c r="BC7">
        <v>2</v>
      </c>
      <c r="BD7">
        <v>6</v>
      </c>
      <c r="BE7">
        <v>2</v>
      </c>
      <c r="BF7">
        <v>2</v>
      </c>
      <c r="BG7">
        <v>6</v>
      </c>
      <c r="BH7">
        <v>2</v>
      </c>
      <c r="BI7">
        <v>6</v>
      </c>
      <c r="BJ7">
        <v>7</v>
      </c>
      <c r="BK7">
        <v>5</v>
      </c>
      <c r="BL7">
        <v>3</v>
      </c>
      <c r="BM7">
        <v>2</v>
      </c>
      <c r="BN7">
        <v>6</v>
      </c>
      <c r="BO7">
        <v>4</v>
      </c>
      <c r="BP7">
        <v>6</v>
      </c>
      <c r="BQ7">
        <v>2</v>
      </c>
      <c r="BR7">
        <v>6</v>
      </c>
      <c r="BS7">
        <v>3</v>
      </c>
      <c r="BT7">
        <v>6</v>
      </c>
      <c r="BU7">
        <v>6</v>
      </c>
      <c r="BV7">
        <v>6</v>
      </c>
      <c r="BW7">
        <v>6</v>
      </c>
      <c r="BX7">
        <v>4</v>
      </c>
      <c r="BY7">
        <v>7</v>
      </c>
      <c r="BZ7">
        <v>1</v>
      </c>
      <c r="CA7">
        <v>-1</v>
      </c>
      <c r="CC7" s="5">
        <f t="shared" si="0"/>
        <v>4.5</v>
      </c>
      <c r="CD7" s="5">
        <f t="shared" si="1"/>
        <v>4</v>
      </c>
      <c r="CE7" s="5">
        <f t="shared" si="2"/>
        <v>3.8</v>
      </c>
      <c r="CF7" s="5">
        <f t="shared" si="3"/>
        <v>2.25</v>
      </c>
      <c r="CG7" s="5">
        <f t="shared" si="4"/>
        <v>4.8</v>
      </c>
      <c r="CH7" s="5">
        <f t="shared" si="5"/>
        <v>6</v>
      </c>
      <c r="CI7" s="5">
        <f t="shared" si="6"/>
        <v>3.6666666666666665</v>
      </c>
      <c r="CJ7" s="5">
        <f t="shared" si="7"/>
        <v>5.25</v>
      </c>
      <c r="CK7" s="5">
        <f t="shared" si="8"/>
        <v>6.5</v>
      </c>
      <c r="CL7" s="5">
        <f t="shared" si="9"/>
        <v>3.6</v>
      </c>
      <c r="CM7" s="6">
        <f t="shared" si="10"/>
        <v>3.75</v>
      </c>
      <c r="CN7" s="6">
        <f t="shared" si="11"/>
        <v>5</v>
      </c>
      <c r="CO7" s="6">
        <f t="shared" si="12"/>
        <v>5.25</v>
      </c>
      <c r="CP7" s="6">
        <f t="shared" si="13"/>
        <v>4</v>
      </c>
      <c r="CQ7" s="6">
        <f t="shared" si="14"/>
        <v>4</v>
      </c>
      <c r="CR7" s="6">
        <f t="shared" si="15"/>
        <v>4</v>
      </c>
      <c r="CS7" s="6">
        <f t="shared" si="16"/>
        <v>3.6666666666666665</v>
      </c>
      <c r="CT7" s="6">
        <f t="shared" si="17"/>
        <v>2.5</v>
      </c>
      <c r="CU7" s="6">
        <f t="shared" si="18"/>
        <v>5.333333333333333</v>
      </c>
      <c r="CV7" s="6">
        <f t="shared" si="19"/>
        <v>4.4000000000000004</v>
      </c>
      <c r="CW7" s="7">
        <f t="shared" si="20"/>
        <v>2.1235407109358097E-2</v>
      </c>
      <c r="CX7">
        <f t="shared" si="21"/>
        <v>0.75</v>
      </c>
      <c r="CY7">
        <f t="shared" si="21"/>
        <v>-1</v>
      </c>
      <c r="CZ7">
        <f t="shared" si="21"/>
        <v>-1.4500000000000002</v>
      </c>
      <c r="DA7">
        <f t="shared" si="21"/>
        <v>-1.75</v>
      </c>
      <c r="DB7">
        <f t="shared" si="21"/>
        <v>0.79999999999999982</v>
      </c>
      <c r="DC7">
        <f t="shared" si="21"/>
        <v>2</v>
      </c>
      <c r="DD7">
        <f t="shared" si="21"/>
        <v>0</v>
      </c>
      <c r="DE7">
        <f t="shared" si="21"/>
        <v>2.75</v>
      </c>
      <c r="DF7">
        <f t="shared" si="21"/>
        <v>1.166666666666667</v>
      </c>
      <c r="DG7">
        <f t="shared" si="21"/>
        <v>-0.80000000000000027</v>
      </c>
    </row>
    <row r="8" spans="1:111" x14ac:dyDescent="0.25">
      <c r="A8" s="1">
        <v>6</v>
      </c>
      <c r="B8" t="s">
        <v>162</v>
      </c>
      <c r="C8" s="2" t="s">
        <v>1</v>
      </c>
      <c r="D8" t="s">
        <v>2</v>
      </c>
      <c r="E8">
        <v>3</v>
      </c>
      <c r="F8" t="s">
        <v>163</v>
      </c>
      <c r="G8">
        <v>22</v>
      </c>
      <c r="H8" s="3">
        <v>0</v>
      </c>
      <c r="I8">
        <v>0</v>
      </c>
      <c r="J8">
        <v>14</v>
      </c>
      <c r="K8">
        <v>0</v>
      </c>
      <c r="L8">
        <v>0</v>
      </c>
    </row>
    <row r="9" spans="1:111" x14ac:dyDescent="0.25">
      <c r="A9" s="1">
        <v>7</v>
      </c>
      <c r="B9" t="s">
        <v>36</v>
      </c>
      <c r="C9" s="2" t="s">
        <v>1</v>
      </c>
      <c r="D9" t="s">
        <v>2</v>
      </c>
      <c r="E9">
        <v>3</v>
      </c>
      <c r="F9" t="s">
        <v>3</v>
      </c>
      <c r="G9">
        <v>20</v>
      </c>
      <c r="H9" s="3">
        <v>71</v>
      </c>
      <c r="J9">
        <v>9</v>
      </c>
      <c r="K9">
        <v>12</v>
      </c>
      <c r="L9">
        <v>12</v>
      </c>
      <c r="M9" s="4"/>
      <c r="N9" t="s">
        <v>31</v>
      </c>
      <c r="O9" t="s">
        <v>37</v>
      </c>
      <c r="P9" t="s">
        <v>31</v>
      </c>
      <c r="Q9" t="s">
        <v>38</v>
      </c>
      <c r="R9" t="s">
        <v>31</v>
      </c>
      <c r="S9" s="4"/>
      <c r="T9" s="4"/>
      <c r="U9" t="s">
        <v>39</v>
      </c>
      <c r="V9">
        <v>3</v>
      </c>
      <c r="W9">
        <v>1</v>
      </c>
      <c r="X9">
        <v>4</v>
      </c>
      <c r="Y9">
        <v>3</v>
      </c>
      <c r="Z9">
        <v>5</v>
      </c>
      <c r="AA9">
        <v>4</v>
      </c>
      <c r="AB9">
        <v>1</v>
      </c>
      <c r="AC9">
        <v>1</v>
      </c>
      <c r="AD9">
        <v>1</v>
      </c>
      <c r="AE9">
        <v>5</v>
      </c>
      <c r="AF9">
        <v>1</v>
      </c>
      <c r="AG9">
        <v>4</v>
      </c>
      <c r="AH9">
        <v>7</v>
      </c>
      <c r="AI9">
        <v>-1</v>
      </c>
      <c r="AJ9">
        <v>6</v>
      </c>
      <c r="AK9">
        <v>6</v>
      </c>
      <c r="AL9">
        <v>3</v>
      </c>
      <c r="AM9">
        <v>6</v>
      </c>
      <c r="AN9">
        <v>2</v>
      </c>
      <c r="AO9">
        <v>6</v>
      </c>
      <c r="AP9">
        <v>4</v>
      </c>
      <c r="AQ9">
        <v>5</v>
      </c>
      <c r="AR9">
        <v>6</v>
      </c>
      <c r="AS9">
        <v>1</v>
      </c>
      <c r="AT9">
        <v>1</v>
      </c>
      <c r="AU9">
        <v>4</v>
      </c>
      <c r="AV9">
        <v>5</v>
      </c>
      <c r="AW9">
        <v>7</v>
      </c>
      <c r="AX9">
        <v>6</v>
      </c>
      <c r="AY9">
        <v>1</v>
      </c>
      <c r="AZ9">
        <v>3</v>
      </c>
      <c r="BA9">
        <v>3</v>
      </c>
      <c r="BB9">
        <v>1</v>
      </c>
      <c r="BC9">
        <v>6</v>
      </c>
      <c r="BD9">
        <v>5</v>
      </c>
      <c r="BE9">
        <v>1</v>
      </c>
      <c r="BF9">
        <v>1</v>
      </c>
      <c r="BG9">
        <v>1</v>
      </c>
      <c r="BH9">
        <v>1</v>
      </c>
      <c r="BI9">
        <v>1</v>
      </c>
      <c r="BJ9">
        <v>3</v>
      </c>
      <c r="BK9">
        <v>6</v>
      </c>
      <c r="BL9">
        <v>4</v>
      </c>
      <c r="BM9">
        <v>1</v>
      </c>
      <c r="BN9">
        <v>1</v>
      </c>
      <c r="BO9">
        <v>3</v>
      </c>
      <c r="BP9">
        <v>5</v>
      </c>
      <c r="BQ9">
        <v>4</v>
      </c>
      <c r="BR9">
        <v>4</v>
      </c>
      <c r="BS9">
        <v>1</v>
      </c>
      <c r="BT9">
        <v>6</v>
      </c>
      <c r="BU9">
        <v>1</v>
      </c>
      <c r="BV9">
        <v>7</v>
      </c>
      <c r="BW9">
        <v>2</v>
      </c>
      <c r="BX9">
        <v>-1</v>
      </c>
      <c r="BY9">
        <v>6</v>
      </c>
      <c r="BZ9">
        <v>5</v>
      </c>
      <c r="CA9">
        <v>3</v>
      </c>
      <c r="CC9" s="5">
        <f>(AG9+AP9+BJ9+BQ9)/4</f>
        <v>3.75</v>
      </c>
      <c r="CD9" s="5">
        <f>(AN9+BB9+BF9+BN9+BU9)/5</f>
        <v>1.2</v>
      </c>
      <c r="CE9" s="5">
        <f>(BC9+BO9+BS9+BV9+BX9)/5</f>
        <v>3.2</v>
      </c>
      <c r="CF9" s="5">
        <f>(W9+AM9+AT9+AV9+AY9+AZ9+BE9+BH9)/8</f>
        <v>2.375</v>
      </c>
      <c r="CG9" s="5">
        <f>(AA9+AL9+BA9+BK9+BW9)/5</f>
        <v>3.6</v>
      </c>
      <c r="CH9" s="5">
        <f>(AE9+AU9+BG9)/3</f>
        <v>3.3333333333333335</v>
      </c>
      <c r="CI9" s="5">
        <f>(Z9+BT9+CA9)/3</f>
        <v>4.666666666666667</v>
      </c>
      <c r="CJ9" s="5">
        <f>(BD9+BI9+BM9+BY9)/4</f>
        <v>3.25</v>
      </c>
      <c r="CK9" s="5">
        <f>(Y9+AH9+AW9+BP9)/4</f>
        <v>5.5</v>
      </c>
      <c r="CL9" s="5">
        <f>(AD9+AI9+AK9+AR9+BZ9)/5</f>
        <v>3.4</v>
      </c>
      <c r="CM9" s="6">
        <f>(AC9+AL9+AX9+BF9)/4</f>
        <v>2.75</v>
      </c>
      <c r="CN9" s="6">
        <f>(AE9+AP9+AU9+BH9)/4</f>
        <v>3.5</v>
      </c>
      <c r="CO9" s="6">
        <f>(AH9+AN9+AW9+BC9)/4</f>
        <v>5.5</v>
      </c>
      <c r="CP9" s="6">
        <f>(Y9+AD9+AO9+AS9+AY9+BJ9)/6</f>
        <v>2.5</v>
      </c>
      <c r="CQ9" s="6">
        <f>(W9+AG9+AR9+BD9)/4</f>
        <v>4</v>
      </c>
      <c r="CR9" s="6">
        <f>(AB9+AK9+AZ9)/3</f>
        <v>3.3333333333333335</v>
      </c>
      <c r="CS9" s="6">
        <f>(AF9+AV9+BG9)/3</f>
        <v>2.3333333333333335</v>
      </c>
      <c r="CT9" s="6">
        <f>(Z9+AI9+AT9+BB9)/4</f>
        <v>1.5</v>
      </c>
      <c r="CU9" s="6">
        <f>(X9+AM9+BI9)/3</f>
        <v>3.6666666666666665</v>
      </c>
      <c r="CV9" s="6">
        <f>(AA9+AJ9+AQ9+BA9+BE9)/5</f>
        <v>3.8</v>
      </c>
      <c r="CW9" s="7">
        <f>IFERROR(CORREL(CC9:CL9,CM9:CV9),"")</f>
        <v>-2.5776101454985389E-2</v>
      </c>
      <c r="CX9">
        <f>CC9-CM9</f>
        <v>1</v>
      </c>
      <c r="CY9">
        <f>CD9-CN9</f>
        <v>-2.2999999999999998</v>
      </c>
      <c r="CZ9">
        <f>CE9-CO9</f>
        <v>-2.2999999999999998</v>
      </c>
      <c r="DA9">
        <f>CF9-CP9</f>
        <v>-0.125</v>
      </c>
      <c r="DB9">
        <f>CG9-CQ9</f>
        <v>-0.39999999999999991</v>
      </c>
      <c r="DC9">
        <f>CH9-CR9</f>
        <v>0</v>
      </c>
      <c r="DD9">
        <f>CI9-CS9</f>
        <v>2.3333333333333335</v>
      </c>
      <c r="DE9">
        <f>CJ9-CT9</f>
        <v>1.75</v>
      </c>
      <c r="DF9">
        <f>CK9-CU9</f>
        <v>1.8333333333333335</v>
      </c>
      <c r="DG9">
        <f>CL9-CV9</f>
        <v>-0.39999999999999991</v>
      </c>
    </row>
    <row r="10" spans="1:111" x14ac:dyDescent="0.25">
      <c r="A10" s="1">
        <v>8</v>
      </c>
      <c r="B10" t="s">
        <v>5</v>
      </c>
      <c r="C10" s="2" t="s">
        <v>1</v>
      </c>
      <c r="D10" t="s">
        <v>2</v>
      </c>
      <c r="E10">
        <v>3</v>
      </c>
      <c r="F10" t="s">
        <v>3</v>
      </c>
      <c r="G10">
        <v>20</v>
      </c>
      <c r="H10" s="3">
        <v>35</v>
      </c>
      <c r="J10">
        <v>13</v>
      </c>
      <c r="K10">
        <v>14</v>
      </c>
      <c r="L10">
        <v>13</v>
      </c>
      <c r="M10" s="4"/>
      <c r="N10" s="4"/>
      <c r="O10" s="4"/>
      <c r="P10" s="4"/>
      <c r="Q10" s="4"/>
      <c r="R10" s="4"/>
      <c r="S10" s="4"/>
      <c r="T10" s="4"/>
      <c r="CC10" s="5">
        <f>(AG10+AP10+BJ10+BQ10)/4</f>
        <v>0</v>
      </c>
      <c r="CD10" s="5">
        <f>(AN10+BB10+BF10+BN10+BU10)/5</f>
        <v>0</v>
      </c>
      <c r="CE10" s="5">
        <f>(BC10+BO10+BS10+BV10+BX10)/5</f>
        <v>0</v>
      </c>
      <c r="CF10" s="5">
        <f>(W10+AM10+AT10+AV10+AY10+AZ10+BE10+BH10)/8</f>
        <v>0</v>
      </c>
      <c r="CG10" s="5">
        <f>(AA10+AL10+BA10+BK10+BW10)/5</f>
        <v>0</v>
      </c>
      <c r="CH10" s="5">
        <f>(AE10+AU10+BG10)/3</f>
        <v>0</v>
      </c>
      <c r="CI10" s="5">
        <f>(Z10+BT10+CA10)/3</f>
        <v>0</v>
      </c>
      <c r="CJ10" s="5">
        <f>(BD10+BI10+BM10+BY10)/4</f>
        <v>0</v>
      </c>
      <c r="CK10" s="5">
        <f>(Y10+AH10+AW10+BP10)/4</f>
        <v>0</v>
      </c>
      <c r="CL10" s="5">
        <f>(AD10+AI10+AK10+AR10+BZ10)/5</f>
        <v>0</v>
      </c>
      <c r="CM10" s="6">
        <f>(AC10+AL10+AX10+BF10)/4</f>
        <v>0</v>
      </c>
      <c r="CN10" s="6">
        <f>(AE10+AP10+AU10+BH10)/4</f>
        <v>0</v>
      </c>
      <c r="CO10" s="6">
        <f>(AH10+AN10+AW10+BC10)/4</f>
        <v>0</v>
      </c>
      <c r="CP10" s="6">
        <f>(Y10+AD10+AO10+AS10+AY10+BJ10)/6</f>
        <v>0</v>
      </c>
      <c r="CQ10" s="6">
        <f>(W10+AG10+AR10+BD10)/4</f>
        <v>0</v>
      </c>
      <c r="CR10" s="6">
        <f>(AB10+AK10+AZ10)/3</f>
        <v>0</v>
      </c>
      <c r="CS10" s="6">
        <f>(AF10+AV10+BG10)/3</f>
        <v>0</v>
      </c>
      <c r="CT10" s="6">
        <f>(Z10+AI10+AT10+BB10)/4</f>
        <v>0</v>
      </c>
      <c r="CU10" s="6">
        <f>(X10+AM10+BI10)/3</f>
        <v>0</v>
      </c>
      <c r="CV10" s="6">
        <f>(AA10+AJ10+AQ10+BA10+BE10)/5</f>
        <v>0</v>
      </c>
      <c r="CW10" s="7" t="str">
        <f>IFERROR(CORREL(CC10:CL10,CM10:CV10),"")</f>
        <v/>
      </c>
      <c r="CX10">
        <f>CC10-CM10</f>
        <v>0</v>
      </c>
      <c r="CY10">
        <f>CD10-CN10</f>
        <v>0</v>
      </c>
      <c r="CZ10">
        <f>CE10-CO10</f>
        <v>0</v>
      </c>
      <c r="DA10">
        <f>CF10-CP10</f>
        <v>0</v>
      </c>
      <c r="DB10">
        <f>CG10-CQ10</f>
        <v>0</v>
      </c>
      <c r="DC10">
        <f>CH10-CR10</f>
        <v>0</v>
      </c>
      <c r="DD10">
        <f>CI10-CS10</f>
        <v>0</v>
      </c>
      <c r="DE10">
        <f>CJ10-CT10</f>
        <v>0</v>
      </c>
      <c r="DF10">
        <f>CK10-CU10</f>
        <v>0</v>
      </c>
      <c r="DG10">
        <f>CL10-CV10</f>
        <v>0</v>
      </c>
    </row>
    <row r="11" spans="1:111" x14ac:dyDescent="0.25">
      <c r="A11" s="1">
        <v>9</v>
      </c>
      <c r="B11" t="s">
        <v>40</v>
      </c>
      <c r="C11" s="2" t="s">
        <v>1</v>
      </c>
      <c r="D11" t="s">
        <v>2</v>
      </c>
      <c r="E11">
        <v>3</v>
      </c>
      <c r="F11" t="s">
        <v>3</v>
      </c>
      <c r="G11">
        <v>20</v>
      </c>
      <c r="H11" s="3">
        <v>88</v>
      </c>
      <c r="J11">
        <v>4</v>
      </c>
      <c r="K11">
        <v>4</v>
      </c>
      <c r="L11">
        <v>14</v>
      </c>
      <c r="M11" s="4"/>
      <c r="N11" s="4"/>
      <c r="O11" s="4"/>
      <c r="P11" s="4"/>
      <c r="Q11" s="4"/>
      <c r="R11" s="4"/>
      <c r="S11" s="4"/>
      <c r="T11" s="4"/>
      <c r="CC11" s="5">
        <f>(AG11+AP11+BJ11+BQ11)/4</f>
        <v>0</v>
      </c>
      <c r="CD11" s="5">
        <f>(AN11+BB11+BF11+BN11+BU11)/5</f>
        <v>0</v>
      </c>
      <c r="CE11" s="5">
        <f>(BC11+BO11+BS11+BV11+BX11)/5</f>
        <v>0</v>
      </c>
      <c r="CF11" s="5">
        <f>(W11+AM11+AT11+AV11+AY11+AZ11+BE11+BH11)/8</f>
        <v>0</v>
      </c>
      <c r="CG11" s="5">
        <f>(AA11+AL11+BA11+BK11+BW11)/5</f>
        <v>0</v>
      </c>
      <c r="CH11" s="5">
        <f>(AE11+AU11+BG11)/3</f>
        <v>0</v>
      </c>
      <c r="CI11" s="5">
        <f>(Z11+BT11+CA11)/3</f>
        <v>0</v>
      </c>
      <c r="CJ11" s="5">
        <f>(BD11+BI11+BM11+BY11)/4</f>
        <v>0</v>
      </c>
      <c r="CK11" s="5">
        <f>(Y11+AH11+AW11+BP11)/4</f>
        <v>0</v>
      </c>
      <c r="CL11" s="5">
        <f>(AD11+AI11+AK11+AR11+BZ11)/5</f>
        <v>0</v>
      </c>
      <c r="CM11" s="6">
        <f>(AC11+AL11+AX11+BF11)/4</f>
        <v>0</v>
      </c>
      <c r="CN11" s="6">
        <f>(AE11+AP11+AU11+BH11)/4</f>
        <v>0</v>
      </c>
      <c r="CO11" s="6">
        <f>(AH11+AN11+AW11+BC11)/4</f>
        <v>0</v>
      </c>
      <c r="CP11" s="6">
        <f>(Y11+AD11+AO11+AS11+AY11+BJ11)/6</f>
        <v>0</v>
      </c>
      <c r="CQ11" s="6">
        <f>(W11+AG11+AR11+BD11)/4</f>
        <v>0</v>
      </c>
      <c r="CR11" s="6">
        <f>(AB11+AK11+AZ11)/3</f>
        <v>0</v>
      </c>
      <c r="CS11" s="6">
        <f>(AF11+AV11+BG11)/3</f>
        <v>0</v>
      </c>
      <c r="CT11" s="6">
        <f>(Z11+AI11+AT11+BB11)/4</f>
        <v>0</v>
      </c>
      <c r="CU11" s="6">
        <f>(X11+AM11+BI11)/3</f>
        <v>0</v>
      </c>
      <c r="CV11" s="6">
        <f>(AA11+AJ11+AQ11+BA11+BE11)/5</f>
        <v>0</v>
      </c>
      <c r="CW11" s="7" t="str">
        <f>IFERROR(CORREL(CC11:CL11,CM11:CV11),"")</f>
        <v/>
      </c>
      <c r="CX11">
        <f>CC11-CM11</f>
        <v>0</v>
      </c>
      <c r="CY11">
        <f>CD11-CN11</f>
        <v>0</v>
      </c>
      <c r="CZ11">
        <f>CE11-CO11</f>
        <v>0</v>
      </c>
      <c r="DA11">
        <f>CF11-CP11</f>
        <v>0</v>
      </c>
      <c r="DB11">
        <f>CG11-CQ11</f>
        <v>0</v>
      </c>
      <c r="DC11">
        <f>CH11-CR11</f>
        <v>0</v>
      </c>
      <c r="DD11">
        <f>CI11-CS11</f>
        <v>0</v>
      </c>
      <c r="DE11">
        <f>CJ11-CT11</f>
        <v>0</v>
      </c>
      <c r="DF11">
        <f>CK11-CU11</f>
        <v>0</v>
      </c>
      <c r="DG11">
        <f>CL11-CV11</f>
        <v>0</v>
      </c>
    </row>
    <row r="12" spans="1:111" x14ac:dyDescent="0.25">
      <c r="A12" s="1">
        <v>10</v>
      </c>
      <c r="B12" t="s">
        <v>41</v>
      </c>
      <c r="C12" s="2" t="s">
        <v>1</v>
      </c>
      <c r="D12" t="s">
        <v>2</v>
      </c>
      <c r="E12">
        <v>3</v>
      </c>
      <c r="F12" t="s">
        <v>3</v>
      </c>
      <c r="G12">
        <v>20</v>
      </c>
      <c r="H12" s="3">
        <v>100</v>
      </c>
      <c r="J12">
        <v>5</v>
      </c>
      <c r="K12">
        <v>3</v>
      </c>
      <c r="L12">
        <v>3</v>
      </c>
      <c r="M12" t="s">
        <v>10</v>
      </c>
      <c r="N12" t="s">
        <v>31</v>
      </c>
      <c r="O12" t="s">
        <v>42</v>
      </c>
      <c r="P12" s="4"/>
      <c r="Q12" t="s">
        <v>38</v>
      </c>
      <c r="R12" t="s">
        <v>43</v>
      </c>
      <c r="S12" t="s">
        <v>7</v>
      </c>
      <c r="T12" t="s">
        <v>44</v>
      </c>
      <c r="U12" t="s">
        <v>45</v>
      </c>
      <c r="V12">
        <v>3</v>
      </c>
      <c r="W12">
        <v>3</v>
      </c>
      <c r="X12">
        <v>7</v>
      </c>
      <c r="Y12">
        <v>0</v>
      </c>
      <c r="Z12">
        <v>4</v>
      </c>
      <c r="AA12">
        <v>5</v>
      </c>
      <c r="AB12">
        <v>5</v>
      </c>
      <c r="AC12">
        <v>5</v>
      </c>
      <c r="AD12">
        <v>4</v>
      </c>
      <c r="AE12">
        <v>7</v>
      </c>
      <c r="AF12">
        <v>6</v>
      </c>
      <c r="AG12">
        <v>6</v>
      </c>
      <c r="AH12">
        <v>4</v>
      </c>
      <c r="AI12">
        <v>4</v>
      </c>
      <c r="AJ12">
        <v>6</v>
      </c>
      <c r="AK12">
        <v>4</v>
      </c>
      <c r="AL12">
        <v>3</v>
      </c>
      <c r="AM12">
        <v>7</v>
      </c>
      <c r="AN12">
        <v>5</v>
      </c>
      <c r="AO12">
        <v>7</v>
      </c>
      <c r="AP12">
        <v>6</v>
      </c>
      <c r="AQ12">
        <v>6</v>
      </c>
      <c r="AR12">
        <v>7</v>
      </c>
      <c r="AS12">
        <v>6</v>
      </c>
      <c r="AT12">
        <v>5</v>
      </c>
      <c r="AU12">
        <v>5</v>
      </c>
      <c r="AV12">
        <v>5</v>
      </c>
      <c r="AW12">
        <v>4</v>
      </c>
      <c r="AX12">
        <v>7</v>
      </c>
      <c r="AY12">
        <v>3</v>
      </c>
      <c r="AZ12">
        <v>5</v>
      </c>
      <c r="BA12">
        <v>7</v>
      </c>
      <c r="BB12">
        <v>4</v>
      </c>
      <c r="BC12">
        <v>5</v>
      </c>
      <c r="BD12">
        <v>6</v>
      </c>
      <c r="BE12">
        <v>6</v>
      </c>
      <c r="BF12">
        <v>3</v>
      </c>
      <c r="BG12">
        <v>2</v>
      </c>
      <c r="BH12">
        <v>7</v>
      </c>
      <c r="BI12">
        <v>5</v>
      </c>
      <c r="BJ12">
        <v>5</v>
      </c>
      <c r="BK12">
        <v>4</v>
      </c>
      <c r="BL12">
        <v>7</v>
      </c>
      <c r="BM12">
        <v>5</v>
      </c>
      <c r="BN12">
        <v>3</v>
      </c>
      <c r="BO12">
        <v>6</v>
      </c>
      <c r="BP12">
        <v>4</v>
      </c>
      <c r="BQ12">
        <v>3</v>
      </c>
      <c r="BR12">
        <v>7</v>
      </c>
      <c r="BS12">
        <v>5</v>
      </c>
      <c r="BT12">
        <v>4</v>
      </c>
      <c r="BU12">
        <v>6</v>
      </c>
      <c r="BV12">
        <v>7</v>
      </c>
      <c r="BW12">
        <v>4</v>
      </c>
      <c r="BX12">
        <v>4</v>
      </c>
      <c r="BY12">
        <v>6</v>
      </c>
      <c r="BZ12">
        <v>6</v>
      </c>
      <c r="CA12">
        <v>1</v>
      </c>
      <c r="CC12" s="5">
        <f>(AG12+AP12+BJ12+BQ12)/4</f>
        <v>5</v>
      </c>
      <c r="CD12" s="5">
        <f>(AN12+BB12+BF12+BN12+BU12)/5</f>
        <v>4.2</v>
      </c>
      <c r="CE12" s="5">
        <f>(BC12+BO12+BS12+BV12+BX12)/5</f>
        <v>5.4</v>
      </c>
      <c r="CF12" s="5">
        <f>(W12+AM12+AT12+AV12+AY12+AZ12+BE12+BH12)/8</f>
        <v>5.125</v>
      </c>
      <c r="CG12" s="5">
        <f>(AA12+AL12+BA12+BK12+BW12)/5</f>
        <v>4.5999999999999996</v>
      </c>
      <c r="CH12" s="5">
        <f>(AE12+AU12+BG12)/3</f>
        <v>4.666666666666667</v>
      </c>
      <c r="CI12" s="5">
        <f>(Z12+BT12+CA12)/3</f>
        <v>3</v>
      </c>
      <c r="CJ12" s="5">
        <f>(BD12+BI12+BM12+BY12)/4</f>
        <v>5.5</v>
      </c>
      <c r="CK12" s="5">
        <f>(Y12+AH12+AW12+BP12)/4</f>
        <v>3</v>
      </c>
      <c r="CL12" s="5">
        <f>(AD12+AI12+AK12+AR12+BZ12)/5</f>
        <v>5</v>
      </c>
      <c r="CM12" s="6">
        <f>(AC12+AL12+AX12+BF12)/4</f>
        <v>4.5</v>
      </c>
      <c r="CN12" s="6">
        <f>(AE12+AP12+AU12+BH12)/4</f>
        <v>6.25</v>
      </c>
      <c r="CO12" s="6">
        <f>(AH12+AN12+AW12+BC12)/4</f>
        <v>4.5</v>
      </c>
      <c r="CP12" s="6">
        <f>(Y12+AD12+AO12+AS12+AY12+BJ12)/6</f>
        <v>4.166666666666667</v>
      </c>
      <c r="CQ12" s="6">
        <f>(W12+AG12+AR12+BD12)/4</f>
        <v>5.5</v>
      </c>
      <c r="CR12" s="6">
        <f>(AB12+AK12+AZ12)/3</f>
        <v>4.666666666666667</v>
      </c>
      <c r="CS12" s="6">
        <f>(AF12+AV12+BG12)/3</f>
        <v>4.333333333333333</v>
      </c>
      <c r="CT12" s="6">
        <f>(Z12+AI12+AT12+BB12)/4</f>
        <v>4.25</v>
      </c>
      <c r="CU12" s="6">
        <f>(X12+AM12+BI12)/3</f>
        <v>6.333333333333333</v>
      </c>
      <c r="CV12" s="6">
        <f>(AA12+AJ12+AQ12+BA12+BE12)/5</f>
        <v>6</v>
      </c>
      <c r="CW12" s="7">
        <f>IFERROR(CORREL(CC12:CL12,CM12:CV12),"")</f>
        <v>-0.4057639148647294</v>
      </c>
      <c r="CX12">
        <f>CC12-CM12</f>
        <v>0.5</v>
      </c>
      <c r="CY12">
        <f>CD12-CN12</f>
        <v>-2.0499999999999998</v>
      </c>
      <c r="CZ12">
        <f>CE12-CO12</f>
        <v>0.90000000000000036</v>
      </c>
      <c r="DA12">
        <f>CF12-CP12</f>
        <v>0.95833333333333304</v>
      </c>
      <c r="DB12">
        <f>CG12-CQ12</f>
        <v>-0.90000000000000036</v>
      </c>
      <c r="DC12">
        <f>CH12-CR12</f>
        <v>0</v>
      </c>
      <c r="DD12">
        <f>CI12-CS12</f>
        <v>-1.333333333333333</v>
      </c>
      <c r="DE12">
        <f>CJ12-CT12</f>
        <v>1.25</v>
      </c>
      <c r="DF12">
        <f>CK12-CU12</f>
        <v>-3.333333333333333</v>
      </c>
      <c r="DG12">
        <f>CL12-CV12</f>
        <v>-1</v>
      </c>
    </row>
    <row r="13" spans="1:111" x14ac:dyDescent="0.25">
      <c r="A13" s="1">
        <v>11</v>
      </c>
      <c r="B13" t="s">
        <v>31</v>
      </c>
      <c r="C13" s="2" t="s">
        <v>1</v>
      </c>
      <c r="D13" t="s">
        <v>2</v>
      </c>
      <c r="E13">
        <v>3</v>
      </c>
      <c r="F13" t="s">
        <v>3</v>
      </c>
      <c r="G13">
        <v>20</v>
      </c>
      <c r="H13" s="3">
        <v>98</v>
      </c>
      <c r="J13">
        <v>1</v>
      </c>
      <c r="K13">
        <v>1</v>
      </c>
      <c r="L13">
        <v>1</v>
      </c>
      <c r="M13" t="s">
        <v>7</v>
      </c>
      <c r="N13" s="4"/>
      <c r="O13" t="s">
        <v>46</v>
      </c>
      <c r="P13" s="4"/>
      <c r="Q13" t="s">
        <v>7</v>
      </c>
      <c r="R13" t="s">
        <v>14</v>
      </c>
      <c r="S13" t="s">
        <v>47</v>
      </c>
      <c r="T13" t="s">
        <v>14</v>
      </c>
      <c r="U13" t="s">
        <v>46</v>
      </c>
      <c r="V13">
        <v>3</v>
      </c>
      <c r="W13">
        <v>2</v>
      </c>
      <c r="X13">
        <v>7</v>
      </c>
      <c r="Y13">
        <v>4</v>
      </c>
      <c r="Z13">
        <v>5</v>
      </c>
      <c r="AA13">
        <v>5</v>
      </c>
      <c r="AB13">
        <v>1</v>
      </c>
      <c r="AC13">
        <v>4</v>
      </c>
      <c r="AD13">
        <v>7</v>
      </c>
      <c r="AE13">
        <v>6</v>
      </c>
      <c r="AF13">
        <v>7</v>
      </c>
      <c r="AG13">
        <v>5</v>
      </c>
      <c r="AH13">
        <v>5</v>
      </c>
      <c r="AI13">
        <v>0</v>
      </c>
      <c r="AJ13">
        <v>6</v>
      </c>
      <c r="AK13">
        <v>1</v>
      </c>
      <c r="AL13">
        <v>6</v>
      </c>
      <c r="AM13">
        <v>7</v>
      </c>
      <c r="AN13">
        <v>0</v>
      </c>
      <c r="AO13">
        <v>7</v>
      </c>
      <c r="AP13">
        <v>7</v>
      </c>
      <c r="AQ13">
        <v>2</v>
      </c>
      <c r="AR13">
        <v>7</v>
      </c>
      <c r="AS13">
        <v>6</v>
      </c>
      <c r="AT13">
        <v>-1</v>
      </c>
      <c r="AU13">
        <v>2</v>
      </c>
      <c r="AV13">
        <v>6</v>
      </c>
      <c r="AW13">
        <v>5</v>
      </c>
      <c r="AX13">
        <v>5</v>
      </c>
      <c r="AY13">
        <v>3</v>
      </c>
      <c r="AZ13">
        <v>2</v>
      </c>
      <c r="BA13">
        <v>7</v>
      </c>
      <c r="BB13">
        <v>7</v>
      </c>
      <c r="BC13">
        <v>6</v>
      </c>
      <c r="BD13">
        <v>7</v>
      </c>
      <c r="BE13">
        <v>4</v>
      </c>
      <c r="BF13">
        <v>3</v>
      </c>
      <c r="BG13">
        <v>2</v>
      </c>
      <c r="BH13">
        <v>4</v>
      </c>
      <c r="BI13">
        <v>6</v>
      </c>
      <c r="BJ13">
        <v>5</v>
      </c>
      <c r="BK13">
        <v>7</v>
      </c>
      <c r="BL13">
        <v>4</v>
      </c>
      <c r="BM13">
        <v>7</v>
      </c>
      <c r="BN13">
        <v>-1</v>
      </c>
      <c r="BO13">
        <v>4</v>
      </c>
      <c r="BP13">
        <v>5</v>
      </c>
      <c r="BQ13">
        <v>6</v>
      </c>
      <c r="BR13">
        <v>7</v>
      </c>
      <c r="BS13">
        <v>4</v>
      </c>
      <c r="BT13">
        <v>6</v>
      </c>
      <c r="BU13">
        <v>1</v>
      </c>
      <c r="BV13">
        <v>6</v>
      </c>
      <c r="BW13">
        <v>3</v>
      </c>
      <c r="BX13">
        <v>3</v>
      </c>
      <c r="BY13">
        <v>5</v>
      </c>
      <c r="BZ13">
        <v>6</v>
      </c>
      <c r="CA13">
        <v>6</v>
      </c>
      <c r="CC13" s="5">
        <f>(AG13+AP13+BJ13+BQ13)/4</f>
        <v>5.75</v>
      </c>
      <c r="CD13" s="5">
        <f>(AN13+BB13+BF13+BN13+BU13)/5</f>
        <v>2</v>
      </c>
      <c r="CE13" s="5">
        <f>(BC13+BO13+BS13+BV13+BX13)/5</f>
        <v>4.5999999999999996</v>
      </c>
      <c r="CF13" s="5">
        <f>(W13+AM13+AT13+AV13+AY13+AZ13+BE13+BH13)/8</f>
        <v>3.375</v>
      </c>
      <c r="CG13" s="5">
        <f>(AA13+AL13+BA13+BK13+BW13)/5</f>
        <v>5.6</v>
      </c>
      <c r="CH13" s="5">
        <f>(AE13+AU13+BG13)/3</f>
        <v>3.3333333333333335</v>
      </c>
      <c r="CI13" s="5">
        <f>(Z13+BT13+CA13)/3</f>
        <v>5.666666666666667</v>
      </c>
      <c r="CJ13" s="5">
        <f>(BD13+BI13+BM13+BY13)/4</f>
        <v>6.25</v>
      </c>
      <c r="CK13" s="5">
        <f>(Y13+AH13+AW13+BP13)/4</f>
        <v>4.75</v>
      </c>
      <c r="CL13" s="5">
        <f>(AD13+AI13+AK13+AR13+BZ13)/5</f>
        <v>4.2</v>
      </c>
      <c r="CM13" s="6">
        <f>(AC13+AL13+AX13+BF13)/4</f>
        <v>4.5</v>
      </c>
      <c r="CN13" s="6">
        <f>(AE13+AP13+AU13+BH13)/4</f>
        <v>4.75</v>
      </c>
      <c r="CO13" s="6">
        <f>(AH13+AN13+AW13+BC13)/4</f>
        <v>4</v>
      </c>
      <c r="CP13" s="6">
        <f>(Y13+AD13+AO13+AS13+AY13+BJ13)/6</f>
        <v>5.333333333333333</v>
      </c>
      <c r="CQ13" s="6">
        <f>(W13+AG13+AR13+BD13)/4</f>
        <v>5.25</v>
      </c>
      <c r="CR13" s="6">
        <f>(AB13+AK13+AZ13)/3</f>
        <v>1.3333333333333333</v>
      </c>
      <c r="CS13" s="6">
        <f>(AF13+AV13+BG13)/3</f>
        <v>5</v>
      </c>
      <c r="CT13" s="6">
        <f>(Z13+AI13+AT13+BB13)/4</f>
        <v>2.75</v>
      </c>
      <c r="CU13" s="6">
        <f>(X13+AM13+BI13)/3</f>
        <v>6.666666666666667</v>
      </c>
      <c r="CV13" s="6">
        <f>(AA13+AJ13+AQ13+BA13+BE13)/5</f>
        <v>4.8</v>
      </c>
      <c r="CW13" s="7">
        <f>IFERROR(CORREL(CC13:CL13,CM13:CV13),"")</f>
        <v>5.1085531166639851E-2</v>
      </c>
      <c r="CX13">
        <f>CC13-CM13</f>
        <v>1.25</v>
      </c>
      <c r="CY13">
        <f>CD13-CN13</f>
        <v>-2.75</v>
      </c>
      <c r="CZ13">
        <f>CE13-CO13</f>
        <v>0.59999999999999964</v>
      </c>
      <c r="DA13">
        <f>CF13-CP13</f>
        <v>-1.958333333333333</v>
      </c>
      <c r="DB13">
        <f>CG13-CQ13</f>
        <v>0.34999999999999964</v>
      </c>
      <c r="DC13">
        <f>CH13-CR13</f>
        <v>2</v>
      </c>
      <c r="DD13">
        <f>CI13-CS13</f>
        <v>0.66666666666666696</v>
      </c>
      <c r="DE13">
        <f>CJ13-CT13</f>
        <v>3.5</v>
      </c>
      <c r="DF13">
        <f>CK13-CU13</f>
        <v>-1.916666666666667</v>
      </c>
      <c r="DG13">
        <f>CL13-CV13</f>
        <v>-0.59999999999999964</v>
      </c>
    </row>
    <row r="14" spans="1:111" x14ac:dyDescent="0.25">
      <c r="A14" s="1">
        <v>12</v>
      </c>
      <c r="B14" t="s">
        <v>48</v>
      </c>
      <c r="C14" s="2" t="s">
        <v>1</v>
      </c>
      <c r="D14" t="s">
        <v>2</v>
      </c>
      <c r="E14">
        <v>3</v>
      </c>
      <c r="F14" t="s">
        <v>3</v>
      </c>
      <c r="G14">
        <v>20</v>
      </c>
      <c r="H14" s="3">
        <v>83</v>
      </c>
      <c r="J14">
        <v>7</v>
      </c>
      <c r="K14">
        <v>9</v>
      </c>
      <c r="L14">
        <v>11</v>
      </c>
      <c r="M14" t="s">
        <v>40</v>
      </c>
      <c r="N14" s="4"/>
      <c r="O14" t="s">
        <v>40</v>
      </c>
      <c r="P14" s="4"/>
      <c r="Q14" t="s">
        <v>7</v>
      </c>
      <c r="R14" t="s">
        <v>5</v>
      </c>
      <c r="S14" t="s">
        <v>40</v>
      </c>
      <c r="T14" t="s">
        <v>5</v>
      </c>
      <c r="U14" t="s">
        <v>40</v>
      </c>
      <c r="V14">
        <v>2</v>
      </c>
      <c r="W14">
        <v>3</v>
      </c>
      <c r="X14">
        <v>7</v>
      </c>
      <c r="Y14">
        <v>0</v>
      </c>
      <c r="Z14">
        <v>2</v>
      </c>
      <c r="AA14">
        <v>7</v>
      </c>
      <c r="AB14">
        <v>0</v>
      </c>
      <c r="AC14">
        <v>0</v>
      </c>
      <c r="AD14">
        <v>0</v>
      </c>
      <c r="AE14">
        <v>4</v>
      </c>
      <c r="AF14">
        <v>7</v>
      </c>
      <c r="AG14">
        <v>3</v>
      </c>
      <c r="AH14">
        <v>5</v>
      </c>
      <c r="AI14">
        <v>0</v>
      </c>
      <c r="AJ14">
        <v>6</v>
      </c>
      <c r="AK14">
        <v>3</v>
      </c>
      <c r="AL14">
        <v>3</v>
      </c>
      <c r="AM14">
        <v>2</v>
      </c>
      <c r="AN14">
        <v>0</v>
      </c>
      <c r="AO14">
        <v>5</v>
      </c>
      <c r="AP14">
        <v>6</v>
      </c>
      <c r="AQ14">
        <v>6</v>
      </c>
      <c r="AR14">
        <v>7</v>
      </c>
      <c r="AS14">
        <v>2</v>
      </c>
      <c r="AT14">
        <v>0</v>
      </c>
      <c r="AU14">
        <v>4</v>
      </c>
      <c r="AV14">
        <v>6</v>
      </c>
      <c r="AW14">
        <v>5</v>
      </c>
      <c r="AX14">
        <v>5</v>
      </c>
      <c r="AY14">
        <v>1</v>
      </c>
      <c r="AZ14">
        <v>2</v>
      </c>
      <c r="BA14">
        <v>7</v>
      </c>
      <c r="BB14">
        <v>0</v>
      </c>
      <c r="BC14">
        <v>7</v>
      </c>
      <c r="BD14">
        <v>4</v>
      </c>
      <c r="BE14">
        <v>3</v>
      </c>
      <c r="BF14">
        <v>1</v>
      </c>
      <c r="BG14">
        <v>4</v>
      </c>
      <c r="BH14">
        <v>1</v>
      </c>
      <c r="BI14">
        <v>2</v>
      </c>
      <c r="BJ14">
        <v>3</v>
      </c>
      <c r="BK14">
        <v>6</v>
      </c>
      <c r="BL14">
        <v>7</v>
      </c>
      <c r="BM14">
        <v>5</v>
      </c>
      <c r="BN14">
        <v>5</v>
      </c>
      <c r="BO14">
        <v>7</v>
      </c>
      <c r="BP14">
        <v>0</v>
      </c>
      <c r="BQ14">
        <v>6</v>
      </c>
      <c r="BR14">
        <v>6</v>
      </c>
      <c r="BS14">
        <v>2</v>
      </c>
      <c r="BT14">
        <v>6</v>
      </c>
      <c r="BU14">
        <v>1</v>
      </c>
      <c r="BV14">
        <v>5</v>
      </c>
      <c r="BW14">
        <v>3</v>
      </c>
      <c r="BX14">
        <v>2</v>
      </c>
      <c r="BY14">
        <v>4</v>
      </c>
      <c r="BZ14">
        <v>1</v>
      </c>
      <c r="CA14">
        <v>3</v>
      </c>
      <c r="CC14" s="5">
        <f>(AG14+AP14+BJ14+BQ14)/4</f>
        <v>4.5</v>
      </c>
      <c r="CD14" s="5">
        <f>(AN14+BB14+BF14+BN14+BU14)/5</f>
        <v>1.4</v>
      </c>
      <c r="CE14" s="5">
        <f>(BC14+BO14+BS14+BV14+BX14)/5</f>
        <v>4.5999999999999996</v>
      </c>
      <c r="CF14" s="5">
        <f>(W14+AM14+AT14+AV14+AY14+AZ14+BE14+BH14)/8</f>
        <v>2.25</v>
      </c>
      <c r="CG14" s="5">
        <f>(AA14+AL14+BA14+BK14+BW14)/5</f>
        <v>5.2</v>
      </c>
      <c r="CH14" s="5">
        <f>(AE14+AU14+BG14)/3</f>
        <v>4</v>
      </c>
      <c r="CI14" s="5">
        <f>(Z14+BT14+CA14)/3</f>
        <v>3.6666666666666665</v>
      </c>
      <c r="CJ14" s="5">
        <f>(BD14+BI14+BM14+BY14)/4</f>
        <v>3.75</v>
      </c>
      <c r="CK14" s="5">
        <f>(Y14+AH14+AW14+BP14)/4</f>
        <v>2.5</v>
      </c>
      <c r="CL14" s="5">
        <f>(AD14+AI14+AK14+AR14+BZ14)/5</f>
        <v>2.2000000000000002</v>
      </c>
      <c r="CM14" s="6">
        <f>(AC14+AL14+AX14+BF14)/4</f>
        <v>2.25</v>
      </c>
      <c r="CN14" s="6">
        <f>(AE14+AP14+AU14+BH14)/4</f>
        <v>3.75</v>
      </c>
      <c r="CO14" s="6">
        <f>(AH14+AN14+AW14+BC14)/4</f>
        <v>4.25</v>
      </c>
      <c r="CP14" s="6">
        <f>(Y14+AD14+AO14+AS14+AY14+BJ14)/6</f>
        <v>1.8333333333333333</v>
      </c>
      <c r="CQ14" s="6">
        <f>(W14+AG14+AR14+BD14)/4</f>
        <v>4.25</v>
      </c>
      <c r="CR14" s="6">
        <f>(AB14+AK14+AZ14)/3</f>
        <v>1.6666666666666667</v>
      </c>
      <c r="CS14" s="6">
        <f>(AF14+AV14+BG14)/3</f>
        <v>5.666666666666667</v>
      </c>
      <c r="CT14" s="6">
        <f>(Z14+AI14+AT14+BB14)/4</f>
        <v>0.5</v>
      </c>
      <c r="CU14" s="6">
        <f>(X14+AM14+BI14)/3</f>
        <v>3.6666666666666665</v>
      </c>
      <c r="CV14" s="6">
        <f>(AA14+AJ14+AQ14+BA14+BE14)/5</f>
        <v>5.8</v>
      </c>
      <c r="CW14" s="7">
        <f>IFERROR(CORREL(CC14:CL14,CM14:CV14),"")</f>
        <v>-0.11068405436570929</v>
      </c>
      <c r="CX14">
        <f>CC14-CM14</f>
        <v>2.25</v>
      </c>
      <c r="CY14">
        <f>CD14-CN14</f>
        <v>-2.35</v>
      </c>
      <c r="CZ14">
        <f>CE14-CO14</f>
        <v>0.34999999999999964</v>
      </c>
      <c r="DA14">
        <f>CF14-CP14</f>
        <v>0.41666666666666674</v>
      </c>
      <c r="DB14">
        <f>CG14-CQ14</f>
        <v>0.95000000000000018</v>
      </c>
      <c r="DC14">
        <f>CH14-CR14</f>
        <v>2.333333333333333</v>
      </c>
      <c r="DD14">
        <f>CI14-CS14</f>
        <v>-2.0000000000000004</v>
      </c>
      <c r="DE14">
        <f>CJ14-CT14</f>
        <v>3.25</v>
      </c>
      <c r="DF14">
        <f>CK14-CU14</f>
        <v>-1.1666666666666665</v>
      </c>
      <c r="DG14">
        <f>CL14-CV14</f>
        <v>-3.5999999999999996</v>
      </c>
    </row>
    <row r="15" spans="1:111" x14ac:dyDescent="0.25">
      <c r="A15" s="1">
        <v>13</v>
      </c>
      <c r="B15" t="s">
        <v>49</v>
      </c>
      <c r="C15" s="2" t="s">
        <v>1</v>
      </c>
      <c r="D15" t="s">
        <v>2</v>
      </c>
      <c r="E15">
        <v>3</v>
      </c>
      <c r="F15" t="s">
        <v>3</v>
      </c>
      <c r="G15">
        <v>20</v>
      </c>
      <c r="H15" s="3">
        <v>90</v>
      </c>
      <c r="J15">
        <v>3</v>
      </c>
      <c r="K15">
        <v>8</v>
      </c>
      <c r="L15">
        <v>7</v>
      </c>
      <c r="M15" s="4"/>
      <c r="N15" t="s">
        <v>5</v>
      </c>
      <c r="O15" s="4"/>
      <c r="P15" s="4"/>
      <c r="Q15" t="s">
        <v>7</v>
      </c>
      <c r="R15" t="s">
        <v>5</v>
      </c>
      <c r="S15" s="4"/>
      <c r="T15" t="s">
        <v>5</v>
      </c>
      <c r="U15" t="s">
        <v>50</v>
      </c>
      <c r="V15">
        <v>1</v>
      </c>
      <c r="W15">
        <v>3</v>
      </c>
      <c r="X15">
        <v>6</v>
      </c>
      <c r="Y15">
        <v>1</v>
      </c>
      <c r="Z15">
        <v>2</v>
      </c>
      <c r="AA15">
        <v>7</v>
      </c>
      <c r="AB15">
        <v>4</v>
      </c>
      <c r="AC15">
        <v>3</v>
      </c>
      <c r="AD15">
        <v>2</v>
      </c>
      <c r="AE15">
        <v>5</v>
      </c>
      <c r="AF15">
        <v>6</v>
      </c>
      <c r="AG15">
        <v>3</v>
      </c>
      <c r="AH15">
        <v>4</v>
      </c>
      <c r="AI15">
        <v>1</v>
      </c>
      <c r="AJ15">
        <v>7</v>
      </c>
      <c r="AK15">
        <v>5</v>
      </c>
      <c r="AL15">
        <v>7</v>
      </c>
      <c r="AM15">
        <v>4</v>
      </c>
      <c r="AN15">
        <v>5</v>
      </c>
      <c r="AO15">
        <v>6</v>
      </c>
      <c r="AP15">
        <v>7</v>
      </c>
      <c r="AQ15">
        <v>1</v>
      </c>
      <c r="AR15">
        <v>6</v>
      </c>
      <c r="AS15">
        <v>5</v>
      </c>
      <c r="AT15">
        <v>1</v>
      </c>
      <c r="AU15">
        <v>6</v>
      </c>
      <c r="AV15">
        <v>6</v>
      </c>
      <c r="AW15">
        <v>5</v>
      </c>
      <c r="AX15">
        <v>4</v>
      </c>
      <c r="AY15">
        <v>6</v>
      </c>
      <c r="AZ15">
        <v>2</v>
      </c>
      <c r="BA15">
        <v>3</v>
      </c>
      <c r="BB15">
        <v>3</v>
      </c>
      <c r="BC15">
        <v>5</v>
      </c>
      <c r="BD15">
        <v>7</v>
      </c>
      <c r="BE15">
        <v>4</v>
      </c>
      <c r="BF15">
        <v>4</v>
      </c>
      <c r="BG15">
        <v>3</v>
      </c>
      <c r="BH15">
        <v>2</v>
      </c>
      <c r="BI15">
        <v>6</v>
      </c>
      <c r="BJ15">
        <v>4</v>
      </c>
      <c r="BK15">
        <v>7</v>
      </c>
      <c r="BL15">
        <v>5</v>
      </c>
      <c r="BM15">
        <v>6</v>
      </c>
      <c r="BN15">
        <v>7</v>
      </c>
      <c r="BO15">
        <v>5</v>
      </c>
      <c r="BP15">
        <v>0</v>
      </c>
      <c r="BQ15">
        <v>6</v>
      </c>
      <c r="BR15">
        <v>5</v>
      </c>
      <c r="BS15">
        <v>6</v>
      </c>
      <c r="BT15">
        <v>2</v>
      </c>
      <c r="BU15">
        <v>3</v>
      </c>
      <c r="BV15">
        <v>3</v>
      </c>
      <c r="BW15">
        <v>2</v>
      </c>
      <c r="BX15">
        <v>1</v>
      </c>
      <c r="BY15">
        <v>3</v>
      </c>
      <c r="BZ15">
        <v>6</v>
      </c>
      <c r="CA15">
        <v>6</v>
      </c>
      <c r="CC15" s="5">
        <f>(AG15+AP15+BJ15+BQ15)/4</f>
        <v>5</v>
      </c>
      <c r="CD15" s="5">
        <f>(AN15+BB15+BF15+BN15+BU15)/5</f>
        <v>4.4000000000000004</v>
      </c>
      <c r="CE15" s="5">
        <f>(BC15+BO15+BS15+BV15+BX15)/5</f>
        <v>4</v>
      </c>
      <c r="CF15" s="5">
        <f>(W15+AM15+AT15+AV15+AY15+AZ15+BE15+BH15)/8</f>
        <v>3.5</v>
      </c>
      <c r="CG15" s="5">
        <f>(AA15+AL15+BA15+BK15+BW15)/5</f>
        <v>5.2</v>
      </c>
      <c r="CH15" s="5">
        <f>(AE15+AU15+BG15)/3</f>
        <v>4.666666666666667</v>
      </c>
      <c r="CI15" s="5">
        <f>(Z15+BT15+CA15)/3</f>
        <v>3.3333333333333335</v>
      </c>
      <c r="CJ15" s="5">
        <f>(BD15+BI15+BM15+BY15)/4</f>
        <v>5.5</v>
      </c>
      <c r="CK15" s="5">
        <f>(Y15+AH15+AW15+BP15)/4</f>
        <v>2.5</v>
      </c>
      <c r="CL15" s="5">
        <f>(AD15+AI15+AK15+AR15+BZ15)/5</f>
        <v>4</v>
      </c>
      <c r="CM15" s="6">
        <f>(AC15+AL15+AX15+BF15)/4</f>
        <v>4.5</v>
      </c>
      <c r="CN15" s="6">
        <f>(AE15+AP15+AU15+BH15)/4</f>
        <v>5</v>
      </c>
      <c r="CO15" s="6">
        <f>(AH15+AN15+AW15+BC15)/4</f>
        <v>4.75</v>
      </c>
      <c r="CP15" s="6">
        <f>(Y15+AD15+AO15+AS15+AY15+BJ15)/6</f>
        <v>4</v>
      </c>
      <c r="CQ15" s="6">
        <f>(W15+AG15+AR15+BD15)/4</f>
        <v>4.75</v>
      </c>
      <c r="CR15" s="6">
        <f>(AB15+AK15+AZ15)/3</f>
        <v>3.6666666666666665</v>
      </c>
      <c r="CS15" s="6">
        <f>(AF15+AV15+BG15)/3</f>
        <v>5</v>
      </c>
      <c r="CT15" s="6">
        <f>(Z15+AI15+AT15+BB15)/4</f>
        <v>1.75</v>
      </c>
      <c r="CU15" s="6">
        <f>(X15+AM15+BI15)/3</f>
        <v>5.333333333333333</v>
      </c>
      <c r="CV15" s="6">
        <f>(AA15+AJ15+AQ15+BA15+BE15)/5</f>
        <v>4.4000000000000004</v>
      </c>
      <c r="CW15" s="7">
        <f>IFERROR(CORREL(CC15:CL15,CM15:CV15),"")</f>
        <v>-0.59567656072893804</v>
      </c>
      <c r="CX15">
        <f>CC15-CM15</f>
        <v>0.5</v>
      </c>
      <c r="CY15">
        <f>CD15-CN15</f>
        <v>-0.59999999999999964</v>
      </c>
      <c r="CZ15">
        <f>CE15-CO15</f>
        <v>-0.75</v>
      </c>
      <c r="DA15">
        <f>CF15-CP15</f>
        <v>-0.5</v>
      </c>
      <c r="DB15">
        <f>CG15-CQ15</f>
        <v>0.45000000000000018</v>
      </c>
      <c r="DC15">
        <f>CH15-CR15</f>
        <v>1.0000000000000004</v>
      </c>
      <c r="DD15">
        <f>CI15-CS15</f>
        <v>-1.6666666666666665</v>
      </c>
      <c r="DE15">
        <f>CJ15-CT15</f>
        <v>3.75</v>
      </c>
      <c r="DF15">
        <f>CK15-CU15</f>
        <v>-2.833333333333333</v>
      </c>
      <c r="DG15">
        <f>CL15-CV15</f>
        <v>-0.40000000000000036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Широков</dc:creator>
  <cp:lastModifiedBy>Александр Широков</cp:lastModifiedBy>
  <dcterms:created xsi:type="dcterms:W3CDTF">2015-06-05T18:19:34Z</dcterms:created>
  <dcterms:modified xsi:type="dcterms:W3CDTF">2020-02-22T12:36:27Z</dcterms:modified>
</cp:coreProperties>
</file>