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S\study\7sem\МОБ\"/>
    </mc:Choice>
  </mc:AlternateContent>
  <xr:revisionPtr revIDLastSave="0" documentId="13_ncr:1_{83268711-13C0-4212-AA6B-D969A3CF803C}" xr6:coauthVersionLast="45" xr6:coauthVersionMax="45" xr10:uidLastSave="{00000000-0000-0000-0000-000000000000}"/>
  <bookViews>
    <workbookView xWindow="11745" yWindow="1155" windowWidth="13455" windowHeight="7875" activeTab="1" xr2:uid="{CA753BA9-FCA1-42FF-92C9-1D360C3502FF}"/>
  </bookViews>
  <sheets>
    <sheet name="Лист1" sheetId="1" r:id="rId1"/>
    <sheet name="1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2" l="1"/>
  <c r="C13" i="2" s="1"/>
  <c r="D10" i="2"/>
  <c r="E10" i="2"/>
  <c r="B10" i="2"/>
  <c r="B13" i="2" s="1"/>
  <c r="E13" i="2"/>
  <c r="D13" i="2"/>
  <c r="E8" i="2"/>
  <c r="D8" i="2"/>
  <c r="C8" i="2"/>
  <c r="E5" i="2"/>
  <c r="D5" i="2"/>
  <c r="C5" i="2"/>
  <c r="B5" i="2"/>
  <c r="E13" i="1"/>
  <c r="C12" i="1"/>
  <c r="D12" i="1"/>
  <c r="E12" i="1"/>
  <c r="B12" i="1"/>
  <c r="D11" i="1"/>
  <c r="E11" i="1" s="1"/>
  <c r="C11" i="1"/>
  <c r="B11" i="1"/>
  <c r="C10" i="1"/>
  <c r="D10" i="1"/>
  <c r="E10" i="1"/>
  <c r="D8" i="1"/>
  <c r="E8" i="1"/>
  <c r="C8" i="1"/>
  <c r="D7" i="1"/>
  <c r="E7" i="1"/>
  <c r="C7" i="1"/>
  <c r="B10" i="1"/>
  <c r="B9" i="1"/>
  <c r="B8" i="1"/>
  <c r="C6" i="1"/>
  <c r="D6" i="1"/>
  <c r="E6" i="1"/>
  <c r="B6" i="1"/>
  <c r="C5" i="1"/>
  <c r="D5" i="1"/>
  <c r="E5" i="1"/>
  <c r="B5" i="1"/>
  <c r="C4" i="1"/>
  <c r="D4" i="1"/>
  <c r="E4" i="1"/>
  <c r="B4" i="1"/>
  <c r="E6" i="2" l="1"/>
  <c r="E7" i="2" s="1"/>
  <c r="E9" i="2" s="1"/>
  <c r="E11" i="2" s="1"/>
  <c r="C6" i="2"/>
  <c r="C7" i="2" s="1"/>
  <c r="C9" i="2" s="1"/>
  <c r="C11" i="2" s="1"/>
  <c r="D6" i="2"/>
  <c r="D7" i="2" s="1"/>
  <c r="D9" i="2" s="1"/>
  <c r="D11" i="2" s="1"/>
  <c r="B6" i="2"/>
  <c r="B7" i="2" s="1"/>
  <c r="B9" i="2" s="1"/>
  <c r="B11" i="2" s="1"/>
  <c r="B12" i="2" s="1"/>
  <c r="C12" i="2" l="1"/>
  <c r="D12" i="2" s="1"/>
  <c r="E12" i="2" s="1"/>
  <c r="E14" i="2" s="1"/>
</calcChain>
</file>

<file path=xl/sharedStrings.xml><?xml version="1.0" encoding="utf-8"?>
<sst xmlns="http://schemas.openxmlformats.org/spreadsheetml/2006/main" count="33" uniqueCount="16">
  <si>
    <t>Выручка</t>
  </si>
  <si>
    <t>Текущие расходы</t>
  </si>
  <si>
    <t>В том числе амортизация</t>
  </si>
  <si>
    <t>Налогооблагаемая прибыль</t>
  </si>
  <si>
    <t>Налог на прибыль</t>
  </si>
  <si>
    <t>Чистая прибыль</t>
  </si>
  <si>
    <t>Изменение собственного оборотного капитала</t>
  </si>
  <si>
    <t>Чистый денежный поток</t>
  </si>
  <si>
    <t>Коэффициент дисконтирования</t>
  </si>
  <si>
    <t>ДДП</t>
  </si>
  <si>
    <t>Кумулятивная сумма</t>
  </si>
  <si>
    <t>Текущая стоимость цены продажи</t>
  </si>
  <si>
    <t>Итоговая стоимость</t>
  </si>
  <si>
    <t>Ставка</t>
  </si>
  <si>
    <t>Текущая стоимость</t>
  </si>
  <si>
    <t>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</si>
</sst>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EE9C-52ED-4387-AE5F-1E1FDB2EC1FA}">
  <dimension ref="A1:G13"/>
  <sheetViews>
    <sheetView workbookViewId="0">
      <selection activeCell="F1" sqref="F1:G3"/>
    </sheetView>
  </sheetViews>
  <sheetFormatPr defaultRowHeight="15" x14ac:dyDescent="0.25"/>
  <cols>
    <col min="1" max="1" width="20" customWidth="1"/>
  </cols>
  <sheetData>
    <row r="1" spans="1:7" x14ac:dyDescent="0.25">
      <c r="A1" t="s">
        <v>0</v>
      </c>
      <c r="B1">
        <v>12200</v>
      </c>
      <c r="C1">
        <v>14000</v>
      </c>
      <c r="D1">
        <v>15400</v>
      </c>
      <c r="E1">
        <v>14100</v>
      </c>
      <c r="F1" s="1" t="s">
        <v>4</v>
      </c>
      <c r="G1" s="2">
        <v>0.2</v>
      </c>
    </row>
    <row r="2" spans="1:7" x14ac:dyDescent="0.25">
      <c r="A2" t="s">
        <v>1</v>
      </c>
      <c r="B2">
        <v>9300</v>
      </c>
      <c r="C2">
        <v>9500</v>
      </c>
      <c r="D2">
        <v>10100</v>
      </c>
      <c r="E2">
        <v>9500</v>
      </c>
      <c r="F2" s="3" t="s">
        <v>13</v>
      </c>
      <c r="G2" s="4">
        <v>0.17</v>
      </c>
    </row>
    <row r="3" spans="1:7" ht="15.75" thickBot="1" x14ac:dyDescent="0.3">
      <c r="A3" t="s">
        <v>2</v>
      </c>
      <c r="B3">
        <v>2000</v>
      </c>
      <c r="C3">
        <v>2000</v>
      </c>
      <c r="D3">
        <v>2000</v>
      </c>
      <c r="E3">
        <v>2000</v>
      </c>
      <c r="F3" s="5" t="s">
        <v>14</v>
      </c>
      <c r="G3" s="6">
        <v>12000</v>
      </c>
    </row>
    <row r="4" spans="1:7" x14ac:dyDescent="0.25">
      <c r="A4" t="s">
        <v>3</v>
      </c>
      <c r="B4">
        <f>B1-B2</f>
        <v>2900</v>
      </c>
      <c r="C4">
        <f t="shared" ref="C4:E4" si="0">C1-C2</f>
        <v>4500</v>
      </c>
      <c r="D4">
        <f t="shared" si="0"/>
        <v>5300</v>
      </c>
      <c r="E4">
        <f t="shared" si="0"/>
        <v>4600</v>
      </c>
    </row>
    <row r="5" spans="1:7" x14ac:dyDescent="0.25">
      <c r="A5" t="s">
        <v>4</v>
      </c>
      <c r="B5">
        <f>B4*$G$1</f>
        <v>580</v>
      </c>
      <c r="C5">
        <f t="shared" ref="C5:E5" si="1">C4*$G$1</f>
        <v>900</v>
      </c>
      <c r="D5">
        <f t="shared" si="1"/>
        <v>1060</v>
      </c>
      <c r="E5">
        <f t="shared" si="1"/>
        <v>920</v>
      </c>
    </row>
    <row r="6" spans="1:7" x14ac:dyDescent="0.25">
      <c r="A6" t="s">
        <v>5</v>
      </c>
      <c r="B6">
        <f>B4-B5</f>
        <v>2320</v>
      </c>
      <c r="C6">
        <f t="shared" ref="C6:E6" si="2">C4-C5</f>
        <v>3600</v>
      </c>
      <c r="D6">
        <f t="shared" si="2"/>
        <v>4240</v>
      </c>
      <c r="E6">
        <f t="shared" si="2"/>
        <v>3680</v>
      </c>
    </row>
    <row r="7" spans="1:7" x14ac:dyDescent="0.25">
      <c r="A7" t="s">
        <v>6</v>
      </c>
      <c r="B7">
        <v>0</v>
      </c>
      <c r="C7">
        <f>B2-C2</f>
        <v>-200</v>
      </c>
      <c r="D7">
        <f t="shared" ref="D7:E7" si="3">C2-D2</f>
        <v>-600</v>
      </c>
      <c r="E7">
        <f t="shared" si="3"/>
        <v>600</v>
      </c>
    </row>
    <row r="8" spans="1:7" x14ac:dyDescent="0.25">
      <c r="A8" t="s">
        <v>7</v>
      </c>
      <c r="B8">
        <f>B6+B3</f>
        <v>4320</v>
      </c>
      <c r="C8">
        <f>C6+C3+C7</f>
        <v>5400</v>
      </c>
      <c r="D8">
        <f t="shared" ref="D8:E8" si="4">D6+D3+D7</f>
        <v>5640</v>
      </c>
      <c r="E8">
        <f t="shared" si="4"/>
        <v>6280</v>
      </c>
    </row>
    <row r="9" spans="1:7" x14ac:dyDescent="0.25">
      <c r="A9" t="s">
        <v>8</v>
      </c>
      <c r="B9">
        <f>0.855</f>
        <v>0.85499999999999998</v>
      </c>
      <c r="C9">
        <v>0.73099999999999998</v>
      </c>
      <c r="D9">
        <v>0.624</v>
      </c>
      <c r="E9">
        <v>0.53400000000000003</v>
      </c>
    </row>
    <row r="10" spans="1:7" x14ac:dyDescent="0.25">
      <c r="A10" t="s">
        <v>9</v>
      </c>
      <c r="B10">
        <f>B8*B9</f>
        <v>3693.6</v>
      </c>
      <c r="C10">
        <f t="shared" ref="C10:E10" si="5">C8*C9</f>
        <v>3947.4</v>
      </c>
      <c r="D10">
        <f t="shared" si="5"/>
        <v>3519.36</v>
      </c>
      <c r="E10">
        <f t="shared" si="5"/>
        <v>3353.52</v>
      </c>
    </row>
    <row r="11" spans="1:7" x14ac:dyDescent="0.25">
      <c r="A11" t="s">
        <v>10</v>
      </c>
      <c r="B11">
        <f>B10</f>
        <v>3693.6</v>
      </c>
      <c r="C11">
        <f>B11+C10</f>
        <v>7641</v>
      </c>
      <c r="D11">
        <f t="shared" ref="D11:E11" si="6">C11+D10</f>
        <v>11160.36</v>
      </c>
      <c r="E11">
        <f t="shared" si="6"/>
        <v>14513.880000000001</v>
      </c>
    </row>
    <row r="12" spans="1:7" x14ac:dyDescent="0.25">
      <c r="A12" t="s">
        <v>11</v>
      </c>
      <c r="B12">
        <f>$G$3*B9</f>
        <v>10260</v>
      </c>
      <c r="C12">
        <f t="shared" ref="C12:E12" si="7">$G$3*C9</f>
        <v>8772</v>
      </c>
      <c r="D12">
        <f t="shared" si="7"/>
        <v>7488</v>
      </c>
      <c r="E12">
        <f t="shared" si="7"/>
        <v>6408</v>
      </c>
    </row>
    <row r="13" spans="1:7" x14ac:dyDescent="0.25">
      <c r="A13" t="s">
        <v>12</v>
      </c>
      <c r="E13">
        <f>E12+E11</f>
        <v>20921.88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CDC1-2CDC-47DC-97BB-B455D0ABC37D}">
  <dimension ref="A1:G14"/>
  <sheetViews>
    <sheetView tabSelected="1" topLeftCell="A7" workbookViewId="0">
      <selection activeCell="E8" sqref="E8"/>
    </sheetView>
  </sheetViews>
  <sheetFormatPr defaultRowHeight="15" x14ac:dyDescent="0.25"/>
  <cols>
    <col min="1" max="1" width="20" customWidth="1"/>
  </cols>
  <sheetData>
    <row r="1" spans="1:7" ht="15.75" thickBot="1" x14ac:dyDescent="0.3">
      <c r="A1" t="s">
        <v>15</v>
      </c>
      <c r="B1">
        <v>1</v>
      </c>
      <c r="C1">
        <v>2</v>
      </c>
      <c r="D1">
        <v>3</v>
      </c>
      <c r="E1">
        <v>4</v>
      </c>
    </row>
    <row r="2" spans="1:7" x14ac:dyDescent="0.25">
      <c r="A2" t="s">
        <v>0</v>
      </c>
      <c r="B2">
        <v>8200</v>
      </c>
      <c r="C2">
        <v>9000</v>
      </c>
      <c r="D2">
        <v>7800</v>
      </c>
      <c r="E2">
        <v>7300</v>
      </c>
      <c r="F2" s="1" t="s">
        <v>4</v>
      </c>
      <c r="G2" s="2">
        <v>0.2</v>
      </c>
    </row>
    <row r="3" spans="1:7" x14ac:dyDescent="0.25">
      <c r="A3" t="s">
        <v>1</v>
      </c>
      <c r="B3">
        <v>3400</v>
      </c>
      <c r="C3">
        <v>3800</v>
      </c>
      <c r="D3">
        <v>3100</v>
      </c>
      <c r="E3">
        <v>3000</v>
      </c>
      <c r="F3" s="3" t="s">
        <v>13</v>
      </c>
      <c r="G3" s="4">
        <v>0.18</v>
      </c>
    </row>
    <row r="4" spans="1:7" ht="15.75" thickBot="1" x14ac:dyDescent="0.3">
      <c r="A4" t="s">
        <v>2</v>
      </c>
      <c r="B4">
        <v>1000</v>
      </c>
      <c r="C4">
        <v>1000</v>
      </c>
      <c r="D4">
        <v>1000</v>
      </c>
      <c r="E4">
        <v>1000</v>
      </c>
      <c r="F4" s="5" t="s">
        <v>14</v>
      </c>
      <c r="G4" s="6">
        <v>12</v>
      </c>
    </row>
    <row r="5" spans="1:7" x14ac:dyDescent="0.25">
      <c r="A5" t="s">
        <v>3</v>
      </c>
      <c r="B5">
        <f>B2-B3</f>
        <v>4800</v>
      </c>
      <c r="C5">
        <f t="shared" ref="C5:E5" si="0">C2-C3</f>
        <v>5200</v>
      </c>
      <c r="D5">
        <f t="shared" si="0"/>
        <v>4700</v>
      </c>
      <c r="E5">
        <f t="shared" si="0"/>
        <v>4300</v>
      </c>
    </row>
    <row r="6" spans="1:7" x14ac:dyDescent="0.25">
      <c r="A6" t="s">
        <v>4</v>
      </c>
      <c r="B6">
        <f>B5*$G$2</f>
        <v>960</v>
      </c>
      <c r="C6">
        <f t="shared" ref="C6:E6" si="1">C5*$G$2</f>
        <v>1040</v>
      </c>
      <c r="D6">
        <f t="shared" si="1"/>
        <v>940</v>
      </c>
      <c r="E6">
        <f t="shared" si="1"/>
        <v>860</v>
      </c>
    </row>
    <row r="7" spans="1:7" x14ac:dyDescent="0.25">
      <c r="A7" t="s">
        <v>5</v>
      </c>
      <c r="B7">
        <f>B5-B6</f>
        <v>3840</v>
      </c>
      <c r="C7">
        <f t="shared" ref="C7:E7" si="2">C5-C6</f>
        <v>4160</v>
      </c>
      <c r="D7">
        <f t="shared" si="2"/>
        <v>3760</v>
      </c>
      <c r="E7">
        <f t="shared" si="2"/>
        <v>3440</v>
      </c>
    </row>
    <row r="8" spans="1:7" x14ac:dyDescent="0.25">
      <c r="A8" t="s">
        <v>6</v>
      </c>
      <c r="B8">
        <v>0</v>
      </c>
      <c r="C8">
        <f>B3-C3</f>
        <v>-400</v>
      </c>
      <c r="D8">
        <f t="shared" ref="D8:E8" si="3">C3-D3</f>
        <v>700</v>
      </c>
      <c r="E8">
        <f t="shared" si="3"/>
        <v>100</v>
      </c>
    </row>
    <row r="9" spans="1:7" x14ac:dyDescent="0.25">
      <c r="A9" t="s">
        <v>7</v>
      </c>
      <c r="B9">
        <f>B7+B4</f>
        <v>4840</v>
      </c>
      <c r="C9">
        <f>C7+C4+C8</f>
        <v>4760</v>
      </c>
      <c r="D9">
        <f t="shared" ref="D9:E9" si="4">D7+D4+D8</f>
        <v>5460</v>
      </c>
      <c r="E9">
        <f t="shared" si="4"/>
        <v>4540</v>
      </c>
    </row>
    <row r="10" spans="1:7" x14ac:dyDescent="0.25">
      <c r="A10" t="s">
        <v>8</v>
      </c>
      <c r="B10">
        <f>1/(1+$G$3)^B1</f>
        <v>0.84745762711864414</v>
      </c>
      <c r="C10">
        <f t="shared" ref="C10:E10" si="5">1/(1+$G$3)^C1</f>
        <v>0.71818442976156283</v>
      </c>
      <c r="D10">
        <f t="shared" si="5"/>
        <v>0.6086308726792905</v>
      </c>
      <c r="E10">
        <f t="shared" si="5"/>
        <v>0.51578887515194116</v>
      </c>
    </row>
    <row r="11" spans="1:7" x14ac:dyDescent="0.25">
      <c r="A11" t="s">
        <v>9</v>
      </c>
      <c r="B11">
        <f>B9*B10</f>
        <v>4101.6949152542375</v>
      </c>
      <c r="C11">
        <f t="shared" ref="C11:E11" si="6">C9*C10</f>
        <v>3418.5578856650391</v>
      </c>
      <c r="D11">
        <f t="shared" si="6"/>
        <v>3323.1245648289259</v>
      </c>
      <c r="E11">
        <f t="shared" si="6"/>
        <v>2341.681493189813</v>
      </c>
    </row>
    <row r="12" spans="1:7" x14ac:dyDescent="0.25">
      <c r="A12" t="s">
        <v>10</v>
      </c>
      <c r="B12">
        <f>B11</f>
        <v>4101.6949152542375</v>
      </c>
      <c r="C12">
        <f>B12+C11</f>
        <v>7520.2528009192765</v>
      </c>
      <c r="D12">
        <f t="shared" ref="D12:E12" si="7">C12+D11</f>
        <v>10843.377365748202</v>
      </c>
      <c r="E12">
        <f t="shared" si="7"/>
        <v>13185.058858938015</v>
      </c>
    </row>
    <row r="13" spans="1:7" x14ac:dyDescent="0.25">
      <c r="A13" t="s">
        <v>11</v>
      </c>
      <c r="B13">
        <f>$G$4*B10</f>
        <v>10.16949152542373</v>
      </c>
      <c r="C13">
        <f t="shared" ref="C13:E13" si="8">$G$4*C10</f>
        <v>8.6182131571387544</v>
      </c>
      <c r="D13">
        <f t="shared" si="8"/>
        <v>7.3035704721514865</v>
      </c>
      <c r="E13">
        <f t="shared" si="8"/>
        <v>6.1894665018232935</v>
      </c>
    </row>
    <row r="14" spans="1:7" x14ac:dyDescent="0.25">
      <c r="A14" t="s">
        <v>12</v>
      </c>
      <c r="E14">
        <f>E13+E12</f>
        <v>13191.248325439838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</dc:creator>
  <cp:lastModifiedBy>DNS</cp:lastModifiedBy>
  <dcterms:created xsi:type="dcterms:W3CDTF">2020-09-21T14:02:58Z</dcterms:created>
  <dcterms:modified xsi:type="dcterms:W3CDTF">2020-09-27T17:30:25Z</dcterms:modified>
</cp:coreProperties>
</file>