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029"/>
  <workbookPr/>
  <mc:AlternateContent xmlns:mc="http://schemas.openxmlformats.org/markup-compatibility/2006">
    <mc:Choice Requires="x15">
      <x15ac:absPath xmlns:x15ac="http://schemas.microsoft.com/office/spreadsheetml/2010/11/ac" url="\\filesrv\uf\kassir\Desktop\"/>
    </mc:Choice>
  </mc:AlternateContent>
  <xr:revisionPtr revIDLastSave="0" documentId="13_ncr:1_{39C69D5D-5146-48B5-ACA8-A42D25254A9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Текущие счета" sheetId="1" r:id="rId1"/>
    <sheet name="Депозиты" sheetId="2" r:id="rId2"/>
    <sheet name="Неснижаемый остаток" sheetId="3" r:id="rId3"/>
  </sheets>
  <externalReferences>
    <externalReference r:id="rId4"/>
  </externalReferences>
  <definedNames>
    <definedName name="__FPMExcelClient_CellBasedFunctionStatus" localSheetId="1" hidden="1">"2_2_2_2_2"</definedName>
    <definedName name="__FPMExcelClient_CellBasedFunctionStatus" localSheetId="0" hidden="1">"2_2_2_2_2"</definedName>
    <definedName name="_xlnm._FilterDatabase" localSheetId="1" hidden="1">Депозиты!$A$2:$G$24</definedName>
    <definedName name="Print_Range" localSheetId="1">#REF!</definedName>
    <definedName name="Print_Rang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3" i="2" l="1"/>
  <c r="D61" i="1" l="1"/>
  <c r="D53" i="1"/>
  <c r="D63" i="1" l="1"/>
  <c r="D65" i="1" s="1"/>
</calcChain>
</file>

<file path=xl/sharedStrings.xml><?xml version="1.0" encoding="utf-8"?>
<sst xmlns="http://schemas.openxmlformats.org/spreadsheetml/2006/main" count="108" uniqueCount="46">
  <si>
    <t>BANK</t>
  </si>
  <si>
    <t>Severnaya</t>
  </si>
  <si>
    <t>Rosselkhozbank</t>
  </si>
  <si>
    <t>current account</t>
  </si>
  <si>
    <t>VTB</t>
  </si>
  <si>
    <t>SB RF</t>
  </si>
  <si>
    <t>Raiffeisenbank</t>
  </si>
  <si>
    <t>ALFA-bank</t>
  </si>
  <si>
    <t>EURO c/a</t>
  </si>
  <si>
    <t>in rub</t>
  </si>
  <si>
    <t>Rosselhozbank</t>
  </si>
  <si>
    <t>deposit account</t>
  </si>
  <si>
    <t>TOTAL</t>
  </si>
  <si>
    <t>USD deposit</t>
  </si>
  <si>
    <t>Woyskovitsy</t>
  </si>
  <si>
    <t>TOTAL W/O G.Deposit</t>
  </si>
  <si>
    <t>check</t>
  </si>
  <si>
    <t>Deposits of CPF Rus</t>
  </si>
  <si>
    <t>Company</t>
  </si>
  <si>
    <t>Total RUR</t>
  </si>
  <si>
    <t>ОСТАТКИ НА СЧЕТАХ</t>
  </si>
  <si>
    <t>EURO</t>
  </si>
  <si>
    <t>Банк</t>
  </si>
  <si>
    <t>сумма</t>
  </si>
  <si>
    <t>погашение</t>
  </si>
  <si>
    <t>открытие</t>
  </si>
  <si>
    <t>%%</t>
  </si>
  <si>
    <t>РСХБ</t>
  </si>
  <si>
    <t>ВТБ</t>
  </si>
  <si>
    <t>Сбербанк</t>
  </si>
  <si>
    <t>Райффайзенбанк</t>
  </si>
  <si>
    <t>Альфа-банк</t>
  </si>
  <si>
    <t>USD</t>
  </si>
  <si>
    <t>CNY</t>
  </si>
  <si>
    <t>БАНК</t>
  </si>
  <si>
    <t>Рубли</t>
  </si>
  <si>
    <t>ВАЛЮТА</t>
  </si>
  <si>
    <t>АйСиБиСи</t>
  </si>
  <si>
    <t>Кредит европа банк</t>
  </si>
  <si>
    <t>ICBC</t>
  </si>
  <si>
    <t>KEB</t>
  </si>
  <si>
    <t>ОТП</t>
  </si>
  <si>
    <t>КЕБ</t>
  </si>
  <si>
    <t>ЕВРО</t>
  </si>
  <si>
    <t>OTP</t>
  </si>
  <si>
    <t>СБ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</si>
</sst>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-* #,##0.00\ _₽_-;\-* #,##0.00\ _₽_-;_-* &quot;-&quot;??\ _₽_-;_-@_-"/>
    <numFmt numFmtId="165" formatCode="_-* #,##0.00\ _р_._-;\-* #,##0.00\ _р_._-;_-* &quot;-&quot;??\ _р_._-;_-@_-"/>
    <numFmt numFmtId="166" formatCode="_-* #,##0\ _₽_-;\-* #,##0\ _₽_-;_-* &quot;-&quot;??\ _₽_-;_-@_-"/>
    <numFmt numFmtId="167" formatCode="_-* #,##0\ _р_._-;\-* #,##0\ _р_._-;_-* &quot;-&quot;??\ _р_._-;_-@_-"/>
    <numFmt numFmtId="168" formatCode="_-[$$-409]* #,##0_ ;_-[$$-409]* \-#,##0\ ;_-[$$-409]* &quot;-&quot;_ ;_-@_ "/>
    <numFmt numFmtId="169" formatCode="_-[$€-2]\ * #,##0_-;\-[$€-2]\ * #,##0_-;_-[$€-2]\ * &quot;-&quot;_-;_-@_-"/>
  </numFmts>
  <fonts count="15" x14ac:knownFonts="1">
    <font>
      <sz val="10"/>
      <name val="Arial"/>
      <family val="2"/>
      <charset val="204"/>
    </font>
    <font>
      <sz val="10"/>
      <name val="Arial"/>
      <family val="2"/>
      <charset val="204"/>
    </font>
    <font>
      <b/>
      <u/>
      <sz val="10"/>
      <name val="Arial"/>
      <family val="2"/>
      <charset val="204"/>
    </font>
    <font>
      <sz val="10"/>
      <color rgb="FF0070C0"/>
      <name val="Arial"/>
      <family val="2"/>
      <charset val="204"/>
    </font>
    <font>
      <b/>
      <sz val="10"/>
      <name val="Arial"/>
      <family val="2"/>
      <charset val="204"/>
    </font>
    <font>
      <b/>
      <sz val="6"/>
      <name val="Arial"/>
      <family val="2"/>
      <charset val="204"/>
    </font>
    <font>
      <sz val="8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b/>
      <u/>
      <sz val="10"/>
      <color rgb="FFFF0000"/>
      <name val="Arial"/>
      <family val="2"/>
      <charset val="204"/>
    </font>
    <font>
      <b/>
      <sz val="6"/>
      <color rgb="FFFF0000"/>
      <name val="Arial"/>
      <family val="2"/>
      <charset val="204"/>
    </font>
    <font>
      <sz val="10"/>
      <color rgb="FF0000FF"/>
      <name val="Arial"/>
      <family val="2"/>
      <charset val="204"/>
    </font>
    <font>
      <sz val="10"/>
      <color theme="1" tint="4.9989318521683403E-2"/>
      <name val="Arial"/>
      <family val="2"/>
      <charset val="204"/>
    </font>
    <font>
      <sz val="10"/>
      <color theme="4" tint="-0.499984740745262"/>
      <name val="Arial"/>
      <family val="2"/>
      <charset val="204"/>
    </font>
    <font>
      <sz val="10"/>
      <color rgb="FF00206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3">
    <xf numFmtId="0" fontId="0" fillId="0" borderId="0" xfId="0"/>
    <xf numFmtId="4" fontId="0" fillId="0" borderId="0" xfId="0" applyNumberFormat="1"/>
    <xf numFmtId="4" fontId="2" fillId="0" borderId="0" xfId="0" applyNumberFormat="1" applyFont="1"/>
    <xf numFmtId="4" fontId="3" fillId="0" borderId="0" xfId="0" applyNumberFormat="1" applyFont="1"/>
    <xf numFmtId="4" fontId="1" fillId="0" borderId="1" xfId="0" applyNumberFormat="1" applyFont="1" applyBorder="1"/>
    <xf numFmtId="4" fontId="0" fillId="0" borderId="1" xfId="0" applyNumberFormat="1" applyBorder="1"/>
    <xf numFmtId="4" fontId="0" fillId="0" borderId="2" xfId="0" applyNumberFormat="1" applyBorder="1"/>
    <xf numFmtId="4" fontId="4" fillId="0" borderId="2" xfId="0" applyNumberFormat="1" applyFont="1" applyBorder="1"/>
    <xf numFmtId="4" fontId="4" fillId="0" borderId="0" xfId="0" applyNumberFormat="1" applyFont="1"/>
    <xf numFmtId="4" fontId="4" fillId="0" borderId="1" xfId="0" applyNumberFormat="1" applyFont="1" applyBorder="1"/>
    <xf numFmtId="4" fontId="1" fillId="0" borderId="3" xfId="0" applyNumberFormat="1" applyFont="1" applyBorder="1"/>
    <xf numFmtId="4" fontId="4" fillId="0" borderId="3" xfId="0" applyNumberFormat="1" applyFont="1" applyBorder="1"/>
    <xf numFmtId="4" fontId="4" fillId="0" borderId="2" xfId="0" applyNumberFormat="1" applyFont="1" applyBorder="1" applyAlignment="1">
      <alignment horizontal="center" wrapText="1"/>
    </xf>
    <xf numFmtId="4" fontId="4" fillId="0" borderId="2" xfId="1" applyNumberFormat="1" applyFont="1" applyBorder="1"/>
    <xf numFmtId="4" fontId="2" fillId="3" borderId="0" xfId="0" applyNumberFormat="1" applyFont="1" applyFill="1"/>
    <xf numFmtId="4" fontId="0" fillId="3" borderId="0" xfId="0" applyNumberFormat="1" applyFill="1"/>
    <xf numFmtId="4" fontId="3" fillId="0" borderId="3" xfId="0" applyNumberFormat="1" applyFont="1" applyBorder="1"/>
    <xf numFmtId="4" fontId="0" fillId="0" borderId="3" xfId="0" applyNumberFormat="1" applyBorder="1"/>
    <xf numFmtId="4" fontId="1" fillId="0" borderId="0" xfId="0" applyNumberFormat="1" applyFont="1"/>
    <xf numFmtId="0" fontId="4" fillId="0" borderId="0" xfId="0" applyFont="1" applyAlignment="1">
      <alignment horizontal="center" wrapText="1"/>
    </xf>
    <xf numFmtId="0" fontId="4" fillId="0" borderId="0" xfId="0" applyFont="1"/>
    <xf numFmtId="165" fontId="6" fillId="0" borderId="0" xfId="1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  <xf numFmtId="0" fontId="1" fillId="0" borderId="0" xfId="0" applyFont="1"/>
    <xf numFmtId="166" fontId="7" fillId="0" borderId="0" xfId="0" applyNumberFormat="1" applyFont="1"/>
    <xf numFmtId="0" fontId="3" fillId="0" borderId="0" xfId="0" applyFont="1"/>
    <xf numFmtId="3" fontId="1" fillId="0" borderId="0" xfId="0" applyNumberFormat="1" applyFont="1"/>
    <xf numFmtId="3" fontId="0" fillId="0" borderId="0" xfId="0" applyNumberFormat="1"/>
    <xf numFmtId="3" fontId="7" fillId="0" borderId="0" xfId="0" applyNumberFormat="1" applyFont="1"/>
    <xf numFmtId="0" fontId="7" fillId="0" borderId="0" xfId="0" applyFont="1"/>
    <xf numFmtId="0" fontId="1" fillId="0" borderId="0" xfId="2"/>
    <xf numFmtId="0" fontId="4" fillId="2" borderId="0" xfId="2" applyFont="1" applyFill="1" applyAlignment="1">
      <alignment vertical="top"/>
    </xf>
    <xf numFmtId="0" fontId="4" fillId="2" borderId="0" xfId="2" applyFont="1" applyFill="1" applyAlignment="1">
      <alignment horizontal="center" vertical="top"/>
    </xf>
    <xf numFmtId="0" fontId="1" fillId="0" borderId="0" xfId="2" applyAlignment="1">
      <alignment vertical="top"/>
    </xf>
    <xf numFmtId="0" fontId="3" fillId="0" borderId="0" xfId="2" applyFont="1"/>
    <xf numFmtId="167" fontId="1" fillId="0" borderId="0" xfId="3" applyNumberFormat="1" applyFont="1" applyFill="1" applyBorder="1"/>
    <xf numFmtId="10" fontId="1" fillId="0" borderId="0" xfId="4" applyNumberFormat="1" applyFont="1" applyFill="1" applyBorder="1"/>
    <xf numFmtId="0" fontId="1" fillId="2" borderId="2" xfId="2" applyFill="1" applyBorder="1"/>
    <xf numFmtId="0" fontId="4" fillId="2" borderId="2" xfId="2" applyFont="1" applyFill="1" applyBorder="1"/>
    <xf numFmtId="167" fontId="4" fillId="2" borderId="2" xfId="3" applyNumberFormat="1" applyFont="1" applyFill="1" applyBorder="1"/>
    <xf numFmtId="10" fontId="0" fillId="2" borderId="2" xfId="4" applyNumberFormat="1" applyFont="1" applyFill="1" applyBorder="1"/>
    <xf numFmtId="0" fontId="1" fillId="0" borderId="2" xfId="2" applyBorder="1"/>
    <xf numFmtId="167" fontId="1" fillId="4" borderId="0" xfId="3" applyNumberFormat="1" applyFont="1" applyFill="1" applyBorder="1"/>
    <xf numFmtId="0" fontId="4" fillId="0" borderId="0" xfId="2" applyFont="1" applyAlignment="1">
      <alignment horizontal="left"/>
    </xf>
    <xf numFmtId="14" fontId="0" fillId="0" borderId="0" xfId="0" applyNumberFormat="1" applyAlignment="1">
      <alignment horizontal="center"/>
    </xf>
    <xf numFmtId="4" fontId="8" fillId="0" borderId="0" xfId="0" applyNumberFormat="1" applyFont="1"/>
    <xf numFmtId="4" fontId="7" fillId="0" borderId="0" xfId="0" applyNumberFormat="1" applyFont="1"/>
    <xf numFmtId="0" fontId="8" fillId="0" borderId="0" xfId="0" applyFont="1" applyAlignment="1">
      <alignment horizontal="center" wrapText="1"/>
    </xf>
    <xf numFmtId="4" fontId="8" fillId="3" borderId="0" xfId="0" applyNumberFormat="1" applyFont="1" applyFill="1" applyAlignment="1">
      <alignment horizontal="center"/>
    </xf>
    <xf numFmtId="4" fontId="8" fillId="0" borderId="0" xfId="0" applyNumberFormat="1" applyFont="1" applyAlignment="1">
      <alignment horizontal="center"/>
    </xf>
    <xf numFmtId="0" fontId="8" fillId="0" borderId="0" xfId="0" applyFont="1"/>
    <xf numFmtId="4" fontId="8" fillId="0" borderId="0" xfId="0" applyNumberFormat="1" applyFont="1" applyAlignment="1">
      <alignment vertical="center" wrapText="1"/>
    </xf>
    <xf numFmtId="4" fontId="8" fillId="0" borderId="2" xfId="0" applyNumberFormat="1" applyFont="1" applyBorder="1" applyAlignment="1">
      <alignment horizontal="center" vertical="center" wrapText="1"/>
    </xf>
    <xf numFmtId="4" fontId="8" fillId="0" borderId="0" xfId="0" applyNumberFormat="1" applyFont="1" applyAlignment="1">
      <alignment horizontal="center" wrapText="1"/>
    </xf>
    <xf numFmtId="3" fontId="8" fillId="0" borderId="0" xfId="0" applyNumberFormat="1" applyFont="1"/>
    <xf numFmtId="0" fontId="4" fillId="2" borderId="0" xfId="0" applyFont="1" applyFill="1" applyAlignment="1">
      <alignment horizontal="center"/>
    </xf>
    <xf numFmtId="0" fontId="8" fillId="2" borderId="0" xfId="2" applyFont="1" applyFill="1" applyAlignment="1">
      <alignment horizontal="center" vertical="top"/>
    </xf>
    <xf numFmtId="0" fontId="1" fillId="0" borderId="0" xfId="2" applyAlignment="1">
      <alignment horizontal="center"/>
    </xf>
    <xf numFmtId="14" fontId="1" fillId="0" borderId="0" xfId="2" applyNumberFormat="1" applyAlignment="1">
      <alignment horizontal="center"/>
    </xf>
    <xf numFmtId="14" fontId="1" fillId="4" borderId="0" xfId="2" applyNumberFormat="1" applyFill="1" applyAlignment="1">
      <alignment horizontal="center"/>
    </xf>
    <xf numFmtId="14" fontId="1" fillId="2" borderId="2" xfId="2" applyNumberForma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4" fontId="9" fillId="0" borderId="0" xfId="0" applyNumberFormat="1" applyFont="1"/>
    <xf numFmtId="4" fontId="7" fillId="0" borderId="1" xfId="0" applyNumberFormat="1" applyFont="1" applyBorder="1"/>
    <xf numFmtId="4" fontId="7" fillId="0" borderId="2" xfId="0" applyNumberFormat="1" applyFont="1" applyBorder="1"/>
    <xf numFmtId="4" fontId="7" fillId="0" borderId="3" xfId="0" applyNumberFormat="1" applyFont="1" applyBorder="1"/>
    <xf numFmtId="4" fontId="8" fillId="0" borderId="2" xfId="0" applyNumberFormat="1" applyFont="1" applyBorder="1" applyAlignment="1">
      <alignment horizontal="center" wrapText="1"/>
    </xf>
    <xf numFmtId="4" fontId="9" fillId="3" borderId="0" xfId="0" applyNumberFormat="1" applyFont="1" applyFill="1"/>
    <xf numFmtId="0" fontId="10" fillId="0" borderId="0" xfId="0" applyFont="1" applyAlignment="1">
      <alignment horizontal="center" wrapText="1"/>
    </xf>
    <xf numFmtId="4" fontId="0" fillId="5" borderId="0" xfId="0" applyNumberFormat="1" applyFill="1"/>
    <xf numFmtId="4" fontId="8" fillId="0" borderId="1" xfId="0" applyNumberFormat="1" applyFont="1" applyBorder="1" applyAlignment="1">
      <alignment vertical="center" wrapText="1"/>
    </xf>
    <xf numFmtId="0" fontId="8" fillId="0" borderId="0" xfId="0" applyFont="1" applyAlignment="1">
      <alignment horizontal="center"/>
    </xf>
    <xf numFmtId="0" fontId="3" fillId="5" borderId="0" xfId="2" applyFont="1" applyFill="1"/>
    <xf numFmtId="4" fontId="7" fillId="5" borderId="0" xfId="0" applyNumberFormat="1" applyFont="1" applyFill="1"/>
    <xf numFmtId="167" fontId="1" fillId="5" borderId="0" xfId="3" applyNumberFormat="1" applyFont="1" applyFill="1" applyBorder="1"/>
    <xf numFmtId="14" fontId="1" fillId="5" borderId="0" xfId="2" applyNumberFormat="1" applyFill="1" applyAlignment="1">
      <alignment horizontal="center"/>
    </xf>
    <xf numFmtId="10" fontId="1" fillId="5" borderId="0" xfId="4" applyNumberFormat="1" applyFont="1" applyFill="1" applyBorder="1"/>
    <xf numFmtId="168" fontId="11" fillId="5" borderId="0" xfId="3" applyNumberFormat="1" applyFont="1" applyFill="1" applyBorder="1"/>
    <xf numFmtId="169" fontId="11" fillId="5" borderId="0" xfId="3" applyNumberFormat="1" applyFont="1" applyFill="1" applyBorder="1"/>
    <xf numFmtId="0" fontId="0" fillId="0" borderId="0" xfId="2" applyFont="1"/>
    <xf numFmtId="4" fontId="8" fillId="0" borderId="0" xfId="0" applyNumberFormat="1" applyFont="1" applyAlignment="1">
      <alignment horizontal="center" vertical="center" wrapText="1"/>
    </xf>
    <xf numFmtId="4" fontId="12" fillId="5" borderId="0" xfId="0" applyNumberFormat="1" applyFont="1" applyFill="1"/>
    <xf numFmtId="14" fontId="12" fillId="5" borderId="0" xfId="2" applyNumberFormat="1" applyFont="1" applyFill="1" applyAlignment="1">
      <alignment horizontal="center"/>
    </xf>
    <xf numFmtId="10" fontId="12" fillId="5" borderId="0" xfId="4" applyNumberFormat="1" applyFont="1" applyFill="1" applyBorder="1"/>
    <xf numFmtId="167" fontId="12" fillId="5" borderId="0" xfId="3" applyNumberFormat="1" applyFont="1" applyFill="1" applyBorder="1"/>
    <xf numFmtId="0" fontId="1" fillId="5" borderId="0" xfId="2" applyFill="1"/>
    <xf numFmtId="0" fontId="1" fillId="5" borderId="0" xfId="2" applyFill="1" applyAlignment="1">
      <alignment horizontal="center"/>
    </xf>
    <xf numFmtId="10" fontId="1" fillId="5" borderId="0" xfId="2" applyNumberFormat="1" applyFill="1"/>
    <xf numFmtId="0" fontId="13" fillId="5" borderId="0" xfId="2" applyFont="1" applyFill="1"/>
    <xf numFmtId="10" fontId="0" fillId="5" borderId="0" xfId="2" applyNumberFormat="1" applyFont="1" applyFill="1"/>
    <xf numFmtId="0" fontId="0" fillId="5" borderId="0" xfId="2" applyFont="1" applyFill="1"/>
    <xf numFmtId="0" fontId="14" fillId="5" borderId="0" xfId="2" applyFont="1" applyFill="1"/>
    <xf numFmtId="0" fontId="12" fillId="5" borderId="0" xfId="2" applyFont="1" applyFill="1"/>
    <xf numFmtId="4" fontId="8" fillId="0" borderId="0" xfId="0" applyNumberFormat="1" applyFont="1" applyAlignment="1">
      <alignment horizontal="center" vertical="center" wrapText="1"/>
    </xf>
    <xf numFmtId="4" fontId="4" fillId="0" borderId="0" xfId="0" applyNumberFormat="1" applyFont="1" applyAlignment="1">
      <alignment horizontal="center" wrapText="1"/>
    </xf>
    <xf numFmtId="0" fontId="5" fillId="0" borderId="0" xfId="0" applyFont="1" applyAlignment="1">
      <alignment horizontal="center" wrapText="1"/>
    </xf>
    <xf numFmtId="4" fontId="8" fillId="0" borderId="0" xfId="0" applyNumberFormat="1" applyFont="1" applyAlignment="1">
      <alignment horizontal="center" wrapText="1"/>
    </xf>
    <xf numFmtId="4" fontId="8" fillId="0" borderId="1" xfId="0" applyNumberFormat="1" applyFont="1" applyBorder="1" applyAlignment="1">
      <alignment horizontal="center" vertical="center" wrapText="1"/>
    </xf>
    <xf numFmtId="4" fontId="8" fillId="0" borderId="1" xfId="0" applyNumberFormat="1" applyFont="1" applyBorder="1" applyAlignment="1">
      <alignment horizontal="center" wrapText="1"/>
    </xf>
    <xf numFmtId="4" fontId="8" fillId="0" borderId="3" xfId="0" applyNumberFormat="1" applyFont="1" applyBorder="1" applyAlignment="1">
      <alignment horizontal="center" wrapText="1"/>
    </xf>
    <xf numFmtId="4" fontId="8" fillId="0" borderId="3" xfId="0" applyNumberFormat="1" applyFont="1" applyBorder="1" applyAlignment="1">
      <alignment horizontal="center" vertical="center" wrapText="1"/>
    </xf>
    <xf numFmtId="0" fontId="4" fillId="0" borderId="0" xfId="2" applyFont="1" applyAlignment="1">
      <alignment horizontal="left"/>
    </xf>
  </cellXfs>
  <cellStyles count="5">
    <cellStyle name="Обычный" xfId="0" builtinId="0"/>
    <cellStyle name="Обычный 2" xfId="2" xr:uid="{00000000-0005-0000-0000-000001000000}"/>
    <cellStyle name="Процентный 9" xfId="4" xr:uid="{00000000-0005-0000-0000-000002000000}"/>
    <cellStyle name="Финансовый" xfId="1" builtinId="3"/>
    <cellStyle name="Финансовый 4" xfId="3" xr:uid="{00000000-0005-0000-0000-000004000000}"/>
  </cellStyles>
  <dxfs count="10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colors>
    <mruColors>
      <color rgb="FF0000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n.vigelina\&#1052;&#1086;&#1080;%20&#1076;&#1086;&#1082;&#1091;&#1084;&#1077;&#1085;&#1090;&#1099;\&#1042;&#1080;&#1075;&#1077;&#1083;&#1080;&#1085;&#1072;%20&#1053;\Daily%20cash%20report\Financial%20memorandum%20SW%2016.02.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emo Woyskovitsy"/>
      <sheetName val="Memo Severnaya"/>
      <sheetName val="accounts"/>
      <sheetName val="deposits"/>
      <sheetName val="Cash in Bank"/>
    </sheetNames>
    <sheetDataSet>
      <sheetData sheetId="0"/>
      <sheetData sheetId="1">
        <row r="3">
          <cell r="Q3">
            <v>76.165999999999997</v>
          </cell>
        </row>
        <row r="4">
          <cell r="J4">
            <v>76.165999999999997</v>
          </cell>
        </row>
        <row r="5">
          <cell r="J5">
            <v>86.265600000000006</v>
          </cell>
        </row>
      </sheetData>
      <sheetData sheetId="2"/>
      <sheetData sheetId="3"/>
      <sheetData sheetId="4">
        <row r="1">
          <cell r="F1">
            <v>76.165999999999997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79"/>
  <sheetViews>
    <sheetView showGridLines="0" tabSelected="1" zoomScale="90" zoomScaleNormal="90" workbookViewId="0">
      <pane xSplit="2" ySplit="2" topLeftCell="N3" activePane="bottomRight" state="frozen"/>
      <selection activeCell="BO16" sqref="BO16"/>
      <selection pane="topRight" activeCell="BO16" sqref="BO16"/>
      <selection pane="bottomLeft" activeCell="BO16" sqref="BO16"/>
      <selection pane="bottomRight" activeCell="W20" sqref="W20"/>
    </sheetView>
  </sheetViews>
  <sheetFormatPr defaultRowHeight="12.75" x14ac:dyDescent="0.2"/>
  <cols>
    <col min="1" max="1" width="23.140625" style="51" customWidth="1"/>
    <col min="2" max="2" width="20" customWidth="1"/>
    <col min="3" max="3" width="19" style="30" customWidth="1"/>
    <col min="4" max="4" width="21.140625" bestFit="1" customWidth="1"/>
    <col min="5" max="5" width="16.28515625" customWidth="1"/>
    <col min="6" max="6" width="17.28515625" customWidth="1"/>
    <col min="7" max="7" width="16.28515625" customWidth="1"/>
    <col min="8" max="8" width="16.140625" customWidth="1"/>
    <col min="9" max="9" width="15.85546875" customWidth="1"/>
    <col min="10" max="10" width="16.7109375" customWidth="1"/>
    <col min="11" max="11" width="19.140625" customWidth="1"/>
    <col min="12" max="12" width="17.28515625" customWidth="1"/>
    <col min="13" max="13" width="16.140625" customWidth="1"/>
    <col min="14" max="14" width="17.7109375" customWidth="1"/>
    <col min="15" max="15" width="15.140625" customWidth="1"/>
    <col min="16" max="16" width="17.5703125" customWidth="1"/>
    <col min="17" max="17" width="18.7109375" customWidth="1"/>
    <col min="18" max="18" width="16.85546875" customWidth="1"/>
    <col min="19" max="19" width="15.140625" customWidth="1"/>
    <col min="20" max="20" width="15.28515625" customWidth="1"/>
    <col min="21" max="21" width="15" customWidth="1"/>
    <col min="22" max="22" width="15.28515625" customWidth="1"/>
    <col min="23" max="23" width="17.5703125" customWidth="1"/>
    <col min="24" max="24" width="17.85546875" customWidth="1"/>
    <col min="25" max="25" width="17.42578125" customWidth="1"/>
    <col min="26" max="26" width="17.140625" customWidth="1"/>
    <col min="27" max="27" width="16" customWidth="1"/>
    <col min="28" max="28" width="16.5703125" customWidth="1"/>
    <col min="29" max="29" width="16" customWidth="1"/>
    <col min="30" max="30" width="17.7109375" customWidth="1"/>
    <col min="31" max="31" width="16.28515625" customWidth="1"/>
    <col min="32" max="32" width="17" customWidth="1"/>
    <col min="33" max="33" width="16.42578125" bestFit="1" customWidth="1"/>
    <col min="34" max="34" width="17.28515625" customWidth="1"/>
  </cols>
  <sheetData>
    <row r="1" spans="1:35" ht="27.75" customHeight="1" x14ac:dyDescent="0.2">
      <c r="A1" s="72" t="s">
        <v>36</v>
      </c>
      <c r="C1" s="50" t="s">
        <v>34</v>
      </c>
      <c r="D1" s="46" t="s">
        <v>20</v>
      </c>
      <c r="E1" s="1"/>
      <c r="F1" s="1"/>
      <c r="G1" s="1"/>
      <c r="H1" s="1"/>
      <c r="I1" s="1"/>
      <c r="K1" s="1"/>
      <c r="M1" s="1"/>
      <c r="O1" s="1"/>
      <c r="Q1" s="1"/>
      <c r="S1" s="1"/>
      <c r="U1" s="1"/>
      <c r="W1" s="1"/>
      <c r="Y1" s="1"/>
      <c r="AA1" s="1"/>
      <c r="AC1" s="1"/>
      <c r="AE1" s="1"/>
    </row>
    <row r="2" spans="1:35" x14ac:dyDescent="0.2">
      <c r="B2" s="56" t="s">
        <v>0</v>
      </c>
      <c r="C2" s="62"/>
      <c r="D2" s="45">
        <v>45839</v>
      </c>
      <c r="E2" s="45">
        <v>45840</v>
      </c>
      <c r="F2" s="45">
        <v>45841</v>
      </c>
      <c r="G2" s="45">
        <v>45842</v>
      </c>
      <c r="H2" s="45">
        <v>45843</v>
      </c>
      <c r="I2" s="45">
        <v>45844</v>
      </c>
      <c r="J2" s="45">
        <v>45845</v>
      </c>
      <c r="K2" s="45">
        <v>45846</v>
      </c>
      <c r="L2" s="45">
        <v>45847</v>
      </c>
      <c r="M2" s="45">
        <v>45848</v>
      </c>
      <c r="N2" s="45">
        <v>45849</v>
      </c>
      <c r="O2" s="45">
        <v>45850</v>
      </c>
      <c r="P2" s="45">
        <v>45851</v>
      </c>
      <c r="Q2" s="45">
        <v>45852</v>
      </c>
      <c r="R2" s="45">
        <v>45853</v>
      </c>
      <c r="S2" s="45">
        <v>45854</v>
      </c>
      <c r="T2" s="45">
        <v>45855</v>
      </c>
      <c r="U2" s="45">
        <v>45856</v>
      </c>
      <c r="V2" s="45">
        <v>45857</v>
      </c>
      <c r="W2" s="45">
        <v>45858</v>
      </c>
      <c r="X2" s="45">
        <v>45859</v>
      </c>
      <c r="Y2" s="45">
        <v>45860</v>
      </c>
      <c r="Z2" s="45">
        <v>45861</v>
      </c>
      <c r="AA2" s="45">
        <v>45862</v>
      </c>
      <c r="AB2" s="45">
        <v>45863</v>
      </c>
      <c r="AC2" s="45">
        <v>45864</v>
      </c>
      <c r="AD2" s="45">
        <v>45865</v>
      </c>
      <c r="AE2" s="45">
        <v>45866</v>
      </c>
      <c r="AF2" s="45">
        <v>45867</v>
      </c>
      <c r="AG2" s="45">
        <v>45868</v>
      </c>
      <c r="AH2" s="45">
        <v>45869</v>
      </c>
      <c r="AI2" s="45"/>
    </row>
    <row r="3" spans="1:35" s="1" customFormat="1" x14ac:dyDescent="0.2">
      <c r="A3" s="46"/>
      <c r="B3" s="2" t="s">
        <v>1</v>
      </c>
      <c r="C3" s="63"/>
    </row>
    <row r="4" spans="1:35" s="1" customFormat="1" x14ac:dyDescent="0.2">
      <c r="A4" s="94" t="s">
        <v>35</v>
      </c>
      <c r="B4" s="3" t="s">
        <v>2</v>
      </c>
      <c r="C4" s="47" t="s">
        <v>27</v>
      </c>
      <c r="D4" s="70">
        <v>200961626</v>
      </c>
      <c r="E4" s="70"/>
      <c r="F4" s="70"/>
      <c r="G4" s="70">
        <v>250931700</v>
      </c>
      <c r="H4" s="70">
        <v>508417399</v>
      </c>
      <c r="I4" s="70">
        <v>531415663</v>
      </c>
      <c r="J4" s="70">
        <v>229650138</v>
      </c>
      <c r="K4" s="70">
        <v>249551334</v>
      </c>
      <c r="L4" s="70"/>
      <c r="M4" s="70"/>
      <c r="N4" s="70">
        <v>454250018</v>
      </c>
      <c r="O4" s="70">
        <v>476239363</v>
      </c>
      <c r="P4" s="70">
        <v>27198108</v>
      </c>
      <c r="Q4" s="70">
        <v>51551422</v>
      </c>
      <c r="R4" s="70">
        <v>382570850</v>
      </c>
      <c r="S4" s="70"/>
      <c r="T4" s="82"/>
      <c r="U4" s="70">
        <v>135649276</v>
      </c>
      <c r="V4" s="70">
        <v>158280962</v>
      </c>
      <c r="W4" s="70"/>
      <c r="X4" s="70"/>
      <c r="Y4" s="70"/>
      <c r="Z4" s="70"/>
      <c r="AA4" s="70"/>
      <c r="AB4" s="70"/>
      <c r="AC4" s="70"/>
      <c r="AD4" s="70"/>
      <c r="AE4" s="70"/>
      <c r="AF4" s="70"/>
      <c r="AG4" s="70"/>
      <c r="AH4" s="70">
        <v>210651204</v>
      </c>
    </row>
    <row r="5" spans="1:35" s="1" customFormat="1" ht="13.5" customHeight="1" x14ac:dyDescent="0.2">
      <c r="A5" s="94"/>
      <c r="B5" s="3" t="s">
        <v>4</v>
      </c>
      <c r="C5" s="47" t="s">
        <v>28</v>
      </c>
      <c r="D5" s="70">
        <v>921199</v>
      </c>
      <c r="E5" s="70"/>
      <c r="F5" s="70"/>
      <c r="G5" s="70">
        <v>905724</v>
      </c>
      <c r="H5" s="70">
        <v>902571</v>
      </c>
      <c r="I5" s="70">
        <v>902571</v>
      </c>
      <c r="J5" s="70">
        <v>872424</v>
      </c>
      <c r="K5" s="70">
        <v>195429</v>
      </c>
      <c r="L5" s="70"/>
      <c r="M5" s="70"/>
      <c r="N5" s="70">
        <v>192729</v>
      </c>
      <c r="O5" s="70">
        <v>192729</v>
      </c>
      <c r="P5" s="70">
        <v>192729</v>
      </c>
      <c r="Q5" s="70">
        <v>192729</v>
      </c>
      <c r="R5" s="70">
        <v>192729</v>
      </c>
      <c r="S5" s="70"/>
      <c r="T5" s="70"/>
      <c r="U5" s="70">
        <v>192729</v>
      </c>
      <c r="V5" s="70">
        <v>192729</v>
      </c>
      <c r="W5" s="70"/>
      <c r="X5" s="70"/>
      <c r="Y5" s="70"/>
      <c r="Z5" s="70"/>
      <c r="AA5" s="70"/>
      <c r="AB5" s="70"/>
      <c r="AC5" s="70"/>
      <c r="AD5" s="70"/>
      <c r="AE5" s="70"/>
      <c r="AF5" s="70"/>
      <c r="AG5" s="70"/>
      <c r="AH5" s="70">
        <v>932878</v>
      </c>
    </row>
    <row r="6" spans="1:35" s="1" customFormat="1" ht="13.5" customHeight="1" x14ac:dyDescent="0.2">
      <c r="A6" s="94"/>
      <c r="B6" s="3" t="s">
        <v>5</v>
      </c>
      <c r="C6" s="47" t="s">
        <v>29</v>
      </c>
      <c r="D6" s="70">
        <v>13974676</v>
      </c>
      <c r="E6" s="70"/>
      <c r="F6" s="70"/>
      <c r="G6" s="70">
        <v>86231663</v>
      </c>
      <c r="H6" s="70">
        <v>63874161</v>
      </c>
      <c r="I6" s="70">
        <v>105076500</v>
      </c>
      <c r="J6" s="70">
        <v>10219796</v>
      </c>
      <c r="K6" s="70">
        <v>24497878</v>
      </c>
      <c r="L6" s="70"/>
      <c r="M6" s="70"/>
      <c r="N6" s="70">
        <v>87328027</v>
      </c>
      <c r="O6" s="70">
        <v>134272848</v>
      </c>
      <c r="P6" s="70">
        <v>130226460</v>
      </c>
      <c r="Q6" s="70">
        <v>57143578</v>
      </c>
      <c r="R6" s="70">
        <v>131034378</v>
      </c>
      <c r="S6" s="70"/>
      <c r="T6" s="70"/>
      <c r="U6" s="70">
        <v>174860306</v>
      </c>
      <c r="V6" s="70">
        <v>268654019</v>
      </c>
      <c r="W6" s="70"/>
      <c r="X6" s="70"/>
      <c r="Y6" s="70"/>
      <c r="Z6" s="70"/>
      <c r="AA6" s="70"/>
      <c r="AB6" s="70"/>
      <c r="AC6" s="70"/>
      <c r="AD6" s="70"/>
      <c r="AE6" s="70"/>
      <c r="AF6" s="70"/>
      <c r="AG6" s="70"/>
      <c r="AH6" s="70">
        <v>1134250000</v>
      </c>
    </row>
    <row r="7" spans="1:35" s="1" customFormat="1" ht="13.5" customHeight="1" x14ac:dyDescent="0.2">
      <c r="A7" s="94"/>
      <c r="B7" s="3" t="s">
        <v>6</v>
      </c>
      <c r="C7" s="47" t="s">
        <v>30</v>
      </c>
      <c r="D7" s="70">
        <v>5808488</v>
      </c>
      <c r="E7" s="70"/>
      <c r="F7" s="70"/>
      <c r="G7" s="70">
        <v>6941471</v>
      </c>
      <c r="H7" s="70">
        <v>6776518</v>
      </c>
      <c r="I7" s="70">
        <v>7557145</v>
      </c>
      <c r="J7" s="70">
        <v>557544</v>
      </c>
      <c r="K7" s="70">
        <v>5486050</v>
      </c>
      <c r="L7" s="70"/>
      <c r="M7" s="70"/>
      <c r="N7" s="70">
        <v>6116154</v>
      </c>
      <c r="O7" s="70">
        <v>5400661</v>
      </c>
      <c r="P7" s="70">
        <v>5400091</v>
      </c>
      <c r="Q7" s="70">
        <v>6514194</v>
      </c>
      <c r="R7" s="70">
        <v>5986769</v>
      </c>
      <c r="S7" s="70"/>
      <c r="T7" s="70"/>
      <c r="U7" s="70">
        <v>6978839</v>
      </c>
      <c r="V7" s="70">
        <v>6978839</v>
      </c>
      <c r="W7" s="70"/>
      <c r="X7" s="70"/>
      <c r="Y7" s="70"/>
      <c r="Z7" s="70"/>
      <c r="AA7" s="70"/>
      <c r="AB7" s="70"/>
      <c r="AC7" s="70"/>
      <c r="AD7" s="70"/>
      <c r="AE7" s="70"/>
      <c r="AF7" s="70"/>
      <c r="AG7" s="70"/>
      <c r="AH7" s="70">
        <v>5845109</v>
      </c>
    </row>
    <row r="8" spans="1:35" s="1" customFormat="1" ht="13.5" customHeight="1" x14ac:dyDescent="0.2">
      <c r="A8" s="94"/>
      <c r="B8" s="3" t="s">
        <v>7</v>
      </c>
      <c r="C8" s="47" t="s">
        <v>31</v>
      </c>
      <c r="D8" s="70">
        <v>89047</v>
      </c>
      <c r="E8" s="70"/>
      <c r="F8" s="70"/>
      <c r="G8" s="70">
        <v>41129</v>
      </c>
      <c r="H8" s="70">
        <v>76961</v>
      </c>
      <c r="I8" s="70">
        <v>1301000</v>
      </c>
      <c r="J8" s="70">
        <v>4033800</v>
      </c>
      <c r="K8" s="70">
        <v>1964970</v>
      </c>
      <c r="L8" s="70"/>
      <c r="M8" s="70"/>
      <c r="N8" s="70">
        <v>691903</v>
      </c>
      <c r="O8" s="70">
        <v>354691</v>
      </c>
      <c r="P8" s="70">
        <v>1799479</v>
      </c>
      <c r="Q8" s="70">
        <v>3484006</v>
      </c>
      <c r="R8" s="70">
        <v>627388</v>
      </c>
      <c r="S8" s="70"/>
      <c r="T8" s="70"/>
      <c r="U8" s="70">
        <v>3632205</v>
      </c>
      <c r="V8" s="70">
        <v>161718</v>
      </c>
      <c r="W8" s="70"/>
      <c r="X8" s="70"/>
      <c r="Y8" s="70"/>
      <c r="Z8" s="70"/>
      <c r="AA8" s="70"/>
      <c r="AB8" s="70"/>
      <c r="AC8" s="70"/>
      <c r="AD8" s="70"/>
      <c r="AE8" s="70"/>
      <c r="AF8" s="70"/>
      <c r="AG8" s="70"/>
      <c r="AH8" s="70">
        <v>4741664</v>
      </c>
    </row>
    <row r="9" spans="1:35" s="1" customFormat="1" ht="13.5" customHeight="1" x14ac:dyDescent="0.2">
      <c r="A9" s="81"/>
      <c r="B9" s="3" t="s">
        <v>39</v>
      </c>
      <c r="C9" s="47" t="s">
        <v>37</v>
      </c>
      <c r="D9" s="70">
        <v>12113755</v>
      </c>
      <c r="E9" s="70"/>
      <c r="F9" s="70"/>
      <c r="G9" s="70">
        <v>12113755</v>
      </c>
      <c r="H9" s="70">
        <v>12113755</v>
      </c>
      <c r="I9" s="70">
        <v>12113755</v>
      </c>
      <c r="J9" s="70">
        <v>12113755</v>
      </c>
      <c r="K9" s="70">
        <v>12113755</v>
      </c>
      <c r="L9" s="70"/>
      <c r="M9" s="70"/>
      <c r="N9" s="70">
        <v>12113755</v>
      </c>
      <c r="O9" s="70">
        <v>12112955</v>
      </c>
      <c r="P9" s="70">
        <v>12109637</v>
      </c>
      <c r="Q9" s="70">
        <v>12108637</v>
      </c>
      <c r="R9" s="70">
        <v>12108637</v>
      </c>
      <c r="S9" s="70"/>
      <c r="T9" s="70"/>
      <c r="U9" s="70">
        <v>12108637</v>
      </c>
      <c r="V9" s="70">
        <v>12108637</v>
      </c>
      <c r="W9" s="70"/>
      <c r="X9" s="70"/>
      <c r="Y9" s="70"/>
      <c r="Z9" s="70"/>
      <c r="AA9" s="70"/>
      <c r="AB9" s="70"/>
      <c r="AC9" s="70"/>
      <c r="AD9" s="70"/>
      <c r="AE9" s="70"/>
      <c r="AF9" s="70"/>
      <c r="AG9" s="70"/>
      <c r="AH9" s="70">
        <v>12113755</v>
      </c>
    </row>
    <row r="10" spans="1:35" s="1" customFormat="1" ht="13.5" customHeight="1" x14ac:dyDescent="0.2">
      <c r="A10" s="81"/>
      <c r="B10" s="3" t="s">
        <v>40</v>
      </c>
      <c r="C10" s="47" t="s">
        <v>38</v>
      </c>
      <c r="D10" s="70">
        <v>7617056</v>
      </c>
      <c r="E10" s="70"/>
      <c r="F10" s="70"/>
      <c r="G10" s="70">
        <v>7610040</v>
      </c>
      <c r="H10" s="70">
        <v>7610040</v>
      </c>
      <c r="I10" s="70">
        <v>7610040</v>
      </c>
      <c r="J10" s="70">
        <v>7610040</v>
      </c>
      <c r="K10" s="70">
        <v>7610040</v>
      </c>
      <c r="L10" s="70"/>
      <c r="M10" s="70"/>
      <c r="N10" s="70">
        <v>7610040</v>
      </c>
      <c r="O10" s="70">
        <v>7610040</v>
      </c>
      <c r="P10" s="70">
        <v>7610040</v>
      </c>
      <c r="Q10" s="70">
        <v>7610040</v>
      </c>
      <c r="R10" s="70">
        <v>7607340</v>
      </c>
      <c r="S10" s="70"/>
      <c r="T10" s="70"/>
      <c r="U10" s="70">
        <v>7607340</v>
      </c>
      <c r="V10" s="70">
        <v>7607340</v>
      </c>
      <c r="W10" s="70"/>
      <c r="X10" s="70"/>
      <c r="Y10" s="70"/>
      <c r="Z10" s="70"/>
      <c r="AA10" s="70"/>
      <c r="AB10" s="70"/>
      <c r="AC10" s="70"/>
      <c r="AD10" s="70"/>
      <c r="AE10" s="70"/>
      <c r="AF10" s="70"/>
      <c r="AG10" s="70"/>
      <c r="AH10" s="70">
        <v>7617056</v>
      </c>
    </row>
    <row r="11" spans="1:35" s="1" customFormat="1" ht="13.5" customHeight="1" x14ac:dyDescent="0.2">
      <c r="A11" s="81"/>
      <c r="B11" s="3" t="s">
        <v>41</v>
      </c>
      <c r="C11" s="47"/>
      <c r="D11" s="70">
        <v>118575</v>
      </c>
      <c r="E11" s="70"/>
      <c r="F11" s="70"/>
      <c r="G11" s="70">
        <v>118575</v>
      </c>
      <c r="H11" s="70">
        <v>118575</v>
      </c>
      <c r="I11" s="70">
        <v>118575</v>
      </c>
      <c r="J11" s="70">
        <v>118575</v>
      </c>
      <c r="K11" s="70">
        <v>118575</v>
      </c>
      <c r="L11" s="70"/>
      <c r="M11" s="70"/>
      <c r="N11" s="70">
        <v>118575</v>
      </c>
      <c r="O11" s="70">
        <v>118575</v>
      </c>
      <c r="P11" s="70">
        <v>115075</v>
      </c>
      <c r="Q11" s="70">
        <v>115075</v>
      </c>
      <c r="R11" s="70">
        <v>115075</v>
      </c>
      <c r="S11" s="70"/>
      <c r="T11" s="70"/>
      <c r="U11" s="70">
        <v>115075</v>
      </c>
      <c r="V11" s="70">
        <v>115075</v>
      </c>
      <c r="W11" s="70"/>
      <c r="X11" s="70"/>
      <c r="Y11" s="70"/>
      <c r="Z11" s="70"/>
      <c r="AA11" s="70"/>
      <c r="AB11" s="70"/>
      <c r="AC11" s="70"/>
      <c r="AD11" s="70"/>
      <c r="AE11" s="70"/>
      <c r="AF11" s="70"/>
      <c r="AG11" s="70"/>
      <c r="AH11" s="70">
        <v>118575</v>
      </c>
    </row>
    <row r="12" spans="1:35" s="1" customFormat="1" ht="13.5" customHeight="1" x14ac:dyDescent="0.2">
      <c r="A12" s="81"/>
      <c r="B12" s="3"/>
      <c r="C12" s="47"/>
      <c r="D12" s="70"/>
      <c r="E12" s="70"/>
      <c r="F12" s="70"/>
      <c r="G12" s="70"/>
      <c r="H12" s="70"/>
      <c r="I12" s="70"/>
      <c r="J12" s="70"/>
      <c r="K12" s="70"/>
      <c r="L12" s="70"/>
      <c r="M12" s="70"/>
      <c r="N12" s="70"/>
      <c r="O12" s="70"/>
      <c r="P12" s="70"/>
      <c r="Q12" s="70"/>
      <c r="R12" s="70"/>
      <c r="S12" s="70"/>
      <c r="T12" s="70"/>
      <c r="U12" s="70"/>
      <c r="V12" s="70"/>
      <c r="W12" s="70"/>
      <c r="X12" s="70"/>
      <c r="Y12" s="70"/>
      <c r="Z12" s="70"/>
      <c r="AA12" s="70"/>
      <c r="AB12" s="70"/>
      <c r="AC12" s="70"/>
      <c r="AD12" s="70"/>
      <c r="AE12" s="70"/>
      <c r="AF12" s="70"/>
      <c r="AG12" s="70"/>
      <c r="AH12" s="70"/>
    </row>
    <row r="13" spans="1:35" s="1" customFormat="1" x14ac:dyDescent="0.2">
      <c r="A13" s="52"/>
      <c r="C13" s="47"/>
    </row>
    <row r="14" spans="1:35" s="5" customFormat="1" x14ac:dyDescent="0.2">
      <c r="A14" s="71"/>
      <c r="B14" s="4"/>
      <c r="C14" s="64"/>
    </row>
    <row r="15" spans="1:35" s="1" customFormat="1" x14ac:dyDescent="0.2">
      <c r="A15" s="94" t="s">
        <v>21</v>
      </c>
      <c r="B15" s="3" t="s">
        <v>5</v>
      </c>
      <c r="C15" s="47" t="s">
        <v>29</v>
      </c>
      <c r="D15" s="70"/>
      <c r="E15" s="70"/>
      <c r="F15" s="70"/>
      <c r="G15" s="70"/>
      <c r="H15" s="70"/>
      <c r="I15" s="70"/>
      <c r="J15" s="70"/>
      <c r="K15" s="70"/>
      <c r="L15" s="70"/>
      <c r="M15" s="70"/>
      <c r="N15" s="70"/>
      <c r="O15" s="70"/>
      <c r="P15" s="70"/>
      <c r="Q15" s="70"/>
      <c r="R15" s="70"/>
      <c r="S15" s="70"/>
      <c r="T15" s="70"/>
      <c r="U15" s="70"/>
      <c r="V15" s="70"/>
      <c r="W15" s="70"/>
      <c r="X15" s="70"/>
      <c r="Y15" s="70"/>
      <c r="Z15" s="70"/>
      <c r="AA15" s="70"/>
      <c r="AB15" s="70"/>
      <c r="AC15" s="70"/>
      <c r="AD15" s="70"/>
      <c r="AE15" s="70"/>
      <c r="AF15" s="70"/>
      <c r="AG15" s="70"/>
      <c r="AH15" s="70"/>
    </row>
    <row r="16" spans="1:35" s="1" customFormat="1" ht="13.5" customHeight="1" x14ac:dyDescent="0.2">
      <c r="A16" s="94"/>
      <c r="B16" s="3" t="s">
        <v>2</v>
      </c>
      <c r="C16" s="47" t="s">
        <v>27</v>
      </c>
      <c r="D16" s="70"/>
      <c r="E16" s="70"/>
      <c r="F16" s="70"/>
      <c r="G16" s="70"/>
      <c r="H16" s="70"/>
      <c r="I16" s="70"/>
      <c r="J16" s="70"/>
      <c r="K16" s="70"/>
      <c r="L16" s="70"/>
      <c r="M16" s="70"/>
      <c r="N16" s="70"/>
      <c r="O16" s="70"/>
      <c r="P16" s="70"/>
      <c r="Q16" s="70"/>
      <c r="R16" s="70"/>
      <c r="S16" s="70"/>
      <c r="T16" s="70"/>
      <c r="U16" s="70"/>
      <c r="V16" s="70"/>
      <c r="W16" s="70"/>
      <c r="X16" s="70"/>
      <c r="Y16" s="70"/>
      <c r="Z16" s="70"/>
      <c r="AA16" s="70"/>
      <c r="AB16" s="70"/>
      <c r="AC16" s="70"/>
      <c r="AD16" s="70"/>
      <c r="AE16" s="70"/>
      <c r="AF16" s="70"/>
      <c r="AG16" s="70"/>
      <c r="AH16" s="70"/>
    </row>
    <row r="17" spans="1:34" s="1" customFormat="1" ht="13.5" customHeight="1" x14ac:dyDescent="0.2">
      <c r="A17" s="94"/>
      <c r="B17" s="3" t="s">
        <v>7</v>
      </c>
      <c r="C17" s="47" t="s">
        <v>31</v>
      </c>
      <c r="D17" s="70"/>
      <c r="E17" s="70"/>
      <c r="F17" s="70"/>
      <c r="G17" s="70"/>
      <c r="H17" s="70"/>
      <c r="I17" s="70"/>
      <c r="J17" s="70"/>
      <c r="K17" s="70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0"/>
      <c r="AA17" s="70"/>
      <c r="AB17" s="70"/>
      <c r="AC17" s="70"/>
      <c r="AD17" s="70"/>
      <c r="AE17" s="70"/>
      <c r="AF17" s="70"/>
      <c r="AG17" s="70"/>
      <c r="AH17" s="70"/>
    </row>
    <row r="18" spans="1:34" s="1" customFormat="1" ht="13.5" customHeight="1" x14ac:dyDescent="0.2">
      <c r="A18" s="94"/>
      <c r="B18" s="3" t="s">
        <v>39</v>
      </c>
      <c r="C18" s="47" t="s">
        <v>37</v>
      </c>
      <c r="D18" s="70"/>
      <c r="E18" s="70"/>
      <c r="F18" s="70"/>
      <c r="G18" s="70"/>
      <c r="H18" s="70"/>
      <c r="I18" s="70"/>
      <c r="J18" s="70"/>
      <c r="K18" s="70"/>
      <c r="L18" s="70"/>
      <c r="M18" s="70"/>
      <c r="N18" s="70"/>
      <c r="O18" s="70"/>
      <c r="P18" s="70"/>
      <c r="Q18" s="70"/>
      <c r="R18" s="70"/>
      <c r="S18" s="70"/>
      <c r="T18" s="70"/>
      <c r="U18" s="70"/>
      <c r="V18" s="70"/>
      <c r="W18" s="70"/>
      <c r="X18" s="70"/>
      <c r="Y18" s="70"/>
      <c r="Z18" s="70"/>
      <c r="AA18" s="70"/>
      <c r="AB18" s="70"/>
      <c r="AC18" s="70"/>
      <c r="AD18" s="70"/>
      <c r="AE18" s="70"/>
      <c r="AF18" s="70"/>
      <c r="AG18" s="70"/>
      <c r="AH18" s="70"/>
    </row>
    <row r="19" spans="1:34" s="1" customFormat="1" ht="13.5" customHeight="1" x14ac:dyDescent="0.2">
      <c r="A19" s="94"/>
      <c r="B19" s="3" t="s">
        <v>40</v>
      </c>
      <c r="C19" s="47" t="s">
        <v>38</v>
      </c>
      <c r="D19" s="70"/>
      <c r="E19" s="70"/>
      <c r="F19" s="70"/>
      <c r="G19" s="70"/>
      <c r="H19" s="70"/>
      <c r="I19" s="70"/>
      <c r="J19" s="70"/>
      <c r="K19" s="70"/>
      <c r="L19" s="70"/>
      <c r="M19" s="70"/>
      <c r="N19" s="70"/>
      <c r="O19" s="82"/>
      <c r="P19" s="70"/>
      <c r="Q19" s="70"/>
      <c r="R19" s="70"/>
      <c r="S19" s="70"/>
      <c r="T19" s="70"/>
      <c r="U19" s="70"/>
      <c r="V19" s="70"/>
      <c r="W19" s="70"/>
      <c r="X19" s="70"/>
      <c r="Y19" s="70"/>
      <c r="Z19" s="70"/>
      <c r="AA19" s="70"/>
      <c r="AB19" s="70"/>
      <c r="AC19" s="70"/>
      <c r="AD19" s="70"/>
      <c r="AE19" s="70"/>
      <c r="AF19" s="70"/>
      <c r="AG19" s="70"/>
      <c r="AH19" s="70"/>
    </row>
    <row r="20" spans="1:34" s="1" customFormat="1" ht="13.5" customHeight="1" x14ac:dyDescent="0.2">
      <c r="A20" s="81"/>
      <c r="B20" s="3" t="s">
        <v>6</v>
      </c>
      <c r="C20" s="47"/>
      <c r="D20" s="70"/>
      <c r="E20" s="70"/>
      <c r="F20" s="70"/>
      <c r="G20" s="70"/>
      <c r="H20" s="70"/>
      <c r="I20" s="70"/>
      <c r="J20" s="70"/>
      <c r="K20" s="70"/>
      <c r="L20" s="70"/>
      <c r="M20" s="70"/>
      <c r="N20" s="70"/>
      <c r="O20" s="70"/>
      <c r="P20" s="70"/>
      <c r="Q20" s="70"/>
      <c r="R20" s="70"/>
      <c r="S20" s="70"/>
      <c r="T20" s="70"/>
      <c r="U20" s="70"/>
      <c r="V20" s="70"/>
      <c r="W20" s="70"/>
      <c r="X20" s="70"/>
      <c r="Y20" s="70"/>
      <c r="Z20" s="70"/>
      <c r="AA20" s="70"/>
      <c r="AB20" s="70"/>
      <c r="AC20" s="70"/>
      <c r="AD20" s="70"/>
      <c r="AE20" s="70"/>
      <c r="AF20" s="70"/>
      <c r="AG20" s="70"/>
      <c r="AH20" s="70"/>
    </row>
    <row r="21" spans="1:34" s="1" customFormat="1" ht="13.5" customHeight="1" x14ac:dyDescent="0.2">
      <c r="A21" s="81"/>
      <c r="B21" s="3" t="s">
        <v>44</v>
      </c>
      <c r="C21" s="47"/>
      <c r="D21" s="70"/>
      <c r="E21" s="70"/>
      <c r="F21" s="70"/>
      <c r="G21" s="70"/>
      <c r="H21" s="70"/>
      <c r="I21" s="70"/>
      <c r="J21" s="70"/>
      <c r="K21" s="70"/>
      <c r="L21" s="70"/>
      <c r="M21" s="70"/>
      <c r="N21" s="70"/>
      <c r="O21" s="70"/>
      <c r="P21" s="70"/>
      <c r="Q21" s="70"/>
      <c r="R21" s="70"/>
      <c r="S21" s="70"/>
      <c r="T21" s="70"/>
      <c r="U21" s="70"/>
      <c r="V21" s="70"/>
      <c r="W21" s="70"/>
      <c r="X21" s="70"/>
      <c r="Y21" s="70"/>
      <c r="Z21" s="70"/>
      <c r="AA21" s="70"/>
      <c r="AB21" s="70"/>
      <c r="AC21" s="70"/>
      <c r="AD21" s="70"/>
      <c r="AE21" s="70"/>
      <c r="AF21" s="70"/>
      <c r="AG21" s="70"/>
      <c r="AH21" s="70"/>
    </row>
    <row r="22" spans="1:34" s="1" customFormat="1" x14ac:dyDescent="0.2">
      <c r="A22" s="52"/>
      <c r="C22" s="47"/>
    </row>
    <row r="23" spans="1:34" s="5" customFormat="1" x14ac:dyDescent="0.2">
      <c r="A23" s="71"/>
      <c r="B23" s="3"/>
      <c r="C23" s="64"/>
    </row>
    <row r="24" spans="1:34" s="1" customFormat="1" x14ac:dyDescent="0.2">
      <c r="A24" s="94" t="s">
        <v>32</v>
      </c>
      <c r="B24" s="3" t="s">
        <v>6</v>
      </c>
      <c r="C24" s="47" t="s">
        <v>30</v>
      </c>
      <c r="D24" s="70">
        <v>1244543</v>
      </c>
      <c r="E24" s="70"/>
      <c r="F24" s="70"/>
      <c r="G24" s="70">
        <v>1244573</v>
      </c>
      <c r="H24" s="70">
        <v>1244573</v>
      </c>
      <c r="I24" s="70">
        <v>1244543</v>
      </c>
      <c r="J24" s="70">
        <v>1244543</v>
      </c>
      <c r="K24" s="70">
        <v>1244543</v>
      </c>
      <c r="L24" s="70"/>
      <c r="M24" s="70"/>
      <c r="N24" s="70">
        <v>1244543</v>
      </c>
      <c r="O24" s="70">
        <v>1244543</v>
      </c>
      <c r="P24" s="70">
        <v>1244543</v>
      </c>
      <c r="Q24" s="70">
        <v>1244543</v>
      </c>
      <c r="R24" s="70">
        <v>1244543</v>
      </c>
      <c r="S24" s="70"/>
      <c r="T24" s="70"/>
      <c r="U24" s="70">
        <v>1244543</v>
      </c>
      <c r="V24" s="70">
        <v>1244543</v>
      </c>
      <c r="W24" s="70"/>
      <c r="X24" s="70"/>
      <c r="Y24" s="70"/>
      <c r="Z24" s="70"/>
      <c r="AA24" s="70"/>
      <c r="AB24" s="70"/>
      <c r="AC24" s="70"/>
      <c r="AD24" s="70"/>
      <c r="AE24" s="70"/>
      <c r="AF24" s="70"/>
      <c r="AG24" s="70"/>
      <c r="AH24" s="70">
        <v>1244543</v>
      </c>
    </row>
    <row r="25" spans="1:34" s="1" customFormat="1" x14ac:dyDescent="0.2">
      <c r="A25" s="94"/>
      <c r="B25" s="3" t="s">
        <v>7</v>
      </c>
      <c r="C25" s="47" t="s">
        <v>31</v>
      </c>
      <c r="D25" s="70"/>
      <c r="E25" s="70"/>
      <c r="F25" s="70"/>
      <c r="G25" s="70"/>
      <c r="H25" s="70"/>
      <c r="I25" s="70"/>
      <c r="J25" s="70"/>
      <c r="K25" s="70"/>
      <c r="L25" s="70"/>
      <c r="M25" s="70"/>
      <c r="N25" s="70"/>
      <c r="O25" s="70"/>
      <c r="P25" s="70"/>
      <c r="Q25" s="70"/>
      <c r="R25" s="70"/>
      <c r="S25" s="70"/>
      <c r="T25" s="70"/>
      <c r="U25" s="70"/>
      <c r="V25" s="70"/>
      <c r="W25" s="70"/>
      <c r="X25" s="70"/>
      <c r="Y25" s="70"/>
      <c r="Z25" s="70"/>
      <c r="AA25" s="70"/>
      <c r="AB25" s="70"/>
      <c r="AC25" s="70"/>
      <c r="AD25" s="70"/>
      <c r="AE25" s="70"/>
      <c r="AF25" s="70"/>
      <c r="AG25" s="70"/>
      <c r="AH25" s="70"/>
    </row>
    <row r="26" spans="1:34" s="1" customFormat="1" x14ac:dyDescent="0.2">
      <c r="A26" s="94"/>
      <c r="B26" s="3" t="s">
        <v>2</v>
      </c>
      <c r="C26" s="47" t="s">
        <v>27</v>
      </c>
      <c r="D26" s="70"/>
      <c r="E26" s="70"/>
      <c r="F26" s="70"/>
      <c r="G26" s="70"/>
      <c r="H26" s="70"/>
      <c r="I26" s="70"/>
      <c r="J26" s="70"/>
      <c r="K26" s="70"/>
      <c r="L26" s="70"/>
      <c r="M26" s="70"/>
      <c r="N26" s="70"/>
      <c r="O26" s="70"/>
      <c r="P26" s="70"/>
      <c r="Q26" s="70"/>
      <c r="R26" s="70"/>
      <c r="S26" s="70"/>
      <c r="T26" s="70"/>
      <c r="U26" s="70"/>
      <c r="V26" s="70"/>
      <c r="W26" s="70"/>
      <c r="X26" s="70"/>
      <c r="Y26" s="70"/>
      <c r="Z26" s="70"/>
      <c r="AA26" s="70"/>
      <c r="AB26" s="70"/>
      <c r="AC26" s="70"/>
      <c r="AD26" s="70"/>
      <c r="AE26" s="70"/>
      <c r="AF26" s="70"/>
      <c r="AG26" s="70"/>
      <c r="AH26" s="70"/>
    </row>
    <row r="27" spans="1:34" s="1" customFormat="1" x14ac:dyDescent="0.2">
      <c r="A27" s="94"/>
      <c r="B27" s="3" t="s">
        <v>39</v>
      </c>
      <c r="C27" s="47" t="s">
        <v>37</v>
      </c>
      <c r="D27" s="70">
        <v>1688703</v>
      </c>
      <c r="E27" s="70"/>
      <c r="F27" s="70"/>
      <c r="G27" s="70">
        <v>1688703</v>
      </c>
      <c r="H27" s="70">
        <v>1688703</v>
      </c>
      <c r="I27" s="70">
        <v>1688703</v>
      </c>
      <c r="J27" s="70">
        <v>1688703</v>
      </c>
      <c r="K27" s="70">
        <v>1688703</v>
      </c>
      <c r="L27" s="70"/>
      <c r="M27" s="70"/>
      <c r="N27" s="70">
        <v>1688703</v>
      </c>
      <c r="O27" s="70">
        <v>1688703</v>
      </c>
      <c r="P27" s="70">
        <v>1688703</v>
      </c>
      <c r="Q27" s="70">
        <v>1688703</v>
      </c>
      <c r="R27" s="70">
        <v>1688703</v>
      </c>
      <c r="S27" s="70"/>
      <c r="T27" s="70"/>
      <c r="U27" s="70">
        <v>1688703</v>
      </c>
      <c r="V27" s="70">
        <v>1688703</v>
      </c>
      <c r="W27" s="70"/>
      <c r="X27" s="70"/>
      <c r="Y27" s="70"/>
      <c r="Z27" s="70"/>
      <c r="AA27" s="70"/>
      <c r="AB27" s="70"/>
      <c r="AC27" s="70"/>
      <c r="AD27" s="70"/>
      <c r="AE27" s="70"/>
      <c r="AF27" s="70"/>
      <c r="AG27" s="70"/>
      <c r="AH27" s="70">
        <v>1688703</v>
      </c>
    </row>
    <row r="28" spans="1:34" s="1" customFormat="1" x14ac:dyDescent="0.2">
      <c r="A28" s="94"/>
      <c r="B28" s="3" t="s">
        <v>40</v>
      </c>
      <c r="C28" s="47" t="s">
        <v>38</v>
      </c>
      <c r="D28" s="70"/>
      <c r="E28" s="70"/>
      <c r="F28" s="70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70"/>
      <c r="R28" s="70"/>
      <c r="S28" s="70"/>
      <c r="T28" s="70"/>
      <c r="U28" s="70"/>
      <c r="V28" s="70"/>
      <c r="W28" s="70"/>
      <c r="X28" s="70"/>
      <c r="Y28" s="70"/>
      <c r="Z28" s="70"/>
      <c r="AA28" s="70"/>
      <c r="AB28" s="70"/>
      <c r="AC28" s="70"/>
      <c r="AD28" s="70"/>
      <c r="AE28" s="70"/>
      <c r="AF28" s="70"/>
      <c r="AG28" s="70"/>
      <c r="AH28" s="70"/>
    </row>
    <row r="29" spans="1:34" s="1" customFormat="1" x14ac:dyDescent="0.2">
      <c r="A29" s="94"/>
      <c r="B29" s="3" t="s">
        <v>44</v>
      </c>
      <c r="C29" s="47"/>
      <c r="D29" s="70"/>
      <c r="E29" s="70"/>
      <c r="F29" s="70"/>
      <c r="G29" s="70"/>
      <c r="H29" s="70"/>
      <c r="I29" s="70"/>
      <c r="J29" s="70"/>
      <c r="K29" s="70"/>
      <c r="L29" s="70"/>
      <c r="M29" s="70"/>
      <c r="N29" s="70"/>
      <c r="O29" s="70"/>
      <c r="P29" s="70"/>
      <c r="Q29" s="70"/>
      <c r="R29" s="70"/>
      <c r="S29" s="70"/>
      <c r="T29" s="70"/>
      <c r="U29" s="70"/>
      <c r="V29" s="70"/>
      <c r="W29" s="70"/>
      <c r="X29" s="70"/>
      <c r="Y29" s="70"/>
      <c r="Z29" s="70"/>
      <c r="AA29" s="70"/>
      <c r="AB29" s="70"/>
      <c r="AC29" s="70"/>
      <c r="AD29" s="70"/>
      <c r="AE29" s="70"/>
      <c r="AF29" s="70"/>
      <c r="AG29" s="70"/>
      <c r="AH29" s="70"/>
    </row>
    <row r="30" spans="1:34" s="1" customFormat="1" x14ac:dyDescent="0.2">
      <c r="A30" s="101"/>
      <c r="B30" s="3"/>
      <c r="C30" s="3"/>
    </row>
    <row r="31" spans="1:34" s="5" customFormat="1" x14ac:dyDescent="0.2">
      <c r="A31" s="98" t="s">
        <v>33</v>
      </c>
      <c r="B31" s="4"/>
      <c r="C31" s="64"/>
    </row>
    <row r="32" spans="1:34" s="1" customFormat="1" x14ac:dyDescent="0.2">
      <c r="A32" s="94"/>
      <c r="B32" s="3" t="s">
        <v>39</v>
      </c>
      <c r="C32" s="47" t="s">
        <v>37</v>
      </c>
      <c r="D32" s="70">
        <v>45152761</v>
      </c>
      <c r="E32" s="70"/>
      <c r="F32" s="70"/>
      <c r="G32" s="70">
        <v>45152761</v>
      </c>
      <c r="H32" s="70">
        <v>45152761</v>
      </c>
      <c r="I32" s="70">
        <v>45152761</v>
      </c>
      <c r="J32" s="70">
        <v>45152761</v>
      </c>
      <c r="K32" s="70">
        <v>45152761</v>
      </c>
      <c r="L32" s="70"/>
      <c r="M32" s="70"/>
      <c r="N32" s="70">
        <v>45152761</v>
      </c>
      <c r="O32" s="70">
        <v>45152761</v>
      </c>
      <c r="P32" s="70">
        <v>45112051</v>
      </c>
      <c r="Q32" s="70">
        <v>45112051</v>
      </c>
      <c r="R32" s="70">
        <v>45112051</v>
      </c>
      <c r="S32" s="70"/>
      <c r="T32" s="70"/>
      <c r="U32" s="70">
        <v>45112051</v>
      </c>
      <c r="V32" s="70">
        <v>45112051</v>
      </c>
      <c r="W32" s="70"/>
      <c r="X32" s="70"/>
      <c r="Y32" s="70"/>
      <c r="Z32" s="70"/>
      <c r="AA32" s="70"/>
      <c r="AB32" s="70"/>
      <c r="AC32" s="70"/>
      <c r="AD32" s="70"/>
      <c r="AE32" s="70"/>
      <c r="AF32" s="70"/>
      <c r="AG32" s="70"/>
      <c r="AH32" s="70">
        <v>45152761</v>
      </c>
    </row>
    <row r="33" spans="1:34" s="1" customFormat="1" x14ac:dyDescent="0.2">
      <c r="A33" s="94"/>
      <c r="B33" s="3"/>
      <c r="C33" s="47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</row>
    <row r="34" spans="1:34" s="1" customFormat="1" x14ac:dyDescent="0.2">
      <c r="A34" s="94"/>
      <c r="B34" s="3" t="s">
        <v>6</v>
      </c>
      <c r="C34" s="47" t="s">
        <v>30</v>
      </c>
      <c r="D34" s="70">
        <v>5240700</v>
      </c>
      <c r="E34" s="70"/>
      <c r="F34" s="70"/>
      <c r="G34" s="70">
        <v>5240700</v>
      </c>
      <c r="H34" s="70">
        <v>5240700</v>
      </c>
      <c r="I34" s="70">
        <v>5240700</v>
      </c>
      <c r="J34" s="70">
        <v>5240700</v>
      </c>
      <c r="K34" s="70">
        <v>5240700</v>
      </c>
      <c r="L34" s="70"/>
      <c r="M34" s="70"/>
      <c r="N34" s="70">
        <v>5240700</v>
      </c>
      <c r="O34" s="70">
        <v>5240700</v>
      </c>
      <c r="P34" s="70">
        <v>5240700</v>
      </c>
      <c r="Q34" s="70">
        <v>5240700</v>
      </c>
      <c r="R34" s="70">
        <v>5240700</v>
      </c>
      <c r="S34" s="70"/>
      <c r="T34" s="70"/>
      <c r="U34" s="70">
        <v>5240700</v>
      </c>
      <c r="V34" s="70">
        <v>5240700</v>
      </c>
      <c r="W34" s="70"/>
      <c r="X34" s="70"/>
      <c r="Y34" s="70"/>
      <c r="Z34" s="70"/>
      <c r="AA34" s="70"/>
      <c r="AB34" s="70"/>
      <c r="AC34" s="70"/>
      <c r="AD34" s="70"/>
      <c r="AE34" s="70"/>
      <c r="AF34" s="70"/>
      <c r="AG34" s="70"/>
      <c r="AH34" s="70">
        <v>5240700</v>
      </c>
    </row>
    <row r="35" spans="1:34" s="1" customFormat="1" x14ac:dyDescent="0.2">
      <c r="A35" s="94"/>
      <c r="B35" s="3"/>
      <c r="C35" s="47"/>
      <c r="D35" s="70"/>
      <c r="E35" s="70"/>
      <c r="F35" s="70"/>
      <c r="G35" s="70"/>
      <c r="H35" s="70"/>
      <c r="I35" s="70"/>
      <c r="J35" s="70"/>
      <c r="K35" s="70"/>
      <c r="L35" s="70"/>
      <c r="M35" s="70"/>
      <c r="N35" s="70"/>
      <c r="O35" s="70"/>
      <c r="P35" s="70"/>
      <c r="Q35" s="70"/>
      <c r="R35" s="70"/>
      <c r="S35" s="70"/>
      <c r="T35" s="70"/>
      <c r="U35" s="70"/>
      <c r="V35" s="70"/>
      <c r="W35" s="70"/>
      <c r="X35" s="70"/>
      <c r="Y35" s="70"/>
      <c r="Z35" s="70"/>
      <c r="AA35" s="70"/>
      <c r="AB35" s="70"/>
      <c r="AC35" s="70"/>
      <c r="AD35" s="70"/>
      <c r="AE35" s="70"/>
      <c r="AF35" s="70"/>
      <c r="AG35" s="70"/>
      <c r="AH35" s="70"/>
    </row>
    <row r="36" spans="1:34" s="1" customFormat="1" x14ac:dyDescent="0.2">
      <c r="A36" s="94"/>
      <c r="B36" s="3" t="s">
        <v>4</v>
      </c>
      <c r="C36" s="47" t="s">
        <v>28</v>
      </c>
      <c r="D36" s="70">
        <v>2760155</v>
      </c>
      <c r="E36" s="70"/>
      <c r="F36" s="70"/>
      <c r="G36" s="70">
        <v>2918105</v>
      </c>
      <c r="H36" s="70">
        <v>2918105</v>
      </c>
      <c r="I36" s="70">
        <v>4424705</v>
      </c>
      <c r="J36" s="70">
        <v>4424705</v>
      </c>
      <c r="K36" s="70">
        <v>1424705</v>
      </c>
      <c r="L36" s="70"/>
      <c r="M36" s="70"/>
      <c r="N36" s="70">
        <v>1424705</v>
      </c>
      <c r="O36" s="70">
        <v>1424705</v>
      </c>
      <c r="P36" s="70">
        <v>1424705</v>
      </c>
      <c r="Q36" s="70">
        <v>1424705</v>
      </c>
      <c r="R36" s="70">
        <v>1424705</v>
      </c>
      <c r="S36" s="70"/>
      <c r="T36" s="70"/>
      <c r="U36" s="70">
        <v>1424705</v>
      </c>
      <c r="V36" s="70">
        <v>1424705</v>
      </c>
      <c r="W36" s="70"/>
      <c r="X36" s="70"/>
      <c r="Y36" s="70"/>
      <c r="Z36" s="70"/>
      <c r="AA36" s="70"/>
      <c r="AB36" s="70"/>
      <c r="AC36" s="70"/>
      <c r="AD36" s="70"/>
      <c r="AE36" s="70"/>
      <c r="AF36" s="70"/>
      <c r="AG36" s="70"/>
      <c r="AH36" s="70">
        <v>1985332</v>
      </c>
    </row>
    <row r="37" spans="1:34" s="1" customFormat="1" x14ac:dyDescent="0.2">
      <c r="A37" s="94"/>
      <c r="B37" s="3"/>
      <c r="C37" s="47"/>
      <c r="D37" s="70"/>
      <c r="E37" s="70"/>
      <c r="F37" s="70"/>
      <c r="G37" s="70"/>
      <c r="H37" s="70"/>
      <c r="I37" s="70"/>
      <c r="J37" s="70"/>
      <c r="K37" s="70"/>
      <c r="L37" s="70"/>
      <c r="M37" s="70"/>
      <c r="N37" s="70"/>
      <c r="O37" s="70"/>
      <c r="P37" s="70"/>
      <c r="Q37" s="70"/>
      <c r="R37" s="70"/>
      <c r="S37" s="70"/>
      <c r="T37" s="70"/>
      <c r="U37" s="70"/>
      <c r="V37" s="70"/>
      <c r="W37" s="70"/>
      <c r="X37" s="70"/>
      <c r="Y37" s="70"/>
      <c r="Z37" s="70"/>
      <c r="AA37" s="70"/>
      <c r="AB37" s="70"/>
      <c r="AC37" s="70"/>
      <c r="AD37" s="70"/>
      <c r="AE37" s="70"/>
      <c r="AF37" s="70"/>
      <c r="AG37" s="70"/>
      <c r="AH37" s="70"/>
    </row>
    <row r="38" spans="1:34" s="1" customFormat="1" x14ac:dyDescent="0.2">
      <c r="A38" s="94"/>
      <c r="B38" s="3" t="s">
        <v>44</v>
      </c>
      <c r="C38" s="47" t="s">
        <v>41</v>
      </c>
      <c r="D38" s="70">
        <v>320000</v>
      </c>
      <c r="E38" s="70"/>
      <c r="F38" s="70"/>
      <c r="G38" s="70">
        <v>320000</v>
      </c>
      <c r="H38" s="70">
        <v>320000</v>
      </c>
      <c r="I38" s="70">
        <v>320000</v>
      </c>
      <c r="J38" s="70">
        <v>320000</v>
      </c>
      <c r="K38" s="70">
        <v>320000</v>
      </c>
      <c r="L38" s="70"/>
      <c r="M38" s="70"/>
      <c r="N38" s="70">
        <v>320000</v>
      </c>
      <c r="O38" s="70">
        <v>320000</v>
      </c>
      <c r="P38" s="70">
        <v>320000</v>
      </c>
      <c r="Q38" s="70">
        <v>320000</v>
      </c>
      <c r="R38" s="70">
        <v>320000</v>
      </c>
      <c r="S38" s="70"/>
      <c r="T38" s="70"/>
      <c r="U38" s="70">
        <v>320000</v>
      </c>
      <c r="V38" s="70">
        <v>320000</v>
      </c>
      <c r="W38" s="70"/>
      <c r="X38" s="70"/>
      <c r="Y38" s="70"/>
      <c r="Z38" s="70"/>
      <c r="AA38" s="70"/>
      <c r="AB38" s="70"/>
      <c r="AC38" s="70"/>
      <c r="AD38" s="70"/>
      <c r="AE38" s="70"/>
      <c r="AF38" s="70"/>
      <c r="AG38" s="70"/>
      <c r="AH38" s="70">
        <v>320000</v>
      </c>
    </row>
    <row r="39" spans="1:34" s="1" customFormat="1" x14ac:dyDescent="0.2">
      <c r="A39" s="94"/>
      <c r="B39" s="3"/>
      <c r="C39" s="47"/>
      <c r="D39" s="70"/>
      <c r="E39" s="70"/>
      <c r="F39" s="70"/>
      <c r="G39" s="70"/>
      <c r="H39" s="70"/>
      <c r="I39" s="70"/>
      <c r="J39" s="70"/>
      <c r="K39" s="70"/>
      <c r="L39" s="70"/>
      <c r="M39" s="70"/>
      <c r="N39" s="70"/>
      <c r="O39" s="70"/>
      <c r="P39" s="70"/>
      <c r="Q39" s="70"/>
      <c r="R39" s="70"/>
      <c r="S39" s="70"/>
      <c r="T39" s="70"/>
      <c r="U39" s="70"/>
      <c r="V39" s="70"/>
      <c r="W39" s="70"/>
      <c r="X39" s="70"/>
      <c r="Y39" s="70"/>
      <c r="Z39" s="70"/>
      <c r="AA39" s="70"/>
      <c r="AB39" s="70"/>
      <c r="AC39" s="70"/>
      <c r="AD39" s="70"/>
      <c r="AE39" s="70"/>
      <c r="AF39" s="70"/>
      <c r="AG39" s="70"/>
      <c r="AH39" s="70"/>
    </row>
    <row r="40" spans="1:34" s="1" customFormat="1" x14ac:dyDescent="0.2">
      <c r="A40" s="94"/>
      <c r="B40" s="3"/>
      <c r="C40" s="47"/>
      <c r="D40" s="70"/>
      <c r="E40" s="70"/>
      <c r="F40" s="70"/>
      <c r="G40" s="70"/>
      <c r="H40" s="70"/>
      <c r="I40" s="70"/>
      <c r="J40" s="70"/>
      <c r="K40" s="70"/>
      <c r="L40" s="70"/>
      <c r="M40" s="70"/>
      <c r="N40" s="70"/>
      <c r="O40" s="70"/>
      <c r="P40" s="70"/>
      <c r="Q40" s="70"/>
      <c r="R40" s="70"/>
      <c r="S40" s="70"/>
      <c r="T40" s="70"/>
      <c r="U40" s="70"/>
      <c r="V40" s="70"/>
      <c r="W40" s="70"/>
      <c r="X40" s="70"/>
      <c r="Y40" s="70"/>
      <c r="Z40" s="70"/>
      <c r="AA40" s="70"/>
      <c r="AB40" s="70"/>
      <c r="AC40" s="70"/>
      <c r="AD40" s="70"/>
      <c r="AE40" s="70"/>
      <c r="AF40" s="70"/>
      <c r="AG40" s="70"/>
      <c r="AH40" s="70"/>
    </row>
    <row r="41" spans="1:34" s="1" customFormat="1" x14ac:dyDescent="0.2">
      <c r="A41" s="101"/>
      <c r="B41" s="17"/>
      <c r="C41" s="66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</row>
    <row r="42" spans="1:34" s="8" customFormat="1" x14ac:dyDescent="0.2">
      <c r="A42" s="95"/>
      <c r="B42" s="95"/>
      <c r="C42" s="54"/>
    </row>
    <row r="43" spans="1:34" s="1" customFormat="1" ht="12.75" customHeight="1" x14ac:dyDescent="0.2">
      <c r="A43" s="54"/>
      <c r="C43" s="47"/>
    </row>
    <row r="44" spans="1:34" s="15" customFormat="1" hidden="1" x14ac:dyDescent="0.2">
      <c r="A44" s="49"/>
      <c r="B44" s="14" t="s">
        <v>14</v>
      </c>
      <c r="C44" s="68"/>
    </row>
    <row r="45" spans="1:34" s="1" customFormat="1" hidden="1" x14ac:dyDescent="0.2">
      <c r="A45" s="50"/>
      <c r="B45" s="8"/>
      <c r="C45" s="46"/>
    </row>
    <row r="46" spans="1:34" s="1" customFormat="1" ht="13.15" hidden="1" customHeight="1" x14ac:dyDescent="0.2">
      <c r="A46" s="97" t="s">
        <v>3</v>
      </c>
      <c r="B46" s="3" t="s">
        <v>4</v>
      </c>
      <c r="C46" s="47"/>
    </row>
    <row r="47" spans="1:34" s="1" customFormat="1" hidden="1" x14ac:dyDescent="0.2">
      <c r="A47" s="97"/>
      <c r="B47" s="3" t="s">
        <v>5</v>
      </c>
      <c r="C47" s="47"/>
    </row>
    <row r="48" spans="1:34" s="1" customFormat="1" ht="12.75" hidden="1" customHeight="1" x14ac:dyDescent="0.2">
      <c r="A48" s="97"/>
      <c r="B48" s="16" t="s">
        <v>10</v>
      </c>
      <c r="C48" s="47"/>
    </row>
    <row r="49" spans="1:31" s="5" customFormat="1" hidden="1" x14ac:dyDescent="0.2">
      <c r="A49" s="98" t="s">
        <v>8</v>
      </c>
      <c r="B49" s="4"/>
      <c r="C49" s="64"/>
    </row>
    <row r="50" spans="1:31" s="1" customFormat="1" hidden="1" x14ac:dyDescent="0.2">
      <c r="A50" s="94"/>
      <c r="B50" s="3" t="s">
        <v>4</v>
      </c>
      <c r="C50" s="47"/>
    </row>
    <row r="51" spans="1:31" s="1" customFormat="1" hidden="1" x14ac:dyDescent="0.2">
      <c r="A51" s="94"/>
      <c r="B51" s="3" t="s">
        <v>5</v>
      </c>
      <c r="C51" s="47"/>
    </row>
    <row r="52" spans="1:31" s="1" customFormat="1" hidden="1" x14ac:dyDescent="0.2">
      <c r="A52" s="94"/>
      <c r="B52" s="3"/>
      <c r="C52" s="47"/>
    </row>
    <row r="53" spans="1:31" s="6" customFormat="1" hidden="1" x14ac:dyDescent="0.2">
      <c r="A53" s="53" t="s">
        <v>9</v>
      </c>
      <c r="C53" s="65"/>
      <c r="D53" s="7">
        <f>SUM(D50:D52)*'[1]Memo Severnaya'!$J$5</f>
        <v>0</v>
      </c>
      <c r="E53" s="7"/>
      <c r="F53" s="7"/>
      <c r="G53" s="7"/>
      <c r="H53" s="7"/>
      <c r="I53" s="7"/>
      <c r="K53" s="7"/>
      <c r="M53" s="7"/>
      <c r="O53" s="7"/>
      <c r="Q53" s="7"/>
      <c r="S53" s="7"/>
      <c r="U53" s="7"/>
      <c r="W53" s="7"/>
      <c r="Y53" s="7"/>
      <c r="AA53" s="7"/>
      <c r="AC53" s="7"/>
      <c r="AE53" s="7"/>
    </row>
    <row r="54" spans="1:31" s="5" customFormat="1" hidden="1" x14ac:dyDescent="0.2">
      <c r="A54" s="99" t="s">
        <v>11</v>
      </c>
      <c r="B54" s="3" t="s">
        <v>10</v>
      </c>
      <c r="C54" s="47"/>
    </row>
    <row r="55" spans="1:31" s="1" customFormat="1" hidden="1" x14ac:dyDescent="0.2">
      <c r="A55" s="97"/>
      <c r="B55" s="3" t="s">
        <v>5</v>
      </c>
      <c r="C55" s="47"/>
    </row>
    <row r="56" spans="1:31" s="17" customFormat="1" ht="17.25" hidden="1" customHeight="1" x14ac:dyDescent="0.2">
      <c r="A56" s="100"/>
      <c r="B56" s="16" t="s">
        <v>4</v>
      </c>
      <c r="C56" s="66"/>
    </row>
    <row r="57" spans="1:31" s="9" customFormat="1" hidden="1" x14ac:dyDescent="0.2">
      <c r="A57" s="98" t="s">
        <v>13</v>
      </c>
      <c r="B57" s="5"/>
      <c r="C57" s="64"/>
    </row>
    <row r="58" spans="1:31" s="18" customFormat="1" hidden="1" x14ac:dyDescent="0.2">
      <c r="A58" s="94"/>
      <c r="B58" s="3" t="s">
        <v>4</v>
      </c>
      <c r="C58" s="47"/>
    </row>
    <row r="59" spans="1:31" s="8" customFormat="1" hidden="1" x14ac:dyDescent="0.2">
      <c r="A59" s="94"/>
      <c r="B59" s="3" t="s">
        <v>5</v>
      </c>
      <c r="C59" s="47"/>
    </row>
    <row r="60" spans="1:31" s="11" customFormat="1" hidden="1" x14ac:dyDescent="0.2">
      <c r="A60" s="101"/>
      <c r="B60" s="10"/>
      <c r="C60" s="66"/>
    </row>
    <row r="61" spans="1:31" s="7" customFormat="1" ht="29.25" hidden="1" customHeight="1" x14ac:dyDescent="0.2">
      <c r="A61" s="53" t="s">
        <v>9</v>
      </c>
      <c r="B61" s="12"/>
      <c r="C61" s="67"/>
      <c r="D61" s="13">
        <f>SUM(D57:D60)*'[1]Memo Severnaya'!$J$4</f>
        <v>0</v>
      </c>
      <c r="E61" s="13"/>
      <c r="F61" s="13"/>
      <c r="G61" s="13"/>
      <c r="H61" s="13"/>
      <c r="I61" s="13"/>
      <c r="K61" s="13"/>
      <c r="M61" s="13"/>
      <c r="O61" s="13"/>
      <c r="Q61" s="13"/>
      <c r="S61" s="13"/>
      <c r="U61" s="13"/>
      <c r="W61" s="13"/>
      <c r="Y61" s="13"/>
      <c r="AA61" s="13"/>
      <c r="AC61" s="13"/>
      <c r="AE61" s="13"/>
    </row>
    <row r="62" spans="1:31" s="1" customFormat="1" ht="17.25" hidden="1" customHeight="1" x14ac:dyDescent="0.2">
      <c r="A62" s="54"/>
      <c r="B62" s="3"/>
      <c r="C62" s="47"/>
    </row>
    <row r="63" spans="1:31" s="8" customFormat="1" hidden="1" x14ac:dyDescent="0.2">
      <c r="A63" s="95" t="s">
        <v>12</v>
      </c>
      <c r="B63" s="95"/>
      <c r="C63" s="54"/>
      <c r="D63" s="8">
        <f t="shared" ref="D63" si="0">SUM(D54:D56)+D53+SUM(D46:D48)+D61</f>
        <v>0</v>
      </c>
    </row>
    <row r="64" spans="1:31" s="20" customFormat="1" hidden="1" x14ac:dyDescent="0.2">
      <c r="A64" s="48"/>
      <c r="B64" s="19"/>
      <c r="C64" s="48"/>
    </row>
    <row r="65" spans="1:31" s="22" customFormat="1" hidden="1" x14ac:dyDescent="0.2">
      <c r="A65" s="96" t="s">
        <v>15</v>
      </c>
      <c r="B65" s="96"/>
      <c r="C65" s="69"/>
      <c r="D65" s="21">
        <f t="shared" ref="D65" si="1">D63+D42</f>
        <v>0</v>
      </c>
      <c r="E65" s="21"/>
      <c r="F65" s="21"/>
      <c r="G65" s="21"/>
      <c r="H65" s="21"/>
      <c r="I65" s="21"/>
      <c r="K65" s="21"/>
      <c r="M65" s="21"/>
      <c r="O65" s="21"/>
      <c r="Q65" s="21"/>
      <c r="S65" s="21"/>
      <c r="U65" s="21"/>
      <c r="W65" s="21"/>
      <c r="Y65" s="21"/>
      <c r="AA65" s="21"/>
      <c r="AC65" s="21"/>
      <c r="AE65" s="21"/>
    </row>
    <row r="66" spans="1:31" hidden="1" x14ac:dyDescent="0.2">
      <c r="D66" s="23"/>
      <c r="E66" s="23"/>
      <c r="H66" s="23"/>
      <c r="I66" s="21"/>
      <c r="K66" s="21"/>
      <c r="M66" s="21"/>
      <c r="O66" s="21"/>
      <c r="Q66" s="21"/>
      <c r="S66" s="21"/>
      <c r="U66" s="21"/>
      <c r="W66" s="21"/>
      <c r="Y66" s="21"/>
      <c r="AA66" s="21"/>
      <c r="AC66" s="21"/>
      <c r="AE66" s="21"/>
    </row>
    <row r="67" spans="1:31" hidden="1" x14ac:dyDescent="0.2">
      <c r="B67" s="24" t="s">
        <v>16</v>
      </c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</row>
    <row r="68" spans="1:31" hidden="1" x14ac:dyDescent="0.2">
      <c r="D68" s="25"/>
      <c r="E68" s="25"/>
    </row>
    <row r="69" spans="1:31" hidden="1" x14ac:dyDescent="0.2">
      <c r="B69" s="24"/>
      <c r="D69" s="25"/>
      <c r="E69" s="25"/>
    </row>
    <row r="70" spans="1:31" hidden="1" x14ac:dyDescent="0.2">
      <c r="B70" s="26"/>
      <c r="D70" s="25"/>
      <c r="E70" s="25"/>
    </row>
    <row r="71" spans="1:31" s="28" customFormat="1" hidden="1" x14ac:dyDescent="0.2">
      <c r="A71" s="55"/>
      <c r="B71" s="27"/>
      <c r="C71" s="29"/>
      <c r="D71" s="25"/>
      <c r="E71" s="25"/>
    </row>
    <row r="72" spans="1:31" s="28" customFormat="1" hidden="1" x14ac:dyDescent="0.2">
      <c r="A72" s="55"/>
      <c r="B72" s="27"/>
      <c r="C72" s="29"/>
      <c r="D72" s="25"/>
      <c r="E72" s="25"/>
    </row>
    <row r="73" spans="1:31" s="28" customFormat="1" hidden="1" x14ac:dyDescent="0.2">
      <c r="A73" s="55"/>
      <c r="C73" s="29"/>
      <c r="D73" s="25"/>
      <c r="E73" s="25"/>
    </row>
    <row r="74" spans="1:31" s="28" customFormat="1" x14ac:dyDescent="0.2">
      <c r="A74" s="55"/>
      <c r="C74" s="29"/>
      <c r="D74" s="25"/>
      <c r="E74" s="25"/>
    </row>
    <row r="75" spans="1:31" s="28" customFormat="1" x14ac:dyDescent="0.2">
      <c r="A75" s="55"/>
      <c r="C75" s="29"/>
      <c r="D75" s="25"/>
      <c r="E75" s="25"/>
    </row>
    <row r="76" spans="1:31" s="28" customFormat="1" x14ac:dyDescent="0.2">
      <c r="A76" s="55"/>
      <c r="C76" s="29"/>
      <c r="D76" s="25"/>
      <c r="E76" s="25"/>
    </row>
    <row r="77" spans="1:31" x14ac:dyDescent="0.2">
      <c r="D77" s="25"/>
      <c r="E77" s="25"/>
    </row>
    <row r="78" spans="1:31" x14ac:dyDescent="0.2">
      <c r="D78" s="30"/>
      <c r="E78" s="30"/>
    </row>
    <row r="79" spans="1:31" x14ac:dyDescent="0.2">
      <c r="D79" s="30"/>
      <c r="E79" s="30"/>
    </row>
  </sheetData>
  <mergeCells count="11">
    <mergeCell ref="A4:A8"/>
    <mergeCell ref="A15:A19"/>
    <mergeCell ref="A63:B63"/>
    <mergeCell ref="A65:B65"/>
    <mergeCell ref="A42:B42"/>
    <mergeCell ref="A46:A48"/>
    <mergeCell ref="A49:A52"/>
    <mergeCell ref="A54:A56"/>
    <mergeCell ref="A57:A60"/>
    <mergeCell ref="A24:A30"/>
    <mergeCell ref="A31:A41"/>
  </mergeCells>
  <conditionalFormatting sqref="A1:C4 D4:D38 AG4:XFD40 B5:C12 E6:AC6 AE6 E7:AE27 AF7:AF40 A22:C1048576 E28:O28 Y28:AE28 E29:AE38 D39:AE66 D67:H67 I67:AE69 G68:H69">
    <cfRule type="cellIs" dxfId="9" priority="3247" operator="equal">
      <formula>0</formula>
    </cfRule>
  </conditionalFormatting>
  <conditionalFormatting sqref="A13:C15">
    <cfRule type="cellIs" dxfId="8" priority="187" operator="equal">
      <formula>0</formula>
    </cfRule>
  </conditionalFormatting>
  <conditionalFormatting sqref="B16:C21">
    <cfRule type="cellIs" dxfId="7" priority="132" operator="equal">
      <formula>0</formula>
    </cfRule>
  </conditionalFormatting>
  <conditionalFormatting sqref="D68:F1048576">
    <cfRule type="cellIs" dxfId="6" priority="428" operator="equal">
      <formula>0</formula>
    </cfRule>
  </conditionalFormatting>
  <conditionalFormatting sqref="D1:XFD3 AF41:XFD1048576">
    <cfRule type="cellIs" dxfId="5" priority="65" operator="equal">
      <formula>0</formula>
    </cfRule>
  </conditionalFormatting>
  <conditionalFormatting sqref="E4:AF5">
    <cfRule type="cellIs" dxfId="4" priority="1" operator="equal">
      <formula>0</formula>
    </cfRule>
  </conditionalFormatting>
  <conditionalFormatting sqref="G70:AE1048576">
    <cfRule type="cellIs" dxfId="3" priority="22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5"/>
  <sheetViews>
    <sheetView showGridLines="0" zoomScale="90" zoomScaleNormal="90" workbookViewId="0">
      <selection activeCell="F20" sqref="F20"/>
    </sheetView>
  </sheetViews>
  <sheetFormatPr defaultColWidth="9.140625" defaultRowHeight="12.75" x14ac:dyDescent="0.2"/>
  <cols>
    <col min="1" max="1" width="12.5703125" style="31" customWidth="1"/>
    <col min="2" max="2" width="19.28515625" style="31" customWidth="1"/>
    <col min="3" max="4" width="20.42578125" style="31" customWidth="1"/>
    <col min="5" max="5" width="24.7109375" style="58" customWidth="1"/>
    <col min="6" max="6" width="18.7109375" style="58" customWidth="1"/>
    <col min="7" max="7" width="10" style="31" bestFit="1" customWidth="1"/>
    <col min="8" max="16384" width="9.140625" style="31"/>
  </cols>
  <sheetData>
    <row r="1" spans="1:9" x14ac:dyDescent="0.2">
      <c r="A1" s="102" t="s">
        <v>17</v>
      </c>
      <c r="B1" s="102"/>
      <c r="C1" s="44"/>
    </row>
    <row r="2" spans="1:9" s="34" customFormat="1" x14ac:dyDescent="0.2">
      <c r="A2" s="32" t="s">
        <v>18</v>
      </c>
      <c r="B2" s="57" t="s">
        <v>22</v>
      </c>
      <c r="C2" s="57"/>
      <c r="D2" s="57" t="s">
        <v>23</v>
      </c>
      <c r="E2" s="33" t="s">
        <v>25</v>
      </c>
      <c r="F2" s="57" t="s">
        <v>24</v>
      </c>
      <c r="G2" s="33" t="s">
        <v>26</v>
      </c>
      <c r="H2" s="31"/>
      <c r="I2" s="31"/>
    </row>
    <row r="3" spans="1:9" s="34" customFormat="1" x14ac:dyDescent="0.2">
      <c r="A3" s="32"/>
      <c r="B3" s="57"/>
      <c r="C3" s="57"/>
      <c r="D3" s="57"/>
      <c r="E3" s="33"/>
      <c r="F3" s="57"/>
      <c r="G3" s="33"/>
      <c r="H3" s="31"/>
      <c r="I3" s="31"/>
    </row>
    <row r="4" spans="1:9" ht="14.25" customHeight="1" x14ac:dyDescent="0.2">
      <c r="B4" s="35"/>
      <c r="C4" s="35"/>
      <c r="D4" s="36"/>
      <c r="E4" s="59"/>
      <c r="F4" s="59"/>
      <c r="G4" s="37"/>
    </row>
    <row r="5" spans="1:9" ht="14.25" customHeight="1" x14ac:dyDescent="0.2">
      <c r="B5" s="35"/>
      <c r="C5" s="35"/>
      <c r="D5" s="36"/>
      <c r="E5" s="59"/>
      <c r="F5" s="59"/>
      <c r="G5" s="37"/>
    </row>
    <row r="6" spans="1:9" ht="14.25" customHeight="1" x14ac:dyDescent="0.2">
      <c r="B6" s="35"/>
      <c r="C6" s="35"/>
      <c r="D6" s="36"/>
      <c r="E6" s="59"/>
      <c r="F6" s="59"/>
      <c r="G6" s="37"/>
    </row>
    <row r="7" spans="1:9" ht="14.25" customHeight="1" x14ac:dyDescent="0.2">
      <c r="B7" s="35"/>
      <c r="C7" s="35"/>
      <c r="D7" s="36"/>
      <c r="E7" s="59"/>
      <c r="F7" s="59"/>
      <c r="G7" s="37"/>
    </row>
    <row r="8" spans="1:9" ht="15" customHeight="1" x14ac:dyDescent="0.2">
      <c r="A8" s="31" t="s">
        <v>1</v>
      </c>
      <c r="B8" s="92" t="s">
        <v>27</v>
      </c>
      <c r="C8" s="73"/>
      <c r="D8" s="75">
        <v>400000000</v>
      </c>
      <c r="E8" s="83">
        <v>45869</v>
      </c>
      <c r="F8" s="83">
        <v>45898</v>
      </c>
      <c r="G8" s="84">
        <v>0.1774</v>
      </c>
      <c r="H8" s="86"/>
    </row>
    <row r="9" spans="1:9" ht="17.25" customHeight="1" x14ac:dyDescent="0.2">
      <c r="B9" s="92" t="s">
        <v>27</v>
      </c>
      <c r="C9" s="73"/>
      <c r="D9" s="75">
        <v>200000000</v>
      </c>
      <c r="E9" s="83">
        <v>45869</v>
      </c>
      <c r="F9" s="83">
        <v>45889</v>
      </c>
      <c r="G9" s="84">
        <v>0.1774</v>
      </c>
      <c r="H9" s="86"/>
    </row>
    <row r="10" spans="1:9" ht="17.25" customHeight="1" x14ac:dyDescent="0.2">
      <c r="B10" s="92" t="s">
        <v>27</v>
      </c>
      <c r="C10" s="73"/>
      <c r="D10" s="75">
        <v>300000000</v>
      </c>
      <c r="E10" s="83">
        <v>45869</v>
      </c>
      <c r="F10" s="83">
        <v>45894</v>
      </c>
      <c r="G10" s="84">
        <v>0.1774</v>
      </c>
      <c r="H10" s="86"/>
    </row>
    <row r="11" spans="1:9" ht="19.5" customHeight="1" x14ac:dyDescent="0.2">
      <c r="B11" s="92" t="s">
        <v>27</v>
      </c>
      <c r="C11" s="73"/>
      <c r="D11" s="85">
        <v>500000000</v>
      </c>
      <c r="E11" s="83">
        <v>45869</v>
      </c>
      <c r="F11" s="83">
        <v>45896</v>
      </c>
      <c r="G11" s="84">
        <v>0.1774</v>
      </c>
      <c r="H11" s="86"/>
    </row>
    <row r="12" spans="1:9" ht="18.75" customHeight="1" x14ac:dyDescent="0.2">
      <c r="B12" s="92" t="s">
        <v>27</v>
      </c>
      <c r="C12" s="73"/>
      <c r="D12" s="85">
        <v>200000000</v>
      </c>
      <c r="E12" s="83">
        <v>45847</v>
      </c>
      <c r="F12" s="83">
        <v>45890</v>
      </c>
      <c r="G12" s="84">
        <v>0.192</v>
      </c>
      <c r="H12" s="86"/>
    </row>
    <row r="13" spans="1:9" ht="17.25" customHeight="1" x14ac:dyDescent="0.2">
      <c r="B13" s="92"/>
      <c r="C13" s="73"/>
      <c r="D13" s="85"/>
      <c r="E13" s="83"/>
      <c r="F13" s="83"/>
      <c r="G13" s="84"/>
      <c r="H13" s="86"/>
    </row>
    <row r="14" spans="1:9" ht="18.75" customHeight="1" x14ac:dyDescent="0.2">
      <c r="B14" s="92" t="s">
        <v>27</v>
      </c>
      <c r="C14" s="73"/>
      <c r="D14" s="75">
        <v>250000000</v>
      </c>
      <c r="E14" s="83">
        <v>45849</v>
      </c>
      <c r="F14" s="83">
        <v>45894</v>
      </c>
      <c r="G14" s="84">
        <v>0.192</v>
      </c>
      <c r="H14" s="86"/>
    </row>
    <row r="15" spans="1:9" ht="20.25" customHeight="1" x14ac:dyDescent="0.2">
      <c r="B15" s="92" t="s">
        <v>27</v>
      </c>
      <c r="C15" s="73"/>
      <c r="D15" s="85">
        <v>200000000</v>
      </c>
      <c r="E15" s="83">
        <v>45863</v>
      </c>
      <c r="F15" s="83">
        <v>45898</v>
      </c>
      <c r="G15" s="84">
        <v>0.1716</v>
      </c>
      <c r="H15" s="86"/>
    </row>
    <row r="16" spans="1:9" ht="19.5" customHeight="1" x14ac:dyDescent="0.2">
      <c r="B16" s="92" t="s">
        <v>27</v>
      </c>
      <c r="C16" s="73"/>
      <c r="D16" s="85">
        <v>350000000</v>
      </c>
      <c r="E16" s="83">
        <v>45882</v>
      </c>
      <c r="F16" s="83">
        <v>45922</v>
      </c>
      <c r="G16" s="84">
        <v>0.17199999999999999</v>
      </c>
      <c r="H16" s="86"/>
    </row>
    <row r="17" spans="1:9" ht="19.5" customHeight="1" x14ac:dyDescent="0.2">
      <c r="B17" s="92" t="s">
        <v>27</v>
      </c>
      <c r="C17" s="73"/>
      <c r="D17" s="75">
        <v>300000000</v>
      </c>
      <c r="E17" s="83">
        <v>45887</v>
      </c>
      <c r="F17" s="83">
        <v>45917</v>
      </c>
      <c r="G17" s="84">
        <v>0.17460000000000001</v>
      </c>
      <c r="H17" s="86"/>
    </row>
    <row r="18" spans="1:9" ht="19.5" customHeight="1" x14ac:dyDescent="0.2">
      <c r="B18" s="93" t="s">
        <v>45</v>
      </c>
      <c r="C18" s="73"/>
      <c r="D18" s="85">
        <v>1000000000</v>
      </c>
      <c r="E18" s="83">
        <v>45870</v>
      </c>
      <c r="F18" s="83">
        <v>45912</v>
      </c>
      <c r="G18" s="84">
        <v>0.17780000000000001</v>
      </c>
      <c r="H18" s="86"/>
    </row>
    <row r="19" spans="1:9" ht="19.5" customHeight="1" x14ac:dyDescent="0.2">
      <c r="B19" s="92"/>
      <c r="C19" s="73"/>
      <c r="D19" s="85"/>
      <c r="E19" s="83"/>
      <c r="F19" s="83"/>
      <c r="G19" s="84"/>
      <c r="H19" s="86"/>
    </row>
    <row r="20" spans="1:9" ht="19.5" customHeight="1" x14ac:dyDescent="0.2">
      <c r="B20" s="92"/>
      <c r="C20" s="73"/>
      <c r="D20" s="85"/>
      <c r="E20" s="83"/>
      <c r="F20" s="83"/>
      <c r="G20" s="84"/>
      <c r="H20" s="86"/>
    </row>
    <row r="21" spans="1:9" ht="15" customHeight="1" x14ac:dyDescent="0.2">
      <c r="B21" s="73"/>
      <c r="C21" s="73"/>
      <c r="D21" s="75"/>
      <c r="E21" s="83"/>
      <c r="F21" s="83"/>
      <c r="G21" s="84"/>
      <c r="H21" s="86"/>
    </row>
    <row r="22" spans="1:9" ht="14.25" customHeight="1" x14ac:dyDescent="0.2">
      <c r="B22" s="35"/>
      <c r="C22" s="35"/>
      <c r="D22" s="43"/>
      <c r="E22" s="60"/>
      <c r="F22" s="60"/>
      <c r="G22" s="37"/>
    </row>
    <row r="23" spans="1:9" s="42" customFormat="1" x14ac:dyDescent="0.2">
      <c r="A23" s="38"/>
      <c r="B23" s="39" t="s">
        <v>19</v>
      </c>
      <c r="C23" s="39"/>
      <c r="D23" s="40">
        <f>SUM(D4:D22)</f>
        <v>3700000000</v>
      </c>
      <c r="E23" s="61"/>
      <c r="F23" s="61"/>
      <c r="G23" s="41"/>
    </row>
    <row r="24" spans="1:9" ht="12.75" customHeight="1" x14ac:dyDescent="0.2">
      <c r="B24" s="86"/>
      <c r="C24" s="86"/>
      <c r="D24" s="86"/>
      <c r="E24" s="87"/>
      <c r="F24" s="87"/>
      <c r="G24" s="86"/>
      <c r="H24" s="86"/>
    </row>
    <row r="25" spans="1:9" x14ac:dyDescent="0.2">
      <c r="B25" s="86"/>
      <c r="C25" s="86"/>
      <c r="D25" s="87">
        <v>2557845</v>
      </c>
      <c r="E25" s="76">
        <v>45727</v>
      </c>
      <c r="F25" s="76">
        <v>45908</v>
      </c>
      <c r="G25" s="88">
        <v>7.4999999999999997E-3</v>
      </c>
      <c r="H25" s="86"/>
    </row>
    <row r="26" spans="1:9" x14ac:dyDescent="0.2">
      <c r="A26" s="31" t="s">
        <v>43</v>
      </c>
      <c r="B26" s="86" t="s">
        <v>42</v>
      </c>
      <c r="C26" s="86"/>
      <c r="D26" s="86"/>
      <c r="E26" s="87"/>
      <c r="F26" s="87"/>
      <c r="G26" s="86"/>
      <c r="H26" s="86"/>
    </row>
    <row r="27" spans="1:9" x14ac:dyDescent="0.2">
      <c r="B27" s="86"/>
      <c r="C27" s="86"/>
      <c r="D27" s="86"/>
      <c r="E27" s="87"/>
      <c r="F27" s="87"/>
      <c r="G27" s="86"/>
      <c r="H27" s="86"/>
    </row>
    <row r="28" spans="1:9" x14ac:dyDescent="0.2">
      <c r="B28" s="73"/>
      <c r="C28" s="74"/>
      <c r="D28" s="86"/>
      <c r="E28" s="76"/>
      <c r="F28" s="76"/>
      <c r="G28" s="88"/>
      <c r="H28" s="86"/>
      <c r="I28" s="80"/>
    </row>
    <row r="29" spans="1:9" x14ac:dyDescent="0.2">
      <c r="B29" s="86"/>
      <c r="C29" s="86"/>
      <c r="D29" s="86"/>
      <c r="E29" s="87"/>
      <c r="F29" s="87"/>
      <c r="G29" s="86"/>
      <c r="H29" s="86"/>
    </row>
    <row r="30" spans="1:9" x14ac:dyDescent="0.2">
      <c r="B30" s="89"/>
      <c r="C30" s="86"/>
      <c r="D30" s="86"/>
      <c r="E30" s="76"/>
      <c r="F30" s="76"/>
      <c r="G30" s="88"/>
      <c r="H30" s="86"/>
    </row>
    <row r="31" spans="1:9" x14ac:dyDescent="0.2">
      <c r="B31" s="73"/>
      <c r="C31" s="74"/>
      <c r="D31" s="86"/>
      <c r="E31" s="76"/>
      <c r="F31" s="76"/>
      <c r="G31" s="90"/>
      <c r="H31" s="86"/>
      <c r="I31" s="80"/>
    </row>
    <row r="32" spans="1:9" x14ac:dyDescent="0.2">
      <c r="B32" s="91"/>
      <c r="C32" s="86"/>
      <c r="D32" s="86"/>
      <c r="E32" s="87"/>
      <c r="F32" s="87"/>
      <c r="G32" s="86"/>
      <c r="H32" s="86"/>
    </row>
    <row r="33" spans="2:8" x14ac:dyDescent="0.2">
      <c r="B33" s="91"/>
      <c r="C33" s="86"/>
      <c r="D33" s="86"/>
      <c r="E33" s="87"/>
      <c r="F33" s="87"/>
      <c r="G33" s="86"/>
      <c r="H33" s="86"/>
    </row>
    <row r="34" spans="2:8" x14ac:dyDescent="0.2">
      <c r="B34" s="91"/>
      <c r="C34" s="86"/>
      <c r="D34" s="86"/>
      <c r="E34" s="87"/>
      <c r="F34" s="87"/>
      <c r="G34" s="86"/>
      <c r="H34" s="86"/>
    </row>
    <row r="35" spans="2:8" x14ac:dyDescent="0.2">
      <c r="B35" s="80"/>
    </row>
  </sheetData>
  <mergeCells count="1">
    <mergeCell ref="A1:B1"/>
  </mergeCells>
  <conditionalFormatting sqref="C28">
    <cfRule type="cellIs" dxfId="2" priority="4" operator="equal">
      <formula>0</formula>
    </cfRule>
  </conditionalFormatting>
  <conditionalFormatting sqref="C31">
    <cfRule type="cellIs" dxfId="1" priority="2" operator="equal">
      <formula>0</formula>
    </cfRule>
  </conditionalFormatting>
  <pageMargins left="0.7" right="0.7" top="0.75" bottom="0.75" header="0.3" footer="0.3"/>
  <pageSetup paperSize="9" orientation="landscape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2"/>
  <sheetViews>
    <sheetView workbookViewId="0">
      <selection activeCell="D26" sqref="D26"/>
    </sheetView>
  </sheetViews>
  <sheetFormatPr defaultRowHeight="12.75" x14ac:dyDescent="0.2"/>
  <cols>
    <col min="1" max="1" width="12.5703125" style="31" customWidth="1"/>
    <col min="2" max="2" width="19.28515625" style="31" customWidth="1"/>
    <col min="3" max="3" width="13.85546875" style="31" customWidth="1"/>
    <col min="4" max="4" width="12.5703125" style="31" customWidth="1"/>
    <col min="5" max="5" width="22.28515625" style="58" customWidth="1"/>
    <col min="6" max="6" width="18.7109375" style="58" customWidth="1"/>
    <col min="7" max="7" width="8.42578125" style="31" bestFit="1" customWidth="1"/>
    <col min="8" max="9" width="9.140625" style="31"/>
  </cols>
  <sheetData>
    <row r="1" spans="1:10" s="31" customFormat="1" x14ac:dyDescent="0.2">
      <c r="A1" s="102"/>
      <c r="B1" s="102"/>
      <c r="C1" s="44"/>
      <c r="E1" s="58"/>
      <c r="F1" s="58"/>
    </row>
    <row r="2" spans="1:10" s="34" customFormat="1" x14ac:dyDescent="0.2">
      <c r="A2" s="32" t="s">
        <v>18</v>
      </c>
      <c r="B2" s="57" t="s">
        <v>22</v>
      </c>
      <c r="C2" s="57"/>
      <c r="D2" s="57" t="s">
        <v>23</v>
      </c>
      <c r="E2" s="33" t="s">
        <v>25</v>
      </c>
      <c r="F2" s="57" t="s">
        <v>24</v>
      </c>
      <c r="G2" s="33" t="s">
        <v>26</v>
      </c>
      <c r="H2" s="31"/>
      <c r="I2" s="31"/>
    </row>
    <row r="3" spans="1:10" s="31" customFormat="1" ht="14.25" customHeight="1" x14ac:dyDescent="0.2">
      <c r="B3" s="35"/>
      <c r="C3" s="35"/>
      <c r="D3" s="36"/>
      <c r="E3" s="59"/>
      <c r="F3" s="59"/>
      <c r="G3" s="37"/>
    </row>
    <row r="4" spans="1:10" s="31" customFormat="1" ht="15" customHeight="1" x14ac:dyDescent="0.2">
      <c r="A4" s="31" t="s">
        <v>1</v>
      </c>
      <c r="B4" s="73"/>
      <c r="C4" s="74"/>
      <c r="D4" s="78"/>
      <c r="E4" s="76"/>
      <c r="F4" s="76"/>
      <c r="G4" s="77"/>
    </row>
    <row r="5" spans="1:10" s="31" customFormat="1" ht="15" customHeight="1" x14ac:dyDescent="0.2">
      <c r="A5" s="31" t="s">
        <v>1</v>
      </c>
      <c r="B5" s="73"/>
      <c r="C5" s="74"/>
      <c r="D5" s="79"/>
      <c r="E5" s="76"/>
      <c r="F5" s="76"/>
      <c r="G5" s="77"/>
    </row>
    <row r="6" spans="1:10" s="31" customFormat="1" ht="15" customHeight="1" x14ac:dyDescent="0.2">
      <c r="A6" s="31" t="s">
        <v>1</v>
      </c>
      <c r="B6" s="73"/>
      <c r="C6" s="74"/>
      <c r="D6" s="75"/>
      <c r="E6" s="76"/>
      <c r="F6" s="76"/>
      <c r="G6" s="77"/>
    </row>
    <row r="7" spans="1:10" s="31" customFormat="1" ht="15" customHeight="1" x14ac:dyDescent="0.2">
      <c r="A7" s="31" t="s">
        <v>1</v>
      </c>
      <c r="B7" s="73"/>
      <c r="C7" s="73"/>
      <c r="D7" s="75"/>
      <c r="E7" s="76"/>
      <c r="F7" s="76"/>
      <c r="G7" s="77"/>
    </row>
    <row r="8" spans="1:10" s="31" customFormat="1" ht="15" customHeight="1" x14ac:dyDescent="0.2">
      <c r="A8" s="31" t="s">
        <v>1</v>
      </c>
      <c r="B8" s="73"/>
      <c r="C8" s="73"/>
      <c r="D8" s="75"/>
      <c r="E8" s="76"/>
      <c r="F8" s="76"/>
      <c r="G8" s="77"/>
    </row>
    <row r="9" spans="1:10" s="31" customFormat="1" ht="15" customHeight="1" x14ac:dyDescent="0.2">
      <c r="A9" s="31" t="s">
        <v>1</v>
      </c>
      <c r="B9" s="73"/>
      <c r="C9" s="73"/>
      <c r="D9" s="75"/>
      <c r="E9" s="76"/>
      <c r="F9" s="76"/>
      <c r="G9" s="77"/>
    </row>
    <row r="10" spans="1:10" s="31" customFormat="1" ht="14.25" customHeight="1" x14ac:dyDescent="0.2">
      <c r="B10" s="35"/>
      <c r="C10" s="35"/>
      <c r="D10" s="43"/>
      <c r="E10" s="60"/>
      <c r="F10" s="60"/>
      <c r="G10" s="37"/>
    </row>
    <row r="11" spans="1:10" x14ac:dyDescent="0.2">
      <c r="E11" s="31"/>
      <c r="F11" s="31"/>
      <c r="J11" s="31"/>
    </row>
    <row r="12" spans="1:10" x14ac:dyDescent="0.2">
      <c r="E12" s="31"/>
      <c r="F12" s="31"/>
      <c r="J12" s="31"/>
    </row>
  </sheetData>
  <mergeCells count="1">
    <mergeCell ref="A1:B1"/>
  </mergeCells>
  <conditionalFormatting sqref="C4:C6">
    <cfRule type="cellIs" dxfId="0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Текущие счета</vt:lpstr>
      <vt:lpstr>Депозиты</vt:lpstr>
      <vt:lpstr>Неснижаемый остаток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Вигелина Наталья</dc:creator>
  <cp:lastModifiedBy>Рублева Оксана (Старший кассир)</cp:lastModifiedBy>
  <cp:lastPrinted>2024-01-29T06:36:47Z</cp:lastPrinted>
  <dcterms:created xsi:type="dcterms:W3CDTF">2022-03-01T09:20:39Z</dcterms:created>
  <dcterms:modified xsi:type="dcterms:W3CDTF">2025-08-19T13:13:14Z</dcterms:modified>
</cp:coreProperties>
</file>