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EstaPastaDeTrabalho" defaultThemeVersion="166925"/>
  <mc:AlternateContent xmlns:mc="http://schemas.openxmlformats.org/markup-compatibility/2006">
    <mc:Choice Requires="x15">
      <x15ac:absPath xmlns:x15ac="http://schemas.microsoft.com/office/spreadsheetml/2010/11/ac" url="C:\Users\bianc\Desktop\repos\agua\dados\"/>
    </mc:Choice>
  </mc:AlternateContent>
  <xr:revisionPtr revIDLastSave="0" documentId="13_ncr:1_{BE976CAA-2E21-4C76-9C01-6611D5533107}" xr6:coauthVersionLast="47" xr6:coauthVersionMax="47" xr10:uidLastSave="{00000000-0000-0000-0000-000000000000}"/>
  <bookViews>
    <workbookView xWindow="-120" yWindow="-120" windowWidth="20730" windowHeight="11160" xr2:uid="{442B7891-8F3E-4874-838B-F40918A4725B}"/>
  </bookViews>
  <sheets>
    <sheet name="localizando strings (2)" sheetId="11" r:id="rId1"/>
  </sheets>
  <definedNames>
    <definedName name="_xlnm._FilterDatabase" localSheetId="0" hidden="1">'localizando strings (2)'!$A$1:$P$1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450" i="11" l="1"/>
  <c r="P451" i="11"/>
  <c r="P120" i="11"/>
  <c r="P452" i="11"/>
  <c r="P453" i="11"/>
  <c r="P131" i="11"/>
  <c r="P454" i="11"/>
  <c r="P195" i="11"/>
  <c r="P474" i="11"/>
  <c r="P475" i="11"/>
  <c r="P455" i="11"/>
  <c r="P456" i="11"/>
  <c r="P2" i="11"/>
  <c r="P457" i="11"/>
  <c r="P458" i="11"/>
  <c r="P459" i="11"/>
  <c r="P196" i="11"/>
  <c r="P349" i="11"/>
  <c r="P350" i="11"/>
  <c r="P107" i="11"/>
  <c r="P3" i="11"/>
  <c r="P197" i="11"/>
  <c r="P198" i="11"/>
  <c r="P199" i="11"/>
  <c r="P200" i="11"/>
  <c r="P253" i="11"/>
  <c r="P201" i="11"/>
  <c r="P202" i="11"/>
  <c r="P254" i="11"/>
  <c r="P203" i="11"/>
  <c r="P132" i="11"/>
  <c r="P121" i="11"/>
  <c r="P133" i="11"/>
  <c r="P204" i="11"/>
  <c r="P372" i="11"/>
  <c r="P255" i="11"/>
  <c r="P205" i="11"/>
  <c r="P460" i="11"/>
  <c r="P461" i="11"/>
  <c r="P462" i="11"/>
  <c r="P351" i="11"/>
  <c r="P463" i="11"/>
  <c r="P476" i="11"/>
  <c r="P206" i="11"/>
  <c r="P207" i="11"/>
  <c r="P134" i="11"/>
  <c r="P4" i="11"/>
  <c r="P256" i="11"/>
  <c r="P257" i="11"/>
  <c r="P135" i="11"/>
  <c r="P369" i="11"/>
  <c r="P136" i="11"/>
  <c r="P137" i="11"/>
  <c r="P138" i="11"/>
  <c r="P208" i="11"/>
  <c r="P122" i="11"/>
  <c r="P258" i="11"/>
  <c r="P5" i="11"/>
  <c r="P209" i="11"/>
  <c r="P139" i="11"/>
  <c r="P6" i="11"/>
  <c r="P111" i="11"/>
  <c r="P259" i="11"/>
  <c r="P140" i="11"/>
  <c r="P141" i="11"/>
  <c r="P210" i="11"/>
  <c r="P112" i="11"/>
  <c r="P260" i="11"/>
  <c r="P211" i="11"/>
  <c r="P7" i="11"/>
  <c r="P142" i="11"/>
  <c r="P373" i="11"/>
  <c r="P143" i="11"/>
  <c r="P464" i="11"/>
  <c r="P144" i="11"/>
  <c r="P261" i="11"/>
  <c r="P465" i="11"/>
  <c r="P212" i="11"/>
  <c r="P213" i="11"/>
  <c r="P262" i="11"/>
  <c r="P466" i="11"/>
  <c r="P214" i="11"/>
  <c r="P352" i="11"/>
  <c r="P263" i="11"/>
  <c r="P215" i="11"/>
  <c r="P108" i="11"/>
  <c r="P477" i="11"/>
  <c r="P113" i="11"/>
  <c r="P145" i="11"/>
  <c r="P123" i="11"/>
  <c r="P353" i="11"/>
  <c r="P124" i="11"/>
  <c r="P467" i="11"/>
  <c r="P468" i="11"/>
  <c r="P469" i="11"/>
  <c r="P114" i="11"/>
  <c r="P354" i="11"/>
  <c r="P216" i="11"/>
  <c r="P470" i="11"/>
  <c r="P471" i="11"/>
  <c r="P146" i="11"/>
  <c r="P355" i="11"/>
  <c r="P356" i="11"/>
  <c r="P125" i="11"/>
  <c r="P264" i="11"/>
  <c r="P217" i="11"/>
  <c r="P265" i="11"/>
  <c r="P357" i="11"/>
  <c r="P266" i="11"/>
  <c r="P472" i="11"/>
  <c r="P478" i="11"/>
  <c r="P374" i="11"/>
  <c r="P370" i="11"/>
  <c r="P218" i="11"/>
  <c r="P147" i="11"/>
  <c r="P126" i="11"/>
  <c r="P127" i="11"/>
  <c r="P128" i="11"/>
  <c r="P358" i="11"/>
  <c r="P219" i="11"/>
  <c r="P375" i="11"/>
  <c r="P40" i="11"/>
  <c r="P376" i="11"/>
  <c r="P172" i="11"/>
  <c r="P41" i="11"/>
  <c r="P8" i="11"/>
  <c r="P377" i="11"/>
  <c r="P275" i="11"/>
  <c r="P276" i="11"/>
  <c r="P42" i="11"/>
  <c r="P43" i="11"/>
  <c r="P378" i="11"/>
  <c r="P277" i="11"/>
  <c r="P9" i="11"/>
  <c r="P278" i="11"/>
  <c r="P44" i="11"/>
  <c r="P45" i="11"/>
  <c r="P379" i="11"/>
  <c r="P173" i="11"/>
  <c r="P46" i="11"/>
  <c r="P380" i="11"/>
  <c r="P381" i="11"/>
  <c r="P279" i="11"/>
  <c r="P382" i="11"/>
  <c r="P383" i="11"/>
  <c r="P280" i="11"/>
  <c r="P384" i="11"/>
  <c r="P385" i="11"/>
  <c r="P47" i="11"/>
  <c r="P281" i="11"/>
  <c r="P183" i="11"/>
  <c r="P174" i="11"/>
  <c r="P330" i="11"/>
  <c r="P386" i="11"/>
  <c r="P387" i="11"/>
  <c r="P388" i="11"/>
  <c r="P10" i="11"/>
  <c r="P175" i="11"/>
  <c r="P389" i="11"/>
  <c r="P390" i="11"/>
  <c r="P282" i="11"/>
  <c r="P391" i="11"/>
  <c r="P11" i="11"/>
  <c r="P392" i="11"/>
  <c r="P48" i="11"/>
  <c r="P364" i="11"/>
  <c r="P283" i="11"/>
  <c r="P12" i="11"/>
  <c r="P267" i="11"/>
  <c r="P393" i="11"/>
  <c r="P331" i="11"/>
  <c r="P394" i="11"/>
  <c r="P395" i="11"/>
  <c r="P396" i="11"/>
  <c r="P49" i="11"/>
  <c r="P50" i="11"/>
  <c r="P284" i="11"/>
  <c r="P285" i="11"/>
  <c r="P397" i="11"/>
  <c r="P332" i="11"/>
  <c r="P13" i="11"/>
  <c r="P286" i="11"/>
  <c r="P14" i="11"/>
  <c r="P15" i="11"/>
  <c r="P287" i="11"/>
  <c r="P288" i="11"/>
  <c r="P289" i="11"/>
  <c r="P51" i="11"/>
  <c r="P52" i="11"/>
  <c r="P53" i="11"/>
  <c r="P398" i="11"/>
  <c r="P54" i="11"/>
  <c r="P268" i="11"/>
  <c r="P399" i="11"/>
  <c r="P333" i="11"/>
  <c r="P16" i="11"/>
  <c r="P290" i="11"/>
  <c r="P55" i="11"/>
  <c r="P291" i="11"/>
  <c r="P56" i="11"/>
  <c r="P482" i="11"/>
  <c r="P57" i="11"/>
  <c r="P400" i="11"/>
  <c r="P58" i="11"/>
  <c r="P401" i="11"/>
  <c r="P59" i="11"/>
  <c r="P402" i="11"/>
  <c r="P403" i="11"/>
  <c r="P334" i="11"/>
  <c r="P292" i="11"/>
  <c r="P404" i="11"/>
  <c r="P365" i="11"/>
  <c r="P17" i="11"/>
  <c r="P405" i="11"/>
  <c r="P60" i="11"/>
  <c r="P406" i="11"/>
  <c r="P18" i="11"/>
  <c r="P407" i="11"/>
  <c r="P61" i="11"/>
  <c r="P269" i="11"/>
  <c r="P184" i="11"/>
  <c r="P19" i="11"/>
  <c r="P185" i="11"/>
  <c r="P176" i="11"/>
  <c r="P37" i="11"/>
  <c r="P20" i="11"/>
  <c r="P366" i="11"/>
  <c r="P186" i="11"/>
  <c r="P327" i="11"/>
  <c r="P293" i="11"/>
  <c r="P21" i="11"/>
  <c r="P62" i="11"/>
  <c r="P63" i="11"/>
  <c r="P294" i="11"/>
  <c r="P295" i="11"/>
  <c r="P296" i="11"/>
  <c r="P64" i="11"/>
  <c r="P35" i="11"/>
  <c r="P65" i="11"/>
  <c r="P408" i="11"/>
  <c r="P66" i="11"/>
  <c r="P67" i="11"/>
  <c r="P187" i="11"/>
  <c r="P328" i="11"/>
  <c r="P297" i="11"/>
  <c r="P298" i="11"/>
  <c r="P299" i="11"/>
  <c r="P68" i="11"/>
  <c r="P409" i="11"/>
  <c r="P300" i="11"/>
  <c r="P22" i="11"/>
  <c r="P301" i="11"/>
  <c r="P38" i="11"/>
  <c r="P39" i="11"/>
  <c r="P23" i="11"/>
  <c r="P302" i="11"/>
  <c r="P69" i="11"/>
  <c r="P70" i="11"/>
  <c r="P410" i="11"/>
  <c r="P303" i="11"/>
  <c r="P367" i="11"/>
  <c r="P368" i="11"/>
  <c r="P411" i="11"/>
  <c r="P177" i="11"/>
  <c r="P412" i="11"/>
  <c r="P413" i="11"/>
  <c r="P414" i="11"/>
  <c r="P329" i="11"/>
  <c r="P178" i="11"/>
  <c r="P415" i="11"/>
  <c r="P304" i="11"/>
  <c r="P71" i="11"/>
  <c r="P483" i="11"/>
  <c r="P72" i="11"/>
  <c r="P416" i="11"/>
  <c r="P24" i="11"/>
  <c r="P335" i="11"/>
  <c r="P305" i="11"/>
  <c r="P73" i="11"/>
  <c r="P417" i="11"/>
  <c r="P306" i="11"/>
  <c r="P418" i="11"/>
  <c r="P419" i="11"/>
  <c r="P484" i="11"/>
  <c r="P25" i="11"/>
  <c r="P74" i="11"/>
  <c r="P148" i="11"/>
  <c r="P149" i="11"/>
  <c r="P26" i="11"/>
  <c r="P75" i="11"/>
  <c r="P307" i="11"/>
  <c r="P359" i="11"/>
  <c r="P308" i="11"/>
  <c r="P150" i="11"/>
  <c r="P76" i="11"/>
  <c r="P220" i="11"/>
  <c r="P473" i="11"/>
  <c r="P420" i="11"/>
  <c r="P77" i="11"/>
  <c r="P336" i="11"/>
  <c r="P129" i="11"/>
  <c r="P479" i="11"/>
  <c r="P309" i="11"/>
  <c r="P421" i="11"/>
  <c r="P78" i="11"/>
  <c r="P337" i="11"/>
  <c r="P221" i="11"/>
  <c r="P222" i="11"/>
  <c r="P223" i="11"/>
  <c r="P224" i="11"/>
  <c r="P310" i="11"/>
  <c r="P311" i="11"/>
  <c r="P225" i="11"/>
  <c r="P360" i="11"/>
  <c r="P312" i="11"/>
  <c r="P313" i="11"/>
  <c r="P226" i="11"/>
  <c r="P79" i="11"/>
  <c r="P361" i="11"/>
  <c r="P227" i="11"/>
  <c r="P80" i="11"/>
  <c r="P362" i="11"/>
  <c r="P363" i="11"/>
  <c r="P270" i="11"/>
  <c r="P81" i="11"/>
  <c r="P338" i="11"/>
  <c r="P271" i="11"/>
  <c r="P27" i="11"/>
  <c r="P188" i="11"/>
  <c r="P422" i="11"/>
  <c r="P115" i="11"/>
  <c r="P228" i="11"/>
  <c r="P339" i="11"/>
  <c r="P82" i="11"/>
  <c r="P181" i="11"/>
  <c r="P151" i="11"/>
  <c r="P272" i="11"/>
  <c r="P229" i="11"/>
  <c r="P152" i="11"/>
  <c r="P314" i="11"/>
  <c r="P83" i="11"/>
  <c r="P315" i="11"/>
  <c r="P230" i="11"/>
  <c r="P340" i="11"/>
  <c r="P153" i="11"/>
  <c r="P154" i="11"/>
  <c r="P341" i="11"/>
  <c r="P84" i="11"/>
  <c r="P231" i="11"/>
  <c r="P423" i="11"/>
  <c r="P28" i="11"/>
  <c r="P116" i="11"/>
  <c r="P316" i="11"/>
  <c r="P232" i="11"/>
  <c r="P189" i="11"/>
  <c r="P190" i="11"/>
  <c r="P191" i="11"/>
  <c r="P192" i="11"/>
  <c r="P317" i="11"/>
  <c r="P342" i="11"/>
  <c r="P343" i="11"/>
  <c r="P318" i="11"/>
  <c r="P85" i="11"/>
  <c r="P233" i="11"/>
  <c r="P424" i="11"/>
  <c r="P155" i="11"/>
  <c r="P156" i="11"/>
  <c r="P425" i="11"/>
  <c r="P157" i="11"/>
  <c r="P234" i="11"/>
  <c r="P426" i="11"/>
  <c r="P235" i="11"/>
  <c r="P117" i="11"/>
  <c r="P236" i="11"/>
  <c r="P319" i="11"/>
  <c r="P320" i="11"/>
  <c r="P427" i="11"/>
  <c r="P237" i="11"/>
  <c r="P428" i="11"/>
  <c r="P238" i="11"/>
  <c r="P239" i="11"/>
  <c r="P158" i="11"/>
  <c r="P429" i="11"/>
  <c r="P321" i="11"/>
  <c r="P109" i="11"/>
  <c r="P430" i="11"/>
  <c r="P29" i="11"/>
  <c r="P159" i="11"/>
  <c r="P322" i="11"/>
  <c r="P86" i="11"/>
  <c r="P431" i="11"/>
  <c r="P432" i="11"/>
  <c r="P118" i="11"/>
  <c r="P433" i="11"/>
  <c r="P323" i="11"/>
  <c r="P87" i="11"/>
  <c r="P88" i="11"/>
  <c r="P485" i="11"/>
  <c r="P273" i="11"/>
  <c r="P486" i="11"/>
  <c r="P434" i="11"/>
  <c r="P344" i="11"/>
  <c r="P240" i="11"/>
  <c r="P160" i="11"/>
  <c r="P435" i="11"/>
  <c r="P161" i="11"/>
  <c r="P436" i="11"/>
  <c r="P345" i="11"/>
  <c r="P89" i="11"/>
  <c r="P241" i="11"/>
  <c r="P480" i="11"/>
  <c r="P90" i="11"/>
  <c r="P91" i="11"/>
  <c r="P162" i="11"/>
  <c r="P242" i="11"/>
  <c r="P92" i="11"/>
  <c r="P93" i="11"/>
  <c r="P243" i="11"/>
  <c r="P244" i="11"/>
  <c r="P94" i="11"/>
  <c r="P163" i="11"/>
  <c r="P437" i="11"/>
  <c r="P438" i="11"/>
  <c r="P439" i="11"/>
  <c r="P274" i="11"/>
  <c r="P30" i="11"/>
  <c r="P193" i="11"/>
  <c r="P245" i="11"/>
  <c r="P440" i="11"/>
  <c r="P441" i="11"/>
  <c r="P442" i="11"/>
  <c r="P443" i="11"/>
  <c r="P95" i="11"/>
  <c r="P346" i="11"/>
  <c r="P96" i="11"/>
  <c r="P481" i="11"/>
  <c r="P164" i="11"/>
  <c r="P444" i="11"/>
  <c r="P165" i="11"/>
  <c r="P166" i="11"/>
  <c r="P246" i="11"/>
  <c r="P194" i="11"/>
  <c r="P445" i="11"/>
  <c r="P167" i="11"/>
  <c r="P324" i="11"/>
  <c r="P97" i="11"/>
  <c r="P446" i="11"/>
  <c r="P247" i="11"/>
  <c r="P447" i="11"/>
  <c r="P31" i="11"/>
  <c r="P98" i="11"/>
  <c r="P99" i="11"/>
  <c r="P347" i="11"/>
  <c r="P168" i="11"/>
  <c r="P119" i="11"/>
  <c r="P100" i="11"/>
  <c r="P248" i="11"/>
  <c r="P249" i="11"/>
  <c r="P325" i="11"/>
  <c r="P32" i="11"/>
  <c r="P101" i="11"/>
  <c r="P326" i="11"/>
  <c r="P33" i="11"/>
  <c r="P102" i="11"/>
  <c r="P169" i="11"/>
  <c r="P448" i="11"/>
  <c r="P36" i="11"/>
  <c r="P130" i="11"/>
  <c r="P182" i="11"/>
  <c r="P250" i="11"/>
  <c r="P103" i="11"/>
  <c r="P104" i="11"/>
  <c r="P105" i="11"/>
  <c r="P179" i="11"/>
  <c r="P180" i="11"/>
  <c r="P170" i="11"/>
  <c r="P34" i="11"/>
  <c r="P348" i="11"/>
  <c r="P251" i="11"/>
  <c r="P252" i="11"/>
  <c r="P449" i="11"/>
  <c r="P171" i="11"/>
  <c r="P106" i="11"/>
  <c r="P371" i="11"/>
  <c r="P487" i="11"/>
  <c r="P488" i="11"/>
  <c r="P489" i="11"/>
  <c r="P490" i="11"/>
  <c r="P491" i="11"/>
  <c r="P492" i="11"/>
  <c r="P493" i="11"/>
  <c r="P494" i="11"/>
  <c r="P495" i="11"/>
  <c r="P496" i="11"/>
  <c r="P497" i="11"/>
  <c r="P498" i="11"/>
  <c r="P499" i="11"/>
  <c r="P500" i="11"/>
  <c r="P501" i="11"/>
  <c r="P502" i="11"/>
  <c r="P503" i="11"/>
  <c r="P504" i="11"/>
  <c r="P505" i="11"/>
  <c r="P506" i="11"/>
  <c r="P507" i="11"/>
  <c r="P508" i="11"/>
  <c r="P509" i="11"/>
  <c r="P510" i="11"/>
  <c r="P511" i="11"/>
  <c r="P512" i="11"/>
  <c r="P513" i="11"/>
  <c r="P514" i="11"/>
  <c r="P515" i="11"/>
  <c r="P516" i="11"/>
  <c r="P517" i="11"/>
  <c r="P518" i="11"/>
  <c r="P519" i="11"/>
  <c r="P520" i="11"/>
  <c r="P521" i="11"/>
  <c r="P522" i="11"/>
  <c r="P523" i="11"/>
  <c r="P524" i="11"/>
  <c r="P525" i="11"/>
  <c r="P526" i="11"/>
  <c r="P527" i="11"/>
  <c r="P528" i="11"/>
  <c r="P529" i="11"/>
  <c r="P530" i="11"/>
  <c r="P531" i="11"/>
  <c r="P532" i="11"/>
  <c r="P533" i="11"/>
  <c r="P534" i="11"/>
  <c r="P535" i="11"/>
  <c r="P536" i="11"/>
  <c r="P537" i="11"/>
  <c r="P538" i="11"/>
  <c r="P539" i="11"/>
  <c r="P540" i="11"/>
  <c r="P541" i="11"/>
  <c r="P542" i="11"/>
  <c r="P543" i="11"/>
  <c r="P544" i="11"/>
  <c r="P545" i="11"/>
  <c r="P546" i="11"/>
  <c r="P547" i="11"/>
  <c r="P548" i="11"/>
  <c r="P549" i="11"/>
  <c r="P550" i="11"/>
  <c r="P551" i="11"/>
  <c r="P552" i="11"/>
  <c r="P553" i="11"/>
  <c r="P554" i="11"/>
  <c r="P555" i="11"/>
  <c r="P556" i="11"/>
  <c r="P557" i="11"/>
  <c r="P558" i="11"/>
  <c r="P559" i="11"/>
  <c r="P560" i="11"/>
  <c r="P561" i="11"/>
  <c r="P562" i="11"/>
  <c r="P563" i="11"/>
  <c r="P564" i="11"/>
  <c r="P565" i="11"/>
  <c r="P566" i="11"/>
  <c r="P567" i="11"/>
  <c r="P568" i="11"/>
  <c r="P569" i="11"/>
  <c r="P570" i="11"/>
  <c r="P571" i="11"/>
  <c r="P572" i="11"/>
  <c r="P573" i="11"/>
  <c r="P574" i="11"/>
  <c r="P575" i="11"/>
  <c r="P576" i="11"/>
  <c r="P577" i="11"/>
  <c r="P578" i="11"/>
  <c r="P579" i="11"/>
  <c r="P580" i="11"/>
  <c r="P581" i="11"/>
  <c r="P582" i="11"/>
  <c r="P583" i="11"/>
  <c r="P584" i="11"/>
  <c r="P585" i="11"/>
  <c r="P586" i="11"/>
  <c r="P587" i="11"/>
  <c r="P588" i="11"/>
  <c r="P589" i="11"/>
  <c r="P590" i="11"/>
  <c r="P591" i="11"/>
  <c r="P592" i="11"/>
  <c r="P593" i="11"/>
  <c r="P594" i="11"/>
  <c r="P595" i="11"/>
  <c r="P596" i="11"/>
  <c r="P597" i="11"/>
  <c r="P598" i="11"/>
  <c r="P599" i="11"/>
  <c r="P600" i="11"/>
  <c r="P601" i="11"/>
  <c r="P602" i="11"/>
  <c r="P603" i="11"/>
  <c r="P604" i="11"/>
  <c r="P605" i="11"/>
  <c r="P606" i="11"/>
  <c r="P607" i="11"/>
  <c r="P608" i="11"/>
  <c r="P609" i="11"/>
  <c r="P610" i="11"/>
  <c r="P611" i="11"/>
  <c r="P612" i="11"/>
  <c r="P613" i="11"/>
  <c r="P614" i="11"/>
  <c r="P615" i="11"/>
  <c r="P616" i="11"/>
  <c r="P617" i="11"/>
  <c r="P618" i="11"/>
  <c r="P619" i="11"/>
  <c r="P620" i="11"/>
  <c r="P621" i="11"/>
  <c r="P622" i="11"/>
  <c r="P623" i="11"/>
  <c r="P624" i="11"/>
  <c r="P625" i="11"/>
  <c r="P626" i="11"/>
  <c r="P627" i="11"/>
  <c r="P628" i="11"/>
  <c r="P629" i="11"/>
  <c r="P630" i="11"/>
  <c r="P631" i="11"/>
  <c r="P632" i="11"/>
  <c r="P633" i="11"/>
  <c r="P634" i="11"/>
  <c r="P635" i="11"/>
  <c r="P636" i="11"/>
  <c r="P637" i="11"/>
  <c r="P638" i="11"/>
  <c r="P639" i="11"/>
  <c r="P640" i="11"/>
  <c r="P641" i="11"/>
  <c r="P642" i="11"/>
  <c r="P643" i="11"/>
  <c r="P644" i="11"/>
  <c r="P645" i="11"/>
  <c r="P646" i="11"/>
  <c r="P647" i="11"/>
  <c r="P648" i="11"/>
  <c r="P649" i="11"/>
  <c r="P650" i="11"/>
  <c r="P651" i="11"/>
  <c r="P652" i="11"/>
  <c r="P653" i="11"/>
  <c r="P654" i="11"/>
  <c r="P655" i="11"/>
  <c r="P656" i="11"/>
  <c r="P657" i="11"/>
  <c r="P658" i="11"/>
  <c r="P659" i="11"/>
  <c r="P660" i="11"/>
  <c r="P661" i="11"/>
  <c r="P662" i="11"/>
  <c r="P663" i="11"/>
  <c r="P664" i="11"/>
  <c r="P665" i="11"/>
  <c r="P666" i="11"/>
  <c r="P667" i="11"/>
  <c r="P668" i="11"/>
  <c r="P669" i="11"/>
  <c r="P670" i="11"/>
  <c r="P671" i="11"/>
  <c r="P672" i="11"/>
  <c r="P673" i="11"/>
  <c r="P674" i="11"/>
  <c r="P675" i="11"/>
  <c r="P676" i="11"/>
  <c r="P677" i="11"/>
  <c r="P678" i="11"/>
  <c r="P679" i="11"/>
  <c r="P680" i="11"/>
  <c r="P681" i="11"/>
  <c r="P682" i="11"/>
  <c r="P683" i="11"/>
  <c r="P684" i="11"/>
  <c r="P685" i="11"/>
  <c r="P686" i="11"/>
  <c r="P687" i="11"/>
  <c r="P688" i="11"/>
  <c r="P689" i="11"/>
  <c r="P690" i="11"/>
  <c r="P691" i="11"/>
  <c r="P692" i="11"/>
  <c r="P693" i="11"/>
  <c r="P694" i="11"/>
  <c r="P695" i="11"/>
  <c r="P696" i="11"/>
  <c r="P697" i="11"/>
  <c r="P698" i="11"/>
  <c r="P699" i="11"/>
  <c r="P700" i="11"/>
  <c r="P701" i="11"/>
  <c r="P702" i="11"/>
  <c r="P703" i="11"/>
  <c r="P704" i="11"/>
  <c r="P705" i="11"/>
  <c r="P706" i="11"/>
  <c r="P707" i="11"/>
  <c r="P708" i="11"/>
  <c r="P709" i="11"/>
  <c r="P710" i="11"/>
  <c r="P711" i="11"/>
  <c r="P712" i="11"/>
  <c r="P713" i="11"/>
  <c r="P714" i="11"/>
  <c r="P715" i="11"/>
  <c r="P716" i="11"/>
  <c r="P717" i="11"/>
  <c r="P718" i="11"/>
  <c r="P719" i="11"/>
  <c r="P720" i="11"/>
  <c r="P721" i="11"/>
  <c r="P722" i="11"/>
  <c r="P723" i="11"/>
  <c r="P724" i="11"/>
  <c r="P725" i="11"/>
  <c r="P726" i="11"/>
  <c r="P727" i="11"/>
  <c r="P728" i="11"/>
  <c r="P729" i="11"/>
  <c r="P730" i="11"/>
  <c r="P731" i="11"/>
  <c r="P732" i="11"/>
  <c r="P733" i="11"/>
  <c r="P734" i="11"/>
  <c r="P735" i="11"/>
  <c r="P736" i="11"/>
  <c r="P737" i="11"/>
  <c r="P738" i="11"/>
  <c r="P739" i="11"/>
  <c r="P740" i="11"/>
  <c r="P741" i="11"/>
  <c r="P742" i="11"/>
  <c r="P743" i="11"/>
  <c r="P744" i="11"/>
  <c r="P745" i="11"/>
  <c r="P746" i="11"/>
  <c r="P747" i="11"/>
  <c r="P748" i="11"/>
  <c r="P749" i="11"/>
  <c r="P750" i="11"/>
  <c r="P751" i="11"/>
  <c r="P752" i="11"/>
  <c r="P753" i="11"/>
  <c r="P754" i="11"/>
  <c r="P755" i="11"/>
  <c r="P756" i="11"/>
  <c r="P757" i="11"/>
  <c r="P758" i="11"/>
  <c r="P759" i="11"/>
  <c r="P760" i="11"/>
  <c r="P761" i="11"/>
  <c r="P762" i="11"/>
  <c r="P763" i="11"/>
  <c r="P764" i="11"/>
  <c r="P765" i="11"/>
  <c r="P766" i="11"/>
  <c r="P767" i="11"/>
  <c r="P768" i="11"/>
  <c r="P769" i="11"/>
  <c r="P770" i="11"/>
  <c r="P771" i="11"/>
  <c r="P772" i="11"/>
  <c r="P773" i="11"/>
  <c r="P774" i="11"/>
  <c r="P775" i="11"/>
  <c r="P776" i="11"/>
  <c r="P777" i="11"/>
  <c r="P778" i="11"/>
  <c r="P779" i="11"/>
  <c r="P780" i="11"/>
  <c r="P781" i="11"/>
  <c r="P782" i="11"/>
  <c r="P783" i="11"/>
  <c r="P784" i="11"/>
  <c r="P785" i="11"/>
  <c r="P786" i="11"/>
  <c r="P787" i="11"/>
  <c r="P788" i="11"/>
  <c r="P789" i="11"/>
  <c r="P790" i="11"/>
  <c r="P791" i="11"/>
  <c r="P792" i="11"/>
  <c r="P793" i="11"/>
  <c r="P794" i="11"/>
  <c r="P795" i="11"/>
  <c r="P796" i="11"/>
  <c r="P797" i="11"/>
  <c r="P798" i="11"/>
  <c r="P799" i="11"/>
  <c r="P800" i="11"/>
  <c r="P801" i="11"/>
  <c r="P802" i="11"/>
  <c r="P803" i="11"/>
  <c r="P804" i="11"/>
  <c r="P805" i="11"/>
  <c r="P806" i="11"/>
  <c r="P807" i="11"/>
  <c r="P808" i="11"/>
  <c r="P809" i="11"/>
  <c r="P810" i="11"/>
  <c r="P811" i="11"/>
  <c r="P812" i="11"/>
  <c r="P813" i="11"/>
  <c r="P814" i="11"/>
  <c r="P815" i="11"/>
  <c r="P816" i="11"/>
  <c r="P817" i="11"/>
  <c r="P818" i="11"/>
  <c r="P819" i="11"/>
  <c r="P820" i="11"/>
  <c r="P821" i="11"/>
  <c r="P822" i="11"/>
  <c r="P823" i="11"/>
  <c r="P824" i="11"/>
  <c r="P825" i="11"/>
  <c r="P826" i="11"/>
  <c r="P827" i="11"/>
  <c r="P828" i="11"/>
  <c r="P829" i="11"/>
  <c r="P830" i="11"/>
  <c r="P831" i="11"/>
  <c r="P832" i="11"/>
  <c r="P833" i="11"/>
  <c r="P834" i="11"/>
  <c r="P835" i="11"/>
  <c r="P836" i="11"/>
  <c r="P837" i="11"/>
  <c r="P838" i="11"/>
  <c r="P839" i="11"/>
  <c r="P840" i="11"/>
  <c r="P841" i="11"/>
  <c r="P842" i="11"/>
  <c r="P843" i="11"/>
  <c r="P844" i="11"/>
  <c r="P845" i="11"/>
  <c r="P846" i="11"/>
  <c r="P847" i="11"/>
  <c r="P848" i="11"/>
  <c r="P849" i="11"/>
  <c r="P850" i="11"/>
  <c r="P851" i="11"/>
  <c r="P852" i="11"/>
  <c r="P853" i="11"/>
  <c r="P854" i="11"/>
  <c r="P855" i="11"/>
  <c r="P856" i="11"/>
  <c r="P857" i="11"/>
  <c r="P858" i="11"/>
  <c r="P859" i="11"/>
  <c r="P860" i="11"/>
  <c r="P861" i="11"/>
  <c r="P862" i="11"/>
  <c r="P863" i="11"/>
  <c r="P864" i="11"/>
  <c r="P865" i="11"/>
  <c r="P866" i="11"/>
  <c r="P867" i="11"/>
  <c r="P868" i="11"/>
  <c r="P869" i="11"/>
  <c r="P870" i="11"/>
  <c r="P871" i="11"/>
  <c r="P872" i="11"/>
  <c r="P873" i="11"/>
  <c r="P874" i="11"/>
  <c r="P875" i="11"/>
  <c r="P876" i="11"/>
  <c r="P877" i="11"/>
  <c r="P878" i="11"/>
  <c r="P879" i="11"/>
  <c r="P880" i="11"/>
  <c r="P881" i="11"/>
  <c r="P882" i="11"/>
  <c r="P883" i="11"/>
  <c r="P884" i="11"/>
  <c r="P885" i="11"/>
  <c r="P886" i="11"/>
  <c r="P887" i="11"/>
  <c r="P888" i="11"/>
  <c r="P889" i="11"/>
  <c r="P890" i="11"/>
  <c r="P891" i="11"/>
  <c r="P892" i="11"/>
  <c r="P893" i="11"/>
  <c r="P894" i="11"/>
  <c r="P895" i="11"/>
  <c r="P896" i="11"/>
  <c r="P897" i="11"/>
  <c r="P898" i="11"/>
  <c r="P899" i="11"/>
  <c r="P900" i="11"/>
  <c r="P901" i="11"/>
  <c r="P902" i="11"/>
  <c r="P903" i="11"/>
  <c r="P904" i="11"/>
  <c r="P905" i="11"/>
  <c r="P906" i="11"/>
  <c r="P907" i="11"/>
  <c r="P908" i="11"/>
  <c r="P909" i="11"/>
  <c r="P910" i="11"/>
  <c r="P911" i="11"/>
  <c r="P912" i="11"/>
  <c r="P913" i="11"/>
  <c r="P914" i="11"/>
  <c r="P915" i="11"/>
  <c r="P916" i="11"/>
  <c r="P917" i="11"/>
  <c r="P918" i="11"/>
  <c r="P919" i="11"/>
  <c r="P920" i="11"/>
  <c r="P921" i="11"/>
  <c r="P922" i="11"/>
  <c r="P923" i="11"/>
  <c r="P924" i="11"/>
  <c r="P925" i="11"/>
  <c r="P926" i="11"/>
  <c r="P927" i="11"/>
  <c r="P928" i="11"/>
  <c r="P929" i="11"/>
  <c r="P930" i="11"/>
  <c r="P931" i="11"/>
  <c r="P932" i="11"/>
  <c r="P933" i="11"/>
  <c r="P934" i="11"/>
  <c r="P935" i="11"/>
  <c r="P936" i="11"/>
  <c r="P937" i="11"/>
  <c r="P938" i="11"/>
  <c r="P939" i="11"/>
  <c r="P940" i="11"/>
  <c r="P941" i="11"/>
  <c r="P942" i="11"/>
  <c r="P943" i="11"/>
  <c r="P944" i="11"/>
  <c r="P945" i="11"/>
  <c r="P946" i="11"/>
  <c r="P947" i="11"/>
  <c r="P948" i="11"/>
  <c r="P949" i="11"/>
  <c r="P950" i="11"/>
  <c r="P951" i="11"/>
  <c r="P952" i="11"/>
  <c r="P953" i="11"/>
  <c r="P954" i="11"/>
  <c r="P955" i="11"/>
  <c r="P956" i="11"/>
  <c r="P957" i="11"/>
  <c r="P958" i="11"/>
  <c r="P959" i="11"/>
  <c r="P960" i="11"/>
  <c r="P961" i="11"/>
  <c r="P962" i="11"/>
  <c r="P963" i="11"/>
  <c r="P964" i="11"/>
  <c r="P965" i="11"/>
  <c r="P966" i="11"/>
  <c r="P967" i="11"/>
  <c r="P968" i="11"/>
  <c r="P969" i="11"/>
  <c r="P970" i="11"/>
  <c r="P971" i="11"/>
  <c r="P972" i="11"/>
  <c r="P973" i="11"/>
  <c r="P974" i="11"/>
  <c r="P975" i="11"/>
  <c r="P976" i="11"/>
  <c r="P977" i="11"/>
  <c r="P978" i="11"/>
  <c r="P979" i="11"/>
  <c r="P980" i="11"/>
  <c r="P981" i="11"/>
  <c r="P982" i="11"/>
  <c r="P983" i="11"/>
  <c r="P984" i="11"/>
  <c r="P985" i="11"/>
  <c r="P986" i="11"/>
  <c r="P987" i="11"/>
  <c r="P988" i="11"/>
  <c r="P989" i="11"/>
  <c r="P990" i="11"/>
  <c r="P991" i="11"/>
  <c r="P992" i="11"/>
  <c r="P993" i="11"/>
  <c r="P994" i="11"/>
  <c r="P995" i="11"/>
  <c r="P996" i="11"/>
  <c r="P997" i="11"/>
  <c r="P998" i="11"/>
  <c r="P999" i="11"/>
  <c r="P1000" i="11"/>
  <c r="P1001" i="11"/>
  <c r="P1002" i="11"/>
  <c r="P1003" i="11"/>
  <c r="P1004" i="11"/>
  <c r="P1005" i="11"/>
  <c r="P1006" i="11"/>
  <c r="P1007" i="11"/>
  <c r="P1008" i="11"/>
  <c r="P1009" i="11"/>
  <c r="P1010" i="11"/>
  <c r="P1011" i="11"/>
  <c r="P1012" i="11"/>
  <c r="P1013" i="11"/>
  <c r="P1014" i="11"/>
  <c r="P1015" i="11"/>
  <c r="P1016" i="11"/>
  <c r="P1017" i="11"/>
  <c r="P1018" i="11"/>
  <c r="P1019" i="11"/>
  <c r="P1020" i="11"/>
  <c r="P1021" i="11"/>
  <c r="P1022" i="11"/>
  <c r="P1023" i="11"/>
  <c r="P1024" i="11"/>
  <c r="P1025" i="11"/>
  <c r="P1026" i="11"/>
  <c r="P1027" i="11"/>
  <c r="P1028" i="11"/>
  <c r="P1029" i="11"/>
  <c r="P1030" i="11"/>
  <c r="P1031" i="11"/>
  <c r="P1032" i="11"/>
  <c r="P1033" i="11"/>
  <c r="P1034" i="11"/>
  <c r="P1035" i="11"/>
  <c r="P1036" i="11"/>
  <c r="P1037" i="11"/>
  <c r="P1038" i="11"/>
  <c r="P1039" i="11"/>
  <c r="P1040" i="11"/>
  <c r="P1041" i="11"/>
  <c r="P1042" i="11"/>
  <c r="P1043" i="11"/>
  <c r="P1044" i="11"/>
  <c r="P1045" i="11"/>
  <c r="P1046" i="11"/>
  <c r="P1047" i="11"/>
  <c r="P1048" i="11"/>
  <c r="P1049" i="11"/>
  <c r="P1050" i="11"/>
  <c r="P1051" i="11"/>
  <c r="P1052" i="11"/>
  <c r="P1053" i="11"/>
  <c r="P1054" i="11"/>
  <c r="P1055" i="11"/>
  <c r="P1056" i="11"/>
  <c r="P1057" i="11"/>
  <c r="P1058" i="11"/>
  <c r="P1059" i="11"/>
  <c r="P1060" i="11"/>
  <c r="P1061" i="11"/>
  <c r="P1062" i="11"/>
  <c r="P1063" i="11"/>
  <c r="P1064" i="11"/>
  <c r="P1065" i="11"/>
  <c r="P1066" i="11"/>
  <c r="P1067" i="11"/>
  <c r="P1068" i="11"/>
  <c r="P1069" i="11"/>
  <c r="P1070" i="11"/>
  <c r="P1071" i="11"/>
  <c r="P1072" i="11"/>
  <c r="P1073" i="11"/>
  <c r="P1074" i="11"/>
  <c r="P1075" i="11"/>
  <c r="P1076" i="11"/>
  <c r="P1077" i="11"/>
  <c r="P1078" i="11"/>
  <c r="P1079" i="11"/>
  <c r="P1080" i="11"/>
  <c r="P1081" i="11"/>
  <c r="P1082" i="11"/>
  <c r="P1083" i="11"/>
  <c r="P1084" i="11"/>
  <c r="P1085" i="11"/>
  <c r="P1086" i="11"/>
  <c r="P1087" i="11"/>
  <c r="P1088" i="11"/>
  <c r="P1089" i="11"/>
  <c r="P1090" i="11"/>
  <c r="P1091" i="11"/>
  <c r="P1092" i="11"/>
  <c r="P1093" i="11"/>
  <c r="P1094" i="11"/>
  <c r="P1095" i="11"/>
  <c r="P1096" i="11"/>
  <c r="P1097" i="11"/>
  <c r="P1098" i="11"/>
  <c r="P1099" i="11"/>
  <c r="P1100" i="11"/>
  <c r="P1101" i="11"/>
  <c r="P1102" i="11"/>
  <c r="P1103" i="11"/>
  <c r="P1104" i="11"/>
  <c r="P1105" i="11"/>
  <c r="P1106" i="11"/>
  <c r="P1107" i="11"/>
  <c r="P1108" i="11"/>
  <c r="P1109" i="11"/>
  <c r="P1110" i="11"/>
  <c r="P1111" i="11"/>
  <c r="P1112" i="11"/>
  <c r="P1113" i="11"/>
  <c r="P1114" i="11"/>
  <c r="P1115" i="11"/>
  <c r="P1116" i="11"/>
  <c r="P1117" i="11"/>
  <c r="P1118" i="11"/>
  <c r="P1119" i="11"/>
  <c r="P1120" i="11"/>
  <c r="P1121" i="11"/>
  <c r="P1122" i="11"/>
  <c r="P1123" i="11"/>
  <c r="P1124" i="11"/>
  <c r="P1125" i="11"/>
  <c r="P1126" i="11"/>
  <c r="P1127" i="11"/>
  <c r="P1128" i="11"/>
  <c r="P1129" i="11"/>
  <c r="P1130" i="11"/>
  <c r="P1131" i="11"/>
  <c r="P1132" i="11"/>
  <c r="P1133" i="11"/>
  <c r="P1134" i="11"/>
  <c r="P1135" i="11"/>
  <c r="P1136" i="11"/>
  <c r="P1137" i="11"/>
  <c r="P1138" i="11"/>
  <c r="P1139" i="11"/>
  <c r="P1140" i="11"/>
  <c r="P1141" i="11"/>
  <c r="P1142" i="11"/>
  <c r="P1143" i="11"/>
  <c r="P1144" i="11"/>
  <c r="P1145" i="11"/>
  <c r="P1146" i="11"/>
  <c r="P1147" i="11"/>
  <c r="P1148" i="11"/>
  <c r="P1149" i="11"/>
  <c r="P1150" i="11"/>
  <c r="P1151" i="11"/>
  <c r="P1152" i="11"/>
  <c r="P1153" i="11"/>
  <c r="P1154" i="11"/>
  <c r="P1155" i="11"/>
  <c r="P1156" i="11"/>
  <c r="P1157" i="11"/>
  <c r="P1158" i="11"/>
  <c r="P1159" i="11"/>
  <c r="P1160" i="11"/>
  <c r="P1161" i="11"/>
  <c r="P1162" i="11"/>
  <c r="P1163" i="11"/>
  <c r="P1164" i="11"/>
  <c r="P1165" i="11"/>
  <c r="P1166" i="11"/>
  <c r="P1167" i="11"/>
  <c r="P1168" i="11"/>
  <c r="P1169" i="11"/>
  <c r="P1170" i="11"/>
  <c r="P1171" i="11"/>
  <c r="P1172" i="11"/>
  <c r="P1173" i="11"/>
  <c r="P1174" i="11"/>
  <c r="P1175" i="11"/>
  <c r="P1176" i="11"/>
  <c r="P1177" i="11"/>
  <c r="P1178" i="11"/>
  <c r="P1179" i="11"/>
  <c r="P1180" i="11"/>
  <c r="P1181" i="11"/>
  <c r="P1182" i="11"/>
  <c r="P1183" i="11"/>
  <c r="P1184" i="11"/>
  <c r="P1185" i="11"/>
  <c r="P1186" i="11"/>
  <c r="P1187" i="11"/>
  <c r="P1188" i="11"/>
  <c r="P1189" i="11"/>
  <c r="P1190" i="11"/>
  <c r="P1191" i="11"/>
  <c r="P1192" i="11"/>
  <c r="P1193" i="11"/>
  <c r="P1194" i="11"/>
  <c r="P1195" i="11"/>
  <c r="P1196" i="11"/>
  <c r="P1197" i="11"/>
  <c r="P1198" i="11"/>
  <c r="P1199" i="11"/>
  <c r="P1200" i="11"/>
  <c r="P1201" i="11"/>
  <c r="P1202" i="11"/>
  <c r="P1203" i="11"/>
  <c r="P1204" i="11"/>
  <c r="P1205" i="11"/>
  <c r="P1206" i="11"/>
  <c r="P1207" i="11"/>
  <c r="P1208" i="11"/>
  <c r="P1209" i="11"/>
  <c r="P1210" i="11"/>
  <c r="P1211" i="11"/>
  <c r="P1212" i="11"/>
  <c r="P1213" i="11"/>
  <c r="P1214" i="11"/>
  <c r="P1215" i="11"/>
  <c r="P1216" i="11"/>
  <c r="P1217" i="11"/>
  <c r="P1218" i="11"/>
  <c r="P1219" i="11"/>
  <c r="P1220" i="11"/>
  <c r="P1221" i="11"/>
  <c r="P1222" i="11"/>
  <c r="P1223" i="11"/>
  <c r="P1224" i="11"/>
  <c r="P1225" i="11"/>
  <c r="P1226" i="11"/>
  <c r="P1227" i="11"/>
  <c r="P1228" i="11"/>
  <c r="P1229" i="11"/>
  <c r="P1230" i="11"/>
  <c r="P1231" i="11"/>
  <c r="P1232" i="11"/>
  <c r="P1233" i="11"/>
  <c r="P1234" i="11"/>
  <c r="P1235" i="11"/>
  <c r="P1236" i="11"/>
  <c r="P1237" i="11"/>
  <c r="P1238" i="11"/>
  <c r="P1239" i="11"/>
  <c r="P1240" i="11"/>
  <c r="P1241" i="11"/>
  <c r="P1242" i="11"/>
  <c r="P1243" i="11"/>
  <c r="P1244" i="11"/>
  <c r="P1245" i="11"/>
  <c r="P1246" i="11"/>
  <c r="P1247" i="11"/>
  <c r="P1248" i="11"/>
  <c r="P1249" i="11"/>
  <c r="P1250" i="11"/>
  <c r="P1251" i="11"/>
  <c r="P1252" i="11"/>
  <c r="P1253" i="11"/>
  <c r="P1254" i="11"/>
  <c r="P1255" i="11"/>
  <c r="P1256" i="11"/>
  <c r="P1257" i="11"/>
  <c r="P1258" i="11"/>
  <c r="P1259" i="11"/>
  <c r="P1260" i="11"/>
  <c r="P1261" i="11"/>
  <c r="P1262" i="11"/>
  <c r="P1263" i="11"/>
  <c r="P1264" i="11"/>
  <c r="P1265" i="11"/>
  <c r="P1266" i="11"/>
  <c r="P1267" i="11"/>
  <c r="P1268" i="11"/>
  <c r="P1269" i="11"/>
  <c r="P1270" i="11"/>
  <c r="P1271" i="11"/>
  <c r="P1272" i="11"/>
  <c r="P1273" i="11"/>
  <c r="P1274" i="11"/>
  <c r="P1275" i="11"/>
  <c r="P1276" i="11"/>
  <c r="P1277" i="11"/>
  <c r="P1278" i="11"/>
  <c r="P1279" i="11"/>
  <c r="P1280" i="11"/>
  <c r="P1281" i="11"/>
  <c r="P1282" i="11"/>
  <c r="P1283" i="11"/>
  <c r="P1284" i="11"/>
  <c r="P1285" i="11"/>
  <c r="P1286" i="11"/>
  <c r="P1287" i="11"/>
  <c r="P1288" i="11"/>
  <c r="P1289" i="11"/>
  <c r="P1290" i="11"/>
  <c r="P1291" i="11"/>
  <c r="P1292" i="11"/>
  <c r="P1293" i="11"/>
  <c r="P1294" i="11"/>
  <c r="P1295" i="11"/>
  <c r="P1296" i="11"/>
  <c r="P1297" i="11"/>
  <c r="P1298" i="11"/>
  <c r="P1299" i="11"/>
  <c r="P1300" i="11"/>
  <c r="P1301" i="11"/>
  <c r="P1302" i="11"/>
  <c r="P1303" i="11"/>
  <c r="P1304" i="11"/>
  <c r="P1305" i="11"/>
  <c r="P1306" i="11"/>
  <c r="P1307" i="11"/>
  <c r="P1308" i="11"/>
  <c r="P1309" i="11"/>
  <c r="P1310" i="11"/>
  <c r="P1311" i="11"/>
  <c r="P1312" i="11"/>
  <c r="P1313" i="11"/>
  <c r="P1314" i="11"/>
  <c r="P1315" i="11"/>
  <c r="P1316" i="11"/>
  <c r="P1317" i="11"/>
  <c r="P1318" i="11"/>
  <c r="P1319" i="11"/>
  <c r="P1320" i="11"/>
  <c r="P1321" i="11"/>
  <c r="P1322" i="11"/>
  <c r="P1323" i="11"/>
  <c r="P1324" i="11"/>
  <c r="P1325" i="11"/>
  <c r="P1326" i="11"/>
  <c r="P1327" i="11"/>
  <c r="P1328" i="11"/>
  <c r="P1329" i="11"/>
  <c r="P1330" i="11"/>
  <c r="P1331" i="11"/>
  <c r="P1332" i="11"/>
  <c r="P1333" i="11"/>
  <c r="P1334" i="11"/>
  <c r="P1335" i="11"/>
  <c r="P1336" i="11"/>
  <c r="P1337" i="11"/>
  <c r="P1338" i="11"/>
  <c r="P1339" i="11"/>
  <c r="P1340" i="11"/>
  <c r="P1341" i="11"/>
  <c r="P1342" i="11"/>
  <c r="P1343" i="11"/>
  <c r="P1344" i="11"/>
  <c r="P1345" i="11"/>
  <c r="P1346" i="11"/>
  <c r="P1347" i="11"/>
  <c r="P1348" i="11"/>
  <c r="P1349" i="11"/>
  <c r="P1350" i="11"/>
  <c r="P1351" i="11"/>
  <c r="P1352" i="11"/>
  <c r="P1353" i="11"/>
  <c r="P1354" i="11"/>
  <c r="P1355" i="11"/>
  <c r="P1356" i="11"/>
  <c r="P1357" i="11"/>
  <c r="P1358" i="11"/>
  <c r="P1359" i="11"/>
  <c r="P1360" i="11"/>
  <c r="P1361" i="11"/>
  <c r="P1362" i="11"/>
  <c r="P1363" i="11"/>
  <c r="P1364" i="11"/>
  <c r="P1365" i="11"/>
  <c r="P1366" i="11"/>
  <c r="P1367" i="11"/>
  <c r="P1368" i="11"/>
  <c r="P1369" i="11"/>
  <c r="P1370" i="11"/>
  <c r="P1371" i="11"/>
  <c r="P1372" i="11"/>
  <c r="P1373" i="11"/>
  <c r="P1374" i="11"/>
  <c r="P1375" i="11"/>
  <c r="P1376" i="11"/>
  <c r="P1377" i="11"/>
  <c r="P1378" i="11"/>
  <c r="P1379" i="11"/>
  <c r="P1380" i="11"/>
  <c r="P1381" i="11"/>
  <c r="P1382" i="11"/>
  <c r="P1383" i="11"/>
  <c r="P1384" i="11"/>
  <c r="P1385" i="11"/>
  <c r="P1386" i="11"/>
  <c r="P1387" i="11"/>
  <c r="P1388" i="11"/>
  <c r="P1389" i="11"/>
  <c r="P1390" i="11"/>
  <c r="P1391" i="11"/>
  <c r="P1392" i="11"/>
  <c r="P1393" i="11"/>
  <c r="P1394" i="11"/>
  <c r="P1395" i="11"/>
  <c r="P1396" i="11"/>
  <c r="P1397" i="11"/>
  <c r="P1398" i="11"/>
  <c r="P1399" i="11"/>
  <c r="P1400" i="11"/>
  <c r="P1401" i="11"/>
  <c r="P1402" i="11"/>
  <c r="P1403" i="11"/>
  <c r="P1404" i="11"/>
  <c r="P1405" i="11"/>
  <c r="P1406" i="11"/>
  <c r="P1407" i="11"/>
  <c r="P1408" i="11"/>
  <c r="P1409" i="11"/>
  <c r="P1410" i="11"/>
  <c r="P1411" i="11"/>
  <c r="P1412" i="11"/>
  <c r="P1413" i="11"/>
  <c r="P1414" i="11"/>
  <c r="P1415" i="11"/>
  <c r="P1416" i="11"/>
  <c r="P1417" i="11"/>
  <c r="P1418" i="11"/>
  <c r="P1419" i="11"/>
  <c r="P1420" i="11"/>
  <c r="P1421" i="11"/>
  <c r="P1422" i="11"/>
  <c r="P1423" i="11"/>
  <c r="P1424" i="11"/>
  <c r="P1425" i="11"/>
  <c r="P1426" i="11"/>
  <c r="P1427" i="11"/>
  <c r="P1428" i="11"/>
  <c r="P1429" i="11"/>
  <c r="P1430" i="11"/>
  <c r="P1431" i="11"/>
  <c r="P1432" i="11"/>
  <c r="P1433" i="11"/>
  <c r="P1434" i="11"/>
  <c r="P1435" i="11"/>
  <c r="P1436" i="11"/>
  <c r="P1437" i="11"/>
  <c r="P1438" i="11"/>
  <c r="P1439" i="11"/>
  <c r="P1440" i="11"/>
  <c r="P1441" i="11"/>
  <c r="P1442" i="11"/>
  <c r="P1443" i="11"/>
  <c r="P1444" i="11"/>
  <c r="P1445" i="11"/>
  <c r="P1446" i="11"/>
  <c r="P1447" i="11"/>
  <c r="P1448" i="11"/>
  <c r="P1449" i="11"/>
  <c r="P1450" i="11"/>
  <c r="P1451" i="11"/>
  <c r="P1452" i="11"/>
  <c r="P1453" i="11"/>
  <c r="P1454" i="11"/>
  <c r="P1455" i="11"/>
  <c r="P1456" i="11"/>
  <c r="P1457" i="11"/>
  <c r="P1458" i="11"/>
  <c r="P1459" i="11"/>
  <c r="P1460" i="11"/>
  <c r="P1461" i="11"/>
  <c r="P1462" i="11"/>
  <c r="P1463" i="11"/>
  <c r="P1464" i="11"/>
  <c r="P1465" i="11"/>
  <c r="P1466" i="11"/>
  <c r="P1467" i="11"/>
  <c r="P1468" i="11"/>
  <c r="P1469" i="11"/>
  <c r="P1470" i="11"/>
  <c r="P1471" i="11"/>
  <c r="P1472" i="11"/>
  <c r="P1473" i="11"/>
  <c r="P1474" i="11"/>
  <c r="P1475" i="11"/>
  <c r="P1476" i="11"/>
  <c r="P1477" i="11"/>
  <c r="P1478" i="11"/>
  <c r="P1479" i="11"/>
  <c r="P1480" i="11"/>
  <c r="P1481" i="11"/>
  <c r="P1482" i="11"/>
  <c r="P1483" i="11"/>
  <c r="P1484" i="11"/>
  <c r="P1485" i="11"/>
  <c r="P1486" i="11"/>
  <c r="P1487" i="11"/>
  <c r="P1488" i="11"/>
  <c r="P1489" i="11"/>
  <c r="P1490" i="11"/>
  <c r="P1491" i="11"/>
  <c r="P1492" i="11"/>
  <c r="P1493" i="11"/>
  <c r="P1494" i="11"/>
  <c r="P1495" i="11"/>
  <c r="P1496" i="11"/>
  <c r="P1497" i="11"/>
  <c r="P1498" i="11"/>
  <c r="P1499" i="11"/>
  <c r="P1500" i="11"/>
  <c r="P1501" i="11"/>
  <c r="P1502" i="11"/>
  <c r="P1503" i="11"/>
  <c r="P1504" i="11"/>
  <c r="P1505" i="11"/>
  <c r="P1506" i="11"/>
  <c r="P1507" i="11"/>
  <c r="P1508" i="11"/>
  <c r="P1509" i="11"/>
  <c r="P1510" i="11"/>
  <c r="P1511" i="11"/>
  <c r="P1512" i="11"/>
  <c r="P1513" i="11"/>
  <c r="P1514" i="11"/>
  <c r="P1515" i="11"/>
  <c r="P1516" i="11"/>
  <c r="P1517" i="11"/>
  <c r="P1518" i="11"/>
  <c r="P1519" i="11"/>
  <c r="P1520" i="11"/>
  <c r="P1521" i="11"/>
  <c r="P1522" i="11"/>
  <c r="P1523" i="11"/>
  <c r="P1524" i="11"/>
  <c r="P1525" i="11"/>
  <c r="P1526" i="11"/>
  <c r="P1527" i="11"/>
  <c r="P1528" i="11"/>
  <c r="P1529" i="11"/>
  <c r="P1530" i="11"/>
  <c r="P1531" i="11"/>
  <c r="P1532" i="11"/>
  <c r="P1533" i="11"/>
  <c r="P1534" i="11"/>
  <c r="P1535" i="11"/>
  <c r="P1536" i="11"/>
  <c r="P1537" i="11"/>
  <c r="P1538" i="11"/>
  <c r="P1539" i="11"/>
  <c r="P1540" i="11"/>
  <c r="P1541" i="11"/>
  <c r="P1542" i="11"/>
  <c r="P1543" i="11"/>
  <c r="P1544" i="11"/>
  <c r="P1545" i="11"/>
  <c r="P1546" i="11"/>
  <c r="P1547" i="11"/>
  <c r="P1548" i="11"/>
  <c r="P1549" i="11"/>
  <c r="P1550" i="11"/>
  <c r="P1551" i="11"/>
  <c r="P1552" i="11"/>
  <c r="P1553" i="11"/>
  <c r="P1554" i="11"/>
  <c r="P1555" i="11"/>
  <c r="P1556" i="11"/>
  <c r="P1557" i="11"/>
  <c r="P1558" i="11"/>
  <c r="P1559" i="11"/>
  <c r="P1560" i="11"/>
  <c r="P1561" i="11"/>
  <c r="P1562" i="11"/>
  <c r="P1563" i="11"/>
  <c r="P1564" i="11"/>
  <c r="P1565" i="11"/>
  <c r="P1566" i="11"/>
  <c r="P1567" i="11"/>
  <c r="P1568" i="11"/>
  <c r="P1569" i="11"/>
  <c r="P1570" i="11"/>
  <c r="P1571" i="11"/>
  <c r="P1572" i="11"/>
  <c r="P1573" i="11"/>
  <c r="P1574" i="11"/>
  <c r="P1575" i="11"/>
  <c r="P1576" i="11"/>
  <c r="P1577" i="11"/>
  <c r="P1578" i="11"/>
  <c r="P1579" i="11"/>
  <c r="P1580" i="11"/>
  <c r="P1581" i="11"/>
  <c r="P1582" i="11"/>
  <c r="P1583" i="11"/>
  <c r="P1584" i="11"/>
  <c r="P1585" i="11"/>
  <c r="P1586" i="11"/>
  <c r="P1587" i="11"/>
  <c r="P1588" i="11"/>
  <c r="P1589" i="11"/>
  <c r="P1590" i="11"/>
  <c r="P1591" i="11"/>
  <c r="P1592" i="11"/>
  <c r="P1593" i="11"/>
  <c r="P1594" i="11"/>
  <c r="P1595" i="11"/>
  <c r="P1596" i="11"/>
  <c r="P1597" i="11"/>
  <c r="P1598" i="11"/>
  <c r="P1599" i="11"/>
  <c r="P1600" i="11"/>
  <c r="P1601" i="11"/>
  <c r="P1602" i="11"/>
  <c r="P1603" i="11"/>
  <c r="P1604" i="11"/>
  <c r="P1605" i="11"/>
  <c r="P1606" i="11"/>
  <c r="P1607" i="11"/>
  <c r="P1608" i="11"/>
  <c r="P1609" i="11"/>
  <c r="P1610" i="11"/>
  <c r="P1611" i="11"/>
  <c r="P1612" i="11"/>
  <c r="P1613" i="11"/>
  <c r="P1614" i="11"/>
  <c r="P1615" i="11"/>
  <c r="P1616" i="11"/>
  <c r="P1617" i="11"/>
  <c r="P1618" i="11"/>
  <c r="P1619" i="11"/>
  <c r="P1620" i="11"/>
  <c r="P1621" i="11"/>
  <c r="P1622" i="11"/>
  <c r="P1623" i="11"/>
  <c r="P1624" i="11"/>
  <c r="P1625" i="11"/>
  <c r="P1626" i="11"/>
  <c r="P1627" i="11"/>
  <c r="P1628" i="11"/>
  <c r="P1629" i="11"/>
  <c r="P1630" i="11"/>
  <c r="P1631" i="11"/>
  <c r="P1632" i="11"/>
  <c r="P1633" i="11"/>
  <c r="P1634" i="11"/>
  <c r="P1635" i="11"/>
  <c r="P1636" i="11"/>
  <c r="P1637" i="11"/>
  <c r="P1638" i="11"/>
  <c r="P1639" i="11"/>
  <c r="P1640" i="11"/>
  <c r="P1641" i="11"/>
  <c r="P1642" i="11"/>
  <c r="P1643" i="11"/>
  <c r="P1644" i="11"/>
  <c r="P1645" i="11"/>
  <c r="P1646" i="11"/>
  <c r="P1647" i="11"/>
  <c r="P1648" i="11"/>
  <c r="P1649" i="11"/>
  <c r="P1650" i="11"/>
  <c r="P1651" i="11"/>
  <c r="P1652" i="11"/>
  <c r="P1653" i="11"/>
  <c r="P1654" i="11"/>
  <c r="P1655" i="11"/>
  <c r="P1656" i="11"/>
  <c r="P1657" i="11"/>
  <c r="P1658" i="11"/>
  <c r="P1659" i="11"/>
  <c r="P1660" i="11"/>
  <c r="P1661" i="11"/>
  <c r="P1662" i="11"/>
  <c r="P1663" i="11"/>
  <c r="P1664" i="11"/>
  <c r="P1665" i="11"/>
  <c r="P1666" i="11"/>
  <c r="P1667" i="11"/>
  <c r="P1668" i="11"/>
  <c r="P1669" i="11"/>
  <c r="P1670" i="11"/>
  <c r="P1671" i="11"/>
  <c r="P1672" i="11"/>
  <c r="P1673" i="11"/>
  <c r="P1674" i="11"/>
  <c r="P1675" i="11"/>
  <c r="P1676" i="11"/>
  <c r="P1677" i="11"/>
  <c r="P1678" i="11"/>
  <c r="P1679" i="11"/>
  <c r="P1680" i="11"/>
  <c r="P1681" i="11"/>
  <c r="P1682" i="11"/>
  <c r="P1683" i="11"/>
  <c r="P1684" i="11"/>
  <c r="P1685" i="11"/>
  <c r="P1686" i="11"/>
  <c r="P1687" i="11"/>
  <c r="P1688" i="11"/>
  <c r="P1689" i="11"/>
  <c r="P1690" i="11"/>
  <c r="P1691" i="11"/>
  <c r="P1692" i="11"/>
  <c r="P1693" i="11"/>
  <c r="P1694" i="11"/>
  <c r="P1695" i="11"/>
  <c r="P1696" i="11"/>
  <c r="P1697" i="11"/>
  <c r="P1698" i="11"/>
  <c r="P1699" i="11"/>
  <c r="P1700" i="11"/>
  <c r="P1701" i="11"/>
  <c r="P1702" i="11"/>
  <c r="P1703" i="11"/>
  <c r="P1704" i="11"/>
  <c r="P1705" i="11"/>
  <c r="P1706" i="11"/>
  <c r="P1707" i="11"/>
  <c r="P1708" i="11"/>
  <c r="P1709" i="11"/>
  <c r="P1710" i="11"/>
  <c r="P1711" i="11"/>
  <c r="P1712" i="11"/>
  <c r="P1713" i="11"/>
  <c r="P1714" i="11"/>
  <c r="P1715" i="11"/>
  <c r="P1716" i="11"/>
  <c r="P1717" i="11"/>
  <c r="P1718" i="11"/>
  <c r="P1719" i="11"/>
  <c r="P1720" i="11"/>
  <c r="P1721" i="11"/>
  <c r="P1722" i="11"/>
  <c r="P1723" i="11"/>
  <c r="P1724" i="11"/>
  <c r="P1725" i="11"/>
  <c r="P1726" i="11"/>
  <c r="P1727" i="11"/>
  <c r="P1728" i="11"/>
  <c r="P1729" i="11"/>
  <c r="P1730" i="11"/>
  <c r="P1731" i="11"/>
  <c r="P1732" i="11"/>
  <c r="P1733" i="11"/>
  <c r="P1734" i="11"/>
  <c r="P1735" i="11"/>
  <c r="P1736" i="11"/>
  <c r="P1737" i="11"/>
  <c r="P1738" i="11"/>
  <c r="P1739" i="11"/>
  <c r="P1740" i="11"/>
  <c r="P1741" i="11"/>
  <c r="P1742" i="11"/>
  <c r="P1743" i="11"/>
  <c r="P1744" i="11"/>
  <c r="P1745" i="11"/>
  <c r="P1746" i="11"/>
  <c r="P1747" i="11"/>
  <c r="P1748" i="11"/>
  <c r="P1749" i="11"/>
  <c r="P1750" i="11"/>
  <c r="P1751" i="11"/>
  <c r="P1752" i="11"/>
  <c r="P1753" i="11"/>
  <c r="P1754" i="11"/>
  <c r="P1755" i="11"/>
  <c r="P1756" i="11"/>
  <c r="P1757" i="11"/>
  <c r="P1758" i="11"/>
  <c r="P1759" i="11"/>
  <c r="P1760" i="11"/>
  <c r="P1761" i="11"/>
  <c r="P1762" i="11"/>
  <c r="P1763" i="11"/>
  <c r="P1764" i="11"/>
  <c r="P1765" i="11"/>
  <c r="P1766" i="11"/>
  <c r="P1767" i="11"/>
  <c r="P1768" i="11"/>
  <c r="P1769" i="11"/>
  <c r="P1770" i="11"/>
  <c r="P1771" i="11"/>
  <c r="P1772" i="11"/>
  <c r="P1773" i="11"/>
  <c r="P1774" i="11"/>
  <c r="P1775" i="11"/>
  <c r="P1776" i="11"/>
  <c r="P1777" i="11"/>
  <c r="P1778" i="11"/>
  <c r="P1779" i="11"/>
  <c r="P1780" i="11"/>
  <c r="P1781" i="11"/>
  <c r="P1782" i="11"/>
  <c r="P1783" i="11"/>
  <c r="P1784" i="11"/>
  <c r="P1785" i="11"/>
  <c r="P1786" i="11"/>
  <c r="P1787" i="11"/>
  <c r="P1788" i="11"/>
  <c r="P1789" i="11"/>
  <c r="P1790" i="11"/>
  <c r="P1791" i="11"/>
  <c r="P1792" i="11"/>
  <c r="P1793" i="11"/>
  <c r="P1794" i="11"/>
  <c r="P1795" i="11"/>
  <c r="P1796" i="11"/>
  <c r="P1797" i="11"/>
  <c r="P1798" i="11"/>
  <c r="P1799" i="11"/>
  <c r="P1800" i="11"/>
  <c r="P1801" i="11"/>
  <c r="P1802" i="11"/>
  <c r="P1803" i="11"/>
  <c r="P1804" i="11"/>
  <c r="P1805" i="11"/>
  <c r="P1806" i="11"/>
  <c r="P1807" i="11"/>
  <c r="P1808" i="11"/>
  <c r="P1809" i="11"/>
  <c r="P1810" i="11"/>
  <c r="P1811" i="11"/>
  <c r="P1812" i="11"/>
  <c r="P1813" i="11"/>
  <c r="P1814" i="11"/>
  <c r="P1815" i="11"/>
  <c r="P1816" i="11"/>
  <c r="P1817" i="11"/>
  <c r="P1818" i="11"/>
  <c r="P1819" i="11"/>
  <c r="P1820" i="11"/>
  <c r="P1821" i="11"/>
  <c r="P1822" i="11"/>
  <c r="P1823" i="11"/>
  <c r="P1824" i="11"/>
  <c r="P1825" i="11"/>
  <c r="P1826" i="11"/>
  <c r="P1827" i="11"/>
  <c r="P1828" i="11"/>
  <c r="P1829" i="11"/>
  <c r="P1830" i="11"/>
  <c r="P1831" i="11"/>
  <c r="P1832" i="11"/>
  <c r="P1833" i="11"/>
  <c r="P1834" i="11"/>
  <c r="P1835" i="11"/>
  <c r="P1836" i="11"/>
  <c r="P1837" i="11"/>
  <c r="P1838" i="11"/>
  <c r="P1839" i="11"/>
  <c r="P1840" i="11"/>
  <c r="P1841" i="11"/>
  <c r="P1842" i="11"/>
  <c r="P1843" i="11"/>
  <c r="P1844" i="11"/>
  <c r="P1845" i="11"/>
  <c r="P1846" i="11"/>
  <c r="P1847" i="11"/>
  <c r="P1848" i="11"/>
  <c r="P1849" i="11"/>
  <c r="P1850" i="11"/>
  <c r="P1851" i="11"/>
  <c r="P1852" i="11"/>
  <c r="P1853" i="11"/>
  <c r="P1854" i="11"/>
  <c r="P1855" i="11"/>
  <c r="P1856" i="11"/>
  <c r="P1857" i="11"/>
  <c r="P1858" i="11"/>
  <c r="P1859" i="11"/>
  <c r="P1860" i="11"/>
  <c r="P1861" i="11"/>
  <c r="P1862" i="11"/>
  <c r="P1863" i="11"/>
  <c r="P1864" i="11"/>
  <c r="P1865" i="11"/>
  <c r="P1866" i="11"/>
  <c r="P1867" i="11"/>
  <c r="P1868" i="11"/>
  <c r="P1869" i="11"/>
  <c r="P1870" i="11"/>
  <c r="P1871" i="11"/>
  <c r="P1872" i="11"/>
  <c r="P1873" i="11"/>
  <c r="P1874" i="11"/>
  <c r="P1875" i="11"/>
  <c r="P1876" i="11"/>
  <c r="P1877" i="11"/>
  <c r="P1878" i="11"/>
  <c r="P1879" i="11"/>
  <c r="P1880" i="11"/>
  <c r="P1881" i="11"/>
  <c r="P1882" i="11"/>
  <c r="P1883" i="11"/>
  <c r="P1884" i="11"/>
  <c r="P1885" i="11"/>
  <c r="P1886" i="11"/>
  <c r="P1887" i="11"/>
  <c r="P1888" i="11"/>
  <c r="P1889" i="11"/>
  <c r="P1890" i="11"/>
  <c r="P1891" i="11"/>
  <c r="P1892" i="11"/>
  <c r="P1893" i="11"/>
  <c r="P1894" i="11"/>
  <c r="P1895" i="11"/>
  <c r="P1896" i="11"/>
  <c r="P1897" i="11"/>
  <c r="P1898" i="11"/>
  <c r="P1899" i="11"/>
  <c r="P1900" i="11"/>
  <c r="P1901" i="11"/>
  <c r="P1902" i="11"/>
  <c r="P1903" i="11"/>
  <c r="P1904" i="11"/>
  <c r="P1905" i="11"/>
  <c r="P1906" i="11"/>
  <c r="P1907" i="11"/>
  <c r="P1908" i="11"/>
  <c r="P1909" i="11"/>
  <c r="P1910" i="11"/>
  <c r="P1911" i="11"/>
  <c r="P1912" i="11"/>
  <c r="P1913" i="11"/>
  <c r="P1914" i="11"/>
  <c r="P1915" i="11"/>
  <c r="P1916" i="11"/>
  <c r="P1917" i="11"/>
  <c r="P1918" i="11"/>
  <c r="P1919" i="11"/>
  <c r="P1920" i="11"/>
  <c r="P1921" i="11"/>
  <c r="P1922" i="11"/>
  <c r="P1923" i="11"/>
  <c r="P1924" i="11"/>
  <c r="P1925" i="11"/>
  <c r="P1926" i="11"/>
  <c r="P1927" i="11"/>
  <c r="P1928" i="11"/>
  <c r="P1929" i="11"/>
  <c r="P1930" i="11"/>
  <c r="P1931" i="11"/>
  <c r="P1932" i="11"/>
  <c r="P1933" i="11"/>
  <c r="P1934" i="11"/>
  <c r="P1935" i="11"/>
  <c r="P1936" i="11"/>
  <c r="P1937" i="11"/>
  <c r="P1938" i="11"/>
  <c r="P1939" i="11"/>
  <c r="P1940" i="11"/>
  <c r="P1941" i="11"/>
  <c r="P1942" i="11"/>
  <c r="P1943" i="11"/>
  <c r="P1944" i="11"/>
  <c r="P1945" i="11"/>
  <c r="P1946" i="11"/>
  <c r="P1947" i="11"/>
  <c r="P1948" i="11"/>
  <c r="P1949" i="11"/>
  <c r="P1950" i="11"/>
  <c r="P1951" i="11"/>
  <c r="P1952" i="11"/>
  <c r="P1953" i="11"/>
  <c r="P1954" i="11"/>
  <c r="P1955" i="11"/>
  <c r="P1956" i="11"/>
  <c r="P1957" i="11"/>
  <c r="P1958" i="11"/>
  <c r="P1959" i="11"/>
  <c r="P1960" i="11"/>
  <c r="P1961" i="11"/>
  <c r="P1962" i="11"/>
  <c r="P1963" i="11"/>
  <c r="P1964" i="11"/>
  <c r="P1965" i="11"/>
  <c r="P1966" i="11"/>
  <c r="P1967" i="11"/>
  <c r="P1968" i="11"/>
  <c r="P1969" i="11"/>
  <c r="P1970" i="11"/>
  <c r="P1971" i="11"/>
  <c r="P1972" i="11"/>
  <c r="P1973" i="11"/>
  <c r="P1974" i="11"/>
  <c r="P1975" i="11"/>
  <c r="P1976" i="11"/>
  <c r="P1977" i="11"/>
  <c r="P1978" i="11"/>
  <c r="P1979" i="11"/>
  <c r="P1980" i="11"/>
  <c r="P1981" i="11"/>
  <c r="P1982" i="11"/>
  <c r="P1983" i="11"/>
  <c r="P1984" i="11"/>
  <c r="P1985" i="11"/>
  <c r="P1986" i="11"/>
  <c r="P1987" i="11"/>
  <c r="P1988" i="11"/>
  <c r="P1989" i="11"/>
  <c r="P1990" i="11"/>
  <c r="P1991" i="11"/>
  <c r="P1992" i="11"/>
  <c r="P1993" i="11"/>
  <c r="P1994" i="11"/>
  <c r="P1995" i="11"/>
  <c r="P1996" i="11"/>
  <c r="P1997" i="11"/>
  <c r="P1998" i="11"/>
  <c r="P1999" i="11"/>
  <c r="P2000" i="11"/>
  <c r="P2001" i="11"/>
  <c r="P2002" i="11"/>
  <c r="P2003" i="11"/>
  <c r="P2004" i="11"/>
  <c r="P2005" i="11"/>
  <c r="P2006" i="11"/>
  <c r="P2007" i="11"/>
  <c r="P2008" i="11"/>
  <c r="P2009" i="11"/>
  <c r="P2010" i="11"/>
  <c r="P2011" i="11"/>
  <c r="P2012" i="11"/>
  <c r="P2013" i="11"/>
  <c r="P2014" i="11"/>
  <c r="P2015" i="11"/>
  <c r="P2016" i="11"/>
  <c r="P2017" i="11"/>
  <c r="P2018" i="11"/>
  <c r="P2019" i="11"/>
  <c r="P2020" i="11"/>
  <c r="P2021" i="11"/>
  <c r="P2022" i="11"/>
  <c r="P2023" i="11"/>
  <c r="P2024" i="11"/>
  <c r="P2025" i="11"/>
  <c r="P2026" i="11"/>
  <c r="P2027" i="11"/>
  <c r="P2028" i="11"/>
  <c r="P2029" i="11"/>
  <c r="P2030" i="11"/>
  <c r="P2031" i="11"/>
  <c r="P2032" i="11"/>
  <c r="P2033" i="11"/>
  <c r="P2034" i="11"/>
  <c r="P2035" i="11"/>
  <c r="P2036" i="11"/>
  <c r="P2037" i="11"/>
  <c r="P2038" i="11"/>
  <c r="P2039" i="11"/>
  <c r="P2040" i="11"/>
  <c r="P2041" i="11"/>
  <c r="P2042" i="11"/>
  <c r="P2043" i="11"/>
  <c r="P2044" i="11"/>
  <c r="P2045" i="11"/>
  <c r="P2046" i="11"/>
  <c r="P2047" i="11"/>
  <c r="P2048" i="11"/>
  <c r="P2049" i="11"/>
  <c r="P2050" i="11"/>
  <c r="P2051" i="11"/>
  <c r="P2052" i="11"/>
  <c r="P2053" i="11"/>
  <c r="P2054" i="11"/>
  <c r="P2055" i="11"/>
  <c r="P2056" i="11"/>
  <c r="P2057" i="11"/>
  <c r="P2058" i="11"/>
  <c r="P2059" i="11"/>
  <c r="P2060" i="11"/>
  <c r="P2061" i="11"/>
  <c r="P2062" i="11"/>
  <c r="P2063" i="11"/>
  <c r="P2064" i="11"/>
  <c r="P2065" i="11"/>
  <c r="P2066" i="11"/>
  <c r="P2067" i="11"/>
  <c r="P2068" i="11"/>
  <c r="P2069" i="11"/>
  <c r="P2070" i="11"/>
  <c r="P2071" i="11"/>
  <c r="P2072" i="11"/>
  <c r="P2073" i="11"/>
  <c r="P2074" i="11"/>
  <c r="P2075" i="11"/>
  <c r="P2076" i="11"/>
  <c r="P2077" i="11"/>
  <c r="P2078" i="11"/>
  <c r="P2079" i="11"/>
  <c r="P2080" i="11"/>
  <c r="P2081" i="11"/>
  <c r="P2082" i="11"/>
  <c r="P2083" i="11"/>
  <c r="P2084" i="11"/>
  <c r="P2085" i="11"/>
  <c r="P2086" i="11"/>
  <c r="P2087" i="11"/>
  <c r="P2088" i="11"/>
  <c r="P2089" i="11"/>
  <c r="P2090" i="11"/>
  <c r="P2091" i="11"/>
  <c r="P2092" i="11"/>
  <c r="P2093" i="11"/>
  <c r="P2094" i="11"/>
  <c r="P2095" i="11"/>
  <c r="P2096" i="11"/>
  <c r="P2097" i="11"/>
  <c r="P2098" i="11"/>
  <c r="P2099" i="11"/>
  <c r="P2100" i="11"/>
  <c r="P2101" i="11"/>
  <c r="P110" i="11"/>
  <c r="L219" i="11"/>
  <c r="K219" i="11"/>
  <c r="J219" i="11"/>
  <c r="I219" i="11"/>
  <c r="H219" i="11"/>
  <c r="G219" i="11"/>
  <c r="L25" i="11"/>
  <c r="K25" i="11"/>
  <c r="J25" i="11"/>
  <c r="I25" i="11"/>
  <c r="H25" i="11"/>
  <c r="G25" i="11"/>
  <c r="L2101" i="11"/>
  <c r="K2101" i="11"/>
  <c r="J2101" i="11"/>
  <c r="I2101" i="11"/>
  <c r="H2101" i="11"/>
  <c r="G2101" i="11"/>
  <c r="L2100" i="11"/>
  <c r="K2100" i="11"/>
  <c r="J2100" i="11"/>
  <c r="I2100" i="11"/>
  <c r="H2100" i="11"/>
  <c r="G2100" i="11"/>
  <c r="L2099" i="11"/>
  <c r="K2099" i="11"/>
  <c r="J2099" i="11"/>
  <c r="I2099" i="11"/>
  <c r="H2099" i="11"/>
  <c r="G2099" i="11"/>
  <c r="L358" i="11"/>
  <c r="K358" i="11"/>
  <c r="J358" i="11"/>
  <c r="I358" i="11"/>
  <c r="H358" i="11"/>
  <c r="G358" i="11"/>
  <c r="L484" i="11"/>
  <c r="K484" i="11"/>
  <c r="J484" i="11"/>
  <c r="I484" i="11"/>
  <c r="H484" i="11"/>
  <c r="G484" i="11"/>
  <c r="L2098" i="11"/>
  <c r="K2098" i="11"/>
  <c r="J2098" i="11"/>
  <c r="I2098" i="11"/>
  <c r="H2098" i="11"/>
  <c r="G2098" i="11"/>
  <c r="L419" i="11"/>
  <c r="K419" i="11"/>
  <c r="J419" i="11"/>
  <c r="I419" i="11"/>
  <c r="H419" i="11"/>
  <c r="G419" i="11"/>
  <c r="L2097" i="11"/>
  <c r="K2097" i="11"/>
  <c r="J2097" i="11"/>
  <c r="I2097" i="11"/>
  <c r="H2097" i="11"/>
  <c r="G2097" i="11"/>
  <c r="L2096" i="11"/>
  <c r="K2096" i="11"/>
  <c r="J2096" i="11"/>
  <c r="I2096" i="11"/>
  <c r="H2096" i="11"/>
  <c r="G2096" i="11"/>
  <c r="L2095" i="11"/>
  <c r="K2095" i="11"/>
  <c r="J2095" i="11"/>
  <c r="I2095" i="11"/>
  <c r="H2095" i="11"/>
  <c r="G2095" i="11"/>
  <c r="L2094" i="11"/>
  <c r="K2094" i="11"/>
  <c r="J2094" i="11"/>
  <c r="I2094" i="11"/>
  <c r="H2094" i="11"/>
  <c r="G2094" i="11"/>
  <c r="L2093" i="11"/>
  <c r="K2093" i="11"/>
  <c r="J2093" i="11"/>
  <c r="I2093" i="11"/>
  <c r="H2093" i="11"/>
  <c r="G2093" i="11"/>
  <c r="L2092" i="11"/>
  <c r="K2092" i="11"/>
  <c r="J2092" i="11"/>
  <c r="I2092" i="11"/>
  <c r="H2092" i="11"/>
  <c r="G2092" i="11"/>
  <c r="L128" i="11"/>
  <c r="K128" i="11"/>
  <c r="J128" i="11"/>
  <c r="I128" i="11"/>
  <c r="H128" i="11"/>
  <c r="G128" i="11"/>
  <c r="L2091" i="11"/>
  <c r="K2091" i="11"/>
  <c r="J2091" i="11"/>
  <c r="I2091" i="11"/>
  <c r="H2091" i="11"/>
  <c r="G2091" i="11"/>
  <c r="L2090" i="11"/>
  <c r="K2090" i="11"/>
  <c r="J2090" i="11"/>
  <c r="I2090" i="11"/>
  <c r="H2090" i="11"/>
  <c r="G2090" i="11"/>
  <c r="L127" i="11"/>
  <c r="K127" i="11"/>
  <c r="J127" i="11"/>
  <c r="I127" i="11"/>
  <c r="H127" i="11"/>
  <c r="G127" i="11"/>
  <c r="L2089" i="11"/>
  <c r="K2089" i="11"/>
  <c r="J2089" i="11"/>
  <c r="I2089" i="11"/>
  <c r="H2089" i="11"/>
  <c r="G2089" i="11"/>
  <c r="L2088" i="11"/>
  <c r="K2088" i="11"/>
  <c r="J2088" i="11"/>
  <c r="I2088" i="11"/>
  <c r="H2088" i="11"/>
  <c r="G2088" i="11"/>
  <c r="L126" i="11"/>
  <c r="K126" i="11"/>
  <c r="J126" i="11"/>
  <c r="I126" i="11"/>
  <c r="H126" i="11"/>
  <c r="G126" i="11"/>
  <c r="L2087" i="11"/>
  <c r="K2087" i="11"/>
  <c r="J2087" i="11"/>
  <c r="I2087" i="11"/>
  <c r="H2087" i="11"/>
  <c r="G2087" i="11"/>
  <c r="L2086" i="11"/>
  <c r="K2086" i="11"/>
  <c r="J2086" i="11"/>
  <c r="I2086" i="11"/>
  <c r="H2086" i="11"/>
  <c r="G2086" i="11"/>
  <c r="L2085" i="11"/>
  <c r="K2085" i="11"/>
  <c r="J2085" i="11"/>
  <c r="I2085" i="11"/>
  <c r="H2085" i="11"/>
  <c r="G2085" i="11"/>
  <c r="L2084" i="11"/>
  <c r="K2084" i="11"/>
  <c r="J2084" i="11"/>
  <c r="I2084" i="11"/>
  <c r="H2084" i="11"/>
  <c r="G2084" i="11"/>
  <c r="L418" i="11"/>
  <c r="K418" i="11"/>
  <c r="J418" i="11"/>
  <c r="I418" i="11"/>
  <c r="H418" i="11"/>
  <c r="G418" i="11"/>
  <c r="L2083" i="11"/>
  <c r="K2083" i="11"/>
  <c r="J2083" i="11"/>
  <c r="I2083" i="11"/>
  <c r="H2083" i="11"/>
  <c r="G2083" i="11"/>
  <c r="L2082" i="11"/>
  <c r="K2082" i="11"/>
  <c r="J2082" i="11"/>
  <c r="I2082" i="11"/>
  <c r="H2082" i="11"/>
  <c r="G2082" i="11"/>
  <c r="L2081" i="11"/>
  <c r="K2081" i="11"/>
  <c r="J2081" i="11"/>
  <c r="I2081" i="11"/>
  <c r="H2081" i="11"/>
  <c r="G2081" i="11"/>
  <c r="L2080" i="11"/>
  <c r="K2080" i="11"/>
  <c r="J2080" i="11"/>
  <c r="I2080" i="11"/>
  <c r="H2080" i="11"/>
  <c r="G2080" i="11"/>
  <c r="L2079" i="11"/>
  <c r="K2079" i="11"/>
  <c r="J2079" i="11"/>
  <c r="I2079" i="11"/>
  <c r="H2079" i="11"/>
  <c r="G2079" i="11"/>
  <c r="L2078" i="11"/>
  <c r="K2078" i="11"/>
  <c r="J2078" i="11"/>
  <c r="I2078" i="11"/>
  <c r="H2078" i="11"/>
  <c r="G2078" i="11"/>
  <c r="L2077" i="11"/>
  <c r="K2077" i="11"/>
  <c r="J2077" i="11"/>
  <c r="I2077" i="11"/>
  <c r="H2077" i="11"/>
  <c r="G2077" i="11"/>
  <c r="L2076" i="11"/>
  <c r="K2076" i="11"/>
  <c r="J2076" i="11"/>
  <c r="I2076" i="11"/>
  <c r="H2076" i="11"/>
  <c r="G2076" i="11"/>
  <c r="L2075" i="11"/>
  <c r="K2075" i="11"/>
  <c r="J2075" i="11"/>
  <c r="I2075" i="11"/>
  <c r="H2075" i="11"/>
  <c r="G2075" i="11"/>
  <c r="L2074" i="11"/>
  <c r="K2074" i="11"/>
  <c r="J2074" i="11"/>
  <c r="I2074" i="11"/>
  <c r="H2074" i="11"/>
  <c r="G2074" i="11"/>
  <c r="L2073" i="11"/>
  <c r="K2073" i="11"/>
  <c r="J2073" i="11"/>
  <c r="I2073" i="11"/>
  <c r="H2073" i="11"/>
  <c r="G2073" i="11"/>
  <c r="L306" i="11"/>
  <c r="K306" i="11"/>
  <c r="J306" i="11"/>
  <c r="I306" i="11"/>
  <c r="H306" i="11"/>
  <c r="G306" i="11"/>
  <c r="L2072" i="11"/>
  <c r="K2072" i="11"/>
  <c r="J2072" i="11"/>
  <c r="I2072" i="11"/>
  <c r="H2072" i="11"/>
  <c r="G2072" i="11"/>
  <c r="L2071" i="11"/>
  <c r="K2071" i="11"/>
  <c r="J2071" i="11"/>
  <c r="I2071" i="11"/>
  <c r="H2071" i="11"/>
  <c r="G2071" i="11"/>
  <c r="L2070" i="11"/>
  <c r="K2070" i="11"/>
  <c r="J2070" i="11"/>
  <c r="I2070" i="11"/>
  <c r="H2070" i="11"/>
  <c r="G2070" i="11"/>
  <c r="L2069" i="11"/>
  <c r="K2069" i="11"/>
  <c r="J2069" i="11"/>
  <c r="I2069" i="11"/>
  <c r="H2069" i="11"/>
  <c r="G2069" i="11"/>
  <c r="L2068" i="11"/>
  <c r="K2068" i="11"/>
  <c r="J2068" i="11"/>
  <c r="I2068" i="11"/>
  <c r="H2068" i="11"/>
  <c r="G2068" i="11"/>
  <c r="L2067" i="11"/>
  <c r="K2067" i="11"/>
  <c r="J2067" i="11"/>
  <c r="I2067" i="11"/>
  <c r="H2067" i="11"/>
  <c r="G2067" i="11"/>
  <c r="L2066" i="11"/>
  <c r="K2066" i="11"/>
  <c r="J2066" i="11"/>
  <c r="I2066" i="11"/>
  <c r="H2066" i="11"/>
  <c r="G2066" i="11"/>
  <c r="L2065" i="11"/>
  <c r="K2065" i="11"/>
  <c r="J2065" i="11"/>
  <c r="I2065" i="11"/>
  <c r="H2065" i="11"/>
  <c r="G2065" i="11"/>
  <c r="L2064" i="11"/>
  <c r="K2064" i="11"/>
  <c r="J2064" i="11"/>
  <c r="I2064" i="11"/>
  <c r="H2064" i="11"/>
  <c r="G2064" i="11"/>
  <c r="L2063" i="11"/>
  <c r="K2063" i="11"/>
  <c r="J2063" i="11"/>
  <c r="I2063" i="11"/>
  <c r="H2063" i="11"/>
  <c r="G2063" i="11"/>
  <c r="L2062" i="11"/>
  <c r="K2062" i="11"/>
  <c r="J2062" i="11"/>
  <c r="I2062" i="11"/>
  <c r="H2062" i="11"/>
  <c r="G2062" i="11"/>
  <c r="L2061" i="11"/>
  <c r="K2061" i="11"/>
  <c r="J2061" i="11"/>
  <c r="I2061" i="11"/>
  <c r="H2061" i="11"/>
  <c r="G2061" i="11"/>
  <c r="L2060" i="11"/>
  <c r="K2060" i="11"/>
  <c r="J2060" i="11"/>
  <c r="I2060" i="11"/>
  <c r="H2060" i="11"/>
  <c r="G2060" i="11"/>
  <c r="L2059" i="11"/>
  <c r="K2059" i="11"/>
  <c r="J2059" i="11"/>
  <c r="I2059" i="11"/>
  <c r="H2059" i="11"/>
  <c r="G2059" i="11"/>
  <c r="L2058" i="11"/>
  <c r="K2058" i="11"/>
  <c r="J2058" i="11"/>
  <c r="I2058" i="11"/>
  <c r="H2058" i="11"/>
  <c r="G2058" i="11"/>
  <c r="L2057" i="11"/>
  <c r="K2057" i="11"/>
  <c r="J2057" i="11"/>
  <c r="I2057" i="11"/>
  <c r="H2057" i="11"/>
  <c r="G2057" i="11"/>
  <c r="L2056" i="11"/>
  <c r="K2056" i="11"/>
  <c r="J2056" i="11"/>
  <c r="I2056" i="11"/>
  <c r="H2056" i="11"/>
  <c r="G2056" i="11"/>
  <c r="L371" i="11"/>
  <c r="K371" i="11"/>
  <c r="J371" i="11"/>
  <c r="I371" i="11"/>
  <c r="H371" i="11"/>
  <c r="G371" i="11"/>
  <c r="L2055" i="11"/>
  <c r="K2055" i="11"/>
  <c r="J2055" i="11"/>
  <c r="I2055" i="11"/>
  <c r="H2055" i="11"/>
  <c r="G2055" i="11"/>
  <c r="L2054" i="11"/>
  <c r="K2054" i="11"/>
  <c r="J2054" i="11"/>
  <c r="I2054" i="11"/>
  <c r="H2054" i="11"/>
  <c r="G2054" i="11"/>
  <c r="L2053" i="11"/>
  <c r="K2053" i="11"/>
  <c r="J2053" i="11"/>
  <c r="I2053" i="11"/>
  <c r="H2053" i="11"/>
  <c r="G2053" i="11"/>
  <c r="L2052" i="11"/>
  <c r="K2052" i="11"/>
  <c r="J2052" i="11"/>
  <c r="I2052" i="11"/>
  <c r="H2052" i="11"/>
  <c r="G2052" i="11"/>
  <c r="L2051" i="11"/>
  <c r="K2051" i="11"/>
  <c r="J2051" i="11"/>
  <c r="I2051" i="11"/>
  <c r="H2051" i="11"/>
  <c r="G2051" i="11"/>
  <c r="L2050" i="11"/>
  <c r="K2050" i="11"/>
  <c r="J2050" i="11"/>
  <c r="I2050" i="11"/>
  <c r="H2050" i="11"/>
  <c r="G2050" i="11"/>
  <c r="L2049" i="11"/>
  <c r="K2049" i="11"/>
  <c r="J2049" i="11"/>
  <c r="I2049" i="11"/>
  <c r="H2049" i="11"/>
  <c r="G2049" i="11"/>
  <c r="L2048" i="11"/>
  <c r="K2048" i="11"/>
  <c r="J2048" i="11"/>
  <c r="I2048" i="11"/>
  <c r="H2048" i="11"/>
  <c r="G2048" i="11"/>
  <c r="L147" i="11"/>
  <c r="K147" i="11"/>
  <c r="J147" i="11"/>
  <c r="I147" i="11"/>
  <c r="H147" i="11"/>
  <c r="G147" i="11"/>
  <c r="L2047" i="11"/>
  <c r="K2047" i="11"/>
  <c r="J2047" i="11"/>
  <c r="I2047" i="11"/>
  <c r="H2047" i="11"/>
  <c r="G2047" i="11"/>
  <c r="L2046" i="11"/>
  <c r="K2046" i="11"/>
  <c r="J2046" i="11"/>
  <c r="I2046" i="11"/>
  <c r="H2046" i="11"/>
  <c r="G2046" i="11"/>
  <c r="L2045" i="11"/>
  <c r="K2045" i="11"/>
  <c r="J2045" i="11"/>
  <c r="I2045" i="11"/>
  <c r="H2045" i="11"/>
  <c r="G2045" i="11"/>
  <c r="L2044" i="11"/>
  <c r="K2044" i="11"/>
  <c r="J2044" i="11"/>
  <c r="I2044" i="11"/>
  <c r="H2044" i="11"/>
  <c r="G2044" i="11"/>
  <c r="L2043" i="11"/>
  <c r="K2043" i="11"/>
  <c r="J2043" i="11"/>
  <c r="I2043" i="11"/>
  <c r="H2043" i="11"/>
  <c r="G2043" i="11"/>
  <c r="L2042" i="11"/>
  <c r="K2042" i="11"/>
  <c r="J2042" i="11"/>
  <c r="I2042" i="11"/>
  <c r="H2042" i="11"/>
  <c r="G2042" i="11"/>
  <c r="L2041" i="11"/>
  <c r="K2041" i="11"/>
  <c r="J2041" i="11"/>
  <c r="I2041" i="11"/>
  <c r="H2041" i="11"/>
  <c r="G2041" i="11"/>
  <c r="L2040" i="11"/>
  <c r="K2040" i="11"/>
  <c r="J2040" i="11"/>
  <c r="I2040" i="11"/>
  <c r="H2040" i="11"/>
  <c r="G2040" i="11"/>
  <c r="L106" i="11"/>
  <c r="K106" i="11"/>
  <c r="J106" i="11"/>
  <c r="I106" i="11"/>
  <c r="H106" i="11"/>
  <c r="G106" i="11"/>
  <c r="L171" i="11"/>
  <c r="K171" i="11"/>
  <c r="J171" i="11"/>
  <c r="I171" i="11"/>
  <c r="H171" i="11"/>
  <c r="G171" i="11"/>
  <c r="L449" i="11"/>
  <c r="K449" i="11"/>
  <c r="J449" i="11"/>
  <c r="I449" i="11"/>
  <c r="H449" i="11"/>
  <c r="G449" i="11"/>
  <c r="L252" i="11"/>
  <c r="K252" i="11"/>
  <c r="J252" i="11"/>
  <c r="I252" i="11"/>
  <c r="H252" i="11"/>
  <c r="G252" i="11"/>
  <c r="L251" i="11"/>
  <c r="K251" i="11"/>
  <c r="J251" i="11"/>
  <c r="I251" i="11"/>
  <c r="H251" i="11"/>
  <c r="G251" i="11"/>
  <c r="L2039" i="11"/>
  <c r="K2039" i="11"/>
  <c r="J2039" i="11"/>
  <c r="I2039" i="11"/>
  <c r="H2039" i="11"/>
  <c r="G2039" i="11"/>
  <c r="L2038" i="11"/>
  <c r="K2038" i="11"/>
  <c r="J2038" i="11"/>
  <c r="I2038" i="11"/>
  <c r="H2038" i="11"/>
  <c r="G2038" i="11"/>
  <c r="L218" i="11"/>
  <c r="K218" i="11"/>
  <c r="J218" i="11"/>
  <c r="I218" i="11"/>
  <c r="H218" i="11"/>
  <c r="G218" i="11"/>
  <c r="L2037" i="11"/>
  <c r="K2037" i="11"/>
  <c r="J2037" i="11"/>
  <c r="I2037" i="11"/>
  <c r="H2037" i="11"/>
  <c r="G2037" i="11"/>
  <c r="L2036" i="11"/>
  <c r="K2036" i="11"/>
  <c r="J2036" i="11"/>
  <c r="I2036" i="11"/>
  <c r="H2036" i="11"/>
  <c r="G2036" i="11"/>
  <c r="L2035" i="11"/>
  <c r="K2035" i="11"/>
  <c r="J2035" i="11"/>
  <c r="I2035" i="11"/>
  <c r="H2035" i="11"/>
  <c r="G2035" i="11"/>
  <c r="L2034" i="11"/>
  <c r="K2034" i="11"/>
  <c r="J2034" i="11"/>
  <c r="I2034" i="11"/>
  <c r="H2034" i="11"/>
  <c r="G2034" i="11"/>
  <c r="L2033" i="11"/>
  <c r="K2033" i="11"/>
  <c r="J2033" i="11"/>
  <c r="I2033" i="11"/>
  <c r="H2033" i="11"/>
  <c r="G2033" i="11"/>
  <c r="L2032" i="11"/>
  <c r="K2032" i="11"/>
  <c r="J2032" i="11"/>
  <c r="I2032" i="11"/>
  <c r="H2032" i="11"/>
  <c r="G2032" i="11"/>
  <c r="L2031" i="11"/>
  <c r="K2031" i="11"/>
  <c r="J2031" i="11"/>
  <c r="I2031" i="11"/>
  <c r="H2031" i="11"/>
  <c r="G2031" i="11"/>
  <c r="L2030" i="11"/>
  <c r="K2030" i="11"/>
  <c r="J2030" i="11"/>
  <c r="I2030" i="11"/>
  <c r="H2030" i="11"/>
  <c r="G2030" i="11"/>
  <c r="L2029" i="11"/>
  <c r="K2029" i="11"/>
  <c r="J2029" i="11"/>
  <c r="I2029" i="11"/>
  <c r="H2029" i="11"/>
  <c r="G2029" i="11"/>
  <c r="L2028" i="11"/>
  <c r="K2028" i="11"/>
  <c r="J2028" i="11"/>
  <c r="I2028" i="11"/>
  <c r="H2028" i="11"/>
  <c r="G2028" i="11"/>
  <c r="L2027" i="11"/>
  <c r="K2027" i="11"/>
  <c r="J2027" i="11"/>
  <c r="I2027" i="11"/>
  <c r="H2027" i="11"/>
  <c r="G2027" i="11"/>
  <c r="L2026" i="11"/>
  <c r="K2026" i="11"/>
  <c r="J2026" i="11"/>
  <c r="I2026" i="11"/>
  <c r="H2026" i="11"/>
  <c r="G2026" i="11"/>
  <c r="L2025" i="11"/>
  <c r="K2025" i="11"/>
  <c r="J2025" i="11"/>
  <c r="I2025" i="11"/>
  <c r="H2025" i="11"/>
  <c r="G2025" i="11"/>
  <c r="L2024" i="11"/>
  <c r="K2024" i="11"/>
  <c r="J2024" i="11"/>
  <c r="I2024" i="11"/>
  <c r="H2024" i="11"/>
  <c r="G2024" i="11"/>
  <c r="L2023" i="11"/>
  <c r="K2023" i="11"/>
  <c r="J2023" i="11"/>
  <c r="I2023" i="11"/>
  <c r="H2023" i="11"/>
  <c r="G2023" i="11"/>
  <c r="L2022" i="11"/>
  <c r="K2022" i="11"/>
  <c r="J2022" i="11"/>
  <c r="I2022" i="11"/>
  <c r="H2022" i="11"/>
  <c r="G2022" i="11"/>
  <c r="L2021" i="11"/>
  <c r="K2021" i="11"/>
  <c r="J2021" i="11"/>
  <c r="I2021" i="11"/>
  <c r="H2021" i="11"/>
  <c r="G2021" i="11"/>
  <c r="L348" i="11"/>
  <c r="K348" i="11"/>
  <c r="J348" i="11"/>
  <c r="I348" i="11"/>
  <c r="H348" i="11"/>
  <c r="G348" i="11"/>
  <c r="L2020" i="11"/>
  <c r="K2020" i="11"/>
  <c r="J2020" i="11"/>
  <c r="I2020" i="11"/>
  <c r="H2020" i="11"/>
  <c r="G2020" i="11"/>
  <c r="L2019" i="11"/>
  <c r="K2019" i="11"/>
  <c r="J2019" i="11"/>
  <c r="I2019" i="11"/>
  <c r="H2019" i="11"/>
  <c r="G2019" i="11"/>
  <c r="L34" i="11"/>
  <c r="K34" i="11"/>
  <c r="J34" i="11"/>
  <c r="I34" i="11"/>
  <c r="H34" i="11"/>
  <c r="G34" i="11"/>
  <c r="L2018" i="11"/>
  <c r="K2018" i="11"/>
  <c r="J2018" i="11"/>
  <c r="I2018" i="11"/>
  <c r="H2018" i="11"/>
  <c r="G2018" i="11"/>
  <c r="L2017" i="11"/>
  <c r="K2017" i="11"/>
  <c r="J2017" i="11"/>
  <c r="I2017" i="11"/>
  <c r="H2017" i="11"/>
  <c r="G2017" i="11"/>
  <c r="L2016" i="11"/>
  <c r="K2016" i="11"/>
  <c r="J2016" i="11"/>
  <c r="I2016" i="11"/>
  <c r="H2016" i="11"/>
  <c r="G2016" i="11"/>
  <c r="L2015" i="11"/>
  <c r="K2015" i="11"/>
  <c r="J2015" i="11"/>
  <c r="I2015" i="11"/>
  <c r="H2015" i="11"/>
  <c r="G2015" i="11"/>
  <c r="L2014" i="11"/>
  <c r="K2014" i="11"/>
  <c r="J2014" i="11"/>
  <c r="I2014" i="11"/>
  <c r="H2014" i="11"/>
  <c r="G2014" i="11"/>
  <c r="L2013" i="11"/>
  <c r="K2013" i="11"/>
  <c r="J2013" i="11"/>
  <c r="I2013" i="11"/>
  <c r="H2013" i="11"/>
  <c r="G2013" i="11"/>
  <c r="L2012" i="11"/>
  <c r="K2012" i="11"/>
  <c r="J2012" i="11"/>
  <c r="I2012" i="11"/>
  <c r="H2012" i="11"/>
  <c r="G2012" i="11"/>
  <c r="L2011" i="11"/>
  <c r="K2011" i="11"/>
  <c r="J2011" i="11"/>
  <c r="I2011" i="11"/>
  <c r="H2011" i="11"/>
  <c r="G2011" i="11"/>
  <c r="L2010" i="11"/>
  <c r="K2010" i="11"/>
  <c r="J2010" i="11"/>
  <c r="I2010" i="11"/>
  <c r="H2010" i="11"/>
  <c r="G2010" i="11"/>
  <c r="L2009" i="11"/>
  <c r="K2009" i="11"/>
  <c r="J2009" i="11"/>
  <c r="I2009" i="11"/>
  <c r="H2009" i="11"/>
  <c r="G2009" i="11"/>
  <c r="L2008" i="11"/>
  <c r="K2008" i="11"/>
  <c r="J2008" i="11"/>
  <c r="I2008" i="11"/>
  <c r="H2008" i="11"/>
  <c r="G2008" i="11"/>
  <c r="L2007" i="11"/>
  <c r="K2007" i="11"/>
  <c r="J2007" i="11"/>
  <c r="I2007" i="11"/>
  <c r="H2007" i="11"/>
  <c r="G2007" i="11"/>
  <c r="L2006" i="11"/>
  <c r="K2006" i="11"/>
  <c r="J2006" i="11"/>
  <c r="I2006" i="11"/>
  <c r="H2006" i="11"/>
  <c r="G2006" i="11"/>
  <c r="L2005" i="11"/>
  <c r="K2005" i="11"/>
  <c r="J2005" i="11"/>
  <c r="I2005" i="11"/>
  <c r="H2005" i="11"/>
  <c r="G2005" i="11"/>
  <c r="L370" i="11"/>
  <c r="K370" i="11"/>
  <c r="J370" i="11"/>
  <c r="I370" i="11"/>
  <c r="H370" i="11"/>
  <c r="G370" i="11"/>
  <c r="L417" i="11"/>
  <c r="K417" i="11"/>
  <c r="J417" i="11"/>
  <c r="I417" i="11"/>
  <c r="H417" i="11"/>
  <c r="G417" i="11"/>
  <c r="L2004" i="11"/>
  <c r="K2004" i="11"/>
  <c r="J2004" i="11"/>
  <c r="I2004" i="11"/>
  <c r="H2004" i="11"/>
  <c r="G2004" i="11"/>
  <c r="L2003" i="11"/>
  <c r="K2003" i="11"/>
  <c r="J2003" i="11"/>
  <c r="I2003" i="11"/>
  <c r="H2003" i="11"/>
  <c r="G2003" i="11"/>
  <c r="L2002" i="11"/>
  <c r="K2002" i="11"/>
  <c r="J2002" i="11"/>
  <c r="I2002" i="11"/>
  <c r="H2002" i="11"/>
  <c r="G2002" i="11"/>
  <c r="L2001" i="11"/>
  <c r="K2001" i="11"/>
  <c r="J2001" i="11"/>
  <c r="I2001" i="11"/>
  <c r="H2001" i="11"/>
  <c r="G2001" i="11"/>
  <c r="L2000" i="11"/>
  <c r="K2000" i="11"/>
  <c r="J2000" i="11"/>
  <c r="I2000" i="11"/>
  <c r="H2000" i="11"/>
  <c r="G2000" i="11"/>
  <c r="L1999" i="11"/>
  <c r="K1999" i="11"/>
  <c r="J1999" i="11"/>
  <c r="I1999" i="11"/>
  <c r="H1999" i="11"/>
  <c r="G1999" i="11"/>
  <c r="L1998" i="11"/>
  <c r="K1998" i="11"/>
  <c r="J1998" i="11"/>
  <c r="I1998" i="11"/>
  <c r="H1998" i="11"/>
  <c r="G1998" i="11"/>
  <c r="L1997" i="11"/>
  <c r="K1997" i="11"/>
  <c r="J1997" i="11"/>
  <c r="I1997" i="11"/>
  <c r="H1997" i="11"/>
  <c r="G1997" i="11"/>
  <c r="L1996" i="11"/>
  <c r="K1996" i="11"/>
  <c r="J1996" i="11"/>
  <c r="I1996" i="11"/>
  <c r="H1996" i="11"/>
  <c r="G1996" i="11"/>
  <c r="L1995" i="11"/>
  <c r="K1995" i="11"/>
  <c r="J1995" i="11"/>
  <c r="I1995" i="11"/>
  <c r="H1995" i="11"/>
  <c r="G1995" i="11"/>
  <c r="L1994" i="11"/>
  <c r="K1994" i="11"/>
  <c r="J1994" i="11"/>
  <c r="I1994" i="11"/>
  <c r="H1994" i="11"/>
  <c r="G1994" i="11"/>
  <c r="L1993" i="11"/>
  <c r="K1993" i="11"/>
  <c r="J1993" i="11"/>
  <c r="I1993" i="11"/>
  <c r="H1993" i="11"/>
  <c r="G1993" i="11"/>
  <c r="L1992" i="11"/>
  <c r="K1992" i="11"/>
  <c r="J1992" i="11"/>
  <c r="I1992" i="11"/>
  <c r="H1992" i="11"/>
  <c r="G1992" i="11"/>
  <c r="L170" i="11"/>
  <c r="K170" i="11"/>
  <c r="J170" i="11"/>
  <c r="I170" i="11"/>
  <c r="H170" i="11"/>
  <c r="G170" i="11"/>
  <c r="L1991" i="11"/>
  <c r="K1991" i="11"/>
  <c r="J1991" i="11"/>
  <c r="I1991" i="11"/>
  <c r="H1991" i="11"/>
  <c r="G1991" i="11"/>
  <c r="L1990" i="11"/>
  <c r="K1990" i="11"/>
  <c r="J1990" i="11"/>
  <c r="I1990" i="11"/>
  <c r="H1990" i="11"/>
  <c r="G1990" i="11"/>
  <c r="L1989" i="11"/>
  <c r="K1989" i="11"/>
  <c r="J1989" i="11"/>
  <c r="I1989" i="11"/>
  <c r="H1989" i="11"/>
  <c r="G1989" i="11"/>
  <c r="L1988" i="11"/>
  <c r="K1988" i="11"/>
  <c r="J1988" i="11"/>
  <c r="I1988" i="11"/>
  <c r="H1988" i="11"/>
  <c r="G1988" i="11"/>
  <c r="L1987" i="11"/>
  <c r="K1987" i="11"/>
  <c r="J1987" i="11"/>
  <c r="I1987" i="11"/>
  <c r="H1987" i="11"/>
  <c r="G1987" i="11"/>
  <c r="L1986" i="11"/>
  <c r="K1986" i="11"/>
  <c r="J1986" i="11"/>
  <c r="I1986" i="11"/>
  <c r="H1986" i="11"/>
  <c r="G1986" i="11"/>
  <c r="L1985" i="11"/>
  <c r="K1985" i="11"/>
  <c r="J1985" i="11"/>
  <c r="I1985" i="11"/>
  <c r="H1985" i="11"/>
  <c r="G1985" i="11"/>
  <c r="L1984" i="11"/>
  <c r="K1984" i="11"/>
  <c r="J1984" i="11"/>
  <c r="I1984" i="11"/>
  <c r="H1984" i="11"/>
  <c r="G1984" i="11"/>
  <c r="L1983" i="11"/>
  <c r="K1983" i="11"/>
  <c r="J1983" i="11"/>
  <c r="I1983" i="11"/>
  <c r="H1983" i="11"/>
  <c r="G1983" i="11"/>
  <c r="L1982" i="11"/>
  <c r="K1982" i="11"/>
  <c r="J1982" i="11"/>
  <c r="I1982" i="11"/>
  <c r="H1982" i="11"/>
  <c r="G1982" i="11"/>
  <c r="L1981" i="11"/>
  <c r="K1981" i="11"/>
  <c r="J1981" i="11"/>
  <c r="I1981" i="11"/>
  <c r="H1981" i="11"/>
  <c r="G1981" i="11"/>
  <c r="L1980" i="11"/>
  <c r="K1980" i="11"/>
  <c r="J1980" i="11"/>
  <c r="I1980" i="11"/>
  <c r="H1980" i="11"/>
  <c r="G1980" i="11"/>
  <c r="L1979" i="11"/>
  <c r="K1979" i="11"/>
  <c r="J1979" i="11"/>
  <c r="I1979" i="11"/>
  <c r="H1979" i="11"/>
  <c r="G1979" i="11"/>
  <c r="L1978" i="11"/>
  <c r="K1978" i="11"/>
  <c r="J1978" i="11"/>
  <c r="I1978" i="11"/>
  <c r="H1978" i="11"/>
  <c r="G1978" i="11"/>
  <c r="L1977" i="11"/>
  <c r="K1977" i="11"/>
  <c r="J1977" i="11"/>
  <c r="I1977" i="11"/>
  <c r="H1977" i="11"/>
  <c r="G1977" i="11"/>
  <c r="L1976" i="11"/>
  <c r="K1976" i="11"/>
  <c r="J1976" i="11"/>
  <c r="I1976" i="11"/>
  <c r="H1976" i="11"/>
  <c r="G1976" i="11"/>
  <c r="L1975" i="11"/>
  <c r="K1975" i="11"/>
  <c r="J1975" i="11"/>
  <c r="I1975" i="11"/>
  <c r="H1975" i="11"/>
  <c r="G1975" i="11"/>
  <c r="L1974" i="11"/>
  <c r="K1974" i="11"/>
  <c r="J1974" i="11"/>
  <c r="I1974" i="11"/>
  <c r="H1974" i="11"/>
  <c r="G1974" i="11"/>
  <c r="L1973" i="11"/>
  <c r="K1973" i="11"/>
  <c r="J1973" i="11"/>
  <c r="I1973" i="11"/>
  <c r="H1973" i="11"/>
  <c r="G1973" i="11"/>
  <c r="L1972" i="11"/>
  <c r="K1972" i="11"/>
  <c r="J1972" i="11"/>
  <c r="I1972" i="11"/>
  <c r="H1972" i="11"/>
  <c r="G1972" i="11"/>
  <c r="L1971" i="11"/>
  <c r="K1971" i="11"/>
  <c r="J1971" i="11"/>
  <c r="I1971" i="11"/>
  <c r="H1971" i="11"/>
  <c r="G1971" i="11"/>
  <c r="L1970" i="11"/>
  <c r="K1970" i="11"/>
  <c r="J1970" i="11"/>
  <c r="I1970" i="11"/>
  <c r="H1970" i="11"/>
  <c r="G1970" i="11"/>
  <c r="L180" i="11"/>
  <c r="K180" i="11"/>
  <c r="J180" i="11"/>
  <c r="I180" i="11"/>
  <c r="H180" i="11"/>
  <c r="G180" i="11"/>
  <c r="L1969" i="11"/>
  <c r="K1969" i="11"/>
  <c r="J1969" i="11"/>
  <c r="I1969" i="11"/>
  <c r="H1969" i="11"/>
  <c r="G1969" i="11"/>
  <c r="L1968" i="11"/>
  <c r="K1968" i="11"/>
  <c r="J1968" i="11"/>
  <c r="I1968" i="11"/>
  <c r="H1968" i="11"/>
  <c r="G1968" i="11"/>
  <c r="L1967" i="11"/>
  <c r="K1967" i="11"/>
  <c r="J1967" i="11"/>
  <c r="I1967" i="11"/>
  <c r="H1967" i="11"/>
  <c r="G1967" i="11"/>
  <c r="L1966" i="11"/>
  <c r="K1966" i="11"/>
  <c r="J1966" i="11"/>
  <c r="I1966" i="11"/>
  <c r="H1966" i="11"/>
  <c r="G1966" i="11"/>
  <c r="L179" i="11"/>
  <c r="K179" i="11"/>
  <c r="J179" i="11"/>
  <c r="I179" i="11"/>
  <c r="H179" i="11"/>
  <c r="G179" i="11"/>
  <c r="L1965" i="11"/>
  <c r="K1965" i="11"/>
  <c r="J1965" i="11"/>
  <c r="I1965" i="11"/>
  <c r="H1965" i="11"/>
  <c r="G1965" i="11"/>
  <c r="L1964" i="11"/>
  <c r="K1964" i="11"/>
  <c r="J1964" i="11"/>
  <c r="I1964" i="11"/>
  <c r="H1964" i="11"/>
  <c r="G1964" i="11"/>
  <c r="L1963" i="11"/>
  <c r="K1963" i="11"/>
  <c r="J1963" i="11"/>
  <c r="I1963" i="11"/>
  <c r="H1963" i="11"/>
  <c r="G1963" i="11"/>
  <c r="L374" i="11"/>
  <c r="K374" i="11"/>
  <c r="J374" i="11"/>
  <c r="I374" i="11"/>
  <c r="H374" i="11"/>
  <c r="G374" i="11"/>
  <c r="L73" i="11"/>
  <c r="K73" i="11"/>
  <c r="J73" i="11"/>
  <c r="I73" i="11"/>
  <c r="H73" i="11"/>
  <c r="G73" i="11"/>
  <c r="L1962" i="11"/>
  <c r="K1962" i="11"/>
  <c r="J1962" i="11"/>
  <c r="I1962" i="11"/>
  <c r="H1962" i="11"/>
  <c r="G1962" i="11"/>
  <c r="L1961" i="11"/>
  <c r="K1961" i="11"/>
  <c r="J1961" i="11"/>
  <c r="I1961" i="11"/>
  <c r="H1961" i="11"/>
  <c r="G1961" i="11"/>
  <c r="L1960" i="11"/>
  <c r="K1960" i="11"/>
  <c r="J1960" i="11"/>
  <c r="I1960" i="11"/>
  <c r="H1960" i="11"/>
  <c r="G1960" i="11"/>
  <c r="L1959" i="11"/>
  <c r="K1959" i="11"/>
  <c r="J1959" i="11"/>
  <c r="I1959" i="11"/>
  <c r="H1959" i="11"/>
  <c r="G1959" i="11"/>
  <c r="L1958" i="11"/>
  <c r="K1958" i="11"/>
  <c r="J1958" i="11"/>
  <c r="I1958" i="11"/>
  <c r="H1958" i="11"/>
  <c r="G1958" i="11"/>
  <c r="L1957" i="11"/>
  <c r="K1957" i="11"/>
  <c r="J1957" i="11"/>
  <c r="I1957" i="11"/>
  <c r="H1957" i="11"/>
  <c r="G1957" i="11"/>
  <c r="L1956" i="11"/>
  <c r="K1956" i="11"/>
  <c r="J1956" i="11"/>
  <c r="I1956" i="11"/>
  <c r="H1956" i="11"/>
  <c r="G1956" i="11"/>
  <c r="L1955" i="11"/>
  <c r="K1955" i="11"/>
  <c r="J1955" i="11"/>
  <c r="I1955" i="11"/>
  <c r="H1955" i="11"/>
  <c r="G1955" i="11"/>
  <c r="L1954" i="11"/>
  <c r="K1954" i="11"/>
  <c r="J1954" i="11"/>
  <c r="I1954" i="11"/>
  <c r="H1954" i="11"/>
  <c r="G1954" i="11"/>
  <c r="L1953" i="11"/>
  <c r="K1953" i="11"/>
  <c r="J1953" i="11"/>
  <c r="I1953" i="11"/>
  <c r="H1953" i="11"/>
  <c r="G1953" i="11"/>
  <c r="L1952" i="11"/>
  <c r="K1952" i="11"/>
  <c r="J1952" i="11"/>
  <c r="I1952" i="11"/>
  <c r="H1952" i="11"/>
  <c r="G1952" i="11"/>
  <c r="L1951" i="11"/>
  <c r="K1951" i="11"/>
  <c r="J1951" i="11"/>
  <c r="I1951" i="11"/>
  <c r="H1951" i="11"/>
  <c r="G1951" i="11"/>
  <c r="L1950" i="11"/>
  <c r="K1950" i="11"/>
  <c r="J1950" i="11"/>
  <c r="I1950" i="11"/>
  <c r="H1950" i="11"/>
  <c r="G1950" i="11"/>
  <c r="L1949" i="11"/>
  <c r="K1949" i="11"/>
  <c r="J1949" i="11"/>
  <c r="I1949" i="11"/>
  <c r="H1949" i="11"/>
  <c r="G1949" i="11"/>
  <c r="L1948" i="11"/>
  <c r="K1948" i="11"/>
  <c r="J1948" i="11"/>
  <c r="I1948" i="11"/>
  <c r="H1948" i="11"/>
  <c r="G1948" i="11"/>
  <c r="L1947" i="11"/>
  <c r="K1947" i="11"/>
  <c r="J1947" i="11"/>
  <c r="I1947" i="11"/>
  <c r="H1947" i="11"/>
  <c r="G1947" i="11"/>
  <c r="L1946" i="11"/>
  <c r="K1946" i="11"/>
  <c r="J1946" i="11"/>
  <c r="I1946" i="11"/>
  <c r="H1946" i="11"/>
  <c r="G1946" i="11"/>
  <c r="L1945" i="11"/>
  <c r="K1945" i="11"/>
  <c r="J1945" i="11"/>
  <c r="I1945" i="11"/>
  <c r="H1945" i="11"/>
  <c r="G1945" i="11"/>
  <c r="L105" i="11"/>
  <c r="K105" i="11"/>
  <c r="J105" i="11"/>
  <c r="I105" i="11"/>
  <c r="H105" i="11"/>
  <c r="G105" i="11"/>
  <c r="L1944" i="11"/>
  <c r="K1944" i="11"/>
  <c r="J1944" i="11"/>
  <c r="I1944" i="11"/>
  <c r="H1944" i="11"/>
  <c r="G1944" i="11"/>
  <c r="L1943" i="11"/>
  <c r="K1943" i="11"/>
  <c r="J1943" i="11"/>
  <c r="I1943" i="11"/>
  <c r="H1943" i="11"/>
  <c r="G1943" i="11"/>
  <c r="L1942" i="11"/>
  <c r="K1942" i="11"/>
  <c r="J1942" i="11"/>
  <c r="I1942" i="11"/>
  <c r="H1942" i="11"/>
  <c r="G1942" i="11"/>
  <c r="L1941" i="11"/>
  <c r="K1941" i="11"/>
  <c r="J1941" i="11"/>
  <c r="I1941" i="11"/>
  <c r="H1941" i="11"/>
  <c r="G1941" i="11"/>
  <c r="L1940" i="11"/>
  <c r="K1940" i="11"/>
  <c r="J1940" i="11"/>
  <c r="I1940" i="11"/>
  <c r="H1940" i="11"/>
  <c r="G1940" i="11"/>
  <c r="L104" i="11"/>
  <c r="K104" i="11"/>
  <c r="J104" i="11"/>
  <c r="I104" i="11"/>
  <c r="H104" i="11"/>
  <c r="G104" i="11"/>
  <c r="L1939" i="11"/>
  <c r="K1939" i="11"/>
  <c r="J1939" i="11"/>
  <c r="I1939" i="11"/>
  <c r="H1939" i="11"/>
  <c r="G1939" i="11"/>
  <c r="L1938" i="11"/>
  <c r="K1938" i="11"/>
  <c r="J1938" i="11"/>
  <c r="I1938" i="11"/>
  <c r="H1938" i="11"/>
  <c r="G1938" i="11"/>
  <c r="L1937" i="11"/>
  <c r="K1937" i="11"/>
  <c r="J1937" i="11"/>
  <c r="I1937" i="11"/>
  <c r="H1937" i="11"/>
  <c r="G1937" i="11"/>
  <c r="L1936" i="11"/>
  <c r="K1936" i="11"/>
  <c r="J1936" i="11"/>
  <c r="I1936" i="11"/>
  <c r="H1936" i="11"/>
  <c r="G1936" i="11"/>
  <c r="L1935" i="11"/>
  <c r="K1935" i="11"/>
  <c r="J1935" i="11"/>
  <c r="I1935" i="11"/>
  <c r="H1935" i="11"/>
  <c r="G1935" i="11"/>
  <c r="L1934" i="11"/>
  <c r="K1934" i="11"/>
  <c r="J1934" i="11"/>
  <c r="I1934" i="11"/>
  <c r="H1934" i="11"/>
  <c r="G1934" i="11"/>
  <c r="L1933" i="11"/>
  <c r="K1933" i="11"/>
  <c r="J1933" i="11"/>
  <c r="I1933" i="11"/>
  <c r="H1933" i="11"/>
  <c r="G1933" i="11"/>
  <c r="L1932" i="11"/>
  <c r="K1932" i="11"/>
  <c r="J1932" i="11"/>
  <c r="I1932" i="11"/>
  <c r="H1932" i="11"/>
  <c r="G1932" i="11"/>
  <c r="L1931" i="11"/>
  <c r="K1931" i="11"/>
  <c r="J1931" i="11"/>
  <c r="I1931" i="11"/>
  <c r="H1931" i="11"/>
  <c r="G1931" i="11"/>
  <c r="L103" i="11"/>
  <c r="K103" i="11"/>
  <c r="J103" i="11"/>
  <c r="I103" i="11"/>
  <c r="H103" i="11"/>
  <c r="G103" i="11"/>
  <c r="L1930" i="11"/>
  <c r="K1930" i="11"/>
  <c r="J1930" i="11"/>
  <c r="I1930" i="11"/>
  <c r="H1930" i="11"/>
  <c r="G1930" i="11"/>
  <c r="L250" i="11"/>
  <c r="K250" i="11"/>
  <c r="J250" i="11"/>
  <c r="I250" i="11"/>
  <c r="H250" i="11"/>
  <c r="G250" i="11"/>
  <c r="L1929" i="11"/>
  <c r="K1929" i="11"/>
  <c r="J1929" i="11"/>
  <c r="I1929" i="11"/>
  <c r="H1929" i="11"/>
  <c r="G1929" i="11"/>
  <c r="L1928" i="11"/>
  <c r="K1928" i="11"/>
  <c r="J1928" i="11"/>
  <c r="I1928" i="11"/>
  <c r="H1928" i="11"/>
  <c r="G1928" i="11"/>
  <c r="L1927" i="11"/>
  <c r="K1927" i="11"/>
  <c r="J1927" i="11"/>
  <c r="I1927" i="11"/>
  <c r="H1927" i="11"/>
  <c r="G1927" i="11"/>
  <c r="L1926" i="11"/>
  <c r="K1926" i="11"/>
  <c r="J1926" i="11"/>
  <c r="I1926" i="11"/>
  <c r="H1926" i="11"/>
  <c r="G1926" i="11"/>
  <c r="L1925" i="11"/>
  <c r="K1925" i="11"/>
  <c r="J1925" i="11"/>
  <c r="I1925" i="11"/>
  <c r="H1925" i="11"/>
  <c r="G1925" i="11"/>
  <c r="L1924" i="11"/>
  <c r="K1924" i="11"/>
  <c r="J1924" i="11"/>
  <c r="I1924" i="11"/>
  <c r="H1924" i="11"/>
  <c r="G1924" i="11"/>
  <c r="L1923" i="11"/>
  <c r="K1923" i="11"/>
  <c r="J1923" i="11"/>
  <c r="I1923" i="11"/>
  <c r="H1923" i="11"/>
  <c r="G1923" i="11"/>
  <c r="L1922" i="11"/>
  <c r="K1922" i="11"/>
  <c r="J1922" i="11"/>
  <c r="I1922" i="11"/>
  <c r="H1922" i="11"/>
  <c r="G1922" i="11"/>
  <c r="L1921" i="11"/>
  <c r="K1921" i="11"/>
  <c r="J1921" i="11"/>
  <c r="I1921" i="11"/>
  <c r="H1921" i="11"/>
  <c r="G1921" i="11"/>
  <c r="L1920" i="11"/>
  <c r="K1920" i="11"/>
  <c r="J1920" i="11"/>
  <c r="I1920" i="11"/>
  <c r="H1920" i="11"/>
  <c r="G1920" i="11"/>
  <c r="L305" i="11"/>
  <c r="K305" i="11"/>
  <c r="J305" i="11"/>
  <c r="I305" i="11"/>
  <c r="H305" i="11"/>
  <c r="G305" i="11"/>
  <c r="L1919" i="11"/>
  <c r="K1919" i="11"/>
  <c r="J1919" i="11"/>
  <c r="I1919" i="11"/>
  <c r="H1919" i="11"/>
  <c r="G1919" i="11"/>
  <c r="L1918" i="11"/>
  <c r="K1918" i="11"/>
  <c r="J1918" i="11"/>
  <c r="I1918" i="11"/>
  <c r="H1918" i="11"/>
  <c r="G1918" i="11"/>
  <c r="L1917" i="11"/>
  <c r="K1917" i="11"/>
  <c r="J1917" i="11"/>
  <c r="I1917" i="11"/>
  <c r="H1917" i="11"/>
  <c r="G1917" i="11"/>
  <c r="L335" i="11"/>
  <c r="K335" i="11"/>
  <c r="J335" i="11"/>
  <c r="I335" i="11"/>
  <c r="H335" i="11"/>
  <c r="G335" i="11"/>
  <c r="L1916" i="11"/>
  <c r="K1916" i="11"/>
  <c r="J1916" i="11"/>
  <c r="I1916" i="11"/>
  <c r="H1916" i="11"/>
  <c r="G1916" i="11"/>
  <c r="L1915" i="11"/>
  <c r="K1915" i="11"/>
  <c r="J1915" i="11"/>
  <c r="I1915" i="11"/>
  <c r="H1915" i="11"/>
  <c r="G1915" i="11"/>
  <c r="L1914" i="11"/>
  <c r="K1914" i="11"/>
  <c r="J1914" i="11"/>
  <c r="I1914" i="11"/>
  <c r="H1914" i="11"/>
  <c r="G1914" i="11"/>
  <c r="L1913" i="11"/>
  <c r="K1913" i="11"/>
  <c r="J1913" i="11"/>
  <c r="I1913" i="11"/>
  <c r="H1913" i="11"/>
  <c r="G1913" i="11"/>
  <c r="L1912" i="11"/>
  <c r="K1912" i="11"/>
  <c r="J1912" i="11"/>
  <c r="I1912" i="11"/>
  <c r="H1912" i="11"/>
  <c r="G1912" i="11"/>
  <c r="L1911" i="11"/>
  <c r="K1911" i="11"/>
  <c r="J1911" i="11"/>
  <c r="I1911" i="11"/>
  <c r="H1911" i="11"/>
  <c r="G1911" i="11"/>
  <c r="L1910" i="11"/>
  <c r="K1910" i="11"/>
  <c r="J1910" i="11"/>
  <c r="I1910" i="11"/>
  <c r="H1910" i="11"/>
  <c r="G1910" i="11"/>
  <c r="L1909" i="11"/>
  <c r="K1909" i="11"/>
  <c r="J1909" i="11"/>
  <c r="I1909" i="11"/>
  <c r="H1909" i="11"/>
  <c r="G1909" i="11"/>
  <c r="L1908" i="11"/>
  <c r="K1908" i="11"/>
  <c r="J1908" i="11"/>
  <c r="I1908" i="11"/>
  <c r="H1908" i="11"/>
  <c r="G1908" i="11"/>
  <c r="L1907" i="11"/>
  <c r="K1907" i="11"/>
  <c r="J1907" i="11"/>
  <c r="I1907" i="11"/>
  <c r="H1907" i="11"/>
  <c r="G1907" i="11"/>
  <c r="L182" i="11"/>
  <c r="K182" i="11"/>
  <c r="J182" i="11"/>
  <c r="I182" i="11"/>
  <c r="H182" i="11"/>
  <c r="G182" i="11"/>
  <c r="L1906" i="11"/>
  <c r="K1906" i="11"/>
  <c r="J1906" i="11"/>
  <c r="I1906" i="11"/>
  <c r="H1906" i="11"/>
  <c r="G1906" i="11"/>
  <c r="L1905" i="11"/>
  <c r="K1905" i="11"/>
  <c r="J1905" i="11"/>
  <c r="I1905" i="11"/>
  <c r="H1905" i="11"/>
  <c r="G1905" i="11"/>
  <c r="L1904" i="11"/>
  <c r="K1904" i="11"/>
  <c r="J1904" i="11"/>
  <c r="I1904" i="11"/>
  <c r="H1904" i="11"/>
  <c r="G1904" i="11"/>
  <c r="L1903" i="11"/>
  <c r="K1903" i="11"/>
  <c r="J1903" i="11"/>
  <c r="I1903" i="11"/>
  <c r="H1903" i="11"/>
  <c r="G1903" i="11"/>
  <c r="L1902" i="11"/>
  <c r="K1902" i="11"/>
  <c r="J1902" i="11"/>
  <c r="I1902" i="11"/>
  <c r="H1902" i="11"/>
  <c r="G1902" i="11"/>
  <c r="L130" i="11"/>
  <c r="K130" i="11"/>
  <c r="J130" i="11"/>
  <c r="I130" i="11"/>
  <c r="H130" i="11"/>
  <c r="G130" i="11"/>
  <c r="L1901" i="11"/>
  <c r="K1901" i="11"/>
  <c r="J1901" i="11"/>
  <c r="I1901" i="11"/>
  <c r="H1901" i="11"/>
  <c r="G1901" i="11"/>
  <c r="L1900" i="11"/>
  <c r="K1900" i="11"/>
  <c r="J1900" i="11"/>
  <c r="I1900" i="11"/>
  <c r="H1900" i="11"/>
  <c r="G1900" i="11"/>
  <c r="L1899" i="11"/>
  <c r="K1899" i="11"/>
  <c r="J1899" i="11"/>
  <c r="I1899" i="11"/>
  <c r="H1899" i="11"/>
  <c r="G1899" i="11"/>
  <c r="L1898" i="11"/>
  <c r="K1898" i="11"/>
  <c r="J1898" i="11"/>
  <c r="I1898" i="11"/>
  <c r="H1898" i="11"/>
  <c r="G1898" i="11"/>
  <c r="L1897" i="11"/>
  <c r="K1897" i="11"/>
  <c r="J1897" i="11"/>
  <c r="I1897" i="11"/>
  <c r="H1897" i="11"/>
  <c r="G1897" i="11"/>
  <c r="L36" i="11"/>
  <c r="K36" i="11"/>
  <c r="J36" i="11"/>
  <c r="I36" i="11"/>
  <c r="H36" i="11"/>
  <c r="G36" i="11"/>
  <c r="L1896" i="11"/>
  <c r="K1896" i="11"/>
  <c r="J1896" i="11"/>
  <c r="I1896" i="11"/>
  <c r="H1896" i="11"/>
  <c r="G1896" i="11"/>
  <c r="L1895" i="11"/>
  <c r="K1895" i="11"/>
  <c r="J1895" i="11"/>
  <c r="I1895" i="11"/>
  <c r="H1895" i="11"/>
  <c r="G1895" i="11"/>
  <c r="L1894" i="11"/>
  <c r="K1894" i="11"/>
  <c r="J1894" i="11"/>
  <c r="I1894" i="11"/>
  <c r="H1894" i="11"/>
  <c r="G1894" i="11"/>
  <c r="L1893" i="11"/>
  <c r="K1893" i="11"/>
  <c r="J1893" i="11"/>
  <c r="I1893" i="11"/>
  <c r="H1893" i="11"/>
  <c r="G1893" i="11"/>
  <c r="L1892" i="11"/>
  <c r="K1892" i="11"/>
  <c r="J1892" i="11"/>
  <c r="I1892" i="11"/>
  <c r="H1892" i="11"/>
  <c r="G1892" i="11"/>
  <c r="L1891" i="11"/>
  <c r="K1891" i="11"/>
  <c r="J1891" i="11"/>
  <c r="I1891" i="11"/>
  <c r="H1891" i="11"/>
  <c r="G1891" i="11"/>
  <c r="L1890" i="11"/>
  <c r="K1890" i="11"/>
  <c r="J1890" i="11"/>
  <c r="I1890" i="11"/>
  <c r="H1890" i="11"/>
  <c r="G1890" i="11"/>
  <c r="L1889" i="11"/>
  <c r="K1889" i="11"/>
  <c r="J1889" i="11"/>
  <c r="I1889" i="11"/>
  <c r="H1889" i="11"/>
  <c r="G1889" i="11"/>
  <c r="L1888" i="11"/>
  <c r="K1888" i="11"/>
  <c r="J1888" i="11"/>
  <c r="I1888" i="11"/>
  <c r="H1888" i="11"/>
  <c r="G1888" i="11"/>
  <c r="L1887" i="11"/>
  <c r="K1887" i="11"/>
  <c r="J1887" i="11"/>
  <c r="I1887" i="11"/>
  <c r="H1887" i="11"/>
  <c r="G1887" i="11"/>
  <c r="L1886" i="11"/>
  <c r="K1886" i="11"/>
  <c r="J1886" i="11"/>
  <c r="I1886" i="11"/>
  <c r="H1886" i="11"/>
  <c r="G1886" i="11"/>
  <c r="L1885" i="11"/>
  <c r="K1885" i="11"/>
  <c r="J1885" i="11"/>
  <c r="I1885" i="11"/>
  <c r="H1885" i="11"/>
  <c r="G1885" i="11"/>
  <c r="L1884" i="11"/>
  <c r="K1884" i="11"/>
  <c r="J1884" i="11"/>
  <c r="I1884" i="11"/>
  <c r="H1884" i="11"/>
  <c r="G1884" i="11"/>
  <c r="L478" i="11"/>
  <c r="K478" i="11"/>
  <c r="J478" i="11"/>
  <c r="I478" i="11"/>
  <c r="H478" i="11"/>
  <c r="G478" i="11"/>
  <c r="L1883" i="11"/>
  <c r="K1883" i="11"/>
  <c r="J1883" i="11"/>
  <c r="I1883" i="11"/>
  <c r="H1883" i="11"/>
  <c r="G1883" i="11"/>
  <c r="L1882" i="11"/>
  <c r="K1882" i="11"/>
  <c r="J1882" i="11"/>
  <c r="I1882" i="11"/>
  <c r="H1882" i="11"/>
  <c r="G1882" i="11"/>
  <c r="L1881" i="11"/>
  <c r="K1881" i="11"/>
  <c r="J1881" i="11"/>
  <c r="I1881" i="11"/>
  <c r="H1881" i="11"/>
  <c r="G1881" i="11"/>
  <c r="L1880" i="11"/>
  <c r="K1880" i="11"/>
  <c r="J1880" i="11"/>
  <c r="I1880" i="11"/>
  <c r="H1880" i="11"/>
  <c r="G1880" i="11"/>
  <c r="L1879" i="11"/>
  <c r="K1879" i="11"/>
  <c r="J1879" i="11"/>
  <c r="I1879" i="11"/>
  <c r="H1879" i="11"/>
  <c r="G1879" i="11"/>
  <c r="L1878" i="11"/>
  <c r="K1878" i="11"/>
  <c r="J1878" i="11"/>
  <c r="I1878" i="11"/>
  <c r="H1878" i="11"/>
  <c r="G1878" i="11"/>
  <c r="L1877" i="11"/>
  <c r="K1877" i="11"/>
  <c r="J1877" i="11"/>
  <c r="I1877" i="11"/>
  <c r="H1877" i="11"/>
  <c r="G1877" i="11"/>
  <c r="L1876" i="11"/>
  <c r="K1876" i="11"/>
  <c r="J1876" i="11"/>
  <c r="I1876" i="11"/>
  <c r="H1876" i="11"/>
  <c r="G1876" i="11"/>
  <c r="L1875" i="11"/>
  <c r="K1875" i="11"/>
  <c r="J1875" i="11"/>
  <c r="I1875" i="11"/>
  <c r="H1875" i="11"/>
  <c r="G1875" i="11"/>
  <c r="L1874" i="11"/>
  <c r="K1874" i="11"/>
  <c r="J1874" i="11"/>
  <c r="I1874" i="11"/>
  <c r="H1874" i="11"/>
  <c r="G1874" i="11"/>
  <c r="L1873" i="11"/>
  <c r="K1873" i="11"/>
  <c r="J1873" i="11"/>
  <c r="I1873" i="11"/>
  <c r="H1873" i="11"/>
  <c r="G1873" i="11"/>
  <c r="L1872" i="11"/>
  <c r="K1872" i="11"/>
  <c r="J1872" i="11"/>
  <c r="I1872" i="11"/>
  <c r="H1872" i="11"/>
  <c r="G1872" i="11"/>
  <c r="L1871" i="11"/>
  <c r="K1871" i="11"/>
  <c r="J1871" i="11"/>
  <c r="I1871" i="11"/>
  <c r="H1871" i="11"/>
  <c r="G1871" i="11"/>
  <c r="L1870" i="11"/>
  <c r="K1870" i="11"/>
  <c r="J1870" i="11"/>
  <c r="I1870" i="11"/>
  <c r="H1870" i="11"/>
  <c r="G1870" i="11"/>
  <c r="L1869" i="11"/>
  <c r="K1869" i="11"/>
  <c r="J1869" i="11"/>
  <c r="I1869" i="11"/>
  <c r="H1869" i="11"/>
  <c r="G1869" i="11"/>
  <c r="L1868" i="11"/>
  <c r="K1868" i="11"/>
  <c r="J1868" i="11"/>
  <c r="I1868" i="11"/>
  <c r="H1868" i="11"/>
  <c r="G1868" i="11"/>
  <c r="L1867" i="11"/>
  <c r="K1867" i="11"/>
  <c r="J1867" i="11"/>
  <c r="I1867" i="11"/>
  <c r="H1867" i="11"/>
  <c r="G1867" i="11"/>
  <c r="L1866" i="11"/>
  <c r="K1866" i="11"/>
  <c r="J1866" i="11"/>
  <c r="I1866" i="11"/>
  <c r="H1866" i="11"/>
  <c r="G1866" i="11"/>
  <c r="L1865" i="11"/>
  <c r="K1865" i="11"/>
  <c r="J1865" i="11"/>
  <c r="I1865" i="11"/>
  <c r="H1865" i="11"/>
  <c r="G1865" i="11"/>
  <c r="L24" i="11"/>
  <c r="K24" i="11"/>
  <c r="J24" i="11"/>
  <c r="I24" i="11"/>
  <c r="H24" i="11"/>
  <c r="G24" i="11"/>
  <c r="L1864" i="11"/>
  <c r="K1864" i="11"/>
  <c r="J1864" i="11"/>
  <c r="I1864" i="11"/>
  <c r="H1864" i="11"/>
  <c r="G1864" i="11"/>
  <c r="L1863" i="11"/>
  <c r="K1863" i="11"/>
  <c r="J1863" i="11"/>
  <c r="I1863" i="11"/>
  <c r="H1863" i="11"/>
  <c r="G1863" i="11"/>
  <c r="L448" i="11"/>
  <c r="K448" i="11"/>
  <c r="J448" i="11"/>
  <c r="I448" i="11"/>
  <c r="H448" i="11"/>
  <c r="G448" i="11"/>
  <c r="L1862" i="11"/>
  <c r="K1862" i="11"/>
  <c r="J1862" i="11"/>
  <c r="I1862" i="11"/>
  <c r="H1862" i="11"/>
  <c r="G1862" i="11"/>
  <c r="L1861" i="11"/>
  <c r="K1861" i="11"/>
  <c r="J1861" i="11"/>
  <c r="I1861" i="11"/>
  <c r="H1861" i="11"/>
  <c r="G1861" i="11"/>
  <c r="L1860" i="11"/>
  <c r="K1860" i="11"/>
  <c r="J1860" i="11"/>
  <c r="I1860" i="11"/>
  <c r="H1860" i="11"/>
  <c r="G1860" i="11"/>
  <c r="L1859" i="11"/>
  <c r="K1859" i="11"/>
  <c r="J1859" i="11"/>
  <c r="I1859" i="11"/>
  <c r="H1859" i="11"/>
  <c r="G1859" i="11"/>
  <c r="L1858" i="11"/>
  <c r="K1858" i="11"/>
  <c r="J1858" i="11"/>
  <c r="I1858" i="11"/>
  <c r="H1858" i="11"/>
  <c r="G1858" i="11"/>
  <c r="L416" i="11"/>
  <c r="K416" i="11"/>
  <c r="J416" i="11"/>
  <c r="I416" i="11"/>
  <c r="H416" i="11"/>
  <c r="G416" i="11"/>
  <c r="L1857" i="11"/>
  <c r="K1857" i="11"/>
  <c r="J1857" i="11"/>
  <c r="I1857" i="11"/>
  <c r="H1857" i="11"/>
  <c r="G1857" i="11"/>
  <c r="L1856" i="11"/>
  <c r="K1856" i="11"/>
  <c r="J1856" i="11"/>
  <c r="I1856" i="11"/>
  <c r="H1856" i="11"/>
  <c r="G1856" i="11"/>
  <c r="L72" i="11"/>
  <c r="K72" i="11"/>
  <c r="J72" i="11"/>
  <c r="I72" i="11"/>
  <c r="H72" i="11"/>
  <c r="G72" i="11"/>
  <c r="L483" i="11"/>
  <c r="K483" i="11"/>
  <c r="J483" i="11"/>
  <c r="I483" i="11"/>
  <c r="H483" i="11"/>
  <c r="G483" i="11"/>
  <c r="L1855" i="11"/>
  <c r="K1855" i="11"/>
  <c r="J1855" i="11"/>
  <c r="I1855" i="11"/>
  <c r="H1855" i="11"/>
  <c r="G1855" i="11"/>
  <c r="L1854" i="11"/>
  <c r="K1854" i="11"/>
  <c r="J1854" i="11"/>
  <c r="I1854" i="11"/>
  <c r="H1854" i="11"/>
  <c r="G1854" i="11"/>
  <c r="L1853" i="11"/>
  <c r="K1853" i="11"/>
  <c r="J1853" i="11"/>
  <c r="I1853" i="11"/>
  <c r="H1853" i="11"/>
  <c r="G1853" i="11"/>
  <c r="L1852" i="11"/>
  <c r="K1852" i="11"/>
  <c r="J1852" i="11"/>
  <c r="I1852" i="11"/>
  <c r="H1852" i="11"/>
  <c r="G1852" i="11"/>
  <c r="L472" i="11"/>
  <c r="K472" i="11"/>
  <c r="J472" i="11"/>
  <c r="I472" i="11"/>
  <c r="H472" i="11"/>
  <c r="G472" i="11"/>
  <c r="L1851" i="11"/>
  <c r="K1851" i="11"/>
  <c r="J1851" i="11"/>
  <c r="I1851" i="11"/>
  <c r="H1851" i="11"/>
  <c r="G1851" i="11"/>
  <c r="L1850" i="11"/>
  <c r="K1850" i="11"/>
  <c r="J1850" i="11"/>
  <c r="I1850" i="11"/>
  <c r="H1850" i="11"/>
  <c r="G1850" i="11"/>
  <c r="L1849" i="11"/>
  <c r="K1849" i="11"/>
  <c r="J1849" i="11"/>
  <c r="I1849" i="11"/>
  <c r="H1849" i="11"/>
  <c r="G1849" i="11"/>
  <c r="L1848" i="11"/>
  <c r="K1848" i="11"/>
  <c r="J1848" i="11"/>
  <c r="I1848" i="11"/>
  <c r="H1848" i="11"/>
  <c r="G1848" i="11"/>
  <c r="L266" i="11"/>
  <c r="K266" i="11"/>
  <c r="J266" i="11"/>
  <c r="I266" i="11"/>
  <c r="H266" i="11"/>
  <c r="G266" i="11"/>
  <c r="L1847" i="11"/>
  <c r="K1847" i="11"/>
  <c r="J1847" i="11"/>
  <c r="I1847" i="11"/>
  <c r="H1847" i="11"/>
  <c r="G1847" i="11"/>
  <c r="L1846" i="11"/>
  <c r="K1846" i="11"/>
  <c r="J1846" i="11"/>
  <c r="I1846" i="11"/>
  <c r="H1846" i="11"/>
  <c r="G1846" i="11"/>
  <c r="L1845" i="11"/>
  <c r="K1845" i="11"/>
  <c r="J1845" i="11"/>
  <c r="I1845" i="11"/>
  <c r="H1845" i="11"/>
  <c r="G1845" i="11"/>
  <c r="L1844" i="11"/>
  <c r="K1844" i="11"/>
  <c r="J1844" i="11"/>
  <c r="I1844" i="11"/>
  <c r="H1844" i="11"/>
  <c r="G1844" i="11"/>
  <c r="L1843" i="11"/>
  <c r="K1843" i="11"/>
  <c r="J1843" i="11"/>
  <c r="I1843" i="11"/>
  <c r="H1843" i="11"/>
  <c r="G1843" i="11"/>
  <c r="L1842" i="11"/>
  <c r="K1842" i="11"/>
  <c r="J1842" i="11"/>
  <c r="I1842" i="11"/>
  <c r="H1842" i="11"/>
  <c r="G1842" i="11"/>
  <c r="L1841" i="11"/>
  <c r="K1841" i="11"/>
  <c r="J1841" i="11"/>
  <c r="I1841" i="11"/>
  <c r="H1841" i="11"/>
  <c r="G1841" i="11"/>
  <c r="L1840" i="11"/>
  <c r="K1840" i="11"/>
  <c r="J1840" i="11"/>
  <c r="I1840" i="11"/>
  <c r="H1840" i="11"/>
  <c r="G1840" i="11"/>
  <c r="L1839" i="11"/>
  <c r="K1839" i="11"/>
  <c r="J1839" i="11"/>
  <c r="I1839" i="11"/>
  <c r="H1839" i="11"/>
  <c r="G1839" i="11"/>
  <c r="L1838" i="11"/>
  <c r="K1838" i="11"/>
  <c r="J1838" i="11"/>
  <c r="I1838" i="11"/>
  <c r="H1838" i="11"/>
  <c r="G1838" i="11"/>
  <c r="L1837" i="11"/>
  <c r="K1837" i="11"/>
  <c r="J1837" i="11"/>
  <c r="I1837" i="11"/>
  <c r="H1837" i="11"/>
  <c r="G1837" i="11"/>
  <c r="L1836" i="11"/>
  <c r="K1836" i="11"/>
  <c r="J1836" i="11"/>
  <c r="I1836" i="11"/>
  <c r="H1836" i="11"/>
  <c r="G1836" i="11"/>
  <c r="L1835" i="11"/>
  <c r="K1835" i="11"/>
  <c r="J1835" i="11"/>
  <c r="I1835" i="11"/>
  <c r="H1835" i="11"/>
  <c r="G1835" i="11"/>
  <c r="L1834" i="11"/>
  <c r="K1834" i="11"/>
  <c r="J1834" i="11"/>
  <c r="I1834" i="11"/>
  <c r="H1834" i="11"/>
  <c r="G1834" i="11"/>
  <c r="L1833" i="11"/>
  <c r="K1833" i="11"/>
  <c r="J1833" i="11"/>
  <c r="I1833" i="11"/>
  <c r="H1833" i="11"/>
  <c r="G1833" i="11"/>
  <c r="L1832" i="11"/>
  <c r="K1832" i="11"/>
  <c r="J1832" i="11"/>
  <c r="I1832" i="11"/>
  <c r="H1832" i="11"/>
  <c r="G1832" i="11"/>
  <c r="L1831" i="11"/>
  <c r="K1831" i="11"/>
  <c r="J1831" i="11"/>
  <c r="I1831" i="11"/>
  <c r="H1831" i="11"/>
  <c r="G1831" i="11"/>
  <c r="L1830" i="11"/>
  <c r="K1830" i="11"/>
  <c r="J1830" i="11"/>
  <c r="I1830" i="11"/>
  <c r="H1830" i="11"/>
  <c r="G1830" i="11"/>
  <c r="L1829" i="11"/>
  <c r="K1829" i="11"/>
  <c r="J1829" i="11"/>
  <c r="I1829" i="11"/>
  <c r="H1829" i="11"/>
  <c r="G1829" i="11"/>
  <c r="L1828" i="11"/>
  <c r="K1828" i="11"/>
  <c r="J1828" i="11"/>
  <c r="I1828" i="11"/>
  <c r="H1828" i="11"/>
  <c r="G1828" i="11"/>
  <c r="L1827" i="11"/>
  <c r="K1827" i="11"/>
  <c r="J1827" i="11"/>
  <c r="I1827" i="11"/>
  <c r="H1827" i="11"/>
  <c r="G1827" i="11"/>
  <c r="L357" i="11"/>
  <c r="K357" i="11"/>
  <c r="J357" i="11"/>
  <c r="I357" i="11"/>
  <c r="H357" i="11"/>
  <c r="G357" i="11"/>
  <c r="L71" i="11"/>
  <c r="K71" i="11"/>
  <c r="J71" i="11"/>
  <c r="I71" i="11"/>
  <c r="H71" i="11"/>
  <c r="G71" i="11"/>
  <c r="L1826" i="11"/>
  <c r="K1826" i="11"/>
  <c r="J1826" i="11"/>
  <c r="I1826" i="11"/>
  <c r="H1826" i="11"/>
  <c r="G1826" i="11"/>
  <c r="L1825" i="11"/>
  <c r="K1825" i="11"/>
  <c r="J1825" i="11"/>
  <c r="I1825" i="11"/>
  <c r="H1825" i="11"/>
  <c r="G1825" i="11"/>
  <c r="L1824" i="11"/>
  <c r="K1824" i="11"/>
  <c r="J1824" i="11"/>
  <c r="I1824" i="11"/>
  <c r="H1824" i="11"/>
  <c r="G1824" i="11"/>
  <c r="L1823" i="11"/>
  <c r="K1823" i="11"/>
  <c r="J1823" i="11"/>
  <c r="I1823" i="11"/>
  <c r="H1823" i="11"/>
  <c r="G1823" i="11"/>
  <c r="L1822" i="11"/>
  <c r="K1822" i="11"/>
  <c r="J1822" i="11"/>
  <c r="I1822" i="11"/>
  <c r="H1822" i="11"/>
  <c r="G1822" i="11"/>
  <c r="L1821" i="11"/>
  <c r="K1821" i="11"/>
  <c r="J1821" i="11"/>
  <c r="I1821" i="11"/>
  <c r="H1821" i="11"/>
  <c r="G1821" i="11"/>
  <c r="L1820" i="11"/>
  <c r="K1820" i="11"/>
  <c r="J1820" i="11"/>
  <c r="I1820" i="11"/>
  <c r="H1820" i="11"/>
  <c r="G1820" i="11"/>
  <c r="L1819" i="11"/>
  <c r="K1819" i="11"/>
  <c r="J1819" i="11"/>
  <c r="I1819" i="11"/>
  <c r="H1819" i="11"/>
  <c r="G1819" i="11"/>
  <c r="L1818" i="11"/>
  <c r="K1818" i="11"/>
  <c r="J1818" i="11"/>
  <c r="I1818" i="11"/>
  <c r="H1818" i="11"/>
  <c r="G1818" i="11"/>
  <c r="L1817" i="11"/>
  <c r="K1817" i="11"/>
  <c r="J1817" i="11"/>
  <c r="I1817" i="11"/>
  <c r="H1817" i="11"/>
  <c r="G1817" i="11"/>
  <c r="L1816" i="11"/>
  <c r="K1816" i="11"/>
  <c r="J1816" i="11"/>
  <c r="I1816" i="11"/>
  <c r="H1816" i="11"/>
  <c r="G1816" i="11"/>
  <c r="L1815" i="11"/>
  <c r="K1815" i="11"/>
  <c r="J1815" i="11"/>
  <c r="I1815" i="11"/>
  <c r="H1815" i="11"/>
  <c r="G1815" i="11"/>
  <c r="L169" i="11"/>
  <c r="K169" i="11"/>
  <c r="J169" i="11"/>
  <c r="I169" i="11"/>
  <c r="H169" i="11"/>
  <c r="G169" i="11"/>
  <c r="L1814" i="11"/>
  <c r="K1814" i="11"/>
  <c r="J1814" i="11"/>
  <c r="I1814" i="11"/>
  <c r="H1814" i="11"/>
  <c r="G1814" i="11"/>
  <c r="L1813" i="11"/>
  <c r="K1813" i="11"/>
  <c r="J1813" i="11"/>
  <c r="I1813" i="11"/>
  <c r="H1813" i="11"/>
  <c r="G1813" i="11"/>
  <c r="L1812" i="11"/>
  <c r="K1812" i="11"/>
  <c r="J1812" i="11"/>
  <c r="I1812" i="11"/>
  <c r="H1812" i="11"/>
  <c r="G1812" i="11"/>
  <c r="L1811" i="11"/>
  <c r="K1811" i="11"/>
  <c r="J1811" i="11"/>
  <c r="I1811" i="11"/>
  <c r="H1811" i="11"/>
  <c r="G1811" i="11"/>
  <c r="L1810" i="11"/>
  <c r="K1810" i="11"/>
  <c r="J1810" i="11"/>
  <c r="I1810" i="11"/>
  <c r="H1810" i="11"/>
  <c r="G1810" i="11"/>
  <c r="L102" i="11"/>
  <c r="K102" i="11"/>
  <c r="J102" i="11"/>
  <c r="I102" i="11"/>
  <c r="H102" i="11"/>
  <c r="G102" i="11"/>
  <c r="L33" i="11"/>
  <c r="K33" i="11"/>
  <c r="J33" i="11"/>
  <c r="I33" i="11"/>
  <c r="H33" i="11"/>
  <c r="G33" i="11"/>
  <c r="L304" i="11"/>
  <c r="K304" i="11"/>
  <c r="J304" i="11"/>
  <c r="I304" i="11"/>
  <c r="H304" i="11"/>
  <c r="G304" i="11"/>
  <c r="L1809" i="11"/>
  <c r="K1809" i="11"/>
  <c r="J1809" i="11"/>
  <c r="I1809" i="11"/>
  <c r="H1809" i="11"/>
  <c r="G1809" i="11"/>
  <c r="L1808" i="11"/>
  <c r="K1808" i="11"/>
  <c r="J1808" i="11"/>
  <c r="I1808" i="11"/>
  <c r="H1808" i="11"/>
  <c r="G1808" i="11"/>
  <c r="L1807" i="11"/>
  <c r="K1807" i="11"/>
  <c r="J1807" i="11"/>
  <c r="I1807" i="11"/>
  <c r="H1807" i="11"/>
  <c r="G1807" i="11"/>
  <c r="L415" i="11"/>
  <c r="K415" i="11"/>
  <c r="J415" i="11"/>
  <c r="I415" i="11"/>
  <c r="H415" i="11"/>
  <c r="G415" i="11"/>
  <c r="L1806" i="11"/>
  <c r="K1806" i="11"/>
  <c r="J1806" i="11"/>
  <c r="I1806" i="11"/>
  <c r="H1806" i="11"/>
  <c r="G1806" i="11"/>
  <c r="L1805" i="11"/>
  <c r="K1805" i="11"/>
  <c r="J1805" i="11"/>
  <c r="I1805" i="11"/>
  <c r="H1805" i="11"/>
  <c r="G1805" i="11"/>
  <c r="L1804" i="11"/>
  <c r="K1804" i="11"/>
  <c r="J1804" i="11"/>
  <c r="I1804" i="11"/>
  <c r="H1804" i="11"/>
  <c r="G1804" i="11"/>
  <c r="L1803" i="11"/>
  <c r="K1803" i="11"/>
  <c r="J1803" i="11"/>
  <c r="I1803" i="11"/>
  <c r="H1803" i="11"/>
  <c r="G1803" i="11"/>
  <c r="L1802" i="11"/>
  <c r="K1802" i="11"/>
  <c r="J1802" i="11"/>
  <c r="I1802" i="11"/>
  <c r="H1802" i="11"/>
  <c r="G1802" i="11"/>
  <c r="L1801" i="11"/>
  <c r="K1801" i="11"/>
  <c r="J1801" i="11"/>
  <c r="I1801" i="11"/>
  <c r="H1801" i="11"/>
  <c r="G1801" i="11"/>
  <c r="L1800" i="11"/>
  <c r="K1800" i="11"/>
  <c r="J1800" i="11"/>
  <c r="I1800" i="11"/>
  <c r="H1800" i="11"/>
  <c r="G1800" i="11"/>
  <c r="L326" i="11"/>
  <c r="K326" i="11"/>
  <c r="J326" i="11"/>
  <c r="I326" i="11"/>
  <c r="H326" i="11"/>
  <c r="G326" i="11"/>
  <c r="L1799" i="11"/>
  <c r="K1799" i="11"/>
  <c r="J1799" i="11"/>
  <c r="I1799" i="11"/>
  <c r="H1799" i="11"/>
  <c r="G1799" i="11"/>
  <c r="L1798" i="11"/>
  <c r="K1798" i="11"/>
  <c r="J1798" i="11"/>
  <c r="I1798" i="11"/>
  <c r="H1798" i="11"/>
  <c r="G1798" i="11"/>
  <c r="L1797" i="11"/>
  <c r="K1797" i="11"/>
  <c r="J1797" i="11"/>
  <c r="I1797" i="11"/>
  <c r="H1797" i="11"/>
  <c r="G1797" i="11"/>
  <c r="L101" i="11"/>
  <c r="K101" i="11"/>
  <c r="J101" i="11"/>
  <c r="I101" i="11"/>
  <c r="H101" i="11"/>
  <c r="G101" i="11"/>
  <c r="L1796" i="11"/>
  <c r="K1796" i="11"/>
  <c r="J1796" i="11"/>
  <c r="I1796" i="11"/>
  <c r="H1796" i="11"/>
  <c r="G1796" i="11"/>
  <c r="L1795" i="11"/>
  <c r="K1795" i="11"/>
  <c r="J1795" i="11"/>
  <c r="I1795" i="11"/>
  <c r="H1795" i="11"/>
  <c r="G1795" i="11"/>
  <c r="L1794" i="11"/>
  <c r="K1794" i="11"/>
  <c r="J1794" i="11"/>
  <c r="I1794" i="11"/>
  <c r="H1794" i="11"/>
  <c r="G1794" i="11"/>
  <c r="L1793" i="11"/>
  <c r="K1793" i="11"/>
  <c r="J1793" i="11"/>
  <c r="I1793" i="11"/>
  <c r="H1793" i="11"/>
  <c r="G1793" i="11"/>
  <c r="L1792" i="11"/>
  <c r="K1792" i="11"/>
  <c r="J1792" i="11"/>
  <c r="I1792" i="11"/>
  <c r="H1792" i="11"/>
  <c r="G1792" i="11"/>
  <c r="L1791" i="11"/>
  <c r="K1791" i="11"/>
  <c r="J1791" i="11"/>
  <c r="I1791" i="11"/>
  <c r="H1791" i="11"/>
  <c r="G1791" i="11"/>
  <c r="L1790" i="11"/>
  <c r="K1790" i="11"/>
  <c r="J1790" i="11"/>
  <c r="I1790" i="11"/>
  <c r="H1790" i="11"/>
  <c r="G1790" i="11"/>
  <c r="L1789" i="11"/>
  <c r="K1789" i="11"/>
  <c r="J1789" i="11"/>
  <c r="I1789" i="11"/>
  <c r="H1789" i="11"/>
  <c r="G1789" i="11"/>
  <c r="L1788" i="11"/>
  <c r="K1788" i="11"/>
  <c r="J1788" i="11"/>
  <c r="I1788" i="11"/>
  <c r="H1788" i="11"/>
  <c r="G1788" i="11"/>
  <c r="L1787" i="11"/>
  <c r="K1787" i="11"/>
  <c r="J1787" i="11"/>
  <c r="I1787" i="11"/>
  <c r="H1787" i="11"/>
  <c r="G1787" i="11"/>
  <c r="L32" i="11"/>
  <c r="K32" i="11"/>
  <c r="J32" i="11"/>
  <c r="I32" i="11"/>
  <c r="H32" i="11"/>
  <c r="G32" i="11"/>
  <c r="L1786" i="11"/>
  <c r="K1786" i="11"/>
  <c r="J1786" i="11"/>
  <c r="I1786" i="11"/>
  <c r="H1786" i="11"/>
  <c r="G1786" i="11"/>
  <c r="L1785" i="11"/>
  <c r="K1785" i="11"/>
  <c r="J1785" i="11"/>
  <c r="I1785" i="11"/>
  <c r="H1785" i="11"/>
  <c r="G1785" i="11"/>
  <c r="L1784" i="11"/>
  <c r="K1784" i="11"/>
  <c r="J1784" i="11"/>
  <c r="I1784" i="11"/>
  <c r="H1784" i="11"/>
  <c r="G1784" i="11"/>
  <c r="L1783" i="11"/>
  <c r="K1783" i="11"/>
  <c r="J1783" i="11"/>
  <c r="I1783" i="11"/>
  <c r="H1783" i="11"/>
  <c r="G1783" i="11"/>
  <c r="L1782" i="11"/>
  <c r="K1782" i="11"/>
  <c r="J1782" i="11"/>
  <c r="I1782" i="11"/>
  <c r="H1782" i="11"/>
  <c r="G1782" i="11"/>
  <c r="L1781" i="11"/>
  <c r="K1781" i="11"/>
  <c r="J1781" i="11"/>
  <c r="I1781" i="11"/>
  <c r="H1781" i="11"/>
  <c r="G1781" i="11"/>
  <c r="L1780" i="11"/>
  <c r="K1780" i="11"/>
  <c r="J1780" i="11"/>
  <c r="I1780" i="11"/>
  <c r="H1780" i="11"/>
  <c r="G1780" i="11"/>
  <c r="L1779" i="11"/>
  <c r="K1779" i="11"/>
  <c r="J1779" i="11"/>
  <c r="I1779" i="11"/>
  <c r="H1779" i="11"/>
  <c r="G1779" i="11"/>
  <c r="L1778" i="11"/>
  <c r="K1778" i="11"/>
  <c r="J1778" i="11"/>
  <c r="I1778" i="11"/>
  <c r="H1778" i="11"/>
  <c r="G1778" i="11"/>
  <c r="L1777" i="11"/>
  <c r="K1777" i="11"/>
  <c r="J1777" i="11"/>
  <c r="I1777" i="11"/>
  <c r="H1777" i="11"/>
  <c r="G1777" i="11"/>
  <c r="L1776" i="11"/>
  <c r="K1776" i="11"/>
  <c r="J1776" i="11"/>
  <c r="I1776" i="11"/>
  <c r="H1776" i="11"/>
  <c r="G1776" i="11"/>
  <c r="L1775" i="11"/>
  <c r="K1775" i="11"/>
  <c r="J1775" i="11"/>
  <c r="I1775" i="11"/>
  <c r="H1775" i="11"/>
  <c r="G1775" i="11"/>
  <c r="L1774" i="11"/>
  <c r="K1774" i="11"/>
  <c r="J1774" i="11"/>
  <c r="I1774" i="11"/>
  <c r="H1774" i="11"/>
  <c r="G1774" i="11"/>
  <c r="L1773" i="11"/>
  <c r="K1773" i="11"/>
  <c r="J1773" i="11"/>
  <c r="I1773" i="11"/>
  <c r="H1773" i="11"/>
  <c r="G1773" i="11"/>
  <c r="L1772" i="11"/>
  <c r="K1772" i="11"/>
  <c r="J1772" i="11"/>
  <c r="I1772" i="11"/>
  <c r="H1772" i="11"/>
  <c r="G1772" i="11"/>
  <c r="L1771" i="11"/>
  <c r="K1771" i="11"/>
  <c r="J1771" i="11"/>
  <c r="I1771" i="11"/>
  <c r="H1771" i="11"/>
  <c r="G1771" i="11"/>
  <c r="L1770" i="11"/>
  <c r="K1770" i="11"/>
  <c r="J1770" i="11"/>
  <c r="I1770" i="11"/>
  <c r="H1770" i="11"/>
  <c r="G1770" i="11"/>
  <c r="L1769" i="11"/>
  <c r="K1769" i="11"/>
  <c r="J1769" i="11"/>
  <c r="I1769" i="11"/>
  <c r="H1769" i="11"/>
  <c r="G1769" i="11"/>
  <c r="L1768" i="11"/>
  <c r="K1768" i="11"/>
  <c r="J1768" i="11"/>
  <c r="I1768" i="11"/>
  <c r="H1768" i="11"/>
  <c r="G1768" i="11"/>
  <c r="L1767" i="11"/>
  <c r="K1767" i="11"/>
  <c r="J1767" i="11"/>
  <c r="I1767" i="11"/>
  <c r="H1767" i="11"/>
  <c r="G1767" i="11"/>
  <c r="L1766" i="11"/>
  <c r="K1766" i="11"/>
  <c r="J1766" i="11"/>
  <c r="I1766" i="11"/>
  <c r="H1766" i="11"/>
  <c r="G1766" i="11"/>
  <c r="L1765" i="11"/>
  <c r="K1765" i="11"/>
  <c r="J1765" i="11"/>
  <c r="I1765" i="11"/>
  <c r="H1765" i="11"/>
  <c r="G1765" i="11"/>
  <c r="L1764" i="11"/>
  <c r="K1764" i="11"/>
  <c r="J1764" i="11"/>
  <c r="I1764" i="11"/>
  <c r="H1764" i="11"/>
  <c r="G1764" i="11"/>
  <c r="L1763" i="11"/>
  <c r="K1763" i="11"/>
  <c r="J1763" i="11"/>
  <c r="I1763" i="11"/>
  <c r="H1763" i="11"/>
  <c r="G1763" i="11"/>
  <c r="L1762" i="11"/>
  <c r="K1762" i="11"/>
  <c r="J1762" i="11"/>
  <c r="I1762" i="11"/>
  <c r="H1762" i="11"/>
  <c r="G1762" i="11"/>
  <c r="L1761" i="11"/>
  <c r="K1761" i="11"/>
  <c r="J1761" i="11"/>
  <c r="I1761" i="11"/>
  <c r="H1761" i="11"/>
  <c r="G1761" i="11"/>
  <c r="L265" i="11"/>
  <c r="K265" i="11"/>
  <c r="J265" i="11"/>
  <c r="I265" i="11"/>
  <c r="H265" i="11"/>
  <c r="G265" i="11"/>
  <c r="L1760" i="11"/>
  <c r="K1760" i="11"/>
  <c r="J1760" i="11"/>
  <c r="I1760" i="11"/>
  <c r="H1760" i="11"/>
  <c r="G1760" i="11"/>
  <c r="L1759" i="11"/>
  <c r="K1759" i="11"/>
  <c r="J1759" i="11"/>
  <c r="I1759" i="11"/>
  <c r="H1759" i="11"/>
  <c r="G1759" i="11"/>
  <c r="L1758" i="11"/>
  <c r="K1758" i="11"/>
  <c r="J1758" i="11"/>
  <c r="I1758" i="11"/>
  <c r="H1758" i="11"/>
  <c r="G1758" i="11"/>
  <c r="L1757" i="11"/>
  <c r="K1757" i="11"/>
  <c r="J1757" i="11"/>
  <c r="I1757" i="11"/>
  <c r="H1757" i="11"/>
  <c r="G1757" i="11"/>
  <c r="L1756" i="11"/>
  <c r="K1756" i="11"/>
  <c r="J1756" i="11"/>
  <c r="I1756" i="11"/>
  <c r="H1756" i="11"/>
  <c r="G1756" i="11"/>
  <c r="L1755" i="11"/>
  <c r="K1755" i="11"/>
  <c r="J1755" i="11"/>
  <c r="I1755" i="11"/>
  <c r="H1755" i="11"/>
  <c r="G1755" i="11"/>
  <c r="L1754" i="11"/>
  <c r="K1754" i="11"/>
  <c r="J1754" i="11"/>
  <c r="I1754" i="11"/>
  <c r="H1754" i="11"/>
  <c r="G1754" i="11"/>
  <c r="L1753" i="11"/>
  <c r="K1753" i="11"/>
  <c r="J1753" i="11"/>
  <c r="I1753" i="11"/>
  <c r="H1753" i="11"/>
  <c r="G1753" i="11"/>
  <c r="L1752" i="11"/>
  <c r="K1752" i="11"/>
  <c r="J1752" i="11"/>
  <c r="I1752" i="11"/>
  <c r="H1752" i="11"/>
  <c r="G1752" i="11"/>
  <c r="L1751" i="11"/>
  <c r="K1751" i="11"/>
  <c r="J1751" i="11"/>
  <c r="I1751" i="11"/>
  <c r="H1751" i="11"/>
  <c r="G1751" i="11"/>
  <c r="L1750" i="11"/>
  <c r="K1750" i="11"/>
  <c r="J1750" i="11"/>
  <c r="I1750" i="11"/>
  <c r="H1750" i="11"/>
  <c r="G1750" i="11"/>
  <c r="L1749" i="11"/>
  <c r="K1749" i="11"/>
  <c r="J1749" i="11"/>
  <c r="I1749" i="11"/>
  <c r="H1749" i="11"/>
  <c r="G1749" i="11"/>
  <c r="L1748" i="11"/>
  <c r="K1748" i="11"/>
  <c r="J1748" i="11"/>
  <c r="I1748" i="11"/>
  <c r="H1748" i="11"/>
  <c r="G1748" i="11"/>
  <c r="L1747" i="11"/>
  <c r="K1747" i="11"/>
  <c r="J1747" i="11"/>
  <c r="I1747" i="11"/>
  <c r="H1747" i="11"/>
  <c r="G1747" i="11"/>
  <c r="L1746" i="11"/>
  <c r="K1746" i="11"/>
  <c r="J1746" i="11"/>
  <c r="I1746" i="11"/>
  <c r="H1746" i="11"/>
  <c r="G1746" i="11"/>
  <c r="L1745" i="11"/>
  <c r="K1745" i="11"/>
  <c r="J1745" i="11"/>
  <c r="I1745" i="11"/>
  <c r="H1745" i="11"/>
  <c r="G1745" i="11"/>
  <c r="L1744" i="11"/>
  <c r="K1744" i="11"/>
  <c r="J1744" i="11"/>
  <c r="I1744" i="11"/>
  <c r="H1744" i="11"/>
  <c r="G1744" i="11"/>
  <c r="L1743" i="11"/>
  <c r="K1743" i="11"/>
  <c r="J1743" i="11"/>
  <c r="I1743" i="11"/>
  <c r="H1743" i="11"/>
  <c r="G1743" i="11"/>
  <c r="L1742" i="11"/>
  <c r="K1742" i="11"/>
  <c r="J1742" i="11"/>
  <c r="I1742" i="11"/>
  <c r="H1742" i="11"/>
  <c r="G1742" i="11"/>
  <c r="L1741" i="11"/>
  <c r="K1741" i="11"/>
  <c r="J1741" i="11"/>
  <c r="I1741" i="11"/>
  <c r="H1741" i="11"/>
  <c r="G1741" i="11"/>
  <c r="L1740" i="11"/>
  <c r="K1740" i="11"/>
  <c r="J1740" i="11"/>
  <c r="I1740" i="11"/>
  <c r="H1740" i="11"/>
  <c r="G1740" i="11"/>
  <c r="L1739" i="11"/>
  <c r="K1739" i="11"/>
  <c r="J1739" i="11"/>
  <c r="I1739" i="11"/>
  <c r="H1739" i="11"/>
  <c r="G1739" i="11"/>
  <c r="L1738" i="11"/>
  <c r="K1738" i="11"/>
  <c r="J1738" i="11"/>
  <c r="I1738" i="11"/>
  <c r="H1738" i="11"/>
  <c r="G1738" i="11"/>
  <c r="L1737" i="11"/>
  <c r="K1737" i="11"/>
  <c r="J1737" i="11"/>
  <c r="I1737" i="11"/>
  <c r="H1737" i="11"/>
  <c r="G1737" i="11"/>
  <c r="L1736" i="11"/>
  <c r="K1736" i="11"/>
  <c r="J1736" i="11"/>
  <c r="I1736" i="11"/>
  <c r="H1736" i="11"/>
  <c r="G1736" i="11"/>
  <c r="L1735" i="11"/>
  <c r="K1735" i="11"/>
  <c r="J1735" i="11"/>
  <c r="I1735" i="11"/>
  <c r="H1735" i="11"/>
  <c r="G1735" i="11"/>
  <c r="L1734" i="11"/>
  <c r="K1734" i="11"/>
  <c r="J1734" i="11"/>
  <c r="I1734" i="11"/>
  <c r="H1734" i="11"/>
  <c r="G1734" i="11"/>
  <c r="L1733" i="11"/>
  <c r="K1733" i="11"/>
  <c r="J1733" i="11"/>
  <c r="I1733" i="11"/>
  <c r="H1733" i="11"/>
  <c r="G1733" i="11"/>
  <c r="L1732" i="11"/>
  <c r="K1732" i="11"/>
  <c r="J1732" i="11"/>
  <c r="I1732" i="11"/>
  <c r="H1732" i="11"/>
  <c r="G1732" i="11"/>
  <c r="L1731" i="11"/>
  <c r="K1731" i="11"/>
  <c r="J1731" i="11"/>
  <c r="I1731" i="11"/>
  <c r="H1731" i="11"/>
  <c r="G1731" i="11"/>
  <c r="L1730" i="11"/>
  <c r="K1730" i="11"/>
  <c r="J1730" i="11"/>
  <c r="I1730" i="11"/>
  <c r="H1730" i="11"/>
  <c r="G1730" i="11"/>
  <c r="L1729" i="11"/>
  <c r="K1729" i="11"/>
  <c r="J1729" i="11"/>
  <c r="I1729" i="11"/>
  <c r="H1729" i="11"/>
  <c r="G1729" i="11"/>
  <c r="L1728" i="11"/>
  <c r="K1728" i="11"/>
  <c r="J1728" i="11"/>
  <c r="I1728" i="11"/>
  <c r="H1728" i="11"/>
  <c r="G1728" i="11"/>
  <c r="L178" i="11"/>
  <c r="K178" i="11"/>
  <c r="J178" i="11"/>
  <c r="I178" i="11"/>
  <c r="H178" i="11"/>
  <c r="G178" i="11"/>
  <c r="L325" i="11"/>
  <c r="K325" i="11"/>
  <c r="J325" i="11"/>
  <c r="I325" i="11"/>
  <c r="H325" i="11"/>
  <c r="G325" i="11"/>
  <c r="L1727" i="11"/>
  <c r="K1727" i="11"/>
  <c r="J1727" i="11"/>
  <c r="I1727" i="11"/>
  <c r="H1727" i="11"/>
  <c r="G1727" i="11"/>
  <c r="L1726" i="11"/>
  <c r="K1726" i="11"/>
  <c r="J1726" i="11"/>
  <c r="I1726" i="11"/>
  <c r="H1726" i="11"/>
  <c r="G1726" i="11"/>
  <c r="L1725" i="11"/>
  <c r="K1725" i="11"/>
  <c r="J1725" i="11"/>
  <c r="I1725" i="11"/>
  <c r="H1725" i="11"/>
  <c r="G1725" i="11"/>
  <c r="L1724" i="11"/>
  <c r="K1724" i="11"/>
  <c r="J1724" i="11"/>
  <c r="I1724" i="11"/>
  <c r="H1724" i="11"/>
  <c r="G1724" i="11"/>
  <c r="L1723" i="11"/>
  <c r="K1723" i="11"/>
  <c r="J1723" i="11"/>
  <c r="I1723" i="11"/>
  <c r="H1723" i="11"/>
  <c r="G1723" i="11"/>
  <c r="L1722" i="11"/>
  <c r="K1722" i="11"/>
  <c r="J1722" i="11"/>
  <c r="I1722" i="11"/>
  <c r="H1722" i="11"/>
  <c r="G1722" i="11"/>
  <c r="L1721" i="11"/>
  <c r="K1721" i="11"/>
  <c r="J1721" i="11"/>
  <c r="I1721" i="11"/>
  <c r="H1721" i="11"/>
  <c r="G1721" i="11"/>
  <c r="L1720" i="11"/>
  <c r="K1720" i="11"/>
  <c r="J1720" i="11"/>
  <c r="I1720" i="11"/>
  <c r="H1720" i="11"/>
  <c r="G1720" i="11"/>
  <c r="L1719" i="11"/>
  <c r="K1719" i="11"/>
  <c r="J1719" i="11"/>
  <c r="I1719" i="11"/>
  <c r="H1719" i="11"/>
  <c r="G1719" i="11"/>
  <c r="L1718" i="11"/>
  <c r="K1718" i="11"/>
  <c r="J1718" i="11"/>
  <c r="I1718" i="11"/>
  <c r="H1718" i="11"/>
  <c r="G1718" i="11"/>
  <c r="L1717" i="11"/>
  <c r="K1717" i="11"/>
  <c r="J1717" i="11"/>
  <c r="I1717" i="11"/>
  <c r="H1717" i="11"/>
  <c r="G1717" i="11"/>
  <c r="L1716" i="11"/>
  <c r="K1716" i="11"/>
  <c r="J1716" i="11"/>
  <c r="I1716" i="11"/>
  <c r="H1716" i="11"/>
  <c r="G1716" i="11"/>
  <c r="L1715" i="11"/>
  <c r="K1715" i="11"/>
  <c r="J1715" i="11"/>
  <c r="I1715" i="11"/>
  <c r="H1715" i="11"/>
  <c r="G1715" i="11"/>
  <c r="L1714" i="11"/>
  <c r="K1714" i="11"/>
  <c r="J1714" i="11"/>
  <c r="I1714" i="11"/>
  <c r="H1714" i="11"/>
  <c r="G1714" i="11"/>
  <c r="L1713" i="11"/>
  <c r="K1713" i="11"/>
  <c r="J1713" i="11"/>
  <c r="I1713" i="11"/>
  <c r="H1713" i="11"/>
  <c r="G1713" i="11"/>
  <c r="L1712" i="11"/>
  <c r="K1712" i="11"/>
  <c r="J1712" i="11"/>
  <c r="I1712" i="11"/>
  <c r="H1712" i="11"/>
  <c r="G1712" i="11"/>
  <c r="L1711" i="11"/>
  <c r="K1711" i="11"/>
  <c r="J1711" i="11"/>
  <c r="I1711" i="11"/>
  <c r="H1711" i="11"/>
  <c r="G1711" i="11"/>
  <c r="L1710" i="11"/>
  <c r="K1710" i="11"/>
  <c r="J1710" i="11"/>
  <c r="I1710" i="11"/>
  <c r="H1710" i="11"/>
  <c r="G1710" i="11"/>
  <c r="L1709" i="11"/>
  <c r="K1709" i="11"/>
  <c r="J1709" i="11"/>
  <c r="I1709" i="11"/>
  <c r="H1709" i="11"/>
  <c r="G1709" i="11"/>
  <c r="L1708" i="11"/>
  <c r="K1708" i="11"/>
  <c r="J1708" i="11"/>
  <c r="I1708" i="11"/>
  <c r="H1708" i="11"/>
  <c r="G1708" i="11"/>
  <c r="L217" i="11"/>
  <c r="K217" i="11"/>
  <c r="J217" i="11"/>
  <c r="I217" i="11"/>
  <c r="H217" i="11"/>
  <c r="G217" i="11"/>
  <c r="L1707" i="11"/>
  <c r="K1707" i="11"/>
  <c r="J1707" i="11"/>
  <c r="I1707" i="11"/>
  <c r="H1707" i="11"/>
  <c r="G1707" i="11"/>
  <c r="L1706" i="11"/>
  <c r="K1706" i="11"/>
  <c r="J1706" i="11"/>
  <c r="I1706" i="11"/>
  <c r="H1706" i="11"/>
  <c r="G1706" i="11"/>
  <c r="L1705" i="11"/>
  <c r="K1705" i="11"/>
  <c r="J1705" i="11"/>
  <c r="I1705" i="11"/>
  <c r="H1705" i="11"/>
  <c r="G1705" i="11"/>
  <c r="L1704" i="11"/>
  <c r="K1704" i="11"/>
  <c r="J1704" i="11"/>
  <c r="I1704" i="11"/>
  <c r="H1704" i="11"/>
  <c r="G1704" i="11"/>
  <c r="L1703" i="11"/>
  <c r="K1703" i="11"/>
  <c r="J1703" i="11"/>
  <c r="I1703" i="11"/>
  <c r="H1703" i="11"/>
  <c r="G1703" i="11"/>
  <c r="L1702" i="11"/>
  <c r="K1702" i="11"/>
  <c r="J1702" i="11"/>
  <c r="I1702" i="11"/>
  <c r="H1702" i="11"/>
  <c r="G1702" i="11"/>
  <c r="L1701" i="11"/>
  <c r="K1701" i="11"/>
  <c r="J1701" i="11"/>
  <c r="I1701" i="11"/>
  <c r="H1701" i="11"/>
  <c r="G1701" i="11"/>
  <c r="L329" i="11"/>
  <c r="K329" i="11"/>
  <c r="J329" i="11"/>
  <c r="I329" i="11"/>
  <c r="H329" i="11"/>
  <c r="G329" i="11"/>
  <c r="L1700" i="11"/>
  <c r="K1700" i="11"/>
  <c r="J1700" i="11"/>
  <c r="I1700" i="11"/>
  <c r="H1700" i="11"/>
  <c r="G1700" i="11"/>
  <c r="L1699" i="11"/>
  <c r="K1699" i="11"/>
  <c r="J1699" i="11"/>
  <c r="I1699" i="11"/>
  <c r="H1699" i="11"/>
  <c r="G1699" i="11"/>
  <c r="L1698" i="11"/>
  <c r="K1698" i="11"/>
  <c r="J1698" i="11"/>
  <c r="I1698" i="11"/>
  <c r="H1698" i="11"/>
  <c r="G1698" i="11"/>
  <c r="L1697" i="11"/>
  <c r="K1697" i="11"/>
  <c r="J1697" i="11"/>
  <c r="I1697" i="11"/>
  <c r="H1697" i="11"/>
  <c r="G1697" i="11"/>
  <c r="L1696" i="11"/>
  <c r="K1696" i="11"/>
  <c r="J1696" i="11"/>
  <c r="I1696" i="11"/>
  <c r="H1696" i="11"/>
  <c r="G1696" i="11"/>
  <c r="L1695" i="11"/>
  <c r="K1695" i="11"/>
  <c r="J1695" i="11"/>
  <c r="I1695" i="11"/>
  <c r="H1695" i="11"/>
  <c r="G1695" i="11"/>
  <c r="L1694" i="11"/>
  <c r="K1694" i="11"/>
  <c r="J1694" i="11"/>
  <c r="I1694" i="11"/>
  <c r="H1694" i="11"/>
  <c r="G1694" i="11"/>
  <c r="L1693" i="11"/>
  <c r="K1693" i="11"/>
  <c r="J1693" i="11"/>
  <c r="I1693" i="11"/>
  <c r="H1693" i="11"/>
  <c r="G1693" i="11"/>
  <c r="L1692" i="11"/>
  <c r="K1692" i="11"/>
  <c r="J1692" i="11"/>
  <c r="I1692" i="11"/>
  <c r="H1692" i="11"/>
  <c r="G1692" i="11"/>
  <c r="L1691" i="11"/>
  <c r="K1691" i="11"/>
  <c r="J1691" i="11"/>
  <c r="I1691" i="11"/>
  <c r="H1691" i="11"/>
  <c r="G1691" i="11"/>
  <c r="L1690" i="11"/>
  <c r="K1690" i="11"/>
  <c r="J1690" i="11"/>
  <c r="I1690" i="11"/>
  <c r="H1690" i="11"/>
  <c r="G1690" i="11"/>
  <c r="L264" i="11"/>
  <c r="K264" i="11"/>
  <c r="J264" i="11"/>
  <c r="I264" i="11"/>
  <c r="H264" i="11"/>
  <c r="G264" i="11"/>
  <c r="L1689" i="11"/>
  <c r="K1689" i="11"/>
  <c r="J1689" i="11"/>
  <c r="I1689" i="11"/>
  <c r="H1689" i="11"/>
  <c r="G1689" i="11"/>
  <c r="L1688" i="11"/>
  <c r="K1688" i="11"/>
  <c r="J1688" i="11"/>
  <c r="I1688" i="11"/>
  <c r="H1688" i="11"/>
  <c r="G1688" i="11"/>
  <c r="L1687" i="11"/>
  <c r="K1687" i="11"/>
  <c r="J1687" i="11"/>
  <c r="I1687" i="11"/>
  <c r="H1687" i="11"/>
  <c r="G1687" i="11"/>
  <c r="L1686" i="11"/>
  <c r="K1686" i="11"/>
  <c r="J1686" i="11"/>
  <c r="I1686" i="11"/>
  <c r="H1686" i="11"/>
  <c r="G1686" i="11"/>
  <c r="L1685" i="11"/>
  <c r="K1685" i="11"/>
  <c r="J1685" i="11"/>
  <c r="I1685" i="11"/>
  <c r="H1685" i="11"/>
  <c r="G1685" i="11"/>
  <c r="L1684" i="11"/>
  <c r="K1684" i="11"/>
  <c r="J1684" i="11"/>
  <c r="I1684" i="11"/>
  <c r="H1684" i="11"/>
  <c r="G1684" i="11"/>
  <c r="L1683" i="11"/>
  <c r="K1683" i="11"/>
  <c r="J1683" i="11"/>
  <c r="I1683" i="11"/>
  <c r="H1683" i="11"/>
  <c r="G1683" i="11"/>
  <c r="L1682" i="11"/>
  <c r="K1682" i="11"/>
  <c r="J1682" i="11"/>
  <c r="I1682" i="11"/>
  <c r="H1682" i="11"/>
  <c r="G1682" i="11"/>
  <c r="L249" i="11"/>
  <c r="K249" i="11"/>
  <c r="J249" i="11"/>
  <c r="I249" i="11"/>
  <c r="H249" i="11"/>
  <c r="G249" i="11"/>
  <c r="L248" i="11"/>
  <c r="K248" i="11"/>
  <c r="J248" i="11"/>
  <c r="I248" i="11"/>
  <c r="H248" i="11"/>
  <c r="G248" i="11"/>
  <c r="L1681" i="11"/>
  <c r="K1681" i="11"/>
  <c r="J1681" i="11"/>
  <c r="I1681" i="11"/>
  <c r="H1681" i="11"/>
  <c r="G1681" i="11"/>
  <c r="L100" i="11"/>
  <c r="K100" i="11"/>
  <c r="J100" i="11"/>
  <c r="I100" i="11"/>
  <c r="H100" i="11"/>
  <c r="G100" i="11"/>
  <c r="L1680" i="11"/>
  <c r="K1680" i="11"/>
  <c r="J1680" i="11"/>
  <c r="I1680" i="11"/>
  <c r="H1680" i="11"/>
  <c r="G1680" i="11"/>
  <c r="L119" i="11"/>
  <c r="K119" i="11"/>
  <c r="J119" i="11"/>
  <c r="I119" i="11"/>
  <c r="H119" i="11"/>
  <c r="G119" i="11"/>
  <c r="L1679" i="11"/>
  <c r="K1679" i="11"/>
  <c r="J1679" i="11"/>
  <c r="I1679" i="11"/>
  <c r="H1679" i="11"/>
  <c r="G1679" i="11"/>
  <c r="L1678" i="11"/>
  <c r="K1678" i="11"/>
  <c r="J1678" i="11"/>
  <c r="I1678" i="11"/>
  <c r="H1678" i="11"/>
  <c r="G1678" i="11"/>
  <c r="L1677" i="11"/>
  <c r="K1677" i="11"/>
  <c r="J1677" i="11"/>
  <c r="I1677" i="11"/>
  <c r="H1677" i="11"/>
  <c r="G1677" i="11"/>
  <c r="L1676" i="11"/>
  <c r="K1676" i="11"/>
  <c r="J1676" i="11"/>
  <c r="I1676" i="11"/>
  <c r="H1676" i="11"/>
  <c r="G1676" i="11"/>
  <c r="L168" i="11"/>
  <c r="K168" i="11"/>
  <c r="J168" i="11"/>
  <c r="I168" i="11"/>
  <c r="H168" i="11"/>
  <c r="G168" i="11"/>
  <c r="L347" i="11"/>
  <c r="K347" i="11"/>
  <c r="J347" i="11"/>
  <c r="I347" i="11"/>
  <c r="H347" i="11"/>
  <c r="G347" i="11"/>
  <c r="L99" i="11"/>
  <c r="K99" i="11"/>
  <c r="J99" i="11"/>
  <c r="I99" i="11"/>
  <c r="H99" i="11"/>
  <c r="G99" i="11"/>
  <c r="L414" i="11"/>
  <c r="K414" i="11"/>
  <c r="J414" i="11"/>
  <c r="I414" i="11"/>
  <c r="H414" i="11"/>
  <c r="G414" i="11"/>
  <c r="L98" i="11"/>
  <c r="K98" i="11"/>
  <c r="J98" i="11"/>
  <c r="I98" i="11"/>
  <c r="H98" i="11"/>
  <c r="G98" i="11"/>
  <c r="L413" i="11"/>
  <c r="K413" i="11"/>
  <c r="J413" i="11"/>
  <c r="I413" i="11"/>
  <c r="H413" i="11"/>
  <c r="G413" i="11"/>
  <c r="L1675" i="11"/>
  <c r="K1675" i="11"/>
  <c r="J1675" i="11"/>
  <c r="I1675" i="11"/>
  <c r="H1675" i="11"/>
  <c r="G1675" i="11"/>
  <c r="L1674" i="11"/>
  <c r="K1674" i="11"/>
  <c r="J1674" i="11"/>
  <c r="I1674" i="11"/>
  <c r="H1674" i="11"/>
  <c r="G1674" i="11"/>
  <c r="L1673" i="11"/>
  <c r="K1673" i="11"/>
  <c r="J1673" i="11"/>
  <c r="I1673" i="11"/>
  <c r="H1673" i="11"/>
  <c r="G1673" i="11"/>
  <c r="L1672" i="11"/>
  <c r="K1672" i="11"/>
  <c r="J1672" i="11"/>
  <c r="I1672" i="11"/>
  <c r="H1672" i="11"/>
  <c r="G1672" i="11"/>
  <c r="L1671" i="11"/>
  <c r="K1671" i="11"/>
  <c r="J1671" i="11"/>
  <c r="I1671" i="11"/>
  <c r="H1671" i="11"/>
  <c r="G1671" i="11"/>
  <c r="L1670" i="11"/>
  <c r="K1670" i="11"/>
  <c r="J1670" i="11"/>
  <c r="I1670" i="11"/>
  <c r="H1670" i="11"/>
  <c r="G1670" i="11"/>
  <c r="L1669" i="11"/>
  <c r="K1669" i="11"/>
  <c r="J1669" i="11"/>
  <c r="I1669" i="11"/>
  <c r="H1669" i="11"/>
  <c r="G1669" i="11"/>
  <c r="L1668" i="11"/>
  <c r="K1668" i="11"/>
  <c r="J1668" i="11"/>
  <c r="I1668" i="11"/>
  <c r="H1668" i="11"/>
  <c r="G1668" i="11"/>
  <c r="L1667" i="11"/>
  <c r="K1667" i="11"/>
  <c r="J1667" i="11"/>
  <c r="I1667" i="11"/>
  <c r="H1667" i="11"/>
  <c r="G1667" i="11"/>
  <c r="L31" i="11"/>
  <c r="K31" i="11"/>
  <c r="J31" i="11"/>
  <c r="I31" i="11"/>
  <c r="H31" i="11"/>
  <c r="G31" i="11"/>
  <c r="L1666" i="11"/>
  <c r="K1666" i="11"/>
  <c r="J1666" i="11"/>
  <c r="I1666" i="11"/>
  <c r="H1666" i="11"/>
  <c r="G1666" i="11"/>
  <c r="L1665" i="11"/>
  <c r="K1665" i="11"/>
  <c r="J1665" i="11"/>
  <c r="I1665" i="11"/>
  <c r="H1665" i="11"/>
  <c r="G1665" i="11"/>
  <c r="L1664" i="11"/>
  <c r="K1664" i="11"/>
  <c r="J1664" i="11"/>
  <c r="I1664" i="11"/>
  <c r="H1664" i="11"/>
  <c r="G1664" i="11"/>
  <c r="L1663" i="11"/>
  <c r="K1663" i="11"/>
  <c r="J1663" i="11"/>
  <c r="I1663" i="11"/>
  <c r="H1663" i="11"/>
  <c r="G1663" i="11"/>
  <c r="L1662" i="11"/>
  <c r="K1662" i="11"/>
  <c r="J1662" i="11"/>
  <c r="I1662" i="11"/>
  <c r="H1662" i="11"/>
  <c r="G1662" i="11"/>
  <c r="L1661" i="11"/>
  <c r="K1661" i="11"/>
  <c r="J1661" i="11"/>
  <c r="I1661" i="11"/>
  <c r="H1661" i="11"/>
  <c r="G1661" i="11"/>
  <c r="L1660" i="11"/>
  <c r="K1660" i="11"/>
  <c r="J1660" i="11"/>
  <c r="I1660" i="11"/>
  <c r="H1660" i="11"/>
  <c r="G1660" i="11"/>
  <c r="L1659" i="11"/>
  <c r="K1659" i="11"/>
  <c r="J1659" i="11"/>
  <c r="I1659" i="11"/>
  <c r="H1659" i="11"/>
  <c r="G1659" i="11"/>
  <c r="L1658" i="11"/>
  <c r="K1658" i="11"/>
  <c r="J1658" i="11"/>
  <c r="I1658" i="11"/>
  <c r="H1658" i="11"/>
  <c r="G1658" i="11"/>
  <c r="L1657" i="11"/>
  <c r="K1657" i="11"/>
  <c r="J1657" i="11"/>
  <c r="I1657" i="11"/>
  <c r="H1657" i="11"/>
  <c r="G1657" i="11"/>
  <c r="L1656" i="11"/>
  <c r="K1656" i="11"/>
  <c r="J1656" i="11"/>
  <c r="I1656" i="11"/>
  <c r="H1656" i="11"/>
  <c r="G1656" i="11"/>
  <c r="L1655" i="11"/>
  <c r="K1655" i="11"/>
  <c r="J1655" i="11"/>
  <c r="I1655" i="11"/>
  <c r="H1655" i="11"/>
  <c r="G1655" i="11"/>
  <c r="L1654" i="11"/>
  <c r="K1654" i="11"/>
  <c r="J1654" i="11"/>
  <c r="I1654" i="11"/>
  <c r="H1654" i="11"/>
  <c r="G1654" i="11"/>
  <c r="L1653" i="11"/>
  <c r="K1653" i="11"/>
  <c r="J1653" i="11"/>
  <c r="I1653" i="11"/>
  <c r="H1653" i="11"/>
  <c r="G1653" i="11"/>
  <c r="L1652" i="11"/>
  <c r="K1652" i="11"/>
  <c r="J1652" i="11"/>
  <c r="I1652" i="11"/>
  <c r="H1652" i="11"/>
  <c r="G1652" i="11"/>
  <c r="L1651" i="11"/>
  <c r="K1651" i="11"/>
  <c r="J1651" i="11"/>
  <c r="I1651" i="11"/>
  <c r="H1651" i="11"/>
  <c r="G1651" i="11"/>
  <c r="L1650" i="11"/>
  <c r="K1650" i="11"/>
  <c r="J1650" i="11"/>
  <c r="I1650" i="11"/>
  <c r="H1650" i="11"/>
  <c r="G1650" i="11"/>
  <c r="L1649" i="11"/>
  <c r="K1649" i="11"/>
  <c r="J1649" i="11"/>
  <c r="I1649" i="11"/>
  <c r="H1649" i="11"/>
  <c r="G1649" i="11"/>
  <c r="L1648" i="11"/>
  <c r="K1648" i="11"/>
  <c r="J1648" i="11"/>
  <c r="I1648" i="11"/>
  <c r="H1648" i="11"/>
  <c r="G1648" i="11"/>
  <c r="L1647" i="11"/>
  <c r="K1647" i="11"/>
  <c r="J1647" i="11"/>
  <c r="I1647" i="11"/>
  <c r="H1647" i="11"/>
  <c r="G1647" i="11"/>
  <c r="L125" i="11"/>
  <c r="K125" i="11"/>
  <c r="J125" i="11"/>
  <c r="I125" i="11"/>
  <c r="H125" i="11"/>
  <c r="G125" i="11"/>
  <c r="L1646" i="11"/>
  <c r="K1646" i="11"/>
  <c r="J1646" i="11"/>
  <c r="I1646" i="11"/>
  <c r="H1646" i="11"/>
  <c r="G1646" i="11"/>
  <c r="L1645" i="11"/>
  <c r="K1645" i="11"/>
  <c r="J1645" i="11"/>
  <c r="I1645" i="11"/>
  <c r="H1645" i="11"/>
  <c r="G1645" i="11"/>
  <c r="L1644" i="11"/>
  <c r="K1644" i="11"/>
  <c r="J1644" i="11"/>
  <c r="I1644" i="11"/>
  <c r="H1644" i="11"/>
  <c r="G1644" i="11"/>
  <c r="L1643" i="11"/>
  <c r="K1643" i="11"/>
  <c r="J1643" i="11"/>
  <c r="I1643" i="11"/>
  <c r="H1643" i="11"/>
  <c r="G1643" i="11"/>
  <c r="L356" i="11"/>
  <c r="K356" i="11"/>
  <c r="J356" i="11"/>
  <c r="I356" i="11"/>
  <c r="H356" i="11"/>
  <c r="G356" i="11"/>
  <c r="L1642" i="11"/>
  <c r="K1642" i="11"/>
  <c r="J1642" i="11"/>
  <c r="I1642" i="11"/>
  <c r="H1642" i="11"/>
  <c r="G1642" i="11"/>
  <c r="L1641" i="11"/>
  <c r="K1641" i="11"/>
  <c r="J1641" i="11"/>
  <c r="I1641" i="11"/>
  <c r="H1641" i="11"/>
  <c r="G1641" i="11"/>
  <c r="L1640" i="11"/>
  <c r="K1640" i="11"/>
  <c r="J1640" i="11"/>
  <c r="I1640" i="11"/>
  <c r="H1640" i="11"/>
  <c r="G1640" i="11"/>
  <c r="L1639" i="11"/>
  <c r="K1639" i="11"/>
  <c r="J1639" i="11"/>
  <c r="I1639" i="11"/>
  <c r="H1639" i="11"/>
  <c r="G1639" i="11"/>
  <c r="L1638" i="11"/>
  <c r="K1638" i="11"/>
  <c r="J1638" i="11"/>
  <c r="I1638" i="11"/>
  <c r="H1638" i="11"/>
  <c r="G1638" i="11"/>
  <c r="L1637" i="11"/>
  <c r="K1637" i="11"/>
  <c r="J1637" i="11"/>
  <c r="I1637" i="11"/>
  <c r="H1637" i="11"/>
  <c r="G1637" i="11"/>
  <c r="L447" i="11"/>
  <c r="K447" i="11"/>
  <c r="J447" i="11"/>
  <c r="I447" i="11"/>
  <c r="H447" i="11"/>
  <c r="G447" i="11"/>
  <c r="L1636" i="11"/>
  <c r="K1636" i="11"/>
  <c r="J1636" i="11"/>
  <c r="I1636" i="11"/>
  <c r="H1636" i="11"/>
  <c r="G1636" i="11"/>
  <c r="L1635" i="11"/>
  <c r="K1635" i="11"/>
  <c r="J1635" i="11"/>
  <c r="I1635" i="11"/>
  <c r="H1635" i="11"/>
  <c r="G1635" i="11"/>
  <c r="L1634" i="11"/>
  <c r="K1634" i="11"/>
  <c r="J1634" i="11"/>
  <c r="I1634" i="11"/>
  <c r="H1634" i="11"/>
  <c r="G1634" i="11"/>
  <c r="L1633" i="11"/>
  <c r="K1633" i="11"/>
  <c r="J1633" i="11"/>
  <c r="I1633" i="11"/>
  <c r="H1633" i="11"/>
  <c r="G1633" i="11"/>
  <c r="L1632" i="11"/>
  <c r="K1632" i="11"/>
  <c r="J1632" i="11"/>
  <c r="I1632" i="11"/>
  <c r="H1632" i="11"/>
  <c r="G1632" i="11"/>
  <c r="L1631" i="11"/>
  <c r="K1631" i="11"/>
  <c r="J1631" i="11"/>
  <c r="I1631" i="11"/>
  <c r="H1631" i="11"/>
  <c r="G1631" i="11"/>
  <c r="L1630" i="11"/>
  <c r="K1630" i="11"/>
  <c r="J1630" i="11"/>
  <c r="I1630" i="11"/>
  <c r="H1630" i="11"/>
  <c r="G1630" i="11"/>
  <c r="L1629" i="11"/>
  <c r="K1629" i="11"/>
  <c r="J1629" i="11"/>
  <c r="I1629" i="11"/>
  <c r="H1629" i="11"/>
  <c r="G1629" i="11"/>
  <c r="L1628" i="11"/>
  <c r="K1628" i="11"/>
  <c r="J1628" i="11"/>
  <c r="I1628" i="11"/>
  <c r="H1628" i="11"/>
  <c r="G1628" i="11"/>
  <c r="L1627" i="11"/>
  <c r="K1627" i="11"/>
  <c r="J1627" i="11"/>
  <c r="I1627" i="11"/>
  <c r="H1627" i="11"/>
  <c r="G1627" i="11"/>
  <c r="L247" i="11"/>
  <c r="K247" i="11"/>
  <c r="J247" i="11"/>
  <c r="I247" i="11"/>
  <c r="H247" i="11"/>
  <c r="G247" i="11"/>
  <c r="L1626" i="11"/>
  <c r="K1626" i="11"/>
  <c r="J1626" i="11"/>
  <c r="I1626" i="11"/>
  <c r="H1626" i="11"/>
  <c r="G1626" i="11"/>
  <c r="L1625" i="11"/>
  <c r="K1625" i="11"/>
  <c r="J1625" i="11"/>
  <c r="I1625" i="11"/>
  <c r="H1625" i="11"/>
  <c r="G1625" i="11"/>
  <c r="L1624" i="11"/>
  <c r="K1624" i="11"/>
  <c r="J1624" i="11"/>
  <c r="I1624" i="11"/>
  <c r="H1624" i="11"/>
  <c r="G1624" i="11"/>
  <c r="L1623" i="11"/>
  <c r="K1623" i="11"/>
  <c r="J1623" i="11"/>
  <c r="I1623" i="11"/>
  <c r="H1623" i="11"/>
  <c r="G1623" i="11"/>
  <c r="L355" i="11"/>
  <c r="K355" i="11"/>
  <c r="J355" i="11"/>
  <c r="I355" i="11"/>
  <c r="H355" i="11"/>
  <c r="G355" i="11"/>
  <c r="L1622" i="11"/>
  <c r="K1622" i="11"/>
  <c r="J1622" i="11"/>
  <c r="I1622" i="11"/>
  <c r="H1622" i="11"/>
  <c r="G1622" i="11"/>
  <c r="L1621" i="11"/>
  <c r="K1621" i="11"/>
  <c r="J1621" i="11"/>
  <c r="I1621" i="11"/>
  <c r="H1621" i="11"/>
  <c r="G1621" i="11"/>
  <c r="L146" i="11"/>
  <c r="K146" i="11"/>
  <c r="J146" i="11"/>
  <c r="I146" i="11"/>
  <c r="H146" i="11"/>
  <c r="G146" i="11"/>
  <c r="L1620" i="11"/>
  <c r="K1620" i="11"/>
  <c r="J1620" i="11"/>
  <c r="I1620" i="11"/>
  <c r="H1620" i="11"/>
  <c r="G1620" i="11"/>
  <c r="L1619" i="11"/>
  <c r="K1619" i="11"/>
  <c r="J1619" i="11"/>
  <c r="I1619" i="11"/>
  <c r="H1619" i="11"/>
  <c r="G1619" i="11"/>
  <c r="L446" i="11"/>
  <c r="K446" i="11"/>
  <c r="J446" i="11"/>
  <c r="I446" i="11"/>
  <c r="H446" i="11"/>
  <c r="G446" i="11"/>
  <c r="L1618" i="11"/>
  <c r="K1618" i="11"/>
  <c r="J1618" i="11"/>
  <c r="I1618" i="11"/>
  <c r="H1618" i="11"/>
  <c r="G1618" i="11"/>
  <c r="L1617" i="11"/>
  <c r="K1617" i="11"/>
  <c r="J1617" i="11"/>
  <c r="I1617" i="11"/>
  <c r="H1617" i="11"/>
  <c r="G1617" i="11"/>
  <c r="L1616" i="11"/>
  <c r="K1616" i="11"/>
  <c r="J1616" i="11"/>
  <c r="I1616" i="11"/>
  <c r="H1616" i="11"/>
  <c r="G1616" i="11"/>
  <c r="L1615" i="11"/>
  <c r="K1615" i="11"/>
  <c r="J1615" i="11"/>
  <c r="I1615" i="11"/>
  <c r="H1615" i="11"/>
  <c r="G1615" i="11"/>
  <c r="L1614" i="11"/>
  <c r="K1614" i="11"/>
  <c r="J1614" i="11"/>
  <c r="I1614" i="11"/>
  <c r="H1614" i="11"/>
  <c r="G1614" i="11"/>
  <c r="L1613" i="11"/>
  <c r="K1613" i="11"/>
  <c r="J1613" i="11"/>
  <c r="I1613" i="11"/>
  <c r="H1613" i="11"/>
  <c r="G1613" i="11"/>
  <c r="L1612" i="11"/>
  <c r="K1612" i="11"/>
  <c r="J1612" i="11"/>
  <c r="I1612" i="11"/>
  <c r="H1612" i="11"/>
  <c r="G1612" i="11"/>
  <c r="L1611" i="11"/>
  <c r="K1611" i="11"/>
  <c r="J1611" i="11"/>
  <c r="I1611" i="11"/>
  <c r="H1611" i="11"/>
  <c r="G1611" i="11"/>
  <c r="L1610" i="11"/>
  <c r="K1610" i="11"/>
  <c r="J1610" i="11"/>
  <c r="I1610" i="11"/>
  <c r="H1610" i="11"/>
  <c r="G1610" i="11"/>
  <c r="L1609" i="11"/>
  <c r="K1609" i="11"/>
  <c r="J1609" i="11"/>
  <c r="I1609" i="11"/>
  <c r="H1609" i="11"/>
  <c r="G1609" i="11"/>
  <c r="L1608" i="11"/>
  <c r="K1608" i="11"/>
  <c r="J1608" i="11"/>
  <c r="I1608" i="11"/>
  <c r="H1608" i="11"/>
  <c r="G1608" i="11"/>
  <c r="L1607" i="11"/>
  <c r="K1607" i="11"/>
  <c r="J1607" i="11"/>
  <c r="I1607" i="11"/>
  <c r="H1607" i="11"/>
  <c r="G1607" i="11"/>
  <c r="L1606" i="11"/>
  <c r="K1606" i="11"/>
  <c r="J1606" i="11"/>
  <c r="I1606" i="11"/>
  <c r="H1606" i="11"/>
  <c r="G1606" i="11"/>
  <c r="L1605" i="11"/>
  <c r="K1605" i="11"/>
  <c r="J1605" i="11"/>
  <c r="I1605" i="11"/>
  <c r="H1605" i="11"/>
  <c r="G1605" i="11"/>
  <c r="L1604" i="11"/>
  <c r="K1604" i="11"/>
  <c r="J1604" i="11"/>
  <c r="I1604" i="11"/>
  <c r="H1604" i="11"/>
  <c r="G1604" i="11"/>
  <c r="L1603" i="11"/>
  <c r="K1603" i="11"/>
  <c r="J1603" i="11"/>
  <c r="I1603" i="11"/>
  <c r="H1603" i="11"/>
  <c r="G1603" i="11"/>
  <c r="L1602" i="11"/>
  <c r="K1602" i="11"/>
  <c r="J1602" i="11"/>
  <c r="I1602" i="11"/>
  <c r="H1602" i="11"/>
  <c r="G1602" i="11"/>
  <c r="L1601" i="11"/>
  <c r="K1601" i="11"/>
  <c r="J1601" i="11"/>
  <c r="I1601" i="11"/>
  <c r="H1601" i="11"/>
  <c r="G1601" i="11"/>
  <c r="L471" i="11"/>
  <c r="K471" i="11"/>
  <c r="J471" i="11"/>
  <c r="I471" i="11"/>
  <c r="H471" i="11"/>
  <c r="G471" i="11"/>
  <c r="L1600" i="11"/>
  <c r="K1600" i="11"/>
  <c r="J1600" i="11"/>
  <c r="I1600" i="11"/>
  <c r="H1600" i="11"/>
  <c r="G1600" i="11"/>
  <c r="L1599" i="11"/>
  <c r="K1599" i="11"/>
  <c r="J1599" i="11"/>
  <c r="I1599" i="11"/>
  <c r="H1599" i="11"/>
  <c r="G1599" i="11"/>
  <c r="L1598" i="11"/>
  <c r="K1598" i="11"/>
  <c r="J1598" i="11"/>
  <c r="I1598" i="11"/>
  <c r="H1598" i="11"/>
  <c r="G1598" i="11"/>
  <c r="L1597" i="11"/>
  <c r="K1597" i="11"/>
  <c r="J1597" i="11"/>
  <c r="I1597" i="11"/>
  <c r="H1597" i="11"/>
  <c r="G1597" i="11"/>
  <c r="L1596" i="11"/>
  <c r="K1596" i="11"/>
  <c r="J1596" i="11"/>
  <c r="I1596" i="11"/>
  <c r="H1596" i="11"/>
  <c r="G1596" i="11"/>
  <c r="L1595" i="11"/>
  <c r="K1595" i="11"/>
  <c r="J1595" i="11"/>
  <c r="I1595" i="11"/>
  <c r="H1595" i="11"/>
  <c r="G1595" i="11"/>
  <c r="L1594" i="11"/>
  <c r="K1594" i="11"/>
  <c r="J1594" i="11"/>
  <c r="I1594" i="11"/>
  <c r="H1594" i="11"/>
  <c r="G1594" i="11"/>
  <c r="L1593" i="11"/>
  <c r="K1593" i="11"/>
  <c r="J1593" i="11"/>
  <c r="I1593" i="11"/>
  <c r="H1593" i="11"/>
  <c r="G1593" i="11"/>
  <c r="L412" i="11"/>
  <c r="K412" i="11"/>
  <c r="J412" i="11"/>
  <c r="I412" i="11"/>
  <c r="H412" i="11"/>
  <c r="G412" i="11"/>
  <c r="L1592" i="11"/>
  <c r="K1592" i="11"/>
  <c r="J1592" i="11"/>
  <c r="I1592" i="11"/>
  <c r="H1592" i="11"/>
  <c r="G1592" i="11"/>
  <c r="L1591" i="11"/>
  <c r="K1591" i="11"/>
  <c r="J1591" i="11"/>
  <c r="I1591" i="11"/>
  <c r="H1591" i="11"/>
  <c r="G1591" i="11"/>
  <c r="L1590" i="11"/>
  <c r="K1590" i="11"/>
  <c r="J1590" i="11"/>
  <c r="I1590" i="11"/>
  <c r="H1590" i="11"/>
  <c r="G1590" i="11"/>
  <c r="L1589" i="11"/>
  <c r="K1589" i="11"/>
  <c r="J1589" i="11"/>
  <c r="I1589" i="11"/>
  <c r="H1589" i="11"/>
  <c r="G1589" i="11"/>
  <c r="L470" i="11"/>
  <c r="K470" i="11"/>
  <c r="J470" i="11"/>
  <c r="I470" i="11"/>
  <c r="H470" i="11"/>
  <c r="G470" i="11"/>
  <c r="L1588" i="11"/>
  <c r="K1588" i="11"/>
  <c r="J1588" i="11"/>
  <c r="I1588" i="11"/>
  <c r="H1588" i="11"/>
  <c r="G1588" i="11"/>
  <c r="L1587" i="11"/>
  <c r="K1587" i="11"/>
  <c r="J1587" i="11"/>
  <c r="I1587" i="11"/>
  <c r="H1587" i="11"/>
  <c r="G1587" i="11"/>
  <c r="L1586" i="11"/>
  <c r="K1586" i="11"/>
  <c r="J1586" i="11"/>
  <c r="I1586" i="11"/>
  <c r="H1586" i="11"/>
  <c r="G1586" i="11"/>
  <c r="L1585" i="11"/>
  <c r="K1585" i="11"/>
  <c r="J1585" i="11"/>
  <c r="I1585" i="11"/>
  <c r="H1585" i="11"/>
  <c r="G1585" i="11"/>
  <c r="L216" i="11"/>
  <c r="K216" i="11"/>
  <c r="J216" i="11"/>
  <c r="I216" i="11"/>
  <c r="H216" i="11"/>
  <c r="G216" i="11"/>
  <c r="L1584" i="11"/>
  <c r="K1584" i="11"/>
  <c r="J1584" i="11"/>
  <c r="I1584" i="11"/>
  <c r="H1584" i="11"/>
  <c r="G1584" i="11"/>
  <c r="L177" i="11"/>
  <c r="K177" i="11"/>
  <c r="J177" i="11"/>
  <c r="I177" i="11"/>
  <c r="H177" i="11"/>
  <c r="G177" i="11"/>
  <c r="L1583" i="11"/>
  <c r="K1583" i="11"/>
  <c r="J1583" i="11"/>
  <c r="I1583" i="11"/>
  <c r="H1583" i="11"/>
  <c r="G1583" i="11"/>
  <c r="L1582" i="11"/>
  <c r="K1582" i="11"/>
  <c r="J1582" i="11"/>
  <c r="I1582" i="11"/>
  <c r="H1582" i="11"/>
  <c r="G1582" i="11"/>
  <c r="L1581" i="11"/>
  <c r="K1581" i="11"/>
  <c r="J1581" i="11"/>
  <c r="I1581" i="11"/>
  <c r="H1581" i="11"/>
  <c r="G1581" i="11"/>
  <c r="L1580" i="11"/>
  <c r="K1580" i="11"/>
  <c r="J1580" i="11"/>
  <c r="I1580" i="11"/>
  <c r="H1580" i="11"/>
  <c r="G1580" i="11"/>
  <c r="L1579" i="11"/>
  <c r="K1579" i="11"/>
  <c r="J1579" i="11"/>
  <c r="I1579" i="11"/>
  <c r="H1579" i="11"/>
  <c r="G1579" i="11"/>
  <c r="L1578" i="11"/>
  <c r="K1578" i="11"/>
  <c r="J1578" i="11"/>
  <c r="I1578" i="11"/>
  <c r="H1578" i="11"/>
  <c r="G1578" i="11"/>
  <c r="L1577" i="11"/>
  <c r="K1577" i="11"/>
  <c r="J1577" i="11"/>
  <c r="I1577" i="11"/>
  <c r="H1577" i="11"/>
  <c r="G1577" i="11"/>
  <c r="L411" i="11"/>
  <c r="K411" i="11"/>
  <c r="J411" i="11"/>
  <c r="I411" i="11"/>
  <c r="H411" i="11"/>
  <c r="G411" i="11"/>
  <c r="L97" i="11"/>
  <c r="K97" i="11"/>
  <c r="J97" i="11"/>
  <c r="I97" i="11"/>
  <c r="H97" i="11"/>
  <c r="G97" i="11"/>
  <c r="L1576" i="11"/>
  <c r="K1576" i="11"/>
  <c r="J1576" i="11"/>
  <c r="I1576" i="11"/>
  <c r="H1576" i="11"/>
  <c r="G1576" i="11"/>
  <c r="L1575" i="11"/>
  <c r="K1575" i="11"/>
  <c r="J1575" i="11"/>
  <c r="I1575" i="11"/>
  <c r="H1575" i="11"/>
  <c r="G1575" i="11"/>
  <c r="L1574" i="11"/>
  <c r="K1574" i="11"/>
  <c r="J1574" i="11"/>
  <c r="I1574" i="11"/>
  <c r="H1574" i="11"/>
  <c r="G1574" i="11"/>
  <c r="L1573" i="11"/>
  <c r="K1573" i="11"/>
  <c r="J1573" i="11"/>
  <c r="I1573" i="11"/>
  <c r="H1573" i="11"/>
  <c r="G1573" i="11"/>
  <c r="L1572" i="11"/>
  <c r="K1572" i="11"/>
  <c r="J1572" i="11"/>
  <c r="I1572" i="11"/>
  <c r="H1572" i="11"/>
  <c r="G1572" i="11"/>
  <c r="L1571" i="11"/>
  <c r="K1571" i="11"/>
  <c r="J1571" i="11"/>
  <c r="I1571" i="11"/>
  <c r="H1571" i="11"/>
  <c r="G1571" i="11"/>
  <c r="L1570" i="11"/>
  <c r="K1570" i="11"/>
  <c r="J1570" i="11"/>
  <c r="I1570" i="11"/>
  <c r="H1570" i="11"/>
  <c r="G1570" i="11"/>
  <c r="L324" i="11"/>
  <c r="K324" i="11"/>
  <c r="J324" i="11"/>
  <c r="I324" i="11"/>
  <c r="H324" i="11"/>
  <c r="G324" i="11"/>
  <c r="L1569" i="11"/>
  <c r="K1569" i="11"/>
  <c r="J1569" i="11"/>
  <c r="I1569" i="11"/>
  <c r="H1569" i="11"/>
  <c r="G1569" i="11"/>
  <c r="L1568" i="11"/>
  <c r="K1568" i="11"/>
  <c r="J1568" i="11"/>
  <c r="I1568" i="11"/>
  <c r="H1568" i="11"/>
  <c r="G1568" i="11"/>
  <c r="L1567" i="11"/>
  <c r="K1567" i="11"/>
  <c r="J1567" i="11"/>
  <c r="I1567" i="11"/>
  <c r="H1567" i="11"/>
  <c r="G1567" i="11"/>
  <c r="L1566" i="11"/>
  <c r="K1566" i="11"/>
  <c r="J1566" i="11"/>
  <c r="I1566" i="11"/>
  <c r="H1566" i="11"/>
  <c r="G1566" i="11"/>
  <c r="L167" i="11"/>
  <c r="K167" i="11"/>
  <c r="J167" i="11"/>
  <c r="I167" i="11"/>
  <c r="H167" i="11"/>
  <c r="G167" i="11"/>
  <c r="L1565" i="11"/>
  <c r="K1565" i="11"/>
  <c r="J1565" i="11"/>
  <c r="I1565" i="11"/>
  <c r="H1565" i="11"/>
  <c r="G1565" i="11"/>
  <c r="L1564" i="11"/>
  <c r="K1564" i="11"/>
  <c r="J1564" i="11"/>
  <c r="I1564" i="11"/>
  <c r="H1564" i="11"/>
  <c r="G1564" i="11"/>
  <c r="L1563" i="11"/>
  <c r="K1563" i="11"/>
  <c r="J1563" i="11"/>
  <c r="I1563" i="11"/>
  <c r="H1563" i="11"/>
  <c r="G1563" i="11"/>
  <c r="L1562" i="11"/>
  <c r="K1562" i="11"/>
  <c r="J1562" i="11"/>
  <c r="I1562" i="11"/>
  <c r="H1562" i="11"/>
  <c r="G1562" i="11"/>
  <c r="L445" i="11"/>
  <c r="K445" i="11"/>
  <c r="J445" i="11"/>
  <c r="I445" i="11"/>
  <c r="H445" i="11"/>
  <c r="G445" i="11"/>
  <c r="L1561" i="11"/>
  <c r="K1561" i="11"/>
  <c r="J1561" i="11"/>
  <c r="I1561" i="11"/>
  <c r="H1561" i="11"/>
  <c r="G1561" i="11"/>
  <c r="L1560" i="11"/>
  <c r="K1560" i="11"/>
  <c r="J1560" i="11"/>
  <c r="I1560" i="11"/>
  <c r="H1560" i="11"/>
  <c r="G1560" i="11"/>
  <c r="L1559" i="11"/>
  <c r="K1559" i="11"/>
  <c r="J1559" i="11"/>
  <c r="I1559" i="11"/>
  <c r="H1559" i="11"/>
  <c r="G1559" i="11"/>
  <c r="L194" i="11"/>
  <c r="K194" i="11"/>
  <c r="J194" i="11"/>
  <c r="I194" i="11"/>
  <c r="H194" i="11"/>
  <c r="G194" i="11"/>
  <c r="L1558" i="11"/>
  <c r="K1558" i="11"/>
  <c r="J1558" i="11"/>
  <c r="I1558" i="11"/>
  <c r="H1558" i="11"/>
  <c r="G1558" i="11"/>
  <c r="L1557" i="11"/>
  <c r="K1557" i="11"/>
  <c r="J1557" i="11"/>
  <c r="I1557" i="11"/>
  <c r="H1557" i="11"/>
  <c r="G1557" i="11"/>
  <c r="L1556" i="11"/>
  <c r="K1556" i="11"/>
  <c r="J1556" i="11"/>
  <c r="I1556" i="11"/>
  <c r="H1556" i="11"/>
  <c r="G1556" i="11"/>
  <c r="L368" i="11"/>
  <c r="K368" i="11"/>
  <c r="J368" i="11"/>
  <c r="I368" i="11"/>
  <c r="H368" i="11"/>
  <c r="G368" i="11"/>
  <c r="L1555" i="11"/>
  <c r="K1555" i="11"/>
  <c r="J1555" i="11"/>
  <c r="I1555" i="11"/>
  <c r="H1555" i="11"/>
  <c r="G1555" i="11"/>
  <c r="L1554" i="11"/>
  <c r="K1554" i="11"/>
  <c r="J1554" i="11"/>
  <c r="I1554" i="11"/>
  <c r="H1554" i="11"/>
  <c r="G1554" i="11"/>
  <c r="L1553" i="11"/>
  <c r="K1553" i="11"/>
  <c r="J1553" i="11"/>
  <c r="I1553" i="11"/>
  <c r="H1553" i="11"/>
  <c r="G1553" i="11"/>
  <c r="L1552" i="11"/>
  <c r="K1552" i="11"/>
  <c r="J1552" i="11"/>
  <c r="I1552" i="11"/>
  <c r="H1552" i="11"/>
  <c r="G1552" i="11"/>
  <c r="L1551" i="11"/>
  <c r="K1551" i="11"/>
  <c r="J1551" i="11"/>
  <c r="I1551" i="11"/>
  <c r="H1551" i="11"/>
  <c r="G1551" i="11"/>
  <c r="L1550" i="11"/>
  <c r="K1550" i="11"/>
  <c r="J1550" i="11"/>
  <c r="I1550" i="11"/>
  <c r="H1550" i="11"/>
  <c r="G1550" i="11"/>
  <c r="L1549" i="11"/>
  <c r="K1549" i="11"/>
  <c r="J1549" i="11"/>
  <c r="I1549" i="11"/>
  <c r="H1549" i="11"/>
  <c r="G1549" i="11"/>
  <c r="L1548" i="11"/>
  <c r="K1548" i="11"/>
  <c r="J1548" i="11"/>
  <c r="I1548" i="11"/>
  <c r="H1548" i="11"/>
  <c r="G1548" i="11"/>
  <c r="L1547" i="11"/>
  <c r="K1547" i="11"/>
  <c r="J1547" i="11"/>
  <c r="I1547" i="11"/>
  <c r="H1547" i="11"/>
  <c r="G1547" i="11"/>
  <c r="L1546" i="11"/>
  <c r="K1546" i="11"/>
  <c r="J1546" i="11"/>
  <c r="I1546" i="11"/>
  <c r="H1546" i="11"/>
  <c r="G1546" i="11"/>
  <c r="L1545" i="11"/>
  <c r="K1545" i="11"/>
  <c r="J1545" i="11"/>
  <c r="I1545" i="11"/>
  <c r="H1545" i="11"/>
  <c r="G1545" i="11"/>
  <c r="L354" i="11"/>
  <c r="K354" i="11"/>
  <c r="J354" i="11"/>
  <c r="I354" i="11"/>
  <c r="H354" i="11"/>
  <c r="G354" i="11"/>
  <c r="L1544" i="11"/>
  <c r="K1544" i="11"/>
  <c r="J1544" i="11"/>
  <c r="I1544" i="11"/>
  <c r="H1544" i="11"/>
  <c r="G1544" i="11"/>
  <c r="L1543" i="11"/>
  <c r="K1543" i="11"/>
  <c r="J1543" i="11"/>
  <c r="I1543" i="11"/>
  <c r="H1543" i="11"/>
  <c r="G1543" i="11"/>
  <c r="L1542" i="11"/>
  <c r="K1542" i="11"/>
  <c r="J1542" i="11"/>
  <c r="I1542" i="11"/>
  <c r="H1542" i="11"/>
  <c r="G1542" i="11"/>
  <c r="L1541" i="11"/>
  <c r="K1541" i="11"/>
  <c r="J1541" i="11"/>
  <c r="I1541" i="11"/>
  <c r="H1541" i="11"/>
  <c r="G1541" i="11"/>
  <c r="L1540" i="11"/>
  <c r="K1540" i="11"/>
  <c r="J1540" i="11"/>
  <c r="I1540" i="11"/>
  <c r="H1540" i="11"/>
  <c r="G1540" i="11"/>
  <c r="L367" i="11"/>
  <c r="K367" i="11"/>
  <c r="J367" i="11"/>
  <c r="I367" i="11"/>
  <c r="H367" i="11"/>
  <c r="G367" i="11"/>
  <c r="L1539" i="11"/>
  <c r="K1539" i="11"/>
  <c r="J1539" i="11"/>
  <c r="I1539" i="11"/>
  <c r="H1539" i="11"/>
  <c r="G1539" i="11"/>
  <c r="L1537" i="11"/>
  <c r="K1537" i="11"/>
  <c r="J1537" i="11"/>
  <c r="I1537" i="11"/>
  <c r="H1537" i="11"/>
  <c r="G1537" i="11"/>
  <c r="L1538" i="11"/>
  <c r="K1538" i="11"/>
  <c r="J1538" i="11"/>
  <c r="I1538" i="11"/>
  <c r="H1538" i="11"/>
  <c r="G1538" i="11"/>
  <c r="L469" i="11"/>
  <c r="K469" i="11"/>
  <c r="J469" i="11"/>
  <c r="I469" i="11"/>
  <c r="H469" i="11"/>
  <c r="G469" i="11"/>
  <c r="L114" i="11"/>
  <c r="K114" i="11"/>
  <c r="J114" i="11"/>
  <c r="I114" i="11"/>
  <c r="H114" i="11"/>
  <c r="G114" i="11"/>
  <c r="L1536" i="11"/>
  <c r="K1536" i="11"/>
  <c r="J1536" i="11"/>
  <c r="I1536" i="11"/>
  <c r="H1536" i="11"/>
  <c r="G1536" i="11"/>
  <c r="L1535" i="11"/>
  <c r="K1535" i="11"/>
  <c r="J1535" i="11"/>
  <c r="I1535" i="11"/>
  <c r="H1535" i="11"/>
  <c r="G1535" i="11"/>
  <c r="L1534" i="11"/>
  <c r="K1534" i="11"/>
  <c r="J1534" i="11"/>
  <c r="I1534" i="11"/>
  <c r="H1534" i="11"/>
  <c r="G1534" i="11"/>
  <c r="L246" i="11"/>
  <c r="K246" i="11"/>
  <c r="J246" i="11"/>
  <c r="I246" i="11"/>
  <c r="H246" i="11"/>
  <c r="G246" i="11"/>
  <c r="L1533" i="11"/>
  <c r="K1533" i="11"/>
  <c r="J1533" i="11"/>
  <c r="I1533" i="11"/>
  <c r="H1533" i="11"/>
  <c r="G1533" i="11"/>
  <c r="L303" i="11"/>
  <c r="K303" i="11"/>
  <c r="J303" i="11"/>
  <c r="I303" i="11"/>
  <c r="H303" i="11"/>
  <c r="G303" i="11"/>
  <c r="L1532" i="11"/>
  <c r="K1532" i="11"/>
  <c r="J1532" i="11"/>
  <c r="I1532" i="11"/>
  <c r="H1532" i="11"/>
  <c r="G1532" i="11"/>
  <c r="L1531" i="11"/>
  <c r="K1531" i="11"/>
  <c r="J1531" i="11"/>
  <c r="I1531" i="11"/>
  <c r="H1531" i="11"/>
  <c r="G1531" i="11"/>
  <c r="L1530" i="11"/>
  <c r="K1530" i="11"/>
  <c r="J1530" i="11"/>
  <c r="I1530" i="11"/>
  <c r="H1530" i="11"/>
  <c r="G1530" i="11"/>
  <c r="L166" i="11"/>
  <c r="K166" i="11"/>
  <c r="J166" i="11"/>
  <c r="I166" i="11"/>
  <c r="H166" i="11"/>
  <c r="G166" i="11"/>
  <c r="L1529" i="11"/>
  <c r="K1529" i="11"/>
  <c r="J1529" i="11"/>
  <c r="I1529" i="11"/>
  <c r="H1529" i="11"/>
  <c r="G1529" i="11"/>
  <c r="L1528" i="11"/>
  <c r="K1528" i="11"/>
  <c r="J1528" i="11"/>
  <c r="I1528" i="11"/>
  <c r="H1528" i="11"/>
  <c r="G1528" i="11"/>
  <c r="L1527" i="11"/>
  <c r="K1527" i="11"/>
  <c r="J1527" i="11"/>
  <c r="I1527" i="11"/>
  <c r="H1527" i="11"/>
  <c r="G1527" i="11"/>
  <c r="L165" i="11"/>
  <c r="K165" i="11"/>
  <c r="J165" i="11"/>
  <c r="I165" i="11"/>
  <c r="H165" i="11"/>
  <c r="G165" i="11"/>
  <c r="L444" i="11"/>
  <c r="K444" i="11"/>
  <c r="J444" i="11"/>
  <c r="I444" i="11"/>
  <c r="H444" i="11"/>
  <c r="G444" i="11"/>
  <c r="L1526" i="11"/>
  <c r="K1526" i="11"/>
  <c r="J1526" i="11"/>
  <c r="I1526" i="11"/>
  <c r="H1526" i="11"/>
  <c r="G1526" i="11"/>
  <c r="L468" i="11"/>
  <c r="K468" i="11"/>
  <c r="J468" i="11"/>
  <c r="I468" i="11"/>
  <c r="H468" i="11"/>
  <c r="G468" i="11"/>
  <c r="L1525" i="11"/>
  <c r="K1525" i="11"/>
  <c r="J1525" i="11"/>
  <c r="I1525" i="11"/>
  <c r="H1525" i="11"/>
  <c r="G1525" i="11"/>
  <c r="L410" i="11"/>
  <c r="K410" i="11"/>
  <c r="J410" i="11"/>
  <c r="I410" i="11"/>
  <c r="H410" i="11"/>
  <c r="G410" i="11"/>
  <c r="L1524" i="11"/>
  <c r="K1524" i="11"/>
  <c r="J1524" i="11"/>
  <c r="I1524" i="11"/>
  <c r="H1524" i="11"/>
  <c r="G1524" i="11"/>
  <c r="L164" i="11"/>
  <c r="K164" i="11"/>
  <c r="J164" i="11"/>
  <c r="I164" i="11"/>
  <c r="H164" i="11"/>
  <c r="G164" i="11"/>
  <c r="L1523" i="11"/>
  <c r="K1523" i="11"/>
  <c r="J1523" i="11"/>
  <c r="I1523" i="11"/>
  <c r="H1523" i="11"/>
  <c r="G1523" i="11"/>
  <c r="L1522" i="11"/>
  <c r="K1522" i="11"/>
  <c r="J1522" i="11"/>
  <c r="I1522" i="11"/>
  <c r="H1522" i="11"/>
  <c r="G1522" i="11"/>
  <c r="L1521" i="11"/>
  <c r="K1521" i="11"/>
  <c r="J1521" i="11"/>
  <c r="I1521" i="11"/>
  <c r="H1521" i="11"/>
  <c r="G1521" i="11"/>
  <c r="L481" i="11"/>
  <c r="K481" i="11"/>
  <c r="J481" i="11"/>
  <c r="I481" i="11"/>
  <c r="H481" i="11"/>
  <c r="G481" i="11"/>
  <c r="L1520" i="11"/>
  <c r="K1520" i="11"/>
  <c r="J1520" i="11"/>
  <c r="I1520" i="11"/>
  <c r="H1520" i="11"/>
  <c r="G1520" i="11"/>
  <c r="L1519" i="11"/>
  <c r="K1519" i="11"/>
  <c r="J1519" i="11"/>
  <c r="I1519" i="11"/>
  <c r="H1519" i="11"/>
  <c r="G1519" i="11"/>
  <c r="L467" i="11"/>
  <c r="K467" i="11"/>
  <c r="J467" i="11"/>
  <c r="I467" i="11"/>
  <c r="H467" i="11"/>
  <c r="G467" i="11"/>
  <c r="L1518" i="11"/>
  <c r="K1518" i="11"/>
  <c r="J1518" i="11"/>
  <c r="I1518" i="11"/>
  <c r="H1518" i="11"/>
  <c r="G1518" i="11"/>
  <c r="L1517" i="11"/>
  <c r="K1517" i="11"/>
  <c r="J1517" i="11"/>
  <c r="I1517" i="11"/>
  <c r="H1517" i="11"/>
  <c r="G1517" i="11"/>
  <c r="L70" i="11"/>
  <c r="K70" i="11"/>
  <c r="J70" i="11"/>
  <c r="I70" i="11"/>
  <c r="H70" i="11"/>
  <c r="G70" i="11"/>
  <c r="L69" i="11"/>
  <c r="K69" i="11"/>
  <c r="J69" i="11"/>
  <c r="I69" i="11"/>
  <c r="H69" i="11"/>
  <c r="G69" i="11"/>
  <c r="L1516" i="11"/>
  <c r="K1516" i="11"/>
  <c r="J1516" i="11"/>
  <c r="I1516" i="11"/>
  <c r="H1516" i="11"/>
  <c r="G1516" i="11"/>
  <c r="L1515" i="11"/>
  <c r="K1515" i="11"/>
  <c r="J1515" i="11"/>
  <c r="I1515" i="11"/>
  <c r="H1515" i="11"/>
  <c r="G1515" i="11"/>
  <c r="L1514" i="11"/>
  <c r="K1514" i="11"/>
  <c r="J1514" i="11"/>
  <c r="I1514" i="11"/>
  <c r="H1514" i="11"/>
  <c r="G1514" i="11"/>
  <c r="L1513" i="11"/>
  <c r="K1513" i="11"/>
  <c r="J1513" i="11"/>
  <c r="I1513" i="11"/>
  <c r="H1513" i="11"/>
  <c r="G1513" i="11"/>
  <c r="L1512" i="11"/>
  <c r="K1512" i="11"/>
  <c r="J1512" i="11"/>
  <c r="I1512" i="11"/>
  <c r="H1512" i="11"/>
  <c r="G1512" i="11"/>
  <c r="L1294" i="11"/>
  <c r="K1294" i="11"/>
  <c r="J1294" i="11"/>
  <c r="I1294" i="11"/>
  <c r="H1294" i="11"/>
  <c r="G1294" i="11"/>
  <c r="L1129" i="11"/>
  <c r="K1129" i="11"/>
  <c r="J1129" i="11"/>
  <c r="I1129" i="11"/>
  <c r="H1129" i="11"/>
  <c r="G1129" i="11"/>
  <c r="L1436" i="11"/>
  <c r="K1436" i="11"/>
  <c r="J1436" i="11"/>
  <c r="I1436" i="11"/>
  <c r="H1436" i="11"/>
  <c r="G1436" i="11"/>
  <c r="L1104" i="11"/>
  <c r="K1104" i="11"/>
  <c r="J1104" i="11"/>
  <c r="I1104" i="11"/>
  <c r="H1104" i="11"/>
  <c r="G1104" i="11"/>
  <c r="L1181" i="11"/>
  <c r="K1181" i="11"/>
  <c r="J1181" i="11"/>
  <c r="I1181" i="11"/>
  <c r="H1181" i="11"/>
  <c r="G1181" i="11"/>
  <c r="L1150" i="11"/>
  <c r="K1150" i="11"/>
  <c r="J1150" i="11"/>
  <c r="I1150" i="11"/>
  <c r="H1150" i="11"/>
  <c r="G1150" i="11"/>
  <c r="L322" i="11"/>
  <c r="K322" i="11"/>
  <c r="J322" i="11"/>
  <c r="I322" i="11"/>
  <c r="H322" i="11"/>
  <c r="G322" i="11"/>
  <c r="L1145" i="11"/>
  <c r="K1145" i="11"/>
  <c r="J1145" i="11"/>
  <c r="I1145" i="11"/>
  <c r="H1145" i="11"/>
  <c r="G1145" i="11"/>
  <c r="L1112" i="11"/>
  <c r="K1112" i="11"/>
  <c r="J1112" i="11"/>
  <c r="I1112" i="11"/>
  <c r="H1112" i="11"/>
  <c r="G1112" i="11"/>
  <c r="L1503" i="11"/>
  <c r="K1503" i="11"/>
  <c r="J1503" i="11"/>
  <c r="I1503" i="11"/>
  <c r="H1503" i="11"/>
  <c r="G1503" i="11"/>
  <c r="L1420" i="11"/>
  <c r="K1420" i="11"/>
  <c r="J1420" i="11"/>
  <c r="I1420" i="11"/>
  <c r="H1420" i="11"/>
  <c r="G1420" i="11"/>
  <c r="L1505" i="11"/>
  <c r="K1505" i="11"/>
  <c r="J1505" i="11"/>
  <c r="I1505" i="11"/>
  <c r="H1505" i="11"/>
  <c r="G1505" i="11"/>
  <c r="L1116" i="11"/>
  <c r="K1116" i="11"/>
  <c r="J1116" i="11"/>
  <c r="I1116" i="11"/>
  <c r="H1116" i="11"/>
  <c r="G1116" i="11"/>
  <c r="L1180" i="11"/>
  <c r="K1180" i="11"/>
  <c r="J1180" i="11"/>
  <c r="I1180" i="11"/>
  <c r="H1180" i="11"/>
  <c r="G1180" i="11"/>
  <c r="L1446" i="11"/>
  <c r="K1446" i="11"/>
  <c r="J1446" i="11"/>
  <c r="I1446" i="11"/>
  <c r="H1446" i="11"/>
  <c r="G1446" i="11"/>
  <c r="L1421" i="11"/>
  <c r="K1421" i="11"/>
  <c r="J1421" i="11"/>
  <c r="I1421" i="11"/>
  <c r="H1421" i="11"/>
  <c r="G1421" i="11"/>
  <c r="L1060" i="11"/>
  <c r="K1060" i="11"/>
  <c r="J1060" i="11"/>
  <c r="I1060" i="11"/>
  <c r="H1060" i="11"/>
  <c r="G1060" i="11"/>
  <c r="L1507" i="11"/>
  <c r="K1507" i="11"/>
  <c r="J1507" i="11"/>
  <c r="I1507" i="11"/>
  <c r="H1507" i="11"/>
  <c r="G1507" i="11"/>
  <c r="L1444" i="11"/>
  <c r="K1444" i="11"/>
  <c r="J1444" i="11"/>
  <c r="I1444" i="11"/>
  <c r="H1444" i="11"/>
  <c r="G1444" i="11"/>
  <c r="L1405" i="11"/>
  <c r="K1405" i="11"/>
  <c r="J1405" i="11"/>
  <c r="I1405" i="11"/>
  <c r="H1405" i="11"/>
  <c r="G1405" i="11"/>
  <c r="L1369" i="11"/>
  <c r="K1369" i="11"/>
  <c r="J1369" i="11"/>
  <c r="I1369" i="11"/>
  <c r="H1369" i="11"/>
  <c r="G1369" i="11"/>
  <c r="L1350" i="11"/>
  <c r="K1350" i="11"/>
  <c r="J1350" i="11"/>
  <c r="I1350" i="11"/>
  <c r="H1350" i="11"/>
  <c r="G1350" i="11"/>
  <c r="L1346" i="11"/>
  <c r="K1346" i="11"/>
  <c r="J1346" i="11"/>
  <c r="I1346" i="11"/>
  <c r="H1346" i="11"/>
  <c r="G1346" i="11"/>
  <c r="L1121" i="11"/>
  <c r="K1121" i="11"/>
  <c r="J1121" i="11"/>
  <c r="I1121" i="11"/>
  <c r="H1121" i="11"/>
  <c r="G1121" i="11"/>
  <c r="L365" i="11"/>
  <c r="K365" i="11"/>
  <c r="J365" i="11"/>
  <c r="I365" i="11"/>
  <c r="H365" i="11"/>
  <c r="G365" i="11"/>
  <c r="L408" i="11"/>
  <c r="K408" i="11"/>
  <c r="J408" i="11"/>
  <c r="I408" i="11"/>
  <c r="H408" i="11"/>
  <c r="G408" i="11"/>
  <c r="L22" i="11"/>
  <c r="K22" i="11"/>
  <c r="J22" i="11"/>
  <c r="I22" i="11"/>
  <c r="H22" i="11"/>
  <c r="G22" i="11"/>
  <c r="L61" i="11"/>
  <c r="K61" i="11"/>
  <c r="J61" i="11"/>
  <c r="I61" i="11"/>
  <c r="H61" i="11"/>
  <c r="G61" i="11"/>
  <c r="L57" i="11"/>
  <c r="K57" i="11"/>
  <c r="J57" i="11"/>
  <c r="I57" i="11"/>
  <c r="H57" i="11"/>
  <c r="G57" i="11"/>
  <c r="L1359" i="11"/>
  <c r="K1359" i="11"/>
  <c r="J1359" i="11"/>
  <c r="I1359" i="11"/>
  <c r="H1359" i="11"/>
  <c r="G1359" i="11"/>
  <c r="L1201" i="11"/>
  <c r="K1201" i="11"/>
  <c r="J1201" i="11"/>
  <c r="I1201" i="11"/>
  <c r="H1201" i="11"/>
  <c r="G1201" i="11"/>
  <c r="L1165" i="11"/>
  <c r="K1165" i="11"/>
  <c r="J1165" i="11"/>
  <c r="I1165" i="11"/>
  <c r="H1165" i="11"/>
  <c r="G1165" i="11"/>
  <c r="L1448" i="11"/>
  <c r="K1448" i="11"/>
  <c r="J1448" i="11"/>
  <c r="I1448" i="11"/>
  <c r="H1448" i="11"/>
  <c r="G1448" i="11"/>
  <c r="L1186" i="11"/>
  <c r="K1186" i="11"/>
  <c r="J1186" i="11"/>
  <c r="I1186" i="11"/>
  <c r="H1186" i="11"/>
  <c r="G1186" i="11"/>
  <c r="L1317" i="11"/>
  <c r="K1317" i="11"/>
  <c r="J1317" i="11"/>
  <c r="I1317" i="11"/>
  <c r="H1317" i="11"/>
  <c r="G1317" i="11"/>
  <c r="L297" i="11"/>
  <c r="K297" i="11"/>
  <c r="J297" i="11"/>
  <c r="I297" i="11"/>
  <c r="H297" i="11"/>
  <c r="G297" i="11"/>
  <c r="L95" i="11"/>
  <c r="K95" i="11"/>
  <c r="J95" i="11"/>
  <c r="I95" i="11"/>
  <c r="H95" i="11"/>
  <c r="G95" i="11"/>
  <c r="L1239" i="11"/>
  <c r="K1239" i="11"/>
  <c r="J1239" i="11"/>
  <c r="I1239" i="11"/>
  <c r="H1239" i="11"/>
  <c r="G1239" i="11"/>
  <c r="L1441" i="11"/>
  <c r="K1441" i="11"/>
  <c r="J1441" i="11"/>
  <c r="I1441" i="11"/>
  <c r="H1441" i="11"/>
  <c r="G1441" i="11"/>
  <c r="L1200" i="11"/>
  <c r="K1200" i="11"/>
  <c r="J1200" i="11"/>
  <c r="I1200" i="11"/>
  <c r="H1200" i="11"/>
  <c r="G1200" i="11"/>
  <c r="L1044" i="11"/>
  <c r="K1044" i="11"/>
  <c r="J1044" i="11"/>
  <c r="I1044" i="11"/>
  <c r="H1044" i="11"/>
  <c r="G1044" i="11"/>
  <c r="L1340" i="11"/>
  <c r="K1340" i="11"/>
  <c r="J1340" i="11"/>
  <c r="I1340" i="11"/>
  <c r="H1340" i="11"/>
  <c r="G1340" i="11"/>
  <c r="L1252" i="11"/>
  <c r="K1252" i="11"/>
  <c r="J1252" i="11"/>
  <c r="I1252" i="11"/>
  <c r="H1252" i="11"/>
  <c r="G1252" i="11"/>
  <c r="L1058" i="11"/>
  <c r="K1058" i="11"/>
  <c r="J1058" i="11"/>
  <c r="I1058" i="11"/>
  <c r="H1058" i="11"/>
  <c r="G1058" i="11"/>
  <c r="L1053" i="11"/>
  <c r="K1053" i="11"/>
  <c r="J1053" i="11"/>
  <c r="I1053" i="11"/>
  <c r="H1053" i="11"/>
  <c r="G1053" i="11"/>
  <c r="L442" i="11"/>
  <c r="K442" i="11"/>
  <c r="J442" i="11"/>
  <c r="I442" i="11"/>
  <c r="H442" i="11"/>
  <c r="G442" i="11"/>
  <c r="L118" i="11"/>
  <c r="K118" i="11"/>
  <c r="J118" i="11"/>
  <c r="I118" i="11"/>
  <c r="H118" i="11"/>
  <c r="G118" i="11"/>
  <c r="L440" i="11"/>
  <c r="K440" i="11"/>
  <c r="J440" i="11"/>
  <c r="I440" i="11"/>
  <c r="H440" i="11"/>
  <c r="G440" i="11"/>
  <c r="L29" i="11"/>
  <c r="K29" i="11"/>
  <c r="J29" i="11"/>
  <c r="I29" i="11"/>
  <c r="H29" i="11"/>
  <c r="G29" i="11"/>
  <c r="L1394" i="11"/>
  <c r="K1394" i="11"/>
  <c r="J1394" i="11"/>
  <c r="I1394" i="11"/>
  <c r="H1394" i="11"/>
  <c r="G1394" i="11"/>
  <c r="L244" i="11"/>
  <c r="K244" i="11"/>
  <c r="J244" i="11"/>
  <c r="I244" i="11"/>
  <c r="H244" i="11"/>
  <c r="G244" i="11"/>
  <c r="L1324" i="11"/>
  <c r="K1324" i="11"/>
  <c r="J1324" i="11"/>
  <c r="I1324" i="11"/>
  <c r="H1324" i="11"/>
  <c r="G1324" i="11"/>
  <c r="L436" i="11"/>
  <c r="K436" i="11"/>
  <c r="J436" i="11"/>
  <c r="I436" i="11"/>
  <c r="H436" i="11"/>
  <c r="G436" i="11"/>
  <c r="L94" i="11"/>
  <c r="K94" i="11"/>
  <c r="J94" i="11"/>
  <c r="I94" i="11"/>
  <c r="H94" i="11"/>
  <c r="G94" i="11"/>
  <c r="L1166" i="11"/>
  <c r="K1166" i="11"/>
  <c r="J1166" i="11"/>
  <c r="I1166" i="11"/>
  <c r="H1166" i="11"/>
  <c r="G1166" i="11"/>
  <c r="L1164" i="11"/>
  <c r="K1164" i="11"/>
  <c r="J1164" i="11"/>
  <c r="I1164" i="11"/>
  <c r="H1164" i="11"/>
  <c r="G1164" i="11"/>
  <c r="L1500" i="11"/>
  <c r="K1500" i="11"/>
  <c r="J1500" i="11"/>
  <c r="I1500" i="11"/>
  <c r="H1500" i="11"/>
  <c r="G1500" i="11"/>
  <c r="L242" i="11"/>
  <c r="K242" i="11"/>
  <c r="J242" i="11"/>
  <c r="I242" i="11"/>
  <c r="H242" i="11"/>
  <c r="G242" i="11"/>
  <c r="L162" i="11"/>
  <c r="K162" i="11"/>
  <c r="J162" i="11"/>
  <c r="I162" i="11"/>
  <c r="H162" i="11"/>
  <c r="G162" i="11"/>
  <c r="L160" i="11"/>
  <c r="K160" i="11"/>
  <c r="J160" i="11"/>
  <c r="I160" i="11"/>
  <c r="H160" i="11"/>
  <c r="G160" i="11"/>
  <c r="L443" i="11"/>
  <c r="K443" i="11"/>
  <c r="J443" i="11"/>
  <c r="I443" i="11"/>
  <c r="H443" i="11"/>
  <c r="G443" i="11"/>
  <c r="L1256" i="11"/>
  <c r="K1256" i="11"/>
  <c r="J1256" i="11"/>
  <c r="I1256" i="11"/>
  <c r="H1256" i="11"/>
  <c r="G1256" i="11"/>
  <c r="L486" i="11"/>
  <c r="K486" i="11"/>
  <c r="J486" i="11"/>
  <c r="I486" i="11"/>
  <c r="H486" i="11"/>
  <c r="G486" i="11"/>
  <c r="L485" i="11"/>
  <c r="K485" i="11"/>
  <c r="J485" i="11"/>
  <c r="I485" i="11"/>
  <c r="H485" i="11"/>
  <c r="G485" i="11"/>
  <c r="L1283" i="11"/>
  <c r="K1283" i="11"/>
  <c r="J1283" i="11"/>
  <c r="I1283" i="11"/>
  <c r="H1283" i="11"/>
  <c r="G1283" i="11"/>
  <c r="L273" i="11"/>
  <c r="K273" i="11"/>
  <c r="J273" i="11"/>
  <c r="I273" i="11"/>
  <c r="H273" i="11"/>
  <c r="G273" i="11"/>
  <c r="L1458" i="11"/>
  <c r="K1458" i="11"/>
  <c r="J1458" i="11"/>
  <c r="I1458" i="11"/>
  <c r="H1458" i="11"/>
  <c r="G1458" i="11"/>
  <c r="L1285" i="11"/>
  <c r="K1285" i="11"/>
  <c r="J1285" i="11"/>
  <c r="I1285" i="11"/>
  <c r="H1285" i="11"/>
  <c r="G1285" i="11"/>
  <c r="L1398" i="11"/>
  <c r="K1398" i="11"/>
  <c r="J1398" i="11"/>
  <c r="I1398" i="11"/>
  <c r="H1398" i="11"/>
  <c r="G1398" i="11"/>
  <c r="L1153" i="11"/>
  <c r="K1153" i="11"/>
  <c r="J1153" i="11"/>
  <c r="I1153" i="11"/>
  <c r="H1153" i="11"/>
  <c r="G1153" i="11"/>
  <c r="L163" i="11"/>
  <c r="K163" i="11"/>
  <c r="J163" i="11"/>
  <c r="I163" i="11"/>
  <c r="H163" i="11"/>
  <c r="G163" i="11"/>
  <c r="L161" i="11"/>
  <c r="K161" i="11"/>
  <c r="J161" i="11"/>
  <c r="I161" i="11"/>
  <c r="H161" i="11"/>
  <c r="G161" i="11"/>
  <c r="L92" i="11"/>
  <c r="K92" i="11"/>
  <c r="J92" i="11"/>
  <c r="I92" i="11"/>
  <c r="H92" i="11"/>
  <c r="G92" i="11"/>
  <c r="L1160" i="11"/>
  <c r="K1160" i="11"/>
  <c r="J1160" i="11"/>
  <c r="I1160" i="11"/>
  <c r="H1160" i="11"/>
  <c r="G1160" i="11"/>
  <c r="L1287" i="11"/>
  <c r="K1287" i="11"/>
  <c r="J1287" i="11"/>
  <c r="I1287" i="11"/>
  <c r="H1287" i="11"/>
  <c r="G1287" i="11"/>
  <c r="L1273" i="11"/>
  <c r="K1273" i="11"/>
  <c r="J1273" i="11"/>
  <c r="I1273" i="11"/>
  <c r="H1273" i="11"/>
  <c r="G1273" i="11"/>
  <c r="L1272" i="11"/>
  <c r="K1272" i="11"/>
  <c r="J1272" i="11"/>
  <c r="I1272" i="11"/>
  <c r="H1272" i="11"/>
  <c r="G1272" i="11"/>
  <c r="L437" i="11"/>
  <c r="K437" i="11"/>
  <c r="J437" i="11"/>
  <c r="I437" i="11"/>
  <c r="H437" i="11"/>
  <c r="G437" i="11"/>
  <c r="L438" i="11"/>
  <c r="K438" i="11"/>
  <c r="J438" i="11"/>
  <c r="I438" i="11"/>
  <c r="H438" i="11"/>
  <c r="G438" i="11"/>
  <c r="L439" i="11"/>
  <c r="K439" i="11"/>
  <c r="J439" i="11"/>
  <c r="I439" i="11"/>
  <c r="H439" i="11"/>
  <c r="G439" i="11"/>
  <c r="L30" i="11"/>
  <c r="K30" i="11"/>
  <c r="J30" i="11"/>
  <c r="I30" i="11"/>
  <c r="H30" i="11"/>
  <c r="G30" i="11"/>
  <c r="L1169" i="11"/>
  <c r="K1169" i="11"/>
  <c r="J1169" i="11"/>
  <c r="I1169" i="11"/>
  <c r="H1169" i="11"/>
  <c r="G1169" i="11"/>
  <c r="L1327" i="11"/>
  <c r="K1327" i="11"/>
  <c r="J1327" i="11"/>
  <c r="I1327" i="11"/>
  <c r="H1327" i="11"/>
  <c r="G1327" i="11"/>
  <c r="L1323" i="11"/>
  <c r="K1323" i="11"/>
  <c r="J1323" i="11"/>
  <c r="I1323" i="11"/>
  <c r="H1323" i="11"/>
  <c r="G1323" i="11"/>
  <c r="L1290" i="11"/>
  <c r="K1290" i="11"/>
  <c r="J1290" i="11"/>
  <c r="I1290" i="11"/>
  <c r="H1290" i="11"/>
  <c r="G1290" i="11"/>
  <c r="L1318" i="11"/>
  <c r="K1318" i="11"/>
  <c r="J1318" i="11"/>
  <c r="I1318" i="11"/>
  <c r="H1318" i="11"/>
  <c r="G1318" i="11"/>
  <c r="L1259" i="11"/>
  <c r="K1259" i="11"/>
  <c r="J1259" i="11"/>
  <c r="I1259" i="11"/>
  <c r="H1259" i="11"/>
  <c r="G1259" i="11"/>
  <c r="L1378" i="11"/>
  <c r="K1378" i="11"/>
  <c r="J1378" i="11"/>
  <c r="I1378" i="11"/>
  <c r="H1378" i="11"/>
  <c r="G1378" i="11"/>
  <c r="L1387" i="11"/>
  <c r="K1387" i="11"/>
  <c r="J1387" i="11"/>
  <c r="I1387" i="11"/>
  <c r="H1387" i="11"/>
  <c r="G1387" i="11"/>
  <c r="L1450" i="11"/>
  <c r="K1450" i="11"/>
  <c r="J1450" i="11"/>
  <c r="I1450" i="11"/>
  <c r="H1450" i="11"/>
  <c r="G1450" i="11"/>
  <c r="L441" i="11"/>
  <c r="K441" i="11"/>
  <c r="J441" i="11"/>
  <c r="I441" i="11"/>
  <c r="H441" i="11"/>
  <c r="G441" i="11"/>
  <c r="L480" i="11"/>
  <c r="K480" i="11"/>
  <c r="J480" i="11"/>
  <c r="I480" i="11"/>
  <c r="H480" i="11"/>
  <c r="G480" i="11"/>
  <c r="L245" i="11"/>
  <c r="K245" i="11"/>
  <c r="J245" i="11"/>
  <c r="I245" i="11"/>
  <c r="H245" i="11"/>
  <c r="G245" i="11"/>
  <c r="L323" i="11"/>
  <c r="K323" i="11"/>
  <c r="J323" i="11"/>
  <c r="I323" i="11"/>
  <c r="H323" i="11"/>
  <c r="G323" i="11"/>
  <c r="L91" i="11"/>
  <c r="K91" i="11"/>
  <c r="J91" i="11"/>
  <c r="I91" i="11"/>
  <c r="H91" i="11"/>
  <c r="G91" i="11"/>
  <c r="L345" i="11"/>
  <c r="K345" i="11"/>
  <c r="J345" i="11"/>
  <c r="I345" i="11"/>
  <c r="H345" i="11"/>
  <c r="G345" i="11"/>
  <c r="L1388" i="11"/>
  <c r="K1388" i="11"/>
  <c r="J1388" i="11"/>
  <c r="I1388" i="11"/>
  <c r="H1388" i="11"/>
  <c r="G1388" i="11"/>
  <c r="L1370" i="11"/>
  <c r="K1370" i="11"/>
  <c r="J1370" i="11"/>
  <c r="I1370" i="11"/>
  <c r="H1370" i="11"/>
  <c r="G1370" i="11"/>
  <c r="L1373" i="11"/>
  <c r="K1373" i="11"/>
  <c r="J1373" i="11"/>
  <c r="I1373" i="11"/>
  <c r="H1373" i="11"/>
  <c r="G1373" i="11"/>
  <c r="L1270" i="11"/>
  <c r="K1270" i="11"/>
  <c r="J1270" i="11"/>
  <c r="I1270" i="11"/>
  <c r="H1270" i="11"/>
  <c r="G1270" i="11"/>
  <c r="L1156" i="11"/>
  <c r="K1156" i="11"/>
  <c r="J1156" i="11"/>
  <c r="I1156" i="11"/>
  <c r="H1156" i="11"/>
  <c r="G1156" i="11"/>
  <c r="L433" i="11"/>
  <c r="K433" i="11"/>
  <c r="J433" i="11"/>
  <c r="I433" i="11"/>
  <c r="H433" i="11"/>
  <c r="G433" i="11"/>
  <c r="L243" i="11"/>
  <c r="K243" i="11"/>
  <c r="J243" i="11"/>
  <c r="I243" i="11"/>
  <c r="H243" i="11"/>
  <c r="G243" i="11"/>
  <c r="L240" i="11"/>
  <c r="K240" i="11"/>
  <c r="J240" i="11"/>
  <c r="I240" i="11"/>
  <c r="H240" i="11"/>
  <c r="G240" i="11"/>
  <c r="L1328" i="11"/>
  <c r="K1328" i="11"/>
  <c r="J1328" i="11"/>
  <c r="I1328" i="11"/>
  <c r="H1328" i="11"/>
  <c r="G1328" i="11"/>
  <c r="L1483" i="11"/>
  <c r="K1483" i="11"/>
  <c r="J1483" i="11"/>
  <c r="I1483" i="11"/>
  <c r="H1483" i="11"/>
  <c r="G1483" i="11"/>
  <c r="L430" i="11"/>
  <c r="K430" i="11"/>
  <c r="J430" i="11"/>
  <c r="I430" i="11"/>
  <c r="H430" i="11"/>
  <c r="G430" i="11"/>
  <c r="L87" i="11"/>
  <c r="K87" i="11"/>
  <c r="J87" i="11"/>
  <c r="I87" i="11"/>
  <c r="H87" i="11"/>
  <c r="G87" i="11"/>
  <c r="L86" i="11"/>
  <c r="K86" i="11"/>
  <c r="J86" i="11"/>
  <c r="I86" i="11"/>
  <c r="H86" i="11"/>
  <c r="G86" i="11"/>
  <c r="L1362" i="11"/>
  <c r="K1362" i="11"/>
  <c r="J1362" i="11"/>
  <c r="I1362" i="11"/>
  <c r="H1362" i="11"/>
  <c r="G1362" i="11"/>
  <c r="L1399" i="11"/>
  <c r="K1399" i="11"/>
  <c r="J1399" i="11"/>
  <c r="I1399" i="11"/>
  <c r="H1399" i="11"/>
  <c r="G1399" i="11"/>
  <c r="L1218" i="11"/>
  <c r="K1218" i="11"/>
  <c r="J1218" i="11"/>
  <c r="I1218" i="11"/>
  <c r="H1218" i="11"/>
  <c r="G1218" i="11"/>
  <c r="L1176" i="11"/>
  <c r="K1176" i="11"/>
  <c r="J1176" i="11"/>
  <c r="I1176" i="11"/>
  <c r="H1176" i="11"/>
  <c r="G1176" i="11"/>
  <c r="L1246" i="11"/>
  <c r="K1246" i="11"/>
  <c r="J1246" i="11"/>
  <c r="I1246" i="11"/>
  <c r="H1246" i="11"/>
  <c r="G1246" i="11"/>
  <c r="L1355" i="11"/>
  <c r="K1355" i="11"/>
  <c r="J1355" i="11"/>
  <c r="I1355" i="11"/>
  <c r="H1355" i="11"/>
  <c r="G1355" i="11"/>
  <c r="L1301" i="11"/>
  <c r="K1301" i="11"/>
  <c r="J1301" i="11"/>
  <c r="I1301" i="11"/>
  <c r="H1301" i="11"/>
  <c r="G1301" i="11"/>
  <c r="L159" i="11"/>
  <c r="K159" i="11"/>
  <c r="J159" i="11"/>
  <c r="I159" i="11"/>
  <c r="H159" i="11"/>
  <c r="G159" i="11"/>
  <c r="L1477" i="11"/>
  <c r="K1477" i="11"/>
  <c r="J1477" i="11"/>
  <c r="I1477" i="11"/>
  <c r="H1477" i="11"/>
  <c r="G1477" i="11"/>
  <c r="L1216" i="11"/>
  <c r="K1216" i="11"/>
  <c r="J1216" i="11"/>
  <c r="I1216" i="11"/>
  <c r="H1216" i="11"/>
  <c r="G1216" i="11"/>
  <c r="L1257" i="11"/>
  <c r="K1257" i="11"/>
  <c r="J1257" i="11"/>
  <c r="I1257" i="11"/>
  <c r="H1257" i="11"/>
  <c r="G1257" i="11"/>
  <c r="L1465" i="11"/>
  <c r="K1465" i="11"/>
  <c r="J1465" i="11"/>
  <c r="I1465" i="11"/>
  <c r="H1465" i="11"/>
  <c r="G1465" i="11"/>
  <c r="L1286" i="11"/>
  <c r="K1286" i="11"/>
  <c r="J1286" i="11"/>
  <c r="I1286" i="11"/>
  <c r="H1286" i="11"/>
  <c r="G1286" i="11"/>
  <c r="L1291" i="11"/>
  <c r="K1291" i="11"/>
  <c r="J1291" i="11"/>
  <c r="I1291" i="11"/>
  <c r="H1291" i="11"/>
  <c r="G1291" i="11"/>
  <c r="L1498" i="11"/>
  <c r="K1498" i="11"/>
  <c r="J1498" i="11"/>
  <c r="I1498" i="11"/>
  <c r="H1498" i="11"/>
  <c r="G1498" i="11"/>
  <c r="L1167" i="11"/>
  <c r="K1167" i="11"/>
  <c r="J1167" i="11"/>
  <c r="I1167" i="11"/>
  <c r="H1167" i="11"/>
  <c r="G1167" i="11"/>
  <c r="L1459" i="11"/>
  <c r="K1459" i="11"/>
  <c r="J1459" i="11"/>
  <c r="I1459" i="11"/>
  <c r="H1459" i="11"/>
  <c r="G1459" i="11"/>
  <c r="L1356" i="11"/>
  <c r="K1356" i="11"/>
  <c r="J1356" i="11"/>
  <c r="I1356" i="11"/>
  <c r="H1356" i="11"/>
  <c r="G1356" i="11"/>
  <c r="L1471" i="11"/>
  <c r="K1471" i="11"/>
  <c r="J1471" i="11"/>
  <c r="I1471" i="11"/>
  <c r="H1471" i="11"/>
  <c r="G1471" i="11"/>
  <c r="L1469" i="11"/>
  <c r="K1469" i="11"/>
  <c r="J1469" i="11"/>
  <c r="I1469" i="11"/>
  <c r="H1469" i="11"/>
  <c r="G1469" i="11"/>
  <c r="L1384" i="11"/>
  <c r="K1384" i="11"/>
  <c r="J1384" i="11"/>
  <c r="I1384" i="11"/>
  <c r="H1384" i="11"/>
  <c r="G1384" i="11"/>
  <c r="L1352" i="11"/>
  <c r="K1352" i="11"/>
  <c r="J1352" i="11"/>
  <c r="I1352" i="11"/>
  <c r="H1352" i="11"/>
  <c r="G1352" i="11"/>
  <c r="L1067" i="11"/>
  <c r="K1067" i="11"/>
  <c r="J1067" i="11"/>
  <c r="I1067" i="11"/>
  <c r="H1067" i="11"/>
  <c r="G1067" i="11"/>
  <c r="L1341" i="11"/>
  <c r="K1341" i="11"/>
  <c r="J1341" i="11"/>
  <c r="I1341" i="11"/>
  <c r="H1341" i="11"/>
  <c r="G1341" i="11"/>
  <c r="L1114" i="11"/>
  <c r="K1114" i="11"/>
  <c r="J1114" i="11"/>
  <c r="I1114" i="11"/>
  <c r="H1114" i="11"/>
  <c r="G1114" i="11"/>
  <c r="L1076" i="11"/>
  <c r="K1076" i="11"/>
  <c r="J1076" i="11"/>
  <c r="I1076" i="11"/>
  <c r="H1076" i="11"/>
  <c r="G1076" i="11"/>
  <c r="L1083" i="11"/>
  <c r="K1083" i="11"/>
  <c r="J1083" i="11"/>
  <c r="I1083" i="11"/>
  <c r="H1083" i="11"/>
  <c r="G1083" i="11"/>
  <c r="L1090" i="11"/>
  <c r="K1090" i="11"/>
  <c r="J1090" i="11"/>
  <c r="I1090" i="11"/>
  <c r="H1090" i="11"/>
  <c r="G1090" i="11"/>
  <c r="L1221" i="11"/>
  <c r="K1221" i="11"/>
  <c r="J1221" i="11"/>
  <c r="I1221" i="11"/>
  <c r="H1221" i="11"/>
  <c r="G1221" i="11"/>
  <c r="L1193" i="11"/>
  <c r="K1193" i="11"/>
  <c r="J1193" i="11"/>
  <c r="I1193" i="11"/>
  <c r="H1193" i="11"/>
  <c r="G1193" i="11"/>
  <c r="L1381" i="11"/>
  <c r="K1381" i="11"/>
  <c r="J1381" i="11"/>
  <c r="I1381" i="11"/>
  <c r="H1381" i="11"/>
  <c r="G1381" i="11"/>
  <c r="L1429" i="11"/>
  <c r="K1429" i="11"/>
  <c r="J1429" i="11"/>
  <c r="I1429" i="11"/>
  <c r="H1429" i="11"/>
  <c r="G1429" i="11"/>
  <c r="L1085" i="11"/>
  <c r="K1085" i="11"/>
  <c r="J1085" i="11"/>
  <c r="I1085" i="11"/>
  <c r="H1085" i="11"/>
  <c r="G1085" i="11"/>
  <c r="L1315" i="11"/>
  <c r="K1315" i="11"/>
  <c r="J1315" i="11"/>
  <c r="I1315" i="11"/>
  <c r="H1315" i="11"/>
  <c r="G1315" i="11"/>
  <c r="L1508" i="11"/>
  <c r="K1508" i="11"/>
  <c r="J1508" i="11"/>
  <c r="I1508" i="11"/>
  <c r="H1508" i="11"/>
  <c r="G1508" i="11"/>
  <c r="L1382" i="11"/>
  <c r="K1382" i="11"/>
  <c r="J1382" i="11"/>
  <c r="I1382" i="11"/>
  <c r="H1382" i="11"/>
  <c r="G1382" i="11"/>
  <c r="L1191" i="11"/>
  <c r="K1191" i="11"/>
  <c r="J1191" i="11"/>
  <c r="I1191" i="11"/>
  <c r="H1191" i="11"/>
  <c r="G1191" i="11"/>
  <c r="L1275" i="11"/>
  <c r="K1275" i="11"/>
  <c r="J1275" i="11"/>
  <c r="I1275" i="11"/>
  <c r="H1275" i="11"/>
  <c r="G1275" i="11"/>
  <c r="L1511" i="11"/>
  <c r="K1511" i="11"/>
  <c r="J1511" i="11"/>
  <c r="I1511" i="11"/>
  <c r="H1511" i="11"/>
  <c r="G1511" i="11"/>
  <c r="L1195" i="11"/>
  <c r="K1195" i="11"/>
  <c r="J1195" i="11"/>
  <c r="I1195" i="11"/>
  <c r="H1195" i="11"/>
  <c r="G1195" i="11"/>
  <c r="L1332" i="11"/>
  <c r="K1332" i="11"/>
  <c r="J1332" i="11"/>
  <c r="I1332" i="11"/>
  <c r="H1332" i="11"/>
  <c r="G1332" i="11"/>
  <c r="L1331" i="11"/>
  <c r="K1331" i="11"/>
  <c r="J1331" i="11"/>
  <c r="I1331" i="11"/>
  <c r="H1331" i="11"/>
  <c r="G1331" i="11"/>
  <c r="L1412" i="11"/>
  <c r="K1412" i="11"/>
  <c r="J1412" i="11"/>
  <c r="I1412" i="11"/>
  <c r="H1412" i="11"/>
  <c r="G1412" i="11"/>
  <c r="L1307" i="11"/>
  <c r="K1307" i="11"/>
  <c r="J1307" i="11"/>
  <c r="I1307" i="11"/>
  <c r="H1307" i="11"/>
  <c r="G1307" i="11"/>
  <c r="L1474" i="11"/>
  <c r="K1474" i="11"/>
  <c r="J1474" i="11"/>
  <c r="I1474" i="11"/>
  <c r="H1474" i="11"/>
  <c r="G1474" i="11"/>
  <c r="L1351" i="11"/>
  <c r="K1351" i="11"/>
  <c r="J1351" i="11"/>
  <c r="I1351" i="11"/>
  <c r="H1351" i="11"/>
  <c r="G1351" i="11"/>
  <c r="L1489" i="11"/>
  <c r="K1489" i="11"/>
  <c r="J1489" i="11"/>
  <c r="I1489" i="11"/>
  <c r="H1489" i="11"/>
  <c r="G1489" i="11"/>
  <c r="L1492" i="11"/>
  <c r="K1492" i="11"/>
  <c r="J1492" i="11"/>
  <c r="I1492" i="11"/>
  <c r="H1492" i="11"/>
  <c r="G1492" i="11"/>
  <c r="L1478" i="11"/>
  <c r="K1478" i="11"/>
  <c r="J1478" i="11"/>
  <c r="I1478" i="11"/>
  <c r="H1478" i="11"/>
  <c r="G1478" i="11"/>
  <c r="L1422" i="11"/>
  <c r="K1422" i="11"/>
  <c r="J1422" i="11"/>
  <c r="I1422" i="11"/>
  <c r="H1422" i="11"/>
  <c r="G1422" i="11"/>
  <c r="L1125" i="11"/>
  <c r="K1125" i="11"/>
  <c r="J1125" i="11"/>
  <c r="I1125" i="11"/>
  <c r="H1125" i="11"/>
  <c r="G1125" i="11"/>
  <c r="L1380" i="11"/>
  <c r="K1380" i="11"/>
  <c r="J1380" i="11"/>
  <c r="I1380" i="11"/>
  <c r="H1380" i="11"/>
  <c r="G1380" i="11"/>
  <c r="L1091" i="11"/>
  <c r="K1091" i="11"/>
  <c r="J1091" i="11"/>
  <c r="I1091" i="11"/>
  <c r="H1091" i="11"/>
  <c r="G1091" i="11"/>
  <c r="L1455" i="11"/>
  <c r="K1455" i="11"/>
  <c r="J1455" i="11"/>
  <c r="I1455" i="11"/>
  <c r="H1455" i="11"/>
  <c r="G1455" i="11"/>
  <c r="L1128" i="11"/>
  <c r="K1128" i="11"/>
  <c r="J1128" i="11"/>
  <c r="I1128" i="11"/>
  <c r="H1128" i="11"/>
  <c r="G1128" i="11"/>
  <c r="L1490" i="11"/>
  <c r="K1490" i="11"/>
  <c r="J1490" i="11"/>
  <c r="I1490" i="11"/>
  <c r="H1490" i="11"/>
  <c r="G1490" i="11"/>
  <c r="L1338" i="11"/>
  <c r="K1338" i="11"/>
  <c r="J1338" i="11"/>
  <c r="I1338" i="11"/>
  <c r="H1338" i="11"/>
  <c r="G1338" i="11"/>
  <c r="L1072" i="11"/>
  <c r="K1072" i="11"/>
  <c r="J1072" i="11"/>
  <c r="I1072" i="11"/>
  <c r="H1072" i="11"/>
  <c r="G1072" i="11"/>
  <c r="L1177" i="11"/>
  <c r="K1177" i="11"/>
  <c r="J1177" i="11"/>
  <c r="I1177" i="11"/>
  <c r="H1177" i="11"/>
  <c r="G1177" i="11"/>
  <c r="L1404" i="11"/>
  <c r="K1404" i="11"/>
  <c r="J1404" i="11"/>
  <c r="I1404" i="11"/>
  <c r="H1404" i="11"/>
  <c r="G1404" i="11"/>
  <c r="L1179" i="11"/>
  <c r="K1179" i="11"/>
  <c r="J1179" i="11"/>
  <c r="I1179" i="11"/>
  <c r="H1179" i="11"/>
  <c r="G1179" i="11"/>
  <c r="L1095" i="11"/>
  <c r="K1095" i="11"/>
  <c r="J1095" i="11"/>
  <c r="I1095" i="11"/>
  <c r="H1095" i="11"/>
  <c r="G1095" i="11"/>
  <c r="L1203" i="11"/>
  <c r="K1203" i="11"/>
  <c r="J1203" i="11"/>
  <c r="I1203" i="11"/>
  <c r="H1203" i="11"/>
  <c r="G1203" i="11"/>
  <c r="L1333" i="11"/>
  <c r="K1333" i="11"/>
  <c r="J1333" i="11"/>
  <c r="I1333" i="11"/>
  <c r="H1333" i="11"/>
  <c r="G1333" i="11"/>
  <c r="L1425" i="11"/>
  <c r="K1425" i="11"/>
  <c r="J1425" i="11"/>
  <c r="I1425" i="11"/>
  <c r="H1425" i="11"/>
  <c r="G1425" i="11"/>
  <c r="L1339" i="11"/>
  <c r="K1339" i="11"/>
  <c r="J1339" i="11"/>
  <c r="I1339" i="11"/>
  <c r="H1339" i="11"/>
  <c r="G1339" i="11"/>
  <c r="L1183" i="11"/>
  <c r="K1183" i="11"/>
  <c r="J1183" i="11"/>
  <c r="I1183" i="11"/>
  <c r="H1183" i="11"/>
  <c r="G1183" i="11"/>
  <c r="L1408" i="11"/>
  <c r="K1408" i="11"/>
  <c r="J1408" i="11"/>
  <c r="I1408" i="11"/>
  <c r="H1408" i="11"/>
  <c r="G1408" i="11"/>
  <c r="L1175" i="11"/>
  <c r="K1175" i="11"/>
  <c r="J1175" i="11"/>
  <c r="I1175" i="11"/>
  <c r="H1175" i="11"/>
  <c r="G1175" i="11"/>
  <c r="L1251" i="11"/>
  <c r="K1251" i="11"/>
  <c r="J1251" i="11"/>
  <c r="I1251" i="11"/>
  <c r="H1251" i="11"/>
  <c r="G1251" i="11"/>
  <c r="L1299" i="11"/>
  <c r="K1299" i="11"/>
  <c r="J1299" i="11"/>
  <c r="I1299" i="11"/>
  <c r="H1299" i="11"/>
  <c r="G1299" i="11"/>
  <c r="L1185" i="11"/>
  <c r="K1185" i="11"/>
  <c r="J1185" i="11"/>
  <c r="I1185" i="11"/>
  <c r="H1185" i="11"/>
  <c r="G1185" i="11"/>
  <c r="L1401" i="11"/>
  <c r="K1401" i="11"/>
  <c r="J1401" i="11"/>
  <c r="I1401" i="11"/>
  <c r="H1401" i="11"/>
  <c r="G1401" i="11"/>
  <c r="L1092" i="11"/>
  <c r="K1092" i="11"/>
  <c r="J1092" i="11"/>
  <c r="I1092" i="11"/>
  <c r="H1092" i="11"/>
  <c r="G1092" i="11"/>
  <c r="L1415" i="11"/>
  <c r="K1415" i="11"/>
  <c r="J1415" i="11"/>
  <c r="I1415" i="11"/>
  <c r="H1415" i="11"/>
  <c r="G1415" i="11"/>
  <c r="L1453" i="11"/>
  <c r="K1453" i="11"/>
  <c r="J1453" i="11"/>
  <c r="I1453" i="11"/>
  <c r="H1453" i="11"/>
  <c r="G1453" i="11"/>
  <c r="L1269" i="11"/>
  <c r="K1269" i="11"/>
  <c r="J1269" i="11"/>
  <c r="I1269" i="11"/>
  <c r="H1269" i="11"/>
  <c r="G1269" i="11"/>
  <c r="L1248" i="11"/>
  <c r="K1248" i="11"/>
  <c r="J1248" i="11"/>
  <c r="I1248" i="11"/>
  <c r="H1248" i="11"/>
  <c r="G1248" i="11"/>
  <c r="L1208" i="11"/>
  <c r="K1208" i="11"/>
  <c r="J1208" i="11"/>
  <c r="I1208" i="11"/>
  <c r="H1208" i="11"/>
  <c r="G1208" i="11"/>
  <c r="L1138" i="11"/>
  <c r="K1138" i="11"/>
  <c r="J1138" i="11"/>
  <c r="I1138" i="11"/>
  <c r="H1138" i="11"/>
  <c r="G1138" i="11"/>
  <c r="L1276" i="11"/>
  <c r="K1276" i="11"/>
  <c r="J1276" i="11"/>
  <c r="I1276" i="11"/>
  <c r="H1276" i="11"/>
  <c r="G1276" i="11"/>
  <c r="L1137" i="11"/>
  <c r="K1137" i="11"/>
  <c r="J1137" i="11"/>
  <c r="I1137" i="11"/>
  <c r="H1137" i="11"/>
  <c r="G1137" i="11"/>
  <c r="L1330" i="11"/>
  <c r="K1330" i="11"/>
  <c r="J1330" i="11"/>
  <c r="I1330" i="11"/>
  <c r="H1330" i="11"/>
  <c r="G1330" i="11"/>
  <c r="L1377" i="11"/>
  <c r="K1377" i="11"/>
  <c r="J1377" i="11"/>
  <c r="I1377" i="11"/>
  <c r="H1377" i="11"/>
  <c r="G1377" i="11"/>
  <c r="L1236" i="11"/>
  <c r="K1236" i="11"/>
  <c r="J1236" i="11"/>
  <c r="I1236" i="11"/>
  <c r="H1236" i="11"/>
  <c r="G1236" i="11"/>
  <c r="L1115" i="11"/>
  <c r="K1115" i="11"/>
  <c r="J1115" i="11"/>
  <c r="I1115" i="11"/>
  <c r="H1115" i="11"/>
  <c r="G1115" i="11"/>
  <c r="L1473" i="11"/>
  <c r="K1473" i="11"/>
  <c r="J1473" i="11"/>
  <c r="I1473" i="11"/>
  <c r="H1473" i="11"/>
  <c r="G1473" i="11"/>
  <c r="L1119" i="11"/>
  <c r="K1119" i="11"/>
  <c r="J1119" i="11"/>
  <c r="I1119" i="11"/>
  <c r="H1119" i="11"/>
  <c r="G1119" i="11"/>
  <c r="L1120" i="11"/>
  <c r="K1120" i="11"/>
  <c r="J1120" i="11"/>
  <c r="I1120" i="11"/>
  <c r="H1120" i="11"/>
  <c r="G1120" i="11"/>
  <c r="L1122" i="11"/>
  <c r="K1122" i="11"/>
  <c r="J1122" i="11"/>
  <c r="I1122" i="11"/>
  <c r="H1122" i="11"/>
  <c r="G1122" i="11"/>
  <c r="L1102" i="11"/>
  <c r="K1102" i="11"/>
  <c r="J1102" i="11"/>
  <c r="I1102" i="11"/>
  <c r="H1102" i="11"/>
  <c r="G1102" i="11"/>
  <c r="L1432" i="11"/>
  <c r="K1432" i="11"/>
  <c r="J1432" i="11"/>
  <c r="I1432" i="11"/>
  <c r="H1432" i="11"/>
  <c r="G1432" i="11"/>
  <c r="L1103" i="11"/>
  <c r="K1103" i="11"/>
  <c r="J1103" i="11"/>
  <c r="I1103" i="11"/>
  <c r="H1103" i="11"/>
  <c r="G1103" i="11"/>
  <c r="L1111" i="11"/>
  <c r="K1111" i="11"/>
  <c r="J1111" i="11"/>
  <c r="I1111" i="11"/>
  <c r="H1111" i="11"/>
  <c r="G1111" i="11"/>
  <c r="L1068" i="11"/>
  <c r="K1068" i="11"/>
  <c r="J1068" i="11"/>
  <c r="I1068" i="11"/>
  <c r="H1068" i="11"/>
  <c r="G1068" i="11"/>
  <c r="L1348" i="11"/>
  <c r="K1348" i="11"/>
  <c r="J1348" i="11"/>
  <c r="I1348" i="11"/>
  <c r="H1348" i="11"/>
  <c r="G1348" i="11"/>
  <c r="L1271" i="11"/>
  <c r="K1271" i="11"/>
  <c r="J1271" i="11"/>
  <c r="I1271" i="11"/>
  <c r="H1271" i="11"/>
  <c r="G1271" i="11"/>
  <c r="L1123" i="11"/>
  <c r="K1123" i="11"/>
  <c r="J1123" i="11"/>
  <c r="I1123" i="11"/>
  <c r="H1123" i="11"/>
  <c r="G1123" i="11"/>
  <c r="L1141" i="11"/>
  <c r="K1141" i="11"/>
  <c r="J1141" i="11"/>
  <c r="I1141" i="11"/>
  <c r="H1141" i="11"/>
  <c r="G1141" i="11"/>
  <c r="L1321" i="11"/>
  <c r="K1321" i="11"/>
  <c r="J1321" i="11"/>
  <c r="I1321" i="11"/>
  <c r="H1321" i="11"/>
  <c r="G1321" i="11"/>
  <c r="L1146" i="11"/>
  <c r="K1146" i="11"/>
  <c r="J1146" i="11"/>
  <c r="I1146" i="11"/>
  <c r="H1146" i="11"/>
  <c r="G1146" i="11"/>
  <c r="L1226" i="11"/>
  <c r="K1226" i="11"/>
  <c r="J1226" i="11"/>
  <c r="I1226" i="11"/>
  <c r="H1226" i="11"/>
  <c r="G1226" i="11"/>
  <c r="L1344" i="11"/>
  <c r="K1344" i="11"/>
  <c r="J1344" i="11"/>
  <c r="I1344" i="11"/>
  <c r="H1344" i="11"/>
  <c r="G1344" i="11"/>
  <c r="L1417" i="11"/>
  <c r="K1417" i="11"/>
  <c r="J1417" i="11"/>
  <c r="I1417" i="11"/>
  <c r="H1417" i="11"/>
  <c r="G1417" i="11"/>
  <c r="L1392" i="11"/>
  <c r="K1392" i="11"/>
  <c r="J1392" i="11"/>
  <c r="I1392" i="11"/>
  <c r="H1392" i="11"/>
  <c r="G1392" i="11"/>
  <c r="L1467" i="11"/>
  <c r="K1467" i="11"/>
  <c r="J1467" i="11"/>
  <c r="I1467" i="11"/>
  <c r="H1467" i="11"/>
  <c r="G1467" i="11"/>
  <c r="L1163" i="11"/>
  <c r="K1163" i="11"/>
  <c r="J1163" i="11"/>
  <c r="I1163" i="11"/>
  <c r="H1163" i="11"/>
  <c r="G1163" i="11"/>
  <c r="L1070" i="11"/>
  <c r="K1070" i="11"/>
  <c r="J1070" i="11"/>
  <c r="I1070" i="11"/>
  <c r="H1070" i="11"/>
  <c r="G1070" i="11"/>
  <c r="L1319" i="11"/>
  <c r="K1319" i="11"/>
  <c r="J1319" i="11"/>
  <c r="I1319" i="11"/>
  <c r="H1319" i="11"/>
  <c r="G1319" i="11"/>
  <c r="L1155" i="11"/>
  <c r="K1155" i="11"/>
  <c r="J1155" i="11"/>
  <c r="I1155" i="11"/>
  <c r="H1155" i="11"/>
  <c r="G1155" i="11"/>
  <c r="L1354" i="11"/>
  <c r="K1354" i="11"/>
  <c r="J1354" i="11"/>
  <c r="I1354" i="11"/>
  <c r="H1354" i="11"/>
  <c r="G1354" i="11"/>
  <c r="L1372" i="11"/>
  <c r="K1372" i="11"/>
  <c r="J1372" i="11"/>
  <c r="I1372" i="11"/>
  <c r="H1372" i="11"/>
  <c r="G1372" i="11"/>
  <c r="L1263" i="11"/>
  <c r="K1263" i="11"/>
  <c r="J1263" i="11"/>
  <c r="I1263" i="11"/>
  <c r="H1263" i="11"/>
  <c r="G1263" i="11"/>
  <c r="L1306" i="11"/>
  <c r="K1306" i="11"/>
  <c r="J1306" i="11"/>
  <c r="I1306" i="11"/>
  <c r="H1306" i="11"/>
  <c r="G1306" i="11"/>
  <c r="L1393" i="11"/>
  <c r="K1393" i="11"/>
  <c r="J1393" i="11"/>
  <c r="I1393" i="11"/>
  <c r="H1393" i="11"/>
  <c r="G1393" i="11"/>
  <c r="L1260" i="11"/>
  <c r="K1260" i="11"/>
  <c r="J1260" i="11"/>
  <c r="I1260" i="11"/>
  <c r="H1260" i="11"/>
  <c r="G1260" i="11"/>
  <c r="L1152" i="11"/>
  <c r="K1152" i="11"/>
  <c r="J1152" i="11"/>
  <c r="I1152" i="11"/>
  <c r="H1152" i="11"/>
  <c r="G1152" i="11"/>
  <c r="L1282" i="11"/>
  <c r="K1282" i="11"/>
  <c r="J1282" i="11"/>
  <c r="I1282" i="11"/>
  <c r="H1282" i="11"/>
  <c r="G1282" i="11"/>
  <c r="L1161" i="11"/>
  <c r="K1161" i="11"/>
  <c r="J1161" i="11"/>
  <c r="I1161" i="11"/>
  <c r="H1161" i="11"/>
  <c r="G1161" i="11"/>
  <c r="L1147" i="11"/>
  <c r="K1147" i="11"/>
  <c r="J1147" i="11"/>
  <c r="I1147" i="11"/>
  <c r="H1147" i="11"/>
  <c r="G1147" i="11"/>
  <c r="L1199" i="11"/>
  <c r="K1199" i="11"/>
  <c r="J1199" i="11"/>
  <c r="I1199" i="11"/>
  <c r="H1199" i="11"/>
  <c r="G1199" i="11"/>
  <c r="L1261" i="11"/>
  <c r="K1261" i="11"/>
  <c r="J1261" i="11"/>
  <c r="I1261" i="11"/>
  <c r="H1261" i="11"/>
  <c r="G1261" i="11"/>
  <c r="L1225" i="11"/>
  <c r="K1225" i="11"/>
  <c r="J1225" i="11"/>
  <c r="I1225" i="11"/>
  <c r="H1225" i="11"/>
  <c r="G1225" i="11"/>
  <c r="L1462" i="11"/>
  <c r="K1462" i="11"/>
  <c r="J1462" i="11"/>
  <c r="I1462" i="11"/>
  <c r="H1462" i="11"/>
  <c r="G1462" i="11"/>
  <c r="L1142" i="11"/>
  <c r="K1142" i="11"/>
  <c r="J1142" i="11"/>
  <c r="I1142" i="11"/>
  <c r="H1142" i="11"/>
  <c r="G1142" i="11"/>
  <c r="L1336" i="11"/>
  <c r="K1336" i="11"/>
  <c r="J1336" i="11"/>
  <c r="I1336" i="11"/>
  <c r="H1336" i="11"/>
  <c r="G1336" i="11"/>
  <c r="L1139" i="11"/>
  <c r="K1139" i="11"/>
  <c r="J1139" i="11"/>
  <c r="I1139" i="11"/>
  <c r="H1139" i="11"/>
  <c r="G1139" i="11"/>
  <c r="L1140" i="11"/>
  <c r="K1140" i="11"/>
  <c r="J1140" i="11"/>
  <c r="I1140" i="11"/>
  <c r="H1140" i="11"/>
  <c r="G1140" i="11"/>
  <c r="L1219" i="11"/>
  <c r="K1219" i="11"/>
  <c r="J1219" i="11"/>
  <c r="I1219" i="11"/>
  <c r="H1219" i="11"/>
  <c r="G1219" i="11"/>
  <c r="L1224" i="11"/>
  <c r="K1224" i="11"/>
  <c r="J1224" i="11"/>
  <c r="I1224" i="11"/>
  <c r="H1224" i="11"/>
  <c r="G1224" i="11"/>
  <c r="L1414" i="11"/>
  <c r="K1414" i="11"/>
  <c r="J1414" i="11"/>
  <c r="I1414" i="11"/>
  <c r="H1414" i="11"/>
  <c r="G1414" i="11"/>
  <c r="L1105" i="11"/>
  <c r="K1105" i="11"/>
  <c r="J1105" i="11"/>
  <c r="I1105" i="11"/>
  <c r="H1105" i="11"/>
  <c r="G1105" i="11"/>
  <c r="L1107" i="11"/>
  <c r="K1107" i="11"/>
  <c r="J1107" i="11"/>
  <c r="I1107" i="11"/>
  <c r="H1107" i="11"/>
  <c r="G1107" i="11"/>
  <c r="L1385" i="11"/>
  <c r="K1385" i="11"/>
  <c r="J1385" i="11"/>
  <c r="I1385" i="11"/>
  <c r="H1385" i="11"/>
  <c r="G1385" i="11"/>
  <c r="L1144" i="11"/>
  <c r="K1144" i="11"/>
  <c r="J1144" i="11"/>
  <c r="I1144" i="11"/>
  <c r="H1144" i="11"/>
  <c r="G1144" i="11"/>
  <c r="L1106" i="11"/>
  <c r="K1106" i="11"/>
  <c r="J1106" i="11"/>
  <c r="I1106" i="11"/>
  <c r="H1106" i="11"/>
  <c r="G1106" i="11"/>
  <c r="L1300" i="11"/>
  <c r="K1300" i="11"/>
  <c r="J1300" i="11"/>
  <c r="I1300" i="11"/>
  <c r="H1300" i="11"/>
  <c r="G1300" i="11"/>
  <c r="L1298" i="11"/>
  <c r="K1298" i="11"/>
  <c r="J1298" i="11"/>
  <c r="I1298" i="11"/>
  <c r="H1298" i="11"/>
  <c r="G1298" i="11"/>
  <c r="L1149" i="11"/>
  <c r="K1149" i="11"/>
  <c r="J1149" i="11"/>
  <c r="I1149" i="11"/>
  <c r="H1149" i="11"/>
  <c r="G1149" i="11"/>
  <c r="L1101" i="11"/>
  <c r="K1101" i="11"/>
  <c r="J1101" i="11"/>
  <c r="I1101" i="11"/>
  <c r="H1101" i="11"/>
  <c r="G1101" i="11"/>
  <c r="L1054" i="11"/>
  <c r="K1054" i="11"/>
  <c r="J1054" i="11"/>
  <c r="I1054" i="11"/>
  <c r="H1054" i="11"/>
  <c r="G1054" i="11"/>
  <c r="L186" i="11"/>
  <c r="K186" i="11"/>
  <c r="J186" i="11"/>
  <c r="I186" i="11"/>
  <c r="H186" i="11"/>
  <c r="G186" i="11"/>
  <c r="L366" i="11"/>
  <c r="K366" i="11"/>
  <c r="J366" i="11"/>
  <c r="I366" i="11"/>
  <c r="H366" i="11"/>
  <c r="G366" i="11"/>
  <c r="L482" i="11"/>
  <c r="K482" i="11"/>
  <c r="J482" i="11"/>
  <c r="I482" i="11"/>
  <c r="H482" i="11"/>
  <c r="G482" i="11"/>
  <c r="L301" i="11"/>
  <c r="K301" i="11"/>
  <c r="J301" i="11"/>
  <c r="I301" i="11"/>
  <c r="H301" i="11"/>
  <c r="G301" i="11"/>
  <c r="L290" i="11"/>
  <c r="K290" i="11"/>
  <c r="J290" i="11"/>
  <c r="I290" i="11"/>
  <c r="H290" i="11"/>
  <c r="G290" i="11"/>
  <c r="L62" i="11"/>
  <c r="K62" i="11"/>
  <c r="J62" i="11"/>
  <c r="I62" i="11"/>
  <c r="H62" i="11"/>
  <c r="G62" i="11"/>
  <c r="L296" i="11"/>
  <c r="K296" i="11"/>
  <c r="J296" i="11"/>
  <c r="I296" i="11"/>
  <c r="H296" i="11"/>
  <c r="G296" i="11"/>
  <c r="L68" i="11"/>
  <c r="K68" i="11"/>
  <c r="J68" i="11"/>
  <c r="I68" i="11"/>
  <c r="H68" i="11"/>
  <c r="G68" i="11"/>
  <c r="L295" i="11"/>
  <c r="K295" i="11"/>
  <c r="J295" i="11"/>
  <c r="I295" i="11"/>
  <c r="H295" i="11"/>
  <c r="G295" i="11"/>
  <c r="L294" i="11"/>
  <c r="K294" i="11"/>
  <c r="J294" i="11"/>
  <c r="I294" i="11"/>
  <c r="H294" i="11"/>
  <c r="G294" i="11"/>
  <c r="L64" i="11"/>
  <c r="K64" i="11"/>
  <c r="J64" i="11"/>
  <c r="I64" i="11"/>
  <c r="H64" i="11"/>
  <c r="G64" i="11"/>
  <c r="L66" i="11"/>
  <c r="K66" i="11"/>
  <c r="J66" i="11"/>
  <c r="I66" i="11"/>
  <c r="H66" i="11"/>
  <c r="G66" i="11"/>
  <c r="L65" i="11"/>
  <c r="K65" i="11"/>
  <c r="J65" i="11"/>
  <c r="I65" i="11"/>
  <c r="H65" i="11"/>
  <c r="G65" i="11"/>
  <c r="L20" i="11"/>
  <c r="K20" i="11"/>
  <c r="J20" i="11"/>
  <c r="I20" i="11"/>
  <c r="H20" i="11"/>
  <c r="G20" i="11"/>
  <c r="L292" i="11"/>
  <c r="K292" i="11"/>
  <c r="J292" i="11"/>
  <c r="I292" i="11"/>
  <c r="H292" i="11"/>
  <c r="G292" i="11"/>
  <c r="L60" i="11"/>
  <c r="K60" i="11"/>
  <c r="J60" i="11"/>
  <c r="I60" i="11"/>
  <c r="H60" i="11"/>
  <c r="G60" i="11"/>
  <c r="L293" i="11"/>
  <c r="K293" i="11"/>
  <c r="J293" i="11"/>
  <c r="I293" i="11"/>
  <c r="H293" i="11"/>
  <c r="G293" i="11"/>
  <c r="L269" i="11"/>
  <c r="K269" i="11"/>
  <c r="J269" i="11"/>
  <c r="I269" i="11"/>
  <c r="H269" i="11"/>
  <c r="G269" i="11"/>
  <c r="L298" i="11"/>
  <c r="K298" i="11"/>
  <c r="J298" i="11"/>
  <c r="I298" i="11"/>
  <c r="H298" i="11"/>
  <c r="G298" i="11"/>
  <c r="L300" i="11"/>
  <c r="K300" i="11"/>
  <c r="J300" i="11"/>
  <c r="I300" i="11"/>
  <c r="H300" i="11"/>
  <c r="G300" i="11"/>
  <c r="L63" i="11"/>
  <c r="K63" i="11"/>
  <c r="J63" i="11"/>
  <c r="I63" i="11"/>
  <c r="H63" i="11"/>
  <c r="G63" i="11"/>
  <c r="L406" i="11"/>
  <c r="K406" i="11"/>
  <c r="J406" i="11"/>
  <c r="I406" i="11"/>
  <c r="H406" i="11"/>
  <c r="G406" i="11"/>
  <c r="L39" i="11"/>
  <c r="K39" i="11"/>
  <c r="J39" i="11"/>
  <c r="I39" i="11"/>
  <c r="H39" i="11"/>
  <c r="G39" i="11"/>
  <c r="L334" i="11"/>
  <c r="K334" i="11"/>
  <c r="J334" i="11"/>
  <c r="I334" i="11"/>
  <c r="H334" i="11"/>
  <c r="G334" i="11"/>
  <c r="L67" i="11"/>
  <c r="K67" i="11"/>
  <c r="J67" i="11"/>
  <c r="I67" i="11"/>
  <c r="H67" i="11"/>
  <c r="G67" i="11"/>
  <c r="L1235" i="11"/>
  <c r="K1235" i="11"/>
  <c r="J1235" i="11"/>
  <c r="I1235" i="11"/>
  <c r="H1235" i="11"/>
  <c r="G1235" i="11"/>
  <c r="L1243" i="11"/>
  <c r="K1243" i="11"/>
  <c r="J1243" i="11"/>
  <c r="I1243" i="11"/>
  <c r="H1243" i="11"/>
  <c r="G1243" i="11"/>
  <c r="L1127" i="11"/>
  <c r="K1127" i="11"/>
  <c r="J1127" i="11"/>
  <c r="I1127" i="11"/>
  <c r="H1127" i="11"/>
  <c r="G1127" i="11"/>
  <c r="L1097" i="11"/>
  <c r="K1097" i="11"/>
  <c r="J1097" i="11"/>
  <c r="I1097" i="11"/>
  <c r="H1097" i="11"/>
  <c r="G1097" i="11"/>
  <c r="L1266" i="11"/>
  <c r="K1266" i="11"/>
  <c r="J1266" i="11"/>
  <c r="I1266" i="11"/>
  <c r="H1266" i="11"/>
  <c r="G1266" i="11"/>
  <c r="L1440" i="11"/>
  <c r="K1440" i="11"/>
  <c r="J1440" i="11"/>
  <c r="I1440" i="11"/>
  <c r="H1440" i="11"/>
  <c r="G1440" i="11"/>
  <c r="L1205" i="11"/>
  <c r="K1205" i="11"/>
  <c r="J1205" i="11"/>
  <c r="I1205" i="11"/>
  <c r="H1205" i="11"/>
  <c r="G1205" i="11"/>
  <c r="L1274" i="11"/>
  <c r="K1274" i="11"/>
  <c r="J1274" i="11"/>
  <c r="I1274" i="11"/>
  <c r="H1274" i="11"/>
  <c r="G1274" i="11"/>
  <c r="L1130" i="11"/>
  <c r="K1130" i="11"/>
  <c r="J1130" i="11"/>
  <c r="I1130" i="11"/>
  <c r="H1130" i="11"/>
  <c r="G1130" i="11"/>
  <c r="L1080" i="11"/>
  <c r="K1080" i="11"/>
  <c r="J1080" i="11"/>
  <c r="I1080" i="11"/>
  <c r="H1080" i="11"/>
  <c r="G1080" i="11"/>
  <c r="L1209" i="11"/>
  <c r="K1209" i="11"/>
  <c r="J1209" i="11"/>
  <c r="I1209" i="11"/>
  <c r="H1209" i="11"/>
  <c r="G1209" i="11"/>
  <c r="L1056" i="11"/>
  <c r="K1056" i="11"/>
  <c r="J1056" i="11"/>
  <c r="I1056" i="11"/>
  <c r="H1056" i="11"/>
  <c r="G1056" i="11"/>
  <c r="L1411" i="11"/>
  <c r="K1411" i="11"/>
  <c r="J1411" i="11"/>
  <c r="I1411" i="11"/>
  <c r="H1411" i="11"/>
  <c r="G1411" i="11"/>
  <c r="L1361" i="11"/>
  <c r="K1361" i="11"/>
  <c r="J1361" i="11"/>
  <c r="I1361" i="11"/>
  <c r="H1361" i="11"/>
  <c r="G1361" i="11"/>
  <c r="L1363" i="11"/>
  <c r="K1363" i="11"/>
  <c r="J1363" i="11"/>
  <c r="I1363" i="11"/>
  <c r="H1363" i="11"/>
  <c r="G1363" i="11"/>
  <c r="L1258" i="11"/>
  <c r="K1258" i="11"/>
  <c r="J1258" i="11"/>
  <c r="I1258" i="11"/>
  <c r="H1258" i="11"/>
  <c r="G1258" i="11"/>
  <c r="L1329" i="11"/>
  <c r="K1329" i="11"/>
  <c r="J1329" i="11"/>
  <c r="I1329" i="11"/>
  <c r="H1329" i="11"/>
  <c r="G1329" i="11"/>
  <c r="L1192" i="11"/>
  <c r="K1192" i="11"/>
  <c r="J1192" i="11"/>
  <c r="I1192" i="11"/>
  <c r="H1192" i="11"/>
  <c r="G1192" i="11"/>
  <c r="L1065" i="11"/>
  <c r="K1065" i="11"/>
  <c r="J1065" i="11"/>
  <c r="I1065" i="11"/>
  <c r="H1065" i="11"/>
  <c r="G1065" i="11"/>
  <c r="L1075" i="11"/>
  <c r="K1075" i="11"/>
  <c r="J1075" i="11"/>
  <c r="I1075" i="11"/>
  <c r="H1075" i="11"/>
  <c r="G1075" i="11"/>
  <c r="L1214" i="11"/>
  <c r="K1214" i="11"/>
  <c r="J1214" i="11"/>
  <c r="I1214" i="11"/>
  <c r="H1214" i="11"/>
  <c r="G1214" i="11"/>
  <c r="L1297" i="11"/>
  <c r="K1297" i="11"/>
  <c r="J1297" i="11"/>
  <c r="I1297" i="11"/>
  <c r="H1297" i="11"/>
  <c r="G1297" i="11"/>
  <c r="L1087" i="11"/>
  <c r="K1087" i="11"/>
  <c r="J1087" i="11"/>
  <c r="I1087" i="11"/>
  <c r="H1087" i="11"/>
  <c r="G1087" i="11"/>
  <c r="L1171" i="11"/>
  <c r="K1171" i="11"/>
  <c r="J1171" i="11"/>
  <c r="I1171" i="11"/>
  <c r="H1171" i="11"/>
  <c r="G1171" i="11"/>
  <c r="L1349" i="11"/>
  <c r="K1349" i="11"/>
  <c r="J1349" i="11"/>
  <c r="I1349" i="11"/>
  <c r="H1349" i="11"/>
  <c r="G1349" i="11"/>
  <c r="L1069" i="11"/>
  <c r="K1069" i="11"/>
  <c r="J1069" i="11"/>
  <c r="I1069" i="11"/>
  <c r="H1069" i="11"/>
  <c r="G1069" i="11"/>
  <c r="L1402" i="11"/>
  <c r="K1402" i="11"/>
  <c r="J1402" i="11"/>
  <c r="I1402" i="11"/>
  <c r="H1402" i="11"/>
  <c r="G1402" i="11"/>
  <c r="L1424" i="11"/>
  <c r="K1424" i="11"/>
  <c r="J1424" i="11"/>
  <c r="I1424" i="11"/>
  <c r="H1424" i="11"/>
  <c r="G1424" i="11"/>
  <c r="L1475" i="11"/>
  <c r="K1475" i="11"/>
  <c r="J1475" i="11"/>
  <c r="I1475" i="11"/>
  <c r="H1475" i="11"/>
  <c r="G1475" i="11"/>
  <c r="L1428" i="11"/>
  <c r="K1428" i="11"/>
  <c r="J1428" i="11"/>
  <c r="I1428" i="11"/>
  <c r="H1428" i="11"/>
  <c r="G1428" i="11"/>
  <c r="L1460" i="11"/>
  <c r="K1460" i="11"/>
  <c r="J1460" i="11"/>
  <c r="I1460" i="11"/>
  <c r="H1460" i="11"/>
  <c r="G1460" i="11"/>
  <c r="L1433" i="11"/>
  <c r="K1433" i="11"/>
  <c r="J1433" i="11"/>
  <c r="I1433" i="11"/>
  <c r="H1433" i="11"/>
  <c r="G1433" i="11"/>
  <c r="L1435" i="11"/>
  <c r="K1435" i="11"/>
  <c r="J1435" i="11"/>
  <c r="I1435" i="11"/>
  <c r="H1435" i="11"/>
  <c r="G1435" i="11"/>
  <c r="L1464" i="11"/>
  <c r="K1464" i="11"/>
  <c r="J1464" i="11"/>
  <c r="I1464" i="11"/>
  <c r="H1464" i="11"/>
  <c r="G1464" i="11"/>
  <c r="L1434" i="11"/>
  <c r="K1434" i="11"/>
  <c r="J1434" i="11"/>
  <c r="I1434" i="11"/>
  <c r="H1434" i="11"/>
  <c r="G1434" i="11"/>
  <c r="L1486" i="11"/>
  <c r="K1486" i="11"/>
  <c r="J1486" i="11"/>
  <c r="I1486" i="11"/>
  <c r="H1486" i="11"/>
  <c r="G1486" i="11"/>
  <c r="L124" i="11"/>
  <c r="K124" i="11"/>
  <c r="J124" i="11"/>
  <c r="I124" i="11"/>
  <c r="H124" i="11"/>
  <c r="G124" i="11"/>
  <c r="L143" i="11"/>
  <c r="K143" i="11"/>
  <c r="J143" i="11"/>
  <c r="I143" i="11"/>
  <c r="H143" i="11"/>
  <c r="G143" i="11"/>
  <c r="L353" i="11"/>
  <c r="K353" i="11"/>
  <c r="J353" i="11"/>
  <c r="I353" i="11"/>
  <c r="H353" i="11"/>
  <c r="G353" i="11"/>
  <c r="L262" i="11"/>
  <c r="K262" i="11"/>
  <c r="J262" i="11"/>
  <c r="I262" i="11"/>
  <c r="H262" i="11"/>
  <c r="G262" i="11"/>
  <c r="L145" i="11"/>
  <c r="K145" i="11"/>
  <c r="J145" i="11"/>
  <c r="I145" i="11"/>
  <c r="H145" i="11"/>
  <c r="G145" i="11"/>
  <c r="L214" i="11"/>
  <c r="K214" i="11"/>
  <c r="J214" i="11"/>
  <c r="I214" i="11"/>
  <c r="H214" i="11"/>
  <c r="G214" i="11"/>
  <c r="L123" i="11"/>
  <c r="K123" i="11"/>
  <c r="J123" i="11"/>
  <c r="I123" i="11"/>
  <c r="H123" i="11"/>
  <c r="G123" i="11"/>
  <c r="L7" i="11"/>
  <c r="K7" i="11"/>
  <c r="J7" i="11"/>
  <c r="I7" i="11"/>
  <c r="H7" i="11"/>
  <c r="G7" i="11"/>
  <c r="L373" i="11"/>
  <c r="K373" i="11"/>
  <c r="J373" i="11"/>
  <c r="I373" i="11"/>
  <c r="H373" i="11"/>
  <c r="G373" i="11"/>
  <c r="L108" i="11"/>
  <c r="K108" i="11"/>
  <c r="J108" i="11"/>
  <c r="I108" i="11"/>
  <c r="H108" i="11"/>
  <c r="G108" i="11"/>
  <c r="L215" i="11"/>
  <c r="K215" i="11"/>
  <c r="J215" i="11"/>
  <c r="I215" i="11"/>
  <c r="H215" i="11"/>
  <c r="G215" i="11"/>
  <c r="L263" i="11"/>
  <c r="K263" i="11"/>
  <c r="J263" i="11"/>
  <c r="I263" i="11"/>
  <c r="H263" i="11"/>
  <c r="G263" i="11"/>
  <c r="L213" i="11"/>
  <c r="K213" i="11"/>
  <c r="J213" i="11"/>
  <c r="I213" i="11"/>
  <c r="H213" i="11"/>
  <c r="G213" i="11"/>
  <c r="L1078" i="11"/>
  <c r="K1078" i="11"/>
  <c r="J1078" i="11"/>
  <c r="I1078" i="11"/>
  <c r="H1078" i="11"/>
  <c r="G1078" i="11"/>
  <c r="L1423" i="11"/>
  <c r="K1423" i="11"/>
  <c r="J1423" i="11"/>
  <c r="I1423" i="11"/>
  <c r="H1423" i="11"/>
  <c r="G1423" i="11"/>
  <c r="L1449" i="11"/>
  <c r="K1449" i="11"/>
  <c r="J1449" i="11"/>
  <c r="I1449" i="11"/>
  <c r="H1449" i="11"/>
  <c r="G1449" i="11"/>
  <c r="L1211" i="11"/>
  <c r="K1211" i="11"/>
  <c r="J1211" i="11"/>
  <c r="I1211" i="11"/>
  <c r="H1211" i="11"/>
  <c r="G1211" i="11"/>
  <c r="L1468" i="11"/>
  <c r="K1468" i="11"/>
  <c r="J1468" i="11"/>
  <c r="I1468" i="11"/>
  <c r="H1468" i="11"/>
  <c r="G1468" i="11"/>
  <c r="L1194" i="11"/>
  <c r="K1194" i="11"/>
  <c r="J1194" i="11"/>
  <c r="I1194" i="11"/>
  <c r="H1194" i="11"/>
  <c r="G1194" i="11"/>
  <c r="L1204" i="11"/>
  <c r="K1204" i="11"/>
  <c r="J1204" i="11"/>
  <c r="I1204" i="11"/>
  <c r="H1204" i="11"/>
  <c r="G1204" i="11"/>
  <c r="L1222" i="11"/>
  <c r="K1222" i="11"/>
  <c r="J1222" i="11"/>
  <c r="I1222" i="11"/>
  <c r="H1222" i="11"/>
  <c r="G1222" i="11"/>
  <c r="L1364" i="11"/>
  <c r="K1364" i="11"/>
  <c r="J1364" i="11"/>
  <c r="I1364" i="11"/>
  <c r="H1364" i="11"/>
  <c r="G1364" i="11"/>
  <c r="L1472" i="11"/>
  <c r="K1472" i="11"/>
  <c r="J1472" i="11"/>
  <c r="I1472" i="11"/>
  <c r="H1472" i="11"/>
  <c r="G1472" i="11"/>
  <c r="L1499" i="11"/>
  <c r="K1499" i="11"/>
  <c r="J1499" i="11"/>
  <c r="I1499" i="11"/>
  <c r="H1499" i="11"/>
  <c r="G1499" i="11"/>
  <c r="L1178" i="11"/>
  <c r="K1178" i="11"/>
  <c r="J1178" i="11"/>
  <c r="I1178" i="11"/>
  <c r="H1178" i="11"/>
  <c r="G1178" i="11"/>
  <c r="L1064" i="11"/>
  <c r="K1064" i="11"/>
  <c r="J1064" i="11"/>
  <c r="I1064" i="11"/>
  <c r="H1064" i="11"/>
  <c r="G1064" i="11"/>
  <c r="L1295" i="11"/>
  <c r="K1295" i="11"/>
  <c r="J1295" i="11"/>
  <c r="I1295" i="11"/>
  <c r="H1295" i="11"/>
  <c r="G1295" i="11"/>
  <c r="L1110" i="11"/>
  <c r="K1110" i="11"/>
  <c r="J1110" i="11"/>
  <c r="I1110" i="11"/>
  <c r="H1110" i="11"/>
  <c r="G1110" i="11"/>
  <c r="L274" i="11"/>
  <c r="K274" i="11"/>
  <c r="J274" i="11"/>
  <c r="I274" i="11"/>
  <c r="H274" i="11"/>
  <c r="G274" i="11"/>
  <c r="L432" i="11"/>
  <c r="K432" i="11"/>
  <c r="J432" i="11"/>
  <c r="I432" i="11"/>
  <c r="H432" i="11"/>
  <c r="G432" i="11"/>
  <c r="L431" i="11"/>
  <c r="K431" i="11"/>
  <c r="J431" i="11"/>
  <c r="I431" i="11"/>
  <c r="H431" i="11"/>
  <c r="G431" i="11"/>
  <c r="L96" i="11"/>
  <c r="K96" i="11"/>
  <c r="J96" i="11"/>
  <c r="I96" i="11"/>
  <c r="H96" i="11"/>
  <c r="G96" i="11"/>
  <c r="L88" i="11"/>
  <c r="K88" i="11"/>
  <c r="J88" i="11"/>
  <c r="I88" i="11"/>
  <c r="H88" i="11"/>
  <c r="G88" i="11"/>
  <c r="L1310" i="11"/>
  <c r="K1310" i="11"/>
  <c r="J1310" i="11"/>
  <c r="I1310" i="11"/>
  <c r="H1310" i="11"/>
  <c r="G1310" i="11"/>
  <c r="L1309" i="11"/>
  <c r="K1309" i="11"/>
  <c r="J1309" i="11"/>
  <c r="I1309" i="11"/>
  <c r="H1309" i="11"/>
  <c r="G1309" i="11"/>
  <c r="L1284" i="11"/>
  <c r="K1284" i="11"/>
  <c r="J1284" i="11"/>
  <c r="I1284" i="11"/>
  <c r="H1284" i="11"/>
  <c r="G1284" i="11"/>
  <c r="L1262" i="11"/>
  <c r="K1262" i="11"/>
  <c r="J1262" i="11"/>
  <c r="I1262" i="11"/>
  <c r="H1262" i="11"/>
  <c r="G1262" i="11"/>
  <c r="L1491" i="11"/>
  <c r="K1491" i="11"/>
  <c r="J1491" i="11"/>
  <c r="I1491" i="11"/>
  <c r="H1491" i="11"/>
  <c r="G1491" i="11"/>
  <c r="L1493" i="11"/>
  <c r="K1493" i="11"/>
  <c r="J1493" i="11"/>
  <c r="I1493" i="11"/>
  <c r="H1493" i="11"/>
  <c r="G1493" i="11"/>
  <c r="L1389" i="11"/>
  <c r="K1389" i="11"/>
  <c r="J1389" i="11"/>
  <c r="I1389" i="11"/>
  <c r="H1389" i="11"/>
  <c r="G1389" i="11"/>
  <c r="L1322" i="11"/>
  <c r="K1322" i="11"/>
  <c r="J1322" i="11"/>
  <c r="I1322" i="11"/>
  <c r="H1322" i="11"/>
  <c r="G1322" i="11"/>
  <c r="L1335" i="11"/>
  <c r="K1335" i="11"/>
  <c r="J1335" i="11"/>
  <c r="I1335" i="11"/>
  <c r="H1335" i="11"/>
  <c r="G1335" i="11"/>
  <c r="L1334" i="11"/>
  <c r="K1334" i="11"/>
  <c r="J1334" i="11"/>
  <c r="I1334" i="11"/>
  <c r="H1334" i="11"/>
  <c r="G1334" i="11"/>
  <c r="L1217" i="11"/>
  <c r="K1217" i="11"/>
  <c r="J1217" i="11"/>
  <c r="I1217" i="11"/>
  <c r="H1217" i="11"/>
  <c r="G1217" i="11"/>
  <c r="L1397" i="11"/>
  <c r="K1397" i="11"/>
  <c r="J1397" i="11"/>
  <c r="I1397" i="11"/>
  <c r="H1397" i="11"/>
  <c r="G1397" i="11"/>
  <c r="L1374" i="11"/>
  <c r="K1374" i="11"/>
  <c r="J1374" i="11"/>
  <c r="I1374" i="11"/>
  <c r="H1374" i="11"/>
  <c r="G1374" i="11"/>
  <c r="L1390" i="11"/>
  <c r="K1390" i="11"/>
  <c r="J1390" i="11"/>
  <c r="I1390" i="11"/>
  <c r="H1390" i="11"/>
  <c r="G1390" i="11"/>
  <c r="L1281" i="11"/>
  <c r="K1281" i="11"/>
  <c r="J1281" i="11"/>
  <c r="I1281" i="11"/>
  <c r="H1281" i="11"/>
  <c r="G1281" i="11"/>
  <c r="L1312" i="11"/>
  <c r="K1312" i="11"/>
  <c r="J1312" i="11"/>
  <c r="I1312" i="11"/>
  <c r="H1312" i="11"/>
  <c r="G1312" i="11"/>
  <c r="L1410" i="11"/>
  <c r="K1410" i="11"/>
  <c r="J1410" i="11"/>
  <c r="I1410" i="11"/>
  <c r="H1410" i="11"/>
  <c r="G1410" i="11"/>
  <c r="L1133" i="11"/>
  <c r="K1133" i="11"/>
  <c r="J1133" i="11"/>
  <c r="I1133" i="11"/>
  <c r="H1133" i="11"/>
  <c r="G1133" i="11"/>
  <c r="L1136" i="11"/>
  <c r="K1136" i="11"/>
  <c r="J1136" i="11"/>
  <c r="I1136" i="11"/>
  <c r="H1136" i="11"/>
  <c r="G1136" i="11"/>
  <c r="L1113" i="11"/>
  <c r="K1113" i="11"/>
  <c r="J1113" i="11"/>
  <c r="I1113" i="11"/>
  <c r="H1113" i="11"/>
  <c r="G1113" i="11"/>
  <c r="L1510" i="11"/>
  <c r="K1510" i="11"/>
  <c r="J1510" i="11"/>
  <c r="I1510" i="11"/>
  <c r="H1510" i="11"/>
  <c r="G1510" i="11"/>
  <c r="L1313" i="11"/>
  <c r="K1313" i="11"/>
  <c r="J1313" i="11"/>
  <c r="I1313" i="11"/>
  <c r="H1313" i="11"/>
  <c r="G1313" i="11"/>
  <c r="L1419" i="11"/>
  <c r="K1419" i="11"/>
  <c r="J1419" i="11"/>
  <c r="I1419" i="11"/>
  <c r="H1419" i="11"/>
  <c r="G1419" i="11"/>
  <c r="L1170" i="11"/>
  <c r="K1170" i="11"/>
  <c r="J1170" i="11"/>
  <c r="I1170" i="11"/>
  <c r="H1170" i="11"/>
  <c r="G1170" i="11"/>
  <c r="L1265" i="11"/>
  <c r="K1265" i="11"/>
  <c r="J1265" i="11"/>
  <c r="I1265" i="11"/>
  <c r="H1265" i="11"/>
  <c r="G1265" i="11"/>
  <c r="L1316" i="11"/>
  <c r="K1316" i="11"/>
  <c r="J1316" i="11"/>
  <c r="I1316" i="11"/>
  <c r="H1316" i="11"/>
  <c r="G1316" i="11"/>
  <c r="L1190" i="11"/>
  <c r="K1190" i="11"/>
  <c r="J1190" i="11"/>
  <c r="I1190" i="11"/>
  <c r="H1190" i="11"/>
  <c r="G1190" i="11"/>
  <c r="L1084" i="11"/>
  <c r="K1084" i="11"/>
  <c r="J1084" i="11"/>
  <c r="I1084" i="11"/>
  <c r="H1084" i="11"/>
  <c r="G1084" i="11"/>
  <c r="L1086" i="11"/>
  <c r="K1086" i="11"/>
  <c r="J1086" i="11"/>
  <c r="I1086" i="11"/>
  <c r="H1086" i="11"/>
  <c r="G1086" i="11"/>
  <c r="L1360" i="11"/>
  <c r="K1360" i="11"/>
  <c r="J1360" i="11"/>
  <c r="I1360" i="11"/>
  <c r="H1360" i="11"/>
  <c r="G1360" i="11"/>
  <c r="L1506" i="11"/>
  <c r="K1506" i="11"/>
  <c r="J1506" i="11"/>
  <c r="I1506" i="11"/>
  <c r="H1506" i="11"/>
  <c r="G1506" i="11"/>
  <c r="L1451" i="11"/>
  <c r="K1451" i="11"/>
  <c r="J1451" i="11"/>
  <c r="I1451" i="11"/>
  <c r="H1451" i="11"/>
  <c r="G1451" i="11"/>
  <c r="L1439" i="11"/>
  <c r="K1439" i="11"/>
  <c r="J1439" i="11"/>
  <c r="I1439" i="11"/>
  <c r="H1439" i="11"/>
  <c r="G1439" i="11"/>
  <c r="L1456" i="11"/>
  <c r="K1456" i="11"/>
  <c r="J1456" i="11"/>
  <c r="I1456" i="11"/>
  <c r="H1456" i="11"/>
  <c r="G1456" i="11"/>
  <c r="L1438" i="11"/>
  <c r="K1438" i="11"/>
  <c r="J1438" i="11"/>
  <c r="I1438" i="11"/>
  <c r="H1438" i="11"/>
  <c r="G1438" i="11"/>
  <c r="L1407" i="11"/>
  <c r="K1407" i="11"/>
  <c r="J1407" i="11"/>
  <c r="I1407" i="11"/>
  <c r="H1407" i="11"/>
  <c r="G1407" i="11"/>
  <c r="L1437" i="11"/>
  <c r="K1437" i="11"/>
  <c r="J1437" i="11"/>
  <c r="I1437" i="11"/>
  <c r="H1437" i="11"/>
  <c r="G1437" i="11"/>
  <c r="L1494" i="11"/>
  <c r="K1494" i="11"/>
  <c r="J1494" i="11"/>
  <c r="I1494" i="11"/>
  <c r="H1494" i="11"/>
  <c r="G1494" i="11"/>
  <c r="L1484" i="11"/>
  <c r="K1484" i="11"/>
  <c r="J1484" i="11"/>
  <c r="I1484" i="11"/>
  <c r="H1484" i="11"/>
  <c r="G1484" i="11"/>
  <c r="L1184" i="11"/>
  <c r="K1184" i="11"/>
  <c r="J1184" i="11"/>
  <c r="I1184" i="11"/>
  <c r="H1184" i="11"/>
  <c r="G1184" i="11"/>
  <c r="L1174" i="11"/>
  <c r="K1174" i="11"/>
  <c r="J1174" i="11"/>
  <c r="I1174" i="11"/>
  <c r="H1174" i="11"/>
  <c r="G1174" i="11"/>
  <c r="L1197" i="11"/>
  <c r="K1197" i="11"/>
  <c r="J1197" i="11"/>
  <c r="I1197" i="11"/>
  <c r="H1197" i="11"/>
  <c r="G1197" i="11"/>
  <c r="L1061" i="11"/>
  <c r="K1061" i="11"/>
  <c r="J1061" i="11"/>
  <c r="I1061" i="11"/>
  <c r="H1061" i="11"/>
  <c r="G1061" i="11"/>
  <c r="L1426" i="11"/>
  <c r="K1426" i="11"/>
  <c r="J1426" i="11"/>
  <c r="I1426" i="11"/>
  <c r="H1426" i="11"/>
  <c r="G1426" i="11"/>
  <c r="L1245" i="11"/>
  <c r="K1245" i="11"/>
  <c r="J1245" i="11"/>
  <c r="I1245" i="11"/>
  <c r="H1245" i="11"/>
  <c r="G1245" i="11"/>
  <c r="L1049" i="11"/>
  <c r="K1049" i="11"/>
  <c r="J1049" i="11"/>
  <c r="I1049" i="11"/>
  <c r="H1049" i="11"/>
  <c r="G1049" i="11"/>
  <c r="L1447" i="11"/>
  <c r="K1447" i="11"/>
  <c r="J1447" i="11"/>
  <c r="I1447" i="11"/>
  <c r="H1447" i="11"/>
  <c r="G1447" i="11"/>
  <c r="L1445" i="11"/>
  <c r="K1445" i="11"/>
  <c r="J1445" i="11"/>
  <c r="I1445" i="11"/>
  <c r="H1445" i="11"/>
  <c r="G1445" i="11"/>
  <c r="L1088" i="11"/>
  <c r="K1088" i="11"/>
  <c r="J1088" i="11"/>
  <c r="I1088" i="11"/>
  <c r="H1088" i="11"/>
  <c r="G1088" i="11"/>
  <c r="L1488" i="11"/>
  <c r="K1488" i="11"/>
  <c r="J1488" i="11"/>
  <c r="I1488" i="11"/>
  <c r="H1488" i="11"/>
  <c r="G1488" i="11"/>
  <c r="L1173" i="11"/>
  <c r="K1173" i="11"/>
  <c r="J1173" i="11"/>
  <c r="I1173" i="11"/>
  <c r="H1173" i="11"/>
  <c r="G1173" i="11"/>
  <c r="L1057" i="11"/>
  <c r="K1057" i="11"/>
  <c r="J1057" i="11"/>
  <c r="I1057" i="11"/>
  <c r="H1057" i="11"/>
  <c r="G1057" i="11"/>
  <c r="L1326" i="11"/>
  <c r="K1326" i="11"/>
  <c r="J1326" i="11"/>
  <c r="I1326" i="11"/>
  <c r="H1326" i="11"/>
  <c r="G1326" i="11"/>
  <c r="L1212" i="11"/>
  <c r="K1212" i="11"/>
  <c r="J1212" i="11"/>
  <c r="I1212" i="11"/>
  <c r="H1212" i="11"/>
  <c r="G1212" i="11"/>
  <c r="L1304" i="11"/>
  <c r="K1304" i="11"/>
  <c r="J1304" i="11"/>
  <c r="I1304" i="11"/>
  <c r="H1304" i="11"/>
  <c r="G1304" i="11"/>
  <c r="L1345" i="11"/>
  <c r="K1345" i="11"/>
  <c r="J1345" i="11"/>
  <c r="I1345" i="11"/>
  <c r="H1345" i="11"/>
  <c r="G1345" i="11"/>
  <c r="L1254" i="11"/>
  <c r="K1254" i="11"/>
  <c r="J1254" i="11"/>
  <c r="I1254" i="11"/>
  <c r="H1254" i="11"/>
  <c r="G1254" i="11"/>
  <c r="L1409" i="11"/>
  <c r="K1409" i="11"/>
  <c r="J1409" i="11"/>
  <c r="I1409" i="11"/>
  <c r="H1409" i="11"/>
  <c r="G1409" i="11"/>
  <c r="L1365" i="11"/>
  <c r="K1365" i="11"/>
  <c r="J1365" i="11"/>
  <c r="I1365" i="11"/>
  <c r="H1365" i="11"/>
  <c r="G1365" i="11"/>
  <c r="L1100" i="11"/>
  <c r="K1100" i="11"/>
  <c r="J1100" i="11"/>
  <c r="I1100" i="11"/>
  <c r="H1100" i="11"/>
  <c r="G1100" i="11"/>
  <c r="L1131" i="11"/>
  <c r="K1131" i="11"/>
  <c r="J1131" i="11"/>
  <c r="I1131" i="11"/>
  <c r="H1131" i="11"/>
  <c r="G1131" i="11"/>
  <c r="L1427" i="11"/>
  <c r="K1427" i="11"/>
  <c r="J1427" i="11"/>
  <c r="I1427" i="11"/>
  <c r="H1427" i="11"/>
  <c r="G1427" i="11"/>
  <c r="L184" i="11"/>
  <c r="K184" i="11"/>
  <c r="J184" i="11"/>
  <c r="I184" i="11"/>
  <c r="H184" i="11"/>
  <c r="G184" i="11"/>
  <c r="L327" i="11"/>
  <c r="K327" i="11"/>
  <c r="J327" i="11"/>
  <c r="I327" i="11"/>
  <c r="H327" i="11"/>
  <c r="G327" i="11"/>
  <c r="L328" i="11"/>
  <c r="K328" i="11"/>
  <c r="J328" i="11"/>
  <c r="I328" i="11"/>
  <c r="H328" i="11"/>
  <c r="G328" i="11"/>
  <c r="L409" i="11"/>
  <c r="K409" i="11"/>
  <c r="J409" i="11"/>
  <c r="I409" i="11"/>
  <c r="H409" i="11"/>
  <c r="G409" i="11"/>
  <c r="L16" i="11"/>
  <c r="K16" i="11"/>
  <c r="J16" i="11"/>
  <c r="I16" i="11"/>
  <c r="H16" i="11"/>
  <c r="G16" i="11"/>
  <c r="L299" i="11"/>
  <c r="K299" i="11"/>
  <c r="J299" i="11"/>
  <c r="I299" i="11"/>
  <c r="H299" i="11"/>
  <c r="G299" i="11"/>
  <c r="L58" i="11"/>
  <c r="K58" i="11"/>
  <c r="J58" i="11"/>
  <c r="I58" i="11"/>
  <c r="H58" i="11"/>
  <c r="G58" i="11"/>
  <c r="L55" i="11"/>
  <c r="K55" i="11"/>
  <c r="J55" i="11"/>
  <c r="I55" i="11"/>
  <c r="H55" i="11"/>
  <c r="G55" i="11"/>
  <c r="L21" i="11"/>
  <c r="K21" i="11"/>
  <c r="J21" i="11"/>
  <c r="I21" i="11"/>
  <c r="H21" i="11"/>
  <c r="G21" i="11"/>
  <c r="L302" i="11"/>
  <c r="K302" i="11"/>
  <c r="J302" i="11"/>
  <c r="I302" i="11"/>
  <c r="H302" i="11"/>
  <c r="G302" i="11"/>
  <c r="L17" i="11"/>
  <c r="K17" i="11"/>
  <c r="J17" i="11"/>
  <c r="I17" i="11"/>
  <c r="H17" i="11"/>
  <c r="G17" i="11"/>
  <c r="L1232" i="11"/>
  <c r="K1232" i="11"/>
  <c r="J1232" i="11"/>
  <c r="I1232" i="11"/>
  <c r="H1232" i="11"/>
  <c r="G1232" i="11"/>
  <c r="L1215" i="11"/>
  <c r="K1215" i="11"/>
  <c r="J1215" i="11"/>
  <c r="I1215" i="11"/>
  <c r="H1215" i="11"/>
  <c r="G1215" i="11"/>
  <c r="L113" i="11"/>
  <c r="K113" i="11"/>
  <c r="J113" i="11"/>
  <c r="I113" i="11"/>
  <c r="H113" i="11"/>
  <c r="G113" i="11"/>
  <c r="L261" i="11"/>
  <c r="K261" i="11"/>
  <c r="J261" i="11"/>
  <c r="I261" i="11"/>
  <c r="H261" i="11"/>
  <c r="G261" i="11"/>
  <c r="L477" i="11"/>
  <c r="K477" i="11"/>
  <c r="J477" i="11"/>
  <c r="I477" i="11"/>
  <c r="H477" i="11"/>
  <c r="G477" i="11"/>
  <c r="L352" i="11"/>
  <c r="K352" i="11"/>
  <c r="J352" i="11"/>
  <c r="I352" i="11"/>
  <c r="H352" i="11"/>
  <c r="G352" i="11"/>
  <c r="L465" i="11"/>
  <c r="K465" i="11"/>
  <c r="J465" i="11"/>
  <c r="I465" i="11"/>
  <c r="H465" i="11"/>
  <c r="G465" i="11"/>
  <c r="L212" i="11"/>
  <c r="K212" i="11"/>
  <c r="J212" i="11"/>
  <c r="I212" i="11"/>
  <c r="H212" i="11"/>
  <c r="G212" i="11"/>
  <c r="L1237" i="11"/>
  <c r="K1237" i="11"/>
  <c r="J1237" i="11"/>
  <c r="I1237" i="11"/>
  <c r="H1237" i="11"/>
  <c r="G1237" i="11"/>
  <c r="L1188" i="11"/>
  <c r="K1188" i="11"/>
  <c r="J1188" i="11"/>
  <c r="I1188" i="11"/>
  <c r="H1188" i="11"/>
  <c r="G1188" i="11"/>
  <c r="L1403" i="11"/>
  <c r="K1403" i="11"/>
  <c r="J1403" i="11"/>
  <c r="I1403" i="11"/>
  <c r="H1403" i="11"/>
  <c r="G1403" i="11"/>
  <c r="L1413" i="11"/>
  <c r="K1413" i="11"/>
  <c r="J1413" i="11"/>
  <c r="I1413" i="11"/>
  <c r="H1413" i="11"/>
  <c r="G1413" i="11"/>
  <c r="L1277" i="11"/>
  <c r="K1277" i="11"/>
  <c r="J1277" i="11"/>
  <c r="I1277" i="11"/>
  <c r="H1277" i="11"/>
  <c r="G1277" i="11"/>
  <c r="L1278" i="11"/>
  <c r="K1278" i="11"/>
  <c r="J1278" i="11"/>
  <c r="I1278" i="11"/>
  <c r="H1278" i="11"/>
  <c r="G1278" i="11"/>
  <c r="L1314" i="11"/>
  <c r="K1314" i="11"/>
  <c r="J1314" i="11"/>
  <c r="I1314" i="11"/>
  <c r="H1314" i="11"/>
  <c r="G1314" i="11"/>
  <c r="L1496" i="11"/>
  <c r="K1496" i="11"/>
  <c r="J1496" i="11"/>
  <c r="I1496" i="11"/>
  <c r="H1496" i="11"/>
  <c r="G1496" i="11"/>
  <c r="L1267" i="11"/>
  <c r="K1267" i="11"/>
  <c r="J1267" i="11"/>
  <c r="I1267" i="11"/>
  <c r="H1267" i="11"/>
  <c r="G1267" i="11"/>
  <c r="L1247" i="11"/>
  <c r="K1247" i="11"/>
  <c r="J1247" i="11"/>
  <c r="I1247" i="11"/>
  <c r="H1247" i="11"/>
  <c r="G1247" i="11"/>
  <c r="L1151" i="11"/>
  <c r="K1151" i="11"/>
  <c r="J1151" i="11"/>
  <c r="I1151" i="11"/>
  <c r="H1151" i="11"/>
  <c r="G1151" i="11"/>
  <c r="L1379" i="11"/>
  <c r="K1379" i="11"/>
  <c r="J1379" i="11"/>
  <c r="I1379" i="11"/>
  <c r="H1379" i="11"/>
  <c r="G1379" i="11"/>
  <c r="L1268" i="11"/>
  <c r="K1268" i="11"/>
  <c r="J1268" i="11"/>
  <c r="I1268" i="11"/>
  <c r="H1268" i="11"/>
  <c r="G1268" i="11"/>
  <c r="L1047" i="11"/>
  <c r="K1047" i="11"/>
  <c r="J1047" i="11"/>
  <c r="I1047" i="11"/>
  <c r="H1047" i="11"/>
  <c r="G1047" i="11"/>
  <c r="L1476" i="11"/>
  <c r="K1476" i="11"/>
  <c r="J1476" i="11"/>
  <c r="I1476" i="11"/>
  <c r="H1476" i="11"/>
  <c r="G1476" i="11"/>
  <c r="L1118" i="11"/>
  <c r="K1118" i="11"/>
  <c r="J1118" i="11"/>
  <c r="I1118" i="11"/>
  <c r="H1118" i="11"/>
  <c r="G1118" i="11"/>
  <c r="L1230" i="11"/>
  <c r="K1230" i="11"/>
  <c r="J1230" i="11"/>
  <c r="I1230" i="11"/>
  <c r="H1230" i="11"/>
  <c r="G1230" i="11"/>
  <c r="L1071" i="11"/>
  <c r="K1071" i="11"/>
  <c r="J1071" i="11"/>
  <c r="I1071" i="11"/>
  <c r="H1071" i="11"/>
  <c r="G1071" i="11"/>
  <c r="L1502" i="11"/>
  <c r="K1502" i="11"/>
  <c r="J1502" i="11"/>
  <c r="I1502" i="11"/>
  <c r="H1502" i="11"/>
  <c r="G1502" i="11"/>
  <c r="L1063" i="11"/>
  <c r="K1063" i="11"/>
  <c r="J1063" i="11"/>
  <c r="I1063" i="11"/>
  <c r="H1063" i="11"/>
  <c r="G1063" i="11"/>
  <c r="L1302" i="11"/>
  <c r="K1302" i="11"/>
  <c r="J1302" i="11"/>
  <c r="I1302" i="11"/>
  <c r="H1302" i="11"/>
  <c r="G1302" i="11"/>
  <c r="L1293" i="11"/>
  <c r="K1293" i="11"/>
  <c r="J1293" i="11"/>
  <c r="I1293" i="11"/>
  <c r="H1293" i="11"/>
  <c r="G1293" i="11"/>
  <c r="L1253" i="11"/>
  <c r="K1253" i="11"/>
  <c r="J1253" i="11"/>
  <c r="I1253" i="11"/>
  <c r="H1253" i="11"/>
  <c r="G1253" i="11"/>
  <c r="L1443" i="11"/>
  <c r="K1443" i="11"/>
  <c r="J1443" i="11"/>
  <c r="I1443" i="11"/>
  <c r="H1443" i="11"/>
  <c r="G1443" i="11"/>
  <c r="L1353" i="11"/>
  <c r="K1353" i="11"/>
  <c r="J1353" i="11"/>
  <c r="I1353" i="11"/>
  <c r="H1353" i="11"/>
  <c r="G1353" i="11"/>
  <c r="L434" i="11"/>
  <c r="K434" i="11"/>
  <c r="J434" i="11"/>
  <c r="I434" i="11"/>
  <c r="H434" i="11"/>
  <c r="G434" i="11"/>
  <c r="L89" i="11"/>
  <c r="K89" i="11"/>
  <c r="J89" i="11"/>
  <c r="I89" i="11"/>
  <c r="H89" i="11"/>
  <c r="G89" i="11"/>
  <c r="L90" i="11"/>
  <c r="K90" i="11"/>
  <c r="J90" i="11"/>
  <c r="I90" i="11"/>
  <c r="H90" i="11"/>
  <c r="G90" i="11"/>
  <c r="L344" i="11"/>
  <c r="K344" i="11"/>
  <c r="J344" i="11"/>
  <c r="I344" i="11"/>
  <c r="H344" i="11"/>
  <c r="G344" i="11"/>
  <c r="L1305" i="11"/>
  <c r="K1305" i="11"/>
  <c r="J1305" i="11"/>
  <c r="I1305" i="11"/>
  <c r="H1305" i="11"/>
  <c r="G1305" i="11"/>
  <c r="L1376" i="11"/>
  <c r="K1376" i="11"/>
  <c r="J1376" i="11"/>
  <c r="I1376" i="11"/>
  <c r="H1376" i="11"/>
  <c r="G1376" i="11"/>
  <c r="L1289" i="11"/>
  <c r="K1289" i="11"/>
  <c r="J1289" i="11"/>
  <c r="I1289" i="11"/>
  <c r="H1289" i="11"/>
  <c r="G1289" i="11"/>
  <c r="L241" i="11"/>
  <c r="K241" i="11"/>
  <c r="J241" i="11"/>
  <c r="I241" i="11"/>
  <c r="H241" i="11"/>
  <c r="G241" i="11"/>
  <c r="L1366" i="11"/>
  <c r="K1366" i="11"/>
  <c r="J1366" i="11"/>
  <c r="I1366" i="11"/>
  <c r="H1366" i="11"/>
  <c r="G1366" i="11"/>
  <c r="L1485" i="11"/>
  <c r="K1485" i="11"/>
  <c r="J1485" i="11"/>
  <c r="I1485" i="11"/>
  <c r="H1485" i="11"/>
  <c r="G1485" i="11"/>
  <c r="L1279" i="11"/>
  <c r="K1279" i="11"/>
  <c r="J1279" i="11"/>
  <c r="I1279" i="11"/>
  <c r="H1279" i="11"/>
  <c r="G1279" i="11"/>
  <c r="L1391" i="11"/>
  <c r="K1391" i="11"/>
  <c r="J1391" i="11"/>
  <c r="I1391" i="11"/>
  <c r="H1391" i="11"/>
  <c r="G1391" i="11"/>
  <c r="L1311" i="11"/>
  <c r="K1311" i="11"/>
  <c r="J1311" i="11"/>
  <c r="I1311" i="11"/>
  <c r="H1311" i="11"/>
  <c r="G1311" i="11"/>
  <c r="L1337" i="11"/>
  <c r="K1337" i="11"/>
  <c r="J1337" i="11"/>
  <c r="I1337" i="11"/>
  <c r="H1337" i="11"/>
  <c r="G1337" i="11"/>
  <c r="L1470" i="11"/>
  <c r="K1470" i="11"/>
  <c r="J1470" i="11"/>
  <c r="I1470" i="11"/>
  <c r="H1470" i="11"/>
  <c r="G1470" i="11"/>
  <c r="L1202" i="11"/>
  <c r="K1202" i="11"/>
  <c r="J1202" i="11"/>
  <c r="I1202" i="11"/>
  <c r="H1202" i="11"/>
  <c r="G1202" i="11"/>
  <c r="L1431" i="11"/>
  <c r="K1431" i="11"/>
  <c r="J1431" i="11"/>
  <c r="I1431" i="11"/>
  <c r="H1431" i="11"/>
  <c r="G1431" i="11"/>
  <c r="L1240" i="11"/>
  <c r="K1240" i="11"/>
  <c r="J1240" i="11"/>
  <c r="I1240" i="11"/>
  <c r="H1240" i="11"/>
  <c r="G1240" i="11"/>
  <c r="L1081" i="11"/>
  <c r="K1081" i="11"/>
  <c r="J1081" i="11"/>
  <c r="I1081" i="11"/>
  <c r="H1081" i="11"/>
  <c r="G1081" i="11"/>
  <c r="L1207" i="11"/>
  <c r="K1207" i="11"/>
  <c r="J1207" i="11"/>
  <c r="I1207" i="11"/>
  <c r="H1207" i="11"/>
  <c r="G1207" i="11"/>
  <c r="L1079" i="11"/>
  <c r="K1079" i="11"/>
  <c r="J1079" i="11"/>
  <c r="I1079" i="11"/>
  <c r="H1079" i="11"/>
  <c r="G1079" i="11"/>
  <c r="L1497" i="11"/>
  <c r="K1497" i="11"/>
  <c r="J1497" i="11"/>
  <c r="I1497" i="11"/>
  <c r="H1497" i="11"/>
  <c r="G1497" i="11"/>
  <c r="L1231" i="11"/>
  <c r="K1231" i="11"/>
  <c r="J1231" i="11"/>
  <c r="I1231" i="11"/>
  <c r="H1231" i="11"/>
  <c r="G1231" i="11"/>
  <c r="L1062" i="11"/>
  <c r="K1062" i="11"/>
  <c r="J1062" i="11"/>
  <c r="I1062" i="11"/>
  <c r="H1062" i="11"/>
  <c r="G1062" i="11"/>
  <c r="L1457" i="11"/>
  <c r="K1457" i="11"/>
  <c r="J1457" i="11"/>
  <c r="I1457" i="11"/>
  <c r="H1457" i="11"/>
  <c r="G1457" i="11"/>
  <c r="L1487" i="11"/>
  <c r="K1487" i="11"/>
  <c r="J1487" i="11"/>
  <c r="I1487" i="11"/>
  <c r="H1487" i="11"/>
  <c r="G1487" i="11"/>
  <c r="L1482" i="11"/>
  <c r="K1482" i="11"/>
  <c r="J1482" i="11"/>
  <c r="I1482" i="11"/>
  <c r="H1482" i="11"/>
  <c r="G1482" i="11"/>
  <c r="L1117" i="11"/>
  <c r="K1117" i="11"/>
  <c r="J1117" i="11"/>
  <c r="I1117" i="11"/>
  <c r="H1117" i="11"/>
  <c r="G1117" i="11"/>
  <c r="L1343" i="11"/>
  <c r="K1343" i="11"/>
  <c r="J1343" i="11"/>
  <c r="I1343" i="11"/>
  <c r="H1343" i="11"/>
  <c r="G1343" i="11"/>
  <c r="L1223" i="11"/>
  <c r="K1223" i="11"/>
  <c r="J1223" i="11"/>
  <c r="I1223" i="11"/>
  <c r="H1223" i="11"/>
  <c r="G1223" i="11"/>
  <c r="L1148" i="11"/>
  <c r="K1148" i="11"/>
  <c r="J1148" i="11"/>
  <c r="I1148" i="11"/>
  <c r="H1148" i="11"/>
  <c r="G1148" i="11"/>
  <c r="L1157" i="11"/>
  <c r="K1157" i="11"/>
  <c r="J1157" i="11"/>
  <c r="I1157" i="11"/>
  <c r="H1157" i="11"/>
  <c r="G1157" i="11"/>
  <c r="L1135" i="11"/>
  <c r="K1135" i="11"/>
  <c r="J1135" i="11"/>
  <c r="I1135" i="11"/>
  <c r="H1135" i="11"/>
  <c r="G1135" i="11"/>
  <c r="L1134" i="11"/>
  <c r="K1134" i="11"/>
  <c r="J1134" i="11"/>
  <c r="I1134" i="11"/>
  <c r="H1134" i="11"/>
  <c r="G1134" i="11"/>
  <c r="L1371" i="11"/>
  <c r="K1371" i="11"/>
  <c r="J1371" i="11"/>
  <c r="I1371" i="11"/>
  <c r="H1371" i="11"/>
  <c r="G1371" i="11"/>
  <c r="L1099" i="11"/>
  <c r="K1099" i="11"/>
  <c r="J1099" i="11"/>
  <c r="I1099" i="11"/>
  <c r="H1099" i="11"/>
  <c r="G1099" i="11"/>
  <c r="L1074" i="11"/>
  <c r="K1074" i="11"/>
  <c r="J1074" i="11"/>
  <c r="I1074" i="11"/>
  <c r="H1074" i="11"/>
  <c r="G1074" i="11"/>
  <c r="L1320" i="11"/>
  <c r="K1320" i="11"/>
  <c r="J1320" i="11"/>
  <c r="I1320" i="11"/>
  <c r="H1320" i="11"/>
  <c r="G1320" i="11"/>
  <c r="L1073" i="11"/>
  <c r="K1073" i="11"/>
  <c r="J1073" i="11"/>
  <c r="I1073" i="11"/>
  <c r="H1073" i="11"/>
  <c r="G1073" i="11"/>
  <c r="L1124" i="11"/>
  <c r="K1124" i="11"/>
  <c r="J1124" i="11"/>
  <c r="I1124" i="11"/>
  <c r="H1124" i="11"/>
  <c r="G1124" i="11"/>
  <c r="L1143" i="11"/>
  <c r="K1143" i="11"/>
  <c r="J1143" i="11"/>
  <c r="I1143" i="11"/>
  <c r="H1143" i="11"/>
  <c r="G1143" i="11"/>
  <c r="L1168" i="11"/>
  <c r="K1168" i="11"/>
  <c r="J1168" i="11"/>
  <c r="I1168" i="11"/>
  <c r="H1168" i="11"/>
  <c r="G1168" i="11"/>
  <c r="L1227" i="11"/>
  <c r="K1227" i="11"/>
  <c r="J1227" i="11"/>
  <c r="I1227" i="11"/>
  <c r="H1227" i="11"/>
  <c r="G1227" i="11"/>
  <c r="L1325" i="11"/>
  <c r="K1325" i="11"/>
  <c r="J1325" i="11"/>
  <c r="I1325" i="11"/>
  <c r="H1325" i="11"/>
  <c r="G1325" i="11"/>
  <c r="L1509" i="11"/>
  <c r="K1509" i="11"/>
  <c r="J1509" i="11"/>
  <c r="I1509" i="11"/>
  <c r="H1509" i="11"/>
  <c r="G1509" i="11"/>
  <c r="L1454" i="11"/>
  <c r="K1454" i="11"/>
  <c r="J1454" i="11"/>
  <c r="I1454" i="11"/>
  <c r="H1454" i="11"/>
  <c r="G1454" i="11"/>
  <c r="L1098" i="11"/>
  <c r="K1098" i="11"/>
  <c r="J1098" i="11"/>
  <c r="I1098" i="11"/>
  <c r="H1098" i="11"/>
  <c r="G1098" i="11"/>
  <c r="L407" i="11"/>
  <c r="K407" i="11"/>
  <c r="J407" i="11"/>
  <c r="I407" i="11"/>
  <c r="H407" i="11"/>
  <c r="G407" i="11"/>
  <c r="L400" i="11"/>
  <c r="K400" i="11"/>
  <c r="J400" i="11"/>
  <c r="I400" i="11"/>
  <c r="H400" i="11"/>
  <c r="G400" i="11"/>
  <c r="L176" i="11"/>
  <c r="K176" i="11"/>
  <c r="J176" i="11"/>
  <c r="I176" i="11"/>
  <c r="H176" i="11"/>
  <c r="G176" i="11"/>
  <c r="L185" i="11"/>
  <c r="K185" i="11"/>
  <c r="J185" i="11"/>
  <c r="I185" i="11"/>
  <c r="H185" i="11"/>
  <c r="G185" i="11"/>
  <c r="L23" i="11"/>
  <c r="K23" i="11"/>
  <c r="J23" i="11"/>
  <c r="I23" i="11"/>
  <c r="H23" i="11"/>
  <c r="G23" i="11"/>
  <c r="L59" i="11"/>
  <c r="K59" i="11"/>
  <c r="J59" i="11"/>
  <c r="I59" i="11"/>
  <c r="H59" i="11"/>
  <c r="G59" i="11"/>
  <c r="L1250" i="11"/>
  <c r="K1250" i="11"/>
  <c r="J1250" i="11"/>
  <c r="I1250" i="11"/>
  <c r="H1250" i="11"/>
  <c r="G1250" i="11"/>
  <c r="L1050" i="11"/>
  <c r="K1050" i="11"/>
  <c r="J1050" i="11"/>
  <c r="I1050" i="11"/>
  <c r="H1050" i="11"/>
  <c r="G1050" i="11"/>
  <c r="L1210" i="11"/>
  <c r="K1210" i="11"/>
  <c r="J1210" i="11"/>
  <c r="I1210" i="11"/>
  <c r="H1210" i="11"/>
  <c r="G1210" i="11"/>
  <c r="L1461" i="11"/>
  <c r="K1461" i="11"/>
  <c r="J1461" i="11"/>
  <c r="I1461" i="11"/>
  <c r="H1461" i="11"/>
  <c r="G1461" i="11"/>
  <c r="L464" i="11"/>
  <c r="K464" i="11"/>
  <c r="J464" i="11"/>
  <c r="I464" i="11"/>
  <c r="H464" i="11"/>
  <c r="G464" i="11"/>
  <c r="L144" i="11"/>
  <c r="K144" i="11"/>
  <c r="J144" i="11"/>
  <c r="I144" i="11"/>
  <c r="H144" i="11"/>
  <c r="G144" i="11"/>
  <c r="L1452" i="11"/>
  <c r="K1452" i="11"/>
  <c r="J1452" i="11"/>
  <c r="I1452" i="11"/>
  <c r="H1452" i="11"/>
  <c r="G1452" i="11"/>
  <c r="L1159" i="11"/>
  <c r="K1159" i="11"/>
  <c r="J1159" i="11"/>
  <c r="I1159" i="11"/>
  <c r="H1159" i="11"/>
  <c r="G1159" i="11"/>
  <c r="L1418" i="11"/>
  <c r="K1418" i="11"/>
  <c r="J1418" i="11"/>
  <c r="I1418" i="11"/>
  <c r="H1418" i="11"/>
  <c r="G1418" i="11"/>
  <c r="L1096" i="11"/>
  <c r="K1096" i="11"/>
  <c r="J1096" i="11"/>
  <c r="I1096" i="11"/>
  <c r="H1096" i="11"/>
  <c r="G1096" i="11"/>
  <c r="L1357" i="11"/>
  <c r="K1357" i="11"/>
  <c r="J1357" i="11"/>
  <c r="I1357" i="11"/>
  <c r="H1357" i="11"/>
  <c r="G1357" i="11"/>
  <c r="L1308" i="11"/>
  <c r="K1308" i="11"/>
  <c r="J1308" i="11"/>
  <c r="I1308" i="11"/>
  <c r="H1308" i="11"/>
  <c r="G1308" i="11"/>
  <c r="L1358" i="11"/>
  <c r="K1358" i="11"/>
  <c r="J1358" i="11"/>
  <c r="I1358" i="11"/>
  <c r="H1358" i="11"/>
  <c r="G1358" i="11"/>
  <c r="L1303" i="11"/>
  <c r="K1303" i="11"/>
  <c r="J1303" i="11"/>
  <c r="I1303" i="11"/>
  <c r="H1303" i="11"/>
  <c r="G1303" i="11"/>
  <c r="L1154" i="11"/>
  <c r="K1154" i="11"/>
  <c r="J1154" i="11"/>
  <c r="I1154" i="11"/>
  <c r="H1154" i="11"/>
  <c r="G1154" i="11"/>
  <c r="L1045" i="11"/>
  <c r="K1045" i="11"/>
  <c r="J1045" i="11"/>
  <c r="I1045" i="11"/>
  <c r="H1045" i="11"/>
  <c r="G1045" i="11"/>
  <c r="L1196" i="11"/>
  <c r="K1196" i="11"/>
  <c r="J1196" i="11"/>
  <c r="I1196" i="11"/>
  <c r="H1196" i="11"/>
  <c r="G1196" i="11"/>
  <c r="L1108" i="11"/>
  <c r="K1108" i="11"/>
  <c r="J1108" i="11"/>
  <c r="I1108" i="11"/>
  <c r="H1108" i="11"/>
  <c r="G1108" i="11"/>
  <c r="L1347" i="11"/>
  <c r="K1347" i="11"/>
  <c r="J1347" i="11"/>
  <c r="I1347" i="11"/>
  <c r="H1347" i="11"/>
  <c r="G1347" i="11"/>
  <c r="L1066" i="11"/>
  <c r="K1066" i="11"/>
  <c r="J1066" i="11"/>
  <c r="I1066" i="11"/>
  <c r="H1066" i="11"/>
  <c r="G1066" i="11"/>
  <c r="L1244" i="11"/>
  <c r="K1244" i="11"/>
  <c r="J1244" i="11"/>
  <c r="I1244" i="11"/>
  <c r="H1244" i="11"/>
  <c r="G1244" i="11"/>
  <c r="L1386" i="11"/>
  <c r="K1386" i="11"/>
  <c r="J1386" i="11"/>
  <c r="I1386" i="11"/>
  <c r="H1386" i="11"/>
  <c r="G1386" i="11"/>
  <c r="L435" i="11"/>
  <c r="K435" i="11"/>
  <c r="J435" i="11"/>
  <c r="I435" i="11"/>
  <c r="H435" i="11"/>
  <c r="G435" i="11"/>
  <c r="L346" i="11"/>
  <c r="K346" i="11"/>
  <c r="J346" i="11"/>
  <c r="I346" i="11"/>
  <c r="H346" i="11"/>
  <c r="G346" i="11"/>
  <c r="L193" i="11"/>
  <c r="K193" i="11"/>
  <c r="J193" i="11"/>
  <c r="I193" i="11"/>
  <c r="H193" i="11"/>
  <c r="G193" i="11"/>
  <c r="L93" i="11"/>
  <c r="K93" i="11"/>
  <c r="J93" i="11"/>
  <c r="I93" i="11"/>
  <c r="H93" i="11"/>
  <c r="G93" i="11"/>
  <c r="L1158" i="11"/>
  <c r="K1158" i="11"/>
  <c r="J1158" i="11"/>
  <c r="I1158" i="11"/>
  <c r="H1158" i="11"/>
  <c r="G1158" i="11"/>
  <c r="L1495" i="11"/>
  <c r="K1495" i="11"/>
  <c r="J1495" i="11"/>
  <c r="I1495" i="11"/>
  <c r="H1495" i="11"/>
  <c r="G1495" i="11"/>
  <c r="L1416" i="11"/>
  <c r="K1416" i="11"/>
  <c r="J1416" i="11"/>
  <c r="I1416" i="11"/>
  <c r="H1416" i="11"/>
  <c r="G1416" i="11"/>
  <c r="L1280" i="11"/>
  <c r="K1280" i="11"/>
  <c r="J1280" i="11"/>
  <c r="I1280" i="11"/>
  <c r="H1280" i="11"/>
  <c r="G1280" i="11"/>
  <c r="L1288" i="11"/>
  <c r="K1288" i="11"/>
  <c r="J1288" i="11"/>
  <c r="I1288" i="11"/>
  <c r="H1288" i="11"/>
  <c r="G1288" i="11"/>
  <c r="L1466" i="11"/>
  <c r="K1466" i="11"/>
  <c r="J1466" i="11"/>
  <c r="I1466" i="11"/>
  <c r="H1466" i="11"/>
  <c r="G1466" i="11"/>
  <c r="L1052" i="11"/>
  <c r="K1052" i="11"/>
  <c r="J1052" i="11"/>
  <c r="I1052" i="11"/>
  <c r="H1052" i="11"/>
  <c r="G1052" i="11"/>
  <c r="L1504" i="11"/>
  <c r="K1504" i="11"/>
  <c r="J1504" i="11"/>
  <c r="I1504" i="11"/>
  <c r="H1504" i="11"/>
  <c r="G1504" i="11"/>
  <c r="L1172" i="11"/>
  <c r="K1172" i="11"/>
  <c r="J1172" i="11"/>
  <c r="I1172" i="11"/>
  <c r="H1172" i="11"/>
  <c r="G1172" i="11"/>
  <c r="L1233" i="11"/>
  <c r="K1233" i="11"/>
  <c r="J1233" i="11"/>
  <c r="I1233" i="11"/>
  <c r="H1233" i="11"/>
  <c r="G1233" i="11"/>
  <c r="L1089" i="11"/>
  <c r="K1089" i="11"/>
  <c r="J1089" i="11"/>
  <c r="I1089" i="11"/>
  <c r="H1089" i="11"/>
  <c r="G1089" i="11"/>
  <c r="L1480" i="11"/>
  <c r="K1480" i="11"/>
  <c r="J1480" i="11"/>
  <c r="I1480" i="11"/>
  <c r="H1480" i="11"/>
  <c r="G1480" i="11"/>
  <c r="L1249" i="11"/>
  <c r="K1249" i="11"/>
  <c r="J1249" i="11"/>
  <c r="I1249" i="11"/>
  <c r="H1249" i="11"/>
  <c r="G1249" i="11"/>
  <c r="L1242" i="11"/>
  <c r="K1242" i="11"/>
  <c r="J1242" i="11"/>
  <c r="I1242" i="11"/>
  <c r="H1242" i="11"/>
  <c r="G1242" i="11"/>
  <c r="L1241" i="11"/>
  <c r="K1241" i="11"/>
  <c r="J1241" i="11"/>
  <c r="I1241" i="11"/>
  <c r="H1241" i="11"/>
  <c r="G1241" i="11"/>
  <c r="L1234" i="11"/>
  <c r="K1234" i="11"/>
  <c r="J1234" i="11"/>
  <c r="I1234" i="11"/>
  <c r="H1234" i="11"/>
  <c r="G1234" i="11"/>
  <c r="L1229" i="11"/>
  <c r="K1229" i="11"/>
  <c r="J1229" i="11"/>
  <c r="I1229" i="11"/>
  <c r="H1229" i="11"/>
  <c r="G1229" i="11"/>
  <c r="L1228" i="11"/>
  <c r="K1228" i="11"/>
  <c r="J1228" i="11"/>
  <c r="I1228" i="11"/>
  <c r="H1228" i="11"/>
  <c r="G1228" i="11"/>
  <c r="L1198" i="11"/>
  <c r="K1198" i="11"/>
  <c r="J1198" i="11"/>
  <c r="I1198" i="11"/>
  <c r="H1198" i="11"/>
  <c r="G1198" i="11"/>
  <c r="L1077" i="11"/>
  <c r="K1077" i="11"/>
  <c r="J1077" i="11"/>
  <c r="I1077" i="11"/>
  <c r="H1077" i="11"/>
  <c r="G1077" i="11"/>
  <c r="L1368" i="11"/>
  <c r="K1368" i="11"/>
  <c r="J1368" i="11"/>
  <c r="I1368" i="11"/>
  <c r="H1368" i="11"/>
  <c r="G1368" i="11"/>
  <c r="L1406" i="11"/>
  <c r="K1406" i="11"/>
  <c r="J1406" i="11"/>
  <c r="I1406" i="11"/>
  <c r="H1406" i="11"/>
  <c r="G1406" i="11"/>
  <c r="L1055" i="11"/>
  <c r="K1055" i="11"/>
  <c r="J1055" i="11"/>
  <c r="I1055" i="11"/>
  <c r="H1055" i="11"/>
  <c r="G1055" i="11"/>
  <c r="L1206" i="11"/>
  <c r="K1206" i="11"/>
  <c r="J1206" i="11"/>
  <c r="I1206" i="11"/>
  <c r="H1206" i="11"/>
  <c r="G1206" i="11"/>
  <c r="L1463" i="11"/>
  <c r="K1463" i="11"/>
  <c r="J1463" i="11"/>
  <c r="I1463" i="11"/>
  <c r="H1463" i="11"/>
  <c r="G1463" i="11"/>
  <c r="L1048" i="11"/>
  <c r="K1048" i="11"/>
  <c r="J1048" i="11"/>
  <c r="I1048" i="11"/>
  <c r="H1048" i="11"/>
  <c r="G1048" i="11"/>
  <c r="L1400" i="11"/>
  <c r="K1400" i="11"/>
  <c r="J1400" i="11"/>
  <c r="I1400" i="11"/>
  <c r="H1400" i="11"/>
  <c r="G1400" i="11"/>
  <c r="L1430" i="11"/>
  <c r="K1430" i="11"/>
  <c r="J1430" i="11"/>
  <c r="I1430" i="11"/>
  <c r="H1430" i="11"/>
  <c r="G1430" i="11"/>
  <c r="L1132" i="11"/>
  <c r="K1132" i="11"/>
  <c r="J1132" i="11"/>
  <c r="I1132" i="11"/>
  <c r="H1132" i="11"/>
  <c r="G1132" i="11"/>
  <c r="L1501" i="11"/>
  <c r="K1501" i="11"/>
  <c r="J1501" i="11"/>
  <c r="I1501" i="11"/>
  <c r="H1501" i="11"/>
  <c r="G1501" i="11"/>
  <c r="L1213" i="11"/>
  <c r="K1213" i="11"/>
  <c r="J1213" i="11"/>
  <c r="I1213" i="11"/>
  <c r="H1213" i="11"/>
  <c r="G1213" i="11"/>
  <c r="L1255" i="11"/>
  <c r="K1255" i="11"/>
  <c r="J1255" i="11"/>
  <c r="I1255" i="11"/>
  <c r="H1255" i="11"/>
  <c r="G1255" i="11"/>
  <c r="L1094" i="11"/>
  <c r="K1094" i="11"/>
  <c r="J1094" i="11"/>
  <c r="I1094" i="11"/>
  <c r="H1094" i="11"/>
  <c r="G1094" i="11"/>
  <c r="L1093" i="11"/>
  <c r="K1093" i="11"/>
  <c r="J1093" i="11"/>
  <c r="I1093" i="11"/>
  <c r="H1093" i="11"/>
  <c r="G1093" i="11"/>
  <c r="L1264" i="11"/>
  <c r="K1264" i="11"/>
  <c r="J1264" i="11"/>
  <c r="I1264" i="11"/>
  <c r="H1264" i="11"/>
  <c r="G1264" i="11"/>
  <c r="L1395" i="11"/>
  <c r="K1395" i="11"/>
  <c r="J1395" i="11"/>
  <c r="I1395" i="11"/>
  <c r="H1395" i="11"/>
  <c r="G1395" i="11"/>
  <c r="L1187" i="11"/>
  <c r="K1187" i="11"/>
  <c r="J1187" i="11"/>
  <c r="I1187" i="11"/>
  <c r="H1187" i="11"/>
  <c r="G1187" i="11"/>
  <c r="L1162" i="11"/>
  <c r="K1162" i="11"/>
  <c r="J1162" i="11"/>
  <c r="I1162" i="11"/>
  <c r="H1162" i="11"/>
  <c r="G1162" i="11"/>
  <c r="L404" i="11"/>
  <c r="K404" i="11"/>
  <c r="J404" i="11"/>
  <c r="I404" i="11"/>
  <c r="H404" i="11"/>
  <c r="G404" i="11"/>
  <c r="L35" i="11"/>
  <c r="K35" i="11"/>
  <c r="J35" i="11"/>
  <c r="I35" i="11"/>
  <c r="H35" i="11"/>
  <c r="G35" i="11"/>
  <c r="L37" i="11"/>
  <c r="K37" i="11"/>
  <c r="J37" i="11"/>
  <c r="I37" i="11"/>
  <c r="H37" i="11"/>
  <c r="G37" i="11"/>
  <c r="L38" i="11"/>
  <c r="K38" i="11"/>
  <c r="J38" i="11"/>
  <c r="I38" i="11"/>
  <c r="H38" i="11"/>
  <c r="G38" i="11"/>
  <c r="L405" i="11"/>
  <c r="K405" i="11"/>
  <c r="J405" i="11"/>
  <c r="I405" i="11"/>
  <c r="H405" i="11"/>
  <c r="G405" i="11"/>
  <c r="L403" i="11"/>
  <c r="K403" i="11"/>
  <c r="J403" i="11"/>
  <c r="I403" i="11"/>
  <c r="H403" i="11"/>
  <c r="G403" i="11"/>
  <c r="L402" i="11"/>
  <c r="K402" i="11"/>
  <c r="J402" i="11"/>
  <c r="I402" i="11"/>
  <c r="H402" i="11"/>
  <c r="G402" i="11"/>
  <c r="L401" i="11"/>
  <c r="K401" i="11"/>
  <c r="J401" i="11"/>
  <c r="I401" i="11"/>
  <c r="H401" i="11"/>
  <c r="G401" i="11"/>
  <c r="L187" i="11"/>
  <c r="K187" i="11"/>
  <c r="J187" i="11"/>
  <c r="I187" i="11"/>
  <c r="H187" i="11"/>
  <c r="G187" i="11"/>
  <c r="L291" i="11"/>
  <c r="K291" i="11"/>
  <c r="J291" i="11"/>
  <c r="I291" i="11"/>
  <c r="H291" i="11"/>
  <c r="G291" i="11"/>
  <c r="L19" i="11"/>
  <c r="K19" i="11"/>
  <c r="J19" i="11"/>
  <c r="I19" i="11"/>
  <c r="H19" i="11"/>
  <c r="G19" i="11"/>
  <c r="L56" i="11"/>
  <c r="K56" i="11"/>
  <c r="J56" i="11"/>
  <c r="I56" i="11"/>
  <c r="H56" i="11"/>
  <c r="G56" i="11"/>
  <c r="L18" i="11"/>
  <c r="K18" i="11"/>
  <c r="J18" i="11"/>
  <c r="I18" i="11"/>
  <c r="H18" i="11"/>
  <c r="G18" i="11"/>
  <c r="L1220" i="11"/>
  <c r="K1220" i="11"/>
  <c r="J1220" i="11"/>
  <c r="I1220" i="11"/>
  <c r="H1220" i="11"/>
  <c r="G1220" i="11"/>
  <c r="L1126" i="11"/>
  <c r="K1126" i="11"/>
  <c r="J1126" i="11"/>
  <c r="I1126" i="11"/>
  <c r="H1126" i="11"/>
  <c r="G1126" i="11"/>
  <c r="L1442" i="11"/>
  <c r="K1442" i="11"/>
  <c r="J1442" i="11"/>
  <c r="I1442" i="11"/>
  <c r="H1442" i="11"/>
  <c r="G1442" i="11"/>
  <c r="L1383" i="11"/>
  <c r="K1383" i="11"/>
  <c r="J1383" i="11"/>
  <c r="I1383" i="11"/>
  <c r="H1383" i="11"/>
  <c r="G1383" i="11"/>
  <c r="L1082" i="11"/>
  <c r="K1082" i="11"/>
  <c r="J1082" i="11"/>
  <c r="I1082" i="11"/>
  <c r="H1082" i="11"/>
  <c r="G1082" i="11"/>
  <c r="L1342" i="11"/>
  <c r="K1342" i="11"/>
  <c r="J1342" i="11"/>
  <c r="I1342" i="11"/>
  <c r="H1342" i="11"/>
  <c r="G1342" i="11"/>
  <c r="L1189" i="11"/>
  <c r="K1189" i="11"/>
  <c r="J1189" i="11"/>
  <c r="I1189" i="11"/>
  <c r="H1189" i="11"/>
  <c r="G1189" i="11"/>
  <c r="L1109" i="11"/>
  <c r="K1109" i="11"/>
  <c r="J1109" i="11"/>
  <c r="I1109" i="11"/>
  <c r="H1109" i="11"/>
  <c r="G1109" i="11"/>
  <c r="L466" i="11"/>
  <c r="K466" i="11"/>
  <c r="J466" i="11"/>
  <c r="I466" i="11"/>
  <c r="H466" i="11"/>
  <c r="G466" i="11"/>
  <c r="L142" i="11"/>
  <c r="K142" i="11"/>
  <c r="J142" i="11"/>
  <c r="I142" i="11"/>
  <c r="H142" i="11"/>
  <c r="G142" i="11"/>
  <c r="L1367" i="11"/>
  <c r="K1367" i="11"/>
  <c r="J1367" i="11"/>
  <c r="I1367" i="11"/>
  <c r="H1367" i="11"/>
  <c r="G1367" i="11"/>
  <c r="L1296" i="11"/>
  <c r="K1296" i="11"/>
  <c r="J1296" i="11"/>
  <c r="I1296" i="11"/>
  <c r="H1296" i="11"/>
  <c r="G1296" i="11"/>
  <c r="L1292" i="11"/>
  <c r="K1292" i="11"/>
  <c r="J1292" i="11"/>
  <c r="I1292" i="11"/>
  <c r="H1292" i="11"/>
  <c r="G1292" i="11"/>
  <c r="L1051" i="11"/>
  <c r="K1051" i="11"/>
  <c r="J1051" i="11"/>
  <c r="I1051" i="11"/>
  <c r="H1051" i="11"/>
  <c r="G1051" i="11"/>
  <c r="L1059" i="11"/>
  <c r="K1059" i="11"/>
  <c r="J1059" i="11"/>
  <c r="I1059" i="11"/>
  <c r="H1059" i="11"/>
  <c r="G1059" i="11"/>
  <c r="L1046" i="11"/>
  <c r="K1046" i="11"/>
  <c r="J1046" i="11"/>
  <c r="I1046" i="11"/>
  <c r="H1046" i="11"/>
  <c r="G1046" i="11"/>
  <c r="L1375" i="11"/>
  <c r="K1375" i="11"/>
  <c r="J1375" i="11"/>
  <c r="I1375" i="11"/>
  <c r="H1375" i="11"/>
  <c r="G1375" i="11"/>
  <c r="L1481" i="11"/>
  <c r="K1481" i="11"/>
  <c r="J1481" i="11"/>
  <c r="I1481" i="11"/>
  <c r="H1481" i="11"/>
  <c r="G1481" i="11"/>
  <c r="L1396" i="11"/>
  <c r="K1396" i="11"/>
  <c r="J1396" i="11"/>
  <c r="I1396" i="11"/>
  <c r="H1396" i="11"/>
  <c r="G1396" i="11"/>
  <c r="L1479" i="11"/>
  <c r="K1479" i="11"/>
  <c r="J1479" i="11"/>
  <c r="I1479" i="11"/>
  <c r="H1479" i="11"/>
  <c r="G1479" i="11"/>
  <c r="L1238" i="11"/>
  <c r="K1238" i="11"/>
  <c r="J1238" i="11"/>
  <c r="I1238" i="11"/>
  <c r="H1238" i="11"/>
  <c r="G1238" i="11"/>
  <c r="L1182" i="11"/>
  <c r="K1182" i="11"/>
  <c r="J1182" i="11"/>
  <c r="I1182" i="11"/>
  <c r="H1182" i="11"/>
  <c r="G1182" i="11"/>
  <c r="L209" i="11"/>
  <c r="K209" i="11"/>
  <c r="J209" i="11"/>
  <c r="I209" i="11"/>
  <c r="H209" i="11"/>
  <c r="G209" i="11"/>
  <c r="L1043" i="11"/>
  <c r="K1043" i="11"/>
  <c r="J1043" i="11"/>
  <c r="I1043" i="11"/>
  <c r="H1043" i="11"/>
  <c r="G1043" i="11"/>
  <c r="L211" i="11"/>
  <c r="K211" i="11"/>
  <c r="J211" i="11"/>
  <c r="I211" i="11"/>
  <c r="H211" i="11"/>
  <c r="G211" i="11"/>
  <c r="L1042" i="11"/>
  <c r="K1042" i="11"/>
  <c r="J1042" i="11"/>
  <c r="I1042" i="11"/>
  <c r="H1042" i="11"/>
  <c r="G1042" i="11"/>
  <c r="L1041" i="11"/>
  <c r="K1041" i="11"/>
  <c r="J1041" i="11"/>
  <c r="I1041" i="11"/>
  <c r="H1041" i="11"/>
  <c r="G1041" i="11"/>
  <c r="L1040" i="11"/>
  <c r="K1040" i="11"/>
  <c r="J1040" i="11"/>
  <c r="I1040" i="11"/>
  <c r="H1040" i="11"/>
  <c r="G1040" i="11"/>
  <c r="L1039" i="11"/>
  <c r="K1039" i="11"/>
  <c r="J1039" i="11"/>
  <c r="I1039" i="11"/>
  <c r="H1039" i="11"/>
  <c r="G1039" i="11"/>
  <c r="L260" i="11"/>
  <c r="K260" i="11"/>
  <c r="J260" i="11"/>
  <c r="I260" i="11"/>
  <c r="H260" i="11"/>
  <c r="G260" i="11"/>
  <c r="L1038" i="11"/>
  <c r="K1038" i="11"/>
  <c r="J1038" i="11"/>
  <c r="I1038" i="11"/>
  <c r="H1038" i="11"/>
  <c r="G1038" i="11"/>
  <c r="L1037" i="11"/>
  <c r="K1037" i="11"/>
  <c r="J1037" i="11"/>
  <c r="I1037" i="11"/>
  <c r="H1037" i="11"/>
  <c r="G1037" i="11"/>
  <c r="L1036" i="11"/>
  <c r="K1036" i="11"/>
  <c r="J1036" i="11"/>
  <c r="I1036" i="11"/>
  <c r="H1036" i="11"/>
  <c r="G1036" i="11"/>
  <c r="L1035" i="11"/>
  <c r="K1035" i="11"/>
  <c r="J1035" i="11"/>
  <c r="I1035" i="11"/>
  <c r="H1035" i="11"/>
  <c r="G1035" i="11"/>
  <c r="L1034" i="11"/>
  <c r="K1034" i="11"/>
  <c r="J1034" i="11"/>
  <c r="I1034" i="11"/>
  <c r="H1034" i="11"/>
  <c r="G1034" i="11"/>
  <c r="L333" i="11"/>
  <c r="K333" i="11"/>
  <c r="J333" i="11"/>
  <c r="I333" i="11"/>
  <c r="H333" i="11"/>
  <c r="G333" i="11"/>
  <c r="L1033" i="11"/>
  <c r="K1033" i="11"/>
  <c r="J1033" i="11"/>
  <c r="I1033" i="11"/>
  <c r="H1033" i="11"/>
  <c r="G1033" i="11"/>
  <c r="L109" i="11"/>
  <c r="K109" i="11"/>
  <c r="J109" i="11"/>
  <c r="I109" i="11"/>
  <c r="H109" i="11"/>
  <c r="G109" i="11"/>
  <c r="L1032" i="11"/>
  <c r="K1032" i="11"/>
  <c r="J1032" i="11"/>
  <c r="I1032" i="11"/>
  <c r="H1032" i="11"/>
  <c r="G1032" i="11"/>
  <c r="L1031" i="11"/>
  <c r="K1031" i="11"/>
  <c r="J1031" i="11"/>
  <c r="I1031" i="11"/>
  <c r="H1031" i="11"/>
  <c r="G1031" i="11"/>
  <c r="L1030" i="11"/>
  <c r="K1030" i="11"/>
  <c r="J1030" i="11"/>
  <c r="I1030" i="11"/>
  <c r="H1030" i="11"/>
  <c r="G1030" i="11"/>
  <c r="L1029" i="11"/>
  <c r="K1029" i="11"/>
  <c r="J1029" i="11"/>
  <c r="I1029" i="11"/>
  <c r="H1029" i="11"/>
  <c r="G1029" i="11"/>
  <c r="L1028" i="11"/>
  <c r="K1028" i="11"/>
  <c r="J1028" i="11"/>
  <c r="I1028" i="11"/>
  <c r="H1028" i="11"/>
  <c r="G1028" i="11"/>
  <c r="L1027" i="11"/>
  <c r="K1027" i="11"/>
  <c r="J1027" i="11"/>
  <c r="I1027" i="11"/>
  <c r="H1027" i="11"/>
  <c r="G1027" i="11"/>
  <c r="L399" i="11"/>
  <c r="K399" i="11"/>
  <c r="J399" i="11"/>
  <c r="I399" i="11"/>
  <c r="H399" i="11"/>
  <c r="G399" i="11"/>
  <c r="L268" i="11"/>
  <c r="K268" i="11"/>
  <c r="J268" i="11"/>
  <c r="I268" i="11"/>
  <c r="H268" i="11"/>
  <c r="G268" i="11"/>
  <c r="L1026" i="11"/>
  <c r="K1026" i="11"/>
  <c r="J1026" i="11"/>
  <c r="I1026" i="11"/>
  <c r="H1026" i="11"/>
  <c r="G1026" i="11"/>
  <c r="L1025" i="11"/>
  <c r="K1025" i="11"/>
  <c r="J1025" i="11"/>
  <c r="I1025" i="11"/>
  <c r="H1025" i="11"/>
  <c r="G1025" i="11"/>
  <c r="L1024" i="11"/>
  <c r="K1024" i="11"/>
  <c r="J1024" i="11"/>
  <c r="I1024" i="11"/>
  <c r="H1024" i="11"/>
  <c r="G1024" i="11"/>
  <c r="L321" i="11"/>
  <c r="K321" i="11"/>
  <c r="J321" i="11"/>
  <c r="I321" i="11"/>
  <c r="H321" i="11"/>
  <c r="G321" i="11"/>
  <c r="L54" i="11"/>
  <c r="K54" i="11"/>
  <c r="J54" i="11"/>
  <c r="I54" i="11"/>
  <c r="H54" i="11"/>
  <c r="G54" i="11"/>
  <c r="L1023" i="11"/>
  <c r="K1023" i="11"/>
  <c r="J1023" i="11"/>
  <c r="I1023" i="11"/>
  <c r="H1023" i="11"/>
  <c r="G1023" i="11"/>
  <c r="L1022" i="11"/>
  <c r="K1022" i="11"/>
  <c r="J1022" i="11"/>
  <c r="I1022" i="11"/>
  <c r="H1022" i="11"/>
  <c r="G1022" i="11"/>
  <c r="L429" i="11"/>
  <c r="K429" i="11"/>
  <c r="J429" i="11"/>
  <c r="I429" i="11"/>
  <c r="H429" i="11"/>
  <c r="G429" i="11"/>
  <c r="L1021" i="11"/>
  <c r="K1021" i="11"/>
  <c r="J1021" i="11"/>
  <c r="I1021" i="11"/>
  <c r="H1021" i="11"/>
  <c r="G1021" i="11"/>
  <c r="L398" i="11"/>
  <c r="K398" i="11"/>
  <c r="J398" i="11"/>
  <c r="I398" i="11"/>
  <c r="H398" i="11"/>
  <c r="G398" i="11"/>
  <c r="L1020" i="11"/>
  <c r="K1020" i="11"/>
  <c r="J1020" i="11"/>
  <c r="I1020" i="11"/>
  <c r="H1020" i="11"/>
  <c r="G1020" i="11"/>
  <c r="L1019" i="11"/>
  <c r="K1019" i="11"/>
  <c r="J1019" i="11"/>
  <c r="I1019" i="11"/>
  <c r="H1019" i="11"/>
  <c r="G1019" i="11"/>
  <c r="L112" i="11"/>
  <c r="K112" i="11"/>
  <c r="J112" i="11"/>
  <c r="I112" i="11"/>
  <c r="H112" i="11"/>
  <c r="G112" i="11"/>
  <c r="L53" i="11"/>
  <c r="K53" i="11"/>
  <c r="J53" i="11"/>
  <c r="I53" i="11"/>
  <c r="H53" i="11"/>
  <c r="G53" i="11"/>
  <c r="L1018" i="11"/>
  <c r="K1018" i="11"/>
  <c r="J1018" i="11"/>
  <c r="I1018" i="11"/>
  <c r="H1018" i="11"/>
  <c r="G1018" i="11"/>
  <c r="L52" i="11"/>
  <c r="K52" i="11"/>
  <c r="J52" i="11"/>
  <c r="I52" i="11"/>
  <c r="H52" i="11"/>
  <c r="G52" i="11"/>
  <c r="L1017" i="11"/>
  <c r="K1017" i="11"/>
  <c r="J1017" i="11"/>
  <c r="I1017" i="11"/>
  <c r="H1017" i="11"/>
  <c r="G1017" i="11"/>
  <c r="L1016" i="11"/>
  <c r="K1016" i="11"/>
  <c r="J1016" i="11"/>
  <c r="I1016" i="11"/>
  <c r="H1016" i="11"/>
  <c r="G1016" i="11"/>
  <c r="L51" i="11"/>
  <c r="K51" i="11"/>
  <c r="J51" i="11"/>
  <c r="I51" i="11"/>
  <c r="H51" i="11"/>
  <c r="G51" i="11"/>
  <c r="L1015" i="11"/>
  <c r="K1015" i="11"/>
  <c r="J1015" i="11"/>
  <c r="I1015" i="11"/>
  <c r="H1015" i="11"/>
  <c r="G1015" i="11"/>
  <c r="L1014" i="11"/>
  <c r="K1014" i="11"/>
  <c r="J1014" i="11"/>
  <c r="I1014" i="11"/>
  <c r="H1014" i="11"/>
  <c r="G1014" i="11"/>
  <c r="L1013" i="11"/>
  <c r="K1013" i="11"/>
  <c r="J1013" i="11"/>
  <c r="I1013" i="11"/>
  <c r="H1013" i="11"/>
  <c r="G1013" i="11"/>
  <c r="L289" i="11"/>
  <c r="K289" i="11"/>
  <c r="J289" i="11"/>
  <c r="I289" i="11"/>
  <c r="H289" i="11"/>
  <c r="G289" i="11"/>
  <c r="L288" i="11"/>
  <c r="K288" i="11"/>
  <c r="J288" i="11"/>
  <c r="I288" i="11"/>
  <c r="H288" i="11"/>
  <c r="G288" i="11"/>
  <c r="L287" i="11"/>
  <c r="K287" i="11"/>
  <c r="J287" i="11"/>
  <c r="I287" i="11"/>
  <c r="H287" i="11"/>
  <c r="G287" i="11"/>
  <c r="L15" i="11"/>
  <c r="K15" i="11"/>
  <c r="J15" i="11"/>
  <c r="I15" i="11"/>
  <c r="H15" i="11"/>
  <c r="G15" i="11"/>
  <c r="L1012" i="11"/>
  <c r="K1012" i="11"/>
  <c r="J1012" i="11"/>
  <c r="I1012" i="11"/>
  <c r="H1012" i="11"/>
  <c r="G1012" i="11"/>
  <c r="L14" i="11"/>
  <c r="K14" i="11"/>
  <c r="J14" i="11"/>
  <c r="I14" i="11"/>
  <c r="H14" i="11"/>
  <c r="G14" i="11"/>
  <c r="L286" i="11"/>
  <c r="K286" i="11"/>
  <c r="J286" i="11"/>
  <c r="I286" i="11"/>
  <c r="H286" i="11"/>
  <c r="G286" i="11"/>
  <c r="L1011" i="11"/>
  <c r="K1011" i="11"/>
  <c r="J1011" i="11"/>
  <c r="I1011" i="11"/>
  <c r="H1011" i="11"/>
  <c r="G1011" i="11"/>
  <c r="L1010" i="11"/>
  <c r="K1010" i="11"/>
  <c r="J1010" i="11"/>
  <c r="I1010" i="11"/>
  <c r="H1010" i="11"/>
  <c r="G1010" i="11"/>
  <c r="L1009" i="11"/>
  <c r="K1009" i="11"/>
  <c r="J1009" i="11"/>
  <c r="I1009" i="11"/>
  <c r="H1009" i="11"/>
  <c r="G1009" i="11"/>
  <c r="L1008" i="11"/>
  <c r="K1008" i="11"/>
  <c r="J1008" i="11"/>
  <c r="I1008" i="11"/>
  <c r="H1008" i="11"/>
  <c r="G1008" i="11"/>
  <c r="L1007" i="11"/>
  <c r="K1007" i="11"/>
  <c r="J1007" i="11"/>
  <c r="I1007" i="11"/>
  <c r="H1007" i="11"/>
  <c r="G1007" i="11"/>
  <c r="L1006" i="11"/>
  <c r="K1006" i="11"/>
  <c r="J1006" i="11"/>
  <c r="I1006" i="11"/>
  <c r="H1006" i="11"/>
  <c r="G1006" i="11"/>
  <c r="L1005" i="11"/>
  <c r="K1005" i="11"/>
  <c r="J1005" i="11"/>
  <c r="I1005" i="11"/>
  <c r="H1005" i="11"/>
  <c r="G1005" i="11"/>
  <c r="L158" i="11"/>
  <c r="K158" i="11"/>
  <c r="J158" i="11"/>
  <c r="I158" i="11"/>
  <c r="H158" i="11"/>
  <c r="G158" i="11"/>
  <c r="L1004" i="11"/>
  <c r="K1004" i="11"/>
  <c r="J1004" i="11"/>
  <c r="I1004" i="11"/>
  <c r="H1004" i="11"/>
  <c r="G1004" i="11"/>
  <c r="L1003" i="11"/>
  <c r="K1003" i="11"/>
  <c r="J1003" i="11"/>
  <c r="I1003" i="11"/>
  <c r="H1003" i="11"/>
  <c r="G1003" i="11"/>
  <c r="L1002" i="11"/>
  <c r="K1002" i="11"/>
  <c r="J1002" i="11"/>
  <c r="I1002" i="11"/>
  <c r="H1002" i="11"/>
  <c r="G1002" i="11"/>
  <c r="L1001" i="11"/>
  <c r="K1001" i="11"/>
  <c r="J1001" i="11"/>
  <c r="I1001" i="11"/>
  <c r="H1001" i="11"/>
  <c r="G1001" i="11"/>
  <c r="L1000" i="11"/>
  <c r="K1000" i="11"/>
  <c r="J1000" i="11"/>
  <c r="I1000" i="11"/>
  <c r="H1000" i="11"/>
  <c r="G1000" i="11"/>
  <c r="L999" i="11"/>
  <c r="K999" i="11"/>
  <c r="J999" i="11"/>
  <c r="I999" i="11"/>
  <c r="H999" i="11"/>
  <c r="G999" i="11"/>
  <c r="L210" i="11"/>
  <c r="K210" i="11"/>
  <c r="J210" i="11"/>
  <c r="I210" i="11"/>
  <c r="H210" i="11"/>
  <c r="G210" i="11"/>
  <c r="L998" i="11"/>
  <c r="K998" i="11"/>
  <c r="J998" i="11"/>
  <c r="I998" i="11"/>
  <c r="H998" i="11"/>
  <c r="G998" i="11"/>
  <c r="L997" i="11"/>
  <c r="K997" i="11"/>
  <c r="J997" i="11"/>
  <c r="I997" i="11"/>
  <c r="H997" i="11"/>
  <c r="G997" i="11"/>
  <c r="L996" i="11"/>
  <c r="K996" i="11"/>
  <c r="J996" i="11"/>
  <c r="I996" i="11"/>
  <c r="H996" i="11"/>
  <c r="G996" i="11"/>
  <c r="L995" i="11"/>
  <c r="K995" i="11"/>
  <c r="J995" i="11"/>
  <c r="I995" i="11"/>
  <c r="H995" i="11"/>
  <c r="G995" i="11"/>
  <c r="L994" i="11"/>
  <c r="K994" i="11"/>
  <c r="J994" i="11"/>
  <c r="I994" i="11"/>
  <c r="H994" i="11"/>
  <c r="G994" i="11"/>
  <c r="L993" i="11"/>
  <c r="K993" i="11"/>
  <c r="J993" i="11"/>
  <c r="I993" i="11"/>
  <c r="H993" i="11"/>
  <c r="G993" i="11"/>
  <c r="L992" i="11"/>
  <c r="K992" i="11"/>
  <c r="J992" i="11"/>
  <c r="I992" i="11"/>
  <c r="H992" i="11"/>
  <c r="G992" i="11"/>
  <c r="L991" i="11"/>
  <c r="K991" i="11"/>
  <c r="J991" i="11"/>
  <c r="I991" i="11"/>
  <c r="H991" i="11"/>
  <c r="G991" i="11"/>
  <c r="L13" i="11"/>
  <c r="K13" i="11"/>
  <c r="J13" i="11"/>
  <c r="I13" i="11"/>
  <c r="H13" i="11"/>
  <c r="G13" i="11"/>
  <c r="L990" i="11"/>
  <c r="K990" i="11"/>
  <c r="J990" i="11"/>
  <c r="I990" i="11"/>
  <c r="H990" i="11"/>
  <c r="G990" i="11"/>
  <c r="L989" i="11"/>
  <c r="K989" i="11"/>
  <c r="J989" i="11"/>
  <c r="I989" i="11"/>
  <c r="H989" i="11"/>
  <c r="G989" i="11"/>
  <c r="L141" i="11"/>
  <c r="K141" i="11"/>
  <c r="J141" i="11"/>
  <c r="I141" i="11"/>
  <c r="H141" i="11"/>
  <c r="G141" i="11"/>
  <c r="L332" i="11"/>
  <c r="K332" i="11"/>
  <c r="J332" i="11"/>
  <c r="I332" i="11"/>
  <c r="H332" i="11"/>
  <c r="G332" i="11"/>
  <c r="L988" i="11"/>
  <c r="K988" i="11"/>
  <c r="J988" i="11"/>
  <c r="I988" i="11"/>
  <c r="H988" i="11"/>
  <c r="G988" i="11"/>
  <c r="L987" i="11"/>
  <c r="K987" i="11"/>
  <c r="J987" i="11"/>
  <c r="I987" i="11"/>
  <c r="H987" i="11"/>
  <c r="G987" i="11"/>
  <c r="L986" i="11"/>
  <c r="K986" i="11"/>
  <c r="J986" i="11"/>
  <c r="I986" i="11"/>
  <c r="H986" i="11"/>
  <c r="G986" i="11"/>
  <c r="L239" i="11"/>
  <c r="K239" i="11"/>
  <c r="J239" i="11"/>
  <c r="I239" i="11"/>
  <c r="H239" i="11"/>
  <c r="G239" i="11"/>
  <c r="L985" i="11"/>
  <c r="K985" i="11"/>
  <c r="J985" i="11"/>
  <c r="I985" i="11"/>
  <c r="H985" i="11"/>
  <c r="G985" i="11"/>
  <c r="L984" i="11"/>
  <c r="K984" i="11"/>
  <c r="J984" i="11"/>
  <c r="I984" i="11"/>
  <c r="H984" i="11"/>
  <c r="G984" i="11"/>
  <c r="L983" i="11"/>
  <c r="K983" i="11"/>
  <c r="J983" i="11"/>
  <c r="I983" i="11"/>
  <c r="H983" i="11"/>
  <c r="G983" i="11"/>
  <c r="L982" i="11"/>
  <c r="K982" i="11"/>
  <c r="J982" i="11"/>
  <c r="I982" i="11"/>
  <c r="H982" i="11"/>
  <c r="G982" i="11"/>
  <c r="L238" i="11"/>
  <c r="K238" i="11"/>
  <c r="J238" i="11"/>
  <c r="I238" i="11"/>
  <c r="H238" i="11"/>
  <c r="G238" i="11"/>
  <c r="L140" i="11"/>
  <c r="K140" i="11"/>
  <c r="J140" i="11"/>
  <c r="I140" i="11"/>
  <c r="H140" i="11"/>
  <c r="G140" i="11"/>
  <c r="L428" i="11"/>
  <c r="K428" i="11"/>
  <c r="J428" i="11"/>
  <c r="I428" i="11"/>
  <c r="H428" i="11"/>
  <c r="G428" i="11"/>
  <c r="L259" i="11"/>
  <c r="K259" i="11"/>
  <c r="J259" i="11"/>
  <c r="I259" i="11"/>
  <c r="H259" i="11"/>
  <c r="G259" i="11"/>
  <c r="L981" i="11"/>
  <c r="K981" i="11"/>
  <c r="J981" i="11"/>
  <c r="I981" i="11"/>
  <c r="H981" i="11"/>
  <c r="G981" i="11"/>
  <c r="L980" i="11"/>
  <c r="K980" i="11"/>
  <c r="J980" i="11"/>
  <c r="I980" i="11"/>
  <c r="H980" i="11"/>
  <c r="G980" i="11"/>
  <c r="L979" i="11"/>
  <c r="K979" i="11"/>
  <c r="J979" i="11"/>
  <c r="I979" i="11"/>
  <c r="H979" i="11"/>
  <c r="G979" i="11"/>
  <c r="L978" i="11"/>
  <c r="K978" i="11"/>
  <c r="J978" i="11"/>
  <c r="I978" i="11"/>
  <c r="H978" i="11"/>
  <c r="G978" i="11"/>
  <c r="L111" i="11"/>
  <c r="K111" i="11"/>
  <c r="J111" i="11"/>
  <c r="I111" i="11"/>
  <c r="H111" i="11"/>
  <c r="G111" i="11"/>
  <c r="L977" i="11"/>
  <c r="K977" i="11"/>
  <c r="J977" i="11"/>
  <c r="I977" i="11"/>
  <c r="H977" i="11"/>
  <c r="G977" i="11"/>
  <c r="L976" i="11"/>
  <c r="K976" i="11"/>
  <c r="J976" i="11"/>
  <c r="I976" i="11"/>
  <c r="H976" i="11"/>
  <c r="G976" i="11"/>
  <c r="L975" i="11"/>
  <c r="K975" i="11"/>
  <c r="J975" i="11"/>
  <c r="I975" i="11"/>
  <c r="H975" i="11"/>
  <c r="G975" i="11"/>
  <c r="L974" i="11"/>
  <c r="K974" i="11"/>
  <c r="J974" i="11"/>
  <c r="I974" i="11"/>
  <c r="H974" i="11"/>
  <c r="G974" i="11"/>
  <c r="L973" i="11"/>
  <c r="K973" i="11"/>
  <c r="J973" i="11"/>
  <c r="I973" i="11"/>
  <c r="H973" i="11"/>
  <c r="G973" i="11"/>
  <c r="L237" i="11"/>
  <c r="K237" i="11"/>
  <c r="J237" i="11"/>
  <c r="I237" i="11"/>
  <c r="H237" i="11"/>
  <c r="G237" i="11"/>
  <c r="L6" i="11"/>
  <c r="K6" i="11"/>
  <c r="J6" i="11"/>
  <c r="I6" i="11"/>
  <c r="H6" i="11"/>
  <c r="G6" i="11"/>
  <c r="L972" i="11"/>
  <c r="K972" i="11"/>
  <c r="J972" i="11"/>
  <c r="I972" i="11"/>
  <c r="H972" i="11"/>
  <c r="G972" i="11"/>
  <c r="L971" i="11"/>
  <c r="K971" i="11"/>
  <c r="J971" i="11"/>
  <c r="I971" i="11"/>
  <c r="H971" i="11"/>
  <c r="G971" i="11"/>
  <c r="L970" i="11"/>
  <c r="K970" i="11"/>
  <c r="J970" i="11"/>
  <c r="I970" i="11"/>
  <c r="H970" i="11"/>
  <c r="G970" i="11"/>
  <c r="L969" i="11"/>
  <c r="K969" i="11"/>
  <c r="J969" i="11"/>
  <c r="I969" i="11"/>
  <c r="H969" i="11"/>
  <c r="G969" i="11"/>
  <c r="L968" i="11"/>
  <c r="K968" i="11"/>
  <c r="J968" i="11"/>
  <c r="I968" i="11"/>
  <c r="H968" i="11"/>
  <c r="G968" i="11"/>
  <c r="L967" i="11"/>
  <c r="K967" i="11"/>
  <c r="J967" i="11"/>
  <c r="I967" i="11"/>
  <c r="H967" i="11"/>
  <c r="G967" i="11"/>
  <c r="L397" i="11"/>
  <c r="K397" i="11"/>
  <c r="J397" i="11"/>
  <c r="I397" i="11"/>
  <c r="H397" i="11"/>
  <c r="G397" i="11"/>
  <c r="L966" i="11"/>
  <c r="K966" i="11"/>
  <c r="J966" i="11"/>
  <c r="I966" i="11"/>
  <c r="H966" i="11"/>
  <c r="G966" i="11"/>
  <c r="L965" i="11"/>
  <c r="K965" i="11"/>
  <c r="J965" i="11"/>
  <c r="I965" i="11"/>
  <c r="H965" i="11"/>
  <c r="G965" i="11"/>
  <c r="L964" i="11"/>
  <c r="K964" i="11"/>
  <c r="J964" i="11"/>
  <c r="I964" i="11"/>
  <c r="H964" i="11"/>
  <c r="G964" i="11"/>
  <c r="L963" i="11"/>
  <c r="K963" i="11"/>
  <c r="J963" i="11"/>
  <c r="I963" i="11"/>
  <c r="H963" i="11"/>
  <c r="G963" i="11"/>
  <c r="L962" i="11"/>
  <c r="K962" i="11"/>
  <c r="J962" i="11"/>
  <c r="I962" i="11"/>
  <c r="H962" i="11"/>
  <c r="G962" i="11"/>
  <c r="L961" i="11"/>
  <c r="K961" i="11"/>
  <c r="J961" i="11"/>
  <c r="I961" i="11"/>
  <c r="H961" i="11"/>
  <c r="G961" i="11"/>
  <c r="L960" i="11"/>
  <c r="K960" i="11"/>
  <c r="J960" i="11"/>
  <c r="I960" i="11"/>
  <c r="H960" i="11"/>
  <c r="G960" i="11"/>
  <c r="L959" i="11"/>
  <c r="K959" i="11"/>
  <c r="J959" i="11"/>
  <c r="I959" i="11"/>
  <c r="H959" i="11"/>
  <c r="G959" i="11"/>
  <c r="L958" i="11"/>
  <c r="K958" i="11"/>
  <c r="J958" i="11"/>
  <c r="I958" i="11"/>
  <c r="H958" i="11"/>
  <c r="G958" i="11"/>
  <c r="L957" i="11"/>
  <c r="K957" i="11"/>
  <c r="J957" i="11"/>
  <c r="I957" i="11"/>
  <c r="H957" i="11"/>
  <c r="G957" i="11"/>
  <c r="L956" i="11"/>
  <c r="K956" i="11"/>
  <c r="J956" i="11"/>
  <c r="I956" i="11"/>
  <c r="H956" i="11"/>
  <c r="G956" i="11"/>
  <c r="L955" i="11"/>
  <c r="K955" i="11"/>
  <c r="J955" i="11"/>
  <c r="I955" i="11"/>
  <c r="H955" i="11"/>
  <c r="G955" i="11"/>
  <c r="L954" i="11"/>
  <c r="K954" i="11"/>
  <c r="J954" i="11"/>
  <c r="I954" i="11"/>
  <c r="H954" i="11"/>
  <c r="G954" i="11"/>
  <c r="L953" i="11"/>
  <c r="K953" i="11"/>
  <c r="J953" i="11"/>
  <c r="I953" i="11"/>
  <c r="H953" i="11"/>
  <c r="G953" i="11"/>
  <c r="L952" i="11"/>
  <c r="K952" i="11"/>
  <c r="J952" i="11"/>
  <c r="I952" i="11"/>
  <c r="H952" i="11"/>
  <c r="G952" i="11"/>
  <c r="L139" i="11"/>
  <c r="K139" i="11"/>
  <c r="J139" i="11"/>
  <c r="I139" i="11"/>
  <c r="H139" i="11"/>
  <c r="G139" i="11"/>
  <c r="L951" i="11"/>
  <c r="K951" i="11"/>
  <c r="J951" i="11"/>
  <c r="I951" i="11"/>
  <c r="H951" i="11"/>
  <c r="G951" i="11"/>
  <c r="L950" i="11"/>
  <c r="K950" i="11"/>
  <c r="J950" i="11"/>
  <c r="I950" i="11"/>
  <c r="H950" i="11"/>
  <c r="G950" i="11"/>
  <c r="L949" i="11"/>
  <c r="K949" i="11"/>
  <c r="J949" i="11"/>
  <c r="I949" i="11"/>
  <c r="H949" i="11"/>
  <c r="G949" i="11"/>
  <c r="L948" i="11"/>
  <c r="K948" i="11"/>
  <c r="J948" i="11"/>
  <c r="I948" i="11"/>
  <c r="H948" i="11"/>
  <c r="G948" i="11"/>
  <c r="L947" i="11"/>
  <c r="K947" i="11"/>
  <c r="J947" i="11"/>
  <c r="I947" i="11"/>
  <c r="H947" i="11"/>
  <c r="G947" i="11"/>
  <c r="L946" i="11"/>
  <c r="K946" i="11"/>
  <c r="J946" i="11"/>
  <c r="I946" i="11"/>
  <c r="H946" i="11"/>
  <c r="G946" i="11"/>
  <c r="L945" i="11"/>
  <c r="K945" i="11"/>
  <c r="J945" i="11"/>
  <c r="I945" i="11"/>
  <c r="H945" i="11"/>
  <c r="G945" i="11"/>
  <c r="L944" i="11"/>
  <c r="K944" i="11"/>
  <c r="J944" i="11"/>
  <c r="I944" i="11"/>
  <c r="H944" i="11"/>
  <c r="G944" i="11"/>
  <c r="L943" i="11"/>
  <c r="K943" i="11"/>
  <c r="J943" i="11"/>
  <c r="I943" i="11"/>
  <c r="H943" i="11"/>
  <c r="G943" i="11"/>
  <c r="L427" i="11"/>
  <c r="K427" i="11"/>
  <c r="J427" i="11"/>
  <c r="I427" i="11"/>
  <c r="H427" i="11"/>
  <c r="G427" i="11"/>
  <c r="L942" i="11"/>
  <c r="K942" i="11"/>
  <c r="J942" i="11"/>
  <c r="I942" i="11"/>
  <c r="H942" i="11"/>
  <c r="G942" i="11"/>
  <c r="L941" i="11"/>
  <c r="K941" i="11"/>
  <c r="J941" i="11"/>
  <c r="I941" i="11"/>
  <c r="H941" i="11"/>
  <c r="G941" i="11"/>
  <c r="L940" i="11"/>
  <c r="K940" i="11"/>
  <c r="J940" i="11"/>
  <c r="I940" i="11"/>
  <c r="H940" i="11"/>
  <c r="G940" i="11"/>
  <c r="L285" i="11"/>
  <c r="K285" i="11"/>
  <c r="J285" i="11"/>
  <c r="I285" i="11"/>
  <c r="H285" i="11"/>
  <c r="G285" i="11"/>
  <c r="L939" i="11"/>
  <c r="K939" i="11"/>
  <c r="J939" i="11"/>
  <c r="I939" i="11"/>
  <c r="H939" i="11"/>
  <c r="G939" i="11"/>
  <c r="L938" i="11"/>
  <c r="K938" i="11"/>
  <c r="J938" i="11"/>
  <c r="I938" i="11"/>
  <c r="H938" i="11"/>
  <c r="G938" i="11"/>
  <c r="L937" i="11"/>
  <c r="K937" i="11"/>
  <c r="J937" i="11"/>
  <c r="I937" i="11"/>
  <c r="H937" i="11"/>
  <c r="G937" i="11"/>
  <c r="L936" i="11"/>
  <c r="K936" i="11"/>
  <c r="J936" i="11"/>
  <c r="I936" i="11"/>
  <c r="H936" i="11"/>
  <c r="G936" i="11"/>
  <c r="L284" i="11"/>
  <c r="K284" i="11"/>
  <c r="J284" i="11"/>
  <c r="I284" i="11"/>
  <c r="H284" i="11"/>
  <c r="G284" i="11"/>
  <c r="L935" i="11"/>
  <c r="K935" i="11"/>
  <c r="J935" i="11"/>
  <c r="I935" i="11"/>
  <c r="H935" i="11"/>
  <c r="G935" i="11"/>
  <c r="L934" i="11"/>
  <c r="K934" i="11"/>
  <c r="J934" i="11"/>
  <c r="I934" i="11"/>
  <c r="H934" i="11"/>
  <c r="G934" i="11"/>
  <c r="L50" i="11"/>
  <c r="K50" i="11"/>
  <c r="J50" i="11"/>
  <c r="I50" i="11"/>
  <c r="H50" i="11"/>
  <c r="G50" i="11"/>
  <c r="L933" i="11"/>
  <c r="K933" i="11"/>
  <c r="J933" i="11"/>
  <c r="I933" i="11"/>
  <c r="H933" i="11"/>
  <c r="G933" i="11"/>
  <c r="L932" i="11"/>
  <c r="K932" i="11"/>
  <c r="J932" i="11"/>
  <c r="I932" i="11"/>
  <c r="H932" i="11"/>
  <c r="G932" i="11"/>
  <c r="L931" i="11"/>
  <c r="K931" i="11"/>
  <c r="J931" i="11"/>
  <c r="I931" i="11"/>
  <c r="H931" i="11"/>
  <c r="G931" i="11"/>
  <c r="L930" i="11"/>
  <c r="K930" i="11"/>
  <c r="J930" i="11"/>
  <c r="I930" i="11"/>
  <c r="H930" i="11"/>
  <c r="G930" i="11"/>
  <c r="L5" i="11"/>
  <c r="K5" i="11"/>
  <c r="J5" i="11"/>
  <c r="I5" i="11"/>
  <c r="H5" i="11"/>
  <c r="G5" i="11"/>
  <c r="L929" i="11"/>
  <c r="K929" i="11"/>
  <c r="J929" i="11"/>
  <c r="I929" i="11"/>
  <c r="H929" i="11"/>
  <c r="G929" i="11"/>
  <c r="L928" i="11"/>
  <c r="K928" i="11"/>
  <c r="J928" i="11"/>
  <c r="I928" i="11"/>
  <c r="H928" i="11"/>
  <c r="G928" i="11"/>
  <c r="L927" i="11"/>
  <c r="K927" i="11"/>
  <c r="J927" i="11"/>
  <c r="I927" i="11"/>
  <c r="H927" i="11"/>
  <c r="G927" i="11"/>
  <c r="L926" i="11"/>
  <c r="K926" i="11"/>
  <c r="J926" i="11"/>
  <c r="I926" i="11"/>
  <c r="H926" i="11"/>
  <c r="G926" i="11"/>
  <c r="L925" i="11"/>
  <c r="K925" i="11"/>
  <c r="J925" i="11"/>
  <c r="I925" i="11"/>
  <c r="H925" i="11"/>
  <c r="G925" i="11"/>
  <c r="L924" i="11"/>
  <c r="K924" i="11"/>
  <c r="J924" i="11"/>
  <c r="I924" i="11"/>
  <c r="H924" i="11"/>
  <c r="G924" i="11"/>
  <c r="L923" i="11"/>
  <c r="K923" i="11"/>
  <c r="J923" i="11"/>
  <c r="I923" i="11"/>
  <c r="H923" i="11"/>
  <c r="G923" i="11"/>
  <c r="L922" i="11"/>
  <c r="K922" i="11"/>
  <c r="J922" i="11"/>
  <c r="I922" i="11"/>
  <c r="H922" i="11"/>
  <c r="G922" i="11"/>
  <c r="L921" i="11"/>
  <c r="K921" i="11"/>
  <c r="J921" i="11"/>
  <c r="I921" i="11"/>
  <c r="H921" i="11"/>
  <c r="G921" i="11"/>
  <c r="L920" i="11"/>
  <c r="K920" i="11"/>
  <c r="J920" i="11"/>
  <c r="I920" i="11"/>
  <c r="H920" i="11"/>
  <c r="G920" i="11"/>
  <c r="L919" i="11"/>
  <c r="K919" i="11"/>
  <c r="J919" i="11"/>
  <c r="I919" i="11"/>
  <c r="H919" i="11"/>
  <c r="G919" i="11"/>
  <c r="L918" i="11"/>
  <c r="K918" i="11"/>
  <c r="J918" i="11"/>
  <c r="I918" i="11"/>
  <c r="H918" i="11"/>
  <c r="G918" i="11"/>
  <c r="L917" i="11"/>
  <c r="K917" i="11"/>
  <c r="J917" i="11"/>
  <c r="I917" i="11"/>
  <c r="H917" i="11"/>
  <c r="G917" i="11"/>
  <c r="L916" i="11"/>
  <c r="K916" i="11"/>
  <c r="J916" i="11"/>
  <c r="I916" i="11"/>
  <c r="H916" i="11"/>
  <c r="G916" i="11"/>
  <c r="L915" i="11"/>
  <c r="K915" i="11"/>
  <c r="J915" i="11"/>
  <c r="I915" i="11"/>
  <c r="H915" i="11"/>
  <c r="G915" i="11"/>
  <c r="L914" i="11"/>
  <c r="K914" i="11"/>
  <c r="J914" i="11"/>
  <c r="I914" i="11"/>
  <c r="H914" i="11"/>
  <c r="G914" i="11"/>
  <c r="L913" i="11"/>
  <c r="K913" i="11"/>
  <c r="J913" i="11"/>
  <c r="I913" i="11"/>
  <c r="H913" i="11"/>
  <c r="G913" i="11"/>
  <c r="L912" i="11"/>
  <c r="K912" i="11"/>
  <c r="J912" i="11"/>
  <c r="I912" i="11"/>
  <c r="H912" i="11"/>
  <c r="G912" i="11"/>
  <c r="L911" i="11"/>
  <c r="K911" i="11"/>
  <c r="J911" i="11"/>
  <c r="I911" i="11"/>
  <c r="H911" i="11"/>
  <c r="G911" i="11"/>
  <c r="L910" i="11"/>
  <c r="K910" i="11"/>
  <c r="J910" i="11"/>
  <c r="I910" i="11"/>
  <c r="H910" i="11"/>
  <c r="G910" i="11"/>
  <c r="L909" i="11"/>
  <c r="K909" i="11"/>
  <c r="J909" i="11"/>
  <c r="I909" i="11"/>
  <c r="H909" i="11"/>
  <c r="G909" i="11"/>
  <c r="L908" i="11"/>
  <c r="K908" i="11"/>
  <c r="J908" i="11"/>
  <c r="I908" i="11"/>
  <c r="H908" i="11"/>
  <c r="G908" i="11"/>
  <c r="L907" i="11"/>
  <c r="K907" i="11"/>
  <c r="J907" i="11"/>
  <c r="I907" i="11"/>
  <c r="H907" i="11"/>
  <c r="G907" i="11"/>
  <c r="L258" i="11"/>
  <c r="K258" i="11"/>
  <c r="J258" i="11"/>
  <c r="I258" i="11"/>
  <c r="H258" i="11"/>
  <c r="G258" i="11"/>
  <c r="L49" i="11"/>
  <c r="K49" i="11"/>
  <c r="J49" i="11"/>
  <c r="I49" i="11"/>
  <c r="H49" i="11"/>
  <c r="G49" i="11"/>
  <c r="L906" i="11"/>
  <c r="K906" i="11"/>
  <c r="J906" i="11"/>
  <c r="I906" i="11"/>
  <c r="H906" i="11"/>
  <c r="G906" i="11"/>
  <c r="L905" i="11"/>
  <c r="K905" i="11"/>
  <c r="J905" i="11"/>
  <c r="I905" i="11"/>
  <c r="H905" i="11"/>
  <c r="G905" i="11"/>
  <c r="L904" i="11"/>
  <c r="K904" i="11"/>
  <c r="J904" i="11"/>
  <c r="I904" i="11"/>
  <c r="H904" i="11"/>
  <c r="G904" i="11"/>
  <c r="L122" i="11"/>
  <c r="K122" i="11"/>
  <c r="J122" i="11"/>
  <c r="I122" i="11"/>
  <c r="H122" i="11"/>
  <c r="G122" i="11"/>
  <c r="L903" i="11"/>
  <c r="K903" i="11"/>
  <c r="J903" i="11"/>
  <c r="I903" i="11"/>
  <c r="H903" i="11"/>
  <c r="G903" i="11"/>
  <c r="L396" i="11"/>
  <c r="K396" i="11"/>
  <c r="J396" i="11"/>
  <c r="I396" i="11"/>
  <c r="H396" i="11"/>
  <c r="G396" i="11"/>
  <c r="L395" i="11"/>
  <c r="K395" i="11"/>
  <c r="J395" i="11"/>
  <c r="I395" i="11"/>
  <c r="H395" i="11"/>
  <c r="G395" i="11"/>
  <c r="L394" i="11"/>
  <c r="K394" i="11"/>
  <c r="J394" i="11"/>
  <c r="I394" i="11"/>
  <c r="H394" i="11"/>
  <c r="G394" i="11"/>
  <c r="L110" i="11"/>
  <c r="K110" i="11"/>
  <c r="J110" i="11"/>
  <c r="I110" i="11"/>
  <c r="H110" i="11"/>
  <c r="G110" i="11"/>
  <c r="L902" i="11"/>
  <c r="K902" i="11"/>
  <c r="J902" i="11"/>
  <c r="I902" i="11"/>
  <c r="H902" i="11"/>
  <c r="G902" i="11"/>
  <c r="L901" i="11"/>
  <c r="K901" i="11"/>
  <c r="J901" i="11"/>
  <c r="I901" i="11"/>
  <c r="H901" i="11"/>
  <c r="G901" i="11"/>
  <c r="L900" i="11"/>
  <c r="K900" i="11"/>
  <c r="J900" i="11"/>
  <c r="I900" i="11"/>
  <c r="H900" i="11"/>
  <c r="G900" i="11"/>
  <c r="L899" i="11"/>
  <c r="K899" i="11"/>
  <c r="J899" i="11"/>
  <c r="I899" i="11"/>
  <c r="H899" i="11"/>
  <c r="G899" i="11"/>
  <c r="L898" i="11"/>
  <c r="K898" i="11"/>
  <c r="J898" i="11"/>
  <c r="I898" i="11"/>
  <c r="H898" i="11"/>
  <c r="G898" i="11"/>
  <c r="L897" i="11"/>
  <c r="K897" i="11"/>
  <c r="J897" i="11"/>
  <c r="I897" i="11"/>
  <c r="H897" i="11"/>
  <c r="G897" i="11"/>
  <c r="L896" i="11"/>
  <c r="K896" i="11"/>
  <c r="J896" i="11"/>
  <c r="I896" i="11"/>
  <c r="H896" i="11"/>
  <c r="G896" i="11"/>
  <c r="L895" i="11"/>
  <c r="K895" i="11"/>
  <c r="J895" i="11"/>
  <c r="I895" i="11"/>
  <c r="H895" i="11"/>
  <c r="G895" i="11"/>
  <c r="L894" i="11"/>
  <c r="K894" i="11"/>
  <c r="J894" i="11"/>
  <c r="I894" i="11"/>
  <c r="H894" i="11"/>
  <c r="G894" i="11"/>
  <c r="L320" i="11"/>
  <c r="K320" i="11"/>
  <c r="J320" i="11"/>
  <c r="I320" i="11"/>
  <c r="H320" i="11"/>
  <c r="G320" i="11"/>
  <c r="L893" i="11"/>
  <c r="K893" i="11"/>
  <c r="J893" i="11"/>
  <c r="I893" i="11"/>
  <c r="H893" i="11"/>
  <c r="G893" i="11"/>
  <c r="L892" i="11"/>
  <c r="K892" i="11"/>
  <c r="J892" i="11"/>
  <c r="I892" i="11"/>
  <c r="H892" i="11"/>
  <c r="G892" i="11"/>
  <c r="L891" i="11"/>
  <c r="K891" i="11"/>
  <c r="J891" i="11"/>
  <c r="I891" i="11"/>
  <c r="H891" i="11"/>
  <c r="G891" i="11"/>
  <c r="L890" i="11"/>
  <c r="K890" i="11"/>
  <c r="J890" i="11"/>
  <c r="I890" i="11"/>
  <c r="H890" i="11"/>
  <c r="G890" i="11"/>
  <c r="L208" i="11"/>
  <c r="K208" i="11"/>
  <c r="J208" i="11"/>
  <c r="I208" i="11"/>
  <c r="H208" i="11"/>
  <c r="G208" i="11"/>
  <c r="L889" i="11"/>
  <c r="K889" i="11"/>
  <c r="J889" i="11"/>
  <c r="I889" i="11"/>
  <c r="H889" i="11"/>
  <c r="G889" i="11"/>
  <c r="L888" i="11"/>
  <c r="K888" i="11"/>
  <c r="J888" i="11"/>
  <c r="I888" i="11"/>
  <c r="H888" i="11"/>
  <c r="G888" i="11"/>
  <c r="L887" i="11"/>
  <c r="K887" i="11"/>
  <c r="J887" i="11"/>
  <c r="I887" i="11"/>
  <c r="H887" i="11"/>
  <c r="G887" i="11"/>
  <c r="L319" i="11"/>
  <c r="K319" i="11"/>
  <c r="J319" i="11"/>
  <c r="I319" i="11"/>
  <c r="H319" i="11"/>
  <c r="G319" i="11"/>
  <c r="L886" i="11"/>
  <c r="K886" i="11"/>
  <c r="J886" i="11"/>
  <c r="I886" i="11"/>
  <c r="H886" i="11"/>
  <c r="G886" i="11"/>
  <c r="L885" i="11"/>
  <c r="K885" i="11"/>
  <c r="J885" i="11"/>
  <c r="I885" i="11"/>
  <c r="H885" i="11"/>
  <c r="G885" i="11"/>
  <c r="L331" i="11"/>
  <c r="K331" i="11"/>
  <c r="J331" i="11"/>
  <c r="I331" i="11"/>
  <c r="H331" i="11"/>
  <c r="G331" i="11"/>
  <c r="L884" i="11"/>
  <c r="K884" i="11"/>
  <c r="J884" i="11"/>
  <c r="I884" i="11"/>
  <c r="H884" i="11"/>
  <c r="G884" i="11"/>
  <c r="L883" i="11"/>
  <c r="K883" i="11"/>
  <c r="J883" i="11"/>
  <c r="I883" i="11"/>
  <c r="H883" i="11"/>
  <c r="G883" i="11"/>
  <c r="L236" i="11"/>
  <c r="K236" i="11"/>
  <c r="J236" i="11"/>
  <c r="I236" i="11"/>
  <c r="H236" i="11"/>
  <c r="G236" i="11"/>
  <c r="L393" i="11"/>
  <c r="K393" i="11"/>
  <c r="J393" i="11"/>
  <c r="I393" i="11"/>
  <c r="H393" i="11"/>
  <c r="G393" i="11"/>
  <c r="L882" i="11"/>
  <c r="K882" i="11"/>
  <c r="J882" i="11"/>
  <c r="I882" i="11"/>
  <c r="H882" i="11"/>
  <c r="G882" i="11"/>
  <c r="L881" i="11"/>
  <c r="K881" i="11"/>
  <c r="J881" i="11"/>
  <c r="I881" i="11"/>
  <c r="H881" i="11"/>
  <c r="G881" i="11"/>
  <c r="L880" i="11"/>
  <c r="K880" i="11"/>
  <c r="J880" i="11"/>
  <c r="I880" i="11"/>
  <c r="H880" i="11"/>
  <c r="G880" i="11"/>
  <c r="L879" i="11"/>
  <c r="K879" i="11"/>
  <c r="J879" i="11"/>
  <c r="I879" i="11"/>
  <c r="H879" i="11"/>
  <c r="G879" i="11"/>
  <c r="L117" i="11"/>
  <c r="K117" i="11"/>
  <c r="J117" i="11"/>
  <c r="I117" i="11"/>
  <c r="H117" i="11"/>
  <c r="G117" i="11"/>
  <c r="L235" i="11"/>
  <c r="K235" i="11"/>
  <c r="J235" i="11"/>
  <c r="I235" i="11"/>
  <c r="H235" i="11"/>
  <c r="G235" i="11"/>
  <c r="L426" i="11"/>
  <c r="K426" i="11"/>
  <c r="J426" i="11"/>
  <c r="I426" i="11"/>
  <c r="H426" i="11"/>
  <c r="G426" i="11"/>
  <c r="L234" i="11"/>
  <c r="K234" i="11"/>
  <c r="J234" i="11"/>
  <c r="I234" i="11"/>
  <c r="H234" i="11"/>
  <c r="G234" i="11"/>
  <c r="L878" i="11"/>
  <c r="K878" i="11"/>
  <c r="J878" i="11"/>
  <c r="I878" i="11"/>
  <c r="H878" i="11"/>
  <c r="G878" i="11"/>
  <c r="L877" i="11"/>
  <c r="K877" i="11"/>
  <c r="J877" i="11"/>
  <c r="I877" i="11"/>
  <c r="H877" i="11"/>
  <c r="G877" i="11"/>
  <c r="L138" i="11"/>
  <c r="K138" i="11"/>
  <c r="J138" i="11"/>
  <c r="I138" i="11"/>
  <c r="H138" i="11"/>
  <c r="G138" i="11"/>
  <c r="L876" i="11"/>
  <c r="K876" i="11"/>
  <c r="J876" i="11"/>
  <c r="I876" i="11"/>
  <c r="H876" i="11"/>
  <c r="G876" i="11"/>
  <c r="L875" i="11"/>
  <c r="K875" i="11"/>
  <c r="J875" i="11"/>
  <c r="I875" i="11"/>
  <c r="H875" i="11"/>
  <c r="G875" i="11"/>
  <c r="L874" i="11"/>
  <c r="K874" i="11"/>
  <c r="J874" i="11"/>
  <c r="I874" i="11"/>
  <c r="H874" i="11"/>
  <c r="G874" i="11"/>
  <c r="L873" i="11"/>
  <c r="K873" i="11"/>
  <c r="J873" i="11"/>
  <c r="I873" i="11"/>
  <c r="H873" i="11"/>
  <c r="G873" i="11"/>
  <c r="L137" i="11"/>
  <c r="K137" i="11"/>
  <c r="J137" i="11"/>
  <c r="I137" i="11"/>
  <c r="H137" i="11"/>
  <c r="G137" i="11"/>
  <c r="L872" i="11"/>
  <c r="K872" i="11"/>
  <c r="J872" i="11"/>
  <c r="I872" i="11"/>
  <c r="H872" i="11"/>
  <c r="G872" i="11"/>
  <c r="L136" i="11"/>
  <c r="K136" i="11"/>
  <c r="J136" i="11"/>
  <c r="I136" i="11"/>
  <c r="H136" i="11"/>
  <c r="G136" i="11"/>
  <c r="L369" i="11"/>
  <c r="K369" i="11"/>
  <c r="J369" i="11"/>
  <c r="I369" i="11"/>
  <c r="H369" i="11"/>
  <c r="G369" i="11"/>
  <c r="L871" i="11"/>
  <c r="K871" i="11"/>
  <c r="J871" i="11"/>
  <c r="I871" i="11"/>
  <c r="H871" i="11"/>
  <c r="G871" i="11"/>
  <c r="L870" i="11"/>
  <c r="K870" i="11"/>
  <c r="J870" i="11"/>
  <c r="I870" i="11"/>
  <c r="H870" i="11"/>
  <c r="G870" i="11"/>
  <c r="L135" i="11"/>
  <c r="K135" i="11"/>
  <c r="J135" i="11"/>
  <c r="I135" i="11"/>
  <c r="H135" i="11"/>
  <c r="G135" i="11"/>
  <c r="L869" i="11"/>
  <c r="K869" i="11"/>
  <c r="J869" i="11"/>
  <c r="I869" i="11"/>
  <c r="H869" i="11"/>
  <c r="G869" i="11"/>
  <c r="L868" i="11"/>
  <c r="K868" i="11"/>
  <c r="J868" i="11"/>
  <c r="I868" i="11"/>
  <c r="H868" i="11"/>
  <c r="G868" i="11"/>
  <c r="L867" i="11"/>
  <c r="K867" i="11"/>
  <c r="J867" i="11"/>
  <c r="I867" i="11"/>
  <c r="H867" i="11"/>
  <c r="G867" i="11"/>
  <c r="L157" i="11"/>
  <c r="K157" i="11"/>
  <c r="J157" i="11"/>
  <c r="I157" i="11"/>
  <c r="H157" i="11"/>
  <c r="G157" i="11"/>
  <c r="L267" i="11"/>
  <c r="K267" i="11"/>
  <c r="J267" i="11"/>
  <c r="I267" i="11"/>
  <c r="H267" i="11"/>
  <c r="G267" i="11"/>
  <c r="L866" i="11"/>
  <c r="K866" i="11"/>
  <c r="J866" i="11"/>
  <c r="I866" i="11"/>
  <c r="H866" i="11"/>
  <c r="G866" i="11"/>
  <c r="L12" i="11"/>
  <c r="K12" i="11"/>
  <c r="J12" i="11"/>
  <c r="I12" i="11"/>
  <c r="H12" i="11"/>
  <c r="G12" i="11"/>
  <c r="L865" i="11"/>
  <c r="K865" i="11"/>
  <c r="J865" i="11"/>
  <c r="I865" i="11"/>
  <c r="H865" i="11"/>
  <c r="G865" i="11"/>
  <c r="L864" i="11"/>
  <c r="K864" i="11"/>
  <c r="J864" i="11"/>
  <c r="I864" i="11"/>
  <c r="H864" i="11"/>
  <c r="G864" i="11"/>
  <c r="L863" i="11"/>
  <c r="K863" i="11"/>
  <c r="J863" i="11"/>
  <c r="I863" i="11"/>
  <c r="H863" i="11"/>
  <c r="G863" i="11"/>
  <c r="L862" i="11"/>
  <c r="K862" i="11"/>
  <c r="J862" i="11"/>
  <c r="I862" i="11"/>
  <c r="H862" i="11"/>
  <c r="G862" i="11"/>
  <c r="L425" i="11"/>
  <c r="K425" i="11"/>
  <c r="J425" i="11"/>
  <c r="I425" i="11"/>
  <c r="H425" i="11"/>
  <c r="G425" i="11"/>
  <c r="L861" i="11"/>
  <c r="K861" i="11"/>
  <c r="J861" i="11"/>
  <c r="I861" i="11"/>
  <c r="H861" i="11"/>
  <c r="G861" i="11"/>
  <c r="L860" i="11"/>
  <c r="K860" i="11"/>
  <c r="J860" i="11"/>
  <c r="I860" i="11"/>
  <c r="H860" i="11"/>
  <c r="G860" i="11"/>
  <c r="L283" i="11"/>
  <c r="K283" i="11"/>
  <c r="J283" i="11"/>
  <c r="I283" i="11"/>
  <c r="H283" i="11"/>
  <c r="G283" i="11"/>
  <c r="L859" i="11"/>
  <c r="K859" i="11"/>
  <c r="J859" i="11"/>
  <c r="I859" i="11"/>
  <c r="H859" i="11"/>
  <c r="G859" i="11"/>
  <c r="L858" i="11"/>
  <c r="K858" i="11"/>
  <c r="J858" i="11"/>
  <c r="I858" i="11"/>
  <c r="H858" i="11"/>
  <c r="G858" i="11"/>
  <c r="L857" i="11"/>
  <c r="K857" i="11"/>
  <c r="J857" i="11"/>
  <c r="I857" i="11"/>
  <c r="H857" i="11"/>
  <c r="G857" i="11"/>
  <c r="L856" i="11"/>
  <c r="K856" i="11"/>
  <c r="J856" i="11"/>
  <c r="I856" i="11"/>
  <c r="H856" i="11"/>
  <c r="G856" i="11"/>
  <c r="L855" i="11"/>
  <c r="K855" i="11"/>
  <c r="J855" i="11"/>
  <c r="I855" i="11"/>
  <c r="H855" i="11"/>
  <c r="G855" i="11"/>
  <c r="L854" i="11"/>
  <c r="K854" i="11"/>
  <c r="J854" i="11"/>
  <c r="I854" i="11"/>
  <c r="H854" i="11"/>
  <c r="G854" i="11"/>
  <c r="L853" i="11"/>
  <c r="K853" i="11"/>
  <c r="J853" i="11"/>
  <c r="I853" i="11"/>
  <c r="H853" i="11"/>
  <c r="G853" i="11"/>
  <c r="L364" i="11"/>
  <c r="K364" i="11"/>
  <c r="J364" i="11"/>
  <c r="I364" i="11"/>
  <c r="H364" i="11"/>
  <c r="G364" i="11"/>
  <c r="L852" i="11"/>
  <c r="K852" i="11"/>
  <c r="J852" i="11"/>
  <c r="I852" i="11"/>
  <c r="H852" i="11"/>
  <c r="G852" i="11"/>
  <c r="L851" i="11"/>
  <c r="K851" i="11"/>
  <c r="J851" i="11"/>
  <c r="I851" i="11"/>
  <c r="H851" i="11"/>
  <c r="G851" i="11"/>
  <c r="L850" i="11"/>
  <c r="K850" i="11"/>
  <c r="J850" i="11"/>
  <c r="I850" i="11"/>
  <c r="H850" i="11"/>
  <c r="G850" i="11"/>
  <c r="L849" i="11"/>
  <c r="K849" i="11"/>
  <c r="J849" i="11"/>
  <c r="I849" i="11"/>
  <c r="H849" i="11"/>
  <c r="G849" i="11"/>
  <c r="L848" i="11"/>
  <c r="K848" i="11"/>
  <c r="J848" i="11"/>
  <c r="I848" i="11"/>
  <c r="H848" i="11"/>
  <c r="G848" i="11"/>
  <c r="L847" i="11"/>
  <c r="K847" i="11"/>
  <c r="J847" i="11"/>
  <c r="I847" i="11"/>
  <c r="H847" i="11"/>
  <c r="G847" i="11"/>
  <c r="L257" i="11"/>
  <c r="K257" i="11"/>
  <c r="J257" i="11"/>
  <c r="I257" i="11"/>
  <c r="H257" i="11"/>
  <c r="G257" i="11"/>
  <c r="L846" i="11"/>
  <c r="K846" i="11"/>
  <c r="J846" i="11"/>
  <c r="I846" i="11"/>
  <c r="H846" i="11"/>
  <c r="G846" i="11"/>
  <c r="L48" i="11"/>
  <c r="K48" i="11"/>
  <c r="J48" i="11"/>
  <c r="I48" i="11"/>
  <c r="H48" i="11"/>
  <c r="G48" i="11"/>
  <c r="L156" i="11"/>
  <c r="K156" i="11"/>
  <c r="J156" i="11"/>
  <c r="I156" i="11"/>
  <c r="H156" i="11"/>
  <c r="G156" i="11"/>
  <c r="L155" i="11"/>
  <c r="K155" i="11"/>
  <c r="J155" i="11"/>
  <c r="I155" i="11"/>
  <c r="H155" i="11"/>
  <c r="G155" i="11"/>
  <c r="L845" i="11"/>
  <c r="K845" i="11"/>
  <c r="J845" i="11"/>
  <c r="I845" i="11"/>
  <c r="H845" i="11"/>
  <c r="G845" i="11"/>
  <c r="L844" i="11"/>
  <c r="K844" i="11"/>
  <c r="J844" i="11"/>
  <c r="I844" i="11"/>
  <c r="H844" i="11"/>
  <c r="G844" i="11"/>
  <c r="L843" i="11"/>
  <c r="K843" i="11"/>
  <c r="J843" i="11"/>
  <c r="I843" i="11"/>
  <c r="H843" i="11"/>
  <c r="G843" i="11"/>
  <c r="L842" i="11"/>
  <c r="K842" i="11"/>
  <c r="J842" i="11"/>
  <c r="I842" i="11"/>
  <c r="H842" i="11"/>
  <c r="G842" i="11"/>
  <c r="L841" i="11"/>
  <c r="K841" i="11"/>
  <c r="J841" i="11"/>
  <c r="I841" i="11"/>
  <c r="H841" i="11"/>
  <c r="G841" i="11"/>
  <c r="L840" i="11"/>
  <c r="K840" i="11"/>
  <c r="J840" i="11"/>
  <c r="I840" i="11"/>
  <c r="H840" i="11"/>
  <c r="G840" i="11"/>
  <c r="L839" i="11"/>
  <c r="K839" i="11"/>
  <c r="J839" i="11"/>
  <c r="I839" i="11"/>
  <c r="H839" i="11"/>
  <c r="G839" i="11"/>
  <c r="L256" i="11"/>
  <c r="K256" i="11"/>
  <c r="J256" i="11"/>
  <c r="I256" i="11"/>
  <c r="H256" i="11"/>
  <c r="G256" i="11"/>
  <c r="L838" i="11"/>
  <c r="K838" i="11"/>
  <c r="J838" i="11"/>
  <c r="I838" i="11"/>
  <c r="H838" i="11"/>
  <c r="G838" i="11"/>
  <c r="L837" i="11"/>
  <c r="K837" i="11"/>
  <c r="J837" i="11"/>
  <c r="I837" i="11"/>
  <c r="H837" i="11"/>
  <c r="G837" i="11"/>
  <c r="L836" i="11"/>
  <c r="K836" i="11"/>
  <c r="J836" i="11"/>
  <c r="I836" i="11"/>
  <c r="H836" i="11"/>
  <c r="G836" i="11"/>
  <c r="L835" i="11"/>
  <c r="K835" i="11"/>
  <c r="J835" i="11"/>
  <c r="I835" i="11"/>
  <c r="H835" i="11"/>
  <c r="G835" i="11"/>
  <c r="L4" i="11"/>
  <c r="K4" i="11"/>
  <c r="J4" i="11"/>
  <c r="I4" i="11"/>
  <c r="H4" i="11"/>
  <c r="G4" i="11"/>
  <c r="L834" i="11"/>
  <c r="K834" i="11"/>
  <c r="J834" i="11"/>
  <c r="I834" i="11"/>
  <c r="H834" i="11"/>
  <c r="G834" i="11"/>
  <c r="L424" i="11"/>
  <c r="K424" i="11"/>
  <c r="J424" i="11"/>
  <c r="I424" i="11"/>
  <c r="H424" i="11"/>
  <c r="G424" i="11"/>
  <c r="L833" i="11"/>
  <c r="K833" i="11"/>
  <c r="J833" i="11"/>
  <c r="I833" i="11"/>
  <c r="H833" i="11"/>
  <c r="G833" i="11"/>
  <c r="L392" i="11"/>
  <c r="K392" i="11"/>
  <c r="J392" i="11"/>
  <c r="I392" i="11"/>
  <c r="H392" i="11"/>
  <c r="G392" i="11"/>
  <c r="L832" i="11"/>
  <c r="K832" i="11"/>
  <c r="J832" i="11"/>
  <c r="I832" i="11"/>
  <c r="H832" i="11"/>
  <c r="G832" i="11"/>
  <c r="L831" i="11"/>
  <c r="K831" i="11"/>
  <c r="J831" i="11"/>
  <c r="I831" i="11"/>
  <c r="H831" i="11"/>
  <c r="G831" i="11"/>
  <c r="L830" i="11"/>
  <c r="K830" i="11"/>
  <c r="J830" i="11"/>
  <c r="I830" i="11"/>
  <c r="H830" i="11"/>
  <c r="G830" i="11"/>
  <c r="L829" i="11"/>
  <c r="K829" i="11"/>
  <c r="J829" i="11"/>
  <c r="I829" i="11"/>
  <c r="H829" i="11"/>
  <c r="G829" i="11"/>
  <c r="L233" i="11"/>
  <c r="K233" i="11"/>
  <c r="J233" i="11"/>
  <c r="I233" i="11"/>
  <c r="H233" i="11"/>
  <c r="G233" i="11"/>
  <c r="L828" i="11"/>
  <c r="K828" i="11"/>
  <c r="J828" i="11"/>
  <c r="I828" i="11"/>
  <c r="H828" i="11"/>
  <c r="G828" i="11"/>
  <c r="L11" i="11"/>
  <c r="K11" i="11"/>
  <c r="J11" i="11"/>
  <c r="I11" i="11"/>
  <c r="H11" i="11"/>
  <c r="G11" i="11"/>
  <c r="L391" i="11"/>
  <c r="K391" i="11"/>
  <c r="J391" i="11"/>
  <c r="I391" i="11"/>
  <c r="H391" i="11"/>
  <c r="G391" i="11"/>
  <c r="L827" i="11"/>
  <c r="K827" i="11"/>
  <c r="J827" i="11"/>
  <c r="I827" i="11"/>
  <c r="H827" i="11"/>
  <c r="G827" i="11"/>
  <c r="L282" i="11"/>
  <c r="K282" i="11"/>
  <c r="J282" i="11"/>
  <c r="I282" i="11"/>
  <c r="H282" i="11"/>
  <c r="G282" i="11"/>
  <c r="L85" i="11"/>
  <c r="K85" i="11"/>
  <c r="J85" i="11"/>
  <c r="I85" i="11"/>
  <c r="H85" i="11"/>
  <c r="G85" i="11"/>
  <c r="L826" i="11"/>
  <c r="K826" i="11"/>
  <c r="J826" i="11"/>
  <c r="I826" i="11"/>
  <c r="H826" i="11"/>
  <c r="G826" i="11"/>
  <c r="L825" i="11"/>
  <c r="K825" i="11"/>
  <c r="J825" i="11"/>
  <c r="I825" i="11"/>
  <c r="H825" i="11"/>
  <c r="G825" i="11"/>
  <c r="L318" i="11"/>
  <c r="K318" i="11"/>
  <c r="J318" i="11"/>
  <c r="I318" i="11"/>
  <c r="H318" i="11"/>
  <c r="G318" i="11"/>
  <c r="L824" i="11"/>
  <c r="K824" i="11"/>
  <c r="J824" i="11"/>
  <c r="I824" i="11"/>
  <c r="H824" i="11"/>
  <c r="G824" i="11"/>
  <c r="L823" i="11"/>
  <c r="K823" i="11"/>
  <c r="J823" i="11"/>
  <c r="I823" i="11"/>
  <c r="H823" i="11"/>
  <c r="G823" i="11"/>
  <c r="L822" i="11"/>
  <c r="K822" i="11"/>
  <c r="J822" i="11"/>
  <c r="I822" i="11"/>
  <c r="H822" i="11"/>
  <c r="G822" i="11"/>
  <c r="L821" i="11"/>
  <c r="K821" i="11"/>
  <c r="J821" i="11"/>
  <c r="I821" i="11"/>
  <c r="H821" i="11"/>
  <c r="G821" i="11"/>
  <c r="L343" i="11"/>
  <c r="K343" i="11"/>
  <c r="J343" i="11"/>
  <c r="I343" i="11"/>
  <c r="H343" i="11"/>
  <c r="G343" i="11"/>
  <c r="L342" i="11"/>
  <c r="K342" i="11"/>
  <c r="J342" i="11"/>
  <c r="I342" i="11"/>
  <c r="H342" i="11"/>
  <c r="G342" i="11"/>
  <c r="L820" i="11"/>
  <c r="K820" i="11"/>
  <c r="J820" i="11"/>
  <c r="I820" i="11"/>
  <c r="H820" i="11"/>
  <c r="G820" i="11"/>
  <c r="L819" i="11"/>
  <c r="K819" i="11"/>
  <c r="J819" i="11"/>
  <c r="I819" i="11"/>
  <c r="H819" i="11"/>
  <c r="G819" i="11"/>
  <c r="L818" i="11"/>
  <c r="K818" i="11"/>
  <c r="J818" i="11"/>
  <c r="I818" i="11"/>
  <c r="H818" i="11"/>
  <c r="G818" i="11"/>
  <c r="L817" i="11"/>
  <c r="K817" i="11"/>
  <c r="J817" i="11"/>
  <c r="I817" i="11"/>
  <c r="H817" i="11"/>
  <c r="G817" i="11"/>
  <c r="L816" i="11"/>
  <c r="K816" i="11"/>
  <c r="J816" i="11"/>
  <c r="I816" i="11"/>
  <c r="H816" i="11"/>
  <c r="G816" i="11"/>
  <c r="L815" i="11"/>
  <c r="K815" i="11"/>
  <c r="J815" i="11"/>
  <c r="I815" i="11"/>
  <c r="H815" i="11"/>
  <c r="G815" i="11"/>
  <c r="L317" i="11"/>
  <c r="K317" i="11"/>
  <c r="J317" i="11"/>
  <c r="I317" i="11"/>
  <c r="H317" i="11"/>
  <c r="G317" i="11"/>
  <c r="L814" i="11"/>
  <c r="K814" i="11"/>
  <c r="J814" i="11"/>
  <c r="I814" i="11"/>
  <c r="H814" i="11"/>
  <c r="G814" i="11"/>
  <c r="L192" i="11"/>
  <c r="K192" i="11"/>
  <c r="J192" i="11"/>
  <c r="I192" i="11"/>
  <c r="H192" i="11"/>
  <c r="G192" i="11"/>
  <c r="L813" i="11"/>
  <c r="K813" i="11"/>
  <c r="J813" i="11"/>
  <c r="I813" i="11"/>
  <c r="H813" i="11"/>
  <c r="G813" i="11"/>
  <c r="L812" i="11"/>
  <c r="K812" i="11"/>
  <c r="J812" i="11"/>
  <c r="I812" i="11"/>
  <c r="H812" i="11"/>
  <c r="G812" i="11"/>
  <c r="L811" i="11"/>
  <c r="K811" i="11"/>
  <c r="J811" i="11"/>
  <c r="I811" i="11"/>
  <c r="H811" i="11"/>
  <c r="G811" i="11"/>
  <c r="L134" i="11"/>
  <c r="K134" i="11"/>
  <c r="J134" i="11"/>
  <c r="I134" i="11"/>
  <c r="H134" i="11"/>
  <c r="G134" i="11"/>
  <c r="L191" i="11"/>
  <c r="K191" i="11"/>
  <c r="J191" i="11"/>
  <c r="I191" i="11"/>
  <c r="H191" i="11"/>
  <c r="G191" i="11"/>
  <c r="L190" i="11"/>
  <c r="K190" i="11"/>
  <c r="J190" i="11"/>
  <c r="I190" i="11"/>
  <c r="H190" i="11"/>
  <c r="G190" i="11"/>
  <c r="L189" i="11"/>
  <c r="K189" i="11"/>
  <c r="J189" i="11"/>
  <c r="I189" i="11"/>
  <c r="H189" i="11"/>
  <c r="G189" i="11"/>
  <c r="L232" i="11"/>
  <c r="K232" i="11"/>
  <c r="J232" i="11"/>
  <c r="I232" i="11"/>
  <c r="H232" i="11"/>
  <c r="G232" i="11"/>
  <c r="L316" i="11"/>
  <c r="K316" i="11"/>
  <c r="J316" i="11"/>
  <c r="I316" i="11"/>
  <c r="H316" i="11"/>
  <c r="G316" i="11"/>
  <c r="L390" i="11"/>
  <c r="K390" i="11"/>
  <c r="J390" i="11"/>
  <c r="I390" i="11"/>
  <c r="H390" i="11"/>
  <c r="G390" i="11"/>
  <c r="L389" i="11"/>
  <c r="K389" i="11"/>
  <c r="J389" i="11"/>
  <c r="I389" i="11"/>
  <c r="H389" i="11"/>
  <c r="G389" i="11"/>
  <c r="L810" i="11"/>
  <c r="K810" i="11"/>
  <c r="J810" i="11"/>
  <c r="I810" i="11"/>
  <c r="H810" i="11"/>
  <c r="G810" i="11"/>
  <c r="L809" i="11"/>
  <c r="K809" i="11"/>
  <c r="J809" i="11"/>
  <c r="I809" i="11"/>
  <c r="H809" i="11"/>
  <c r="G809" i="11"/>
  <c r="L808" i="11"/>
  <c r="K808" i="11"/>
  <c r="J808" i="11"/>
  <c r="I808" i="11"/>
  <c r="H808" i="11"/>
  <c r="G808" i="11"/>
  <c r="L116" i="11"/>
  <c r="K116" i="11"/>
  <c r="J116" i="11"/>
  <c r="I116" i="11"/>
  <c r="H116" i="11"/>
  <c r="G116" i="11"/>
  <c r="L28" i="11"/>
  <c r="K28" i="11"/>
  <c r="J28" i="11"/>
  <c r="I28" i="11"/>
  <c r="H28" i="11"/>
  <c r="G28" i="11"/>
  <c r="L807" i="11"/>
  <c r="K807" i="11"/>
  <c r="J807" i="11"/>
  <c r="I807" i="11"/>
  <c r="H807" i="11"/>
  <c r="G807" i="11"/>
  <c r="L423" i="11"/>
  <c r="K423" i="11"/>
  <c r="J423" i="11"/>
  <c r="I423" i="11"/>
  <c r="H423" i="11"/>
  <c r="G423" i="11"/>
  <c r="L806" i="11"/>
  <c r="K806" i="11"/>
  <c r="J806" i="11"/>
  <c r="I806" i="11"/>
  <c r="H806" i="11"/>
  <c r="G806" i="11"/>
  <c r="L805" i="11"/>
  <c r="K805" i="11"/>
  <c r="J805" i="11"/>
  <c r="I805" i="11"/>
  <c r="H805" i="11"/>
  <c r="G805" i="11"/>
  <c r="L231" i="11"/>
  <c r="K231" i="11"/>
  <c r="J231" i="11"/>
  <c r="I231" i="11"/>
  <c r="H231" i="11"/>
  <c r="G231" i="11"/>
  <c r="L804" i="11"/>
  <c r="K804" i="11"/>
  <c r="J804" i="11"/>
  <c r="I804" i="11"/>
  <c r="H804" i="11"/>
  <c r="G804" i="11"/>
  <c r="L207" i="11"/>
  <c r="K207" i="11"/>
  <c r="J207" i="11"/>
  <c r="I207" i="11"/>
  <c r="H207" i="11"/>
  <c r="G207" i="11"/>
  <c r="L803" i="11"/>
  <c r="K803" i="11"/>
  <c r="J803" i="11"/>
  <c r="I803" i="11"/>
  <c r="H803" i="11"/>
  <c r="G803" i="11"/>
  <c r="L802" i="11"/>
  <c r="K802" i="11"/>
  <c r="J802" i="11"/>
  <c r="I802" i="11"/>
  <c r="H802" i="11"/>
  <c r="G802" i="11"/>
  <c r="L206" i="11"/>
  <c r="K206" i="11"/>
  <c r="J206" i="11"/>
  <c r="I206" i="11"/>
  <c r="H206" i="11"/>
  <c r="G206" i="11"/>
  <c r="L801" i="11"/>
  <c r="K801" i="11"/>
  <c r="J801" i="11"/>
  <c r="I801" i="11"/>
  <c r="H801" i="11"/>
  <c r="G801" i="11"/>
  <c r="L800" i="11"/>
  <c r="K800" i="11"/>
  <c r="J800" i="11"/>
  <c r="I800" i="11"/>
  <c r="H800" i="11"/>
  <c r="G800" i="11"/>
  <c r="L84" i="11"/>
  <c r="K84" i="11"/>
  <c r="J84" i="11"/>
  <c r="I84" i="11"/>
  <c r="H84" i="11"/>
  <c r="G84" i="11"/>
  <c r="L175" i="11"/>
  <c r="K175" i="11"/>
  <c r="J175" i="11"/>
  <c r="I175" i="11"/>
  <c r="H175" i="11"/>
  <c r="G175" i="11"/>
  <c r="L799" i="11"/>
  <c r="K799" i="11"/>
  <c r="J799" i="11"/>
  <c r="I799" i="11"/>
  <c r="H799" i="11"/>
  <c r="G799" i="11"/>
  <c r="L798" i="11"/>
  <c r="K798" i="11"/>
  <c r="J798" i="11"/>
  <c r="I798" i="11"/>
  <c r="H798" i="11"/>
  <c r="G798" i="11"/>
  <c r="L797" i="11"/>
  <c r="K797" i="11"/>
  <c r="J797" i="11"/>
  <c r="I797" i="11"/>
  <c r="H797" i="11"/>
  <c r="G797" i="11"/>
  <c r="L796" i="11"/>
  <c r="K796" i="11"/>
  <c r="J796" i="11"/>
  <c r="I796" i="11"/>
  <c r="H796" i="11"/>
  <c r="G796" i="11"/>
  <c r="L795" i="11"/>
  <c r="K795" i="11"/>
  <c r="J795" i="11"/>
  <c r="I795" i="11"/>
  <c r="H795" i="11"/>
  <c r="G795" i="11"/>
  <c r="L794" i="11"/>
  <c r="K794" i="11"/>
  <c r="J794" i="11"/>
  <c r="I794" i="11"/>
  <c r="H794" i="11"/>
  <c r="G794" i="11"/>
  <c r="L793" i="11"/>
  <c r="K793" i="11"/>
  <c r="J793" i="11"/>
  <c r="I793" i="11"/>
  <c r="H793" i="11"/>
  <c r="G793" i="11"/>
  <c r="L792" i="11"/>
  <c r="K792" i="11"/>
  <c r="J792" i="11"/>
  <c r="I792" i="11"/>
  <c r="H792" i="11"/>
  <c r="G792" i="11"/>
  <c r="L791" i="11"/>
  <c r="K791" i="11"/>
  <c r="J791" i="11"/>
  <c r="I791" i="11"/>
  <c r="H791" i="11"/>
  <c r="G791" i="11"/>
  <c r="L790" i="11"/>
  <c r="K790" i="11"/>
  <c r="J790" i="11"/>
  <c r="I790" i="11"/>
  <c r="H790" i="11"/>
  <c r="G790" i="11"/>
  <c r="L789" i="11"/>
  <c r="K789" i="11"/>
  <c r="J789" i="11"/>
  <c r="I789" i="11"/>
  <c r="H789" i="11"/>
  <c r="G789" i="11"/>
  <c r="L788" i="11"/>
  <c r="K788" i="11"/>
  <c r="J788" i="11"/>
  <c r="I788" i="11"/>
  <c r="H788" i="11"/>
  <c r="G788" i="11"/>
  <c r="L787" i="11"/>
  <c r="K787" i="11"/>
  <c r="J787" i="11"/>
  <c r="I787" i="11"/>
  <c r="H787" i="11"/>
  <c r="G787" i="11"/>
  <c r="L786" i="11"/>
  <c r="K786" i="11"/>
  <c r="J786" i="11"/>
  <c r="I786" i="11"/>
  <c r="H786" i="11"/>
  <c r="G786" i="11"/>
  <c r="L785" i="11"/>
  <c r="K785" i="11"/>
  <c r="J785" i="11"/>
  <c r="I785" i="11"/>
  <c r="H785" i="11"/>
  <c r="G785" i="11"/>
  <c r="L784" i="11"/>
  <c r="K784" i="11"/>
  <c r="J784" i="11"/>
  <c r="I784" i="11"/>
  <c r="H784" i="11"/>
  <c r="G784" i="11"/>
  <c r="L783" i="11"/>
  <c r="K783" i="11"/>
  <c r="J783" i="11"/>
  <c r="I783" i="11"/>
  <c r="H783" i="11"/>
  <c r="G783" i="11"/>
  <c r="L782" i="11"/>
  <c r="K782" i="11"/>
  <c r="J782" i="11"/>
  <c r="I782" i="11"/>
  <c r="H782" i="11"/>
  <c r="G782" i="11"/>
  <c r="L781" i="11"/>
  <c r="K781" i="11"/>
  <c r="J781" i="11"/>
  <c r="I781" i="11"/>
  <c r="H781" i="11"/>
  <c r="G781" i="11"/>
  <c r="L476" i="11"/>
  <c r="K476" i="11"/>
  <c r="J476" i="11"/>
  <c r="I476" i="11"/>
  <c r="H476" i="11"/>
  <c r="G476" i="11"/>
  <c r="L780" i="11"/>
  <c r="K780" i="11"/>
  <c r="J780" i="11"/>
  <c r="I780" i="11"/>
  <c r="H780" i="11"/>
  <c r="G780" i="11"/>
  <c r="L463" i="11"/>
  <c r="K463" i="11"/>
  <c r="J463" i="11"/>
  <c r="I463" i="11"/>
  <c r="H463" i="11"/>
  <c r="G463" i="11"/>
  <c r="L779" i="11"/>
  <c r="K779" i="11"/>
  <c r="J779" i="11"/>
  <c r="I779" i="11"/>
  <c r="H779" i="11"/>
  <c r="G779" i="11"/>
  <c r="L778" i="11"/>
  <c r="K778" i="11"/>
  <c r="J778" i="11"/>
  <c r="I778" i="11"/>
  <c r="H778" i="11"/>
  <c r="G778" i="11"/>
  <c r="L777" i="11"/>
  <c r="K777" i="11"/>
  <c r="J777" i="11"/>
  <c r="I777" i="11"/>
  <c r="H777" i="11"/>
  <c r="G777" i="11"/>
  <c r="L351" i="11"/>
  <c r="K351" i="11"/>
  <c r="J351" i="11"/>
  <c r="I351" i="11"/>
  <c r="H351" i="11"/>
  <c r="G351" i="11"/>
  <c r="L776" i="11"/>
  <c r="K776" i="11"/>
  <c r="J776" i="11"/>
  <c r="I776" i="11"/>
  <c r="H776" i="11"/>
  <c r="G776" i="11"/>
  <c r="L775" i="11"/>
  <c r="K775" i="11"/>
  <c r="J775" i="11"/>
  <c r="I775" i="11"/>
  <c r="H775" i="11"/>
  <c r="G775" i="11"/>
  <c r="L774" i="11"/>
  <c r="K774" i="11"/>
  <c r="J774" i="11"/>
  <c r="I774" i="11"/>
  <c r="H774" i="11"/>
  <c r="G774" i="11"/>
  <c r="L773" i="11"/>
  <c r="K773" i="11"/>
  <c r="J773" i="11"/>
  <c r="I773" i="11"/>
  <c r="H773" i="11"/>
  <c r="G773" i="11"/>
  <c r="L772" i="11"/>
  <c r="K772" i="11"/>
  <c r="J772" i="11"/>
  <c r="I772" i="11"/>
  <c r="H772" i="11"/>
  <c r="G772" i="11"/>
  <c r="L771" i="11"/>
  <c r="K771" i="11"/>
  <c r="J771" i="11"/>
  <c r="I771" i="11"/>
  <c r="H771" i="11"/>
  <c r="G771" i="11"/>
  <c r="L770" i="11"/>
  <c r="K770" i="11"/>
  <c r="J770" i="11"/>
  <c r="I770" i="11"/>
  <c r="H770" i="11"/>
  <c r="G770" i="11"/>
  <c r="L769" i="11"/>
  <c r="K769" i="11"/>
  <c r="J769" i="11"/>
  <c r="I769" i="11"/>
  <c r="H769" i="11"/>
  <c r="G769" i="11"/>
  <c r="L768" i="11"/>
  <c r="K768" i="11"/>
  <c r="J768" i="11"/>
  <c r="I768" i="11"/>
  <c r="H768" i="11"/>
  <c r="G768" i="11"/>
  <c r="L767" i="11"/>
  <c r="K767" i="11"/>
  <c r="J767" i="11"/>
  <c r="I767" i="11"/>
  <c r="H767" i="11"/>
  <c r="G767" i="11"/>
  <c r="L462" i="11"/>
  <c r="K462" i="11"/>
  <c r="J462" i="11"/>
  <c r="I462" i="11"/>
  <c r="H462" i="11"/>
  <c r="G462" i="11"/>
  <c r="L461" i="11"/>
  <c r="K461" i="11"/>
  <c r="J461" i="11"/>
  <c r="I461" i="11"/>
  <c r="H461" i="11"/>
  <c r="G461" i="11"/>
  <c r="L460" i="11"/>
  <c r="K460" i="11"/>
  <c r="J460" i="11"/>
  <c r="I460" i="11"/>
  <c r="H460" i="11"/>
  <c r="G460" i="11"/>
  <c r="L766" i="11"/>
  <c r="K766" i="11"/>
  <c r="J766" i="11"/>
  <c r="I766" i="11"/>
  <c r="H766" i="11"/>
  <c r="G766" i="11"/>
  <c r="L765" i="11"/>
  <c r="K765" i="11"/>
  <c r="J765" i="11"/>
  <c r="I765" i="11"/>
  <c r="H765" i="11"/>
  <c r="G765" i="11"/>
  <c r="L10" i="11"/>
  <c r="K10" i="11"/>
  <c r="J10" i="11"/>
  <c r="I10" i="11"/>
  <c r="H10" i="11"/>
  <c r="G10" i="11"/>
  <c r="L764" i="11"/>
  <c r="K764" i="11"/>
  <c r="J764" i="11"/>
  <c r="I764" i="11"/>
  <c r="H764" i="11"/>
  <c r="G764" i="11"/>
  <c r="L763" i="11"/>
  <c r="K763" i="11"/>
  <c r="J763" i="11"/>
  <c r="I763" i="11"/>
  <c r="H763" i="11"/>
  <c r="G763" i="11"/>
  <c r="L762" i="11"/>
  <c r="K762" i="11"/>
  <c r="J762" i="11"/>
  <c r="I762" i="11"/>
  <c r="H762" i="11"/>
  <c r="G762" i="11"/>
  <c r="L761" i="11"/>
  <c r="K761" i="11"/>
  <c r="J761" i="11"/>
  <c r="I761" i="11"/>
  <c r="H761" i="11"/>
  <c r="G761" i="11"/>
  <c r="L760" i="11"/>
  <c r="K760" i="11"/>
  <c r="J760" i="11"/>
  <c r="I760" i="11"/>
  <c r="H760" i="11"/>
  <c r="G760" i="11"/>
  <c r="L759" i="11"/>
  <c r="K759" i="11"/>
  <c r="J759" i="11"/>
  <c r="I759" i="11"/>
  <c r="H759" i="11"/>
  <c r="G759" i="11"/>
  <c r="L758" i="11"/>
  <c r="K758" i="11"/>
  <c r="J758" i="11"/>
  <c r="I758" i="11"/>
  <c r="H758" i="11"/>
  <c r="G758" i="11"/>
  <c r="L757" i="11"/>
  <c r="K757" i="11"/>
  <c r="J757" i="11"/>
  <c r="I757" i="11"/>
  <c r="H757" i="11"/>
  <c r="G757" i="11"/>
  <c r="L756" i="11"/>
  <c r="K756" i="11"/>
  <c r="J756" i="11"/>
  <c r="I756" i="11"/>
  <c r="H756" i="11"/>
  <c r="G756" i="11"/>
  <c r="L205" i="11"/>
  <c r="K205" i="11"/>
  <c r="J205" i="11"/>
  <c r="I205" i="11"/>
  <c r="H205" i="11"/>
  <c r="G205" i="11"/>
  <c r="L755" i="11"/>
  <c r="K755" i="11"/>
  <c r="J755" i="11"/>
  <c r="I755" i="11"/>
  <c r="H755" i="11"/>
  <c r="G755" i="11"/>
  <c r="L754" i="11"/>
  <c r="K754" i="11"/>
  <c r="J754" i="11"/>
  <c r="I754" i="11"/>
  <c r="H754" i="11"/>
  <c r="G754" i="11"/>
  <c r="L753" i="11"/>
  <c r="K753" i="11"/>
  <c r="J753" i="11"/>
  <c r="I753" i="11"/>
  <c r="H753" i="11"/>
  <c r="G753" i="11"/>
  <c r="L752" i="11"/>
  <c r="K752" i="11"/>
  <c r="J752" i="11"/>
  <c r="I752" i="11"/>
  <c r="H752" i="11"/>
  <c r="G752" i="11"/>
  <c r="L751" i="11"/>
  <c r="K751" i="11"/>
  <c r="J751" i="11"/>
  <c r="I751" i="11"/>
  <c r="H751" i="11"/>
  <c r="G751" i="11"/>
  <c r="L750" i="11"/>
  <c r="K750" i="11"/>
  <c r="J750" i="11"/>
  <c r="I750" i="11"/>
  <c r="H750" i="11"/>
  <c r="G750" i="11"/>
  <c r="L749" i="11"/>
  <c r="K749" i="11"/>
  <c r="J749" i="11"/>
  <c r="I749" i="11"/>
  <c r="H749" i="11"/>
  <c r="G749" i="11"/>
  <c r="L748" i="11"/>
  <c r="K748" i="11"/>
  <c r="J748" i="11"/>
  <c r="I748" i="11"/>
  <c r="H748" i="11"/>
  <c r="G748" i="11"/>
  <c r="L341" i="11"/>
  <c r="K341" i="11"/>
  <c r="J341" i="11"/>
  <c r="I341" i="11"/>
  <c r="H341" i="11"/>
  <c r="G341" i="11"/>
  <c r="L747" i="11"/>
  <c r="K747" i="11"/>
  <c r="J747" i="11"/>
  <c r="I747" i="11"/>
  <c r="H747" i="11"/>
  <c r="G747" i="11"/>
  <c r="L746" i="11"/>
  <c r="K746" i="11"/>
  <c r="J746" i="11"/>
  <c r="I746" i="11"/>
  <c r="H746" i="11"/>
  <c r="G746" i="11"/>
  <c r="L745" i="11"/>
  <c r="K745" i="11"/>
  <c r="J745" i="11"/>
  <c r="I745" i="11"/>
  <c r="H745" i="11"/>
  <c r="G745" i="11"/>
  <c r="L255" i="11"/>
  <c r="K255" i="11"/>
  <c r="J255" i="11"/>
  <c r="I255" i="11"/>
  <c r="H255" i="11"/>
  <c r="G255" i="11"/>
  <c r="L744" i="11"/>
  <c r="K744" i="11"/>
  <c r="J744" i="11"/>
  <c r="I744" i="11"/>
  <c r="H744" i="11"/>
  <c r="G744" i="11"/>
  <c r="L743" i="11"/>
  <c r="K743" i="11"/>
  <c r="J743" i="11"/>
  <c r="I743" i="11"/>
  <c r="H743" i="11"/>
  <c r="G743" i="11"/>
  <c r="L742" i="11"/>
  <c r="K742" i="11"/>
  <c r="J742" i="11"/>
  <c r="I742" i="11"/>
  <c r="H742" i="11"/>
  <c r="G742" i="11"/>
  <c r="L741" i="11"/>
  <c r="K741" i="11"/>
  <c r="J741" i="11"/>
  <c r="I741" i="11"/>
  <c r="H741" i="11"/>
  <c r="G741" i="11"/>
  <c r="L740" i="11"/>
  <c r="K740" i="11"/>
  <c r="J740" i="11"/>
  <c r="I740" i="11"/>
  <c r="H740" i="11"/>
  <c r="G740" i="11"/>
  <c r="L739" i="11"/>
  <c r="K739" i="11"/>
  <c r="J739" i="11"/>
  <c r="I739" i="11"/>
  <c r="H739" i="11"/>
  <c r="G739" i="11"/>
  <c r="L154" i="11"/>
  <c r="K154" i="11"/>
  <c r="J154" i="11"/>
  <c r="I154" i="11"/>
  <c r="H154" i="11"/>
  <c r="G154" i="11"/>
  <c r="L738" i="11"/>
  <c r="K738" i="11"/>
  <c r="J738" i="11"/>
  <c r="I738" i="11"/>
  <c r="H738" i="11"/>
  <c r="G738" i="11"/>
  <c r="L737" i="11"/>
  <c r="K737" i="11"/>
  <c r="J737" i="11"/>
  <c r="I737" i="11"/>
  <c r="H737" i="11"/>
  <c r="G737" i="11"/>
  <c r="L736" i="11"/>
  <c r="K736" i="11"/>
  <c r="J736" i="11"/>
  <c r="I736" i="11"/>
  <c r="H736" i="11"/>
  <c r="G736" i="11"/>
  <c r="L735" i="11"/>
  <c r="K735" i="11"/>
  <c r="J735" i="11"/>
  <c r="I735" i="11"/>
  <c r="H735" i="11"/>
  <c r="G735" i="11"/>
  <c r="L734" i="11"/>
  <c r="K734" i="11"/>
  <c r="J734" i="11"/>
  <c r="I734" i="11"/>
  <c r="H734" i="11"/>
  <c r="G734" i="11"/>
  <c r="L733" i="11"/>
  <c r="K733" i="11"/>
  <c r="J733" i="11"/>
  <c r="I733" i="11"/>
  <c r="H733" i="11"/>
  <c r="G733" i="11"/>
  <c r="L388" i="11"/>
  <c r="K388" i="11"/>
  <c r="J388" i="11"/>
  <c r="I388" i="11"/>
  <c r="H388" i="11"/>
  <c r="G388" i="11"/>
  <c r="L732" i="11"/>
  <c r="K732" i="11"/>
  <c r="J732" i="11"/>
  <c r="I732" i="11"/>
  <c r="H732" i="11"/>
  <c r="G732" i="11"/>
  <c r="L372" i="11"/>
  <c r="K372" i="11"/>
  <c r="J372" i="11"/>
  <c r="I372" i="11"/>
  <c r="H372" i="11"/>
  <c r="G372" i="11"/>
  <c r="L204" i="11"/>
  <c r="K204" i="11"/>
  <c r="J204" i="11"/>
  <c r="I204" i="11"/>
  <c r="H204" i="11"/>
  <c r="G204" i="11"/>
  <c r="L731" i="11"/>
  <c r="K731" i="11"/>
  <c r="J731" i="11"/>
  <c r="I731" i="11"/>
  <c r="H731" i="11"/>
  <c r="G731" i="11"/>
  <c r="L730" i="11"/>
  <c r="K730" i="11"/>
  <c r="J730" i="11"/>
  <c r="I730" i="11"/>
  <c r="H730" i="11"/>
  <c r="G730" i="11"/>
  <c r="L153" i="11"/>
  <c r="K153" i="11"/>
  <c r="J153" i="11"/>
  <c r="I153" i="11"/>
  <c r="H153" i="11"/>
  <c r="G153" i="11"/>
  <c r="L729" i="11"/>
  <c r="K729" i="11"/>
  <c r="J729" i="11"/>
  <c r="I729" i="11"/>
  <c r="H729" i="11"/>
  <c r="G729" i="11"/>
  <c r="L728" i="11"/>
  <c r="K728" i="11"/>
  <c r="J728" i="11"/>
  <c r="I728" i="11"/>
  <c r="H728" i="11"/>
  <c r="G728" i="11"/>
  <c r="L727" i="11"/>
  <c r="K727" i="11"/>
  <c r="J727" i="11"/>
  <c r="I727" i="11"/>
  <c r="H727" i="11"/>
  <c r="G727" i="11"/>
  <c r="L387" i="11"/>
  <c r="K387" i="11"/>
  <c r="J387" i="11"/>
  <c r="I387" i="11"/>
  <c r="H387" i="11"/>
  <c r="G387" i="11"/>
  <c r="L726" i="11"/>
  <c r="K726" i="11"/>
  <c r="J726" i="11"/>
  <c r="I726" i="11"/>
  <c r="H726" i="11"/>
  <c r="G726" i="11"/>
  <c r="L340" i="11"/>
  <c r="K340" i="11"/>
  <c r="J340" i="11"/>
  <c r="I340" i="11"/>
  <c r="H340" i="11"/>
  <c r="G340" i="11"/>
  <c r="L725" i="11"/>
  <c r="K725" i="11"/>
  <c r="J725" i="11"/>
  <c r="I725" i="11"/>
  <c r="H725" i="11"/>
  <c r="G725" i="11"/>
  <c r="L724" i="11"/>
  <c r="K724" i="11"/>
  <c r="J724" i="11"/>
  <c r="I724" i="11"/>
  <c r="H724" i="11"/>
  <c r="G724" i="11"/>
  <c r="L723" i="11"/>
  <c r="K723" i="11"/>
  <c r="J723" i="11"/>
  <c r="I723" i="11"/>
  <c r="H723" i="11"/>
  <c r="G723" i="11"/>
  <c r="L722" i="11"/>
  <c r="K722" i="11"/>
  <c r="J722" i="11"/>
  <c r="I722" i="11"/>
  <c r="H722" i="11"/>
  <c r="G722" i="11"/>
  <c r="L721" i="11"/>
  <c r="K721" i="11"/>
  <c r="J721" i="11"/>
  <c r="I721" i="11"/>
  <c r="H721" i="11"/>
  <c r="G721" i="11"/>
  <c r="L720" i="11"/>
  <c r="K720" i="11"/>
  <c r="J720" i="11"/>
  <c r="I720" i="11"/>
  <c r="H720" i="11"/>
  <c r="G720" i="11"/>
  <c r="L719" i="11"/>
  <c r="K719" i="11"/>
  <c r="J719" i="11"/>
  <c r="I719" i="11"/>
  <c r="H719" i="11"/>
  <c r="G719" i="11"/>
  <c r="L718" i="11"/>
  <c r="K718" i="11"/>
  <c r="J718" i="11"/>
  <c r="I718" i="11"/>
  <c r="H718" i="11"/>
  <c r="G718" i="11"/>
  <c r="L717" i="11"/>
  <c r="K717" i="11"/>
  <c r="J717" i="11"/>
  <c r="I717" i="11"/>
  <c r="H717" i="11"/>
  <c r="G717" i="11"/>
  <c r="L716" i="11"/>
  <c r="K716" i="11"/>
  <c r="J716" i="11"/>
  <c r="I716" i="11"/>
  <c r="H716" i="11"/>
  <c r="G716" i="11"/>
  <c r="L715" i="11"/>
  <c r="K715" i="11"/>
  <c r="J715" i="11"/>
  <c r="I715" i="11"/>
  <c r="H715" i="11"/>
  <c r="G715" i="11"/>
  <c r="L386" i="11"/>
  <c r="K386" i="11"/>
  <c r="J386" i="11"/>
  <c r="I386" i="11"/>
  <c r="H386" i="11"/>
  <c r="G386" i="11"/>
  <c r="L714" i="11"/>
  <c r="K714" i="11"/>
  <c r="J714" i="11"/>
  <c r="I714" i="11"/>
  <c r="H714" i="11"/>
  <c r="G714" i="11"/>
  <c r="L713" i="11"/>
  <c r="K713" i="11"/>
  <c r="J713" i="11"/>
  <c r="I713" i="11"/>
  <c r="H713" i="11"/>
  <c r="G713" i="11"/>
  <c r="L230" i="11"/>
  <c r="K230" i="11"/>
  <c r="J230" i="11"/>
  <c r="I230" i="11"/>
  <c r="H230" i="11"/>
  <c r="G230" i="11"/>
  <c r="L712" i="11"/>
  <c r="K712" i="11"/>
  <c r="J712" i="11"/>
  <c r="I712" i="11"/>
  <c r="H712" i="11"/>
  <c r="G712" i="11"/>
  <c r="L711" i="11"/>
  <c r="K711" i="11"/>
  <c r="J711" i="11"/>
  <c r="I711" i="11"/>
  <c r="H711" i="11"/>
  <c r="G711" i="11"/>
  <c r="L315" i="11"/>
  <c r="K315" i="11"/>
  <c r="J315" i="11"/>
  <c r="I315" i="11"/>
  <c r="H315" i="11"/>
  <c r="G315" i="11"/>
  <c r="L133" i="11"/>
  <c r="K133" i="11"/>
  <c r="J133" i="11"/>
  <c r="I133" i="11"/>
  <c r="H133" i="11"/>
  <c r="G133" i="11"/>
  <c r="L330" i="11"/>
  <c r="K330" i="11"/>
  <c r="J330" i="11"/>
  <c r="I330" i="11"/>
  <c r="H330" i="11"/>
  <c r="G330" i="11"/>
  <c r="L710" i="11"/>
  <c r="K710" i="11"/>
  <c r="J710" i="11"/>
  <c r="I710" i="11"/>
  <c r="H710" i="11"/>
  <c r="G710" i="11"/>
  <c r="L83" i="11"/>
  <c r="K83" i="11"/>
  <c r="J83" i="11"/>
  <c r="I83" i="11"/>
  <c r="H83" i="11"/>
  <c r="G83" i="11"/>
  <c r="L709" i="11"/>
  <c r="K709" i="11"/>
  <c r="J709" i="11"/>
  <c r="I709" i="11"/>
  <c r="H709" i="11"/>
  <c r="G709" i="11"/>
  <c r="L708" i="11"/>
  <c r="K708" i="11"/>
  <c r="J708" i="11"/>
  <c r="I708" i="11"/>
  <c r="H708" i="11"/>
  <c r="G708" i="11"/>
  <c r="L314" i="11"/>
  <c r="K314" i="11"/>
  <c r="J314" i="11"/>
  <c r="I314" i="11"/>
  <c r="H314" i="11"/>
  <c r="G314" i="11"/>
  <c r="L707" i="11"/>
  <c r="K707" i="11"/>
  <c r="J707" i="11"/>
  <c r="I707" i="11"/>
  <c r="H707" i="11"/>
  <c r="G707" i="11"/>
  <c r="L706" i="11"/>
  <c r="K706" i="11"/>
  <c r="J706" i="11"/>
  <c r="I706" i="11"/>
  <c r="H706" i="11"/>
  <c r="G706" i="11"/>
  <c r="L705" i="11"/>
  <c r="K705" i="11"/>
  <c r="J705" i="11"/>
  <c r="I705" i="11"/>
  <c r="H705" i="11"/>
  <c r="G705" i="11"/>
  <c r="L174" i="11"/>
  <c r="K174" i="11"/>
  <c r="J174" i="11"/>
  <c r="I174" i="11"/>
  <c r="H174" i="11"/>
  <c r="G174" i="11"/>
  <c r="L704" i="11"/>
  <c r="K704" i="11"/>
  <c r="J704" i="11"/>
  <c r="I704" i="11"/>
  <c r="H704" i="11"/>
  <c r="G704" i="11"/>
  <c r="L703" i="11"/>
  <c r="K703" i="11"/>
  <c r="J703" i="11"/>
  <c r="I703" i="11"/>
  <c r="H703" i="11"/>
  <c r="G703" i="11"/>
  <c r="L121" i="11"/>
  <c r="K121" i="11"/>
  <c r="J121" i="11"/>
  <c r="I121" i="11"/>
  <c r="H121" i="11"/>
  <c r="G121" i="11"/>
  <c r="L702" i="11"/>
  <c r="K702" i="11"/>
  <c r="J702" i="11"/>
  <c r="I702" i="11"/>
  <c r="H702" i="11"/>
  <c r="G702" i="11"/>
  <c r="L701" i="11"/>
  <c r="K701" i="11"/>
  <c r="J701" i="11"/>
  <c r="I701" i="11"/>
  <c r="H701" i="11"/>
  <c r="G701" i="11"/>
  <c r="L700" i="11"/>
  <c r="K700" i="11"/>
  <c r="J700" i="11"/>
  <c r="I700" i="11"/>
  <c r="H700" i="11"/>
  <c r="G700" i="11"/>
  <c r="L152" i="11"/>
  <c r="K152" i="11"/>
  <c r="J152" i="11"/>
  <c r="I152" i="11"/>
  <c r="H152" i="11"/>
  <c r="G152" i="11"/>
  <c r="L229" i="11"/>
  <c r="K229" i="11"/>
  <c r="J229" i="11"/>
  <c r="I229" i="11"/>
  <c r="H229" i="11"/>
  <c r="G229" i="11"/>
  <c r="L272" i="11"/>
  <c r="K272" i="11"/>
  <c r="J272" i="11"/>
  <c r="I272" i="11"/>
  <c r="H272" i="11"/>
  <c r="G272" i="11"/>
  <c r="L699" i="11"/>
  <c r="K699" i="11"/>
  <c r="J699" i="11"/>
  <c r="I699" i="11"/>
  <c r="H699" i="11"/>
  <c r="G699" i="11"/>
  <c r="L698" i="11"/>
  <c r="K698" i="11"/>
  <c r="J698" i="11"/>
  <c r="I698" i="11"/>
  <c r="H698" i="11"/>
  <c r="G698" i="11"/>
  <c r="L151" i="11"/>
  <c r="K151" i="11"/>
  <c r="J151" i="11"/>
  <c r="I151" i="11"/>
  <c r="H151" i="11"/>
  <c r="G151" i="11"/>
  <c r="L132" i="11"/>
  <c r="K132" i="11"/>
  <c r="J132" i="11"/>
  <c r="I132" i="11"/>
  <c r="H132" i="11"/>
  <c r="G132" i="11"/>
  <c r="L697" i="11"/>
  <c r="K697" i="11"/>
  <c r="J697" i="11"/>
  <c r="I697" i="11"/>
  <c r="H697" i="11"/>
  <c r="G697" i="11"/>
  <c r="L203" i="11"/>
  <c r="K203" i="11"/>
  <c r="J203" i="11"/>
  <c r="I203" i="11"/>
  <c r="H203" i="11"/>
  <c r="G203" i="11"/>
  <c r="L696" i="11"/>
  <c r="K696" i="11"/>
  <c r="J696" i="11"/>
  <c r="I696" i="11"/>
  <c r="H696" i="11"/>
  <c r="G696" i="11"/>
  <c r="L254" i="11"/>
  <c r="K254" i="11"/>
  <c r="J254" i="11"/>
  <c r="I254" i="11"/>
  <c r="H254" i="11"/>
  <c r="G254" i="11"/>
  <c r="L202" i="11"/>
  <c r="K202" i="11"/>
  <c r="J202" i="11"/>
  <c r="I202" i="11"/>
  <c r="H202" i="11"/>
  <c r="G202" i="11"/>
  <c r="L695" i="11"/>
  <c r="K695" i="11"/>
  <c r="J695" i="11"/>
  <c r="I695" i="11"/>
  <c r="H695" i="11"/>
  <c r="G695" i="11"/>
  <c r="L201" i="11"/>
  <c r="K201" i="11"/>
  <c r="J201" i="11"/>
  <c r="I201" i="11"/>
  <c r="H201" i="11"/>
  <c r="G201" i="11"/>
  <c r="L694" i="11"/>
  <c r="K694" i="11"/>
  <c r="J694" i="11"/>
  <c r="I694" i="11"/>
  <c r="H694" i="11"/>
  <c r="G694" i="11"/>
  <c r="L693" i="11"/>
  <c r="K693" i="11"/>
  <c r="J693" i="11"/>
  <c r="I693" i="11"/>
  <c r="H693" i="11"/>
  <c r="G693" i="11"/>
  <c r="L183" i="11"/>
  <c r="K183" i="11"/>
  <c r="J183" i="11"/>
  <c r="I183" i="11"/>
  <c r="H183" i="11"/>
  <c r="G183" i="11"/>
  <c r="L692" i="11"/>
  <c r="K692" i="11"/>
  <c r="J692" i="11"/>
  <c r="I692" i="11"/>
  <c r="H692" i="11"/>
  <c r="G692" i="11"/>
  <c r="L691" i="11"/>
  <c r="K691" i="11"/>
  <c r="J691" i="11"/>
  <c r="I691" i="11"/>
  <c r="H691" i="11"/>
  <c r="G691" i="11"/>
  <c r="L690" i="11"/>
  <c r="K690" i="11"/>
  <c r="J690" i="11"/>
  <c r="I690" i="11"/>
  <c r="H690" i="11"/>
  <c r="G690" i="11"/>
  <c r="L689" i="11"/>
  <c r="K689" i="11"/>
  <c r="J689" i="11"/>
  <c r="I689" i="11"/>
  <c r="H689" i="11"/>
  <c r="G689" i="11"/>
  <c r="L253" i="11"/>
  <c r="K253" i="11"/>
  <c r="J253" i="11"/>
  <c r="I253" i="11"/>
  <c r="H253" i="11"/>
  <c r="G253" i="11"/>
  <c r="L688" i="11"/>
  <c r="K688" i="11"/>
  <c r="J688" i="11"/>
  <c r="I688" i="11"/>
  <c r="H688" i="11"/>
  <c r="G688" i="11"/>
  <c r="L687" i="11"/>
  <c r="K687" i="11"/>
  <c r="J687" i="11"/>
  <c r="I687" i="11"/>
  <c r="H687" i="11"/>
  <c r="G687" i="11"/>
  <c r="L686" i="11"/>
  <c r="K686" i="11"/>
  <c r="J686" i="11"/>
  <c r="I686" i="11"/>
  <c r="H686" i="11"/>
  <c r="G686" i="11"/>
  <c r="L685" i="11"/>
  <c r="K685" i="11"/>
  <c r="J685" i="11"/>
  <c r="I685" i="11"/>
  <c r="H685" i="11"/>
  <c r="G685" i="11"/>
  <c r="L684" i="11"/>
  <c r="K684" i="11"/>
  <c r="J684" i="11"/>
  <c r="I684" i="11"/>
  <c r="H684" i="11"/>
  <c r="G684" i="11"/>
  <c r="L683" i="11"/>
  <c r="K683" i="11"/>
  <c r="J683" i="11"/>
  <c r="I683" i="11"/>
  <c r="H683" i="11"/>
  <c r="G683" i="11"/>
  <c r="L200" i="11"/>
  <c r="K200" i="11"/>
  <c r="J200" i="11"/>
  <c r="I200" i="11"/>
  <c r="H200" i="11"/>
  <c r="G200" i="11"/>
  <c r="L281" i="11"/>
  <c r="K281" i="11"/>
  <c r="J281" i="11"/>
  <c r="I281" i="11"/>
  <c r="H281" i="11"/>
  <c r="G281" i="11"/>
  <c r="L682" i="11"/>
  <c r="K682" i="11"/>
  <c r="J682" i="11"/>
  <c r="I682" i="11"/>
  <c r="H682" i="11"/>
  <c r="G682" i="11"/>
  <c r="L681" i="11"/>
  <c r="K681" i="11"/>
  <c r="J681" i="11"/>
  <c r="I681" i="11"/>
  <c r="H681" i="11"/>
  <c r="G681" i="11"/>
  <c r="L680" i="11"/>
  <c r="K680" i="11"/>
  <c r="J680" i="11"/>
  <c r="I680" i="11"/>
  <c r="H680" i="11"/>
  <c r="G680" i="11"/>
  <c r="L679" i="11"/>
  <c r="K679" i="11"/>
  <c r="J679" i="11"/>
  <c r="I679" i="11"/>
  <c r="H679" i="11"/>
  <c r="G679" i="11"/>
  <c r="L47" i="11"/>
  <c r="K47" i="11"/>
  <c r="J47" i="11"/>
  <c r="I47" i="11"/>
  <c r="H47" i="11"/>
  <c r="G47" i="11"/>
  <c r="L199" i="11"/>
  <c r="K199" i="11"/>
  <c r="J199" i="11"/>
  <c r="I199" i="11"/>
  <c r="H199" i="11"/>
  <c r="G199" i="11"/>
  <c r="L198" i="11"/>
  <c r="K198" i="11"/>
  <c r="J198" i="11"/>
  <c r="I198" i="11"/>
  <c r="H198" i="11"/>
  <c r="G198" i="11"/>
  <c r="L678" i="11"/>
  <c r="K678" i="11"/>
  <c r="J678" i="11"/>
  <c r="I678" i="11"/>
  <c r="H678" i="11"/>
  <c r="G678" i="11"/>
  <c r="L677" i="11"/>
  <c r="K677" i="11"/>
  <c r="J677" i="11"/>
  <c r="I677" i="11"/>
  <c r="H677" i="11"/>
  <c r="G677" i="11"/>
  <c r="L676" i="11"/>
  <c r="K676" i="11"/>
  <c r="J676" i="11"/>
  <c r="I676" i="11"/>
  <c r="H676" i="11"/>
  <c r="G676" i="11"/>
  <c r="L675" i="11"/>
  <c r="K675" i="11"/>
  <c r="J675" i="11"/>
  <c r="I675" i="11"/>
  <c r="H675" i="11"/>
  <c r="G675" i="11"/>
  <c r="L674" i="11"/>
  <c r="K674" i="11"/>
  <c r="J674" i="11"/>
  <c r="I674" i="11"/>
  <c r="H674" i="11"/>
  <c r="G674" i="11"/>
  <c r="L181" i="11"/>
  <c r="K181" i="11"/>
  <c r="J181" i="11"/>
  <c r="I181" i="11"/>
  <c r="H181" i="11"/>
  <c r="G181" i="11"/>
  <c r="L673" i="11"/>
  <c r="K673" i="11"/>
  <c r="J673" i="11"/>
  <c r="I673" i="11"/>
  <c r="H673" i="11"/>
  <c r="G673" i="11"/>
  <c r="L672" i="11"/>
  <c r="K672" i="11"/>
  <c r="J672" i="11"/>
  <c r="I672" i="11"/>
  <c r="H672" i="11"/>
  <c r="G672" i="11"/>
  <c r="L671" i="11"/>
  <c r="K671" i="11"/>
  <c r="J671" i="11"/>
  <c r="I671" i="11"/>
  <c r="H671" i="11"/>
  <c r="G671" i="11"/>
  <c r="L670" i="11"/>
  <c r="K670" i="11"/>
  <c r="J670" i="11"/>
  <c r="I670" i="11"/>
  <c r="H670" i="11"/>
  <c r="G670" i="11"/>
  <c r="L669" i="11"/>
  <c r="K669" i="11"/>
  <c r="J669" i="11"/>
  <c r="I669" i="11"/>
  <c r="H669" i="11"/>
  <c r="G669" i="11"/>
  <c r="L668" i="11"/>
  <c r="K668" i="11"/>
  <c r="J668" i="11"/>
  <c r="I668" i="11"/>
  <c r="H668" i="11"/>
  <c r="G668" i="11"/>
  <c r="L667" i="11"/>
  <c r="K667" i="11"/>
  <c r="J667" i="11"/>
  <c r="I667" i="11"/>
  <c r="H667" i="11"/>
  <c r="G667" i="11"/>
  <c r="L666" i="11"/>
  <c r="K666" i="11"/>
  <c r="J666" i="11"/>
  <c r="I666" i="11"/>
  <c r="H666" i="11"/>
  <c r="G666" i="11"/>
  <c r="L385" i="11"/>
  <c r="K385" i="11"/>
  <c r="J385" i="11"/>
  <c r="I385" i="11"/>
  <c r="H385" i="11"/>
  <c r="G385" i="11"/>
  <c r="L665" i="11"/>
  <c r="K665" i="11"/>
  <c r="J665" i="11"/>
  <c r="I665" i="11"/>
  <c r="H665" i="11"/>
  <c r="G665" i="11"/>
  <c r="L664" i="11"/>
  <c r="K664" i="11"/>
  <c r="J664" i="11"/>
  <c r="I664" i="11"/>
  <c r="H664" i="11"/>
  <c r="G664" i="11"/>
  <c r="L663" i="11"/>
  <c r="K663" i="11"/>
  <c r="J663" i="11"/>
  <c r="I663" i="11"/>
  <c r="H663" i="11"/>
  <c r="G663" i="11"/>
  <c r="L662" i="11"/>
  <c r="K662" i="11"/>
  <c r="J662" i="11"/>
  <c r="I662" i="11"/>
  <c r="H662" i="11"/>
  <c r="G662" i="11"/>
  <c r="L82" i="11"/>
  <c r="K82" i="11"/>
  <c r="J82" i="11"/>
  <c r="I82" i="11"/>
  <c r="H82" i="11"/>
  <c r="G82" i="11"/>
  <c r="L661" i="11"/>
  <c r="K661" i="11"/>
  <c r="J661" i="11"/>
  <c r="I661" i="11"/>
  <c r="H661" i="11"/>
  <c r="G661" i="11"/>
  <c r="L660" i="11"/>
  <c r="K660" i="11"/>
  <c r="J660" i="11"/>
  <c r="I660" i="11"/>
  <c r="H660" i="11"/>
  <c r="G660" i="11"/>
  <c r="L659" i="11"/>
  <c r="K659" i="11"/>
  <c r="J659" i="11"/>
  <c r="I659" i="11"/>
  <c r="H659" i="11"/>
  <c r="G659" i="11"/>
  <c r="L658" i="11"/>
  <c r="K658" i="11"/>
  <c r="J658" i="11"/>
  <c r="I658" i="11"/>
  <c r="H658" i="11"/>
  <c r="G658" i="11"/>
  <c r="L657" i="11"/>
  <c r="K657" i="11"/>
  <c r="J657" i="11"/>
  <c r="I657" i="11"/>
  <c r="H657" i="11"/>
  <c r="G657" i="11"/>
  <c r="L656" i="11"/>
  <c r="K656" i="11"/>
  <c r="J656" i="11"/>
  <c r="I656" i="11"/>
  <c r="H656" i="11"/>
  <c r="G656" i="11"/>
  <c r="L655" i="11"/>
  <c r="K655" i="11"/>
  <c r="J655" i="11"/>
  <c r="I655" i="11"/>
  <c r="H655" i="11"/>
  <c r="G655" i="11"/>
  <c r="L654" i="11"/>
  <c r="K654" i="11"/>
  <c r="J654" i="11"/>
  <c r="I654" i="11"/>
  <c r="H654" i="11"/>
  <c r="G654" i="11"/>
  <c r="L653" i="11"/>
  <c r="K653" i="11"/>
  <c r="J653" i="11"/>
  <c r="I653" i="11"/>
  <c r="H653" i="11"/>
  <c r="G653" i="11"/>
  <c r="L652" i="11"/>
  <c r="K652" i="11"/>
  <c r="J652" i="11"/>
  <c r="I652" i="11"/>
  <c r="H652" i="11"/>
  <c r="G652" i="11"/>
  <c r="L651" i="11"/>
  <c r="K651" i="11"/>
  <c r="J651" i="11"/>
  <c r="I651" i="11"/>
  <c r="H651" i="11"/>
  <c r="G651" i="11"/>
  <c r="L384" i="11"/>
  <c r="K384" i="11"/>
  <c r="J384" i="11"/>
  <c r="I384" i="11"/>
  <c r="H384" i="11"/>
  <c r="G384" i="11"/>
  <c r="L339" i="11"/>
  <c r="K339" i="11"/>
  <c r="J339" i="11"/>
  <c r="I339" i="11"/>
  <c r="H339" i="11"/>
  <c r="G339" i="11"/>
  <c r="L280" i="11"/>
  <c r="K280" i="11"/>
  <c r="J280" i="11"/>
  <c r="I280" i="11"/>
  <c r="H280" i="11"/>
  <c r="G280" i="11"/>
  <c r="L650" i="11"/>
  <c r="K650" i="11"/>
  <c r="J650" i="11"/>
  <c r="I650" i="11"/>
  <c r="H650" i="11"/>
  <c r="G650" i="11"/>
  <c r="L649" i="11"/>
  <c r="K649" i="11"/>
  <c r="J649" i="11"/>
  <c r="I649" i="11"/>
  <c r="H649" i="11"/>
  <c r="G649" i="11"/>
  <c r="L648" i="11"/>
  <c r="K648" i="11"/>
  <c r="J648" i="11"/>
  <c r="I648" i="11"/>
  <c r="H648" i="11"/>
  <c r="G648" i="11"/>
  <c r="L647" i="11"/>
  <c r="K647" i="11"/>
  <c r="J647" i="11"/>
  <c r="I647" i="11"/>
  <c r="H647" i="11"/>
  <c r="G647" i="11"/>
  <c r="L228" i="11"/>
  <c r="K228" i="11"/>
  <c r="J228" i="11"/>
  <c r="I228" i="11"/>
  <c r="H228" i="11"/>
  <c r="G228" i="11"/>
  <c r="L646" i="11"/>
  <c r="K646" i="11"/>
  <c r="J646" i="11"/>
  <c r="I646" i="11"/>
  <c r="H646" i="11"/>
  <c r="G646" i="11"/>
  <c r="L115" i="11"/>
  <c r="K115" i="11"/>
  <c r="J115" i="11"/>
  <c r="I115" i="11"/>
  <c r="H115" i="11"/>
  <c r="G115" i="11"/>
  <c r="L645" i="11"/>
  <c r="K645" i="11"/>
  <c r="J645" i="11"/>
  <c r="I645" i="11"/>
  <c r="H645" i="11"/>
  <c r="G645" i="11"/>
  <c r="L383" i="11"/>
  <c r="K383" i="11"/>
  <c r="J383" i="11"/>
  <c r="I383" i="11"/>
  <c r="H383" i="11"/>
  <c r="G383" i="11"/>
  <c r="L644" i="11"/>
  <c r="K644" i="11"/>
  <c r="J644" i="11"/>
  <c r="I644" i="11"/>
  <c r="H644" i="11"/>
  <c r="G644" i="11"/>
  <c r="L643" i="11"/>
  <c r="K643" i="11"/>
  <c r="J643" i="11"/>
  <c r="I643" i="11"/>
  <c r="H643" i="11"/>
  <c r="G643" i="11"/>
  <c r="L642" i="11"/>
  <c r="K642" i="11"/>
  <c r="J642" i="11"/>
  <c r="I642" i="11"/>
  <c r="H642" i="11"/>
  <c r="G642" i="11"/>
  <c r="L382" i="11"/>
  <c r="K382" i="11"/>
  <c r="J382" i="11"/>
  <c r="I382" i="11"/>
  <c r="H382" i="11"/>
  <c r="G382" i="11"/>
  <c r="L422" i="11"/>
  <c r="K422" i="11"/>
  <c r="J422" i="11"/>
  <c r="I422" i="11"/>
  <c r="H422" i="11"/>
  <c r="G422" i="11"/>
  <c r="L279" i="11"/>
  <c r="K279" i="11"/>
  <c r="J279" i="11"/>
  <c r="I279" i="11"/>
  <c r="H279" i="11"/>
  <c r="G279" i="11"/>
  <c r="L641" i="11"/>
  <c r="K641" i="11"/>
  <c r="J641" i="11"/>
  <c r="I641" i="11"/>
  <c r="H641" i="11"/>
  <c r="G641" i="11"/>
  <c r="L197" i="11"/>
  <c r="K197" i="11"/>
  <c r="J197" i="11"/>
  <c r="I197" i="11"/>
  <c r="H197" i="11"/>
  <c r="G197" i="11"/>
  <c r="L3" i="11"/>
  <c r="K3" i="11"/>
  <c r="J3" i="11"/>
  <c r="I3" i="11"/>
  <c r="H3" i="11"/>
  <c r="G3" i="11"/>
  <c r="L188" i="11"/>
  <c r="K188" i="11"/>
  <c r="J188" i="11"/>
  <c r="I188" i="11"/>
  <c r="H188" i="11"/>
  <c r="G188" i="11"/>
  <c r="L640" i="11"/>
  <c r="K640" i="11"/>
  <c r="J640" i="11"/>
  <c r="I640" i="11"/>
  <c r="H640" i="11"/>
  <c r="G640" i="11"/>
  <c r="L381" i="11"/>
  <c r="K381" i="11"/>
  <c r="J381" i="11"/>
  <c r="I381" i="11"/>
  <c r="H381" i="11"/>
  <c r="G381" i="11"/>
  <c r="L27" i="11"/>
  <c r="K27" i="11"/>
  <c r="J27" i="11"/>
  <c r="I27" i="11"/>
  <c r="H27" i="11"/>
  <c r="G27" i="11"/>
  <c r="L639" i="11"/>
  <c r="K639" i="11"/>
  <c r="J639" i="11"/>
  <c r="I639" i="11"/>
  <c r="H639" i="11"/>
  <c r="G639" i="11"/>
  <c r="L271" i="11"/>
  <c r="K271" i="11"/>
  <c r="J271" i="11"/>
  <c r="I271" i="11"/>
  <c r="H271" i="11"/>
  <c r="G271" i="11"/>
  <c r="L638" i="11"/>
  <c r="K638" i="11"/>
  <c r="J638" i="11"/>
  <c r="I638" i="11"/>
  <c r="H638" i="11"/>
  <c r="G638" i="11"/>
  <c r="L637" i="11"/>
  <c r="K637" i="11"/>
  <c r="J637" i="11"/>
  <c r="I637" i="11"/>
  <c r="H637" i="11"/>
  <c r="G637" i="11"/>
  <c r="L380" i="11"/>
  <c r="K380" i="11"/>
  <c r="J380" i="11"/>
  <c r="I380" i="11"/>
  <c r="H380" i="11"/>
  <c r="G380" i="11"/>
  <c r="L636" i="11"/>
  <c r="K636" i="11"/>
  <c r="J636" i="11"/>
  <c r="I636" i="11"/>
  <c r="H636" i="11"/>
  <c r="G636" i="11"/>
  <c r="L635" i="11"/>
  <c r="K635" i="11"/>
  <c r="J635" i="11"/>
  <c r="I635" i="11"/>
  <c r="H635" i="11"/>
  <c r="G635" i="11"/>
  <c r="L107" i="11"/>
  <c r="K107" i="11"/>
  <c r="J107" i="11"/>
  <c r="I107" i="11"/>
  <c r="H107" i="11"/>
  <c r="G107" i="11"/>
  <c r="L634" i="11"/>
  <c r="K634" i="11"/>
  <c r="J634" i="11"/>
  <c r="I634" i="11"/>
  <c r="H634" i="11"/>
  <c r="G634" i="11"/>
  <c r="L633" i="11"/>
  <c r="K633" i="11"/>
  <c r="J633" i="11"/>
  <c r="I633" i="11"/>
  <c r="H633" i="11"/>
  <c r="G633" i="11"/>
  <c r="L632" i="11"/>
  <c r="K632" i="11"/>
  <c r="J632" i="11"/>
  <c r="I632" i="11"/>
  <c r="H632" i="11"/>
  <c r="G632" i="11"/>
  <c r="L631" i="11"/>
  <c r="K631" i="11"/>
  <c r="J631" i="11"/>
  <c r="I631" i="11"/>
  <c r="H631" i="11"/>
  <c r="G631" i="11"/>
  <c r="L630" i="11"/>
  <c r="K630" i="11"/>
  <c r="J630" i="11"/>
  <c r="I630" i="11"/>
  <c r="H630" i="11"/>
  <c r="G630" i="11"/>
  <c r="L629" i="11"/>
  <c r="K629" i="11"/>
  <c r="J629" i="11"/>
  <c r="I629" i="11"/>
  <c r="H629" i="11"/>
  <c r="G629" i="11"/>
  <c r="L628" i="11"/>
  <c r="K628" i="11"/>
  <c r="J628" i="11"/>
  <c r="I628" i="11"/>
  <c r="H628" i="11"/>
  <c r="G628" i="11"/>
  <c r="L627" i="11"/>
  <c r="K627" i="11"/>
  <c r="J627" i="11"/>
  <c r="I627" i="11"/>
  <c r="H627" i="11"/>
  <c r="G627" i="11"/>
  <c r="L626" i="11"/>
  <c r="K626" i="11"/>
  <c r="J626" i="11"/>
  <c r="I626" i="11"/>
  <c r="H626" i="11"/>
  <c r="G626" i="11"/>
  <c r="L625" i="11"/>
  <c r="K625" i="11"/>
  <c r="J625" i="11"/>
  <c r="I625" i="11"/>
  <c r="H625" i="11"/>
  <c r="G625" i="11"/>
  <c r="L338" i="11"/>
  <c r="K338" i="11"/>
  <c r="J338" i="11"/>
  <c r="I338" i="11"/>
  <c r="H338" i="11"/>
  <c r="G338" i="11"/>
  <c r="L624" i="11"/>
  <c r="K624" i="11"/>
  <c r="J624" i="11"/>
  <c r="I624" i="11"/>
  <c r="H624" i="11"/>
  <c r="G624" i="11"/>
  <c r="L623" i="11"/>
  <c r="K623" i="11"/>
  <c r="J623" i="11"/>
  <c r="I623" i="11"/>
  <c r="H623" i="11"/>
  <c r="G623" i="11"/>
  <c r="L622" i="11"/>
  <c r="K622" i="11"/>
  <c r="J622" i="11"/>
  <c r="I622" i="11"/>
  <c r="H622" i="11"/>
  <c r="G622" i="11"/>
  <c r="L621" i="11"/>
  <c r="K621" i="11"/>
  <c r="J621" i="11"/>
  <c r="I621" i="11"/>
  <c r="H621" i="11"/>
  <c r="G621" i="11"/>
  <c r="L81" i="11"/>
  <c r="K81" i="11"/>
  <c r="J81" i="11"/>
  <c r="I81" i="11"/>
  <c r="H81" i="11"/>
  <c r="G81" i="11"/>
  <c r="L620" i="11"/>
  <c r="K620" i="11"/>
  <c r="J620" i="11"/>
  <c r="I620" i="11"/>
  <c r="H620" i="11"/>
  <c r="G620" i="11"/>
  <c r="L619" i="11"/>
  <c r="K619" i="11"/>
  <c r="J619" i="11"/>
  <c r="I619" i="11"/>
  <c r="H619" i="11"/>
  <c r="G619" i="11"/>
  <c r="L618" i="11"/>
  <c r="K618" i="11"/>
  <c r="J618" i="11"/>
  <c r="I618" i="11"/>
  <c r="H618" i="11"/>
  <c r="G618" i="11"/>
  <c r="L270" i="11"/>
  <c r="K270" i="11"/>
  <c r="J270" i="11"/>
  <c r="I270" i="11"/>
  <c r="H270" i="11"/>
  <c r="G270" i="11"/>
  <c r="L617" i="11"/>
  <c r="K617" i="11"/>
  <c r="J617" i="11"/>
  <c r="I617" i="11"/>
  <c r="H617" i="11"/>
  <c r="G617" i="11"/>
  <c r="L363" i="11"/>
  <c r="K363" i="11"/>
  <c r="J363" i="11"/>
  <c r="I363" i="11"/>
  <c r="H363" i="11"/>
  <c r="G363" i="11"/>
  <c r="L616" i="11"/>
  <c r="K616" i="11"/>
  <c r="J616" i="11"/>
  <c r="I616" i="11"/>
  <c r="H616" i="11"/>
  <c r="G616" i="11"/>
  <c r="L350" i="11"/>
  <c r="K350" i="11"/>
  <c r="J350" i="11"/>
  <c r="I350" i="11"/>
  <c r="H350" i="11"/>
  <c r="G350" i="11"/>
  <c r="L349" i="11"/>
  <c r="K349" i="11"/>
  <c r="J349" i="11"/>
  <c r="I349" i="11"/>
  <c r="H349" i="11"/>
  <c r="G349" i="11"/>
  <c r="L615" i="11"/>
  <c r="K615" i="11"/>
  <c r="J615" i="11"/>
  <c r="I615" i="11"/>
  <c r="H615" i="11"/>
  <c r="G615" i="11"/>
  <c r="L362" i="11"/>
  <c r="K362" i="11"/>
  <c r="J362" i="11"/>
  <c r="I362" i="11"/>
  <c r="H362" i="11"/>
  <c r="G362" i="11"/>
  <c r="L80" i="11"/>
  <c r="K80" i="11"/>
  <c r="J80" i="11"/>
  <c r="I80" i="11"/>
  <c r="H80" i="11"/>
  <c r="G80" i="11"/>
  <c r="L614" i="11"/>
  <c r="K614" i="11"/>
  <c r="J614" i="11"/>
  <c r="I614" i="11"/>
  <c r="H614" i="11"/>
  <c r="G614" i="11"/>
  <c r="L613" i="11"/>
  <c r="K613" i="11"/>
  <c r="J613" i="11"/>
  <c r="I613" i="11"/>
  <c r="H613" i="11"/>
  <c r="G613" i="11"/>
  <c r="L227" i="11"/>
  <c r="K227" i="11"/>
  <c r="J227" i="11"/>
  <c r="I227" i="11"/>
  <c r="H227" i="11"/>
  <c r="G227" i="11"/>
  <c r="L361" i="11"/>
  <c r="K361" i="11"/>
  <c r="J361" i="11"/>
  <c r="I361" i="11"/>
  <c r="H361" i="11"/>
  <c r="G361" i="11"/>
  <c r="L79" i="11"/>
  <c r="K79" i="11"/>
  <c r="J79" i="11"/>
  <c r="I79" i="11"/>
  <c r="H79" i="11"/>
  <c r="G79" i="11"/>
  <c r="L226" i="11"/>
  <c r="K226" i="11"/>
  <c r="J226" i="11"/>
  <c r="I226" i="11"/>
  <c r="H226" i="11"/>
  <c r="G226" i="11"/>
  <c r="L612" i="11"/>
  <c r="K612" i="11"/>
  <c r="J612" i="11"/>
  <c r="I612" i="11"/>
  <c r="H612" i="11"/>
  <c r="G612" i="11"/>
  <c r="L46" i="11"/>
  <c r="K46" i="11"/>
  <c r="J46" i="11"/>
  <c r="I46" i="11"/>
  <c r="H46" i="11"/>
  <c r="G46" i="11"/>
  <c r="L313" i="11"/>
  <c r="K313" i="11"/>
  <c r="J313" i="11"/>
  <c r="I313" i="11"/>
  <c r="H313" i="11"/>
  <c r="G313" i="11"/>
  <c r="L611" i="11"/>
  <c r="K611" i="11"/>
  <c r="J611" i="11"/>
  <c r="I611" i="11"/>
  <c r="H611" i="11"/>
  <c r="G611" i="11"/>
  <c r="L196" i="11"/>
  <c r="K196" i="11"/>
  <c r="J196" i="11"/>
  <c r="I196" i="11"/>
  <c r="H196" i="11"/>
  <c r="G196" i="11"/>
  <c r="L312" i="11"/>
  <c r="K312" i="11"/>
  <c r="J312" i="11"/>
  <c r="I312" i="11"/>
  <c r="H312" i="11"/>
  <c r="G312" i="11"/>
  <c r="L610" i="11"/>
  <c r="K610" i="11"/>
  <c r="J610" i="11"/>
  <c r="I610" i="11"/>
  <c r="H610" i="11"/>
  <c r="G610" i="11"/>
  <c r="L609" i="11"/>
  <c r="K609" i="11"/>
  <c r="J609" i="11"/>
  <c r="I609" i="11"/>
  <c r="H609" i="11"/>
  <c r="G609" i="11"/>
  <c r="L608" i="11"/>
  <c r="K608" i="11"/>
  <c r="J608" i="11"/>
  <c r="I608" i="11"/>
  <c r="H608" i="11"/>
  <c r="G608" i="11"/>
  <c r="L360" i="11"/>
  <c r="K360" i="11"/>
  <c r="J360" i="11"/>
  <c r="I360" i="11"/>
  <c r="H360" i="11"/>
  <c r="G360" i="11"/>
  <c r="L607" i="11"/>
  <c r="K607" i="11"/>
  <c r="J607" i="11"/>
  <c r="I607" i="11"/>
  <c r="H607" i="11"/>
  <c r="G607" i="11"/>
  <c r="L606" i="11"/>
  <c r="K606" i="11"/>
  <c r="J606" i="11"/>
  <c r="I606" i="11"/>
  <c r="H606" i="11"/>
  <c r="G606" i="11"/>
  <c r="L459" i="11"/>
  <c r="K459" i="11"/>
  <c r="J459" i="11"/>
  <c r="I459" i="11"/>
  <c r="H459" i="11"/>
  <c r="G459" i="11"/>
  <c r="L605" i="11"/>
  <c r="K605" i="11"/>
  <c r="J605" i="11"/>
  <c r="I605" i="11"/>
  <c r="H605" i="11"/>
  <c r="G605" i="11"/>
  <c r="L604" i="11"/>
  <c r="K604" i="11"/>
  <c r="J604" i="11"/>
  <c r="I604" i="11"/>
  <c r="H604" i="11"/>
  <c r="G604" i="11"/>
  <c r="L603" i="11"/>
  <c r="K603" i="11"/>
  <c r="J603" i="11"/>
  <c r="I603" i="11"/>
  <c r="H603" i="11"/>
  <c r="G603" i="11"/>
  <c r="L602" i="11"/>
  <c r="K602" i="11"/>
  <c r="J602" i="11"/>
  <c r="I602" i="11"/>
  <c r="H602" i="11"/>
  <c r="G602" i="11"/>
  <c r="L601" i="11"/>
  <c r="K601" i="11"/>
  <c r="J601" i="11"/>
  <c r="I601" i="11"/>
  <c r="H601" i="11"/>
  <c r="G601" i="11"/>
  <c r="L600" i="11"/>
  <c r="K600" i="11"/>
  <c r="J600" i="11"/>
  <c r="I600" i="11"/>
  <c r="H600" i="11"/>
  <c r="G600" i="11"/>
  <c r="L599" i="11"/>
  <c r="K599" i="11"/>
  <c r="J599" i="11"/>
  <c r="I599" i="11"/>
  <c r="H599" i="11"/>
  <c r="G599" i="11"/>
  <c r="L598" i="11"/>
  <c r="K598" i="11"/>
  <c r="J598" i="11"/>
  <c r="I598" i="11"/>
  <c r="H598" i="11"/>
  <c r="G598" i="11"/>
  <c r="L458" i="11"/>
  <c r="K458" i="11"/>
  <c r="J458" i="11"/>
  <c r="I458" i="11"/>
  <c r="H458" i="11"/>
  <c r="G458" i="11"/>
  <c r="L597" i="11"/>
  <c r="K597" i="11"/>
  <c r="J597" i="11"/>
  <c r="I597" i="11"/>
  <c r="H597" i="11"/>
  <c r="G597" i="11"/>
  <c r="L596" i="11"/>
  <c r="K596" i="11"/>
  <c r="J596" i="11"/>
  <c r="I596" i="11"/>
  <c r="H596" i="11"/>
  <c r="G596" i="11"/>
  <c r="L173" i="11"/>
  <c r="K173" i="11"/>
  <c r="J173" i="11"/>
  <c r="I173" i="11"/>
  <c r="H173" i="11"/>
  <c r="G173" i="11"/>
  <c r="L379" i="11"/>
  <c r="K379" i="11"/>
  <c r="J379" i="11"/>
  <c r="I379" i="11"/>
  <c r="H379" i="11"/>
  <c r="G379" i="11"/>
  <c r="L595" i="11"/>
  <c r="K595" i="11"/>
  <c r="J595" i="11"/>
  <c r="I595" i="11"/>
  <c r="H595" i="11"/>
  <c r="G595" i="11"/>
  <c r="L594" i="11"/>
  <c r="K594" i="11"/>
  <c r="J594" i="11"/>
  <c r="I594" i="11"/>
  <c r="H594" i="11"/>
  <c r="G594" i="11"/>
  <c r="L457" i="11"/>
  <c r="K457" i="11"/>
  <c r="J457" i="11"/>
  <c r="I457" i="11"/>
  <c r="H457" i="11"/>
  <c r="G457" i="11"/>
  <c r="L593" i="11"/>
  <c r="K593" i="11"/>
  <c r="J593" i="11"/>
  <c r="I593" i="11"/>
  <c r="H593" i="11"/>
  <c r="G593" i="11"/>
  <c r="L592" i="11"/>
  <c r="K592" i="11"/>
  <c r="J592" i="11"/>
  <c r="I592" i="11"/>
  <c r="H592" i="11"/>
  <c r="G592" i="11"/>
  <c r="L591" i="11"/>
  <c r="K591" i="11"/>
  <c r="J591" i="11"/>
  <c r="I591" i="11"/>
  <c r="H591" i="11"/>
  <c r="G591" i="11"/>
  <c r="L590" i="11"/>
  <c r="K590" i="11"/>
  <c r="J590" i="11"/>
  <c r="I590" i="11"/>
  <c r="H590" i="11"/>
  <c r="G590" i="11"/>
  <c r="L45" i="11"/>
  <c r="K45" i="11"/>
  <c r="J45" i="11"/>
  <c r="I45" i="11"/>
  <c r="H45" i="11"/>
  <c r="G45" i="11"/>
  <c r="L589" i="11"/>
  <c r="K589" i="11"/>
  <c r="J589" i="11"/>
  <c r="I589" i="11"/>
  <c r="H589" i="11"/>
  <c r="G589" i="11"/>
  <c r="L2" i="11"/>
  <c r="K2" i="11"/>
  <c r="J2" i="11"/>
  <c r="I2" i="11"/>
  <c r="H2" i="11"/>
  <c r="G2" i="11"/>
  <c r="L588" i="11"/>
  <c r="K588" i="11"/>
  <c r="J588" i="11"/>
  <c r="I588" i="11"/>
  <c r="H588" i="11"/>
  <c r="G588" i="11"/>
  <c r="L225" i="11"/>
  <c r="K225" i="11"/>
  <c r="J225" i="11"/>
  <c r="I225" i="11"/>
  <c r="H225" i="11"/>
  <c r="G225" i="11"/>
  <c r="L587" i="11"/>
  <c r="K587" i="11"/>
  <c r="J587" i="11"/>
  <c r="I587" i="11"/>
  <c r="H587" i="11"/>
  <c r="G587" i="11"/>
  <c r="L311" i="11"/>
  <c r="K311" i="11"/>
  <c r="J311" i="11"/>
  <c r="I311" i="11"/>
  <c r="H311" i="11"/>
  <c r="G311" i="11"/>
  <c r="L586" i="11"/>
  <c r="K586" i="11"/>
  <c r="J586" i="11"/>
  <c r="I586" i="11"/>
  <c r="H586" i="11"/>
  <c r="G586" i="11"/>
  <c r="L585" i="11"/>
  <c r="K585" i="11"/>
  <c r="J585" i="11"/>
  <c r="I585" i="11"/>
  <c r="H585" i="11"/>
  <c r="G585" i="11"/>
  <c r="L584" i="11"/>
  <c r="K584" i="11"/>
  <c r="J584" i="11"/>
  <c r="I584" i="11"/>
  <c r="H584" i="11"/>
  <c r="G584" i="11"/>
  <c r="L583" i="11"/>
  <c r="K583" i="11"/>
  <c r="J583" i="11"/>
  <c r="I583" i="11"/>
  <c r="H583" i="11"/>
  <c r="G583" i="11"/>
  <c r="L582" i="11"/>
  <c r="K582" i="11"/>
  <c r="J582" i="11"/>
  <c r="I582" i="11"/>
  <c r="H582" i="11"/>
  <c r="G582" i="11"/>
  <c r="L581" i="11"/>
  <c r="K581" i="11"/>
  <c r="J581" i="11"/>
  <c r="I581" i="11"/>
  <c r="H581" i="11"/>
  <c r="G581" i="11"/>
  <c r="L580" i="11"/>
  <c r="K580" i="11"/>
  <c r="J580" i="11"/>
  <c r="I580" i="11"/>
  <c r="H580" i="11"/>
  <c r="G580" i="11"/>
  <c r="L579" i="11"/>
  <c r="K579" i="11"/>
  <c r="J579" i="11"/>
  <c r="I579" i="11"/>
  <c r="H579" i="11"/>
  <c r="G579" i="11"/>
  <c r="L578" i="11"/>
  <c r="K578" i="11"/>
  <c r="J578" i="11"/>
  <c r="I578" i="11"/>
  <c r="H578" i="11"/>
  <c r="G578" i="11"/>
  <c r="L44" i="11"/>
  <c r="K44" i="11"/>
  <c r="J44" i="11"/>
  <c r="I44" i="11"/>
  <c r="H44" i="11"/>
  <c r="G44" i="11"/>
  <c r="L577" i="11"/>
  <c r="K577" i="11"/>
  <c r="J577" i="11"/>
  <c r="I577" i="11"/>
  <c r="H577" i="11"/>
  <c r="G577" i="11"/>
  <c r="L576" i="11"/>
  <c r="K576" i="11"/>
  <c r="J576" i="11"/>
  <c r="I576" i="11"/>
  <c r="H576" i="11"/>
  <c r="G576" i="11"/>
  <c r="L278" i="11"/>
  <c r="K278" i="11"/>
  <c r="J278" i="11"/>
  <c r="I278" i="11"/>
  <c r="H278" i="11"/>
  <c r="G278" i="11"/>
  <c r="L575" i="11"/>
  <c r="K575" i="11"/>
  <c r="J575" i="11"/>
  <c r="I575" i="11"/>
  <c r="H575" i="11"/>
  <c r="G575" i="11"/>
  <c r="L574" i="11"/>
  <c r="K574" i="11"/>
  <c r="J574" i="11"/>
  <c r="I574" i="11"/>
  <c r="H574" i="11"/>
  <c r="G574" i="11"/>
  <c r="L573" i="11"/>
  <c r="K573" i="11"/>
  <c r="J573" i="11"/>
  <c r="I573" i="11"/>
  <c r="H573" i="11"/>
  <c r="G573" i="11"/>
  <c r="L572" i="11"/>
  <c r="K572" i="11"/>
  <c r="J572" i="11"/>
  <c r="I572" i="11"/>
  <c r="H572" i="11"/>
  <c r="G572" i="11"/>
  <c r="L9" i="11"/>
  <c r="K9" i="11"/>
  <c r="J9" i="11"/>
  <c r="I9" i="11"/>
  <c r="H9" i="11"/>
  <c r="G9" i="11"/>
  <c r="L571" i="11"/>
  <c r="K571" i="11"/>
  <c r="J571" i="11"/>
  <c r="I571" i="11"/>
  <c r="H571" i="11"/>
  <c r="G571" i="11"/>
  <c r="L310" i="11"/>
  <c r="K310" i="11"/>
  <c r="J310" i="11"/>
  <c r="I310" i="11"/>
  <c r="H310" i="11"/>
  <c r="G310" i="11"/>
  <c r="L570" i="11"/>
  <c r="K570" i="11"/>
  <c r="J570" i="11"/>
  <c r="I570" i="11"/>
  <c r="H570" i="11"/>
  <c r="G570" i="11"/>
  <c r="L569" i="11"/>
  <c r="K569" i="11"/>
  <c r="J569" i="11"/>
  <c r="I569" i="11"/>
  <c r="H569" i="11"/>
  <c r="G569" i="11"/>
  <c r="L568" i="11"/>
  <c r="K568" i="11"/>
  <c r="J568" i="11"/>
  <c r="I568" i="11"/>
  <c r="H568" i="11"/>
  <c r="G568" i="11"/>
  <c r="L224" i="11"/>
  <c r="K224" i="11"/>
  <c r="J224" i="11"/>
  <c r="I224" i="11"/>
  <c r="H224" i="11"/>
  <c r="G224" i="11"/>
  <c r="L567" i="11"/>
  <c r="K567" i="11"/>
  <c r="J567" i="11"/>
  <c r="I567" i="11"/>
  <c r="H567" i="11"/>
  <c r="G567" i="11"/>
  <c r="L223" i="11"/>
  <c r="K223" i="11"/>
  <c r="J223" i="11"/>
  <c r="I223" i="11"/>
  <c r="H223" i="11"/>
  <c r="G223" i="11"/>
  <c r="L277" i="11"/>
  <c r="K277" i="11"/>
  <c r="J277" i="11"/>
  <c r="I277" i="11"/>
  <c r="H277" i="11"/>
  <c r="G277" i="11"/>
  <c r="L222" i="11"/>
  <c r="K222" i="11"/>
  <c r="J222" i="11"/>
  <c r="I222" i="11"/>
  <c r="H222" i="11"/>
  <c r="G222" i="11"/>
  <c r="L456" i="11"/>
  <c r="K456" i="11"/>
  <c r="J456" i="11"/>
  <c r="I456" i="11"/>
  <c r="H456" i="11"/>
  <c r="G456" i="11"/>
  <c r="L221" i="11"/>
  <c r="K221" i="11"/>
  <c r="J221" i="11"/>
  <c r="I221" i="11"/>
  <c r="H221" i="11"/>
  <c r="G221" i="11"/>
  <c r="L566" i="11"/>
  <c r="K566" i="11"/>
  <c r="J566" i="11"/>
  <c r="I566" i="11"/>
  <c r="H566" i="11"/>
  <c r="G566" i="11"/>
  <c r="L565" i="11"/>
  <c r="K565" i="11"/>
  <c r="J565" i="11"/>
  <c r="I565" i="11"/>
  <c r="H565" i="11"/>
  <c r="G565" i="11"/>
  <c r="L564" i="11"/>
  <c r="K564" i="11"/>
  <c r="J564" i="11"/>
  <c r="I564" i="11"/>
  <c r="H564" i="11"/>
  <c r="G564" i="11"/>
  <c r="L563" i="11"/>
  <c r="K563" i="11"/>
  <c r="J563" i="11"/>
  <c r="I563" i="11"/>
  <c r="H563" i="11"/>
  <c r="G563" i="11"/>
  <c r="L562" i="11"/>
  <c r="K562" i="11"/>
  <c r="J562" i="11"/>
  <c r="I562" i="11"/>
  <c r="H562" i="11"/>
  <c r="G562" i="11"/>
  <c r="L561" i="11"/>
  <c r="K561" i="11"/>
  <c r="J561" i="11"/>
  <c r="I561" i="11"/>
  <c r="H561" i="11"/>
  <c r="G561" i="11"/>
  <c r="L560" i="11"/>
  <c r="K560" i="11"/>
  <c r="J560" i="11"/>
  <c r="I560" i="11"/>
  <c r="H560" i="11"/>
  <c r="G560" i="11"/>
  <c r="L455" i="11"/>
  <c r="K455" i="11"/>
  <c r="J455" i="11"/>
  <c r="I455" i="11"/>
  <c r="H455" i="11"/>
  <c r="G455" i="11"/>
  <c r="L378" i="11"/>
  <c r="K378" i="11"/>
  <c r="J378" i="11"/>
  <c r="I378" i="11"/>
  <c r="H378" i="11"/>
  <c r="G378" i="11"/>
  <c r="L559" i="11"/>
  <c r="K559" i="11"/>
  <c r="J559" i="11"/>
  <c r="I559" i="11"/>
  <c r="H559" i="11"/>
  <c r="G559" i="11"/>
  <c r="L558" i="11"/>
  <c r="K558" i="11"/>
  <c r="J558" i="11"/>
  <c r="I558" i="11"/>
  <c r="H558" i="11"/>
  <c r="G558" i="11"/>
  <c r="L557" i="11"/>
  <c r="K557" i="11"/>
  <c r="J557" i="11"/>
  <c r="I557" i="11"/>
  <c r="H557" i="11"/>
  <c r="G557" i="11"/>
  <c r="L556" i="11"/>
  <c r="K556" i="11"/>
  <c r="J556" i="11"/>
  <c r="I556" i="11"/>
  <c r="H556" i="11"/>
  <c r="G556" i="11"/>
  <c r="L337" i="11"/>
  <c r="K337" i="11"/>
  <c r="J337" i="11"/>
  <c r="I337" i="11"/>
  <c r="H337" i="11"/>
  <c r="G337" i="11"/>
  <c r="L555" i="11"/>
  <c r="K555" i="11"/>
  <c r="J555" i="11"/>
  <c r="I555" i="11"/>
  <c r="H555" i="11"/>
  <c r="G555" i="11"/>
  <c r="L554" i="11"/>
  <c r="K554" i="11"/>
  <c r="J554" i="11"/>
  <c r="I554" i="11"/>
  <c r="H554" i="11"/>
  <c r="G554" i="11"/>
  <c r="L553" i="11"/>
  <c r="K553" i="11"/>
  <c r="J553" i="11"/>
  <c r="I553" i="11"/>
  <c r="H553" i="11"/>
  <c r="G553" i="11"/>
  <c r="L78" i="11"/>
  <c r="K78" i="11"/>
  <c r="J78" i="11"/>
  <c r="I78" i="11"/>
  <c r="H78" i="11"/>
  <c r="G78" i="11"/>
  <c r="L552" i="11"/>
  <c r="K552" i="11"/>
  <c r="J552" i="11"/>
  <c r="I552" i="11"/>
  <c r="H552" i="11"/>
  <c r="G552" i="11"/>
  <c r="L551" i="11"/>
  <c r="K551" i="11"/>
  <c r="J551" i="11"/>
  <c r="I551" i="11"/>
  <c r="H551" i="11"/>
  <c r="G551" i="11"/>
  <c r="L550" i="11"/>
  <c r="K550" i="11"/>
  <c r="J550" i="11"/>
  <c r="I550" i="11"/>
  <c r="H550" i="11"/>
  <c r="G550" i="11"/>
  <c r="L549" i="11"/>
  <c r="K549" i="11"/>
  <c r="J549" i="11"/>
  <c r="I549" i="11"/>
  <c r="H549" i="11"/>
  <c r="G549" i="11"/>
  <c r="L548" i="11"/>
  <c r="K548" i="11"/>
  <c r="J548" i="11"/>
  <c r="I548" i="11"/>
  <c r="H548" i="11"/>
  <c r="G548" i="11"/>
  <c r="L547" i="11"/>
  <c r="K547" i="11"/>
  <c r="J547" i="11"/>
  <c r="I547" i="11"/>
  <c r="H547" i="11"/>
  <c r="G547" i="11"/>
  <c r="L43" i="11"/>
  <c r="K43" i="11"/>
  <c r="J43" i="11"/>
  <c r="I43" i="11"/>
  <c r="H43" i="11"/>
  <c r="G43" i="11"/>
  <c r="L546" i="11"/>
  <c r="K546" i="11"/>
  <c r="J546" i="11"/>
  <c r="I546" i="11"/>
  <c r="H546" i="11"/>
  <c r="G546" i="11"/>
  <c r="L545" i="11"/>
  <c r="K545" i="11"/>
  <c r="J545" i="11"/>
  <c r="I545" i="11"/>
  <c r="H545" i="11"/>
  <c r="G545" i="11"/>
  <c r="L544" i="11"/>
  <c r="K544" i="11"/>
  <c r="J544" i="11"/>
  <c r="I544" i="11"/>
  <c r="H544" i="11"/>
  <c r="G544" i="11"/>
  <c r="L543" i="11"/>
  <c r="K543" i="11"/>
  <c r="J543" i="11"/>
  <c r="I543" i="11"/>
  <c r="H543" i="11"/>
  <c r="G543" i="11"/>
  <c r="L542" i="11"/>
  <c r="K542" i="11"/>
  <c r="J542" i="11"/>
  <c r="I542" i="11"/>
  <c r="H542" i="11"/>
  <c r="G542" i="11"/>
  <c r="L541" i="11"/>
  <c r="K541" i="11"/>
  <c r="J541" i="11"/>
  <c r="I541" i="11"/>
  <c r="H541" i="11"/>
  <c r="G541" i="11"/>
  <c r="L42" i="11"/>
  <c r="K42" i="11"/>
  <c r="J42" i="11"/>
  <c r="I42" i="11"/>
  <c r="H42" i="11"/>
  <c r="G42" i="11"/>
  <c r="L276" i="11"/>
  <c r="K276" i="11"/>
  <c r="J276" i="11"/>
  <c r="I276" i="11"/>
  <c r="H276" i="11"/>
  <c r="G276" i="11"/>
  <c r="L540" i="11"/>
  <c r="K540" i="11"/>
  <c r="J540" i="11"/>
  <c r="I540" i="11"/>
  <c r="H540" i="11"/>
  <c r="G540" i="11"/>
  <c r="L539" i="11"/>
  <c r="K539" i="11"/>
  <c r="J539" i="11"/>
  <c r="I539" i="11"/>
  <c r="H539" i="11"/>
  <c r="G539" i="11"/>
  <c r="L538" i="11"/>
  <c r="K538" i="11"/>
  <c r="J538" i="11"/>
  <c r="I538" i="11"/>
  <c r="H538" i="11"/>
  <c r="G538" i="11"/>
  <c r="L537" i="11"/>
  <c r="K537" i="11"/>
  <c r="J537" i="11"/>
  <c r="I537" i="11"/>
  <c r="H537" i="11"/>
  <c r="G537" i="11"/>
  <c r="L536" i="11"/>
  <c r="K536" i="11"/>
  <c r="J536" i="11"/>
  <c r="I536" i="11"/>
  <c r="H536" i="11"/>
  <c r="G536" i="11"/>
  <c r="L421" i="11"/>
  <c r="K421" i="11"/>
  <c r="J421" i="11"/>
  <c r="I421" i="11"/>
  <c r="H421" i="11"/>
  <c r="G421" i="11"/>
  <c r="L535" i="11"/>
  <c r="K535" i="11"/>
  <c r="J535" i="11"/>
  <c r="I535" i="11"/>
  <c r="H535" i="11"/>
  <c r="G535" i="11"/>
  <c r="L534" i="11"/>
  <c r="K534" i="11"/>
  <c r="J534" i="11"/>
  <c r="I534" i="11"/>
  <c r="H534" i="11"/>
  <c r="G534" i="11"/>
  <c r="L309" i="11"/>
  <c r="K309" i="11"/>
  <c r="J309" i="11"/>
  <c r="I309" i="11"/>
  <c r="H309" i="11"/>
  <c r="G309" i="11"/>
  <c r="L533" i="11"/>
  <c r="K533" i="11"/>
  <c r="J533" i="11"/>
  <c r="I533" i="11"/>
  <c r="H533" i="11"/>
  <c r="G533" i="11"/>
  <c r="L532" i="11"/>
  <c r="K532" i="11"/>
  <c r="J532" i="11"/>
  <c r="I532" i="11"/>
  <c r="H532" i="11"/>
  <c r="G532" i="11"/>
  <c r="L531" i="11"/>
  <c r="K531" i="11"/>
  <c r="J531" i="11"/>
  <c r="I531" i="11"/>
  <c r="H531" i="11"/>
  <c r="G531" i="11"/>
  <c r="L530" i="11"/>
  <c r="K530" i="11"/>
  <c r="J530" i="11"/>
  <c r="I530" i="11"/>
  <c r="H530" i="11"/>
  <c r="G530" i="11"/>
  <c r="L529" i="11"/>
  <c r="K529" i="11"/>
  <c r="J529" i="11"/>
  <c r="I529" i="11"/>
  <c r="H529" i="11"/>
  <c r="G529" i="11"/>
  <c r="L528" i="11"/>
  <c r="K528" i="11"/>
  <c r="J528" i="11"/>
  <c r="I528" i="11"/>
  <c r="H528" i="11"/>
  <c r="G528" i="11"/>
  <c r="L527" i="11"/>
  <c r="K527" i="11"/>
  <c r="J527" i="11"/>
  <c r="I527" i="11"/>
  <c r="H527" i="11"/>
  <c r="G527" i="11"/>
  <c r="L526" i="11"/>
  <c r="K526" i="11"/>
  <c r="J526" i="11"/>
  <c r="I526" i="11"/>
  <c r="H526" i="11"/>
  <c r="G526" i="11"/>
  <c r="L525" i="11"/>
  <c r="K525" i="11"/>
  <c r="J525" i="11"/>
  <c r="I525" i="11"/>
  <c r="H525" i="11"/>
  <c r="G525" i="11"/>
  <c r="L524" i="11"/>
  <c r="K524" i="11"/>
  <c r="J524" i="11"/>
  <c r="I524" i="11"/>
  <c r="H524" i="11"/>
  <c r="G524" i="11"/>
  <c r="L479" i="11"/>
  <c r="K479" i="11"/>
  <c r="J479" i="11"/>
  <c r="I479" i="11"/>
  <c r="H479" i="11"/>
  <c r="G479" i="11"/>
  <c r="L523" i="11"/>
  <c r="K523" i="11"/>
  <c r="J523" i="11"/>
  <c r="I523" i="11"/>
  <c r="H523" i="11"/>
  <c r="G523" i="11"/>
  <c r="L522" i="11"/>
  <c r="K522" i="11"/>
  <c r="J522" i="11"/>
  <c r="I522" i="11"/>
  <c r="H522" i="11"/>
  <c r="G522" i="11"/>
  <c r="L521" i="11"/>
  <c r="K521" i="11"/>
  <c r="J521" i="11"/>
  <c r="I521" i="11"/>
  <c r="H521" i="11"/>
  <c r="G521" i="11"/>
  <c r="L520" i="11"/>
  <c r="K520" i="11"/>
  <c r="J520" i="11"/>
  <c r="I520" i="11"/>
  <c r="H520" i="11"/>
  <c r="G520" i="11"/>
  <c r="L275" i="11"/>
  <c r="K275" i="11"/>
  <c r="J275" i="11"/>
  <c r="I275" i="11"/>
  <c r="H275" i="11"/>
  <c r="G275" i="11"/>
  <c r="L129" i="11"/>
  <c r="K129" i="11"/>
  <c r="J129" i="11"/>
  <c r="I129" i="11"/>
  <c r="H129" i="11"/>
  <c r="G129" i="11"/>
  <c r="L519" i="11"/>
  <c r="K519" i="11"/>
  <c r="J519" i="11"/>
  <c r="I519" i="11"/>
  <c r="H519" i="11"/>
  <c r="G519" i="11"/>
  <c r="L518" i="11"/>
  <c r="K518" i="11"/>
  <c r="J518" i="11"/>
  <c r="I518" i="11"/>
  <c r="H518" i="11"/>
  <c r="G518" i="11"/>
  <c r="L517" i="11"/>
  <c r="K517" i="11"/>
  <c r="J517" i="11"/>
  <c r="I517" i="11"/>
  <c r="H517" i="11"/>
  <c r="G517" i="11"/>
  <c r="L377" i="11"/>
  <c r="K377" i="11"/>
  <c r="J377" i="11"/>
  <c r="I377" i="11"/>
  <c r="H377" i="11"/>
  <c r="G377" i="11"/>
  <c r="L336" i="11"/>
  <c r="K336" i="11"/>
  <c r="J336" i="11"/>
  <c r="I336" i="11"/>
  <c r="H336" i="11"/>
  <c r="G336" i="11"/>
  <c r="L8" i="11"/>
  <c r="K8" i="11"/>
  <c r="J8" i="11"/>
  <c r="I8" i="11"/>
  <c r="H8" i="11"/>
  <c r="G8" i="11"/>
  <c r="L516" i="11"/>
  <c r="K516" i="11"/>
  <c r="J516" i="11"/>
  <c r="I516" i="11"/>
  <c r="H516" i="11"/>
  <c r="G516" i="11"/>
  <c r="L475" i="11"/>
  <c r="K475" i="11"/>
  <c r="J475" i="11"/>
  <c r="I475" i="11"/>
  <c r="H475" i="11"/>
  <c r="G475" i="11"/>
  <c r="L474" i="11"/>
  <c r="K474" i="11"/>
  <c r="J474" i="11"/>
  <c r="I474" i="11"/>
  <c r="H474" i="11"/>
  <c r="G474" i="11"/>
  <c r="L515" i="11"/>
  <c r="K515" i="11"/>
  <c r="J515" i="11"/>
  <c r="I515" i="11"/>
  <c r="H515" i="11"/>
  <c r="G515" i="11"/>
  <c r="L41" i="11"/>
  <c r="K41" i="11"/>
  <c r="J41" i="11"/>
  <c r="I41" i="11"/>
  <c r="H41" i="11"/>
  <c r="G41" i="11"/>
  <c r="L195" i="11"/>
  <c r="K195" i="11"/>
  <c r="J195" i="11"/>
  <c r="I195" i="11"/>
  <c r="H195" i="11"/>
  <c r="G195" i="11"/>
  <c r="L454" i="11"/>
  <c r="K454" i="11"/>
  <c r="J454" i="11"/>
  <c r="I454" i="11"/>
  <c r="H454" i="11"/>
  <c r="G454" i="11"/>
  <c r="L77" i="11"/>
  <c r="K77" i="11"/>
  <c r="J77" i="11"/>
  <c r="I77" i="11"/>
  <c r="H77" i="11"/>
  <c r="G77" i="11"/>
  <c r="L131" i="11"/>
  <c r="K131" i="11"/>
  <c r="J131" i="11"/>
  <c r="I131" i="11"/>
  <c r="H131" i="11"/>
  <c r="G131" i="11"/>
  <c r="L420" i="11"/>
  <c r="K420" i="11"/>
  <c r="J420" i="11"/>
  <c r="I420" i="11"/>
  <c r="H420" i="11"/>
  <c r="G420" i="11"/>
  <c r="L514" i="11"/>
  <c r="K514" i="11"/>
  <c r="J514" i="11"/>
  <c r="I514" i="11"/>
  <c r="H514" i="11"/>
  <c r="G514" i="11"/>
  <c r="L513" i="11"/>
  <c r="K513" i="11"/>
  <c r="J513" i="11"/>
  <c r="I513" i="11"/>
  <c r="H513" i="11"/>
  <c r="G513" i="11"/>
  <c r="L512" i="11"/>
  <c r="K512" i="11"/>
  <c r="J512" i="11"/>
  <c r="I512" i="11"/>
  <c r="H512" i="11"/>
  <c r="G512" i="11"/>
  <c r="L511" i="11"/>
  <c r="K511" i="11"/>
  <c r="J511" i="11"/>
  <c r="I511" i="11"/>
  <c r="H511" i="11"/>
  <c r="G511" i="11"/>
  <c r="L510" i="11"/>
  <c r="K510" i="11"/>
  <c r="J510" i="11"/>
  <c r="I510" i="11"/>
  <c r="H510" i="11"/>
  <c r="G510" i="11"/>
  <c r="L509" i="11"/>
  <c r="K509" i="11"/>
  <c r="J509" i="11"/>
  <c r="I509" i="11"/>
  <c r="H509" i="11"/>
  <c r="G509" i="11"/>
  <c r="L508" i="11"/>
  <c r="K508" i="11"/>
  <c r="J508" i="11"/>
  <c r="I508" i="11"/>
  <c r="H508" i="11"/>
  <c r="G508" i="11"/>
  <c r="L453" i="11"/>
  <c r="K453" i="11"/>
  <c r="J453" i="11"/>
  <c r="I453" i="11"/>
  <c r="H453" i="11"/>
  <c r="G453" i="11"/>
  <c r="L452" i="11"/>
  <c r="K452" i="11"/>
  <c r="J452" i="11"/>
  <c r="I452" i="11"/>
  <c r="H452" i="11"/>
  <c r="G452" i="11"/>
  <c r="L473" i="11"/>
  <c r="K473" i="11"/>
  <c r="J473" i="11"/>
  <c r="I473" i="11"/>
  <c r="H473" i="11"/>
  <c r="G473" i="11"/>
  <c r="L507" i="11"/>
  <c r="K507" i="11"/>
  <c r="J507" i="11"/>
  <c r="I507" i="11"/>
  <c r="H507" i="11"/>
  <c r="G507" i="11"/>
  <c r="L120" i="11"/>
  <c r="K120" i="11"/>
  <c r="J120" i="11"/>
  <c r="I120" i="11"/>
  <c r="H120" i="11"/>
  <c r="G120" i="11"/>
  <c r="L506" i="11"/>
  <c r="K506" i="11"/>
  <c r="J506" i="11"/>
  <c r="I506" i="11"/>
  <c r="H506" i="11"/>
  <c r="G506" i="11"/>
  <c r="L505" i="11"/>
  <c r="K505" i="11"/>
  <c r="J505" i="11"/>
  <c r="I505" i="11"/>
  <c r="H505" i="11"/>
  <c r="G505" i="11"/>
  <c r="L451" i="11"/>
  <c r="K451" i="11"/>
  <c r="J451" i="11"/>
  <c r="I451" i="11"/>
  <c r="H451" i="11"/>
  <c r="G451" i="11"/>
  <c r="L450" i="11"/>
  <c r="K450" i="11"/>
  <c r="J450" i="11"/>
  <c r="I450" i="11"/>
  <c r="H450" i="11"/>
  <c r="G450" i="11"/>
  <c r="L504" i="11"/>
  <c r="K504" i="11"/>
  <c r="J504" i="11"/>
  <c r="I504" i="11"/>
  <c r="H504" i="11"/>
  <c r="G504" i="11"/>
  <c r="L503" i="11"/>
  <c r="K503" i="11"/>
  <c r="J503" i="11"/>
  <c r="I503" i="11"/>
  <c r="H503" i="11"/>
  <c r="G503" i="11"/>
  <c r="L502" i="11"/>
  <c r="K502" i="11"/>
  <c r="J502" i="11"/>
  <c r="I502" i="11"/>
  <c r="H502" i="11"/>
  <c r="G502" i="11"/>
  <c r="L501" i="11"/>
  <c r="K501" i="11"/>
  <c r="J501" i="11"/>
  <c r="I501" i="11"/>
  <c r="H501" i="11"/>
  <c r="G501" i="11"/>
  <c r="L500" i="11"/>
  <c r="K500" i="11"/>
  <c r="J500" i="11"/>
  <c r="I500" i="11"/>
  <c r="H500" i="11"/>
  <c r="G500" i="11"/>
  <c r="L499" i="11"/>
  <c r="K499" i="11"/>
  <c r="J499" i="11"/>
  <c r="I499" i="11"/>
  <c r="H499" i="11"/>
  <c r="G499" i="11"/>
  <c r="L498" i="11"/>
  <c r="K498" i="11"/>
  <c r="J498" i="11"/>
  <c r="I498" i="11"/>
  <c r="H498" i="11"/>
  <c r="G498" i="11"/>
  <c r="L497" i="11"/>
  <c r="K497" i="11"/>
  <c r="J497" i="11"/>
  <c r="I497" i="11"/>
  <c r="H497" i="11"/>
  <c r="G497" i="11"/>
  <c r="L220" i="11"/>
  <c r="K220" i="11"/>
  <c r="J220" i="11"/>
  <c r="I220" i="11"/>
  <c r="H220" i="11"/>
  <c r="G220" i="11"/>
  <c r="L496" i="11"/>
  <c r="K496" i="11"/>
  <c r="J496" i="11"/>
  <c r="I496" i="11"/>
  <c r="H496" i="11"/>
  <c r="G496" i="11"/>
  <c r="L495" i="11"/>
  <c r="K495" i="11"/>
  <c r="J495" i="11"/>
  <c r="I495" i="11"/>
  <c r="H495" i="11"/>
  <c r="G495" i="11"/>
  <c r="L494" i="11"/>
  <c r="K494" i="11"/>
  <c r="J494" i="11"/>
  <c r="I494" i="11"/>
  <c r="H494" i="11"/>
  <c r="G494" i="11"/>
  <c r="L493" i="11"/>
  <c r="K493" i="11"/>
  <c r="J493" i="11"/>
  <c r="I493" i="11"/>
  <c r="H493" i="11"/>
  <c r="G493" i="11"/>
  <c r="L492" i="11"/>
  <c r="K492" i="11"/>
  <c r="J492" i="11"/>
  <c r="I492" i="11"/>
  <c r="H492" i="11"/>
  <c r="G492" i="11"/>
  <c r="L491" i="11"/>
  <c r="K491" i="11"/>
  <c r="J491" i="11"/>
  <c r="I491" i="11"/>
  <c r="H491" i="11"/>
  <c r="G491" i="11"/>
  <c r="L76" i="11"/>
  <c r="K76" i="11"/>
  <c r="J76" i="11"/>
  <c r="I76" i="11"/>
  <c r="H76" i="11"/>
  <c r="G76" i="11"/>
  <c r="L490" i="11"/>
  <c r="K490" i="11"/>
  <c r="J490" i="11"/>
  <c r="I490" i="11"/>
  <c r="H490" i="11"/>
  <c r="G490" i="11"/>
  <c r="L172" i="11"/>
  <c r="K172" i="11"/>
  <c r="J172" i="11"/>
  <c r="I172" i="11"/>
  <c r="H172" i="11"/>
  <c r="G172" i="11"/>
  <c r="L376" i="11"/>
  <c r="K376" i="11"/>
  <c r="J376" i="11"/>
  <c r="I376" i="11"/>
  <c r="H376" i="11"/>
  <c r="G376" i="11"/>
  <c r="L150" i="11"/>
  <c r="K150" i="11"/>
  <c r="J150" i="11"/>
  <c r="I150" i="11"/>
  <c r="H150" i="11"/>
  <c r="G150" i="11"/>
  <c r="L40" i="11"/>
  <c r="K40" i="11"/>
  <c r="J40" i="11"/>
  <c r="I40" i="11"/>
  <c r="H40" i="11"/>
  <c r="G40" i="11"/>
  <c r="L375" i="11"/>
  <c r="K375" i="11"/>
  <c r="J375" i="11"/>
  <c r="I375" i="11"/>
  <c r="H375" i="11"/>
  <c r="G375" i="11"/>
  <c r="L308" i="11"/>
  <c r="K308" i="11"/>
  <c r="J308" i="11"/>
  <c r="I308" i="11"/>
  <c r="H308" i="11"/>
  <c r="G308" i="11"/>
  <c r="L359" i="11"/>
  <c r="K359" i="11"/>
  <c r="J359" i="11"/>
  <c r="I359" i="11"/>
  <c r="H359" i="11"/>
  <c r="G359" i="11"/>
  <c r="L489" i="11"/>
  <c r="K489" i="11"/>
  <c r="J489" i="11"/>
  <c r="I489" i="11"/>
  <c r="H489" i="11"/>
  <c r="G489" i="11"/>
  <c r="L488" i="11"/>
  <c r="K488" i="11"/>
  <c r="J488" i="11"/>
  <c r="I488" i="11"/>
  <c r="H488" i="11"/>
  <c r="G488" i="11"/>
  <c r="L307" i="11"/>
  <c r="K307" i="11"/>
  <c r="J307" i="11"/>
  <c r="I307" i="11"/>
  <c r="H307" i="11"/>
  <c r="G307" i="11"/>
  <c r="L75" i="11"/>
  <c r="K75" i="11"/>
  <c r="J75" i="11"/>
  <c r="I75" i="11"/>
  <c r="H75" i="11"/>
  <c r="G75" i="11"/>
  <c r="L26" i="11"/>
  <c r="K26" i="11"/>
  <c r="J26" i="11"/>
  <c r="I26" i="11"/>
  <c r="H26" i="11"/>
  <c r="G26" i="11"/>
  <c r="L487" i="11"/>
  <c r="K487" i="11"/>
  <c r="J487" i="11"/>
  <c r="I487" i="11"/>
  <c r="H487" i="11"/>
  <c r="G487" i="11"/>
  <c r="L149" i="11"/>
  <c r="K149" i="11"/>
  <c r="J149" i="11"/>
  <c r="I149" i="11"/>
  <c r="H149" i="11"/>
  <c r="G149" i="11"/>
  <c r="L148" i="11"/>
  <c r="K148" i="11"/>
  <c r="J148" i="11"/>
  <c r="I148" i="11"/>
  <c r="H148" i="11"/>
  <c r="G148" i="11"/>
  <c r="L74" i="11"/>
  <c r="K74" i="11"/>
  <c r="J74" i="11"/>
  <c r="I74" i="11"/>
  <c r="H74" i="11"/>
  <c r="G74" i="11"/>
</calcChain>
</file>

<file path=xl/sharedStrings.xml><?xml version="1.0" encoding="utf-8"?>
<sst xmlns="http://schemas.openxmlformats.org/spreadsheetml/2006/main" count="7252" uniqueCount="6294">
  <si>
    <t xml:space="preserve">PORTARIA  Nº 15.474 DE 04 DE JANEIRO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2015.001.002512/INEMA/LIC-02512, RESOLVE: ART. 1º - AUTORIZAR O DIREITO  DE USO DOS RECURSOS HÍDRICOS, VÁLIDO PELO PRAZO DE 4 (QUATRO) ANOS, A IVANEIDE BARBOSA  DE OLIVEIRA, INSCRITA NO CPF Nº 156.537.575-00, COM SEDE NA TRAVESSA JOAQUIM INÁCIO DE  OLIVEIRA, VILA FORMOSA, Nº 150, NO MUNICÍPIO DE SANTA MARIA DA VITÓRIA, PARA CAPTAÇÃO SUPERFICIAL,  NA BACIA HIDROGRÁFICA DO RIO SÃO FRANCISCO, NO RIO ARROJADO, NAS COORDENADAS LAT.13°25’29”S  E LONG.44°23’54”W, DATUM SIRGAS2000, DE VAZÃO 303 M³/DIA, DURANTE 13 H/D, PARA FINS DE  IRRIGAÇÃO POR ASPERSÃO CONVENCIONAL, ÁREA 4,46 HA, LOCALIZADO NA FAZENDA JATOBÁ,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DIRETORIA GERAL EM EXERCÍCIO </t>
  </si>
  <si>
    <t xml:space="preserve">PORTARIA  Nº 15.475 DE 04 DE JANEIRO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2015.001.002347/INEMA/LIC-02347, RESOLVE: ART. 1º - AUTORIZAR O DIREITO DE  USO DOS RECURSOS HÍDRICOS, VÁLIDO PELO PRAZO DE 4 (QUATRO) ANOS, A HELEODORO FERREIRA  DO NASCIMENTO, INSCRITO NO CPF Nº 060.853.695-49, COM SEDE NA FAZENDA SUCURIU,  ZONA RURAL, NO MUNICÍPIO DE CORRENTINA, PARA CAPTAÇÃO SUPERFICIAL, NA BACIA HIDROGRÁFICA DO  RIO SÃO FRANCISCO, NO RIO ARROJADO, NAS COORDENADAS LAT.13°24’51”S E LONG.44°22’05”W,  DATUM SIRGAS2000, DE VAZÃO 919 M³/DIA, DURANTE 8 H/D, PARA FINS DE IRRIGAÇÃO POR ASPERSÃO  CONVENCIONAL, ÁREA 13,5 HA, LOCALIZADO NA FAZENDA SUCURIU,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DIRETORIA GERAL EM EXERCÍCIO </t>
  </si>
  <si>
    <t xml:space="preserve">PORTARIA  Nº 15.491 DE 08 DE JANEIRO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2014. 001.001503/ INEMA/LIC- 01503,  RESOLVE: ART. 1.º - AUTORIZAR  O DIREITO DE USO DOS RECURSOS HÍDRICOS, VÁLIDO PELO PRAZO DE 04 (QUATRO) ANOS, A FAZENDA NZ  AGROPECUÁRIA LTDA, INSCRITA NO CNPJ Nº 14.862.516/0001-50, COM SEDE NA ROD MAMBAI/ COCOS, KM 35, S/N, FAZENDA LEITE VERDE, NO MUNICÍPIO DE JABORANDI, PARA CAPTAÇÃO SUBTERRÂNEA,  NA BACIA HIDROGRÁFICA DO RIO SÃO FRANCISCO, LOCALIZADO NA FAZENDA LEITE VERDE I, II, E III, RODOVIA  MAMBAI/COCOS FAZENDA LEITE VERDE, ZONA RURAL, NO MUNICÍPIO DE JABORANDI, NAS COORDENADAS  LAT.14º34’49,56’’S E LONG.45º48’34,93’’W, DATUM SIRGAS 2000, DO POÇO 1, DE VAZÃO 3.582 M³/DIA,  DURANTE 18 H/D E NAS COORDENADAS LAT.14º35’52,00’’S E LONG.45º47’38,00’’W, DATUM SIRGAS 2000,  DO POÇO 2A, DE VAZÃO 3.582 M³/DIA, DURANTE 18 H/D PARA FINS DE IRRIGAÇÃO POR PIVÔ CENTRAL, ÁREA  120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 EXECUTIVO SALVADOR, TERÇA-FEIRA, 9 DE JANEIRO DE 2018 - ANO CII - NO 22.334  REPÚBLICA FEDERATIVA DO BRASIL - ESTADO DA BAHIA  DIÁRIO OFICIAL  DO INEMA E AOS DEMAIS ÓRGÃOS DO SISTEMA NACIONAL DE MEIO AMBIENTE - SISNAMA. ART. 4.º  - ESTA PORTARIA ENTRARÁ EM VIGOR NA DATA DE SUA PUBLICAÇÃO. WELTON LUIZ COSTA ROCHA -  DIRETOR GERAL EM EXERCÍCIO </t>
  </si>
  <si>
    <t xml:space="preserve">PORTARIA  Nº 15.524 DE 17 DE JANEIRO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2016.001.000923/INEMA/LIC-00923, RESOLVE: ART. 1.º - AUTORIZAR O DIREITO  DE USO DOS RECURSOS HÍDRICOS, VÁLIDO PELO PRAZO DE 04 (QUATRO) ANOS, A ADEMAR BAUMANN,  INSCRITO NO CPF Nº 476.282.199-34, COM SEDE NA 1º RUA CASTRO ALVES, Nº 637, MIMOSO II, NO  MUNICÍPIO DE LUÍS EDUARDO MAGALHÃES, PARA CAPTAÇÃO SUBTERRÂNEA, NA BACIA HIDROGRÁFICA DO  RIO SÃO FRANCISCO, NAS COORDENADAS LAT.11°42’13,5”S E LONG.45°55’57”W, DATUM SIRGAS2000,  DO POÇO 01, DE VAZÃO 3.582 M³/DIA, DURANTE 18 H/D E NAS COORDENADAS LAT.11°39’49,5”S E  LONG.45°55’4,6”W, DATUM SIRGAS2000, DO POÇO 02, DE VAZÃO 9.000 M³/DIA, DURANTE 18 H/D PARA  FINS DE IRRIGAÇÃO POR PIVÔ CENTRAL, ÁREA 243,5 HA, LOCALIZADO NA FAZENDA MINEIRA,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</si>
  <si>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15.525 DE 17 DE JANEIRO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2016.001.003776/INEMA/LIC-03776, RESOLVE: ART. 1.º - AUTORIZAR O DIREITO DE  USO DOS RECURSOS HÍDRICOS, VÁLIDO PELO PRAZO DE 04 (QUATRO) ANOS, A FRANCISCO TERASAWA  JUNIOR, INSCRITO NO CPF Nº 115.569.498-80, COM SEDE NA RODOVIA BR 020, S/N, ZONA RURAL, NO  MUNICÍPIO DE LUÍS EDUARDO MAGALHÃES, PARA CAPTAÇÃO SUBTERRÂNEA, NA BACIA HIDROGRÁFICA DO  RIO SÃO FRANCISCO, NAS COORDENADAS LAT.12°15’7”S E LONG.45°49’19”W, DATUM SIRGAS2000, DO  POÇO 02, DE VAZÃO 1782 M³/DIA, DURANTE 18 H/D, PARA FINS DE IRRIGAÇÃO POR PIVÔ CENTRAL, ÁREA 37  HA, LOCALIZADO NA FAZENDA FT III, RODOVIA BR 020, ZONA RURAL, NO MUNICÍPIO DE LUÍS EDUARDO  MAGALHÃES,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</si>
  <si>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15.662 DE 20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2015.001.002930/INEMA/LIC-02930, RESOLVE: ART. 1º - AUTORIZAR O DIREITO DE USO  DOS RECURSOS HÍDRICOS, VÁLIDO PELO PRAZO DE 4 (QUATRO) ANOS, A PAULO CEZAR RIBEIRO SOUTELO,  INSCRITO NO CPF Nº 123.867.405-44, COM SEDE NA FAZENDA JATOBÁ, ZONA RURAL, S/N, NO MUNICÍPIO DE  SANTA MARIA DA VITÓRIA, PARA CAPTAÇÃO SUPERFICIAL, NA BACIA HIDROGRÁFICA DO RIO SÃO FRANCISCO, NO  RIO CORRENTE, NAS COORDENADAS LAT.13°20’49”S E LONG.44°03’07”W, DATUM SIRGAS2000, DE VAZÃO  8.360 M³/DIA, DURANTE 9 H/D, PARA FINS DE IRRIGAÇÃO POR MICROASPERSÃO, ÁREA 161,84 HA, LOCALIZADO NA  FAZENDA JATOBÁ,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</si>
  <si>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15.665 DE 21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001.003625/ INEMA/LIC – 03625,  RESOLVE: ART. 1º – AUTORIZAR A RENOVAÇÃO  DO DIREITO DE USO DOS RECURSOS HÍDRICOS, VÁLIDA PELO PRAZO DE 04 (QUATRO) ANOS, A ORONALDO  ZICARLOS TOMBINI, INSCRITO NO CPF N° 355.088.410-91, COM SEDE NA RUA GLAUBER ROCHA,  N° 457, JARDIM PARAÍSO, NO MUNICÍPIO DE LUIS EDUARDO MAGALHÃES, PARA CAPTAÇÃO SUPERFICIAL,  NA BACIA HIDROGRÁFICA DO RIO GRANDE, NO RIO RODA VELHA, NAS COORDENADAS LAT.12°31’20”S  E LONG.45°36’35”W, DATUM SIRGAS 2000, DE VAZÃO 20.714 M³/DIA, DURANTE 20 H/D, PARA FINS  DE IRRIGAÇÃO POR PIVÔ CENTRAL, ÁREA 295,4 HA, LOCALIZADO NA FAZENDA PRIMAVERA, ZONA RURAL,  NO MUNICÍPIO DE SÃO DESIDÉRIO, MEDIANTE O CUMPRIMENTO DA LEGISLAÇÃO VIGENTE 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</si>
  <si>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15.669 DE 22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2017.001.005923/INEMA/LIC-05923, RESOLVE: ART. 1º - AUTORIZAR A  RENOVAÇÃO DO DIREITO DE USO DOS RECURSOS HÍDRICOS, VÁLIDA PELO PRAZO DE 04 (QUATRO) ANOS, A  AGROPECUÁRIA ARAKATU LTDA, INSCRITA NO CNPJ N° 07.633.371/0001-50, COM SEDE NA  FAZENDA MORENA, ESTRADA DO CAFÉ, S/N, ZONA RURAL, NO MUNICÍPIO DE BARREIRAS, PARA CAPTAÇÃO  SUPERFICIAL, NA BACIA HIDROGRÁFICA DO RIO GRANDE, NO RIO BRANCO, NAS COORDENADAS LAT.11°44’16”S  E LONG.45°42’51,64”W, DATUM SIRGAS 2000, DE VAZÃO 64.734 M³/DIA, DURANTE 19H/D, PARA FINS  DE IRRIGAÇÃO POR PIVÔ CENTRAL, ÁREA 960 HA, LOCALIZADO NA FAZENDA MORENA, ESTRADA DO CAFÉ,  S/N,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</si>
  <si>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15.670 DE 22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2017.001.000246/INEMA/LIC-00246, RESOLVE: ART. 1.º - AUTORIZAR O  DIREITO DE USO DOS RECURSOS HÍDRICOS, VÁLIDO PELO PRAZO DE 04 (QUATRO) ANOS, A LUIZ CARLOS  BERGAMASCHI, INSCRITO NO CPF Nº 652.406.189-68, COM SEDE NA AVENIDA PADRE TRAJANO, Nº897,  CENTRO, NO MUNICÍPIO DE POSSE - GO, PARA CAPTAÇÃO SUBTERRÂNEA, NA BACIA HIDROGRÁFICA DO RIO  SÃO FRANCISCO, LOCALIZADO NAS FAZENDAS XANXERÊ I E CANABRAVA, RODOVIA BR 349, KM 310, ZONA  RURAL, NO MUNICÍPIO DE CORRENTINA, NAS COORDENADAS LAT.13º47’24,20”S E LONG.46º05’38,10’’W,  DATUM SIRGAS 2000, DO POÇO 03, DE VAZÃO 9.000 M³/DIA, DURANTE 18 H/D, NAS COORDENADAS  LAT.13º48’01,13”S E LONG.46º06’58,67’’W, DATUM SIRGAS 2000, DO POÇO 05, DE VAZÃO 9.000 M³/DIA,  DURANTE 18 H/D, NAS COORDENADAS LAT.13º49’20,30”S E LONG.46º06’27,90’’W, DATUM SIRGAS 2000,  DO POÇO 06, DE VAZÃO 8.837 M³/DIA, DURANTE 18H/D, PARA FINS DE IRRIGAÇÃO POR PIVÔ CENTRAL, ÁREA  400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</si>
  <si>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15.671 DE 22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2017.001.001384/INEMA/LIC-01384, RESOLVE: ART. 1º - AUTORIZAR A  RENOVAÇÃO DO DIREITO DE USO DOS RECURSOS HÍDRICOS, VÁLIDA PELO PRAZO DE 04 (QUATRO) ANOS, A  AUGUSTO JOSE MONTANI, INSCRITO NO CPF N°031.831.125-90, COM SEDE NA RUA CAMPOS  SALES, N° 261, RENATO GONÇALVES, NO MUNICÍPIO DE BARREIRAS, PARA CAPTAÇÃO SUPERFICIAL, NA  BACIA HIDROGRÁFICA DO RIO GRANDE, NO RIO DO MOSQUITO, NAS COORDENADAS LAT.12°33’08,2”S E  LONG.45°49’18,4”W, DATUM SIRGAS 2000, DE VAZÃO 25.019 M³/DIA, DURANTE 20 H/D, PARA FINS  DE IRRIGAÇÃO POR PIVÔ CENTRAL, ÁREA 327 HA, LOCALIZADO NA FAZENDA NOSSA SENHORA DO CARMO,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</si>
  <si>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15.675 DE 22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2016.001.001510/INEMA/LIC-01510, RESOLVE: ART. 1º - AUTORIZAR O DIREITO DE USO  DOS RECURSOS HÍDRICOS, VÁLIDO PELO PRAZO DE 4 (QUATRO) ANOS, A STELSON COSTA DO BOMFIM,  INSCRITO NO CPF Nº 097.465.015-34, COM SEDE NA RUA NOVA OLINDA, Nº 6, VILA DULCE, NO MUNICÍPIO  DE BARREIRAS, PARA CAPTAÇÃO SUPERFICIAL, NA BACIA HIDROGRÁFICA DO RIO GRANDE, NO RIO GRANDE,  NAS COORDENADAS LAT.11°47’54”S E LONG. 44°19’03”W, DATUM SIRGAS2000, DE VAZÃO 4.220 M³/ DIA, DURANTE 20 H/D, PARA FINS DE IRRIGAÇÃO POR ASPERSÃO COM PIVÔ CENTRAL, ÁREA 67 HA, LOCALIZADO  NA FAZENDA SANTA CECÍLIA, ZONA RURAL, NO MUNICÍPIO DE COTEGIPE,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</si>
  <si>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15.698 DE 01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 001.002206/ INEMA/LIC- 02206,  RESOLVE: ART. 1.º - AUTORIZAR O DIREITO  DE USO DOS RECURSOS HÍDRICOS, VÁLIDO PELO PRAZO DE 04 (QUATRO) ANOS, A ADONIAS NUNES  DOURADO, INSCRITO NO CPF Nº 488.356.255-72, COM SEDE NA RUA NOVO HORIZONTE, N° 200,  BAIRRO FÓRUM, NO MUNICÍPIO DE IRECÊ, PARA CAPTAÇÃO SUBTERRÂNEA, NA BACIA HIDROGRÁFICA DO RIO  SÃO FRANCISCO, LOCALIZADO NA FAZENDA BOA ESPERANÇA, ZONA RURAL, S/N, NO MUNICÍPIO DE JOÃO  DOURADO, NAS COORDENADAS LAT.11°08’09,7’’S E LONG.41°33’09,2’’W, DATUM SIRGAS 2000, DO POÇO  01, DE VAZÃO 63 M³/DIA, DURANTE 10 H/D, NAS COORDENADAS LAT.11°08’14,6’’S E LONG.41°33’10,5’’W,  DATUM SIRGAS 2000, DO POÇO 02, DE VAZÃO 249 M³/DIA, DURANTE 12 H/D, NAS COORDENADAS  LAT.11°08’09,6’’S E LONG.41°33’06,5’’ W, DATUM SIRGAS 2000, DO POÇO 03, DE VAZÃO 269 M³/DIA,  DURANTE 13 H/D, PARA FINS DE IRRIGAÇÃO POR GOTEJAMENTO, ÁREA 11,1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</si>
  <si>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15.710 DE 02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2016.001.001933/INEMA/LIC-01933, RESOLVE: ART. 1.º - AUTORIZAR O DIREITO  DE USO DOS RECURSOS HÍDRICOS, VÁLIDO PELO PRAZO DE 04 (QUATRO) ANOS, A HUMBERTO NUNES  DOURADO, INSCRITO NO CPF Nº 405.145.105-44, COM SEDE NA RUA NOVO HORIZONTE, N° 41, FLOR  DO PRADO, NO MUNICÍPIO DE IRECÊ, PARA CAPTAÇÃO SUBTERRÂNEA, NA BACIA HIDROGRÁFICA DO RIO SÃO  FRANCISCO, LOCALIZADO NA FAZENDA BOA ESPERANÇA, ZONA RURAL, NO MUNICÍPIO DE JOÃO DOURADO,  NAS COORDENADAS LAT.11°08’25’’S E LONG.41°33’14’’W, DATUM SIRGAS 2000, DO POÇO 01, DE VAZÃO  108 M³/DIA, DURANTE 12 H/D, NAS COORDENADAS LAT.11°08’45’’S E LONG.41°32’46’’W, DATUM SIRGAS  2000, DO POÇO 02, DE VAZÃO 210 M³/DIA, DURANTE 12 H/D, PARA FINS DE IRRIGAÇÃO POR GOTEJAMENTO,  ÁREA 6,07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&lt;#E.G.B#200667#42#223739/&gt;  SECRETARIA DO PLANEJAMENTO DIRETORIA ADMINISTRATIVA  TERMO DE COMPROMISSO DE ESTÁGIO  MATRÍCULA NOME DO ESTAGIÁRIO INÍCIO TÉRMINO 17.635999-9 ALAN COSTA DOS SANTOS 15/01/2018 14/07/2018 17.635387-0 ALISSON DE JESUS DIAS 08/01/2018 07/07/2018 17.635637-3 BEATRIZ PEREIRA FERREIRA 09/01/2018 08/07/2018 17.635303-2 CARLOS ANDRÉ DE CARVALHO MOREIRA 02/01/2018 01/07/2018 17.635392-7 CARLOS EDUARDO ARAÚJO DOS SANTOS 08/01/2018 07/07/2018 17.635305-8 HÉLIO RAMON MESQUITA DE JESUS 02/01/2018 01/07/2018 17.636624-7 KEVIN ROCHA CHAVES 02/02/2018 01/08/2018 17.636153-0 LUCILEIDE DOS SANTOS VIEIRA 18/01/2018 17/07/2018 17.635636-5 LUÍS MATHEUS NASCIMENTO SANTOS 09/01/2018 08/07/2018 17.636152-2 SILVANEIA DE JESUS SANTOS 18/01/2018 17/07/2018 17.636339-6 VICTÓRIA BEATRIZ PITANGA PEREIRA 11/01/2018 10/07/2018  EM 01 DE MARÇO DE 2018.  LÊDA OLIVEIRA DE SOUZA DIRETORA ADMINISTRATIVA &lt;#E.G.B#200737#42#223817/&gt;  SUPERINTENDÊNCIA DE ESTUDOS ECONÔMICOS E SOCIAIS DA  BAHIA -  SEI &lt;#E.G.B#200656#42#223730&gt; RESUMO DAS PUBLICAÇÕES DA DIRETORIA GERAL DA SEI PORT. Nº 28/2018 - DESIGNAR JOÃO PAULO MACEDO GAMA, MATRÍCULA 37473879-1, PARA SUB- STITUIR AGNALDO DE PAIVA FREITAS, COORDENADOR II, SÍMBOLO DAS-3, NO PERÍODO DE 05.03 A  03.04.2018, REFERENTE A 30 (TRINTA) DIAS DE FÉRIAS.   ELIANA MARIA SANTOS BOAVENTURA/DIRETORA GERAL  &lt;#E.G.B#200656#42#223730/&gt;    EXECUTIVO  SALVADOR, SÁBADO, 3 DE MARÇO DE 2018 - ANO CII - NO 22.369  REPÚBLICA FEDERATIVA DO BRASIL - ESTADO DA BAHIA  DIÁRIO OFICIAL  SECRETARIA DA SAÚDE &lt;#E.G.B#200606#43#223673&gt; GOVERNO DO ESTADO DA BAHIA SECRETARIA DA SAÚDE DO ESTADO DA BAHIA - SESAB HOSPITAL GERAL DO ESTADO - H.G.E </t>
  </si>
  <si>
    <t xml:space="preserve">PORTARIA  Nº 15.718 DE 06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2016.001.001996/INEMA/LIC-01996, RESOLVE: ART. 1º - AUTORIZAR O DIREITO DE  USO DOS RECURSOS HÍDRICOS, VÁLIDO PELO PRAZO DE 04 (QUATRO) ANOS, A ISABELA CIRINO BRANDÃO  DOURADO, INSCRITO NO CPF Nº 543.049.895-53, COM SEDE NA RUA NOVO HORIZONTE, N° 41, FLOR  DO PRADO, NO MUNICÍPIO DE IRECÊ, PARA CAPTAÇÃO SUBTERRÂNEA, NA BACIA HIDROGRÁFICA DO RIO SÃO  FRANCISCO, LOCALIZADO NA FAZENDA BRANDÃO, ZONA RURAL, NO MUNICÍPIO DE JOÃO DOURADO, NAS  COORDENADAS LAT.11°19’34’’S E LONG.41°37’49,5’’W, DATUM SIRGAS 2000, DO POÇO 01, DE VAZÃO  128 M³/DIA, DURANTE 12 H/D, NAS COORDENADAS LAT.11°19’31,3’’S E LONG.41°37’55’’ W, DATUM SIRGAS  2000, DO POÇO 02, DE VAZÃO 142 M³/DIA, DURANTE 12 H/D, NAS COORDENADAS LAT.11°19’28’’S E  LONG.41°38’01’’W, DATUM SIRGAS 2000, DO POÇO 03, DE VAZÃO 269 M³/DIA, DURANTE 13 H/D, PARA FINS  DE IRRIGAÇÃO POR GOTEJAMENTO, ÁREA 10,3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&lt;#E.G.B#201290#33#224437/&gt; &lt;#E.G.B#201339#33#224494&gt; </t>
  </si>
  <si>
    <t xml:space="preserve">PORTARIA  Nº 15.738 DE 09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2016.001.000954/INEMA/LIC-00954, RESOLVE: ART. 1.º - AUTORIZAR O DIREITO DE  USO DOS RECURSOS HÍDRICOS, VÁLIDO PELO PRAZO DE 04 (QUATRO) ANOS, A ANDERSON ROBERTI,  INSCRITO NO CPF Nº 015.856.611-47, COM SEDE NA AVENIDA GOIÁS, Nº825, AUGUSTO J. VALENTE II, NO  MUNICÍPIO DE POSSE - GO, PARA CAPTAÇÃO SUBTERRÂNEA, NA BACIA HIDROGRÁFICA DO RIO SÃO FRANCISCO,  LOCALIZADO NA FAZENDA MARIA II, ZONA RURAL, NO MUNICÍPIO DE JABORANDI, NAS COORDENADAS  LAT.14º24’18,52”S E LONG.45º41’55,63’’W, DATUM SIRGAS 2000, DO POÇO 01, DE VAZÃO 5.213 M³/ DIA, DURANTE 18 H/D, PARA FINS DE IRRIGAÇÃO POR PIVÔ CENTRAL, ÁREA 124 HA,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 </t>
  </si>
  <si>
    <t xml:space="preserve">PORTARIA  Nº 15.750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2017.001.002251/INEMA/LIC-02251, RESOLVE: ART. 1º - AUTORIZAR A RENOVAÇÃO DO  DIREITO DE USO DOS RECURSOS HÍDRICOS, VÁLIDA PELO PRAZO DE 04 (QUATRO) ANOS, A MARCOS CEZANA  DE OLIVEIRA, INSCRITO NO CPF N° 360.271.705-49, COM SEDE NA RUA HERILDO SANTOS ALVES, N°  335, CENTRO, NO MUNICÍPIO DE PINHEIROS - ES, PARA CAPTAÇÃO SUPERFICIAL, NA BACIA HIDROGRÁFICA DO  RIO CORRENTE, NO RIO CORRENTE, NAS COORDENADAS LAT.13°17’52,3”S E LONG.43°54’25,5”W, DATUM  SIRGAS 2000, DE VAZÃO 8.169 M³/DIA, DURANTE 17 H/D, PARA FINS DE IRRIGAÇÃO POR ASPERSÃO POR PIVÔ  CENTRAL, ÁREA 121,7 HA, LOCALIZADO NA FAZENDA ESPERANÇA, ZONA RURAL, NO MUNICÍPIO DE SÃO FÉLIX  DO CORIBE, MEDIANTE O CUMPRIMENTO DA LEGISLAÇÃO VIGENTE, DOS CONDICIONANTES E DO PARÁGRAFO     EXECUTIVO  SALVADOR, QUARTA-FEIRA, 14 DE MARÇO DE 2018 - ANO CII - NO 22.376  REPÚBLICA FEDERATIVA DO BRASIL - ESTADO DA BAHIA  DIÁRIO OFICIAL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</si>
  <si>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15.754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2015.001.002480/INEMA/LIC-02480, RESOLVE: ART. 1º - AUTORIZAR O DIREITO DE  USO DOS RECURSOS HÍDRICOS, VÁLIDO PELO PRAZO DE 4 (QUATRO) ANOS, A MARIA NEIDE DE SOUZA  SILVA, INSCRITA NO CPF Nº 317.795.655-34, COM SEDE NA FAZENDA SÍTIO PARAÍSO, S/N, ZONA RURAL,  NO MUNICÍPIO DE CORIBE, PARA CAPTAÇÃO SUPERFICIAL, NA BACIA HIDROGRÁFICA DO RIO CORRENTE, NO  RIO FORMOSO, NAS COORDENADAS LAT.13º35’45”S E LONG.44º22’51,27”W, DATUM SIRGAS2000,  DE VAZÃO 869 M³/DIA, DURANTE 14 H/D, PARA FINS DE IRRIGAÇÃO POR MICROASPERSÃO, ÁREA 15 HA,  LOCALIZADO NA FAZENDA SÍTIO PARAÍSO, ZONA RURAL, NO MUNICÍPIO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</si>
  <si>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15.755 DE 13 DE MARÇO DE 2018O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2015.001.000896/INEMA/LIC-00896, RESOLVE: ART. 1º - AUTORIZAR O DIREITO DE USO  DOS RECURSOS HÍDRICOS, VÁLIDO PELO PRAZO DE 4 (QUATRO) ANOS, A ALMIR MAGALHÃES FERREIRA  JUNIOR, INSCRITO NO CPF Nº 941.070.505-30, COM SEDE NA RUA URBANO ANTÔNIO DE SOUZA, Nº  211, STIEP, NO MUNICÍPIO DE SALVADOR, PARA CAPTAÇÃO SUPERFICIAL, NA BACIA HIDROGRÁFICA DO RIO  SÃO FRANCISCO, NA LAGOA MUCAMBO, NAS COORDENADAS LAT.14°21’05,52”S E LONG.43°44’30,19”W,  DATUM SIRGAS2000, DE VAZÃO 3.510 M³/DIA, DURANTE 16 H/D, PARA FINS DE IRRIGAÇÃO POR PIVÔ CENTRAL,  ÁREA DE 51,3 HA, LOCALIZADO NAS FAZENDAS CRUZEIRINHO E MUCAMBO, ZONA RURAL, NO MUNICÍPIO  DE MALHADA,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</si>
  <si>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15.756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2015.001.002118/INEMA/LIC-02118, RESOLVE: ART. 1º - AUTORIZAR O DIREITO DE  USO DOS RECURSOS HÍDRICOS, VÁLIDO PELO PRAZO DE 4 (QUATRO) ANOS, A LUIS ANTÔNIO PAIN, INSCRITO  NO CPF Nº 043.655.918-86, COM SEDE NA RUA ESPARTACO, N° 566, LAPA, NO MUNICÍPIO DE SÃO PAULO  - SP, PARA CAPTAÇÃO SUPERFICIAL, NA BACIA HIDROGRÁFICA DO RIO SÃO FRANCISCO, NO RIO CORRENTE, NAS  COORDENADAS LAT.13º17’59,9’’S E LONG.43º55’52’’W, DATUM SIRGAS2000, DE VAZÃO 1.783 M³/DIA,  DURANTE 20 H/D, PARA FINS DE IRRIGAÇÃO POR MICROASPERSÃO, ÁREA 46,2 HA, LOCALIZADO NA FAZENDA  TABULEIRINHO,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</si>
  <si>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15.757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2015.001.000120/INEMA/LIC-00120, RESOLVE: ART. 1º - AUTORIZAR O DIREITO DE  USO DOS RECURSOS HÍDRICOS, VÁLIDO PELO PRAZO DE 4 (QUATRO) ANOS, A WALTERNAN ANDRADE  VIEIRA, INSCRITO NO CPF Nº 326.183.795-00, COM SEDE NA ESTRADA MUNICIPAL SETOR RURAL, S/N, ZONA  RURAL, NO MUNICÍPIO DE SÃO FELIX DO CORIBE, PARA CAPTAÇÃO SUPERFICIAL, NA BACIA HIDROGRÁFICA DO  RIO CORRENTE, NO RIO FORMOSO, NAS COORDENADAS LAT.13º28’49,1”S E LONG.44º15’42,1”W, DATUM  SIRGAS2000, DE VAZÃO 4.537 M³/DIA, DURANTE 19 H/D, PARA FINS DE IRRIGAÇÃO POR ASPERSÃO COM PIVÔ  CENTRAL, ÁREA 83,8 HA, LOCALIZADO NA FAZENDA ASA BRANCA, ZONA RURAL, NO MUNICÍPIO DE SÃO FELIX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</si>
  <si>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15.758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2015.001.000143/INEMA/LIC-00143, RESOLVE: ART. 1º - AUTORIZAR O DIREITO DE USO  DOS RECURSOS HÍDRICOS, VÁLIDO PELO PRAZO DE 4 (QUATRO) ANOS, A WALTERNAN ANDRADE VIEIRA,  INSCRITO NO CPF SOB Nº 326.183.795-00, COM SEDE NA ESTRADA MUNICIPAL SETOR RURAL, S/N, ZONA  RURAL, NO MUNICÍPIO DE SÃO FELIX DO CORIBE, PARA CAPTAÇÃO SUPERFICIAL, NA BACIA HIDROGRÁFICA DO  RIO CORRENTE, NO RIO FORMOSO, NAS COORDENADAS LAT.13º28’49,1”S E LONG.44º15’42,1”W, DATUM  SIRGAS2000, DE VAZÃO 2.586 M³/DIA, DURANTE 10 H/D, PARA FINS DE IRRIGAÇÃO POR MICROASPERSÃO,  ÁREA 64,85 HA, LOCALIZADO NA FAZENDA NOVO HORIZONTE, ZONA RURAL, NO MUNICÍPIO DE SÃO FELIX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 EXECUTIVO SALVADOR, QUARTA-FEIRA, 14 DE MARÇO DE 2018 - ANO CII - NO 22.376  REPÚBLICA FEDERATIVA DO BRASIL - ESTADO DA BAHIA  DIÁRIO OFICIAL  </t>
  </si>
  <si>
    <t xml:space="preserve">PORTARIA  Nº 15.767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2015.001.001467/INEMA/LIC-01467, RESOLVE: ART. 1.º - AUTORIZAR O DIREITO DE  USO DOS RECURSOS HÍDRICOS, VÁLIDO PELO PRAZO DE 04 (QUATRO) ANOS, A JOÃO OLÍVIO SIBIN, INSCRITO  NO CPF Nº 381.883.178-53, COM SEDE NA AVENIDA BRASÍLIA, Nº 2555, VILA ZANETTI, SÃO JOÃO DA BOA  VISTA - SP, PARA CAPTAÇÃO SUBTERRÂNEA, NA BACIA HIDROGRÁFICA DO RIO SÃO FRANCISCO, LOCALIZADO  NA FAZENDA GRANDE LESTE II, ZONA RURAL, NO MUNICÍPIO DE SÃO DESIDÉRIO, NAS COORDENADAS  LAT.12º45’37’’S E LONG.45º14’26’’ W, DATUM SIRGAS 2000, DO POÇO 01, DE VAZÃO 7.572 M³/ DIA, DURANTE 16 H/D, PARA FINS DE IRRIGAÇÃO POR PIVÔ CENTRAL LEPA, ÁREA 124,75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</si>
  <si>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15.769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2015.001.003399/INEMA/LIC-03399, RESOLVE: ART. 1º - AUTORIZAR O DIREITO DE  USO DOS RECURSOS HÍDRICOS, VÁLIDO PELO PRAZO DE 4 (QUATRO) ANOS, A JOÃO BATISTA SANTA ROSA,  INSCRITO NO CPF Nº 777.961.878-15, COM SEDE NA RUA PRESIDENTE PRUDENTE, N° 546, VILA CIDADE  JARDIM, NO MUNICÍPIO DE LIMEIRA - SP, PARA CAPTAÇÃO SUPERFICIAL, NA BACIA HIDROGRÁFICA DO RIO  CORRENTE, NO RIO GALHO GRANDE, NAS COORDENADAS LAT.13°10’35”S E LONG.45°25’26”W, DATUM  SIRGAS2000, DO PONTO 01, DE VAZÃO 18.470 M³/DIA, DURANTE 10 H/D, PARA FINS DE IRRIGAÇÃO POR  PIVÔ CENTRAL, ÁREA 286 HA, LOCALIZADO NA FAZENDA CERVO DOURADO, ZONA RURAL, NO MUNICÍPIO DE  CORRENTINA; NA BACIA HIDROGRÁFICA DO RIO CORRENTE, NO RIO GUARÁ, NAS COORDENADAS LAT.13°09’37”S  E LONG.45°25’27”W, DATUM SIRGAS2000, DO PONTO 02, DE VAZÃO 30.223 M³/DIA, DURANTE 17 H/D,  PARA FINS DE IRRIGAÇÃO POR PIVÔ CENTRAL, ÁREA 468 HA, LOCALIZADO NA FAZENDA CERVO DOURADO,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&lt;#E.G.B#203079#45#226531/&gt;  SECRETARIA DO PLANEJAMENTO &lt;#E.G.B#202991#45#226437&gt; </t>
  </si>
  <si>
    <t xml:space="preserve">PORTARIA  Nº 15.791 DE 16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 001.001404/ INEMA/LIC- 01404,  RESOLVE: ART. 1.º - AUTORIZAR O DIREITO  DE USO DOS RECURSOS HÍDRICOS, VÁLIDO PELO PRAZO DE 04 (QUATRO) ANOS, A HELIO HOPP, INSCRITO  NO CPF Nº 273.535.910-72, COM SEDE NA RUA PROFESSOR ORLANDO GOMES, Nº 447, RENATO  GONÇALVES, NO MUNICÍPIO DE BARREIRAS, PARA CAPTAÇÃO SUBTERRÂNEA, NA BACIA HIDROGRÁFICA DO  RIO SÃO FRANCISCO, LOCALIZADO NA FAZENDA REFUGIO, RODOVIA BA 458, ZONA RURAL, NO MUNICÍPIO  DE BARREIRAS, NAS COORDENADAS LAT.11º50’29,5”S E LONG.45º34’48,73’’W, DATUM SIRGAS 2000, DO  POÇO 01, DE VAZÃO 7.560 M³/DIA, DURANTE 16 H/D, PARA FINS DE IRRIGAÇÃO POR PIVÔ CENTRAL, ÁREA 108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 </t>
  </si>
  <si>
    <t xml:space="preserve">PORTARIA  Nº 15.795 DE 16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2016.001.000499/INEMA/LIC-00499, RESOLVE: ART. 1º - AUTORIZAR O DIREITO  DE USO DOS RECURSOS HÍDRICOS, VÁLIDO PELO PRAZO DE 04 (QUATRO) ANOS, A SATIRO PEREIRA  NEPOMUCENO, INSCRITO NO CPF Nº 052.712.745-00, COM SEDE NA ESTRADA BA 349 - SÃO FÉLIX  DO CORIBE A BOM JESUS DA LAPA, S/N, ZONA RURAL, MUNICÍPIO DE SÃO FÉLIX DO CORIBE, PARA  CAPTAÇÃO SUPERFICIAL, NA BACIA HIDROGRÁFICA DO RIO CORRENTE, NO RIO CORRENTINA, NAS COORDENADAS  LAT.13°23’05,8”S E LONG.44°08’21,6”W, DATUM SIRGAS 2000, DE VAZÃO 49 M³/DIA, DURANTE 01  H/D, PARA FINS DE IRRIGAÇÃO POR GOTEJAMENTO, ÁREA 01 HA E DE VAZÃO 321 M³/DIA, DURANTE 09 H/D,  PARA FINS DE PISCICULTURA INTENSIVA, ÁREA 5,4 HA, LOCALIZADO NA FAZENDA VOLTA DA PEDRA, S/N, ZONA  RURAL, MUNICÍPIO SÃO FÉLIX DO CORIBE,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</si>
  <si>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15.797 DE 16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2015.001.000482/INEMA/LIC-00482, RESOLVE: ART. 1.º - AUTORIZAR O DIREITO DE  USO DOS RECURSOS HÍDRICOS, VÁLIDO PELO PRAZO DE 4 (QUATRO) ANOS, A VALDEMIR BELO DE SOUZA,  INSCRITO NO CPF Nº 553.511.155-49, COM SEDE NA RUA SANTA BÁRBARA, S/N, VILA NOVA, NO MUNICÍPIO  DE SANTA MARIA DA VITÓRIA, PARA CAPTAÇÃO SUPERFICIAL, NA BACIA HIDROGRÁFICA DO RIO CORRENTE,  NO RIO ARROJADO, NAS COORDENADAS LAT.13°24’17”S E LONG.44°19’49”W, DATUM SIRGAS2000,  DE VAZÃO 110,0 M³/DIA, DURANTE 02 H/D, PARA FINS DE IRRIGAÇÃO POR ASPERSÃO CONVENCIONAL, ÁREA  1,61 HA, E DE VAZÃO 82,0 M³/DIA, DURANTE 02 H/D, PARA FINS DE PISCICULTURA INTENSIVA EM VIVEIROS  ESCAVADOS, ÁREA 0,72 HA, LOCALIZADO NA FAZENDA PONTAL, ZONA RURAL, NO MUNICÍPIO DE JABORANDI,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</si>
  <si>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15.876 DE 03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2017.001.004691/INEMA/LIC-04691, RESOLVE: ART. 1º - AUTORIZAR  A RENOVAÇÃO DO DIREITO DE USO DOS RECURSOS HÍDRICOS, VÁLIDA PELO PRAZO DE 04 (QUATRO) ANOS,  A CTS AGROCOMERCIAL LTDA, INSCRITO NO CNPJ N° 05.727.951/0001-80, COM SEDE NO  PROJETO FORMOSO A - SETOR 33, S/N, ZONA RURAL, NO MUNICÍPIO DE BOM JESUS DA LAPA, PARA  CAPTAÇÃO SUPERFICIAL, NA BACIA HIDROGRÁFICA DO RIO CORRENTE, NO RIO CORRENTE, NAS COORDENADAS  LAT.13°15’34”S E LONG.43°51’17”W, DATUM SIRGAS 2000, DE VAZÃO 12.848 M³/DIA, DURANTE 19 H/D,  PARA FINS DE IRRIGAÇÃO POR MICROASPERSÃO, ÁREA 240 HA, LOCALIZADO NA FAZENDA SERRO AZUL, ZONA  RURAL, NO MUNICÍPIO DE SERRA DO RAMALHO,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</si>
  <si>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15.879 DE 03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2014.001.000971/INEMA/LIC-00971, RESOLVE: ART. 1º - AUTORIZAR O DIREITO DE  USO DOS RECURSOS HÍDRICOS, VÁLIDO PELO PRAZO DE 04 (QUATRO) ANOS, A SLC AGRÍCOLA S.A. INSCRITA  NO CNPJ SOB Nº 89.096.457/0026-03, COM SEDE NA ROD. BA 459, S/N, ÁREA RURAL DE BARREIRAS,  NO MUNICÍPIO DE BARREIRAS, PARA CAPTAÇÃO SUPERFICIAL, NA BACIA HIDROGRÁFICA DO RIO GRANDE, NO  RIO BRANCO, NAS COORDENADAS LAT.11º46’37,30”S E LONG.45º39’7,39”W, DATUM SIRGAS2000, DE  VAZÃO 37.448,20 M³/DIA, DURANTE 14 H/D, PARA FINS DE IRRIGAÇÃO POR PIVÔ CENTRAL, ÁREA 530 HA,  LOCALIZADA NA FAZENDA PALMARES I, ESTRADA DO CAFÉ, ZONA RURAL, NO MUNICÍPIO DE BARREIRAS,  MEDIANTE O CUMPRIMENTO DA LEGISLAÇÃO VIGENTE ,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&lt;#E.G.B#208118#35#232200/&gt; &lt;#E.G.B#208134#35#232220&gt; LISTA PRÉVIA DE HABILITADOS AO PROCESSO DE RENOVAÇÃO DOS MEMBROS  EFETIVOS DO COMITÊ DA RESERVA DA BIOSFERA DA CAATINGA (CERBCAAT-BA). A COMISSÃO ELEITORAL INSTITUÍDA EM REUNIÃO PLENÁRIA REALIZADA NA CIDADE DE MORRO DO CHAPÉU NOS  DIAS 14 E 15 DE SETEMBRO DE 2017, EM ATENDIMENTO AO ANEXO I DO EDITAL DE CONVOCAÇÃO, APÓS  O PRAZO PARA COMPLEMENTAÇÃO DOCUMENTOS, PUBLICA A LISTA PRÉVIA DE HABILITADOS DO SEGMENTO  ORGANIZAÇÕES CIVIS DO PROCESSO DE RENOVAÇÃO ELEITORAL, DISPONÍVEL NO SITE OFICIAL DO INSTITUTO  DO MEIO AMBIENTE E RECURSOS HÍDRICOS - INEMA, WWW.INEMA.BA.GOV.BR. COMISSÃO ELEITORAL, 03 DE ABRIL DE 2018.  LISTA PRÉVIA DE HABILITADOS AO PROCESSO DE RENOVAÇÃO DOS MEMBROS ELETIVOS DO  CERBCAAT SEGMENTO: ORGANIZAÇÕES CIVIS NOME CATEGORIA RESPONSÁVEL LEGAL REPRESENTANTE   INDICADO SITUAÇÃO  ASSOCIAÇÃO DE PROTEÇÃO  AMBIENTAL AMIGOS DO RIO  JACUÍPE  ASSOCIAÇÃO RUTE DE FÁTIMA  SALES DE OLIVEIRA  SOUZA  RUTE DE FÁTIMA SALES  DE OLIVEIRA SOUZA  HABILITADO  CENTRO COMUNITÁRIO DE  SERVIÇOS DE PINTADAS  ASSOCIAÇÃO MARIO SÉRGIO  ARAUJO SANTANA  MARIO SÉRGIO ARAUJO  SANTANA  HABILITADO  ASSOCIAÇÃO DOS APICULTORES  DO ASSENTAMENTO CARITÁ  - AAAC  ASSOCIAÇÃO JOSEFA CRECIANE  CARVALHO DE MATOS  JOSEFA CRECIANE  CARVALHO DE MATOS  HABILITADO  ASSOCIAÇÃO DE FUNDO  DE PASTO DOS PEQUENOS  PRODUTORES DO SITIO BARRA  ASSOCIAÇÃO JOÃO CÍCERO  JUSTINIANO DE  SOUZA  JOÃO CÍCERO  JUSTINIANO DE SOUZA  HABILITADO  ASSOCIAÇÃO COMUNITÁRIA  DE MUCAMBO  ASSOCIAÇÃO ABELMANTO  CARNEIRO DE  OLIVEIRA  ABELMANTO CARNEIRO  DE OLIVEIRA  HABILITADO  COLÉGIO ESTADUAL SANTA  BERNADETE  COMUNIDADE  CIENTÍFICA  MARIA ALAÍDE DE  MORGADO  MARIA ALAÍDE DE  MORGADO  HABILITADO  ASSOCIAÇÃO DE  DESENVOLVIMENTO  COMUNITÁRIO RURAL DA  SAMBAIBA  ASSOCIAÇÃO JOSÉ BATISTA NERY  DOS SANTOS  JOSÉ BATISTA NERY  DOS SANTOS  HABILITADO  FEDERAÇÃO DOS  TRABALHADORES RURAIS  AGRICULTORES E AGRICULTORAS  FAMILIARES DO ESTADO DA  BAHIA - FETAG  FEDERAÇÃO CLAUDIO SILVA  BASTOS  ARIVALDO QUEIROZ          RENILDA DA SILVA  SANTOS  HABILITADO  FEDERAÇÃO DAS INDUSTRIAS  DO ESTADO DA BAHIA - FIEB  FEDERAÇÃO ANTÔNIO RICARDO  ALVAREZ ALBAN  FAGNER RAMOS  FERREIRA  HABILITADO  FEDERAÇÃO DA AGRICULTURA  E PECUÁRIA DO ESTADO DA  BAHIA - FAEB  FEDERAÇÃO HUMBERTO MIRANDA  OLIVEIRA  FERNANDO AGUSTO  TRINDADE NAVARRO  HABILITADO  ASSOCIAÇÃO BENEFICENTE  AGRÍCOLA DA COMUNIDADE  LAGOA RASA  ASSOCIAÇÃO NILSON OLIVEIRA  BARBOSA  NILSON OLIVEIRA  BARBOSA  HABILITADO  NÚCLEO DAS ASSOCIAÇÕES  COMUNITÁRIAS DE BOQUIRA  ASSOCIAÇÃO ADOLFO BRITO DA  SILVA  ADOLFO BRITO DA SILVA HABILITADO  ASSOCIAÇÃO AGRO-PASTORIL  DE QUILOMBOLA DE  FORTALEZA  COMUNIDADE  TRADICIONAL  BARTOLOMEU  OLIVEIRA GOMES  BARTOLOMEU OLIVEIRA  GOMES  HABILITADO  ASSOCIAÇÃO DOS  ORIENTADORES E  RECICLADORES DE RESÍDUOS  SÓLIDOS DO OESTE DA BAHIA  - OESTE ECOLOGIA  ASSOCIAÇÃO PAULO ROBERTO  ALVES  PAULO ROBERTO ALVES HABILITADO  SINDICATO DOS  TRABALHADORES RURAIS  AGRICULTORES E AGRICULTORAS  FAMILIARES DO MUNICÍPIO DE  PARAMIRIM - BA  ASSOCIAÇÃO ARMANDO  RODRIGUES MOTINHO  ARMANDO RODRIGUES  MOTINHO  HABILITADO  ASSOCIAÇÃO COMUNITÁRIA  QUILOMBOLA LAGOA DAS  PIRANHAS  COMUNIDADE  TRADICIONAL  MIGUEL ANTÔNIO DE  SOUZA  MIGUEL ANTÔNIO DE  SOUZA  HABILITADO  FUNDAÇÃO DE APOIO  AO DESENVOLVIMENTO  E SOLIDÁRIO DA REGIÃO  SISALEIRA - APAEB  ASSOCIAÇÃO MARCEVAL DA  CUNHA ARAUJO  KALLINE SANTOS CUNHA HABILITADO  ASSOCIAÇÃO DE  DESENVOLVIMENTO  SUSTENTÁVEL E SOLIDÁRIO DA  REGIÃO SISALEIRA - APAEB  ASSOCIAÇÃO IRACEMA DE  OLIVEIRA NERY  MISAEL LOPES DA  CUNHA  HABILITADO  ORGANIZAÇÃO EM DEFESA  AMBIENTAL E SOCIAL DO  VALE DE PARAMIRIM - ONG  ZABUMBÃO  ENTIDADES  AMBIENTALISTAS  BÁRBARA DA  ANUNCIAÇÃO  BARBOSA LEÃO  BÁRBARA DA  ANUNCIAÇÃO BARBOSA  LEÃO  HABILITADO  ASSOCIAÇÃO UNIÃO  QUILOMBOLA DE ARACA/ CARIACA  COMUNIDADE  TRADICIONAL  CLAUDINILSON  PEREIRA DOS SANTOS  CLAUDINILSON PEREIRA  DOS SANTOS  HABILITADO  CONSELHO ESTADUAL  DAS COMUNIDADES E  ASSOCIAÇÕES QUILOMBOLAS  DO ESTADO DA BAHIA -  CEAQ  ASSOCIAÇÃO FLORISVALDO  RODRIGUES DA SILVA  FLORISVALDO  RODRIGUES DA SILVA  HABILITADO  ASSOCIAÇÃO COMUNITÁRIA  LAGOA DA PRETA E CAPOEIRA  DO MILHO  ASSOCIAÇÃO JOSÉ SOUSA  SANTANA  MIKAELLE RIOS SOUZA HABILITADO  FÓRUM SOCIOAMBIENTAL  DE FEIRA DE SANTANA -  ECOFEIRA  ASSOCIAÇÃO CARLOS ROMERO  OLIVEIRA DE  CARVALHO  CARLOS ROMERO  OLIVEIRA DE CARVALHO  HABILITADO  SINDICATO DOS  TRABALHADORES RURAIS  ASSOCIAÇÃO MARLENE MARQUES  ANTÔNIO  MARLENE MARQUES  ANTÔNIO  HABILITADO  ASSOCIAÇÃO DE CICLISMO E  MOBILIZAÇÃO AMBIENTAL  ASSOCIAÇÃO JOSÉ LUIZ  CERQUEIRA  ARMANDO SANTOS  NASCIMENTO FILHO  HABILITADO  ASSOCIAÇÃO RURAL  QUILOMBOLA DE PAUS ALTOS,  SANTA CRUZ E ADJACÊNCIAS -  ARQUIPASCA  ASSOCIAÇÃO EUZEBIO SOUZA DA  CONCEIÇÃO  EUZEBIO SOUZA DA  CONCEIÇÃO  HABILITADO  COOPERATIVA DE PRODUÇÃO  E COMERCIALIZAÇÃO DA  AGRICULTURA FAMILIAR DO  SUDOESTE DA BAHIA  ASSOCIAÇÃO ELENITA MARIA  SOUZA SILVA  MARILDA DOS SANTOS HABILITADO  INSTITUTO DE FORMAÇÃO  CIDADÃ DE SÃO FRANCISCO  DE ASSIS - ISFA  ASSOCIAÇÃO ELENITA MARIA  SOUZA SILVA  MARILDA DOS SANTOS HABILITADO  ASSOCIAÇÃO MINHA FELIZ  CIDADE  ASSOCIAÇÃO CLAUDIANA  CARVALHO OLIVEIRA  SOUZA  CLAUDIANA CARVALHO  OLIVEIRA SOUZA  HABILITADO  ASSOCIAÇÃO COMUNITÁRIA  QUILOMBOLA DO POVOADO DE  SÃO TOMÉ  COMUNIDADE  TRADICIONAL  MANOEL AILTON  RODRIGUES DE  CARVALHO  MANOEL AILTON  RODRIGUES DE  CARVALHO  HABILITADO  COOPERATIVA AGROPECUÁRIA  MISTA REGIONAL DE IRECÊ  COOPERATIVA WALTER NEY  DOURADO  RODRIGUES  EVERALDO DA SILVA  DOURADO  HABILITADO  COMISSÃO ELEITORAL: THAMIRES MERCÊS GOMES    ELIZABETE FONSECA DOS SANTOS KARINE DE CERQUEIRA SILVA OLIVEIRA &lt;#E.G.B#208134#35#232220/&gt;  DIÁRIO OFICIAL DO ESTADO: 71 3116-2850/2865     EXECUTIVO SALVADOR, QUARTA-FEIRA, 4 DE ABRIL DE 2018 - ANO CII - NO 22.390  REPÚBLICA FEDERATIVA DO BRASIL - ESTADO DA BAHIA  DIÁRIO OFICIAL  SECRETARIA DO PLANEJAMENTO &lt;#E.G.B#208061#36#232142&gt; </t>
  </si>
  <si>
    <t xml:space="preserve">PORTARIA  Nº 15.886 DE 04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2017.001.001714/INEMA/LIC-01714, RESOLVE: ART. 1.º - AUTORIZAR O DIREITO  DE USO DOS RECURSOS HÍDRICOS, VÁLIDO PELO PRAZO DE 04 (QUATRO) ANOS, A CELSO BATEZINI,  INSCRITO NO CPF Nº 174.091.440-68, COM SEDE NA RUA RUI BARBOSA, Nº 931, CENTRO, NO MUNICÍPIO  DE LUÍS EDUARDO MAGALHÃES, PARA CAPTAÇÃO SUBTERRÂNEA, NA BACIA HIDROGRÁFICA DO RIO SÃO  FRANCISCO, LOCALIZADO NA FAZENDA CAPÃO DO ERVAL III, ZONA RURAL, NO MUNICÍPIO DE RIACHÃO DAS  NEVES, NAS COORDENADAS LAT.11°36’12,15’’S E LONG.45°47’44,00’’W, DATUM SIRGAS 2000, DO POÇO  01, DE VAZÃO 9.000 M³/DIA, DURANTE 18 H/D, PARA FINS DE IRRIGAÇÃO POR PIVÔ CENTRAL, ÁREA 147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</si>
  <si>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15.888 DE 04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2018.001.001037/INEMA/LIC-01037, RESOLVE: ART. 1.º - AUTORIZAR A RENOVAÇÃO DO  DIREITO DE USO DOS RECURSOS HÍDRICOS, VÁLIDA PELO PRAZO DE 04 (QUATRO) ANOS, A GEORGE LONGO,  INSCRITO NO CPF Nº 113.873.788-72, COM SEDE NA ROD. BR 020, KM 159, S/N, NO MUNICÍPIO DE SÃO  DESIDÉRIO, PARA CAPTAÇÃO SUPERFICIAL, NA BACIA HIDROGRÁFICA DO RIO GRANDE, NO RIO GRANDE, NAS  COORDENADAS LAT.12º58’32”S E LONG.45º36’27”W, DATUM SIRGAS 2000, DE VAZÃO 71.346,0 M3/ DIA, DURANTE 21 H/D, PARA FINS DE IRRIGAÇÃO POR PIVÔ CENTRAL, ÁREA 1.170 HA, LOCALIZADO NA FAZENDA  CASA REAL, ROD. BR 020, RODA VELHA,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</si>
  <si>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15.943 DE 10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2016.001.001529/INEMA/LIC-01529, RESOLVE: ART. 1.º - AUTORIZAR O DIREITO  DE USO DOS RECURSOS HÍDRICOS, VÁLIDO PELO PRAZO DE 04 (QUATRO) ANOS, A GEOVALDO ALVES DE  SOUZA, INSCRITO NO CPF Nº 317.777.325-49, COM SEDE NA FAZENDA FORMOSO, S/N, ZONA RURAL, NO  MUNICÍPIO DE CORIBE, PARA CAPTAÇÃO SUBTERRÂNEA, NA BACIA HIDROGRÁFICA DO RIO SÃO FRANCISCO,  LOCALIZADO NA FAZENDA FORMOSO, LOTE 02, ZONA RURAL, NO MUNICÍPIO DE CORIBE, NAS COORDENADAS  LAT.13°36’28,00’’S E LONG.44°21’34,00’’W, DATUM SIRGAS 2000, DO POÇO 01, DE VAZÃO 552 M³/DIA,  DURANTE 8 H/D, PARA FINS DE IRRIGAÇÃO POR MICROASPERSÃO, ÁREA 10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</si>
  <si>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15.957 DE 12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2017.001.001880/INEMA/LIC-01880, RESOLVE: ART. 1º - AUTORIZAR A  RENOVAÇÃO DO DIREITO DE USO DOS RECURSOS HÍDRICOS, VÁLIDA PELO PRAZO DE 04 (QUATRO) ANOS, A  AGROPECUÁRIA JATOBÁ LTDA, INSCRITO NO CNPJ Nº 02.792.597/0001-80, COM SEDE NA ROD.  BR 242 KM 25, S/N, MIMOSO DO OESTE, NO MUNICÍPIO DE BARREIRAS, PARA CAPTAÇÃO SUPERFICIAL, NA  BACIA HIDROGRÁFICA DO RIO GRANDE, NO RIO CABECEIRA DE PEDRAS, NAS COORDENADAS LAT.12º10’1,1”S  E LONG.46º1’0,3”W, DATUM SIRGAS 2000, DE VAZÃO 10.282 M3/DIA, DURANTE 19 H/D, PARA FINS DE  IRRIGAÇÃO POR PIVÔ CENTRAL, ÁREA 140 HA, LOCALIZADO NA FAZENDA JATOBÁ, RODOVIA BR 242,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 PORTARIA ENTRARÁ EM VIGOR NA DATA DE SUA PUBLICAÇÃO.  MÁRCIA CRISTINA TELLES DE ARAÚJO LIMA - DIRETORA GERAL </t>
  </si>
  <si>
    <t xml:space="preserve">PORTARIA  Nº 15.983 DE 17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2017.001.000199/INEMA/LIC-00199, RESOLVE: ART. 1.º - AUTORIZAR O DIREITO  DE USO DOS RECURSOS HÍDRICOS, VÁLIDO PELO PRAZO DE 04 (QUATRO) ANOS, A ÍTALO DOURADO  TEIXEIRA, INSCRITO NO CPF N° 013.407.385-11, COM SEDE NA RUA VANDERLINO ARAÚJO ROCHA, N° 76,  CENTRO, NO MUNICÍPIO DE IRECÊ, PARA CAPTAÇÃO SUBTERRÂNEA, NA BACIA HIDROGRÁFICA DO RIO SÃO  FRANCISCO, LOCALIZADO NO LOTE AGRÍCOLA 101, SETOR III, PERÍMETRO IRRIGADO DE MIRORÓS, NO MUNICÍPIO  DE IBIPEBA, NAS COORDENADAS LAT.11°25’00’’S E LONG.42°16’ 48’’ W, DATUM SIRGAS 2000, DO POÇO  01, DE VAZÃO 264 M³/DIA, DURANTE 12 H/D, PARA FINS DE IRRIGAÇÃO POR MICROASPERSÃO, ÁREA 5,2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</si>
  <si>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16.007 DE 20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2017.001.001625/INEMA/LIC-01625, RESOLVE: ART. 1.º - AUTORIZAR O DIREITO  DE USO DOS RECURSOS HÍDRICOS, VÁLIDO PELO PRAZO DE 04 (QUATRO) ANOS, A NIELTON TEIXEIRA  DE SOUZA, INSCRITO NO CPF Nº 064.781.085-97 COM SEDE NA RUA GETÚLIO VARGAS, Nº 22, VILA  DE RECIFE, NO MUNICÍPIO DE JUSSARA, PARA CAPTAÇÃO SUBTERRÂNEA, NA BACIA HIDROGRÁFICA DO RIO  SÃO FRANCISCO, LOCALIZADO NA FAZENDA BELA VISTA, ESTRADA DE RECIFE A ALGODÃO, ZONA RURAL, NO  MUNICÍPIO DE JUSSARA, NAS COORDENADAS LAT.11º00’20,2’’S E LONG.41º52’40,8’ W, DATUM SIRGAS  2000, DO POÇO 01, DE VAZÃO 123 M³/DIA, DURANTE 12 H/D, PARA FINS DE IRRIGAÇÃO POR GOTEJAMENTO,  ÁREA 2,4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</si>
  <si>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16.008 DE 20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2016.001.003162/INEMA/LIC-03162, RESOLVE: ART. 1.º - AUTORIZAR O DIREITO DE   USO DOS RECURSOS HÍDRICOS, VÁLIDO PELO PRAZO DE 04 (QUATRO) ANOS, A WASHINGTON DA SILVA  AGUIAR, INSCRITO NO CPF Nº 623.522.885-68 COM SEDE NA RUA EDSON DE QUEIROZ, S/N, MARAVILHA,  NO MUNICÍPIO DE BOM JESUS DA LAPA, PARA CAPTAÇÃO SUBTERRÂNEA, NA BACIA HIDROGRÁFICA DO  RIO SÃO FRANCISCO, LOCALIZADO NA FAZENDA LOTE 56, ZONA RURAL, NO MUNICÍPIO DE SERRA DO  RAMALHO, NAS COORDENADAS LAT.13º15’47’’S E LONG.43º32’34’’W, DATUM SIRGAS 2000, DO POÇO  01, DE VAZÃO 787 M³/DIA, DURANTE 19 H/D, PARA FINS DE IRRIGAÇÃO POR MICROASPERSÃO, ÁREA 13,3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</si>
  <si>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16.014 DE 23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2017.001.001508/INEMA/LIC-01508, RESOLVE: ART. 1.º - AUTORIZAR O DIREITO  DE USO DOS RECURSOS HÍDRICOS, VÁLIDO PELO PRAZO DE 04 (QUATRO) ANOS, A MARCONE EDSON  FERREIRA DOURADO, INSCRITO NO CPF N° 675.542.025-53 COM SEDE NA RUA SANTA ISABEL,  S/N, CENTRO, NO MUNICÍPIO DE IBITITÁ, PARA CAPTAÇÃO SUBTERRÂNEA, NA BACIA HIDROGRÁFICA DO RIO  SÃO FRANCISCO, LOCALIZADO NA FAZENDA SANTA IZABEL, ZONA RURAL, NO MUNICÍPIO DE IBITITÁ, NAS  COORDENADAS LAT.11°37’48’’S E LONG.41°54’30’W, DATUM SIRGAS 2000, DO POÇO 01, DE VAZÃO  33 M³/DIA, DURANTE 06 H/D, NAS COORDENADAS LAT.11°37’34’’S E LONG.41°54’19’W, DATUM SIRGAS  2000, DO POÇO 02, DE VAZÃO 295 M³/DIA, DURANTE 12 H/D, NAS COORDENADAS LAT.11°37’41’’S E  LONG.41°54’23’’W, DATUM SIRGAS 2000, DO POÇO 03, DE VAZÃO 449 M³/DIA, DURANTE 12 H/D, PARA FINS  DE IRRIGAÇÃO POR GOTEJAMENTO, ÁREA 15,6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</si>
  <si>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16.015 DE 23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2017.001.001459/INEMA/LIC-01459, RESOLVE: ART. 1.º - AUTORIZAR O DIREITO DE  USO DOS RECURSOS HÍDRICOS, VÁLIDO PELO PRAZO DE 04 (QUATRO) ANOS, A JONISLEI MARQUES DE  GOIS, INSCRITO NO CPF N° 017.961.525-44 COM SEDE NO POVOADO DE TERRA NOVA, ZONA RURAL, S/N,  NO MUNICÍPIO DE AMÉRICA DOURADA, PARA CAPTAÇÃO SUBTERRÂNEA, NA BACIA HIDROGRÁFICA DO RIO  SÃO FRANCISCO, LOCALIZADO NA FAZENDA BOA SORTE, ZONA RURAL, NO MUNICÍPIO DE AMÉRICA DOURADA,  NAS COORDENADAS LAT.11°15’19’’S E LONG.41°25’07’W, DATUM SIRGAS 2000, DO POÇO 01, DE VAZÃO  95 M³/DIA, DURANTE 12 H/D, NAS COORDENADAS LAT.11°15’24’’S E LONG.41°25’57’W, DATUM SIRGAS  2000, DO POÇO 02, DE VAZÃO 96 M³/DIA, DURANTE 12 H/D, PARA FINS DE IRRIGAÇÃO POR GOTEJAMENTO, ÁREA  3,8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</si>
  <si>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16.034 DE 24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2017.001.001622/INEMA/LIC-01622, RESOLVE: ART. 1.º - AUTORIZAR O DIREITO  DE USO DOS RECURSOS HÍDRICOS, VÁLIDO PELO PRAZO DE 04 (QUATRO) ANOS, A AILTON TELES DE  OLIVEIRA, INSCRITO NO CPF N° 817.629.841-72 COM SEDE NO POVOADO DE LAGEDO DE EURIPEDES,  ZONA RURAL, N° 25, NO MUNICÍPIO DE LAPÃO, PARA CAPTAÇÃO SUBTERRÂNEA, NA BACIA HIDROGRÁFICA DO  RIO SÃO FRANCISCO, LOCALIZADO NA FAZENDA OLIVEIRA II, ZONA RURAL, NO MUNICÍPIO DE IBITITÁ, NAS  COORDENADAS LAT.11°33’40,4’’S E LONG.41°49’34,6’W, DATUM SIRGAS 2000, DO POÇO 01, DE VAZÃO  252 M³/DIA, DURANTE 18 H/D, NAS COORDENADAS LAT.11°33’47’’S E LONG.41°49’34,4’W, DATUM SIRGAS  2000, DO POÇO 02, DE VAZÃO 296 M³/DIA, DURANTE 19 H/D, PARA FINS DE IRRIGAÇÃO POR GOTEJAMENTO,  ÁREA 11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</si>
  <si>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16.036 DE 25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001.000226/ INEMA/LIC- 00226,  RESOLVE: ART. 1.º - AUTORIZAR O DIREITO  DE USO DOS RECURSOS HÍDRICOS, VÁLIDO PELO PRAZO DE 04 (QUATRO) ANOS, A ANTÔNIO SOTERO DE  GOIS, INSCRITO NO CPF N° 018.597.655-72 COM SEDE NA RUA VALDEMAR MOITINHO DOURADO, N° 14,  CENTRO, NO MUNICÍPIO DE IRECÊ, PARA CAPTAÇÃO SUBTERRÂNEA, NA BACIA HIDROGRÁFICA DO RIO SÃO  FRANCISCO, LOCALIZADO NA FAZENDA NOVA CANAÃ, ZONA RURAL, NO MUNICÍPIO DE CANARANA, NAS  COORDENADAS LAT.11°42’08,9’’S E LONG.41°50’58,9’W, DATUM SIRGAS 2000, DO POÇO 01, DE VAZÃO  42 M³/DIA, DURANTE 10 H/D, NAS COORDENADAS LAT.11°42’15’’S E LONG.41°51’12,5’’W, DATUM SIRGAS  2000, DO POÇO 02, DE VAZÃO 74 M³/DIA, DURANTE 11 H/D, NAS COORDENADAS LAT.11°42’11,5’’S E  LONG.41°51’05,5’’W, DATUM SIRGAS 2000, DO POÇO 03, DE VAZÃO 146 M³/DIA, DURANTE 11 H/D, NAS  COORDENADAS LAT.11°42’14,8’’S E LONG.41°51’19,8’’W, DATUM SIRGAS 2000, DO POÇO 04, DE VAZÃO  516 M³/DIA, DURANTE 13 H/D, PARA FINS DE IRRIGAÇÃO POR GOTEJAMENTO, ÁREA 14,81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</si>
  <si>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16.053 DE 27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2017.001.001730/INEMA/LIC-01730, RESOLVE: ART. 1.º - AUTORIZAR O DIREITO DE  USO DOS RECURSOS HÍDRICOS, VÁLIDO PELO PRAZO DE 04 (QUATRO) ANOS, A RONNIVON ROCHA, INSCRITO  NO CPF Nº 667.563.325-20 COM SEDE NO POVOADO DE GRAMA, VILA CAMPO FORMOSO, S/N, NO  MUNICÍPIO DE PRESIDENTE DUTRA, PARA CAPTAÇÃO SUBTERRÂNEA, NA BACIA HIDROGRÁFICA DO RIO SÃO  FRANCISCO, LOCALIZADO NA FAZENDA BAIXAS, ZONA RURAL, NO MUNICÍPIO DE UIBAÍ, NAS COORDENADAS  LAT.11º24’05,1’’ S E LONG.42º02’03,8’W, DATUM SIRGAS 2000, DO POÇO 01, DE VAZÃO 160 M³/DIA,  DURANTE 12 H/D, PARA FINS DE IRRIGAÇÃO POR GOTEJAMENTO, ÁREA 4,0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</si>
  <si>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16.055 DE 27 DE ABRIL DE 2018.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2017.001.001380/INEMA/LIC-01380, RESOLVE: ART. 1º - AUTORIZAR A ALTERAÇÃO DA  OUTORGA DO DIREITO DE USO DOS RECURSOS HÍDRICOS, RELACIONADA AO PROCESSO Nº 2016.001.000513/ INEMA/LIC-00513, VÁLIDA PELO PRAZO DA PORTARIA Nº 11.515, PUBLICADA NO D.O.E EM 31/03/2016, À  AGRIFIRMA BRASIL AGROPECUÁRIA S.A., INSCRITA NO CNPJ Nº 09.288.977/0001-20, COM SEDE  NA RUA TABAPUÃ, Nº474, ITAIM BIBI, NO MUNICÍPIO DE SÃO PAULO-SP, PARA CAPTAÇÃO SUBTERRÂNEA,  NA BACIA HIDROGRÁFICA DO RIO SÃO FRANCISCO, LOCALIZADO NO FAZENDA BANANAL, ZONA RURAL, NO  MUNICÍPIO DE LUÍS EDUARDO MAGALHÃES, NAS COORDENADAS LAT.11º55’53’’S E LONG.45º52’08,0’’W,  DATUM SIRGAS 2000, DO POÇO 01, DE VAZÃO 170 M³/DIA, DURANTE 18 H/D, PARA FINS DE ABASTE- CIMENTO HUMANO, PULVERIZAÇÃO AGRÍCOLA E DESSEDENTAÇÃO ANIMAL,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EXECUTIVO  SALVADOR, SÁBADO, 28 DE ABRIL DE 2018 - ANO CII - NO 22.408  REPÚBLICA FEDERATIVA DO BRASIL - ESTADO DA BAHIA  DIÁRIO OFICIAL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</si>
  <si>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16.079 DE 03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2017.001.005723/INEMA/LIC-05723, RESOLVE: ART. 1.º - AUTORIZAR O DIREITO  DE USO DOS RECURSOS HÍDRICOS, VÁLIDO PELO PRAZO DE 04 (QUATRO) ANOS, A MARCOS ANTÔNIO  BUSATO, INSCRITO NO CPF Nº 384.061.870-34, COM SEDE NA AVENIDA CLÉRISTON ANDRADE, Nº 677,  VILA BRASIL, NO MUNICÍPIO DE BARREIRAS, PARA CAPTAÇÃO SUBTERRÂNEA, NA BACIA HIDROGRÁFICA DO RIO  SÃO FRANCISCO, LOCALIZADO NA FAZENDA EXTENSÃO, RODOVIA BA 462, KM 86, NO MUNICÍPIO DE SÃO  DESIDÉRIO, NAS COORDENADAS LAT.12º51’46”S E LONG.45º30’08’’W, DATUM SIRGAS 2000, DO POÇO  01, DE VAZÃO 9.000 M³/DIA, DURANTE 18 H/D, NAS COORDENADAS LAT.12º53’05”S E LONG.45º29’36’’W,  DATUM SIRGAS 2000, DO POÇO 02, DE VAZÃO 3.582 M³/DIA, DURANTE 18 H/D, PARA FINS DE IRRIGAÇÃO POR  PIVÔ CENTRAL, ÁREA 198,4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&lt;#E.G.B#215734#31#240771/&gt; &lt;#E.G.B#215738#31#240775&gt; A DIRETORA GERAL DO INSTITUTO DO MEIO AMBIENTE E RECURSOS HÍDRICOS - INEMA,  NO USO DE SUAS ATRIBUIÇÕES, RESOLVE: </t>
  </si>
  <si>
    <t xml:space="preserve">PORTARIA  Nº 16.103 DE 09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001.001858/ INEMA/LIC- 01858,  RESOLVE: ART. 1º - AUTORIZAR O DIREITO DE  USO DOS RECURSOS HÍDRICOS, VÁLIDO PELO PRAZO DE 04 (QUATRO) ANOS, A CÁSSIO WAGNER MARTINS  DE SOUSA, INSCRITO NO CPF N° 883.768.265-49 COM SEDE NO POVOADO DE VILA NOVA, ZONA RURAL,  S/N, NO MUNICÍPIO DE CANARANA, PARA CAPTAÇÃO SUBTERRÂNEA, NA BACIA HIDROGRÁFICA DO RIO SÃO  FRANCISCO, LOCALIZADO NA FAZENDA NEINA E NATI, ZONA RURAL, NO MUNICÍPIO DE CANARANA, NAS  COORDENADAS LAT.11°52’58’’S E LONG.41°43’12’’W, DATUM SIRGAS 2000, DO POÇO 01, DE VAZÃO  182 M³/DIA, DURANTE 12 H/D, PARA FINS DE IRRIGAÇÃO POR GOTEJAMENTO, ÁREA 3,7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</si>
  <si>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16.106 DE 09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2017.001.001935/INEMA/LIC-01935, RESOLVE: ART. 1º - AUTORIZAR O DIREITO  DE USO DOS RECURSOS HÍDRICOS, VÁLIDO PELO PRAZO DE 04 (QUATRO) ANOS, A ANTÔNIO AUGUSTO  NUNES DOURADO, INSCRITO NO CPF SOB Nº 911.300.935-49, COM SEDE NA RUA DOMÍCIO MARQUES  DOURADO, N° 146, RECANTO DAS ÁRVORES, NO MUNICÍPIO DE IRECÊ, PARA CAPTAÇÃO SUBTERRÂNEA, NA  BACIA HIDROGRÁFICA DO RIO SÃO FRANCISCO, LOCALIZADO NA FAZENDA GALPÃO, ZONA RURAL, NO MUNICÍPIO  DE JOÃO DOURADO, NAS COORDENADAS LAT.11°20’26,9’’S E LONG.41°39’11,5’’W, DATUM SIRGAS 2000,  DO POÇO 01, DE VAZÃO 126 M³/DIA, DURANTE 12 H/D, PARA FINS DE IRRIGAÇÃO POR GOTEJAMENTO, ÁREA  2,5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</si>
  <si>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16.121 DE 10 DE MAIO DE 2018. O INSTITUTO DO MEIO AMBIENTE E RECURSOS  HÍDRICOS - INEMA, COM FULCRO NAS ATRIBUIÇÕES E COMPETÊNCIAS QUE LHE FORAM DELEGADAS PELA LEI  ESTADUAL N° 12.212/11 E LEIS ESTADUAIS N° 10.431/06 E 11.612/09, E SUAS ALTERAÇÕES, REGULAMEN- TADAS PELO DECRETO ESTADUAL N° 14.024/12 E, TENDO EM VISTA O QUE CONSTA DO PROCESSO Nº 2017.  001.003515/ INEMA/LIC- 03515,  RESOLVE: ART. 1.º - AUTORIZAR A RENOVAÇÃO DO DIREITO DE USO DOS  RECURSOS HÍDRICOS, VÁLIDA PELO PRAZO DE 04 (QUATRO) ANOS, A VALTER GATTO, INSCRITO NO CPF Nº  219.955.080-04, COM SEDE NA RUA PRESIDENTE VARGAS, N° 338, CENTRO, NO MUNICÍPIO DE BARREIRAS,  PARA CAPTAÇÃO SUPERFICIAL, NA BACIA HIDROGRÁFICA DO RIO GRANDE, NO RIO BORÁ, NAS COORDENADAS  LAT.12º18’35,1”S E LONG.45º49’00”W, DATUM SIRGAS 2000, DE VAZÃO 47.378,0 M3/DIA, DURANTE 20H/D,  PARA FINS DE IRRIGAÇÃO POR PIVÔ CENTRAL, ÁREA 613 HA, LOCALIZADO NA FAZENDA LIBERDADE, RODOVIA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</si>
  <si>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16.125 DE 10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2017.001.002274/INEMA/LIC-02274, RESOLVE: ART. 1.º - AUTORIZAR  A RENOVAÇÃO DO DIREITO DE USO DOS RECURSOS HÍDRICOS, VÁLIDA PELO PRAZO DE 04 (QUATRO) ANOS,  A GILMAR JOSÉ ERTEL, INSCRITO NO CPF Nº 502.443.889-20, COM SEDE NA RUA 13 DE MAIO,  N° 1208, JARDIM PARAÍSO, NO MUNICÍPIO DE LUÍS EDUARDO MAGALHÃES, PARA CAPTAÇÃO SUPERFICIAL,  NA BACIA HIDROGRÁFICA DO RIO GRANDE, NO RIO DE ONDAS, NAS COORDENADAS LAT.12º17’46”S E  LONG.45º32’32”W, DATUM SIRGAS 2000, DE VAZÃO 24.201,0 M3/DIA, DURANTE 21H/D, PARA FINS DE      EXECUTIVO SALVADOR, SEXTA-FEIRA, 11 DE MAIO DE 2018 - ANO CII - NO 22.415  REPÚBLICA FEDERATIVA DO BRASIL - ESTADO DA BAHIA  DIÁRIO OFICIAL  IRRIGAÇÃO POR PIVÔ CENTRAL, ÁREA 310,1HA, LOCALIZADO NA FAZENDA SANTA MARIA 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</si>
  <si>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16.126 DE 10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2017.001.001860/ INEMA/LIC-01860, RESOLVE: ART. 1.º - AUTORIZAR O DIREITO DE USO DOS RECURSOS HÍDRICOS, VÁLIDO PELO  PRAZO DE 04 (QUATRO) ANOS, A EUDES MARQUES DOURADO, INSCRITO NO CPF Nº 251.124.735-68  COM SEDE NA RUA ADALBERTO CARDOSO DOURADO, Nº 462, CENTRO, DISTRITO DE SALOBRO, NO MUNICÍPIO DE  CANARANA, PARA CAPTAÇÃO SUBTERRÂNEA, NA BACIA HIDROGRÁFICA DO RIO SÃO FRANCISCO, LOCALIZADO NA  FAZENDA ROÇA SECA, DISTRITO DE SALOBRO, ZONA RURAL, NO MUNICÍPIO DE CANARANA, NAS COORDENADAS  LAT.11º47’54,7’’S E LONG. 41º43’28,8’W, DATUM SIRGAS 2000, DO POÇO 01, DE VAZÃO 200 M³/DIA, DURANTE  12 H/D, PARA FINS DE IRRIGAÇÃO POR GOTEJAMENTO, ÁREA 4,0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</si>
  <si>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16.135 DE 11 DE MAIO DE 2018.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2017.001.002702/INEMA/LIC-02702, RESOLVE: ART. 1.º - AUTORIZAR O DIREITO DE USO  DOS RECURSOS HÍDRICOS, VÁLIDO PELO PRAZO DE 04 (QUATRO) ANOS, A JAQUES QUIRINO DAMASCENA  DOS ANJOS, INSCRITO NO CPF Nº 073.830.645-26, COM SEDE NO POVOADO DE QUEIMADA DO RUFINO,  ZONA RURAL, NO MUNICÍPIO DE BARRO ALTO, PARA CAPTAÇÃO SUBTERRÂNEA, NA BACIA HIDROGRÁFICA DO  RIO SÃO FRANCISCO, LOCALIZADO NA FAZENDA QUEIMADA DO RUFINO, ZONA RURAL, NO MUNICÍPIO DE  BARRO ALTO, NAS COORDENADAS LAT. 11°49’44,4’’S E LONG.41°53’27,7’’W, DATUM SIRGAS 2000, DO  POÇO 01, DE VAZÃO 190 M³/DIA, DURANTE 12 H/D, PARA FINS DE IRRIGAÇÃO POR GOTEJAMENTO, ÁREA 3,8  HA, MEDIANTE O CUMPRIMENTO DA LEGISLAÇÃO VIGENTE E, DOS CONDICIONANTES E DO PARÁGRAFO ÚNICO  DESTE ARTIGO QUE CONSTAM NA ÍNTEGRA DA PORTARIA, NO REFERIDO PROCESSO. ART. 2.º - ESTA PORTARIA     EXECUTIVO  SALVADOR, SÁBADO, 12 DE MAIO DE 2018 - ANO CII - NO 22.416  REPÚBLICA FEDERATIVA DO BRASIL - ESTADO DA BAHIA  DIÁRIO OFICIAL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</si>
  <si>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16.139 DE 11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2017.001.002068/INEMA/LIC-02068, RESOLVE: ART. 1.º - AUTORIZAR O  DIREITO DE USO DOS RECURSOS HÍDRICOS, VÁLIDO PELO PRAZO DE 04 (QUATRO) ANOS, A LUIZ AUGUSTO  DOS WANDERLEY DIAS DE FREITAS, INSCRITO NO CPF N° 363.784.704-30, COM SEDE NA  RUA SÍLVIO TEIXEIRA - ALAMEDA A, N° 111, BAIRRO GRAGERU, NO MUNICÍPIO DE ARACAJU - SE, PARA  CAPTAÇÃO SUBTERRÂNEA, NA BACIA HIDROGRÁFICA DO RIO SÃO FRANCISCO, LOCALIZADO NO LOTE AGRÍCOLA  239, PERÍMETRO IRRIGADO DE MIRORÓS, MIRORÓS, NO MUNICÍPIO DE IBIPEBA, NAS COORDENADAS  LAT.11°23’07,9’’S E LONG.42°16’52,8’’W, DATUM SIRGAS 2000, DO POÇO 01, DE VAZÃO 1.507 M³/DIA,  DURANTE 11 H/D, PARA FINS DE IRRIGAÇÃO POR MICROASPERSÃO, ÁREA 33,7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</si>
  <si>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16.149 DE 15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2017.001.002070/INEMA/LIC-02070, RESOLVE: ART. 1.º - AUTORIZAR O DIREITO DE  USO DOS RECURSOS HÍDRICOS, VÁLIDO PELO PRAZO DE 04 (QUATRO) ANOS, A AGROPECUÁRIA GABRIEL  LTDA, INSCRITO NO CNPJ N° 02.188.110/0001-54, COM SEDE NO DT PROJETO DE IRRIGAÇÃO DE MIRORÓS,  S/N, MIRORÓS, NO MUNICÍPIO DE IBIPEBA, PARA CAPTAÇÃO SUBTERRÂNEA, NA BACIA HIDROGRÁFICA DO RIO  SÃO FRANCISCO, LOCALIZADO NO LOTE AGRÍCOLA 228, DT PROJETO DE IRRIGAÇÃO DE MIRORÓS, MIRORÓS,  NO MUNICÍPIO DE IBIPEBA, NAS COORDENADAS LAT.11°24’21’’S E LONG.42°17’21,4’’W, DATUM SIRGAS  2000, DO POÇO 01, DE VAZÃO 746 M³/DIA, DURANTE 16 H/D, NAS COORDENADAS LAT.11°24’22,1’’S E  LONG.42°17’06,3’’W, DATUM SIRGAS 2000, DO POÇO 02, DE VAZÃO 1.872 M³/DIA, DURANTE 17 H/D, PARA  FINS DE IRRIGAÇÃO POR PIVÔ CENTRAL, ÁREA 44,3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</si>
  <si>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16.150 DE 15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2017.001.002415/INEMA/LIC-02415, RESOLVE: ART. 1.º - AUTORIZAR O DIREITO  DE USO DOS RECURSOS HÍDRICOS, VÁLIDO PELO PRAZO DE 04 (QUATRO) ANOS, A ABIMAEL DOURADO  LIMA JÚNIOR, INSCRITO NO CPF N° 677.900.625-49 COM SEDE NA RUA SINÉSIO DOURADO, N° 87,  CENTRO, NO MUNICÍPIO DE JOÃO DOURADO, PARA CAPTAÇÃO SUBTERRÂNEA, NA BACIA HIDROGRÁFICA DO   RIO SÃO FRANCISCO, LOCALIZADO NA FAZENDA MANGUEIRAS, ZONA RURAL, NO MUNICÍPIO DE AMÉRICA  DOURADA, NAS COORDENADAS LAT.11°24’28,4’’S E LONG.41°32’08,6’’W, DATUM SIRGAS 2000, DO  POÇO 01, DE VAZÃO 286 M³/DIA, DURANTE 12 H/D, PARA FINS DE IRRIGAÇÃO POR GOTEJAMENTO, ÁREA 5,7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</si>
  <si>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16.152 DE 15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2017.001.001977/INEMA/LIC-01977, RESOLVE: ART. 1.º - AUTORIZAR A RENOVAÇÃO  DO DIREITO DE USO DOS RECURSOS HÍDRICOS, VÁLIDA PELO PRAZO DE 04 (QUATRO) ANOS, A HELIO HOPP,  INSCRITO NO CPF Nº 273.535.910-72, COM SEDE NA RUA PROFESSOR ORLANDO GOMES, Nº 447, RENATO  GONÇALVES, NO MUNICÍPIO DE BARREIRAS, PARA CAPTAÇÃO SUPERFICIAL, NA BACIA HIDROGRÁFICA DO RIO  GRANDE, NO RIO DE JANEIRO, NAS COORDENADAS LAT.11º54’11,89”S E LONG.45º37’46,98”W, DATUM  SIRGAS 2000, DE VAZÃO 48.455,00 M3/DIA, DURANTE 20H/D, PARA FINS DE IRRIGAÇÃO POR PIVÔ CENTRAL,  ÁREA 725,7 HA, LOCALIZADO NA FAZENDA MUNDO NOVO 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</si>
  <si>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16.153 DE 15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2017.001.002090/INEMA/LIC-02090, RESOLVE: ART. 1.º - AUTORIZAR O DIREITO DE  USO DOS RECURSOS HÍDRICOS, VÁLIDO PELO PRAZO DE 04 (QUATRO) ANOS, A FRUTOP AGRÍCOLA LTDA,  INSCRITO NO CNPJ N° 02.477.998/0001-45, COM SEDE NO LOTE 17-E, PROJETO DE IRRIGAÇÃO MIRORÓS,  S/N, MIRORÓS, NO MUNICÍPIO DE IBIPEBA, PARA CAPTAÇÃO SUBTERRÂNEA, NA BACIA HIDROGRÁFICA DO RIO  SÃO FRANCISCO, LOCALIZADO NO LOTE AGRÍCOLA 235, LOTE 17-E, PROJETO DE IRRIGAÇÃO MIRORÓS, MIRORÓS,  NO MUNICÍPIO DE IBIPEBA, NAS COORDENADAS LAT.11°23’54’’S E LONG.42°16’32,7’’W, DATUM SIRGAS  2000, DO POÇO 01, DE VAZÃO 637 M³/DIA, DURANTE 13 H/D, PARA FINS DE IRRIGAÇÃO POR PIVÔ CENTRAL,  ÁREA 10,8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</si>
  <si>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16.186 DE 18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2017.001.002074/INEMA/LIC-02074, RESOLVE: ART. 1.º - AUTORIZAR     EXECUTIVO  SALVADOR, SÁBADO, 19 DE MAIO DE 2018 - ANO CII - NO 22.421  REPÚBLICA FEDERATIVA DO BRASIL - ESTADO DA BAHIA  DIÁRIO OFICIAL  O DIREITO DE USO DOS RECURSOS HÍDRICOS, VÁLIDO PELO PRAZO DE 04 (QUATRO) ANOS, A FRUTOP  AGRÍCOLA LTDA, INSCRITA NO CNPJ N° 02.477.998/0001-45, COM SEDE NO LOTE 17-E, PROJETO  DE IRRIGAÇÃO MIRORÓS, S/N, MIRORÓS, NO MUNICÍPIO DE IBIPEBA, PARA CAPTAÇÃO SUBTERRÂNEA, NA  BACIA HIDROGRÁFICA DO RIO SÃO FRANCISCO, LOCALIZADO NOS LOTES AGRÍCOLAS 238, 240 E 241,  LOTE 17-E, PROJETO DE IRRIGAÇÃO MIRORÓS, MIRORÓS, NO MUNICÍPIO DE IBIPEBA, NAS COORDENADAS  LAT.11°23’06,5’’S E LONG.42°16’49,8’’W, DATUM SIRGAS 2000, DO POÇO 01, DE VAZÃO 742 M³/ DIA, DURANTE 10 H/D, NAS COORDENADAS LAT.11°23’12,7’’S E LONG.42°16’41,8’’W, DATUM SIRGAS  2000, DO POÇO 02, DE VAZÃO 710 M³/DIA, DURANTE 10 H/D, NAS COORDENADAS LAT.11°23’04,2’’S  E LONG.42°16’52,6’’W, DATUM SIRGAS 2000, DO POÇO 03, DE VAZÃO 742 M³/DIA, DURANTE 10 H/D,  NAS COORDENADAS LAT.11°23’08,9’’S E LONG.42°16’45,7’’W, DATUM SIRGAS 2000, DO POÇO 04,  DE VAZÃO 2.000 M³/DIA, DURANTE 11 H/D PARA FINS DE IRRIGAÇÃO POR MICROASPERSÃO, ÁREA 93,8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</si>
  <si>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16.188 DE 18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2017.001.007182/INEMA/LIC-07182, RESOLVE: ART. 1º - AUTORIZAR O DIREITO DE  USO DOS RECURSOS HÍDRICOS, VÁLIDO PELO PRAZO DE 04 (QUATRO) ANOS, A ELTON SARTORI, INSCRITO NO  CPF Nº 644.013.919-34, COM SEDE NA RUA 21 DE ABRIL, Nº 591, ZONA RURAL, NO MUNICÍPIO DE LUÍS  EDUARDO MAGALHÃES, PARA CAPTAÇÃO SUBTERRÂNEA, NA BACIA HIDROGRÁFICA DO RIO SÃO FRANCISCO,  LOCALIZADO NA FAZENDA SARTORI VIII, RODOVIA ANEL, ZONA RURAL, NO MUNICÍPIO DE RIACHÃO DAS  NEVES, NAS COORDENADAS LAT.11º35’51,00”S E LONG.45º37’23,00’’W, DATUM SIRGAS 2000, DO POÇO  01, DE VAZÃO 8.980 M³/DIA, DURANTE 18 H/D, PARA FINS DE IRRIGAÇÃO POR PIVÔ CENTRAL, ÁREA 204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 </t>
  </si>
  <si>
    <t xml:space="preserve">PORTARIA  Nº 16.221 DE 25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2017.001.005243/INEMA/LIC-05243, RESOLVE: ART. 1.º - AUTORIZAR O DIREITO DE USO  DOS RECURSOS HÍDRICOS, VÁLIDO PELO PRAZO DE 04 (QUATRO) ANOS, A VALDEMAR LOULA DOURADO,  INSCRITO NO CPF N° 009.783.295-20, COM SEDE NA RUA JOSÉ ALVES DE ANDRADE, N° 912, CENTRO,  NO MUNICÍPIO DE JOÃO DOURADO, PARA CAPTAÇÃO SUBTERRÂNEA, NA BACIA HIDROGRÁFICA DO RIO SÃO  FRANCISCO, LOCALIZADO NA FAZENDA LAGOINHA, ZONA RURAL, NO MUNICÍPIO DE JOÃO DOURADO, NAS  COORDENADAS LAT.11°19’02’’S E LONG.41°37’10,3’’W, DATUM SIRGAS 2000, DO POÇO 01, DE VAZÃO  92 M³/DIA, DURANTE 10 H/D, NAS COORDENADAS LAT.11°19’02,5’’ S E LONG.41°37’10,8’’W, DATUM  SIRGAS 2000, DO POÇO 02, DE VAZÃO 113 M³/DIA, DURANTE 11 H/D, NAS COORDENADAS LAT.11°18’43’’S  E LONG.41°37’05,8’’W, DATUM SIRGAS 2000, DO POÇO 03, DE VAZÃO 211 M³/DIA, DURANTE 13 H/D,  NAS COORDENADAS LAT.11°19’09,6’’S E LONG.41°37’16,8’’W, DATUM SIRGAS 2000, DO POÇO 04, DE  VAZÃO 210 M³/DIA, DURANTE 13 H/D, NAS COORDENADAS LAT.11°19’31,6’’S E LONG.41°37’13,8’’W,  DATUM SIRGAS 2000, DO POÇO 05, DE VAZÃO 211 M³/DIA, DURANTE 13 H/D, PARA FINS DE IRRIGAÇÃO POR  GOTEJAMENTO, ÁREA 16,1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</si>
  <si>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16.238 DE 28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001.005059/ INEMA/LIC- 05059,  RESOLVE: ART. 1.º - AUTORIZAR A RENOVAÇÃO DO  DIREITO DE USO DOS RECURSOS HÍDRICOS, VÁLIDA PELO PRAZO DE 04 (QUATRO) ANOS, A MARCOS CEZANA  DE OLIVEIRA, INSCRITO NO CPF Nº 360.271.705-49, COM SEDE NA 10ª RUA HERILDO SANTOS ALVES, N°  335, CENTRO, NO MUNICÍPIO DE PINHEIROS - ES, PARA CAPTAÇÃO SUPERFICIAL, NA BACIA HIDROGRÁFICA DO  RIO CORRENTE, NO RIO CORRENTE, NAS COORDENADAS LAT.13º18’57,06”S E LONG.44º00’15,73”W, DATUM  SIRGAS 2000, DE VAZÃO 23.335,0 M3/DIA, DURANTE 20H/D, PARA FINS DE IRRIGAÇÃO POR MICROASPER- SÃO, ÁREA 200 HA E IRRIGAÇÃO POR PIVÔ CENTRAL, ÁREA 200 HA, LOCALIZADO NA FAZENDA FUTURO,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</si>
  <si>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16.240 DE 28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2017.001.002752/INEMA/LIC-02752, RESOLVE: ART. 1.º - AUTORIZAR O DIREITO DE  USO DOS RECURSOS HÍDRICOS, VÁLIDO PELO PRAZO DE 04 (QUATRO) ANOS, A JOAQUIM MARQUES DE  ALMEIDA, INSCRITO NO CPF Nº 074.141.848.70, COM SEDE NA RUA CIRINO, N° 08, NO DISTRITO DE  SALOBRO, NO MUNICÍPIO DE CANARANA, PARA CAPTAÇÃO SUBTERRÂNEA, NA BACIA HIDROGRÁFICA DO RIO  SÃO FRANCISCO, LOCALIZADO NA FAZENDA ARCO VERDE, ZONA RURAL, NO MUNICÍPIO DE BARRO ALTO, NAS  COORDENADAS LAT.11°50’33’’S E LONG.41°47’46,9’’W, DATUM SIRGAS 2000, DO POÇO 01, DE VAZÃO 175  M³/DIA, DURANTE 12 H/D, PARA FINS DE IRRIGAÇÃO POR GOTEJAMENTO, ÁREA 3,5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</si>
  <si>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16.241 DE 28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2017.001.001896/INEMA/LIC-01896, RESOLVE: ART. 1.º - AUTORIZAR O DIREITO DE  USO DOS RECURSOS HÍDRICOS, VÁLIDO PELO PRAZO DE 04 (QUATRO) ANOS, A DULCE NUNES BARRETO  DUARTE, INSCRITO NO CPF N° 465.752.195-00 COM SEDE NA RUA FORTALEZA, N° 106, FÓRUM, NO  MUNICÍPIO DE IRECÊ, PARA CAPTAÇÃO SUBTERRÂNEA, NA BACIA HIDROGRÁFICA DO RIO SÃO FRANCISCO,  LOCALIZADO NA FAZENDA ALTO BONITO I, ZONA RURAL, NO MUNICÍPIO DE JOÃO DOURADO, NAS COORDENADAS  LAT.11°18’22,9’’S E LONG.41°38’07,7’W, DATUM SIRGAS 2000, DO POÇO 01, DE VAZÃO 58 M³/DIA,  DURANTE 5 H/D, NAS COORDENADAS LAT.11°18’20,7’’S E LONG.41°37’45,3’’W, DATUM SIRGAS 2000, DO  POÇO 02, DE VAZÃO 106 M³/DIA, DURANTE 5 H/D, PARA FINS DE IRRIGAÇÃO POR GOTEJAMENTO, ÁREA 2,8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</si>
  <si>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16.242 DE 28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2017.001.004443/INEMA/LIC-04443, RESOLVE: ART. 1.º - AUTORIZAR O DIREITO DE  USO DOS RECURSOS HÍDRICOS, VÁLIDO PELO PRAZO DE 04 (QUATRO) ANOS, A ERIBALDO LIMA, INSCRITO NO  CPF N° 484.863.705-82, COM SEDE NA RUA ANTÔNIO OTAVIANO DOURADO, N° 51, CENTRO, NO MUNICÍPIO  DE IRECÊ, PARA CAPTAÇÃO SUBTERRÂNEA, NA BACIA HIDROGRÁFICA DO RIO SÃO FRANCISCO, LOCALIZADO  NA CHÁCARA DONA MORENA, ZONA RURAL, NO MUNICÍPIO DE IRECÊ, NAS COORDENADAS LAT.11°16’31’’S  E LONG.41°55’08’’W, DATUM SIRGAS 2000, DO POÇO 01, DE VAZÃO 58 M³/DIA, DURANTE 7 H/D, PARA FINS  DE IRRIGAÇÃO POR GOTEJAMENTO, ÁREA 1,0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</si>
  <si>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16.255 DE 29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2017.001.002072/INEMA/LIC-02072, RESOLVE: ART. 1º - AUTORIZAR O DIREITO DE  USO DOS RECURSOS HÍDRICOS, VÁLIDO PELO PRAZO DE 04 (QUATRO) ANOS, A FRUTOP AGRÍCOLA LTDA,  INSCRITA NO CNPJ N° 02.477.998/0001-45, COM SEDE NO LOTE 17-E, PROJETO DE IRRIGAÇÃO MIRORÓS,  S/N, MIRORÓS, NO MUNICÍPIO DE IBIPEBA, PARA CAPTAÇÃO SUBTERRÂNEA, NA BACIA HIDROGRÁFICA DO RIO  SÃO FRANCISCO, LOCALIZADO NO LOTE AGRÍCOLA 233, LOTE 17-E, PROJETO DE IRRIGAÇÃO MIRORÓS, MIRORÓS,  NO MUNICÍPIO DE IBIPEBA, NAS COORDENADAS LAT.11°23’52,9’’S E LONG.42°16’46,4’’W, DATUM SIRGAS  2000, DO POÇO 01, DE VAZÃO 1.359 M³/DIA, DURANTE 13 H/D, PARA FINS DE IRRIGAÇÃO POR PIVÔ CENTRAL,  ÁREA 23,0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</si>
  <si>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16.271 DE 05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001.006373/ INEMA/LIC- 06373,  RESOLVE: ART. 1.º - AUTORIZAR O DIREITO  DE USO DOS RECURSOS HÍDRICOS, VÁLIDO PELO PRAZO DE 04 (QUATRO) ANOS, A VALMIR ROBERTI,  INSCRITO NO CPF Nº 830.446.711-91, COM SEDE NA AVENIDA GOIÁS, N° 825, AUGUSTO JOSÉ VALENTE  II, MUNICÍPIO DE POSSE - GO, PARA CAPTAÇÃO SUBTERRÂNEA, NA BACIA HIDROGRÁFICA DO RIO SÃO  FRANCISCO, LOCALIZADO NA RODOVIA BR 020, FAZENDA INDIANA II, ZONA RURAL, NO MUNICÍPIO DE  JABORANDI, NAS COORDENADAS LAT.14º22’9”S E LONG.45º43’38’’W, DATUM SIRGAS 2000, DO POÇO 01,  DE VAZÃO 8.998 M³/DIA, DURANTE 18 H/D, PARA FINS DE IRRIGAÇÃO POR PIVÔ CENTRAL, ÁREA 176,05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 </t>
  </si>
  <si>
    <t xml:space="preserve">PORTARIA  Nº 16.277 DE 06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2017.001.004709/INEMA/LIC-04709, RESOLVE: ART. 1º - AUTORIZAR A RENOVAÇÃO  DO DIREITO DE USO DOS RECURSOS HÍDRICOS, VÁLIDA PELO PRAZO DE 04 (QUATRO) ANOS, A GERSON  COUTO FILHO, INSCRITO NO CPF N°002.064.075-72, COM SEDE NA FAZENDA TABULEIRINHO, ZONA  RURAL, NO MUNICÍPIO DE SÃO FELIX DO CORIBE, PARA CAPTAÇÃO SUPERFICIAL, NA BACIA HIDROGRÁFICA DO  RIO CORRENTE, NO RIO CORRENTE, NAS COORDENADAS LAT.13°17’51,3”S E LONG.43°55’4,3”W, DATUM  SIRGAS 2000, DE VAZÃO 30.240 M³/DIA, DURANTE 21 H/D, PARA FINS DE IRRIGAÇÃO POR PIVÔ CENTRAL,  ÁREA 420 HA, LOCALIZADO NA FAZENDA TABULEIRINHO, ZONA RURAL, NO MUNICÍPIO DE SÃO FELIX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</si>
  <si>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16.278 DE 06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2017.001.003117/INEMA/LIC-03117, RESOLVE: ART. 1.º - AUTORIZAR O DIREITO  DE USO DOS RECURSOS HÍDRICOS, VÁLIDO PELO PRAZO DE 04 (QUATRO) ANOS, A DENILSON ROBERTI,  INSCRITO NO CPF Nº 816.091.831-34, COM SEDE RUA ANTONIO BARBOSA DE SOUZA, S/N, AUGUSTO JOSÉ  VALENTE II, MUNICÍPIO DE POSSE - GO, PARA CAPTAÇÃO SUBTERRÂNEA, NA BACIA HIDROGRÁFICA DO RIO  SÃO FRANCISCO, LOCALIZADO NA RODOVIA BR 020, FAZENDA FARROUPILHA, ZONA RURAL, NO MUNICÍPIO  DE JABORANDI, NAS COORDENADAS LAT.14º22’28”S E LONG.45º41’49’W, DATUM SIRGAS 2000, DO POÇO  04, DE VAZÃO 9.000 M³/DIA, DURANTE 18 H/D, NAS COORDENADAS LAT.14º21’15”S E LONG.45º42’26’’W,  DATUM SIRGAS 2000, DO POÇO 05, DE VAZÃO 9.000 M³/DIA, DURANTE 18 H/D, PARA FINS DE IRRIGAÇÃO  POR PIVÔ CENTRAL, ÁREA 343,59 HA,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 </t>
  </si>
  <si>
    <t xml:space="preserve">PORTARIA  Nº 16.279 DE 06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2017.001.001890/INEMA/LIC-01890, RESOLVE: ART. 1º - AUTORIZAR  A RENOVAÇÃO DO DIREITO DE USO DOS RECURSOS HÍDRICOS, VÁLIDA PELO PRAZO DE 04 (QUATRO) ANOS,  A JAIME ARNOLDO CAPPELLESSO, INSCRITO NO CPF SOB N° 223.472.089-34, COM SEDE  NA ESTRADA PARA BRASÍLIA, VILA NOVO PARANÁ, NO MUNICÍPIO DE LUÍS EDUARDO MAGALHÃES, PARA  CAPTAÇÃO SUPERFICIAL, NA BACIA HIDROGRÁFICA DO RIO GRANDE, NO RIO BORÁ, NAS COORDENADAS  LAT.12°17’18,84”S E LONG.45°52’00,36”W, DATUM SIRGAS 2000, DE VAZÃO 13.586 M³/DIA, DURANTE  17 H/D, PARA FINS DE IRRIGAÇÃO POR PIVÔ CENTRAL, ÁREA 200 HA, LOCALIZADO NA FAZENDA PRETA E NOVA  BAHIA III,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</si>
  <si>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16.280 DE 06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2017.001.002578/INEMA/LIC-02578, RESOLVE: ART. 1º - AUTORIZAR O DIREITO DE  USO DOS RECURSOS HÍDRICOS, VÁLIDO PELO PRAZO DE 04 (QUATRO) ANOS, A VALMIR ROBERTI, INSCRITO  NO CPF SOB Nº 830.446.711-91, COM SEDE NA AVENIDA GOIÁS, N° 825, AUGUSTO JOSÉ VALENTE II,  MUNICÍPIO DE POSSE - GO, PARA CAPTAÇÃO SUBTERRÂNEA, NA BACIA HIDROGRÁFICA DO RIO SÃO FRANCISCO,  LOCALIZADO NA FAZENDA INDIANA I, ZONA RURAL, NO MUNICÍPIO DE JABORANDI, NAS COORDENADAS  LAT.14º23’24”S E LONG.45º42’59’’W, DATUM SIRGAS 2000, DO POÇO 03, DE VAZÃO 9.000 M³/DIA,  DURANTE 18 H/D, PARA FINS DE IRRIGAÇÃO POR PIVÔ CENTRAL, ÁREA 176,9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 </t>
  </si>
  <si>
    <t xml:space="preserve">PORTARIA  Nº 16.283 DE 06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2017.001.005179/INEMA/LIC-05179, RESOLVE: ART. 1.º - AUTORIZAR O DIREITO  DE USO DOS RECURSOS HÍDRICOS, VÁLIDO PELO PRAZO DE 04 (QUATRO) ANOS, A SANTA EFIGÊNIA  AGROPECUÁRIA LTDA, INSCRITO NO CNPJ Nº 21.057.897/0002-40, COM SEDE NA RODOVIA  MAMBAÍ/GO - COCOS/BA, KM 32, GLEBA 1, ZONA RURAL, NO MUNICÍPIO DE JABORANDI, PARA CAPTAÇÃO  SUBTERRÂNEA, NA BACIA HIDROGRÁFICA DO RIO SÃO FRANCISCO, LOCALIZADO NA FAZENDA JUCURUTU DO  FORMOSO, ESTRADA MAMBAI/COCOS, ZONA RURAL, NO MUNICÍPIO DE JABORANDI, NAS COORDENADAS  LAT.14º33’43,00”S E LONG.45º56’51,00’’W, DATUM SIRGAS 2000, DO POÇO 01, DE VAZÃO 5.344,20  M³/DIA, DURANTE 18 H/D, NAS COORDENADAS LAT.14º39’16,73”S E LONG.45º58’8,17’’W, DATUM SIRGAS  2000, DO POÇO 02, DE VAZÃO 5.394,6 M³/DIA, DURANTE 18 H/D, NAS COORDENADAS LAT.14º34’49,58”S  E LONG.45º56’51,33’’W, DATUM SIRGAS 2000, DO POÇO 03, DE VAZÃO 5.394,6 M³/DIA, DURANTE 18 H/D,  NAS COORDENADAS LAT.14º38’37,51”S E LONG.45º59’1,93’’W, DATUM SIRGAS 2000, DO POÇO 04, DE  VAZÃO 5.394,6 M³/DIA, DURANTE 18 H/D, NAS COORDENADAS LAT.14º38’26,06”S E LONG.45º57’10,50’’W,  DATUM SIRGAS 2000, DO POÇO 05, DE VAZÃO 3.596,4 M³/DIA, DURANTE 18 H/D, PARA FINS DE IRRIGAÇÃO  POR PIVÔ CENTRAL, ÁREA 490,9 HA,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</si>
  <si>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16.308 DE 11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2016.001.003110/INEMA/LIC-03110, RESOLVE: ART. 1.º - AUTORIZAR O DIREITO DE  USO DOS RECURSOS HÍDRICOS, VÁLIDO PELO PRAZO DE 04 (QUATRO) ANOS, A CAPTAR AGROBUSINESS  E CONFINAMENTO LTDA, INSCRITO NO CNPJ Nº 04.339.520/0001-84, COM SEDE NA RODOVIA BR  242, S/N, ZONA RURAL, NO MUNICÍPIO DE LUÍS EDUARDO MAGALHÃES, PARA CAPTAÇÃO SUBTERRÂNEA,  NA BACIA HIDROGRÁFICA DO RIO SÃO FRANCISCO, LOCALIZADO NA FAZENDA CAPTAR WEST, RODOVIA  BR 242, CENTRO, NO MUNICÍPIO DE LUÍS EDUARDO MAGALHÃES, NAS COORDENADAS LAT.12º7’6,2”S E  LONG.45º55’37,8’’W, DATUM SIRGAS 2000, DO POÇO 01, DE VAZÃO 4.939 M³/DIA, DURANTE 16 H/D, PARA  FINS DE DESSEDENTAÇÃO ANIMAL E IRRIGAÇÃO POR PIVÔ CENTRAL, ÁREA 40,4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 </t>
  </si>
  <si>
    <t xml:space="preserve">PORTARIA  Nº 16.310 DE 12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001.003468/ INEMA/LIC- 03468,  RESOLVE: ART. 1.º - AUTORIZAR O DIREITO  DE USO DOS RECURSOS HÍDRICOS, VÁLIDO PELO PRAZO DE 04 (QUATRO) ANOS, A KARINA LIMA BOA  SORTE COSTA, INSCRITO NO CPF N° 599.639.646-72 COM SEDE NA PRAÇA GERCINO COELHO, N°  118, CENTRO, NO MUNICÍPIO DE GUANAMBI, PARA CAPTAÇÃO SUBTERRÂNEA, NA BACIA HIDROGRÁFICA DO  RIO SÃO FRANCISCO, LOCALIZADO NA FAZENDA GUARUJÁ, ZONA RURAL, S/N, NO MUNICÍPIO DE IUIÚ, NAS  COORDENADAS LAT.14°19’40,5’’S E LONG.43°38’17,9’W, DATUM SIRGAS 2000, DO POÇO 01, DE VAZÃO  266 M³/DIA, DURANTE 9 H/D, NAS COORDENADAS LAT.14°19’40,1’’S E LONG.43°38’19,5’’W, DATUM SIRGAS  2000, DO POÇO 02, DE VAZÃO 780 M³/DIA, DURANTE 12 H/D, NAS COORDENADAS LAT.14°19’39,8’’S  E LONG.43°38’20,8’’W, DATUM SIRGAS 2000, DO POÇO 03, DE VAZÃO 576 M³/DIA, DURANTE 12 H/D,  PARA FINS DE IRRIGAÇÃO POR ASPERSÃO CONVENCIONAL, ÁREA 24,9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</si>
  <si>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16.311 DE 12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2017.001.002141/INEMA/LIC-02141, RESOLVE: ART. 1º - AUTORIZAR A RENOVAÇÃO  DO DIREITO DE USO DOS RECURSOS HÍDRICOS, VÁLIDA PELO PRAZO DE 04 (QUATRO) ANOS, A MATOSUL  AGROINDUSTRIAL LTDA, INSCRITO NO CNPJ SOB Nº 24.600.355/0001-80, COM SEDE NA RUA  ALBERTO NEDER, Nº 328, CHÁCARA DOS COQUEIROS, NO MUNICÍPIO DE CAMPO GRANDE- MS, PARA  CAPTAÇÃO SUPERFICIAL, NA BACIA HIDROGRÁFICA DO RIO GRANDE, NO RIO GRANDE, NAS COORDENADAS  LAT.12°54’3,51”S E LONG.: 45°25’53,92”W, DATUM SIRGAS 2000, DE VAZÃO 67.078 M3/DIA, DURANTE  13H/D, PARA FINS DE IRRIGAÇÃO POR PIVÔ CENTRAL, ÁREA 1.500 HA, LOCALIZADO NA FAZENDA CHARRUA,     EXECUTIVO  SALVADOR, QUARTA-FEIRA, 13 DE JUNHO DE 2018 - ANO CII - NO 22.436  REPÚBLICA FEDERATIVA DO BRASIL - ESTADO DA BAHIA  DIÁRIO OFICIAL  NO MUNICÍPIO DE SÃO DESIDÉRIO,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</si>
  <si>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16.312 DE 12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2017.001.002073/INEMA/LIC-02073, RESOLVE: ART. 1º - AUTORIZAR O DIREITO DE  USO DOS RECURSOS HÍDRICOS, VÁLIDO PELO PRAZO DE 04 (QUATRO) ANOS, A JOSÉ ADONIAS LIBÓRIO  DA FONSECA, INSCRITO NO CPF SOB N° 155.711.495-15, COM SEDE NA RUA URQUIZA LEAL, N° 990,  GRAGERU, NO MUNICÍPIO DE ARACAJU - SE, PARA CAPTAÇÃO SUBTERRÂNEA, NA BACIA HIDROGRÁFICA DO  RIO SÃO FRANCISCO, LOCALIZADO NO LOTE AGRÍCOLA 242, PERÍMETRO IRRIGADO DE MIRORÓS, MIRORÓS, NO  MUNICÍPIO DE IBIPEBA, NAS COORDENADAS LAT.11°22’25,8’’S E LONG.42°16’34,5’’W, DATUM SIRGAS  2000, DO POÇO 01, DE VAZÃO 577 M³/DIA, DURANTE 13 H/D, PARA FINS DE IRRIGAÇÃO POR MICROASPERSÃO,  ÁREA 12,90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</si>
  <si>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16.314 DE 12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2017.001.004534/INEMA/LIC-04534, RESOLVE: ART. 1.º - AUTORIZAR O DIREITO  DE USO DOS RECURSOS HÍDRICOS, VÁLIDO PELO PRAZO DE 04 (QUATRO) ANOS, A ADALTO MARTINS DE  CARVALHO, INSCRITO NO CPF N° 347.282.875-72 COM SEDE NA PRAÇA WALDIR PIRES, ZONA RURAL,  N° 41, NO MUNICÍPIO DE UIBAÍ, PARA CAPTAÇÃO SUBTERRÂNEA, NA BACIA HIDROGRÁFICA DO RIO SÃO  FRANCISCO, LOCALIZADO NA FAZENDA BETÂNIA, ZONA RURAL, NO MUNICÍPIO DE UIBAÍ, NAS COORDENADAS  LAT.11°15’21,9’’S E LONG.42°07’18,3’’W, DATUM SIRGAS 2000, DO POÇO 01, DE VAZÃO 160 M³/DIA,  DURANTE 12 H/D, PARA FINS DE IRRIGAÇÃO POR GOTEJAMENTO, ÁREA 4,0 HA, MEDIANTE O CUMPRIMENTO  DA LEGISLAÇÃO VIGENTE, DO CONDICIONANTE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</si>
  <si>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16.345 DE 18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001.006193/ INEMA/LIC- 06193,  RESOLVE: ART. 1º - AUTORIZAR O DIREITO  DE USO DOS RECURSOS HÍDRICOS, VÁLIDO PELO PRAZO DE 4 (QUATRO) ANOS, A JOSÉ DAVY BESSA  NOGUEIRA, INSCRITO NO CPF Nº 051.053.234-91, COM SEDE NA TRAVESSA DEZENOVE DE MAIO, Nº  192, VILA BRASIL, NO MUNICÍPIO DE BARREIRAS, PARA CAPTAÇÃO SUPERFICIAL, NA BACIA HIDROGRÁFICA DO  RIO GRANDE, NO RIO BRANCO, NAS COORDENADAS LAT.11°51’51,66”S E LONG.45°05’17,95”W, DATUM  SIRGAS2000, DE VAZÃO 584,0 M³/DIA, DURANTE 14 H/D, PARA FINS DE IRRIGAÇÃO POR ASPERSÃO  CONVENCIONAL, ÁREA 8,9 HA, LOCALIZADO NA FAZENDA CEDRO, ZONA RURAL, NO MUNICÍPIO DE BARREIRAS,  MEDIANTE O CUMPRIMENTO DA LEGISLAÇÃO VIGENTE DOS CONDICIONANTES E DO PARÁGRAFO ÚNICO DESTE  ARTIGO QUE CONSTAM NA ÍNTEGRA DA PORTARIA, NO REFERIDO PROCESSO. ART. 2º - ESTA PORTARIA NÃO     EXECUTIVO  SALVADOR, TERÇA-FEIRA, 19 DE JUNHO DE 2018 - ANO CII - NO 22.440  REPÚBLICA FEDERATIVA DO BRASIL - ESTADO DA BAHIA  DIÁRIO OFICIAL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</si>
  <si>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16.346 DE 18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2017.001.004935/INEMA/LIC-04935, RESOLVE: ART. 1.º - AUTORIZAR O DIREITO DE  USO DOS RECURSOS HÍDRICOS, VÁLIDO PELO PRAZO DE 04 (QUATRO) ANOS, A GETÚLIO BARRETO DE  CARVALHO, INSCRITO NO CPF N° 253.393.545-04 COM SEDE NO POVOADO DE HIDROLÂNDIA, ZONA  RURAL, S/N, NO MUNICÍPIO DE UIBAÍ, PARA CAPTAÇÃO SUBTERRÂNEA, NA BACIA HIDROGRÁFICA DO RIO SÃO  FRANCISCO, LOCALIZADO NA FAZENDA CANAÃ, ZONA RURAL, NO MUNICÍPIO DE UIBAÍ, NAS COORDENADAS  LAT.11°14’51’’S E LONG.42°09’42’W, DATUM SIRGAS 2000, DO POÇO 01, DE VAZÃO 64 M³/DIA,  DURANTE 12 H/D, PARA FINS DE IRRIGAÇÃO POR GOTEJAMENTO, ÁREA 1,6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</si>
  <si>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16.408 DE 26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 EXECUTIVO SALVADOR, QUARTA-FEIRA, 27 DE JUNHO DE 2018 - ANO CII - NO 22.445  REPÚBLICA FEDERATIVA DO BRASIL - ESTADO DA BAHIA  DIÁRIO OFICIAL  DO PROCESSO Nº 2017.001.004447/INEMA/LIC-04447, RESOLVE: ART. 1º - AUTORIZAR O DIREITO DE  USO DOS RECURSOS HÍDRICOS, VÁLIDO PELO PRAZO DE 04 (QUATRO) ANOS, A RAMILTON MARQUES  DE ALMEIDA, INSCRITO NO CPF Nº 446.395.705-20, COM SEDE NO NÚCLEO RURAL DO POVOADO  LAGOA DO ANJO, S/N, ZONA RURAL, NO MUNICÍPIO DE BARRO ALTO, PARA CAPTAÇÃO SUBTERRÂNEA, NA  BACIA HIDROGRÁFICA DO RIO SÃO FRANCISCO, LOCALIZADO NA FAZENDA LAGOA DO BOI, ZONA RURAL, NO  MUNICÍPIO DE BARRO ALTO, NAS COORDENADAS LAT.11°54’13,8’’S E LONG.41°47’11,4’’W, DATUM SIRGAS  2000, DO POÇO 01, DE VAZÃO 185 M³/DIA, DURANTE 12 H/D, PARA FINS DE IRRIGAÇÃO POR GOTEJAMENTO,  ÁREA 3,7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</si>
  <si>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16.409 DE 26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2017.001.004215/INEMA/LIC-04215, RESOLVE: ART. 1º - AUTORIZAR O DIREITO DE  USO DOS RECURSOS HÍDRICOS, VÁLIDO PELO PRAZO DE 04 (QUATRO) ANOS, A MÁRIO EDUARDO BARROS  MOITINHO, INSCRITO NO CPF N° 422.655.415-91 COM SEDE NA AVENIDA ADOLFO MOITINHO, N° 1.022,  CENTRO, NO MUNICÍPIO DE IRECÊ, PARA CAPTAÇÃO SUBTERRÂNEA, NA BACIA HIDROGRÁFICA DO RIO SÃO  FRANCISCO, LOCALIZADO NA FAZENDA BARROS &amp; MOITINHO, ZONA RURAL, NO MUNICÍPIO DE SÃO GABRIEL,  NAS COORDENADAS LAT.11°06’43,8’’S E LONG.41°40’48,4’’W, DATUM SIRGAS 2000, DO POÇO 01, DE  VAZÃO 196 M³/DIA, DURANTE 12 H/D, PARA FINS DE IRRIGAÇÃO POR GOTEJAMENTO, ÁREA 3,9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</si>
  <si>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16.410 DE 26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2017.001.004505/INEMA/LIC-04505, RESOLVE: ART. 1º - AUTORIZAR O DIREITO DE  USO DOS RECURSOS HÍDRICOS, VÁLIDO PELO PRAZO DE 04 (QUATRO) ANOS, A LUIZ RAIMUNDO ROCHA,  INSCRITO NO CPF N° 360.235.315-04, COM SEDE NA RUA NOVA, N° 384, CENTRO, NO MUNICÍPIO DE  UIBAÍ, PARA CAPTAÇÃO SUBTERRÂNEA, NA BACIA HIDROGRÁFICA DO RIO SÃO FRANCISCO, LOCALIZADO NA  FAZENDA SANTA RITA, ZONA RURAL, NO MUNICÍPIO DE UIBAÍ, NAS COORDENADAS LAT.11°17’47’’S E  LONG.42°08’21,7’’W, DATUM SIRGAS 2000, DO POÇO 01, DE VAZÃO 196 M³/DIA, DURANTE 12 H/D, PARA  FINS DE IRRIGAÇÃO POR MICROASPERSÃO, ÁREA 3,8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</si>
  <si>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16.413 DE 26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2017.001.004643/INEMA/LIC-04643, RESOLVE: ART. 1.º - AUTORIZAR O DIREITO DE  USO DOS RECURSOS HÍDRICOS, VÁLIDO PELO PRAZO DE 04 (QUATRO) ANOS, A RODRIGO MENAS LIRA  DA SILVA, INSCRITO NO CPF N° 014.631.905-22 COM SEDE NA AVENIDA TERTULIANO CAMBUÍ, N° 394,  CENTRO, NO MUNICÍPIO DE IRECÊ, PARA CAPTAÇÃO SUBTERRÂNEA, NA BACIA HIDROGRÁFICA DO RIO SÃO  FRANCISCO, LOCALIZADO NA CHÁCARA LIRA, ZONA RURAL, NO MUNICÍPIO DE LAPÃO, NAS COORDENADAS  LAT.11°27’55,8’’S E LONG.41°49’35,7’’W, DATUM SIRGAS 2000, DO POÇO 01, DE VAZÃO 92 M³/DIA,  DURANTE 11 H/D, PARA FINS DE IRRIGAÇÃO POR GOTEJAMENTO, ÁREA 1,5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</si>
  <si>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16.469 DE 06 DE JULHO DE 2018.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2016.001.003595/INEMA/LIC-03595, RESOLVE: ART. 1.º - AUTORIZAR O DIREITO DE USO  DOS RECURSOS HÍDRICOS, VÁLIDO PELO PRAZO DE 04 (QUATRO) ANOS, A FÁBIO TELES DA SILVA, INSCRITO  NO CPF Nº 071.566.046-27, COM SEDE NA AVENIDA IVONE SAAD, Nº 227, FORMOSINHA, NO MUNICÍPIO  DE FORMOSA - GO, PARA CAPTAÇÃO SUBTERRÂNEA, NA BACIA HIDROGRÁFICA DO RIO SÃO FRANCISCO,  LOCALIZADO NA FAZENDA MADALENA, ZONA RURAL, NO MUNICÍPIO DE JABORANDI, NAS COORDENADAS  LAT.14º16’51,96”S E LONG.45º32’37,24’’W, DATUM SIRGAS 2000, DO POÇO 01, DE VAZÃO 4.680 M³/ DIA, DURANTE 18H/D, PARA FINS DE IRRIGAÇÃO POR PIVÔ CENTRAL, ÁREA 110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 &lt;#E.G.B#232293#52#259416/&gt;    EXECUTIVO  SALVADOR, SÁBADO, 7 DE JULHO DE 2018 - ANO CII - NO 22.452  REPÚBLICA FEDERATIVA DO BRASIL - ESTADO DA BAHIA  DIÁRIO OFICIAL  SECRETARIA DO PLANEJAMENTO &lt;#E.G.B#232388#53#259521&gt; </t>
  </si>
  <si>
    <t xml:space="preserve">PORTARIA  Nº 16.486 DE 12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2017.001.001986/INEMA/LIC-01986, RESOLVE: ART. 1º - AUTORIZAR O DIREITO  DE USO DOS RECURSOS HÍDRICOS, VÁLIDO PELO PRAZO DE 4 (QUATRO) ANOS, A RONALDO DE SOUZA  RIBEIRO, INSCRITO NO CPF N° 674.317.475-00, COM SEDE NA FAZENDA ANGICO, Nº 10, ZONA RURAL,  NO MUNICÍPIO DE SANTA MARIA DA VITÓRIA, PARA CAPTAÇÃO SUPERFICIAL, NA BACIA HIDROGRÁFICA DO RIO  CORRENTE, NO RIO FORMOSO, NAS COORDENADAS LAT.13°35’43,08”S E LONG.44°21’23,11” W, DATUM  SIRGAS2000, DE VAZÃO 2.897,0 M³/DIA, DURANTE 22 H/D, PARA FINS DE IRRIGAÇÃO POR MICROASPERSÃO  E ASPERSÃO CONVENCIONAL, ÁREA 48 HA, LOCALIZADO NA FAZENDA PORTO MONTALVÃO, ESTRADA COLÔNIA  DO FORMOSO A JABORANDI,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</si>
  <si>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16.531 DE 17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2017.001.006940/INEMA/LIC-06940, RESOLVE: ART. 1º - AUTORIZAR A RENOVAÇÃO  DO DIREITO DE USO DOS RECURSOS HÍDRICOS, VÁLIDA PELO PRAZO DE 04 (QUATRO) ANOS, A MARCOS  CEZANA DE OLIVEIRA, INSCRITO NO CPF SOB Nº 360.271.705-49, COM SEDE NA 10ª RUA HERILDO  SANTOS ALVES, N° 335, CENTRO, NO MUNICÍPIO DE PINHEIROS - ES, PARA CAPTAÇÃO SUPERFICIAL, NA  BACIA HIDROGRÁFICA DO RIO CORRENTE, NO RIO CORRENTE, NAS COORDENADAS LAT.13º19’10,01”S E  LONG.43º59’12,4”W, DATUM SIRGAS 2000, DE VAZÃO 26.486,0 M3/DIA, DURANTE 17 H/D, PARA FINS DE  IRRIGAÇÃO POR PIVÔ CENTRAL, ÁREA 400 HA, LOCALIZADO NA FAZENDA FUTURO,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</si>
  <si>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16.539 DE 18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2017.001.004535/INEMA/LIC-04535, RESOLVE: ART. 1º - AUTORIZAR O DIREITO DE  USO DOS RECURSOS HÍDRICOS, VÁLIDO PELO PRAZO DE 04 (QUATRO) ANOS, A JORGE PEREIRA TELES,  INSCRITO NO CPF N° 167.534.965-72, COM SEDE NA RUA MINAS GERAIS, N° 130, FÓRUM, NO MUNICÍPIO  DE IRECÊ, PARA CAPTAÇÃO SUBTERRÂNEA, NA BACIA HIDROGRÁFICA DO RIO SÃO FRANCISCO, LOCALIZADO  NA FAZENDA TELES VIII, ZONA RURAL, NO MUNICÍPIO DE LAPÃO, NAS COORDENADAS LAT.11°34’36,7’’S  E LONG.41°47’52,7’’W, DATUM SIRGAS 2000, DO POÇO 01, DE VAZÃO 94 M³/DIA, DURANTE 13 H/D,  NAS COORDENADAS LAT.11°34’34,2’’S E LONG.41°47’49,5’’W, DATUM SIRGAS 2000, DO POÇO 02, DE  VAZÃO 100 M³/DIA, DURANTE 11 H/D, PARA FINS DE IRRIGAÇÃO POR GOTEJAMENTO, ÁREA 3,7 HA, MEDIANTE  O CUMPRIMENTO DA LEGISLAÇÃO VIGENTE, DO CONDICIONANTE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</si>
  <si>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16.542 DE 18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2017.001.001377/INEMA/LIC-01377, RESOLVE: ART. 1º - AUTORIZAR A ALTERAÇÃO  DA OUTORGA DO DIREITO DE USO DOS RECURSOS HÍDRICOS, RELACIONADA AO PROCESSO N° 2016.001.002084/ INEMA/LIC-02084, VÁLIDA PELO PRAZO DA PORTARIA Nº 12.919, PUBLICADA NO D.O.E EM 18/11/2016,  À SÉRGIO PITT, INSCRITO NO CPF SOB Nº 345.261.109-49, COM SEDE NA RUA SÃO BERNARDO, BOA  VISTA, Nº 165, NO MUNICÍPIO DE BARREIRAS, PARA CAPTAÇÃO SUPERFICIAL, NA BACIA HIDROGRÁFICA DO  RIO GRANDE, NO RIO DAS FÊMEAS, NAS COORDENADAS LAT.12°27’07”S E LONG.45°18’13,7”W, DATUM  SIRGAS2000, DE VAZÃO 59.889 M³/D, DURANTE 20 H/D, PARA FINS DE IRRIGAÇÃO POR ASPERSÃO COM  PIVÔ CENTRAL, ÁREA 785 HA, LOCALIZADO NA FAZENDA BELA VISTA, ZONA RURAL, NO MUNICÍPIO DE SÃO  DESIDÉRIO, MEDIANTE O CUMPRIMENTO DA LEGISLAÇÃO VIGENTE, DOS CONDICIONANTES E DO PARÁGRAFO  ÚNICO DESTE ARTIGO QUE CONSTAM NA ÍNTEGRA DA PORTARIA, NO REFERIDO PROCESSO. ART. 2º - ESTA   PORTARIA CANCELA A AUTORIZAÇÃO DE RENOVAÇÃO DE DIREITO DE USO DE RECURSOS HÍDRICOS, CONCEDIDA  ATRAVÉS DA PORTARIA INEMA Nº 10.900, PUBLICADA NO D.O.E, EM 08/12/2015. ART. 3º - ESTA PORTARIA  NÃO DISPENSA NEM SUBSTITUI A OBTENÇÃO, PELO AUTORIZADO, DE CERTIDÕES, ALVARÁS OU LICENÇAS DE  QUALQUER NATUREZA, EXIGIDAS PELA LEGISLAÇÃO PERTINENTE, FEDERAL, ESTADUAL OU MUNICIPAL, OU DE  OUTROS ÓRGÃOS E ENTIDADES COMPETENTES. ART. 4º - ESTABELECER QUE ESTA AUTORIZAÇÃO, BEM COMO  CÓPIAS DOS DOCUMENTOS RELATIVOS AO SEU CUMPRIMENTO SEJAM MANTIDAS DISPONÍVEIS À FISCALIZAÇÃO  DO INEMA E DOS DEMAIS ÓRGÃOS DO SISTEMA NACIONAL DE MEIO AMBIENTE - SISNAMA. ART. 5º  - ESTA PORTARIA ENTRARÁ EM VIGOR NA DATA DE SUA PUBLICAÇÃO. MÁRCIA CRISTINA TELLES DE  ARAÚJO LIMA - DIRETORA GERAL </t>
  </si>
  <si>
    <t xml:space="preserve">PORTARIA  Nº 16.558 DE 24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2016.001.001189/INEMA/LIC-01189, RESOLVE: ART. 1º - AUTORIZAR O DIREITO DE USO  DOS RECURSOS HÍDRICOS, VÁLIDO PELO PRAZO DE 4 (QUATRO) ANOS, A ASSOCIAÇÃO DOS PEQUENOS  PRODUTORES RURAIS NOVA PONTA D’ÁGUA, INSCRITA NO CNPJ N° 07.165.346/0001-99, COM  SEDE NA FAZENDA NOVA PONTA D’ÁGUA, S/N, NO MUNICÍPIO DE COTEGIPE, PARA CAPTAÇÃO SUPERFICIAL,  NA BACIA HIDROGRÁFICA DO RIO GRANDE, NO RIO GRANDE, NAS COORDENADAS LAT.11°47’52,10”S E  LONG.44°21’50,97”W, DATUM SIRGAS2000, DE VAZÃO 1.986,0 M³/DIA, DURANTE 16 H/D, PARA FINS  DE IRRIGAÇÃO POR MICROASPERSÃO, ÁREA 49,8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</si>
  <si>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16.570 DE 24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2015.001.002007/INEMA/LIC-02007, RESOLVE: ART. 1º - AUTORIZAR O DIREITO  DE USO DOS RECURSOS HÍDRICOS, VÁLIDO PELO PRAZO DE 4 (QUATRO) ANOS, A REGINALDO BORGES  DE SANTANA, INSCRITO NO CPF N° 987.231.385-72, COM SEDE NA FAZENDA DOIS IRMÃOS, S/N,      EXECUTIVO SALVADOR, QUARTA-FEIRA, 25 DE JULHO DE 2018 - ANO CII - NO 22.464  REPÚBLICA FEDERATIVA DO BRASIL - ESTADO DA BAHIA  DIÁRIO OFICIAL  NO MUNICÍPIO DE SÃO FÉLIX DO CORIBE, PARA CAPTAÇÃO SUPERFICIAL, NA BACIA HIDROGRÁFICA DO RIO  CORRENTE, NO RIO CORRENTE, LOCALIZADO NESSE MESMO LOCAL E MUNICÍPIO, NAS COORDENADAS LAT.  13°23’19,69”S E LONG. 44°8’39,31”W, DATUM SIRGAS2000, DE VAZÃO 243,0 M³/DIA, DURANTE 4  H/D, PARA FINS DE IRRIGAÇÃO POR ASPERSÃO CONVENCIONAL, ÁREA 3,7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</si>
  <si>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16.572 DE 24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2017.001.005091/INEMA/LIC-05091, RESOLVE: ART. 1.º - AUTORIZAR O DIREITO  DE USO DOS RECURSOS HÍDRICOS, VÁLIDO PELO PRAZO DE 04 (QUATRO) ANOS, A LOURDES NOVAES  MENDES, INSCRITA NO CPF N° 874.902.938-04 COM SEDE NA PRAÇA LUIZ ALVES, Nº 91, CENTRO,  NO MUNICÍPIO DE PRESIDENTE DUTRA, PARA CAPTAÇÃO SUBTERRÂNEA, NA BACIA HIDROGRÁFICA DO RIO  SÃO FRANCISCO, LOCALIZADO NA FAZENDA ESPERANÇA, ZONA RURAL, NO MUNICÍPIO DE IRECÊ, NAS  COORDENADAS LAT.11°17’07’’S E LONG.41°56’18’’W, DATUM SIRGAS 2000, DO POÇO 01, DE VAZÃO 91  M³/DIA, DURANTE 10 H/D, NAS COORDENADAS LAT.11°17’03,5’’S E LONG.41°56’21’’W, DATUM SIRGAS  2000, DO POÇO 02, DE VAZÃO 139 M³/DIA, DURANTE 12 H/D, PARA FINS DE IRRIGAÇÃO POR GOTEJAMENTO,  ÁREA 6,0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&lt;#E.G.B#236419#32#263998/&gt;  SECRETARIA DA SAÚDE &lt;#E.G.B#236410#32#263990&gt; SERVIÇO PÚBLICO ESTADUAL  A DIRETORIA DA AUDITORIA SUS/BA, NOS TERMOS DOS ARTS. 49 E 51, IV DA LEI ESTADUAL Nº12.209/2011,  CONVOCA O SENHOR IVONILDO DOURADO BASTOS, PARA NO PRAZO DE 10 (DEZ) DIAS CONTADOS DESTA  PUBLICAÇÃO, RETIRAR E ATENDER NOTIFICAÇÃO Nº. 269/2018, NOS AUTOS DO PROCESSO Nº  0300170108187, NOS TERMOS DOS ARTS. 40 E 41 DO DECRETO ESTADUAL Nº 7.884/00, À 4ª AVENIDA,  PLATAFORMA 6, Nº 400, 4º ANDAR, CAB, CEP: 41.745.002, SALVADOR/BA. QUAISQUER DÚVIDAS CONTATAR  A AUDITORIA SUS/BA, ATRAVÉS DOS TELEFONES (71) 3115-4288/4312.  JEAN CARLA DE LIMA DIRETORA DA AUDITORIA SUS/BA &lt;#E.G.B#236410#32#263990/&gt; &lt;#E.G.B#236267#32#263837&gt;  </t>
  </si>
  <si>
    <t xml:space="preserve">PORTARIA  Nº 16.606 DE 31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2018.001.000067/INEMA/LIC-00067, RESOLVE: ART. 1º - AUTORIZAR O DIREITO  DE USO DOS RECURSOS HÍDRICOS, VÁLIDO PELO PRAZO DE 4 (QUATRO) ANOS, A JOÃO LUIS BAYER,  INSCRITO NO CPF N° 809.887.337-49, COM SEDE NA RUA CORONEL ANTÔNIO BARBOSA, Nº 132, CENTRO,  NO MUNICÍPIO DE SANTA MARIA DA VITÓRIA, PARA CAPTAÇÃO SUPERFICIAL, NA BACIA HIDROGRÁFICA DO  RIO CORRENTE, NO RIO CORRENTE, NAS COORDENADAS LAT.13°19’33”S E LONG. 44°01’26”W, DATUM  SIRGAS2000, DE VAZÃO 19.437 M³/DIA, DURANTE 15 H/D, PARA FINS DE IRRIGAÇÃO POR PIVÔ CENTRAL,  ÁREA DE 340 HA, LOCALIZADO NA FAZENDA FLORESTA,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</si>
  <si>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16.627 DE 02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2016.001.001069/INEMA/LIC-01069, RESOLVE: ART. 1º - AUTORIZAR O DIREITO DE  USO DOS RECURSOS HÍDRICOS, VÁLIDO PELO PRAZO DE 4 (QUATRO) ANOS, A JOSENALDO RAMOS DE  OLIVEIRA, INSCRITO NO CPF Nº 738.424.195-20, COM SEDE NA RUA ROBERTO BORGES, N° 33, CENTRO,  NO MUNICÍPIO DE SANTA MARIA DA VITÓRIA, PARA CAPTAÇÃO SUPERFICIAL, NA BACIA HIDROGRÁFICA DO  RIO SÃO FRANCISCO, NO RIO CORRENTE, NAS COORDENADAS LAT.13º21’28,9”S E LONG.44º5’6,4”W,     EXECUTIVO  SALVADOR, SEXTA-FEIRA, 3 DE AGOSTO DE 2018 - ANO CII - NO 22.471  REPÚBLICA FEDERATIVA DO BRASIL - ESTADO DA BAHIA  DIÁRIO OFICIAL  DATUM SIRGAS2000, DE VAZÃO 712,00 M³/DIA, DURANTE 8 H/D, PARA FINS DE IRRIGAÇÃO POR ASPERSÃO  CONVENCIONAL, ÁREA 10,3 HA, LOCALIZADO NA FAZENDA LARANJEIRA,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</si>
  <si>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16.632 DE 02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2017.001.005341/INEMA/LIC-05341, RESOLVE: ART. 1.º - AUTORIZAR O DIREITO DE  USO DOS RECURSOS HÍDRICOS, VÁLIDO PELO PRAZO DE 04 (QUATRO) ANOS, A JOSÉ ALVES PACHECO,  INSCRITO NO CPF N° 254.265.915-04 COM SEDE NA COMUNIDADE DE PULGAS, ZONA RURAL, S/N, NO  MUNICÍPIO DE FORMOSA DO RIO PRETO, PARA CAPTAÇÃO SUBTERRÂNEA, NA BACIA HIDROGRÁFICA DO RIO  SÃO FRANCISCO, LOCALIZADO NA FAZENDA AIRAM CANAL, ZONA RURAL, S/N, NO MUNICÍPIO DE BARRA DO  MENDES, NAS COORDENADAS LAT.11°47’04,5’’S E LONG.41°59’41’’W, DATUM SIRGAS 2000, DO POÇO  01, DE VAZÃO 243 M³/DIA, DURANTE 12 H/D, PARA FINS DE IRRIGAÇÃO POR GOTEJAMENTO E ASPERSÃO  CONVENCIONAL, ÁREA 4,0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</si>
  <si>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16.640 DE 03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001.004703/ INEMA/LIC- 04703,  RESOLVE: ART. 1.º - AUTORIZAR O DIREITO  DE USO DOS RECURSOS HÍDRICOS, VÁLIDO PELO PRAZO DE 04 (QUATRO) ANOS, A FUNDAÇÃO DE APOIO A  PESQUISA E DESENVOLVIMENTO DO OESTE BAIANO - FUNDAÇÃO BA, INSCRITO NO CNPJ  Nº 01.866.071/0001-34, COM SEDE NA RODOVIA BR 020/242, S/N, ZONA RURAL, NO MUNICÍPIO DE LUÍS  EDUARDO MAGALHÃES, PARA CAPTAÇÃO SUBTERRÂNEA, NA BACIA HIDROGRÁFICA DO RIO SÃO FRANCISCO,  LOCALIZADO NA RODOVIA BR 020/242, ZONA RURAL, FAZENDA COMPLEXO BAHIA FARM, NO MUNICÍPIO  DE LUÍS EDUARDO MAGALHÃES, NAS COORDENADAS LAT.12º05’31,80”S E LONG.45º42’28,00’’W, DATUM  SIRGAS 2000, DO POÇO 01, DE VAZÃO 8.100 M³/DIA, DURANTE 18H/D, PARA FINS DE IRRIGAÇÃO POR PIVÔ  CENTRAL, ÁREA 120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 </t>
  </si>
  <si>
    <t xml:space="preserve">PORTARIA  Nº 16.645 DE 03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2016.001.000950/INEMA/LIC-00950, RESOLVE: ART. 1º - AUTORIZAR O DIREITO  DE USO DOS RECURSOS HÍDRICOS, VÁLIDO PELO PRAZO DE 4 (QUATRO) ANOS, A JOÃO BATISTA DE  OLIVEIRA, INSCRITO NO CPF N° 442.764.005-20, COM SEDE NA PRAÇA DO MERCADO, N° 2, CENTRO, NO  MUNICÍPIO DE JABORANDI, PARA CAPTAÇÃO SUPERFICIAL, NA BACIA HIDROGRÁFICA DO RIO CORRENTE, NO  RIO FORMOSO, NAS COORDENADAS LAT.13°38’38,79”S E LONG.44°28’1,19”W, DATUM SIRGAS2000,  DE VAZÃO 83,0 M³/DIA, DURANTE 2 H/D, PARA FINS DE IRRIGAÇÃO POR ASPERSÃO CONVENCIONAL,  ÁREA 1,5 HA;  DE VAZÃO 28,0 M³/DIA, DURANTE 5 H/D, PARA FINS DE PISCICULTURA SEMI-INTENSIVA  EM VIVEIROS ESCAVADOS, ÁREA 0,33 HA E DE VAZÃO 0,75 M³/DIA, PARA FINS DE DESSEDENTAÇÃO  ANIMAL, LOCALIZADO NA FAZENDA PAU FERRADO,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</si>
  <si>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16.646 DE 03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2017.001.001741/INEMA/LIC-01741, RESOLVE: ART. 1.º - AUTORIZAR O DIREITO  DE USO DOS RECURSOS HÍDRICOS, VÁLIDO PELO PRAZO DE 04 (QUATRO) ANOS, A MARCONE EDSON  FERREIRA DOURADO, INSCRITO NO CPF Nº 675.542.025-53, COM SEDE NA RUA SANTA ISABEL,  S/N, CENTRO, NO MUNICÍPIO DE IBITITÁ, PARA CAPTAÇÃO SUBTERRÂNEA, NA BACIA HIDROGRÁFICA DO RIO  SÃO FRANCISCO, LOCALIZADO NA FAZENDA BOM JESUS, ZONA RURAL, S/N, NO MUNICÍPIO DE IBITITÁ, NAS  COORDENADAS LAT.11º38’03,7’’S E LONG.41º55’43,9’’W, DATUM SIRGAS 2000, DO POÇO 01, DE VAZÃO  100 M³/DIA, DURANTE 11 H/D, NAS COORDENADAS LAT.11º37’57,7’’S E LONG.41º55’45,4’’W, DATUM  SIRGAS 2000, DO POÇO 02, DE VAZÃO 100 M³/DIA, DURANTE 11 H/D, NAS COORDENADAS LAT.11º38’12’’S  E LONG.41º55’35,9’’W, DATUM SIRGAS 2000, DO POÇO 03, DE VAZÃO 127 M³/DIA, DURANTE 12 H/D, NAS     EXECUTIVO  SALVADOR, SÁBADO, 4 DE AGOSTO DE 2018 - ANO CII - NO 22.472  REPÚBLICA FEDERATIVA DO BRASIL - ESTADO DA BAHIA  DIÁRIO OFICIAL  COORDENADAS LAT.11º38’20’’S E LONG.41º55’50,6’’W, DATUM SIRGAS 2000, DO POÇO 04, DE VAZÃO  127 M³/DIA, DURANTE 12 H/D, NAS COORDENADAS LAT.11º38’19,4’’S E LONG.41º55’35,1’’W, DATUM  SIRGAS 2000, DO POÇO 05, DE VAZÃO 127 M³/DIA, DURANTE 12 H/D, NAS COORDENADAS LAT.11º38’16,5’’S  E LONG.41º55’30,2’’W, DATUM SIRGAS 2000, DO POÇO 06, DE VAZÃO 131 M³/DIA, DURANTE 12 H/D,  NAS COORDENADAS LAT.11º38’02,1’’S E LONG.41º55’41,7’’W, DATUM SIRGAS 2000, DO POÇO 07, DE  VAZÃO 131 M³/DIA, DURANTE 12 H/D, NAS COORDENADAS LAT.11º38’09,6’’S E LONG.41º55’44,7’’W,  DATUM SIRGAS 2000, DO POÇO 08, DE VAZÃO 131 M³/DIA, DURANTE 12 H/D, NAS COORDENADAS  LAT.11º38’23,1’’S E LONG.41º55’43’’W, DATUM SIRGAS 2000, DO POÇO 09, DE VAZÃO 157 M³/DIA,  DURANTE 12 H/D, NAS COORDENADAS LAT.11º38’01,4’’S E LONG.41º55’48’’W, DATUM SIRGAS 2000, DO  POÇO 10, DE VAZÃO 168 M³/DIA, DURANTE 12 H/D, PARA FINS DE IRRIGAÇÃO POR GOTEJAMENTO, ÁREA  26,1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</si>
  <si>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16.647 DE 03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2018.001.000032/INEMA/LIC-00032, RESOLVE: ART. 1.º - AUTORIZAR O DIREITO DE  USO DOS RECURSOS HÍDRICOS, VÁLIDO PELO PRAZO DE 04 (QUATRO) ANOS, A FRANCO ANDRÉ BOSA,  INSCRITO NO CPF N° 987.595.585-04 COM SEDE NA RUA SÃO FRANCISCO, Nº 962, MIMOSO I, NO  MUNICÍPIO DE LUÍS EDUARDO MAGALHÃES, PARA CAPTAÇÃO SUBTERRÂNEA, NA BACIA HIDROGRÁFICA DO  RIO SÃO FRANCISCO, LOCALIZADO NA FAZENDA ILHA BELA, ZONA RURAL, NO MUNICÍPIO DE LUÍS EDUARDO  MAGALHÃES, NAS COORDENADAS LAT.12°5’8.67’’S E LONG.45°55’12.61’’W, DATUM SIRGAS 2000, DO  POÇO 01, DE VAZÃO 1780 M³/DIA, DURANTE 18 H/D, PARA FINS DE IRRIGAÇÃO POR PIVÔ CENTRAL, ÁREA 35  HA,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</si>
  <si>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16.648 DE 03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2017.001.002191/INEMA/LIC-02191, RESOLVE: ART. 1º - AUTORIZAR O DIREITO DE  USO DOS RECURSOS HÍDRICOS, VÁLIDO PELO PRAZO DE 4 (QUATRO) ANOS, A PLINIO LANFREDI, INSCRITO NO  CPF Nº 034.518.305-31, COM SEDE NA AVENIDA JK, Nº 2063, CENTRO, NO MUNICÍPIO DE LUÍS EDUARDO  MAGALHÃES, PARA CAPTAÇÃO SUPERFICIAL, NA BACIA HIDROGRÁFICA DO RIO GRANDE, NO RIO CABECEIRA  DE PEDRAS, NAS COORDENADAS LAT.12º13’3,42”S E LONG.45º20’32,73”W, DATUM SIRGAS2000, DE  VAZÃO 6.977 M³/DIA, DURANTE 19 H/D, PARA FINS DE IRRIGAÇÃO POR ASPERSÃO COM PIVÔ CENTRAL, ÁREA  100 HA E PARA CAPTAÇÃO SUPERFICIAL, NA BACIA HIDROGRÁFICA DO RIO GRANDE, NO RIO DE ONDAS, NAS  COORDENADAS LAT.12º17’53,01”S E LONG.45º20’26,31”W, DATUM SIRGAS2000, DE VAZÃO 25.322  M³/DIA, DURANTE 17 H/D, PARA FINS DE IRRIGAÇÃO POR GOTEJAMENTO E ASPERSÃO COM PIVÔ CENTRAL,  ÁREA 437 HA, LOCALIZADO NA FAZENDAS MARFIM, IPÊ AMARELO, IPÊ ROXO E JATOBÁ,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&lt;#E.G.B#239262#29#267233/&gt;  SECRETARIA DE PROMOÇÃO  DA IGUALDADE RACIAL &lt;#E.G.B#239376#29#267357&gt; </t>
  </si>
  <si>
    <t xml:space="preserve">PORTARIA  Nº 16.659 DE 07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2016.001.001318/INEMA/LIC-01318, RESOLVE: ART. 1º - AUTORIZAR O DIREITO DE  USO DOS RECURSOS HÍDRICOS, VÁLIDO PELO PRAZO DE 4 (QUATRO) ANOS, A ALOÍSIO NUNES DA MATA,  INSCRITO NO CPF Nº 052.731.295-91, COM SEDE NA FAZENDA FORMOSO, Nº 6139, ZONA RURAL, NO  MUNICÍPIO DE JABORANDI, PARA CAPTAÇÃO SUPERFICIAL, NA BACIA HIDROGRÁFICA DO RIO SÃO FRANCISCO,  NO RIO FORMOSO, NAS COORDENADAS LAT.13º37’31”S E LONG.44º26’33”W, DATUM SIRGAS2000,  DE VAZÃO 227,0 M³/DIA, DURANTE 5 H/D, PARA FINS DE IRRIGAÇÃO POR ASPERSÃO CONVENCIONAL, ÁREA  3,2 HA, LOCALIZADO NA FAZENDA JABORANDI,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</si>
  <si>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16.664 DE 08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2016.001.001528/INEMA/LIC-01528, RESOLVE: ART. 1º - AUTORIZAR O  DIREITO DE USO DOS RECURSOS HÍDRICOS, VÁLIDO PELO PRAZO DE 4 (QUATRO) ANOS, A EVANDRO SILVIO  SCHIRMER, INSCRITO NO CPF Nº 006.690.535-46, COM SEDE NA RODOVIA BR 242, KM 806, S/N, NO  MUNICÍPIO DE BARROCAS, PARA CAPTAÇÃO SUPERFICIAL, NA BACIA HIDROGRÁFICA DO RIO SÃO FRANCISCO,  NO RIACHO CABECEIRA DAS LAGES, NAS COORDENADAS LAT.12º06’47”S E LONG.45º12’12,5”W,  DATUM SIRGAS2000, DE VAZÃO 88,0 M³/DIA, DURANTE 4 H/D, PARA FINS DE IRRIGAÇÃO POR ASPERSÃO  CONVENCIONAL, ÁREA 1,21 HA, LOCALIZADO NA CHÁCARA DOS SCHIRMER, RODOVIA BR 020/242, ZONA  RURAL, NO MUNICÍPIO DE BARREIRAS,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</si>
  <si>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16.683 DE 10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2016.001.001458/INEMA/LIC-01458, RESOLVE: ART. 1º - AUTORIZAR O DIREITO DE USO  DOS RECURSOS HÍDRICOS, VÁLIDO PELO PRAZO DE 4 (QUATRO) ANOS, A ANTONIO CARLOS RODRIGUES  ANDRADE, INSCRITO NO CPF Nº 089.017.165-34, COM SEDE NA RUA EUGÊNIO LIRA, Nº 115, CENTRO,  NO MUNICÍPIO DE SÃO FÉLIX DO CORIBE, PARA CAPTAÇÃO SUPERFICIAL, NA BACIA HIDROGRÁFICA DO RIO  SÃO FRANCISCO, NO RIO CORRENTINA, NAS COORDENADAS LAT.13º23’8”S E LONG.44º24’7”W, DATUM  SIRGAS2000, DE VAZÃO 1.624,0 M³/DIA, DURANTE 10 H/D, PARA FINS DE IRRIGAÇÃO POR MICROASPER- SÃO, ÁREA 35 HA, LOCALIZADO NA FAZENDA SANTA TEREZA,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</si>
  <si>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16.696 DE 14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 001.001588/ INEMA/LIC- 01588,  RESOLVE: ART. 1º - AUTORIZAR O DIREITO  DE USO DOS RECURSOS HÍDRICOS, VÁLIDO PELO PRAZO DE 4 (QUATRO) ANOS, A REINALDO BARBOSA  DA CRUZ, INSCRITO NO CPF Nº 446.802.015-68, COM SEDE NA AVENIDA FRANCISCO MOREIRA ALVES,  CENTRO, NO MUNICÍPIO DE JABORANDI, PARA CAPTAÇÃO SUPERFICIAL, NA BACIA HIDROGRÁFICA DO RIO  SÃO FRANCISCO, NO RIO FORMOSO, NAS COORDENADAS LAT.13º36’59”S E LONG.44º25’16”W, DATUM  SIRGAS2000, DE VAZÃO 1.058,0 M³/DIA, DURANTE 9 H/D, PARA FINS DE IRRIGAÇÃO POR ASPERSÃO  CONVENCIONAL, ÁREA 15 HA, LOCALIZADO NA FAZENDA ALTO DA SERRA,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GESTÃO DOCUMENTAL:  -/    EXECUTIVO  SALVADOR, QUARTA-FEIRA, 15 DE AGOSTO DE 2018 - ANO CII - NO 22.479  REPÚBLICA FEDERATIVA DO BRASIL - ESTADO DA BAHIA  DIÁRIO OFICIAL  </t>
  </si>
  <si>
    <t xml:space="preserve">PORTARIA  Nº 16.705 DE 15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2016.001.001652/INEMA/LIC-01652, RESOLVE: ART. 1º - AUTORIZAR O DIREITO DE  USO DOS RECURSOS HÍDRICOS, VÁLIDO PELO PRAZO DE 4 (QUATRO) ANOS, A ELCIO ELISEU SCHIRMER,  INSCRITO NO CPF Nº 035.049.265-46, COM SEDE NA RODOVIA BR 020/242, KM 23, ZONA RURAL, NO  MUNICÍPIO DE BARREIRAS, PARA CAPTAÇÃO SUPERFICIAL, NA BACIA HIDROGRÁFICA DO RIO SÃO FRANCISCO,  NO RIACHO CABECEIRA DAS LAGES, NAS COORDENADAS LAT.12º06’46”S E LONG.45º12’13,3”W, DATUM  SIRGAS2000, DE VAZÃO 95,0 M³/DIA, DURANTE 4 H/D, PARA FINS DE IRRIGAÇÃO POR ASPERSÃO  CONVENCIONAL, ÁREA 1,3 HA, LOCALIZADO NA CHÁCARA PÉROLA, RODOVIA BR 020/242, KM 23, ZONA  RURAL, NO MUNICÍPIO DE BARREIRAS,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 EXECUTIVO SALVADOR, QUINTA-FEIRA, 16 DE AGOSTO DE 2018 - ANO CII - NO 22.480  REPÚBLICA FEDERATIVA DO BRASIL - ESTADO DA BAHIA  DIÁRIO OFICIAL  </t>
  </si>
  <si>
    <t xml:space="preserve">PORTARIA  Nº 16.706 DE 15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2016.001.000359/INEMA/LIC-00359, RESOLVE: ART. 1º - AUTORIZAR O DIREITO DE USO  DOS RECURSOS HÍDRICOS, VÁLIDO PELO PRAZO DE 4 (QUATRO) ANOS, A JULIMAR ALVES DOS SANTOS,  INSCRITO NO CPF Nº 422.324.305-53, COM SEDE NA FAZENDA 04 ROSAS, S/N, REGIÃO CARAÍBAS,  NO MUNICÍPIO DE SANTA MARIA DA VITÓRIA, PARA CAPTAÇÃO SUPERFICIAL, NA BACIA HIDROGRÁFICA DO  RIO SÃO FRANCISCO, NO RIO CORRENTINA, NAS COORDENADAS LAT.13º22’59”S E LONG.44º23’59”W,  DATUM SIRGAS2000, DE VAZÃO 58,0 M³/DIA, DURANTE 5 H/D, PARA FINS DE IRRIGAÇÃO POR ASPERSÃO  CONVENCIONAL, ÁREA 0,90 HA, LOCALIZADO NA FAZENDA 04 ROSAS, S/N,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</si>
  <si>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16.741 DE 22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2016.001.003158/INEMA/LIC-03158, RESOLVE: ART. 1º - AUTORIZAR O DIREITO DE  USO DOS RECURSOS HÍDRICOS, VÁLIDO PELO PRAZO DE 4 (QUATRO) ANOS, A LUIZ CERQUEIRA ALVIM  NETO, INSCRITO NO CPF Nº 100.609.955-72, COM SEDE NA RUA SANTA LUZIA, Nº 610, BROTAS, NO  MUNICÍPIO DE SALVADOR, PARA CAPTAÇÃO SUPERFICIAL, NA BACIA HIDROGRÁFICA DO RIO SÃO FRANCISCO,  NO RIO CORRENTE, NAS COORDENADAS LAT.13º21’55”S E LONG.44º5’50”W, DATUM SIRGAS2000, DE  VAZÃO 16.015,0 M³/DIA, DURANTE 18 H/D, PARA FINS DE IRRIGAÇÃO POR ASPERSÃO COM PIVÔ CENTRAL,  ÁREA 219,56 HA, LOCALIZADO NA FAZENDA LAVANDEIRA,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</si>
  <si>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16.756 DE 24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2016.001.002081/INEMA/LIC-02081, RESOLVE: ART. 1º - AUTORIZAR O DIREITO DE  USO DOS RECURSOS HÍDRICOS, VÁLIDO PELO PRAZO DE 4 (QUATRO) ANOS, A LATICÍNIO FORMOSO LTDA,  INSCRITO NO CNPJ Nº 10.980.190/0001-04, COM SEDE NA FAZENDA BEBEDOURO, S/N, ZONA RURAL, NO  MUNICÍPIO DE JABORANDI, PARA CAPTAÇÃO SUPERFICIAL, NA BACIA HIDROGRÁFICA DO RIO SÃO FRANCISCO,  NO RIO FORMOSO, NAS COORDENADAS LAT.13º37’28”S E LONG.44º26’52”W, DATUM SIRGAS2000, DE  VAZÃO 284,0 M³/DIA, DURANTE 8 H/D, PARA FINS DE IRRIGAÇÃO POR ASPERSÃO CONVENCIONAL, ÁREA 4,19  HA, LOCALIZADO NESSE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</si>
  <si>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16.775 DE 27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2017.001.005894/INEMA/LIC-05894, RESOLVE: ART. 1.º - AUTORIZAR O DIREITO  DE USO DOS RECURSOS HÍDRICOS, VÁLIDO PELO PRAZO DE 04 (QUATRO) ANOS, A ROGERIO CLEBER  DIAS VIANA, INSCRITO NO CPF N° 636.933.725-00, COM SEDE NA RUA PARANÁ, N° 97, FÓRUM, NO  MUNICÍPIO DE IRECÊ, PARA CAPTAÇÃO SUBTERRÂNEA, NA BACIA HIDROGRÁFICA DO RIO SÃO FRANCISCO,  LOCALIZADO NA FAZENDA MILAGRES IV, ZONA RURAL, NO MUNICÍPIO DE AMÉRICA DOURADA, NAS  COORDENADAS LAT.11°26’27’’S E LONG.41°40’58,5’’W, DATUM SIRGAS 2000, DO POÇO 01, DE VAZÃO  63 M³/DIA, DURANTE 10 H/D, NAS COORDENADAS LAT.11°26’50,4’’ S E LONG.41°41’01’’W, DATUM SIRGAS  2000, DO POÇO 02, DE VAZÃO 70 M³/DIA, DURANTE 10 H/D, NAS COORDENADAS LAT.11°26’38,2’’S E  LONG.41°41’04,3’’W, DATUM SIRGAS 2000, DO POÇO 03, DE VAZÃO 117 M³/DIA, DURANTE 12 H/D, NAS  COORDENADAS LAT.11°26’36,7’’S E LONG.41°40’41,3’’W, DATUM SIRGAS 2000, DO POÇO 04, DE VAZÃO  153 M³/DIA, DURANTE 12 H/D, NAS COORDENADAS LAT.11°26’40,5’’S E LONG.41°40’44,5’’W, DATUM  SIRGAS 2000, DO POÇO 05, DE VAZÃO 200 M³/DIA, DURANTE 12 H/D, NAS COORDENADAS LAT.11°26’53’’S  E LONG.41°40’46,4’’W, DATUM SIRGAS 2000, DO POÇO 06, DE VAZÃO 200 M³/DIA, DURANTE 12 H/D,  PARA FINS DE IRRIGAÇÃO POR GOTEJAMENTO, ÁREA 16,0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</si>
  <si>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16.830 DE 04 DE SETEMBRO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2015.001.002998/INEMA/LIC-02998, RESOLVE: ART. 1.º - AUTORIZAR  O DIREITO DE USO DOS RECURSOS HÍDRICOS, VÁLIDO PELO PRAZO DE 04 (QUATRO) ANOS, A AGRIFIRMA  CAMPO ABERTO AGROPECUÁRIA LTDA, INSCRITO NO CNPJ Nº 09.642.744/0001-84, COM  SEDE NA ESTRADA DO CAFÉ, KM 40, S/N, ZONA RURAL, NO MUNICÍPIO DE BARREIRAS, PARA CAPTAÇÃO  SUBTERRÂNEA, NA BACIA HIDROGRÁFICA DO RIO SÃO FRANCISCO, LOCALIZADO NA FAZENDA CAMPO ABERTO,  RODOVIA BA 458, BANDEIRANTES, NO MUNICÍPIO DE BARREIRAS, NAS COORDENADAS LAT.11º49’27,2”S E  LONG.45º57’51,1’’W, DATUM SIRGAS 2000, DO POÇO 01, DE VAZÃO 9.000 M³/DIA, DURANTE 18 H/D;  NAS COORDENADAS LAT.11º48’48,3”S E LONG.45º58’37,5’’W, DATUM SIRGAS 2000, DO POÇO 02, DE  VAZÃO 9.000 M³/DIA, DURANTE 18 H/D; NAS COORDENADAS LAT.11º47’50,3”S E LONG.45º57’46,7’’W,  DATUM SIRGAS 2000, DO POÇO 03, DE VAZÃO 9.000 M³/DIA, DURANTE 18 H/D; NAS COORDENADAS  LAT.11º48’59,3”S E LONG.45º57’11,7’’W, DATUM SIRGAS 2000, DO POÇO 04, DE VAZÃO 9.000 M³/ DIA, DURANTE 18 H/D; NAS COORDENADAS LAT.11º48’15,6”S E LONG.45º59’16,5’’W, DATUM SIRGAS  2000, DO POÇO 05, DE VAZÃO 9.000 M³/DIA, DURANTE 18 H/D; NAS COORDENADAS LAT.11º47’36,3”S E  LONG.45º00’02,9’’W, DATUM SIRGAS 2000, DO POÇO 06, DE VAZÃO 9.000 M³/DIA, DURANTE 18 H/D; NAS      EXECUTIVO SALVADOR, QUARTA-FEIRA, 5 DE SETEMBRO DE 2018 - ANO CII - NO 22.494  REPÚBLICA FEDERATIVA DO BRASIL - ESTADO DA BAHIA  DIÁRIO OFICIAL  COORDENADAS LAT.11º46’54,7”S E LONG.45º59’33,4’’W, DATUM SIRGAS 2000, DO POÇO 07, DE VAZÃO  9.000 M³/DIA, DURANTE 18 H/D; NAS COORDENADAS LAT.11º47’47,5”S E LONG.45º58’37,1’’W, DATUM  SIRGAS 2000, DO POÇO 08, DE VAZÃO 9.000 M³/DIA, DURANTE 18 H/D PARA FINS DE IRRIGAÇÃO POR PIVÔ  CENTRAL, ÁREA 968,8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</si>
  <si>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16.898 DE 17 DE SETEMBRO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2017.001.005194/INEMA/LIC-05194, RESOLVE: ART. 1.º - AUTORIZAR O DIREITO DE USO  DOS RECURSOS HÍDRICOS, VÁLIDO PELO PRAZO DE 04 (QUATRO) ANOS, A SÁVIO MACENA ALEXANDRE,  INSCRITO NO CPF N° 104.355.484-09, COM SEDE NA RUA SÃO CRISTOVÃO, S/N, CENTRO, NO MUNICÍPIO  DE AMÉRICA DOURADA, PARA CAPTAÇÃO SUBTERRÂNEA, NA BACIA HIDROGRÁFICA DO RIO SÃO FRANCISCO,  LOCALIZADO NAS COORDENADAS LAT. 11°25’33,8’’S E LONG.41°27’15,6’’W, DATUM SIRGAS 2000, DO POÇO 01,  DE VAZÃO 69 M³/DIA, DURANTE 10 H/D; NAS COORDENADAS LAT.11°25’38,9’’S E LONG.41°27’27’’W, DATUM  SIRGAS 2000, DO POÇO 02, DE VAZÃO 188 M³/DIA, DURANTE 12 H/D; NAS COORDENADAS LAT. 11°25’39,8’’S  E LONG.41°27’26,3’’W, DATUM SIRGAS 2000, DO POÇO 03, DE VAZÃO 210 M³/DIA, DURANTE 12 H/D, PARA  FINS DE IRRIGAÇÃO POR GOTEJAMENTO, ÁREA 9,3 HA, NA FAZENDA RIACHO VERDE, ZONA RURAL, NO MUNICÍPIO  DE AMÉRICA DOURADA,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</si>
  <si>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16.899 DE 17 DE SETEMBRO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2017.001.004929/INEMA/LIC-04929, RESOLVE: ART. 1.º - AUTORIZAR O DIREITO  DE USO DOS RECURSOS HÍDRICOS, VÁLIDO PELO PRAZO DE 04 (QUATRO) ANOS, A PLÍNIO LARANJEIRAS  DE MOURA, INSCRITO NO CPF Nº 114.439.955-68, COM SEDE NA RUA HUMBERTO DE CAMPOS, Nº 171,   CENTRO, NO MUNICÍPIO DE GUANAMBI, PARA CAPTAÇÃO SUBTERRÂNEA, NA BACIA HIDROGRÁFICA DO RIO  SÃO FRANCISCO, NAS COORDENADAS LAT.13º59’23,3’’S E LONG.43º32’58,4’’W, DATUM SIRGAS 2000, DO  POÇO 01, DE VAZÃO 200 M³/DIA, DURANTE 17 H/D, PARA FINS DE DESSEDENTAÇÃO ANIMAL E IRRIGAÇÃO POR  ASPERSÃO, ÁREA 3 HA, LOCALIZADO NA FAZENDA BOA VISTA V, ZONA RURAL, NO MUNICÍPIO DE MALHADA,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</si>
  <si>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16.925 DE 19 DE SETEMBRO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2017.001.006646/INEMA/LIC-06646, RESOLVE: ART. 1.º - AUTORIZAR O DIREITO DE  USO DOS RECURSOS HÍDRICOS, VÁLIDO PELO PRAZO DE 04 (QUATRO) ANOS, A ANA ELISA VASCONCELOS  MUNIZ, INSCRITA NO CPF Nº 056.401.895-33, COM SEDE NO DISTRITO DE TAQUARENDI, S/N, ZONA  RURAL, NO MUNICÍPIO DE MIRANGABA, PARA CAPTAÇÃO SUBTERRÂNEA, NA BACIA HIDROGRÁFICA DO RIO  SÃO FRANCISCO, NAS COORDENADAS LAT.10º53’46,2”S E LONG.40º40’49,9”W, DATUM SIRGAS 2000,  DO POÇO 01, DE VAZÃO 529 M³/DIA, DURANTE 12 H/D, PARA FINS DE IRRIGAÇÃO POR MICROASPER- SÃO, ÁREA 10,1 HA, LOCALIZADO NA FAZENDA CAETANO, DISTRITO DE TAQUARENDI,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</si>
  <si>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16.960 DE 25 DE SETEMBRO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2017.001.002102/INEMA/LIC-02102, RESOLVE: ART. 1º - AUTORIZAR O DIREITO  DE USO DOS RECURSOS HÍDRICOS, VÁLIDO PELO PRAZO DE 4 (QUATRO) ANOS, A VANDERLAN GUEDES  RIBEIRO, INSCRITO NO CPF N° 110.223.105-34, COM SEDE NA RUA SÃO JOÃO, Nº 122, CENTRO, NO  MUNICÍPIO DE CAETITÉ, PARA CAPTAÇÃO SUPERFICIAL, NA BACIA HIDROGRÁFICA DO RIO CORRENTE, NO  RIO CORRENTE, NAS COORDENADAS LAT.13°08’58,9”S E LONG.43°32’25,0”W, DATUM SIRGAS2000,  DE VAZÃO 38.492,0 M3/DIA, DURANTE 14 H/D, PARA FINS DE IRRIGAÇÃO POR MICROASPERSÃO (ÁREA  222,3 HA), ASPERSÃO COM PIVÔ CENTRAL (ÁREA 285 HA) E GOTEJAMENTO (ÁREA 141,5 HA), ÁREA  TOTAL 648,84 HA, LOCALIZADO NA FAZENDA ESTREITO, ZONA RURAL, NO MUNICÍPIO DE BOM JESUS DA  LAPA,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</si>
  <si>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17.025 DE 03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2017.001.003359/INEMA/LIC-03359, RESOLVE: ART. 1º - AUTORIZAR A RENOVAÇÃO DO  DIREITO DE USO DOS RECURSOS HÍDRICOS, VÁLIDA PELO PRAZO DE 04 (QUATRO) ANOS, A JOÃO HERMANDO  FRARE, INSCRITO NO CPF N°138.865.128-94, COM SEDE NA AVENIDA BARREIRAS, N° 1181, CENTRO, NO  MUNICÍPIO DE LUÍS EDUARDO MAGALHÃES, PARA CAPTAÇÃO SUPERFICIAL, NA BACIA HIDROGRÁFICA DO RIO  GRANDE, NO RIO MOSQUITO, NAS COORDENADAS LAT.12°31’21,2”S E LONG.45°45’09,7”W, DATUM SIRGAS  2000, DE VAZÃO 17.604 M³/DIA, DURANTE 22 H/D, PARA FINS DE IRRIGAÇÃO POR PIVÔ CENTRAL, ÁREA 220  HA, LOCALIZADO NA FAZENDA SERTÃO VERDE I, ROD. BR 020, KM 159, NO MUNICÍPIO DE SÃO DESIDÉRIO,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 EXECUTIVO SALVADOR, QUINTA-FEIRA, 4 DE OUTUBRO DE 2018 - ANO CIII - NO 22.514  REPÚBLICA FEDERATIVA DO BRASIL - ESTADO DA BAHIA  DIÁRIO OFICIAL  </t>
  </si>
  <si>
    <t xml:space="preserve">PORTARIA  Nº 17.043 DE 05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2018.001.000336/INEMA/LIC-00336, RESOLVE: ART. 1º - AUTORIZAR O DIREITO DE  USO DOS RECURSOS HÍDRICOS, VÁLIDO PELO PRAZO DE 4 (QUATRO) ANOS, A SALVADOR COTRIM, INSCRITO  NO CPF SOB N° 096.527.525-68, COM SEDE NA PRAÇA MANOEL NOVAIS, N° 68, CENTRO, NO MUNICÍPIO  DE GUANAMBI, PARA CAPTAÇÃO SUBTERRÂNEA, NA BACIA HIDROGRÁFICA DO RIO SÃO FRANCISCO, NAS  COORDENADAS LAT.14°38’03”S E LONG.43°33’27”W, DATUM SIRGAS 2000, DO POÇO 01, DE VAZÃO 208  M³/DIA, DURANTE 9 H/D, PARA FINS DE IRRIGAÇÃO POR ASPERSÃO CONVENCIONAL, ÁREA 3,1 HA, LOCALIZADO  NA FAZENDA PARAÍSO, ZONA RURAL, NO MUNICÍPIO DE IUIÚ,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EXECUTIVO  SALVADOR, SÁBADO, 6 DE OUTUBRO DE 2018 - ANO CIII - NO 22.516  REPÚBLICA FEDERATIVA DO BRASIL - ESTADO DA BAHIA  DIÁRIO OFICIAL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</si>
  <si>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17.044 DE 05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2017.001.001762/INEMA/LIC-01762, RESOLVE: ART. 1º - AUTORIZAR O DIREITO  DE USO DOS RECURSOS HÍDRICOS, VÁLIDO PELO PRAZO DE 4 (QUATRO) ANOS, A ADEMILSON DA SILVA  LOPES, INSCRITO NO CPF SOB Nº 571.585.175-00, COM SEDE NA FAZENDA NOVA SANTANA, S/N, ZONA  RURAL, NO MUNICÍPIO DE CORIBE, PARA CAPTAÇÃO SUBTERRÂNEA, NA BACIA HIDROGRÁFICA DO RIO SÃO  FRANCISCO, NAS COORDENADAS LAT.13º34’51,56”S E LONG.44º16’20,91’’W, DATUM SIRGAS 2000, DO  POÇO 01, DE VAZÃO 150 M³/DIA, DURANTE  4 H/D, PARA FINS DE DESSEDENTAÇÃO ANIMAL E IRRIGAÇÃO  POR ASPERSÃO CONVENCIONAL, ÁREA DE 2 HA,  LOCALIZADO NESSE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</si>
  <si>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17.056 DE 08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001.005429/ INEMA/LIC- 05429,  RESOLVE: ART. 1.º - AUTORIZAR A RENOVAÇÃO  DO DIREITO DE USO DOS RECURSOS HÍDRICOS, VÁLIDA PELO PRAZO DE 4 (QUATRO) ANOS, A REINALDO  HANISCH, INSCRITO NO CPF N° 284.763.879-20, COM SEDE NA RUA GUARUJÁ, N° 396, VILA REGINA, NO  MUNICÍPIO DE BARREIRAS, PARA CAPTAÇÃO SUBTERRÂNEA, NA BACIA HIDROGRÁFICA DO RIO SÃO FRANCISCO,  NAS COORDENADAS LAT.13°35’41”S E LONG.45°48’07”W, DO POÇO 1, DE VAZÃO DE 42 M³/DIA; DURANTE   5 H/D E NAS COORDENADAS LAT.13°36’40”S E LONG.45°50’44” W, DO POÇO 2, DE VAZÃO DE 43 M³/DIA;  DURANTE 5 H/D, PARA FINS DE ABASTECIMENTO HUMANO, DESSEDENTAÇÃO ANIMAL E PULVERIZAÇÃO  AGRÍCOLA, LOCALIZADA NA FAZENDA PEDRAS II, RODOVIA BA 458,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&lt;#E.G.B#254167#25#283751/&gt;  SECRETARIA DO PLANEJAMENTO  SUPERINTENDÊNCIA DE ESTUDOS ECONÔMICOS E SOCIAIS DA  BAHIA -  SEI &lt;#E.G.B#254066#25#283633&gt; RESUMO DAS PUBLICAÇÕES DA DIRETORIA GERAL DA SEI </t>
  </si>
  <si>
    <t xml:space="preserve">PORTARIA  Nº 17.059 DE 09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001.001915/ INEMA/LIC- 01915,  RESOLVE: ART. 1º - AUTORIZAR  A RENOVAÇÃO DO DIREITO DE USO DOS RECURSOS HÍDRICOS, VÁLIDA PELO PRAZO DE 4 (QUATRO) ANOS, A  AUGUSTO JOSE VARGAS LEAL MASCARENHAS, INSCRITO NO CPF SOB N° 287.084.155-87,  COM SEDE NA RUA DESEMBARGADOR MANUEL DE ANDRADE TEIXEIRA, N° 232, PRAIA DO FLAMENGO,  NO MUNICÍPIO DE SALVADOR, PARA CAPTAÇÃO SUPERFICIAL, NA BACIA HIDROGRÁFICA DO RIO GRANDE,  NO RIO DA PRATINHA, NAS COORDENADAS LAT.12°40’25,64”S E LONG.45°31’11,43”W, DATUM SIRGAS  2000, DE VAZÃO 14.342 M³/DIA, DURANTE 22 H/D, PARA FINS DE IRRIGAÇÃO POR PIVÔ CENTRAL, ÁREA  224 HA, LOCALIZADO NA FAZENDA NOSSA SENHORA DE FÁTIMA,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</si>
  <si>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17.080 DE 10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2017.001.005501/INEMA/LIC-05501, RESOLVE: ART. 1.º - AUTORIZAR A RENOVAÇÃO  DO DIREITO DE USO DOS RECURSOS HÍDRICOS, VÁLIDA PELO PRAZO DE 4 (QUATRO) ANOS, A SÉRGIO  FIGUEIREDO FREIRE INSCRITO NO CPF Nº 844.188.269-04, COM SEDE NA RUA JORGE AMADO CS,  Nº 9999, JARDIM PARAÍSO, NO MUNICÍPIO DE LUIZ EDUARDO MAGALHÃES, PARA CAPTAÇÃO SUBTERRÂNEA,  NA BACIA HIDROGRÁFICA DO SÃO FRANCISCO, NAS COORDENADAS LAT.11º32’25,6”S E LONG.46º08’31,9”W,  DO POÇO, DE VAZÃO 62 M3/DIA, DURANTE 7 H/D, PARA FINS DE ABASTECIMENTO HUMANO E PULVERIZAÇÃO  AGRÍCOLA, LOCALIZADO NA FAZENDA FREIRE V, ZONA RURAL, NO MUNICÍPIO DE FORMOSA DO RIO PRETO,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</si>
  <si>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17.094 DE 15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2015.001.001353/INEMA/LIC-01353, RESOLVE: ART. 1.º - AUTORIZAR A RENOVAÇÃO DO  DIREITO DE USO DOS RECURSOS HÍDRICOS, VÁLIDA PELO PRAZO DE 04 (QUATRO) ANOS, A DILOE ZANCANARO  TONET, INSCRITA NO CPF N° 602.665.621-91, COM SEDE NA QUADRA SQS, 112 BLOCO H, S/N, ASA SUL,  NO MUNICÍPIO DE BRASÍLIA, PARA CAPTAÇÃO SUPERFICIAL, NA BACIA HIDROGRÁFICA DO RIO CORRENTE, NO  RIO FORMOSO, NAS COORDENADAS LAT.14°20’45,13”S E LONG.45°28’56,35”W, DATUM SIRGAS 2000, DE  VAZÃO 38.772,41 M³/DIA, DURANTE 11 H/D, PARA FINS DE IRRIGAÇÃO POR PIVÔ CENTRAL, ÁREA 589,45 HA,  LOCALIZADO NA FAZENDA BELA VISTA E SÃO JOSÉ, MARGEM DIREITA ESTRADA MUNICIPAL, KM 290, ZONA  RURAL, NO MUNICÍPIO DE JABORANDI,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&lt;#E.G.B#255356#25#285086/&gt;  SECRETARIA DO PLANEJAMENTO &lt;#E.G.B#255325#25#285047&gt; DIRETORIA ADMINISTRATIVA ERRATA DA </t>
  </si>
  <si>
    <t xml:space="preserve">PORTARIA  Nº 17.135 DE 19 DE OUTUBRO DE 2018.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2017.001.004635/INEMA/LIC-04635, RESOLVE: ART. 1º - AUTORIZAR  A RENOVAÇÃO DO DIREITO DE USO DOS RECURSOS HÍDRICOS, VÁLIDA PELO PRAZO DE 4 (QUATRO) ANOS,  A RONALD BRYAN SALEM, INSCRITO NO CPF N° 754.479.598-53, COM SEDE NA AVENIDA DAS  NAÇÕES UNIDAS - DE 12997 A 17279 - LADO ÍMPAR, Nº 13797, NO MUNICÍPIO DE SÃO PAULO-SP, PARA  CAPTAÇÃO SUPERFICIAL, NA BACIA HIDROGRÁFICA DO RIO GRANDE, NO RIO GRANDE, NAS COORDENADAS  LAT.12°57’05”S E LONG.45°32’53”W, DATUM SIRGAS 2000, DE VAZÃO 25.402 M³/DIA, DURANTE 20  H/D, PARA FINS DE IRRIGAÇÃO POR PIVÔ CENTRAL, ÁREA 400 HA, LOCALIZADO NAS FAZENDAS SOYA I E 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</si>
  <si>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17.169 DE 29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2017.001.005466/INEMA/LIC-05466, RESOLVE: ART. 1º - AUTORIZAR O DIREITO DE USO  DOS RECURSOS HÍDRICOS, VÁLIDO PELO PRAZO DE 4 (QUATRO) ANOS, A LUIZ GUILHERME CAVALCANTE  DUARTE, INSCRITO NO CPF Nº 551.617.745-68, COM SEDE NA AVENIDA ADOLFO MOITINHO, N°  162, CENTRO, NO MUNICÍPIO DE IRECÊ, PARA CAPTAÇÃO SUBTERRÂNEA, NA BACIA HIDROGRÁFICA DO  RIO SÃO FRANCISCO, NAS COORDENADAS LAT.11°40’08,5”S E LONG.41°47’30,8”W, DATUM SIRGAS  2000, DO POÇO 1, DE VAZÃO 75 M³/DIA, DURANTE 9 H/D; NAS COORDENADAS LAT.11°40’06,7”S E  LONG.41°47’35,3”W, DATUM SIRGAS 2000, DO POÇO 2, DE VAZÃO 86 M³/DIA, DURANTE 10 H/D; NAS  COORDENADAS LAT.11°40’58,1”S E LONG.41°47’26,7”W, DATUM SIRGAS 2000, DO POÇO 3, DE VAZÃO   GESTÃO DOCUMENTAL:  -/    EXECUTIVO  SALVADOR, TERÇA-FEIRA, 30 DE OUTUBRO DE 2018 - ANO CIII - NO 22.531  REPÚBLICA FEDERATIVA DO BRASIL - ESTADO DA BAHIA  DIÁRIO OFICIAL  203 M³/DIA, DURANTE 12 H/D; NAS COORDENADAS LAT.11°40’54,5”S E LONG.41°47’33,1”W, DATUM  SIRGAS 2000, DO POÇO 4, DE VAZÃO 178 M³/DIA, DURANTE 12 H/D; NAS COORDENADAS LAT.11°40’57,2”S  E LONG.41°47’23,8”W, DATUM SIRGAS 2000, DO POÇO 5, DE VAZÃO 817 M³/DIA, DURANTE 12 H/D E NAS  COORDENADAS LAT.11°40’40,7”S E LONG.41°47’20,3”W, DATUM SIRGAS 2000, DO POÇO 6, DE VAZÃO  190 M³/DIA, DURANTE 12 H/D, PARA FINS DE IRRIGAÇÃO POR GOTEJAMENTO, ÁREA 31,11 HA, LOCALIZADO  NA FAZENDA VITÓRIA II, POVOADO DE PAU D’ARCO, ZONA RURAL, NO MUNICÍPIO DE IBITITÁ,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</si>
  <si>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17.170 DE 29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2017.001.004734/INEMA/LIC-04734, RESOLVE: ART. 1º - AUTORIZAR O DIREITO DE USO  DOS RECURSOS HÍDRICOS, VÁLIDO PELO PRAZO DE 4 (QUATRO) ANOS, A LUIZ GUILHERME CAVALCANTE  DUARTE, INSCRITO NO CPF Nº 551.617.745-68, COM SEDE NA AVENIDA ADOLFO MOITINHO, N° 162,  CENTRO, NO MUNICÍPIO DE IRECÊ, PARA CAPTAÇÃO SUBTERRÂNEA, NA BACIA HIDROGRÁFICA DO RIO SÃO  FRANCISCO, NAS COORDENADAS LAT.11°10’40,8”S E LONG.41°39’14,6”W, DATUM SIRGAS 2000, DO POÇO  01, DE VAZÃO 196 M³/DIA, DURANTE 12 H/D E NAS COORDENADAS LAT.11°10’36,7”S E LONG.41°39’26,3”W,  DATUM SIRGAS 2000, DO POÇO 02, DE VAZÃO 196 M³/DIA, DURANTE 12 H/D, PARA FINS DE IRRIGAÇÃO POR  GOTEJAMENTO, ÁREA 7,8 HA, LOCALIZADO NA FAZENDA PLANALTO, ZONA RURAL, NO MUNICÍPIO DE SÃO  GABRIEL,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</si>
  <si>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17.193 DE 01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001.000369/ INEMA/LIC- 00369,  RESOLVE: ART. 1º - AUTORIZAR  A RENOVAÇÃO DO DIREITO DE USO DOS RECURSOS HÍDRICOS, VÁLIDA PELO PRAZO DE 4 (QUATRO) ANOS, A  FRANCISCO DE PAULA LEAL DE ABREU, INSCRITO NO CPF N° 056.799.685-92, COM SEDE NA  AVENIDA ADALBERTO DE BARROS NUNES, Nº 1954, VILA MURY, NO MUNICÍPIO DE VOLTA REDONDA-RJ, PARA  CAPTAÇÃO SUPERFICIAL, NA BACIA HIDROGRÁFICA DO RIO GRANDE, NO RIO VEREDINHA, NAS COORDENADAS  LAT.12°32’21”S E LONG.45°51’54”W, DATUM SIRGAS 2000, DE VAZÃO 6.798 M³/DIA, DURANTE 16 H/D,  PARA FINS DE IRRIGAÇÃO POR PIVÔ CENTRAL, ÁREA 130 HA, LOCALIZADO NA FAZENDA NOVA OLINDA, ESTRADA  BR 020,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</si>
  <si>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17.194 DE 01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2017.001.006232/INEMA/LIC-06232, RESOLVE: ART. 1º - AUTORIZAR O DIREITO  DE USO DOS RECURSOS HÍDRICOS, VÁLIDO PELO PRAZO DE 4 (QUATRO) ANOS, A PAULO CEFAS NUNES  DOURADO, INSCRITO NO CPF Nº 535.297.665-34, COM SEDE NA RUA BELO HORIZONTE, N° 137,  FÓRUM, NO MUNICÍPIO DE IRECÊ, PARA CAPTAÇÃO SUBTERRÂNEA, NA BACIA HIDROGRÁFICA DO RIO SÃO  FRANCISCO, NAS COORDENADAS LAT.11°19’33”S E LONG.41°30’16”W, DATUM SIRGAS 2000, DO POÇO  1, DE VAZÃO 191 M³/DIA, DURANTE 12 H/D, PARA FINS DE IRRIGAÇÃO POR GOTEJAMENTO, ÁREA 3,8 HA,  LOCALIZADO NA FAZENDA CAJU, DISTRITO SOARES, ZONA RURAL, NO MUNICÍPIO DE AMÉRICA DOURADA,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</si>
  <si>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17.198 DE 01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2017.001.000606/INEMA/LIC-00606, RESOLVE: ART. 1º -  AUTORIZAR A RENOVAÇÃO DO DIREITO DE USO DOS RECURSOS HÍDRICOS, VÁLIDA PELO PRAZO DE 4 (QUATRO)  ANOS, A SANTA COLOMBA CAFÉS LTDA, INSCRITO NO CNPJ Nº 09.282.102/0001-11, COM  SEDE NA ESTRADA COCOS/MAMBAÍ, S/N, ZONA RURAL, NO MUNICÍPIO DE COCOS, PARA CAPTAÇÃO  SUBTERRÂNEA, NA BACIA HIDROGRÁFICA DO RIO SÃO FRANCISCO, NAS COORDENADAS LAT.14°37’31”S E  LONG.45°15’39”W, DATUM SIRGAS 2000, DO POÇO 1, DE VAZÃO 5.658 M3/DIA, DURANTE 18 H/D; NAS  COORDENADAS LAT.14°38’53”S E LONG.45°14’6”W, DATUM SIRGAS 2000, DO POÇO 2, DE VAZÃO 8.118  M3/DIA, DURANTE 18 H/D; NAS COORDENADAS LAT.14°38’40”S E LONG.45°14’56”W, DATUM SIRGAS  2000, DO POÇO 3, DE VAZÃO 5.508 M3/DIA, DURANTE 18 H/D; NAS COORDENADAS LAT.14°39’15”S E  LONG.45°15’35”W, DATUM SIRGAS 2000, DO POÇO 4, DE VAZÃO 7.127 M3/DIA; NAS COORDENADAS  LAT.14°38’52”S E LONG.45°14’02”W, DATUM SIRGAS 2000, DO POÇO 5, DE VAZÃO 197 M3/DIA,  DURANTE 18 H/D; NAS COORDENADAS LAT.14°38’38”S E LONG.45°16’25”W, DATUM SIRGAS 2000, DO  POÇO 6, DE VAZÃO 9.000 M3/DIA, DURANTE 18 H/D, PARA FINS DE IRRIGAÇÃO, ÁREA 950 HA, POR PIVÔ  CENTRAL COM LEPA E 35 HA POR GOTEJAMENTO, LOCALIZADO NA FAZENDA CANGUÇU, ESTRADA COCOS/ MAMBAÍ,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</si>
  <si>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17.236 DE 07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2018.001.000148/INEMA/LIC-00148, RESOLVE: ART. 1.º - AUTORIZAR O  DIREITO DE USO DOS RECURSOS HÍDRICOS, VÁLIDO PELO PRAZO DE 4 (QUATRO) ANOS, A SANTA EFIGÊNIA  AGROPECUÁRIA LTDA, INSCRITO NO CNPJ Nº 21.057.897/0002-40, COM SEDE NA RODOVIA  MAMBAÍ/GO - COCOS/BA, KM 32, ZONA RURAL, NO MUNICÍPIO DE JABORANDI, PARA CAPTAÇÃO  SUBTERRÂNEA, NA BACIA HIDROGRÁFICA DO RIO SÃO FRANCISCO, NAS COORDENADAS LAT.14º40’44”S E  LONG.45º59’47,87”W, DATUM SIRGAS 2000, DO POÇO 6, DE VAZÃO 5.394,6 M³/DIA, DURANTE 18 H/D; NAS  COORDENADAS LAT.14º40’0,68”S E LONG.45º58’58,18”W, DATUM SIRGAS 2000, DO POÇO 7, DE VAZÃO  5.394,6 M³/DIA, DURANTE 18 H/D E NAS COORDENADAS LAT.14º38’11,96”S E LONG.45º58’0,25”W, DATUM  SIRGAS 2000, DO POÇO 8, DE VAZÃO 3.584,7 M³/DIA, DURANTE 18 H/D, PARA FINS DE IRRIGAÇÃO POR PIVÔ  CENTRAL, ÁREA 448,7 HA, LOCALIZADO NA FAZENDA JUCURUTU DO FORMOSO, RODOVIA MAMBAI/COCOS,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</si>
  <si>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17.285 DE 19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2017.001.003623/INEMA/LIC-03623, RESOLVE: ART. 1º - AUTORIZAR A RENOVAÇÃO  DO DIREITO DE USO DOS RECURSOS HÍDRICOS, VÁLIDA PELO PRAZO DE 4 (QUATRO) ANOS, A AGROPECUÁRIA  SAPUCAI LTDA, INSCRITA NO CNPJ N° 02.020.215/0001-08, COM SEDE NA ROD. BR 020, KM 505,  ZONA RURAL, MUNICÍPIO DE BARREIRAS, PARA CAPTAÇÃO SUPERFICIAL, NA BACIA HIDROGRÁFICA DO RIO  GRANDE, NO RIO BORÁ, NAS COORDENADAS LAT.12°16’58,4”S E LONG.45°52’08,8”W, DATUM SIRGAS  2000, DE VAZÃO 44.118 M³/DIA, DURANTE 20 H/D, PARA FINS DE IRRIGAÇÃO POR PIVÔ CENTRAL, ÁREA  633 HA, LOCALIZADO NA FAZENDA CANAÃ E CHAMONIX I, ROD. BR 020, KM 505, ZONA RURAL, NO  MUNICÍPIO DE LUIS EDUARDO MAGALHÃES,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</si>
  <si>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17.287 DE 19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2017.001.001889/INEMA/LIC-01889, RESOLVE: ART. 1º - AUTORIZAR  A RENOVAÇÃO DO DIREITO DE USO DOS RECURSOS HÍDRICOS, VÁLIDA PELO PRAZO DE 4 (QUATRO) ANOS, A  RIO GRANDE COMERCIAL AGROPECUÁRIA LTDA, INSCRITA NO CNPJ N° 04.987.257/0001- 30, COM SEDE NA ESTRADA RODA VELHA, S/N, NO MUNICÍPIO DE SÃO DESIDÉRIO, PARA CAPTAÇÃO  SUPERFICIAL, NA BACIA HIDROGRÁFICA DO RIO GRANDE, NO RIO GRANDE, NAS COORDENADAS  LAT.13°09’21,29”S E LONG.45°52’38,43”W, DATUM SIRGAS 2000, DE VAZÃO 40.806 M³/DIA,  DURANTE 16H/D, PARA FINS DE IRRIGAÇÃO POR PIVÔ CENTRAL, ÁREA 600 HA, LOCALIZADO NA FAZENDA  SANTO ANTÔNIO DO RIO GRANDE, RODOVIA BR 020, KM 88,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</si>
  <si>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17.328 DE 22 DE NOVEMBRO DE 2018.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2017.001.004622/INEMA/LIC-04622, RESOLVE: ART. 1.º - AUTORIZAR O  DIREITO DE USO DOS RECURSOS HÍDRICOS, VÁLIDO PELO PRAZO DE 4 (QUATRO) ANOS, A JORGE PEREIRA  TELES,INSCRITO NO CPF Nº 167.534.965-72, COM SEDE NA RUA MINAS GERAIS, N° 130, FÓRUM, NO  MUNICÍPIO DE IRECÊ, PARA CAPTAÇÃO SUBTERRÂNEA, NA BACIA HIDROGRÁFICA DO RIO SÃO FRANCISCO,  NAS COORDENADAS LAT.11º38’25,2”S E LONG.42º07’17,2”W, DATUM SIRGAS 2000, DO POÇO 1, DE  VAZÃO 131M³/DIA, DURANTE 11H/D; NAS COORDENADAS LAT.11º38’05”S E LONG.42º07’13,9”W, DATUM  SIRGAS 2000, DO POÇO 2, DE VAZÃO 173 M³/DIA, DURANTE 12 H/D; NAS COORDENADAS LAT.11º38’10,4”S  E LONG.42º07’11,6”W, DATUM SIRGAS 2000, DO POÇO 3, DE VAZÃO 173 M³/DIA, DURANTE 12 H/D; NAS  COORDENADAS LAT.11º38’31,3”S E LONG.42º07’10,3”W, DATUM SIRGAS 2000, DO POÇO 4, DE VAZÃO  184 M³/DIA, DURANTE 12 H/D; NAS COORDENADAS LAT.11º38’20,6”S E LONG.42º07’15,6”W, DATUM  SIRGAS 2000, DO POÇO 5, DE VAZÃO 192 M³/DIA, DURANTE 12H/D; NAS COORDENADAS LAT.11º38’27,4”S  E LONG.42º07’13,2”W, DATUM SIRGAS 2000, DO POÇO 6, DE VAZÃO 210 M³/DIA, DURANTE 12 H/D; NAS  COORDENADAS LAT.11º38’18,7”S E LONG.42º07’09,1”W, DATUM SIRGAS 2000, DO POÇO 7, DE VAZÃO 210  M³/DIA, DURANTE 12 H/D E NAS COORDENADAS LAT.11º38’15,3”S E LONG.42º07’09,5”W, DATUM SIRGAS  2000, DO POÇO 8, DE VAZÃO 210 M³/DIA, DURANTE 12 H/D, PARA FINS DE IRRIGAÇÃO POR GOTEJAMENTO,  ÁREA 28,1 HA,LOCALIZADO NA FAZENDA SÃO JORGE, ESTRADA DE LAGOA GRANDE A RECIFE DO MORRO DO  GOMES, ZONA RURAL, NO MUNICÍPIO DE IBIPEBA,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</si>
  <si>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17.329 DE 22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2018.001.004720/INEMA/LIC-04720, RESOLVE: ART. 1.º - AUTORIZAR O DIREITO  DE USO DOS RECURSOS HÍDRICOS, VÁLIDO PELO PRAZO DE 4 (QUATRO) ANOS, A GERSON LUIS WILGES,  INSCRITO NO CPF Nº 943.016.469-49, COM SEDE NA RUA JK, Nº 1982, CENTRO, MUNICÍPIO DE LUÍS  EDUARDO MAGALHÃES PARA CAPTAÇÃO SUBTERRÂNEA, NA BACIA HIDROGRÁFICA DO RIO SÃO FRANCISCO,  NAS COORDENADAS LAT.12º00’17”S E LONG.45º27’34”W, DATUM SIRGAS 2000, DO POÇO 1, DE VAZÃO  3.582 M³/DIA, DURANTE 18 H/D, PARA FINS DE IRRIGAÇÃO POR PIVÔ CENTRAL, ÁREA 72 HA, LOCALIZADO  NA FAZENDA MISSAGRO VII,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</si>
  <si>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17.364 DE 27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2018.001.000002/INEMA/LIC-00002, RESOLVE: ART. 1º - AUTORIZAR O DIREITO DE  USO DOS RECURSOS HÍDRICOS, VÁLIDO PELO PRAZO DE 4 (QUATRO) ANOS, A ADENILTO PRIMO DE GOIS,  INSCRITO NO CPF N° 477.456.145-20, COM SEDE NO POVOADO DE TERRA NOVA, S/N, MUNICÍPIO DE  AMÉRICA DOURADA, PARA CAPTAÇÃO SUBTERRÂNEA, NA BACIA HIDROGRÁFICA DO RIO SÃO FRANCISCO,  NAS COORDENADAS LAT.11°15’35,4”S E LONG.41°24’39,3”W, DATUM SIRGAS 2000, DO POÇO 1,  DE VAZÃO 199 M³/DIA, DURANTE 12 H/D, PARA FINS DE IRRIGAÇÃO POR GOTEJAMENTO, ÁREA 3,97 HA,  LOCALIZADO NA FAZENDA TERRA NOVA, POVOADO DE TERRA NOVA, ZONA RURAL, NO MUNICÍPIO DE AMÉRICA  DOURADA,MEDIANTE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 </t>
  </si>
  <si>
    <t xml:space="preserve">PORTARIA  Nº 17.373 DE 27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2018.001.000761/INEMA/LIC-00761, RESOLVE: ART. 1.º - AUTORIZAR O DIREITO  DE USO DOS RECURSOS HÍDRICOS, VÁLIDO PELO PRAZO DE 4 (QUATRO) ANOS, A TERTULIANO DA SILVA  MARTINS, INSCRITO NO CPF N° 471.680.725-87, COM SEDE NA TRAVESSA DR. JOAQUIM MANOEL, S/N,  CENTRO, MUNICÍPIO DE GUANAMBI, PARA CAPTAÇÃO SUBTERRÂNEA, NA BACIA HIDROGRÁFICA DO RIO SÃO  FRANCISCO, NAS COORDENADAS LAT.14°01’16”S E LONG.44°06’40”W, DATUM SIRGAS 2000, DO POÇO 1,  DE VAZÃO 431 M³/DIA, DURANTE 8 H/D, PARA FINS DE IRRIGAÇÃO POR ASPERSÃO, ÁREA 6,5 HA, LOCALIZADO  NA FAZENDA VALE VERDE, ZONA RURAL, NO MUNICÍPIO DE FEIRA DA MATA,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</si>
  <si>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17.375 DE 27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2018.001.000413/INEMA/LIC-00413, RESOLVE: ART. 1.º - AUTORIZAR O DIREITO  DE USO DOS RECURSOS HÍDRICOS, VÁLIDO PELO PRAZO DE 4 (QUATRO) ANOS, A DEUCIENE GOMES  DE FREITAS, INSCRITO NO CPF N° 964.044.855-91, COM SEDE NA RUA PARANÁ, N° 97, FÓRUM,  MUNICÍPIO DE IRECÊ, PARA CAPTAÇÃO SUBTERRÂNEA, NA BACIA HIDROGRÁFICA DO RIO SÃO FRANCISCO,  NAS COORDENADAS LAT.11°06’34”S E LONG.42°20’27,5”W, DATUM SIRGAS 2000, DO POÇO 1, DE  VAZÃO 168 M³/DIA, DURANTE 10 H/D E NAS COORDENADAS LAT.11°06’31,3”S E LONG.42°20’34,1”W,  DATUM SIRGAS 2000, DO POÇO 2, DE VAZÃO 724 M³/DIA, DURANTE 12 H/D, PARA FINS DE IRRIGAÇÃO POR  GOTEJAMENTO, ÁREA 18,3 HA, LOCALIZADO NA FAZENDA RD, ZONA RURAL, NO MUNICÍPIO DE ITAGUAÇU DA  BAHIA,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</si>
  <si>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17.402 DE 29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2017.001.000834/INEMA/LIC-00834, RESOLVE: ART. 1º - AUTORIZAR O DIREITO DE  USO DOS RECURSOS HÍDRICOS, VÁLIDO PELO PRAZO DE 4 (QUATRO) ANOS, A JOÃOVANE DIMAS IGNÁCIO,  INSCRITO NO CPF N° 819.169.141-87, COM SEDE NA RUA MÃE NANINHA, N° 291, AUGUSTO J. VALENTE  II, NO MUNICÍPIO DE POSSE - GO, PARA CAPTAÇÃO SUPERFICIAL, NA BACIA HIDROGRÁFICA DO RIO CORRENTE,  NO RIO PRATUDÃO, NAS COORDENADAS LAT.14°12’15”S E LONG.45°46’16”W, DATUM SIRGAS 2000, DE  VAZÃO 33.907 M³/DIA, DURANTE 20 H/D, PARA FINS DE IRRIGAÇÃO POR PIVÔ CENTRAL, ÁREA 500 HA, LOCALIZADO  NAS FAZENDAS J IRMÃOS,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</si>
  <si>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17.403 DE 29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2017.001.001126/INEMA/LIC-01126, RESOLVE: ART. 1.º - AUTORIZAR O  DIREITO DE USO DOS RECURSOS HÍDRICOS, VÁLIDO PELO PRAZO DE 4 (QUATRO) ANOS, A SIRIO LINDNER,  INSCRITO NO CPF N° 226.564.800-00, COM SEDE NA RUA GOVERNADOR VALADARES, Nº 577, VILA  REGINA, NO MUNICÍPIO DE BARREIRAS, PARA CAPTAÇÃO SUPERFICIAL, NA BACIA HIDROGRÁFICA DO RIO  GRANDE, NO RIO BRANCO, NAS COORDENADAS LAT.11°48’23,53”S E LONG.45°11’33,69”W, DATUM  SIRGAS 2000, DE VAZÃO 821 M³/DIA, DURANTE 17 H/D, PARA FINS DE DESSEDENTAÇÃO ANIMAL E  IRRIGAÇÃO POR ASPERSÃO, ÁREA 13,16 HA, LOCALIZADO NO SÍTIO RIO BRANCO, ESTRADA DO CANTINHO,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</si>
  <si>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17.474 DE 11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2017.001.007022/INEMA/LIC-07022, RESOLVE: ART. 1.º - AUTORIZAR  O DIREITO DE USO DOS RECURSOS HÍDRICOS, VÁLIDO PELO PRAZO DE 4 (QUATRO) ANOS, A CARLOS  HENRIQUE MOREIRA CARVALHO, INSCRITO NO CPF N° 213.823.366-91, COM SEDE NA  AVENIDA ANTÔNIO PAULINO, Nº 211, CENTRO, NO MUNICÍPIO DE SANTA RITA DO SAPUCAÍ - MG, PARA  CAPTAÇÃO SUPERFICIAL, NA BACIA HIDROGRÁFICA DO RIO GRANDE, NO RIO DO BORÁ, NAS COORDENADAS  LAT.12°15’48,7”S E LONG.45°55’11,2”W, DATUM SIRGAS 2000, DE VAZÃO 27.226 M³/DIA, DURANTE  19 H/D, PARA FINS DE IRRIGAÇÃO POR PIVÔ CENTRAL, ÁREA 410 HA, LOCALIZADO NAS FAZENDAS SÃO JOÃO  E SANTA TEREZA, RODOVIA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</si>
  <si>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17.481 DE 11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2018.001.001620/INEMA/LIC-01620, RESOLVE: ART. 1.º  - AUTORIZAR O DIREITO DE USO DOS RECURSOS HÍDRICOS, VÁLIDO PELO PRAZO DE 4 (QUATRO) ANOS,  A CARLSON MENEZES RIBEIRO, INSCRITO NO CPF N° 108.414.315-15, COM SEDE NA RUA  TITO LUNA FREIRE, N° 46, CENTRO, NO MUNICÍPIO DE IRAQUARA, PARA CAPTAÇÃO SUBTERRÂNEA, NA  BACIA HIDROGRÁFICA DO RIO SÃO FRANCISCO, LOCALIZADO NA FAZENDA DOIS IRMÃOS, ZONA RURAL,  NO MUNICÍPIO DE IRAQUARA, NAS COORDENADAS LAT.12°13’54,7’’S E LONG.41°31’48,5’’W, DATUM  SIRGAS 2000, DO POÇO 01, DE VAZÃO 75 M³/DIA, DURANTE 5 H/D, NAS COORDENADAS LAT.12°14’9,5’’S  E LONG.41°31’48,3’’W, DATUM SIRGAS 2000, DO POÇO 02, DE VAZÃO 144 M³/DIA, DURANTE 6 H/D  E NAS COORDENADAS LAT.12°13’57,2’’S E LONG.41°31’48,3’’W, DATUM SIRGAS 2000, DO POÇO 03,  DE VAZÃO 107 M³/DIA, DURANTE 6 H/D, PARA FINS DE IRRIGAÇÃO POR GOTEJAMENTO, ÁREA 6,0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</si>
  <si>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17.543 DE 17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2016.001.001251/INEMA/LIC-01251, RESOLVE: ART. 1º - AUTORIZAR O DIREITO  DE USO DOS RECURSOS HÍDRICOS, VÁLIDO PELO PRAZO DE 4 (QUATRO) ANOS, A MISAEL SEGUNDO  CUNHA, INSCRITO NO CPF N° 023.775.835-04, COM SEDE NA FAZENDA VISTA NOVA, S/N, LAPINHA, NO  MUNICÍPIO DE JABORANDI, PARA CAPTAÇÃO SUPERFICIAL, NA BACIA HIDROGRÁFICA DO RIO CORRENTE, NO  RIO ARROJADO, NAS COORDENADAS LAT.13°25’17,98”S E LONG.44°23’18,41”W, DATUM SIRGAS 2000,  DE VAZÃO 495 M³/DIA, DURANTE 12 H/D, PARA FINS DE IRRIGAÇÃO POR MICROASPERSÃO, ÁREA 8,1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</si>
  <si>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17.582 DE 26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2018.001.001663/INEMA/LIC-01663, RESOLVE: ART. 1º -  AUTORIZAR O DIREITO DE USO DOS RECURSOS HÍDRICOS, VÁLIDO PELO PRAZO DE 4 (QUATRO) ANOS, A  JOSÉ ROMÉRIO SANTANA BEZERRA, INSCRITO NO CPF SOB Nº 984.627.254-53, COM SEDE  NA ESTRADA PARA FEITOSA, S/N, JOÃO DOURADO, NO MUNICÍPIO DE JOÃO DOURADO, PARA CAPTAÇÃO  SUBTERRÂNEA, NA BACIA HIDROGRÁFICA DO RIO SÃO FRANCISCO, LOCALIZADO NA FAZENDA NOVO  VELAME, ZONA RURAL, NO MUNICÍPIO DE MORRO DO CHAPÉU, NAS COORDENADAS LAT.11º32’19,8’’S  E LONG.41º26’28’’W, DATUM SIRGAS 2000, DO POÇO 01, DE VAZÃO 115 M³/DIA, DURANTE 11 H/D,  NAS COORDENADAS LAT.11º32’19,3’’S E LONG.41º26’27,6’’ W, DATUM SIRGAS 2000, DO POÇO 02, DE  VAZÃO 130 M³/DIA, DURANTE 11 H/D, NAS COORDENADAS LAT.11º32’19,5’’S E LONG.41º26’29,3’’W,  DATUM SIRGAS 2000, DO POÇO 03, DE VAZÃO 106 M³/DIA, DURANTE 11 H/D, NAS COORDENADAS  LAT.11º32’18,2’’S E LONG.41º26’27,4’’W, DATUM SIRGAS 2000, DO POÇO 04, DE VAZÃO 136 M³/ DIA, DURANTE 11 H/D, NAS COORDENADAS LAT.11º32’17,9’’S E LONG.41º26’28,3’’W, DATUM SIRGAS  2000, DO POÇO 05, DE VAZÃO 153 M³/DIA, DURANTE 11 H/D, NAS COORDENADAS LAT.11º32’15,9’’S  E LONG.41º26’26,9’’W, DATUM SIRGAS 2000, DO POÇO 06, DE VAZÃO 131 M³/DIA, DURANTE 11 H/D,  NAS COORDENADAS LAT.11º32’15’’S E LONG.41º26’25,9’’W, DATUM SIRGAS 2000, DO POÇO 07, DE  VAZÃO 115 M³/DIA, DURANTE 11 H/D, NAS COORDENADAS LAT.11º32’14,3’’S E LONG.41º26’24,5’’W,  DATUM SIRGAS 2000, DO POÇO 08, DE VAZÃO 178 M³/DIA, DURANTE 11 H/D, NAS COORDENADAS  LAT.11º32’13,1’’S E LONG.41º26’22,9’’W, DATUM SIRGAS 2000, DO POÇO 09, DE VAZÃO 106 M³/ DIA, DURANTE 11 H/D, NAS COORDENADAS LAT.11º32’12,9’’S E LONG.41º26’22,2’’W, DATUM SIRGAS  2000, DO POÇO 10, DE VAZÃO 99 M³/DIA, DURANTE 11 H/D, NAS COORDENADAS LAT.11º32’12,3’’S E  LONG.41º26’19,6’’W, DATUM SIRGAS 2000, DO POÇO 11, DE VAZÃO 131 M³/DIA, DURANTE 11 H/D,  NAS COORDENADAS LAT.11º32’12,8’’S E LONG.41º26’21’’W, DATUM SIRGAS 2000, DO POÇO 12, DE  VAZÃO 146 M³/DIA, DURANTE 11 H/D, PARA FINS DE IRRIGAÇÃO POR GOTEJAMENTO, ÁREA 32,0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</si>
  <si>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LOCALIZADO</t>
  </si>
  <si>
    <t>CAPTAÇÃO</t>
  </si>
  <si>
    <t xml:space="preserve">PORTARIA  Nº 17.610 DE 03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2017.001.000276/INEMA/LIC-00276, RESOLVE: ART. 1º - AUTORIZAR O DIREITO DE  USO DOS RECURSOS HÍDRICOS, VÁLIDO PELO PRAZO DE 4 (QUATRO) ANOS, A SIEGFRID MODES, INSCRITO  NO CPF N° 156.452.669-00, COM SEDE NA AVENIDA HORIZONTINA, Nº 1350, CENTRO, NO MUNICÍPIO DE  NOVA SANTA ROSA - PR, PARA CAPTAÇÃO SUPERFICIAL, NA BACIA HIDROGRÁFICA DO RIO GRANDE, NO   RIO RIACHÃO, NAS COORDENADAS LAT.11°20’54,31”S E LONG.45°55’07,2”W, DATUM SIRGAS 2000, DE  VAZÃO 33.800,0 M³/DIA, DURANTE 21 H/D, PARA FINS DE IRRIGAÇÃO POR PIVÔ CENTRAL, ÁREA 550,0 HA,  LOCALIZADO NAS FAZENDAS VILA VELHA, OURO E SANTA FÉ, ZONA RURAL, NO MUNICÍPIO DE FORMOSA DO  RIO PRETO,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 </t>
  </si>
  <si>
    <t xml:space="preserve">PORTARIA  Nº 17.614 DE 03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2017.001.002451/INEMA/LIC-02451, RESOLVE: ART. 1º - AUTORIZAR O DIREITO DE  USO DOS RECURSOS HÍDRICOS, VÁLIDO PELO PRAZO DE 4 (QUATRO) ANOS, A MANOEL AILTON SOARES  DOS REIS, INSCRITO NO CPF SOB N° 004.508.805-59, COM SEDE NA RUA TENENTE PIRES FERREIRA, Nº  143, BARRA, NO MUNICÍPIO DE SALVADOR, PARA CAPTAÇÃO SUPERFICIAL, NA BACIA HIDROGRÁFICA DO RIO  DE CONTAS, NO RIO GONGOJI, NAS COORDENADAS LAT.14°22’27,31”S E LONG.39°48’57,58”W, DATUM  SIRGAS 2000, DE VAZÃO 792,0 M³/DIA, DURANTE 10 H/D, PARA FINS DE IRRIGAÇÃO POR ASPERSÃO POR  CANHÃO, ÁREA 21,6 HA, LOCALIZADO NA FAZENDA FORTALEZA, ZONA RURAL, NO MUNICÍPIO DE ITAGIBÁ,  MEDIANTE O CUMPRIMENTO DA LEGISLAÇÃO VIGENTE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 PORTARIA ENTRARÁ EM  VIGOR NA DATA DE SUA PUBLICAÇÃO. WELTON LUIZ COSTA ROCHA - DIRETOR GERAL EM EXERCÍCIO </t>
  </si>
  <si>
    <t xml:space="preserve">PORTARIA  Nº 17.623 DE 04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2017.001.007159/INEMA/LIC-07159, RESOLVE: ART. 1º - AUTORIZAR O DIREITO DE  USO DOS RECURSOS HÍDRICOS, VÁLIDO PELO PRAZO DE 4 (QUATRO) ANOS, A JOSÉ NOGUEIRA DANTAS,  INSCRITO NO CPF SOB N° 002.749.095-53, COM SEDE NA RUA NAÇÕES UNIDAS, Nº 549, CENTRO, NO  MUNICÍPIO DE ITABUNA, PARA CAPTAÇÃO SUPERFICIAL, NA BACIA HIDROGRÁFICA DO RIO CACHOEIRA, NO  RIO COLÔNIA, NAS COORDENADAS LAT.15°04’51,5”S E LONG.39°38’19,0”W, DATUM SIRGAS 2000, DE  VAZÃO 384 M³/DIA, DURANTE 8 H/D, PARA FINS DE IRRIGAÇÃO POR ASPERSÃO CONVENCIONAL, ÁREA 6,8  HA, LOCALIZADO NA FAZENDA SANTA MARIA, ZONA RIACHO DAS PEDRAS, NO MUNICÍPIO DE ITAJU DO  COLÔNIA,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 </t>
  </si>
  <si>
    <t xml:space="preserve">PORTARIA  Nº 17.624 DE 04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2016.001.003801/INEMA/LIC-03801, RESOLVE: ART. 1º - AUTORIZAR O DIREITO DE  USO DOS RECURSOS HÍDRICOS, VÁLIDOS PELO PRAZO DE 4 (QUATRO) ANOS, À NILSON MOREIRA ALVES,  INSCRITO NO CPF Nº 042.864.565-87, COM SEDE NA ZONA RURAL, S/N, NO MUNICÍPIO DE JABORANDI, PARA  CAPTAÇÃO SUPERFICIAL, NA BACIA HIDROGRÁFICA DO RIO CORRENTE, NO RIO FORMOSO, NAS COORDENADAS  LAT.13º37’26”S E LONG.44º27’9,74”W, DATUM SIRGAS 2000, DE VAZÃO 1.224 M³/DIA, DURANTE 11H/D,  PARA FINS DE IRRIGAÇÃO POR ASPERSÃO CONVENCIONAL, ÁREA 20 HA, LOCALIZADO NA FAZENDA BEBEDOURO,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 </t>
  </si>
  <si>
    <t xml:space="preserve">PORTARIA  Nº 17.627 DE 04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2018.001.002252/INEMA/LIC-02252, RESOLVE: ART. 1º - AUTORIZAR O DIREITO DE  USO DOS RECURSOS HÍDRICOS, VÁLIDO PELO PRAZO DE 4 (QUATRO) ANOS, A ALAIDE DE SOUZA SANTOS,  INSCRITA NO CPF N° 389.374.255-72, COM SEDE NA RUA SÃO FRANCISCO DE ASSIS, N° 65, CANDEIAS,  NO MUNICÍPIO DE VITÓRIA DA CONQUISTA, PARA CAPTAÇÃO SUBTERRÂNEA, NA BACIA HIDROGRÁFICA DO RIO  PARDO, LOCALIZADO NA FAZENDA MANDACARU, ZONA RURAL, NO MUNICÍPIO DE VITÓRIA DA CONQUISTA,  NAS COORDENADAS LAT.14°44’46,7’’S E LONG.40°40’26,7’’W, DATUM SIRGAS 2000, DO POÇO 01,  DE VAZÃO 380 M³/DIA, DURANTE 19 H/D, PARA FINS DE IRRIGAÇÃO POR GOTEJAMENTO, ÁREA 9,5 HA,  MEDIANTE O CUMPRIMENTO DA LEGISLAÇÃO VIGENTE, DA CONDICIONANTE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 </t>
  </si>
  <si>
    <t xml:space="preserve">PORTARIA  Nº 17.628 DE 04 DE JANEIRO DE 2019. O INSTITUTO DO MEIO AMBIENTE E  RECURSOS HÍDRICOS - INEMA, COM FULCRO NAS ATRIBUIÇÕES E COMPETÊNCIAS QUE LHE FORAM  DELEGADAS PELA LEI ESTADUAL N° 12.212/11 E LEIS ESTADUAIS N° 10.431/06 E 11.612/09, E SUAS      EXECUTIVO SALVADOR, SÁBADO, 5 DE JANEIRO DE 2019 - ANO CIII - NO 22.573  REPÚBLICA FEDERATIVA DO BRASIL - ESTADO DA BAHIA  DIÁRIO OFICIAL  ALTERAÇÕES, REGULAMENTADAS PELO DECRETO ESTADUAL N° 14.024/12 E, TENDO EM VISTA O QUE CONSTA  DO PROCESSO Nº 2016.001.003825/INEMA/LIC-03825, RESOLVE: ART. 1º - AUTORIZAR O DIREITO DE  USO DOS RECURSOS HÍDRICOS, VÁLIDO PELO PRAZO DE 4 (QUATRO) ANOS, A JOSELITO MUNIZ FERREIRA,  INSCRITO NO CPF N° 405.971.725-87, COM SEDE NA 10ª RUA JARDIM AMÉRICA, S/N, MUNICÍPIO DE  SANTA MARIA DA VITÓRIA, PARA CAPTAÇÃO SUPERFICIAL, NA BACIA HIDROGRÁFICA DO RIO CORRENTE, NO  RIO ARROJADO, NAS COORDENADAS LAT.13°24’52,89”S E LONG.44°21’17,20”W, DATUM SIRGAS 2000, DE  VAZÃO 142 M³/DIA, DURANTE 9 H/D, PARA FINS DE IRRIGAÇÃO POR ASPERSÃO CONVENCIONAL, ÁREA 2 HA,  LOCALIZADO NA FAZENDA JOSÉ ALVES, BARRINHA,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 </t>
  </si>
  <si>
    <t xml:space="preserve">PORTARIA  Nº 17.629 DE 04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2017.001.000183/INEMA/LIC-00183, RESOLVE: ART. 1º - AUTORIZAR O DIREITO DE  USO DOS RECURSOS HÍDRICOS, VÁLIDO PELO PRAZO DE 4 (QUATRO) ANOS, A ABDUL LATIF RODRIGUES  HEDJAZI, INSCRITO NO CPF Nº 096.084.865-72, COM SEDE NA FAZENDA PASARGADA, S/N, ZONA  RURAL, NO MUNICÍPIO DE SANTANA, PARA CAPTAÇÃO SUPERFICIAL, NA BACIA HIDROGRÁFICA DO RIO  CORRENTE, NO RIO CORRENTE, NAS COORDENADAS LAT.13º10’6,3”S E LONG.43º41’30,7”W, DATUM SIRGAS  2000, DE VAZÃO 4.944,00 M³/DIA, DURANTE 18 H/D, PARA FINS DE IRRIGAÇÃO POR ASPERSÃO COM PIVÔ  CENTRAL, ÁREA 79,76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 </t>
  </si>
  <si>
    <t xml:space="preserve">PORTARIA  Nº 17.630 DE 04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2017.001.003696/INEMA/LIC-03696, RESOLVE: ART. 1º - AUTORIZAR A RENOVAÇÃO  DO DIREITO DE USO DOS RECURSOS HÍDRICOS, VÁLIDA PELO PRAZO DE 4 (QUATRO) ANOS, A NELSON  CORDEIRO RIBEIRO, INSCRITO NO CPF N° 393.221.225-87, COM SEDE NA FAZENDA FLORESTA,  S/N, ZONA RURAL, NO MUNICÍPIO DE IBICOARA, PARA CAPTAÇÃO SUPERFICIAL, NA BACIA HIDROGRÁFICA  DO RIO DE CONTAS, NO RIO SINCORÁ, NAS COORDENADAS LAT.13°22’56,3”S E LONG.:41° 17’ 35,3”W,  DATUM SIRGAS 2000, DE VAZÃO 570 M³/DIA, DURANTE 16 H/D, PARA FINS DE IRRIGAÇÃO POR ASPERSÃO  CONVENCIONAL, ÁREA 12,5 HA, LOCALIZADO NA FAZENDA CACHOEIRA, ZONA RURAL,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 </t>
  </si>
  <si>
    <t xml:space="preserve">PORTARIA  Nº 17.635 DE 04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2016.001.001177/INEMA/LIC-01177, RESOLVE: ART. 1º - AUTORIZAR O DIREITO DE  USO DOS RECURSOS HÍDRICOS, VÁLIDO PELO PRAZO DE 4 (QUATRO) ANOS, A LORENEI ARLINDO DONATTI,  INSCRITO NO CPF N° 246.794.290-20, COM SEDE NA RUA JEQUITIBÁ, Nº13/14, JARDIM DAS ACÁCIAS,  NO MUNICÍPIO DE LUÍS EDUARDO MAGALHÃES, PARA CAPTAÇÃO SUPERFICIAL, NA BACIA HIDROGRÁFICA DO  RIO CORRENTE, NO RIO ARROJADO, NAS COORDENADAS 13°44’02,04”S E LONG. 45°13’05,01”W, DATUM  SIRGAS 2000, DE VAZÃO 261.312 M³/DIA, DURANTE 19 H/D, PARA FINS DE IRRIGAÇÃO POR PIVÔ CENTRAL,  ÁREA 4.000 HA, LOCALIZADO NA FAZENDA PORTO CERCADO,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EXECUTIVO  SALVADOR, SÁBADO, 5 DE JANEIRO DE 2019 - ANO CIII - NO 22.573  REPÚBLICA FEDERATIVA DO BRASIL - ESTADO DA BAHIA  DIÁRIO OFICIAL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 </t>
  </si>
  <si>
    <t xml:space="preserve">PORTARIA  Nº 17.639 DE 07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001.002478/ INEMA/LIC- 02478,  RESOLVE: ART. 1º - AUTORIZAR O DIREITO  DE USO DOS RECURSOS HÍDRICOS, VÁLIDO PELO PRAZO DE 04 (QUATRO) ANOS, A JAILDO VIEIRA ROCHA,  INSCRITO NO CPF Nº 086.242.245-00, COM SEDE NA RUA VICENTE CORREIA NETO, N°549, CENTRO,  NO MUNICÍPIO DE RIO DE CONTAS, PARA CAPTAÇÃO SUBTERRÂNEA, NA BACIA HIDROGRÁFICA DO RIO DE  CONTAS, NAS COORDENADAS LAT.13º33’40’’S E LONG.41º50’31’’W, DATUM SIRGAS 2000, DO POÇO 01,  DE VAZÃO 174 M³/DIA, DURANTE 14 H/D PARA FINS DE IRRIGAÇÃO POR GOTEJAMENTO, ÁREA 4,79 HA,  LOCALIZADO NA FAZENDA MANOEL CABRA II,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</si>
  <si>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17.644 DE 08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2017.001.004262/INEMA/LIC-04262, RESOLVE: ART. 1º - AUTORIZAR O DIREITO  DE USO DOS RECURSOS HÍDRICOS, VÁLIDO PELO PRAZO DE 4 (QUATRO) ANOS, A EDWALDO DE PAULO  PÉRES, INSCRITO NO CPF N° 042.185.231-34, COM SEDE NA QUADRA SHIS QI 17 CONJUNTO 11, N° 5,  SETOR DE HABITAÇÕES INDIVIDUAIS SUL, NO MUNICÍPIO DE BRASÍLIA - DF, PARA CAPTAÇÃO SUPERFICIAL,  NA BACIA HIDROGRÁFICA DO RIO CORRENTE, NO RIO ARROJADO, NAS COORDENADAS LAT.13°33’13”S E  LONG.45°16’49,01”W, DATUM SIRGAS 2000, DE VAZÃO 88.899 M³/DIA, DURANTE 20 H/D, PARA FINS DE  IRRIGAÇÃO POR PIVÔ CENTRAL, ÁREA 1.560 HA, LOCALIZADO NA FAZENDA ARROJADO, CORREDEIRA,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</si>
  <si>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17.645 DE 08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2017.001.006365/INEMA/LIC-06365, RESOLVE: ART. 1º - AUTORIZAR O DIREITO DE USO  DOS RECURSOS HÍDRICOS, VÁLIDO PELO PRAZO DE 04 (QUATRO) ANOS, A LUIZ CARLOS BERGAMASCHI,  INSCRITO NO CPF Nº 652.406.189-68, COM SEDE NA AVENIDA PADRE TRAJANO, Nº 897, CENTRO, NO  MUNICÍPIO DE POSSE - GO, PARA CAPTAÇÃO SUBTERRÂNEA, NA BACIA HIDROGRÁFICA DO RIO SÃO  FRANCISCO, NAS COORDENADAS LAT.13º46’51,14”S E LONG.46º06’58,51”W, DATUM SIRGAS 2000, DO  POÇO 02, DE VAZÃO 8.956 M³/DIA, DURANTE 18 H/D, PARA FINS DE IRRIGAÇÃO POR PIVÔ CENTRAL, ÁREA 130  HA, LOCALIZADO NA FAZENDA ILHA, POMBAS,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</si>
  <si>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17.652 DE 11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001.006095/ INEMA/LIC- 06095,  RESOLVE: ART. 1º - AUTORIZAR O DIREITO DE  USO DOS RECURSOS HÍDRICOS, VÁLIDO PELO PRAZO DE 4 (QUATRO) ANOS, A AGROUZE - AGROINDUSTRIAL     EXECUTIVO  SALVADOR, SÁBADO, 12 DE JANEIRO DE 2019 - ANO CIII - NO 22.578  REPÚBLICA FEDERATIVA DO BRASIL - ESTADO DA BAHIA  DIÁRIO OFICIAL  FAZENDA JOSÉ DE SOUZA LTDA, INSCRITO NO CNPJ N° 13.065.421/0001-42, COM SEDE NA FAZENDA  JOSÉ DE SOUZA, SEDE, S/N, NO MUNICÍPIO DE RIO DE CONTAS, PARA CAPTAÇÃO SUBTERRÂNEA, NA BACIA  HIDROGRÁFICA DO RIO SÃO FRANCISCO, LOCALIZADA NA FAZENDA JOSÉ DE SOUZA, ZONA RURAL, NO MUNICÍPIO  DE ÉRICO CARDOSO, NAS COORDENADAS LAT.13°25’06,4’’S E LONG.41°57’53,5’’W, DATUM SIRGAS 2000,  DO POÇO L, DE VAZÃO 2.055 M³/DIA, DURANTE 21 H/D, NAS COORDENADAS LAT. 13°25’09,4’’S E LONG.  41°57’59,6’’W, DATUM SIRGAS 2000, DO POÇO K, DE VAZÃO 703 M³/DIA, DURANTE 19 H/D, PARA FINS DE  IRRIGAÇÃO POR MICROASPERSÃO, ÁREA 96,0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 PORTARIA ENTRARÁ EM VIGOR NA DATA DE SUA PUBLICAÇÃO. MÁRCIA CRISTINA  TELLES DE ARAÚJO LIMA - DIRETORA GERAL </t>
  </si>
  <si>
    <t xml:space="preserve">PORTARIA  Nº 17.654 DE 11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2017.001.005330/INEMA/LIC-05330, RESOLVE: ART. 1º - AUTORIZAR O DIREITO DE  USO DOS RECURSOS HÍDRICOS, VÁLIDO PELO PRAZO DE 4 (QUATRO) ANOS, À FAZENDA PROGRESSO LTDA,  INSCRITA NO CNPJ Nº 09.482.129/0001-58, COM SEDE NA RODOVIA BA 142, KM 227, S/N, ZONA RURAL,  NO MUNICÍPIO DE MUCUGÊ,  PARA CAPTAÇÃO SUBTERRÂNEA, NA BACIA HIDROGRÁFICA DO RIO PARAGUAÇU,  NAS COORDENADAS LAT.13º08’42,9’’S E LONG.41º28’17,9’’W, DATUM SIRGAS 2000, DO POÇO 01, DE VAZÃO  5.732 M³/DIA, DURANTE 22 H/D, NAS COORDENADAS LAT. 13º08’47,7’’S E LONG. 41º28’23,9’’W, DATUM  SIRGAS 2000, DO POÇO 02, DE VAZÃO 1.648 M³/DIA, DURANTE 18 H/D E NAS COORDENADAS LAT.13º08’49,9’’S  E LONG.41º28’28,7’’W, DATUM SIRGAS 2000, DO POÇO 03, DE VAZÃO 861 M³/DIA, DURANTE 21 H/DIA PARA  FINS DE IRRIGAÇÃO POR ASPERSÃO POR PIVÔ CENTRAL E GOTEJAMENTO, ÁREA 156,2 HA, LOCALIZADO NA FAZENDA   PROGRESSO II, RODOVIA BA 142,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</si>
  <si>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17.657 DE 11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2017.001.006508/INEMA/LIC-06508, RESOLVE: ART. 1º - AUTORIZAR O DIREITO DE USO  DOS RECURSOS HÍDRICOS, VÁLIDO PELO PRAZO DE 04 (QUATRO) ANOS, A FAZENDA NZ AGROPECUÁRIA  LTDA, INSCRITA NO CNPJ Nº 14.862.516/0001-50, COM SEDE NA RODOVIA MAMBAI/COCOS, KM 35,  S/N, FAZENDA LEITE VERDE, NO MUNICÍPIO DE JABORANDI, PARA CAPTAÇÃO SUBTERRÂNEA, NA BACIA  HIDROGRÁFICA DO RIO SÃO FRANCISCO, NAS COORDENADAS LAT.14º35’52”S E LONG.45º47’38”W, DATUM  SIRGAS 2000, DO POÇO 02A, DE VAZÃO 3.582 M³/DIA, DURANTE 18 H/D, PARA FINS DE IRRIGAÇÃO POR  PIVÔ CENTRAL, ÁREA 60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 </t>
  </si>
  <si>
    <t xml:space="preserve">PORTARIA  Nº 17.658 DE 11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2017.001.006503/INEMA/LIC-06503, RESOLVE: ART. 1º - AUTORIZAR O DIREITO DE USO  DOS RECURSOS HÍDRICOS, VÁLIDO PELO PRAZO DE 04 (QUATRO) ANOS, A FAZENDA NZ AGROPECUÁRIA  LTDA, INSCRITA NO CNPJ Nº 14.862.516/0001-50, COM SEDE NA RODOVIA MAMBAI/COCOS, KM 35, S/N,  FAZENDA LEITE VERDE, NO MUNICÍPIO DE JABORANDI, PARA CAPTAÇÃO SUBTERRÂNEA, NA BACIA HIDROGRÁFICA  DO RIO SÃO FRANCISCO, NAS COORDENADAS LAT.14º34’49,56”S E LONG.45º48’34,93”W, DATUM SIRGAS  2000, DO POÇO 01, DE VAZÃO 3.582 M³/DIA, DURANTE 18 H/D, PARA FINS DE IRRIGAÇÃO POR PIVÔ CENTRAL,  ÁREA 60 HA, LOCALIZADO NA FAZENDA LEITE VERDE, RODOVIA MAMBAI/COCOS, KM 35,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</si>
  <si>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17.659 DE 11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2017.001.006366/INEMA/LIC-06366, RESOLVE: ART. 1º - AUTORIZAR O DIREITO DE USO  DOS RECURSOS HÍDRICOS, VÁLIDO PELO PRAZO DE 04 (QUATRO) ANOS, A LUIZ CARLOS BERGAMASCHI,  INSCRITO NO CPF Nº 652.406.189-68, COM SEDE NA AVENIDA PADRE TRAJANO, Nº 897, CENTRO, NO  MUNICÍPIO DE POSSE - GO, PARA CAPTAÇÃO SUBTERRÂNEA, NA BACIA HIDROGRÁFICA DO RIO SÃO FRANCISCO,  NAS COORDENADAS LAT.13º46’30,49”S E LONG.46º04’54,90”W, DATUM SIRGAS 2000, DO POÇO 01, DE  VAZÃO 8.940 M³/DIA, DURANTE 18 H/D, PARA FINS DE IRRIGAÇÃO POR PIVÔ CENTRAL, ÁREA 130 HA, LOCALIZADO  NA FAZENDA ILHA II, SACO DE SANTANA,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 </t>
  </si>
  <si>
    <t xml:space="preserve">PORTARIA  Nº 17.663 DE 14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 001.002491/ INEMA/LIC- 02491,  RESOLVE: ART. 1º - AUTORIZAR O DIREITO DE  USO DOS RECURSOS HÍDRICOS, VÁLIDO PELO PRAZO DE 4 (QUATRO) ANOS, A JOSENILSON ALVES BISPO,  INSCRITO NO CPF N° 467.107.015-49, COM SEDE NA FAZENDA LAGOA DAS ARARAS, S/N, ZONA RURAL,  NO MUNICÍPIO DE ANAGÉ, PARA CAPTAÇÃO SUPERFICIAL, NA BACIA HIDROGRÁFICA DO RIO DE CONTAS,  NO RIO GAVIÃO, NAS COORDENADAS LAT.14°31’11”S E LONG.41°06’08”W, DATUM SIRGAS2000, DE  VAZÃO 1.286,0 M³/DIA, DURANTE 18 H/D, PARA FINS DE IRRIGAÇÃO POR MICROASPERSÃO, ÁREA 25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</si>
  <si>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17.664 DE 14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2015.001.003398/INEMA/LIC-03398, RESOLVE: ART. 1º - AUTORIZAR  O DIREITO DE USO DOS RECURSOS HÍDRICOS, VÁLIDO PELO PRAZO DE 4 (QUATRO) ANOS, A BEMQ MALL  PARTICIPAÇÕES LTDA, INSCRITA NO CNPJ N° 17.001.568/0001-20, COM SEDE NA AVENIDA ROSA  CRUZ, N° 285, CANDEIAS, NO MUNICÍPIO DE VITÓRIA DA CONQUISTA, PARA CAPTAÇÃO SUPERFICIAL, NA  BACIA HIDROGRÁFICA DO RIO PARDO, NO RIO VERRUGA, LOCALIZADO NA AVENIDA OLÍVIA FLORES, 2500,  CANDEIAS, BOULEVARD SHOPPING VITÓRIA DA CONQUISTA, NO MUNICÍPIO DE VITÓRIA DA CONQUISTA, NAS  COORDENADAS LAT.14°52’34,4”S E LONG.40°49’18,8”W, DATUM SIRGAS2000, DE VAZÃO 111,0 M³/ DIA, DURANTE 3 H/D, PARA FINS DE IRRIGAÇÃO POR ASPERSÃO, ÁREA 2,0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</si>
  <si>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17.665 DE 14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2016.001.000127/INEMA/LIC-00127, RESOLVE: ART. 1º - AUTORIZAR O DIREITO  DE USO DOS RECURSOS HÍDRICOS, VÁLIDO PELO PRAZO DE 4 (QUATRO) ANOS, A LUISE FERNANDES  KHOURI, INSCRITA NO CPF SOB N° 779.251.495-15, COM SEDE NA AVENIDA BRASIL, Nº 100, CANDEIAS,  NO MUNICÍPIO DE VITÓRIA DA CONQUISTA, PARA CAPTAÇÃO SUPERFICIAL, NA BACIA HIDROGRÁFICA DO RIO  DE CONTAS, NO RIO GAVIÃO, NAS COORDENADAS LAT.14°28’44,89”S E LONG.41°04’38,90”W, DATUM  SIRGAS2000, DE VAZÃO 3.662,0 M³/DIA, DURANTE 21 H/D, PARA FINS DE IRRIGAÇÃO POR GOTEJAMENTO,  ÁREA 98 HA, LOCALIZADO NA FAZENDA BOM JESUS, ZONA RURAL, NO MUNICÍPIO DE ANAGÉ,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</si>
  <si>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17.666 DE 14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2015.001.002228/INEMA/LIC-02228, RESOLVE: ART. 1º - AUTORIZAR O DIREITO DE USO  DOS RECURSOS HÍDRICOS, VÁLIDO PELO PRAZO DE 4 (QUATRO) ANOS, A ANTÔNIO MATA OLIVEIRA, INSCRITO  NO CPF N° 523.618.105-49, COM SEDE NA FAZENDA FORMOSO, ZONA RURAL, S/N, NO MUNICÍPIO DE  CORIBE, PARA CAPTAÇÃO SUPERFICIAL, NA BACIA HIDROGRÁFICA DO RIO CORRENTE, NO RIO FORMOSO, NAS  COORDENADAS LAT.13°35’45,45”S E LONG.44°20’55,65”W, DATUM SIRGAS2000, DE VAZÃO 1.471,0 M³/ DIA, DURANTE 15 H/D, PARA FINS DE IRRIGAÇÃO POR MICROASPERSÃO, ÁREA 25 HA, LOCALIZADO NA FAZENDA  FORMOSO,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</si>
  <si>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17.667 DE 14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2015.001.003231/INEMA/LIC-03231, RESOLVE: ART. 1º - AUTORIZAR O DIREITO  DE USO DOS RECURSOS HÍDRICOS, VÁLIDO PELO PRAZO DE 4 (QUATRO) ANOS, A JOÃO SOUZA PIRES  FILHO, INSCRITO NO CPF Nº 024.260.195-22, COM SEDE NA AVENIDA TIRADENTES, N° 480, CENTRO, NO  MUNICÍPIO DE ANAGÉ, PARA CAPTAÇÃO SUPERFICIAL, NA BACIA HIDROGRÁFICA DO RIO DE CONTAS, NO RIO  GAVIÃO, NAS COORDENADAS LAT.14º29’43” S E LONG.41º05’40” W, DATUM SIRGAS2000, DE VAZÃO  99,00 M³/D, DURANTE 17 H/D, PARA FINS DE IRRIGAÇÃO POR GOTEJAMENTO, ÁREA 4,0 HA, LOCALIZADO  NA FAZENDA IRMÃOS PIRES, ZONA RURAL, NO MUNICÍPIO DE CARAÍBAS,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</si>
  <si>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17.668 DE 14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2015.001.003232/INEMA/LIC-03232, RESOLVE: ART. 1º - AUTORIZAR O DIREITO DE  USO DOS RECURSOS HÍDRICOS, VÁLIDO PELO PRAZO DE 4 (QUATRO) ANOS, A MARCOS SOUZA PIRES,  INSCRITO NO CPF Nº 926.936.525-53, COM SEDE NO DISTRITO ALEGRE, S/N, ZONA RURAL, NO MUNICÍPIO  DE ANAGÉ, PARA CAPTAÇÃO SUPERFICIAL, NA BACIA HIDROGRÁFICA DO RIO DE CONTAS, NO RIO GAVIÃO,  NAS COORDENADAS LAT.14°27’36”S E LONG.41°04’09”W, DATUM SIRGAS2000, DE VAZÃO 307 M³/DIA,  DURANTE 08 H/D, PARA FINS DE IRRIGAÇÃO POR GOTEJAMENTO, ÁREA 8,64 HA, LOCALIZADO NA FAZENDA  ALEGRIA, ZONA RURAL, NO MUNICÍPIO DE ANAGÉ,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</si>
  <si>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17.669 DE 14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2017.001.002750/INEMA/LIC-02750, RESOLVE: ART. 1.º - AUTORIZAR A RENOVAÇÃO  DO DIREITO DE USO DOS RECURSOS HÍDRICOS, VÁLIDA PELO PRAZO DE 4 (QUATRO) ANOS, A AGROPECUÁRIA  JACAREZINHO LTDA, INSCRITA NO CNPJ Nº 72.677.008/0004-40, COM SEDE NA FAZENDA  JACAREZINHO NOVA TERRA, S/N, JUPAGUA, NO MUNICÍPIO DE COTEGIPE, PARA CAPTAÇÃO SUPERFICIAL,  NA BACIA HIDROGRÁFICA DO RIO GRANDE, NO RIO GRANDE, NAS COORDENADAS LAT.11°43’17”S E  LONG.44°13’29,4”W, DATUM SIRGAS 2000, DE VAZÃO 170.285 M3/DIA, DURANTE 19 H/D, PARA FINS DE  IRRIGAÇÃO POR PIVÔ CENTRAL, ÁREA 2.500 HA, LOCALIZADO NO COMPLEXO DE FAZENDAS JACAREZINHO NOVA  TERRA, ZONA RURAL, NO MUNICÍPIO DE COTEGIPE,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</si>
  <si>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17.670 DE 14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2016.001.002094/INEMA/LIC-02094, RESOLVE: ART. 1º - AUTORIZAR O DIREITO DE USO  DOS RECURSOS HÍDRICOS, VÁLIDO PELO PRAZO DE 4 (QUATRO) ANOS, A IARA AMARAL MARTINS, INSCRITA  NO CPF Nº 946.404.755-00, COM SEDE NA RUA TOMÉ DE SOUZA, Nº 188, FLAMENGO, NO MUNICÍPIO  DE VITÓRIA DA CONQUISTA, PARA CAPTAÇÃO SUPERFICIAL, NA BACIA HIDROGRÁFICA DO RIO PARDO, NO RIO  SEM NOME, NAS COORDENADAS LAT.15º41’11”S E LONG.40º45’37”W, DATUM SIRGAS 2000, DE VAZÃO  315 M³/DIA, DURANTE 6 H/D, PARA FINS DE IRRIGAÇÃO POR GOTEJAMENTO, ÁREA 7,25 HA, LOCALIZADO NA  FAZENDA NOVA ESPERANÇA, ZONA RURAL, NO MUNICÍPIO DE ENCRUZILHADA,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</si>
  <si>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17.671 DE 14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2016.001.001672/INEMA/LIC-01672, RESOLVE: ART. 1º - AUTORIZAR O DIREITO DE  USO DOS RECURSOS HÍDRICOS, VÁLIDO PELO PRAZO DE 4 (QUATRO) ANOS, A FERNANDO SANTOS ALVES,      EXECUTIVO SALVADOR, TERÇA-FEIRA, 15 DE JANEIRO DE 2019 - ANO CIII - NO 22.579  REPÚBLICA FEDERATIVA DO BRASIL - ESTADO DA BAHIA  DIÁRIO OFICIAL  INSCRITO NO CPF SOB Nº 929.012.045-20, COM SEDE NA AVENIDA JONAS HORTÉLIO, Nº 629-A, RECREIO,  MUNICÍPIO DE VITÓRIA DA CONQUISTA, PARA CAPTAÇÃO SUPERFICIAL, NA BACIA HIDROGRÁFICA DO RIO DE  CONTAS, NO RIO DE CONTAS, NAS COORDENADAS LAT.14°09’11”S E LONG.41°10’39’’W, DATUMSIRGAS  2000, DE VAZÃO 1.639 M³/DIA, DURANTE 18 H/D, PARA FINS DE IRRIGAÇÃO POR ASPERSÃO CONVENCIONAL,  ÁREA 28 HA, LOCALIZADO NA FAZENDA BOA VISTA, ZONA RURAL, SUSSUARANA, NO MUNICÍPIO DE TANHAÇU,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</si>
  <si>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17.672 DE 14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2017.001.006058/INEMA/LIC-06058, RESOLVE: ART. 1º - AUTORIZAR O DIREITO DE  USO DOS RECURSOS HÍDRICOS, VÁLIDO PELO PRAZO DE 4 (QUATRO) ANOS, A RICARDO BARRETO SENA  INSCRITO NO CPF N° 973.005.195-04, COM SEDE NA RUA DOMINGOS SOARES, N° 30, ELBSOM SOARES,  NO MUNICÍPIO DE SALVADOR, PARA CAPTAÇÃO SUPERFICIAL, NA BACIA HIDROGRÁFICA DO RIO DE CONTAS,  NO RIO GAVIÃO, NAS COORDENADAS LAT.14°34’19”S E LONG.41°7’22”W, DATUM SIRGAS 2000, DE VAZÃO  156 M³/DIA, DURANTE 22 H/D, PARA FINS DE IRRIGAÇÃO POR MICROASPERSÃO, ÁREA 3,36 HA, LOCALIZADO  NO SÍTIO NOVO MUNDO, FAZENDA PAU FERRO, NO MUNICÍPIO DE ANAGÉ,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</si>
  <si>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17.673 DE 14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2018.001.003211/INEMA/LIC-03211, RESOLVE: ART. 1.º - AUTORIZAR O DIREITO DE  USO DOS RECURSOS HÍDRICOS, VÁLIDO PELO PRAZO DE 04 (QUATRO) ANOS, A LUIZ SIMIÃO DO AMARAL  LOUREIRO, INSCRITO NO CPF N° 182.878.750-72 COM SEDE NA AV. AYLON MACEDO, Nº 820, BOA  VISTA, MUNICÍPIO DE BARREIRAS, PARA CAPTAÇÃO SUBTERRÂNEA, NA BACIA HIDROGRÁFICA DO RIO SÃO  FRANCISCO, LOCALIZADO NA FAZENDA SÃO VICENTE IX, ZONA RURAL, NO MUNICÍPIO DE LUIS EDUARDO  MAGALHÃES, NAS COORDENADAS LAT.12°3’4’’S E LONG.46°1’43’’W, DATUM SIRGAS 2000, DO POÇO  01, DE VAZÃO 5.318 M³/DIA, DURANTE 18 H/D, PARA FINS DE IRRIGAÇÃO POR PIVÔ CENTRAL, ÁREA 100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</si>
  <si>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17.676 DE 15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001.002006/ INEMA/LIC- 02006,  RESOLVE: ART. 1.º - AUTORIZAR O  DIREITO DE USO DOS RECURSOS HÍDRICOS, A LUTZ VIANA RODRIGUES JÚNIOR, INSCRITO NO CPF Nº  348.143.966-00, COM SEDE NA RUA FORTALEZA, CENTRO, NO MUNICÍPIO DE NANUQUE-MG, PARA: § 1º -  INTERVENÇÃO, VÁLIDO PELO PRAZO DE 35 (TRINTA E CINCO) ANOS, NA BACIA HIDROGRÁFICA DO RIO PERUÍPE,  NO RIO SEM NOME, AFLUENTE DO RIO PATO, NAS COORDENADAS LAT.17°45’19”S E LONG.39°55’24”W,  DATUM SIRGAS 2000, PARA FINS DE REGULARIZAÇÃO DE BARRAMENTO EXISTENTE DE REGULARIZAÇÃO  DE VAZÃO, COM VOLUME MÁXIMO DE ACUMULAÇÃO DE 827.904,36 M³ E ALTURA MÁXIMA DE 13,0  M. DEVERÁ SER MANTIDA UMA VAZÃO MÍNIMA PARA JUSANTE DE 1.209,6 M³/DIA. § 2º - CAPTAÇÃO  SUPERFICIAL, VÁLIDO PELO PRAZO DE 4 (QUATRO) ANOS, NA BACIA HIDROGRÁFICA DO RIO PERUÍPE, NO  LAGO FORMADO PELO BARRAMENTO AUTORIZADO POR ESTA PORTARIA, NAS COORDENADAS LAT.17°45’16”S  E LONG.39°55’28”W, DATUM SIRGAS 2000, DE VAZÃO 5.355 M³/DIA, DURANTE 17 H/D, PARA FINS DE  IRRIGAÇÃO POR PIVÔ CENTRAL, ÁREA 109 HA, LOCALIZADO NA FAZENDA CAMPO GRANDE, ZONA RURAL, NO  MUNICÍPIO DE IBIRAPUÃ,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&lt;#E.G.B#273822#90#305512/&gt; &lt;#E.G.B#273947#90#305669&gt;  PORTARIA Nº 00020104 DE 08 DE JANEIRO DE 2019  O(A) DIRETOR GERAL DO(A) INST. MEIO AMB E REC.HÍDRICOS - INEMA, NO USO DE SUAS ATRIBUIÇÕES, RESOLVE DESIGNAR  PERICLES FERREIRA DE CRISTO, MATRÍCULA Nº 10367847, PARA, EM RAZÃO DE FÉRIAS NO PERÍODO DE 02 DE JANEIRO DE 2019  A 31 DE JANEIRO DE 2019, SUBSTITUIR MANOEL MESSIAS GONZAGA, MATRÍCULA Nº 46582597, NO CARGO COORDENADOR  TECNICO, DO(A) UR PORTAL SERTÃO.    MARCIA CRISTINA TELLES DE ARAUJO LIMA  INST. MEIO AMB E REC.HÍDRICOS   &lt; # E . G.B#273947#90#305669/&gt;  &lt;#E.G.B#273948#90#305670&gt;  PORTARIA Nº 00020114 DE 08 DE JANEIRO DE 2019  O(A) DIRETOR GERAL DO(A) INST. MEIO AMB E REC.HÍDRICOS - INEMA, NO USO DE SUAS ATRIBUIÇÕES, RESOLVE DESIGNAR  VIVIANE CARDOSO PIRES, MATRÍCULA Nº 46571932, PARA, EM RAZÃO DE GOZO FÉRIAS OPORTUNO NO PERÍODO DE 02 DE JANEIRO  DE 2019 A 21 DE JANEIRO DE 2019, SUBSTITUIR PATRICIA ALVES NEVES CAVALCANTE REIS, MATRÍCULA Nº 46548515, NO  CARGO COORDENADOR TECNICO, DO(A) UR EXTREMO SUL.    MARCIA CRISTINA TELLES DE ARAUJO LIMA  INST. MEIO AMB E REC.HÍDRICOS  &lt;#E.G.B#273949#90#305671&gt;  &lt; # E . G.B#273948#90#305670/&gt;  &lt; # E . G.B#273949#90#305671/&gt;  &lt;#E.G.B#273950#90#305672&gt;  PORTARIA Nº 00020165 DE 08 DE JANEIRO DE 2019  O(A) DIRETOR GERAL DO(A) INST. MEIO AMB E REC.HÍDRICOS - INEMA, NO USO DE SUAS ATRIBUIÇÕES, RESOLVE DESIGNAR  GREICE XIMENA SANTOS OLIVEIRA, MATRÍCULA Nº 46561899, PARA, EM RAZÃO DE FÉRIAS NO PERÍODO DE 01 DE JANEIRO DE  2019 A 15 DE JANEIRO DE 2019, SUBSTITUIR AILTON DOS SANTOS JUNIOR, MATRÍCULA Nº 45311657, NO CARGO COORDENADOR I,  DO(A) COORD MONI DE RECURS AMBIENTAIS HÍDRICOS.    MARCIA CRISTINA TELLES DE ARAUJO LIMA  INST. MEIO AMB E REC.HÍDRICOS   &lt; # E . G.B#273950#90#305672/&gt;  PORTARIA Nº 00020164 DE 08 DE JANEIRO DE 2019  O(A) DIRETOR GERAL DO(A) INST. MEIO AMB E REC.HÍDRICOS - INEMA, NO USO DE SUAS ATRIBUIÇÕES, RESOLVE DESIGNAR  ANAPAULA POSSETTI DE SOUZA DIAS, MATRÍCULA Nº 10367966, PARA, EM RAZÃO DE GOZO FÉRIAS OPORTUNO NO PERÍODO DE  07 DE JANEIRO DE 2019 A 05 DE FEVEREIRO DE 2019, SUBSTITUIR CLAUDIA CAMPRA FERREIRA DE QUADROS, MATRÍCULA Nº  45366292, NO CARGO COORDENADOR I, DO(A) COORD DE AGROSILVOLPASTORIS.    MARCIA CRISTINA TELLES DE ARAUJO LIMA  INST. MEIO AMB E REC.HÍDRICOS   &lt;#E.G.B#273952#90#305674&gt;  PORTARIA Nº 00020350 DE 14 DE JANEIRO DE 2019  O(A) DIRETOR GERAL DO(A) INST. MEIO AMB E REC.HÍDRICOS - INEMA, NO USO DE SUAS ATRIBUIÇÕES, RESOLVE DESIGNAR  NIVEA SANTANA DE ALMEIDA, MATRÍCULA Nº 46551294, PARA, EM RAZÃO DE LICENÇA MATERNIDADE NO PERÍODO DE 01 DE  JANEIRO DE 2019 A 15 DE MARÇO DE 2019, SUBSTITUIR JOSIE GUAYACANANS SILVEIRA MOTTA BAHIENSE, MATRÍCULA Nº  46600070, NO CARGO COORDENADOR II, DO(A) COORD DE LICITAÇÕES E CONTRATOS.    MARCIA CRISTINA TELLES DE ARAUJO LIMA  INST. MEIO AMB E REC.HÍDRICOS   &lt; # E . G.B#273952#90#305674/&gt;  SECRETARIA DO PLANEJAMENTO &lt;#E.G.B#273832#90#305524&gt; INSTRUÇÃO NORMATIVA CONJUNTA SAF/SPO N° 01 DE 14 DE JANEIRO DE 2019  ESTABELECE PROCEDIMENTOS PARA O LANÇAMENTO DE RECEITAS ARRECADADAS NO SISTEMA INTEGRADO DE  PLANEJAMENTO, CONTABILIDADE E FINANÇAS - FIPLAN, NO ÂMBITO DA ADMINISTRAÇÃO PÚBLICA ESTADUAL.  O SUPERINTENDENTE DE ADMINISTRAÇÃO FINANCEIRA DA SECRETARIA DA FAZENDA E A SUPERINTEN- DENTE DE ORÇAMENTO PÚBLICO DA SECRETARIA DO PLANEJAMENTO, NO USO DE SUAS ATRIBUIÇÕES, E  CONSIDERANDO A IMPLANTAÇÃO DA NOVA CLASSIFICAÇÃO DA NATUREZA DA RECEITA NO ÂMBITO DA AD- MINISTRAÇÃO PÚBLICA ESTADUAL PARA O EXERCÍCIO DE 2019 E SEGUINTES, EM CUMPRIMENTO À PORTARIA  INTERMINISTERIAL STN/SOF Nº 05, DE 25 DE AGOSTO DE 2015, E  CONSIDERANDO A NECESSIDADE DE PADRONIZAR OS PROCEDIMENTOS DE LANÇAMENTO DA RECEITA  ARRECADADA NO SISTEMA INTEGRADO DE PLANEJAMENTO, CONTABILIDADE E FINANÇAS - FIPLAN, NO QUE  TANGE À NOVA CLASSIFICAÇÃO DA NATUREZA DA RECEITA DECORRENTE DA PORTARIA INTERMINISTERIAL STN/ SOF Nº 163, DE 04 DE MAIO DE 2001, BEM COMO À CLASSIFICAÇÃO INSTITUCIONAL E DE FONTES DE  RECURSOS, RESOLVEM:  ART. 1º - OS PODERES EXECUTIVO, LEGISLATIVO E JUDICIÁRIO, O MINISTÉRIO PÚBLICO E A DEFENSORIA  PÚBLICA, SEUS ÓRGÃOS, FUNDOS, AUTARQUIAS, EMPRESAS ESTATAIS DEPENDENTES E FUNDAÇÕES INSTITUÍDAS  E MANTIDAS PELO PODER PÚBLICO, POR MEIO  DE SUAS RESPECTIVAS UNIDADES ORÇAMENTÁRIAS - UO,  DEVERÃO OBSERVAR O DISPOSTO NESTA INSTRUÇÃO NORMATIVA, QUANDO EFETUAREM OS LANÇAMENTOS DE  RECEITA ARRECADADA NO FIPLAN.  ART. 2º - OS LANÇAMENTOS DE RECEITA DE QUE TRATA ESTA INSTRUÇÃO OBEDECERÃO AO PLANO DE CONTAS  DA RECEITA ORÇAMENTÁRIA DO ESTADO DA BAHIA (PCRO), CONSTITUÍDO PELO CÓDIGO, DESCRITOR E ESPE- CIFICAÇÃO DE CADA NATUREZA DA RECEITA - NR E RESPECTIVA FONTE DE RECURSO - FT.  ART. 3º - A CLASSIFICAÇÃO DA NATUREZA DA RECEITA PARA O EXERCÍCIO DE 2019 E SEGUINTES TERÁ A  SEGUINTE ESTRUTURA DE CÓDIGO:  DÍGITO: 1º 2º 3º 4º 5º E  6º  7º 8º 9º  SIGNIFICADO: CATEGORIA  ECONÔMICA  ORIGEM ESPÉCIE DESDOBRAMENTOS  PARA IDENTIFICAÇÃO DE  PECULIARIDADES DA RECEITA  TIPO DESDOBRAMENTOS  PARA INDIVIDUALIZAR  VINCULAÇÃO NR E FT  CÓDIGO: A B C D.DD.D E FF  PARÁGRAFO ÚNICO - O CÓDIGO DA NATUREZA DE RECEITA DE QUE TRATA ESTE ARTIGO É DEFINIDO PELA  ESTRUTURA “A.B.C.D.DD.D.E.FF”, NO QUAL:  I - “A” IDENTIFICA A CATEGORIA ECONÔMICA DA RECEITA;  II - “B” A ORIGEM DA RECEITA;  III - “C” A ESPÉCIE DA RECEITA;  IV - “D” CORRESPONDE A DÍGITOS PARA DESDOBRAMENTOS QUE PERMITAM IDENTIFICAR PECULIARIDADES OU  NECESSIDADES GERENCIAIS DE CADA NATUREZA DE RECEITA;  V - “E” O TIPO DA RECEITA, SENDO:  A) “0”, QUANDO SE TRATAR DE NATUREZA DE RECEITA NÃO VALORIZÁVEL OU AGREGADORA (CONSOLIDAÇÃO);  B) “1”, QUANDO SE TRATAR DA ARRECADAÇÃO PRINCIPAL DA RECEITA;  C) “2”, QUANDO SE TRATAR DE MULTAS E JUROS DE MORA DA RESPECTIVA RECEITA;  D) “3”, QUANDO SE TRATAR DA ARRECADAÇÃO DA DÍVIDA ATIVA DA RESPECTIVA RECEITA;  E) “4”, QUANDO SE TRATAR DE MULTAS E JUROS DE MORA DA DÍVIDA ATIVA DA RESPECTIVA RECEITA.  VI - “F” CORRESPONDE A DÍGITOS PARA DESDOBRAMENTOS COM O OBJETIVO DE INDIVIDUALIZAR A VINCULAÇÃO  DA NATUREZA DE RECEITA E FONTE DE RECURSOS.  § 1º - PARA CADA CÓDIGO DE NATUREZA DE RECEITA HAVERÁ APENAS UMA RESPECTIVA FONTE DE RECURSOS  A ELA ASSOCIADA.  § 2º - É VEDADO O LANÇAMENTO DE RECEITA EM NATUREZA DE RECEITA/FONTE NÃO ASSOCIADA NO PCRO  DE QUE TRATA ESTA INSTRUÇÃO.  ART. 4º - A UNIDADE ORÇAMENTÁRIA (UO), AO FAZER OS LANÇAMENTOS, DEVERÁ OBSERVAR DE FORMA  PRECISA A COMPATIBILIDADE ENTRE O FATO GERADOR E AS NATUREZAS DE RECEITA CORRENTE (1), DE CAPITAL  (2) E INTRAORÇAMENTÁRIA (7) E AS RESPECTIVAS FONTES APRESENTADAS EM DESDOBRAMENTOS COM OITO  NÍVEIS.  ART. 5º - DEVERÁ SER PREVIAMENTE SOLICITADO À COORDENAÇÃO DE NORMAS E PROCEDIMENTOS DA  SUPERINTENDÊNCIA DE ORÇAMENTO PÚBLICO - SPO/SEPLAN, PELO E-MAIL SPO.DSO@SEPLAN.BA.GOV.BR:  I - O CADASTRAMENTO DE NATUREZA DE RECEITA NÃO CONTEMPLADA NO PCRO, PARA ATENDER À PECULIARI- DADE DE DETERMINADO FATO QUE OCASIONOU O INGRESSO DOS RECURSOS NOS COFRES PÚBLICOS;  II - O CADASTRAMENTO DE NOVA DESTINAÇÃO DE RECURSOS (DR), COMPOSTO DE IDENTIFICADOR DE USO,  FONTE DE RECURSOS E SUBFONTE;  III - A VINCULAÇÃO ENTRE UNIDADE ORÇAMENTÁRIA (UO), NATUREZA DE RECEITA (NR) E DESTINAÇÃO DE  RECURSOS (DR), NECESSÁRIA PARA REALIZAR O PRIMEIRO LANÇAMENTO CONTÁBIL DA RECEITA ARRECADADA.    EXECUTIVO  SALVADOR, QUARTA-FEIRA, 16 DE JANEIRO DE 2019 - ANO CIII - NO 22.580  REPÚBLICA FEDERATIVA DO BRASIL - ESTADO DA BAHIA  DIÁRIO OFICIAL  PARÁGRAFO ÚNICO - A SOLICITAÇÃO DE QUE TRATA O CAPUT DESTE ARTIGO DEVERÁ SER ACOMPANHADA DA  DESCRIÇÃO DETALHADA DO FATO GERADOR REFERIDO NO INCISO I DESTE ARTIGO.  ART. 6º - OS LANÇAMENTOS DE RECEITA REALIZADOS EM DESACORDO COM O PCRO DE QUE TRATA ESTA  INSTRUÇÃO NORMATIVA DEVERÃO SER ESTORNADOS PARA A CORREÇÃO.  PARÁGRAFO ÚNICO - O ESTORNO PREVISTO NO CAPUT DESTE ARTIGO DEVERÁ SER FEITO ANTES DA UTILIZAÇÃO  DA RESPECTIVA RECEITA, QUE OCORRE MEDIANTE PAGAMENTO DA DESPESA.  ART. 7º - INTEGRAM ESTA INSTRUÇÃO OS ANEXOS VÁLIDOS PARA 2019  PUBLICADOS NO SÍTIO WWW.SEPLAN. BA.GOV.BR, OPÇÕES PLANEJAMENTO / ORIENTAÇÕES ORÇAMENTÁRIAS / INSTRUÇÕES NORMATIVAS / INSTRUÇÃO  NORMATIVA CONJUNTA SAF/SPO Nº 01/2019 / ANEXOS, QUE SÃO: A) ANEXO I - CLASSIFICAÇÃO INSTITUCIONAL - ADMINISTRAÇÃO PÚBLICA ESTADUAL: LISTAGEM DAS UO,  AGRUPADAS POR PODER E ÓRGÃO E OS RESPECTIVOS CÓDIGOS E DESCRITORES; B) ANEXO II - CLASSIFICAÇÃO DAS FONTES DE RECURSOS: LISTAGEM DAS FONTES DE RECURSOS E OS  RESPECTIVOS CÓDIGOS E DESCRITORES ORDENADOS PELO CÓDIGO DO FIPLAN; C) ANEXO III A - CLASSIFICAÇÃO DA NATUREZA DA RECEITA E FONTE: LISTAGEM DAS NATUREZAS DA RECEITA  ORDENADAS POR SEUS CÓDIGOS, COM DESCRITORES E ESPECIFICAÇÕES, QUANDO COUBER, E RESPECTIVAS  FONTES DE RECURSOS; E D) ANEXO III B - CLASSIFICAÇÃO DA NATUREZA DA RECEITA AGRUPADA POR FONTE: LISTAGEM DAS NATUREZAS  DA RECEITA ORDENADAS PELO CÓDIGO E AGRUPADAS PELAS RESPECTIVAS FONTES DE RECURSOS.  ART. 8º - O ANEXO III A DE QUE TRATA A ALÍNEA “C” DO ARTIGO 7º APRESENTA O “DE/PARA” COM A CORRES- PONDÊNCIA ENTRE AS NR PARA OS EXERCÍCIOS DE 2018 E 2019 E SEGUINTES.  ART. 9º - A SEPLAN FARÁ A ATUALIZAÇÃO PERIÓDICA DOS ANEXOS I, II, III A E III B, SEMPRE QUE NECESSÁRIO.  ART. 10 - REVOGA-SE A INSTRUÇÃO NORMATIVA CONJUNTA SAF/SPO N° 003, DE 26 DE FEVEREIRO DE  2014.  ART. 11 - ESTA INSTRUÇÃO NORMATIVA ENTRARÁ EM VIGOR NA DATA DA SUA PUBLICAÇÃO, RETROAGINDO SEUS  EFEITOS A 1º DE JANEIRO DE 2019.  ANTÔNIO HUMBERTO NOVAIS DE PAULA MARA TEREZA BACELAR DE SOUZA SUPERINTENDENTE DE ADMINISTRAÇÃO FINANCEIRA SUPERINTENDENTE DE ORÇAMENTO PÚBLICO EM EXERCÍCIO SECRETARIA DA FAZENDA SECRETARIA DO PLANEJAMENTO  &lt;#E.G.B#273832#91#305524/&gt; &lt;#E.G.B#273872#91#305567&gt; </t>
  </si>
  <si>
    <t xml:space="preserve">PORTARIA  Nº 17.689 DE 21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2017.001.006260/INEMA/LIC-06260, RESOLVE: ART. 1.º - AUTORIZAR O DIREITO DE USO  DOS RECURSOS HÍDRICOS, VÁLIDO PELO PRAZO DE 4 (QUATRO) ANOS, À FAZENDA PROGRESSO LTDA,  INSCRITA NO CNPJ Nº 09.482.129/0001-58, COM SEDE NA RODOVIA BA 142, KM 227, S/N, ZONA RURAL,  NO MUNICÍPIO DE MUCUGÊ, PARA CAPTAÇÃO SUBTERRÂNEA, NA BACIA HIDROGRÁFICA DO RIO PARAGUAÇU,  NAS COORDENADAS LAT.13º11’2,50’’S E LONG.41º27’2,70’’W, DATUM SIRGAS 2000, DO POÇO 01, DE  VAZÃO 483 M³/DIA, DURANTE 21H/D, NAS COORDENADAS LAT.13º10’11,9’’S E LONG.41º26’1’’W, DATUM  SIRGAS 2000, DO POÇO 02, DE VAZÃO 966 M³/DIA, DURANTE 21 H/D, NAS COORDENADAS LAT.13º10’4,60’’S  E LONG.41º26’0,30’’W, DATUM SIRGAS 2000, DO POÇO 03, DE VAZÃO 942 M³/DIA, DURANTE 22 H/D E  NAS COORDENADAS LAT. 13º10’3,60’’S E LONG.41º25’56,50’’W, DATUM SIRGAS 2000, DO POÇO 04, DE  VAZÃO 452 M³/DIA, DURANTE 20 H/D PARA FINS DE IRRIGAÇÃO POR ASPERSÃO POR PIVÔ CENTRAL, ÁREA  47,11HA, LOCALIZADO  NA FAZENDA  BEIRA RIO,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 EXECUTIVO SALVADOR, TERÇA-FEIRA, 22 DE JANEIRO DE 2019 - ANO CIII - NO 22.584  REPÚBLICA FEDERATIVA DO BRASIL - ESTADO DA BAHIA  DIÁRIO OFICIAL  </t>
  </si>
  <si>
    <t xml:space="preserve">PORTARIA  Nº 17.715 DE 25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001.001467/ INEMA/LIC- 01467,  RESOLVE: ART. 1º - AUTORIZAR  A RENOVAÇÃO DE OUTORGA DO DIREITO DE USO DOS RECURSOS HÍDRICOS, VÁLIDA PELO PRAZO DE 4 (QUATRO)  ANOS, À MAIRON MANICA, INSCRITA NO CPF Nº 040.400.096-73, COM SEDE NA RUA EDUARDO  R. BARBOSA, Nº 356, CENTRO, NO MUNICÍPIO DE UNAÍ - MG, PARA CAPTAÇÃO SUPERFICIAL, NA BACIA  HIDROGRÁFICA DO RIO SÃO FRANCISCO, NO RIO DAS PEDRAS, NAS COORDENADAS LAT.12º10’47.76”S E  LONG.45º29’57.40”W, DE VAZÃO 34.358 M³/DIA, DURANTE 19 H/D, PARA FINS DE IRRIGAÇÃO POR PIVÔ  CENTRAL, ÁREA 525 HA, LOCALIZADO NA FAZENDA ESPERANÇA , RODOVIA BR 020/242, KM 847, ZONA  RURAL, NO MUNICÍPIO DE BARREIRAS,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</si>
  <si>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17.720 DE 25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2017.001.001621/ INEMA/LIC-01621, RESOLVE: ART. 1.º - AUTORIZAR O DIREITO DE USO DOS RECURSOS HÍDRICOS, VÁLIDO  PELO PRAZO DE 4 (QUATRO) ANOS, A BAGISA S.A AGROPECUÁRIA E COMÉRCIO, INSCRITA NO CNPJ  Nº 15.194.889/0001-62, COM SEDE NA RODOVIA BA 142, S/N, CASCAVEL, NO MUNICÍPIO DE IBICOARA,  PARA CAPTAÇÃO SUPERFICIAL, NA BACIA HIDROGRÁFICA DO RIO PARAGUAÇU, EM DOIS BARRAMENTOS DE RE- GULARIZAÇÃO DE VAZÃO, DISPENSADOS DE OUTORGA, POR MEIO DESTE PROCESSO, NO RIO SEM NOME, NAS  COORDENADAS LAT.13°16’58”S E LONG.41°24’24”W, DATUM SIRGAS 2000, DA BARRAGEM I, DE VAZÃO  822 M³/DIA, DURANTE 9 H/D, PARA FINS DE IRRIGAÇÃO POR PIVÔ CENTRAL, ÁREA 15 HA, E NAS COORDENADAS  LAT.13°17’03”S E LONG.41°24’35”W, DATUM SIRGAS 2000, DA BARRAGEM II, DE VAZÃO 439 M³/DIA,  DURANTE 6 H/D, PARA FINS DE IRRIGAÇÃO POR PIVÔ CENTRAL, ÁREA 8 HA, LOCALIZADAS NAS FAZENDAS BAGISA  I E II, ZONA RURAL,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</si>
  <si>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17.721 DE 25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2018.001.002222/INEMA/LIC-02222, RESOLVE: ART. 1.º - AUTORIZAR O DIREITO DE  USO DOS RECURSOS HÍDRICOS, VÁLIDO PELO PRAZO DE 4 (QUATRO) ANOS, A CÉLIA COMPARIM MARÇAL,  INSCRITA NO CPF N° 977.868.455-34, COM SEDE NA 1ª RUA DOZE DE OUTUBRO, Nº 421, RENATO  GONÇALVES, NO MUNICÍPIO DE BARREIRAS, PARA CAPTAÇÃO SUPERFICIAL, NA BACIA HIDROGRÁFICA DO RIO  GRANDE, NO RIO BRANCO, NAS COORDENADAS LAT.11°47’12”S E LONG.45°35’08”W, DATUM SIRGAS  2000, DE VAZÃO 78.447 M³/DIA, DURANTE 19 H/D, PARA FINS DE IRRIGAÇÃO POR PIVÔ CENTRAL, ÁREA 1.100  HA, LOCALIZADO NA FAZENDA SÃO FRANCISCO, RODOVIA BA 458, ZONA RURAL, NO MUNICÍPIO DE RIACHÃO      EXECUTIVO SALVADOR, SÁBADO, 26 DE JANEIRO DE 2019 - ANO CIII - NO 22.588  REPÚBLICA FEDERATIVA DO BRASIL - ESTADO DA BAHIA  DIÁRIO OFICIAL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&lt;#E.G.B#276883#48#308896/&gt;  SECRETARIA DO PLANEJAMENTO &lt;#E.G.B#276862#48#308873&gt; PORTARIA Nº 00023069 DE 24 DE JANEIRO DE 2019 O(A) DIRETOR GERAL DO(A) SUP.EST.ECON. SOCIAIS DA BAHIA - SEI, NO USO DE SUAS ATRIBUIÇÕES,  RESOLVE DESIGNAR TATIANE RAMOS COIMBRA LOU, MATRÍCULA Nº 37383750, PARA, EM RAZÃO DE  GOZO FÉRIAS OPORTUNO NO PERÍODO DE 07 DE JANEIRO DE 2019 A 05 DE FEVEREIRO DE 2019, SUBSTITUIR  AURELINO CERQUEIRA DA SILVA, MATRÍCULA Nº 37578860, NO CARGO COORDENADOR I, DO(A)  DIRETORIA GERAL.  ELIANA MARIA SANTOS BOAVENTURA SUP.EST.ECON. SOCIAIS DA BAHIA &lt;#E.G.B#276862#48#308873/&gt;  SECRETARIA DA SAÚDE &lt;#E.G.B#276812#48#308821&gt; PORTARIA Nº 62 DE 25 DE JANEIRO DE  2019  O SECRETÁRIO DA SAÚDE DO ESTADO DA BAHIA, NO USO DE SUAS ATRIBUIÇÕES, CONSIDERANDO  A RESOLUÇÃO TCE Nº 144 DE 12 DE DEZEMBRO DE 2013 E O CONVÊNIO Nº 102/2008, CELEBRADO  ENTRE O ESTADO DA BAHIA, ATRAVÉS DA SECRETARIA DA SAÚDE DO ESTADO DA BAHIA, E O MUNICÍPIO DE  MUCUGÊ, TENDO POR OBJETO A CONSTRUÇÃO DE UMA UNIDADE BÁSICA MODALIDADE 2, RESOLVE ART. 1º PRORROGAR POR MAIS 60 (SESSENTA) DIAS, A CONTAR DE 12 DE DEZEMBRO DE 2018, O PRAZO  PARA CONCLUSÃO DA TOMADA DE CONTAS ESPECIAL, INSTAURADA ATRAVÉS DA PORTARIA Nº 1.112/2018,  PUBLICADA NO D.O.E. EM 12 DE OUTUBRO DE 2018. ART. 2º ESTA PORTARIA ENTRA EM VIGOR NA DATA DE SUA PUBLICAÇÃO.  FÁBIO VILAS BOAS PINTO SECRETÁRIO DA SAÚDE &lt;#E.G.B#276812#48#308821/&gt; &lt;#E.G.B#276802#48#308809&gt; </t>
  </si>
  <si>
    <t xml:space="preserve">PORTARIA  Nº 17.728 DE 31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 001.003455/ INEMA/LIC- 03455,  RESOLVE: ART. 1.º - AUTORIZAR SOB A  FORMA DE OUTORGA PREVENTIVA A RESERVA DAS ÁGUAS DOS RECURSOS HÍDRICOS, VÁLIDA PELO PRAZO  DE 03 (TRÊS) ANOS, A HENRIQUE NERY DE CASTRO, INSCRITO NO CPF Nº 084.255.901-91, COM  SEDE NA RUA MARIO CAMPOS, N° 367, CENTRO, NO MUNICÍPIO DE SANTA MARIA DA VITÓRIA, PARA  CAPTAÇÃO SUPERFICIAL, NA BACIA HIDROGRÁFICA DO RIO CORRENTE, NO RIO ARROJADO, NAS COORDENADAS  LAT.13º24’40”S E LONG.44º20’50”W, DATUM SIRGAS2000, DE VAZÃO 1.556,0 M³/DIA, DURANTE  11 H/D, PARA FINS DE IRRIGAÇÃO POR MICROASPERSÃO, ÁREA 25,04 HA LOCALIZADO NA FAZENDA BOA  VISTA SÃO JOSÉ, ZONA RURAL, NO MUNICÍPIO DE CORRENTINA, MEDIANTE O CUMPRIMENTO DA LEGISLAÇÃO  VIGENTE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ESTAS AUTORIZAÇÕES,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</si>
  <si>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17.729 DE 31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2017.001.003758/INEMA/LIC-03758, RESOLVE: ART. 1º - AUTORIZAR O DIREITO DE  USO DOS RECURSOS HÍDRICOS, VÁLIDO PELO PRAZO DE 4 (QUATRO) ANOS, A CELITO EDUARDO BREDA  &amp; CIA LTDA, INSCRITO NO CNPJ Nº 07.321.773/0001-19, COM SEDE NA RUA GLAUBER ROCHA, Nº 654,  JARDIM PARAÍSO, MUNICÍPIO DE LUÍS EDUARDO MAGALHÃES, PARA CAPTAÇÃO SUBTERRÂNEA, NA BACIA  HIDROGRÁFICA DO RIO SÃO FRANCISCO, NAS COORDENADAS LAT.12º14’42”S E LONG.45º50’13’’W, DATUM  SIRGAS 2000, DO POÇO 1, DE VAZÃO 532M³/DIA, DURANTE 18 H/D, PARA FINS DE IRRIGAÇÃO POR PIVÔ  CENTRAL, ÁREA 9,8 HA, LOCALIZADO NA FAZENDAS GRUPO CVP &amp; AG, RODOVIA BR 020, KM 199,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 </t>
  </si>
  <si>
    <t xml:space="preserve">PORTARIA  Nº 17.764 DE 05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2017.001.006812/INEMA/LIC-06812, RESOLVE: ART. 1.º - AUTORIZAR O DIREITO  DE USO DOS RECURSOS HÍDRICOS, VÁLIDO PELO PRAZO DE 4 (QUATRO) ANOS, A WALDEMIR MIRANDA  DE SANTANA, INSCRITO NO CPF N° 729.542.055-04, COM SEDE NA FAZENDA CURRALINHO II, ALTO  DA LAGOA, S/N, ZONA RURAL, NO MUNICÍPIO DE IRAQUARA, PARA CAPTAÇÃO SUBTERRÂNEA, NA BACIA  HIDROGRÁFICA DO RIO PARAGUAÇU, LOCALIZADO NA FAZENDA ITACIRA, ESTRADA IRAPORANGA, NO MUNICÍPIO  DE IRAQUARA, NAS COORDENADAS LAT.12°16’22,5’’S E LONG.41°32’02’’W, DATUM SIRGAS 2000, DO POÇO  01, DE VAZÃO 142 M³/DIA, DURANTE 17 H/D, PARA FINS DE ABASTECIMENTO ANIMAL, IRRIGAÇÃO POR  ASPERSÃO CONVENCIONAL E GOTEJAMENTO, ÁREA 3,28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</si>
  <si>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17.765 DE 05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2018.001.002298/INEMA/LIC-02298, RESOLVE: ART. 1.º - AUTORIZAR O DIREITO  DE USO DOS RECURSOS HÍDRICOS, VÁLIDO PELO PRAZO DE 4 (QUATRO) ANOS, A ROSE VANE PINHEIRO  DE OLIVEIRA, INSCRITA NO CPF N° 004.170.915-24, COM SEDE NO POVOADO DE AS ALAGOAS, ZONA  RURAL, S/N, NO MUNICÍPIO DE IRAQUARA, PARA CAPTAÇÃO SUBTERRÂNEA, NA BACIA HIDROGRÁFICA DO  RIO PARAGUAÇU, LOCALIZADO NA FAZENDA SANTA BÁRBARA I, ZONA RURAL, NO MUNICÍPIO DE IRAQUARA,  NAS COORDENADAS LAT.12°13’54’’S E LONG.41°33’20,5’’W, DATUM SIRGAS 2000, DO POÇO 01, DE  VAZÃO 270 M³/DIA, DURANTE 18 H/D E NAS COORDENADAS LAT.12º13’46,3’’S E LONG.41º33’13’’W,  DATUM SIRGAS 2000, DO POÇO 02, DE VAZÃO 315 M³/DIA, DURANTE 18 H/D, PARA FINS DE IRRIGAÇÃO  POR GOTEJAMENTO, ÁREA 15,0 HA,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</si>
  <si>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17.770 DE 06 DE FEVEREIRO DE 2019. O INSTITUTO DO MEIO AMBIENTE  E RECURSOS HÍDRICOS - INEMA, COM FULCRO NAS ATRIBUIÇÕES E COMPETÊNCIAS QUE LHE FORAM  DELEGADAS PELA LEI ESTADUAL N° 12.212/11 E LEIS ESTADUAIS N° 10.431/06 E 11.612/09, E SUAS   SERVIÇOS GRÁFICOS:  -/    EXECUTIVO  SALVADOR, QUINTA-FEIRA, 7 DE FEVEREIRO DE 2019 - ANO CIII - NO 22.596  REPÚBLICA FEDERATIVA DO BRASIL - ESTADO DA BAHIA  DIÁRIO OFICIAL  ALTERAÇÕES, REGULAMENTADAS PELO DECRETO ESTADUAL N° 14.024/12 E, TENDO EM VISTA O QUE CONSTA  DO PROCESSO Nº 2018.001.004921/INEMA/LIC-04921, RESOLVE: ART. 1.º - AUTORIZAR O DIREITO DE  USO DOS RECURSOS HÍDRICOS, VÁLIDO PELO PRAZO DE 4 (QUATRO) ANOS, A VACACO AGRICULTURA   E  PECUÁRIA LTDA, INSCRITO NO CNPJ N° 23.306.205/0001-03 COM SEDE NA RODOVIA BR 020,  KM 304, S/N, ZONA RURAL, NO MUNICÍPIO DE JABORANDI, PARA CAPTAÇÃO SUBTERRÂNEA, NA BACIA  HIDROGRÁFICA DO RIO SÃO FRANCISCO, NAS COORDENADAS LAT.14°02’25”S E LONG.45°57’44”W, DATUM  SIRGAS 2000, DO POÇO 1, DE VAZÃO 8.825 M³/DIA, DURANTE 18 H/D; NAS COORDENADAS LAT.13°59’21”S  E LONG.45°59’47”W, DATUM SIRGAS 2000, DO POÇO 2, DE VAZÃO 5.283 M³/DIA, DURANTE 18 H/D, E  NAS COORDENADAS LAT.14°00’48”S E LONG.45°58’50”W, DATUM SIRGAS 2000, DO POÇO 3, DE VAZÃO  8.825 M³/DIA, DURANTE 18 H/D PARA FINS DE IRRIGAÇÃO POR PIVÔ CENTRAL, ÁREA 430 HA, LOCALIZADO NO  COMPLEXO DE FAZENDAS FREIRE XIV, XV E XVI,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&lt;#E.G.B#279566#23#311824/&gt; &lt;#E.G.B#279654#23#311920&gt; PORTARIA Nº 00024482 DE 06 DE FEVEREIRO DE 2019 O(A) DIRETOR GERAL DO(A) INST. MEIO AMB E REC.HÍDRICOS - INEMA, NO USO DE SUAS  ATRIBUIÇÕES E TENDO EM VISTA O DISPOSTO NO(A) ART. 11, II, DA LEI Nº 6.677, RESOLVE NOMEAR  MARILIA FARIA WALL BARBOSA DE CARVALHO, MATRÍCULA Nº 46529881, PARA O CARGO EM  COMISSÃO COORDENADOR TECNICO, SÍMBOLO DAS2D, DO(A) COORD DE FINANÇAS, A PARTIR 02 DE  JANEIRO DE 2019.  MARCIA CRISTINA TELLES DE ARAUJO LIMA INST. MEIO AMB E REC.HÍDRICOS &lt;#E.G.B#279654#23#311920/&gt; &lt;#E.G.B#279656#23#311921&gt; PORTARIA Nº 00024484 DE 06 DE FEVEREIRO DE 2019 O(A) DIRETOR GERAL DO(A) INST. MEIO AMB E REC.HÍDRICOS - INEMA, NO USO DE SUAS  ATRIBUIÇÕES LEGAIS, RESOLVE NOMEAR LUCIANA SOUZA DE BRITO, PARA O CARGO EM COMISSÃO  DAS3 COORDENADOR II, SÍMBOLO DAS-3, DO(A) COORD DE FINANÇAS.  MARCIA CRISTINA TELLES DE ARAUJO LIMA INST. MEIO AMB E REC.HÍDRICOS &lt;#E.G.B#279656#23#311921/&gt;  SECRETARIA DO PLANEJAMENTO &lt;#E.G.B#279669#23#311935&gt; PORTARIA Nº 00024347 DE 04 DE FEVEREIRO DE 2019 O(A) SECRETÁRIO DE ESTADO DO(A) SECRETARIA DE PLANEJAMENTO - SEPLAN, NO USO DE  SUAS ATRIBUIÇÕES E TENDO EM VISTA O DISPOSTO NO(A) ART. 11, II, DA LEI Nº 6.677, RESOLVE NOMEAR  IRENILDES BATISTA DE SOUZA, MATRÍCULA Nº 21222391, PARA O CARGO EM COMISSÃO OFICIAL DE  GABINETE, SÍMBOLO DAI5, DO(A) CHEFIA DE GABINETE, A PARTIR 07 DE JANEIRO DE 2019.  ANTONIO HENRIQUE DE SOUZA MOREIRA SECRETARIA DE PLANEJAMENTO &lt;#E.G.B#279669#23#311935/&gt;  SECRETARIA DE POLÍTICAS  PARA AS MULHERES &lt;#E.G.B#279635#23#311899&gt; PRIMEIRO TERMO ADITIVO AO TERMO DE COLABORAÇÃO Nº 008/2018 PROCESSO ADMINISTRATIVO Nº6270180001211. CONVENENTES: SECRETARIA DE POLITICAS PARA AS  MULHERES-SPM / ASSESSORIA E GESTÃO EM ESTUDOS DA NATUREZA, DESENVOLVIMENTO HUMANO E  AGROECOLOGIA - AGENDHA. OBJETO: PRORROGA POR MAIS 12 (DOZE) MESES O PRAZO DE VIGÊNCIA EM  27/11/2018 A 27/11/2019. DATA DE ASSINATURA: 06 DE FEVEREIRO DE 2019.  PRIMEIRO TERMO ADITIVO AO TERMO DE COLABORAÇÃO Nº 011/2018 PROCESSO ADMINISTRATIVO Nº6270180001548. CONVENENTES: SECRETARIA DE POLITICAS PARA AS  MULHERES-SPM / INSTITUTO DE DESENVOLVIMENTO HUMANO E AÇÃO COMUNITÁRIA - IDAC. OBJETO:  PRORROGA POR MAIS 12 (DOZE) MESES O PRAZO DE VIGÊNCIA EM 17/12/2018 A 17/12/2019. DATA DE  ASSINATURA: 06 DE FEVEREIRO DE 2019.  PRIMEIRO TERMO ADITIVO AO TERMO DE COLABORAÇÃO Nº 012/2018 PROCESSO ADMINISTRATIVO Nº6270180001440. CONVENENTES: SECRETARIA DE POLITICAS PARA AS  MULHERES-SPM / ILÊ AXÉ OMORODE LONI OLUAYÉ. OBJETO: PRORROGA POR MAIS 12 (DOZE) MESES O  PRAZO DE VIGÊNCIA EM 07/12/2018 A 07/12/2019. DATA DE ASSINATURA: 06 DE FEVEREIRO DE 2019.  PRIMEIRO TERMO ADITIVO AO TERMO DE COLABORAÇÃO Nº 013/2018 PROCESSO ADMINISTRATIVO Nº6270180000932. CONVENENTES: SECRETARIA DE POLITICAS PARA AS  MULHERES-SPM / ASSOCIAÇÃO COMUNITÁRIA DE DESENVOLVIMENTO DO CANDEAL II. OBJETO: PRORROGA  POR MAIS 12 (DOZE) MESES O PRAZO DE VIGÊNCIA EM 07/12/2018 A 07/12/2019. DATA DE ASSINATURA:  06 DE FEVEREIRO DE 2019. &lt;#E.G.B#279635#23#311899/&gt;  SECRETARIA DA SAÚDE &lt;#E.G.B#279499#23#311755&gt; PORTARIA Nº 074 DE 6 DE FEVEREIRO DE  2019  O SECRETÁRIO DA SAÚDE DO ESTADO DA BAHIA, NO USO DE SUAS ATRIBUIÇÕES, CONSIDERANDO  A RESOLUÇÃO TCE Nº 144 DE 12 DE DEZEMBRO DE 2013 E O CONVÊNIO Nº 002/2010, CELEBRADO ENTRE  O ESTADO DA BAHIA, ATRAVÉS DA SECRETARIA DA SAÚDE DO ESTADO DA BAHIA, E O MUNICÍPIO DE ITAMARI,  TENDO POR OBJETO A CONSTRUÇÃO DE UMA UNIDADE BÁSICA MODALIDADE 2, RESOLVE ART. 1º PRORROGAR POR MAIS 60 (SESSENTA) DIAS O PRAZO PARA CONCLUSÃO DA TOMADA DE CONTAS  ESPECIAL, INSTAURADA ATRAVÉS DA PORTARIA Nº 974/2018, PUBLICADA NO D.O.E. EM 23 DE NOVEMBRO  DE 2018.  ART. 2º ESTA PORTARIA ENTRA EM VIGOR NA DATA DE SUA PUBLICAÇÃO.  FÁBIO VILAS BOAS PINTO SECRETÁRIO DA SAÚDE &lt;#E.G.B#279499#23#311755/&gt; &lt;#E.G.B#279497#23#311750&gt; PORTARIA Nº 075 DE 6 DE FEVEREIRO DE  2019  O SECRETÁRIO DA SAÚDE DO ESTADO DA BAHIA, NO USO DE SUAS ATRIBUIÇÕES, CONSIDERANDO  A RESOLUÇÃO TCE Nº 144 DE 12 DE DEZEMBRO DE 2013 E O CONVÊNIO Nº 088/2010, CELEBRADO  ENTRE O ESTADO DA BAHIA, ATRAVÉS DA SECRETARIA DA SAÚDE DO ESTADO DA BAHIA, E O MUNICÍPIO DE  OURIÇANGAS, TENDO POR OBJETO A CONSTRUÇÃO DE UMA UNIDADE BÁSICA MODALIDADE 2, RESOLVE ART. 1º PRORROGAR POR MAIS 60 (SESSENTA) DIAS O PRAZO PARA CONCLUSÃO DA TOMADA DE CONTAS  ESPECIAL, INSTAURADA ATRAVÉS DA PORTARIA Nº 976/2018, PUBLICADA NO D.O.E. EM 23 DE NOVEMBRO  DE 2018.  ART. 2º ESTA PORTARIA ENTRA EM VIGOR NA DATA DE SUA PUBLICAÇÃO.  FÁBIO VILAS BOAS PINTO SECRETÁRIO DA SAÚDE &lt;#E.G.B#279497#23#311750/&gt; &lt;#E.G.B#279494#23#311749&gt; PORTARIA Nº 076 DE 6 DE FEVEREIRO DE  2019  O SECRETÁRIO DA SAÚDE DO ESTADO DA BAHIA, NO USO DE SUAS ATRIBUIÇÕES, CONSIDERANDO  A RESOLUÇÃO TCE Nº 144 DE 12 DE DEZEMBRO DE 2013 E O CONVÊNIO Nº 295/2003, CELEBRADO  ENTRE O ESTADO DA BAHIA, ATRAVÉS DA SECRETARIA DA SAÚDE DO ESTADO DA BAHIA, E O MUNICÍPIO DE  ITARANTIM, TENDO POR OBJETO A AQUISIÇÃO DE EQUIPAMENTOS E MATERIAIS PERMANENTES, RESOLVE ART. 1º PRORROGAR POR MAIS 60 (SESSENTA) DIAS O PRAZO PARA CONCLUSÃO DA TOMADA DE CONTAS  ESPECIAL, INSTAURADA ATRAVÉS DA PORTARIA Nº 1.091/2018, PUBLICADA NO D.O.E. EM 23 DE NOVEMBRO  DE 2018.  ART. 2º ESTA PORTARIA ENTRA EM VIGOR NA DATA DE SUA PUBLICAÇÃO.  FÁBIO VILAS BOAS PINTO SECRETÁRIO DA SAÚDE &lt;#E.G.B#279494#23#311749/&gt; &lt;#E.G.B#279492#23#311746&gt; PORTARIA Nº 077 DE 6 DE FEVEREIRO DE  2019  O SECRETÁRIO DA SAÚDE DO ESTADO DA BAHIA, NO USO DE SUAS ATRIBUIÇÕES, CONSIDERANDO  A RESOLUÇÃO TCE Nº 144 DE 12 DE DEZEMBRO DE 2013 E O CONVÊNIO Nº 107/2010, CELEBRADO  ENTRE O ESTADO DA BAHIA, ATRAVÉS DA SECRETARIA DA SAÚDE DO ESTADO DA BAHIA, E O MUNICÍPIO  DE CORDEIROS, TENDO POR OBJETO A AQUISIÇÃO DE EQUIPAMENTOS E MATERIAIS PERMANENTES PARA O  HOSPITAL MUNICIPAL JOAQUIM MUTTI DE CARVALHO, RESOLVE ART. 1º PRORROGAR POR MAIS 60 (SESSENTA) DIAS O PRAZO PARA CONCLUSÃO DA TOMADA DE CONTAS  ESPECIAL, INSTAURADA ATRAVÉS DA PORTARIA Nº 1.090/2018, PUBLICADA NO D.O.E. EM 23 DE NOVEMBRO  DE 2018.  ART. 2º ESTA PORTARIA ENTRA EM VIGOR NA DATA DE SUA PUBLICAÇÃO.  FÁBIO VILAS BOAS PINTO SECRETÁRIO DA SAÚDE &lt;#E.G.B#279492#23#311746/&gt; &lt;#E.G.B#279491#23#311745&gt; PORTARIA Nº 078 DE 6 DE FEVEREIRO DE  2019  O SECRETÁRIO DA SAÚDE DO ESTADO DA BAHIA, NO USO DE SUAS ATRIBUIÇÕES, CONSIDERANDO  A RESOLUÇÃO TCE Nº 144 DE 12 DE DEZEMBRO DE 2013 E O CONVÊNIO Nº 026/2010, CELEBRADO  ENTRE O ESTADO DA BAHIA, ATRAVÉS DA SECRETARIA DA SAÚDE DO ESTADO DA BAHIA, E O MUNICÍPIO DE   CERTIFICAÇÃO DIGITAL:  -     EXECUTIVO SALVADOR, QUINTA-FEIRA, 7 DE FEVEREIRO DE 2019 - ANO CIII - NO 22.596  REPÚBLICA FEDERATIVA DO BRASIL - ESTADO DA BAHIA  DIÁRIO OFICIAL  JIQUIRIÇÁ, TENDO POR OBJETO A CONSTRUÇÃO DE UMA UNIDADE BÁSICA MODALIDADE 2, RESOLVE ART. 1º PRORROGAR POR MAIS 60 (SESSENTA) DIAS O PRAZO PARA CONCLUSÃO DA TOMADA DE CONTAS ESPECIAL,  INSTAURADA ATRAVÉS DA PORTARIA Nº 975/2018, PUBLICADA NO D.O.E. EM 23 DE NOVEMBRO DE 2018.  ART. 2º ESTA PORTARIA ENTRA EM VIGOR NA DATA DE SUA PUBLICAÇÃO.  FÁBIO VILAS BOAS PINTO SECRETÁRIO DA SAÚDE &lt;#E.G.B#279491#24#311745/&gt; &lt;#E.G.B#279606#24#311867&gt; </t>
  </si>
  <si>
    <t xml:space="preserve">PORTARIA  Nº 17.792 DE 11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2017.001.007019/INEMA/LIC-07019, RESOLVE: ART. 1.º -  AUTORIZAR O DIREITO DE USO DOS RECURSOS HÍDRICOS, VÁLIDO PELO PRAZO DE 4 (QUATRO) ANOS, A  ROBERTO BONELLA, INSCRITO NO CPF Nº 657.213.495-49, COM SEDE NA RUA FELINTO VAZ,  Nº 234, JARDIM ALAMAR, NO MUNICÍPIO DE EUNÁPOLIS, PARA CAPTAÇÃO SUPERFICIAL, NA BACIA  HIDROGRÁFICA DO EXTREMO SUL, EM BARRAMENTO DE REGULARIZAÇÃO DE VAZÃO, DISPENSADO DE  OUTORGA POR MEIO DESTE PROCESSO, NO RIO SEM NOME, NAS COORDENADAS LAT.16°19’58”S E  LONG.39°35’01”W, DATUM SIRGAS 2000, DE VAZÃO 698, M³/DIA, DURANTE 12 H/D, PARA FINS DE  IRRIGAÇÃO POR GOTEJAMENTO, ÁREA 30 HA, LOCALIZADA NA FAZENDA RANCHO BONELLA, ZONA RURAL,  NO MUNICÍPIO DE EUNÁPOLIS, MEDIANTE O CUMPRIMENTO DA LEGISLAÇÃO VIGENTE, DOS CONDICIO- 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</si>
  <si>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17.800 DE 13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2017.001.002183/INEMA/LIC-02183, RESOLVE: ART. 1.º - AUTORIZAR  A RENOVAÇÃO DO DIREITO DE USO DOS RECURSOS HÍDRICOS, VÁLIDA PELO PRAZO DE 4 (QUATRO) ANOS, A  LEMBRANÇA - EMPREENDIMENTOS AGROPECUÁRIOS E PARTICIPAÇÕES LTDA, INSCRITA  NO CNPJ Nº 06.727.381/0001-91, COM SEDE NA RUA DOM PEDRO II, Nº 179, CENTRO, NO MUNICÍPIO  DE EUNAPÓLIS, PARA CAPTAÇÃO SUPERFICIAL, NA BACIA HIDROGRÁFICA DO RIO CARAÍVA, NO RIO GUAXUMÃ,  NAS COORDENADAS LAT.16°46’24,9”S E LONG.39°22’19”W, DATUM SIRGAS 2000, DE VAZÃO 3.610  M³/DIA, DURANTE 18 H/D, PARA FINS DE IRRIGAÇÃO POR GOTEJAMENTO, ÁREA  97,5 HA, LOCALIZADO NA  FAZENDA LEMBRANÇA II, ZONA RURAL, NO MUNICÍPIO DE PORTO SEGURO,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</si>
  <si>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17.801 DE 13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2015.001.001165/INEMA/LIC-01165, RESOLVE: ART. 1.º - AUTORIZAR O DIREITO DE USO  DOS RECURSOS HÍDRICOS, VÁLIDO PELO PRAZO DE 4 (QUATRO) ANOS, A VALQUÍRIA MARIA FRANCIOSI,  INSCRITA NO CPF N° 436.425.600-59, COM SEDE NA RUA PRIMEIRO DE MAIO, S/N, JARDIM PARAÍSO, NO  MUNICÍPIO DE LUÍS EDUARDO MAGALHÃES, PARA CAPTAÇÃO SUPERFICIAL, NA BACIA HIDROGRÁFICA DO  RIO GRANDE, NO RIO GRANDE, NAS COORDENADAS LAT.13°11’22,1”S E LONG.45°56’26,1”W, DATUM  SIRGAS 2000, DE VAZÃO 6.379 M³/DIA, DURANTE 19 H/D, PARA FINS DE IRRIGAÇÃO POR ASPERSÃO COM  PIVÔ CENTRAL, ÁREA 100 HA, LOCALIZADO NA FAZENDA SÃO FRANCISCO III, RODOVIA BR-020, KM 110,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</si>
  <si>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17.802 DE 13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2015.001.002902/INEMA/LIC-02902, RESOLVE: ART. 1º - AUTORIZAR O DIREITO DE  USO DOS RECURSOS HÍDRICOS, VÁLIDO PELO PRAZO DE 4 (QUATRO) ANOS, A JENIVALDO ARPINI, INSCRITO  NO CPF Nº 845.836.657-68, COM SEDE NA FAZENDA SÃO GERALDO, S/N, ZONA RURAL, NO MUNICÍPIO   DE ITABELA, PARA CAPTAÇÃO SUPERFICIAL, NA BACIA HIDROGRÁFICA DO RIO DOS FRADES, EM BARRAMENTO  EXISTENTE OUTORGADO POR MEIO DA PORTARIA N° 17.458/18, PUBLICADA NO D.O.E EM 08/12/2018, NO  CÓRREGO SÃO GONÇALO, NAS COORDENADAS LAT.16°36’04,34”S E LONG.39°34’54”W, DATUM SIRGAS  2000, COM VAZÃO DE 2.880 M³/DIA, DURANTE 20 H/D, PARA FINS DE IRRIGAÇÃO POR MICROASPERSÃO, ÁREA  113 HA, LOCALIZADO NA FAZENDA SÃO GERALDO II, ZONA RURAL, NO MUNICÍPIO DE ITABELA,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</si>
  <si>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17.807 DE 14 DE FEVEREIRO DE 2019.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2018.001.003313/INEMA/LIC-03313, RESOLVE: ART. 1.º - CONCEDER LICENÇA DE  INSTALAÇÃO, VÁLIDA PELO PRAZO DE 04 (QUATRO) ANOS À COMPANHIA DE DESENVOLVIMENTO  DOS VALES DO SÃO FRANCISCO E DO PARNAÍBA, INSCRITA NO CNPJ SOB Nº 00.399.857/0014- 40, COM SEDE NA AVENIDA LAURO DE FREITAS, S/Nº, BAIRRO CENTRO, NO MUNICÍPIO DE BOM JESUS DA  LAPA, PARA INSTALAÇÃO DA INFRAESTRUTURA DE USO COMUM DO PROJETO PÚBLICO DE IRRIGAÇÃO CERAÍMA,  QUE CONSISTE NA IMPLANTAÇÃO DE APROXIMADAMENTE 32,20 KM DE REDE HIDRÁULICA, RECUPERAÇÃO  DE 02 (DOIS) GALPÕES E 3,00 KM DE ESTRADAS VICINAIS, NAS COORDENADAS GEOGRÁFICAS EM DÉCIMO  DE GRAU LAT/LONG: -14.28277/-42.72083, NA ZONA RURAL DO MUNICÍPIO DE GUANAMBI, MEDIANTE  O CUMPRIMENTO DA LEGISLAÇÃO VIGENTE E DOS CONDICIONANTES CONSTANTES DA ÍNTEGRA DA PORTARIA  QUE SE ENCONTRA NO REFERIDO PROCESSO. ART. 2º - ESTA LICENÇA REFERE-SE A ANÁLISE DE VIABILIDADE  AMBIENTAL DE COMPETÊNCIA DO INSTITUTO DO MEIO AMBIENTE E RECURSOS HÍDRICOS - INEMA, CABENDO  AO INTERESSADO OBTER A ANUÊNCIA E/OU AUTORIZAÇÃO DAS OUTRAS INSTÂNCIAS NO ÂMBITO FEDERAL,  ESTADUAL OU MUNICIPAL, QUANDO COUBER, PARA QUE A MESMA ALCANCE SEUS EFEITOS LEGAIS. ART. 3º -  ESTABELECER QUE ESTA LICENÇA, BEM COMO CÓPIAS DOS DOCUMENTOS RELATIVOS AO CUMPRIMENTO DOS  CONDICIONANTES, SEJAM MANTIDOS DISPONÍVEIS À FISCALIZAÇÃO DO INEMA E AOS DEMAIS ÓRGÃOS DO  SISTEMA ESTADUAL DE MEIO AMBIENTE - SISEMA. ART. 4º - ESTA PORTARIA ENTRARÁ EM VIGOR NA DATA  DE SUA PUBLICAÇÃO. MÁRCIA CRISTINA TELLES DE ARAÚJO LIMA - DIRETORA GERAL </t>
  </si>
  <si>
    <t xml:space="preserve">PORTARIA  Nº 17.815 DE 18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 001.002676/ INEMA/LIC- 02676,  RESOLVE: ART. 1º - AUTORIZAR O DIREITO  DE USO DOS RECURSOS HÍDRICOS, VÁLIDO PELO PRAZO DE 4 (QUATRO) ANOS, A LIMOEIRO PATRIMONIAL  LTDA., INSCRITO NO CNPJ Nº 15.771.176/0001-14, COM SEDE NA RUA SIQUEIRA CAMPOS, Nº 540,  CANDEIAS, NO MUNICÍPIO DE VITÓRIA DA CONQUISTA, PARA CAPTAÇÃO SUPERFICIAL, NA BACIA HIDROGRÁFICA  DO RIO PARDO, NO RIACHO DO CHOÇA, NAS COORDENADAS LAT.14º53’39”S E LONG.40º36’18”W, DATUM  SIRGAS 2000, DE VAZÃO 390 M³/DIA, DURANTE 15 H/D, PARA FINS DE IRRIGAÇÃO POR GOTEJAMENTO,  ÁREA 11 HA, LOCALIZADO NA FAZENDA ÁGUAS DE MARÇO, ZONA RURAL, NO MUNICÍPIO DE BARRA DO  CHOÇA,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</si>
  <si>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17.816 DE 18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2016.001.001902/INEMA/LIC-01902, RESOLVE: ART. 1.º - AUTORIZAR O DIREITO DE  USO DOS RECURSOS HÍDRICOS, VÁLIDO PELO PRAZO DE 4 (QUATRO), À ROGÉRIA REGIS GUIMARÃES,  INSCRITA NO CPF Nº  252.840.965-68, COM SEDE NA RUA PRIMEIRO DE MAIO, Nº 48, ALTO MARON, NO  MUNICÍPIO DE VITÓRIA DA CONQUISTA, PARA CAPTAÇÃO SUPERFICIAL, NA BACIA HIDROGRÁFICA DO RIO PARDO,  NO RIO SEM NOME, NAS COORDENADAS LAT.14º52’09”S E LONG.40º30’58”W, DATUM SIRGAS 2000, DE  VAZÃO 93 M³/DIA, DURANTE 12 H/D, PARA FINS DE IRRIGAÇÃO POR ASPERSÃO, ÁREA 1,40 HA, LOCALIZADO  NA FAZENDA AGROPECUÁRIA MONTE SIÃO, ZONA RURAL, NO MUNICÍPIO DE BARRA DO CHOÇA,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</si>
  <si>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17.819 DE 20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2017.001.001287/INEMA/LIC-01287, RESOLVE: ART. 1º - AUTORIZAR A RENOVAÇÃO  DO DIREITO DE USO DOS RECURSOS HÍDRICOS, VÁLIDA PELO PRAZO DE 4 (QUATRO) ANOS, A ROBERTO  FERREIRA CALAIS, INSCRITO NO CPF N° 395.047.787-04, COM SEDE NA PRAÇA 7 DE SETEMBRO,  N° 210, MONTE CASTELO, NO MUNICÍPIO DE TEIXEIRA DE FREITAS, PARA CAPTAÇÃO SUPERFICIAL, NA BACIA  HIDROGRÁFICA DO RIO ALCOBAÇA, NO CÓRREGO DA FARTURA, NAS COORDENADAS LAT.17°21’15”S E  LONG.39°33’39”W, DATUM SIRGAS 2000, DE VAZÃO 976,5 M³/DIA, DURANTE 3 H/D, PARA FINS DE IRRIGAÇÃO  POR ASPERSÃO CONVENCIONAL, ÁREA 18,4 HA, LOCALIZADO NAS FAZENDAS PROVISÃO, RENASCER E CATANA,  ZONA RURAL, NO MUNICÍPIO DE ALCOBAÇA,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</si>
  <si>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17.820 DE 20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2017.001.004392/INEMA/LIC-04392, RESOLVE: ART. 1.º - AUTORIZAR O DIREITO      EXECUTIVO SALVADOR, QUINTA-FEIRA, 21 DE FEVEREIRO DE 2019 - ANO CIII - NO 22.606  REPÚBLICA FEDERATIVA DO BRASIL - ESTADO DA BAHIA  DIÁRIO OFICIAL  DE USO DOS RECURSOS HÍDRICOS, VÁLIDO PELO PRAZO DE 4 (QUATRO) ANOS, A FAZENDA VACCARO  LTDA, INSCRITO NO CNPJ Nº 03.505.827/0001-45, COM SEDE NA FAZENDA VACARO, Nº 03, ZONA  RURAL, NO MUNICÍPIO DE RIO DE CONTAS, PARA CAPTAÇÃO SUBTERRÂNEA, NA BACIA HIDROGRÁFICA DO RIO  DE CONTAS, NAS COORDENADAS LAT.13º31’59”S E LONG.41º52’15” W, DATUM SIRGAS 2000, DO POÇO 1,  DE VAZÃO 54 M³/DIA, DURANTE 14 H/D; NAS COORDENADAS LAT.13º31’44”S E LONG.41º52’16”W, DATUM  SIRGAS 2000, DO POÇO 2, DE VAZÃO 69 M³/DIA, DURANTE 14 H/D E NAS COORDENADAS LAT.13º31’40”S  E LONG.41º52’19”W, DATUM SIRGAS 2000, DO POÇO 3, DE VAZÃO 84 M³/DIA, DURANTE 14 H/D, PARA FINS  DE CONSUMO HUMANO E IRRIGAÇÃO POR GOTEJAMENTO, ÁREA 5,5 HA, LOCALIZADO NA FAZENDA VACARO,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</si>
  <si>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17.823 DE 20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2018.001.002831/INEMA/LIC-02831, RESOLVE: ART. 1.º - AUTORIZAR O DIREITO DE  USO DOS RECURSOS HÍDRICOS, VÁLIDO PELO PRAZO DE 4 (QUATRO) ANOS, A TONI JENE NUNES VIEIRA,  INSCRITO NO CPF N° 016.869.125-60, COM SEDE NA RUA AGRÁRIO ROCHA, S/N, IGUITU, NO MUNICÍPIO  DE IBIPEBA, PARA CAPTAÇÃO SUBTERRÂNEA, NA BACIA HIDROGRÁFICA DO RIO SÃO FRANCISCO, NAS  COORDENADAS LAT.11°27’36”S E LONG.42°13’40,2”W, DATUM SIRGAS 2000, DO POÇO 1, DE VAZÃO 202  M³/DIA, DURANTE 11 H/D, PARA FINS DE IRRIGAÇÃO POR GOTEJAMENTO, ÁREA 4,4 HA, LOCALIZADO NA FAZENDA  SERRA AZUL, POVOADO DE IGUITU, ZONA RURAL, NO MUNICÍPIO DE IBIPEBA,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</si>
  <si>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17.824 DE 20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2018.001.002878/INEMA/LIC-02878, RESOLVE: ART. 1.º - AUTORIZAR O DIREITO DE  USO DOS RECURSOS HÍDRICOS, VÁLIDO PELO PRAZO DE 4 (QUATRO) ANOS, A JAIRO BASTOS JÚNIOR,  INSCRITO NO CPF N° 272.006.045-34, COM SEDE NA RUA FAUSTINO BASTOS, N° 33, CENTRO, NO  MUNICÍPIO DE IBIPEBA, PARA CAPTAÇÃO SUBTERRÂNEA, NA BACIA HIDROGRÁFICA DO RIO SÃO FRANCISCO,  NAS COORDENADAS LAT.11°36’17,8”S E LONG.42°07’50,5”W, DATUM SIRGAS 2000, DO POÇO 1, DE VAZÃO  182 M³/DIA, DURANTE 11 H/D; NAS COORDENADAS LAT.11°36’30,6”S E LONG.42°07’58,5”W, DATUM  SIRGAS 2000, DO POÇO 2, DE VAZÃO 182 M³/DIA, DURANTE 11 H/D E NAS COORDENADAS LAT.11°36’28,5”S  E LONG.42°07’57,1”W, DATUM SIRGAS 2000, DO POÇO 3, DE VAZÃO 630 M³/DIA, DURANTE 12 H/D,  PARA FINS DE IRRIGAÇÃO POR MICROASPERSÃO, ÁREA 20,5 HA, LOCALIZADO NA FAZENDA SERRA NEGRA,  ZONA RURAL, NO MUNICÍPIO DE IBIPEBA,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</si>
  <si>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17.825 DE 20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2018.001.000708/INEMA/LIC-00708, RESOLVE: ART. 1.º - AUTORIZAR O DIREITO  DE USO DOS RECURSOS HÍDRICOS, VÁLIDO PELO PRAZO DE 4 (QUATRO) ANOS, A PAULO ANTÔNIO DA  ROCHA, INSCRITO NO CPF Nº 582.706.555-20, COM SEDE NA COMUNIDADE POVOADO BAIXÃOZINHO,  SÍTIO BAIXÃOZINHO, S/N, NO MUNICÍPIO DE SEABRA, PARA CAPTAÇÃO SUBTERRÂNEA, NA BACIA HIDROGRÁFICA  DO RIO PARAGUAÇU, NAS COORDENADAS LAT. 12°39’07,4”S E LONG.41°52’05,2”W, DATUM SIRGAS 2000,  DO POÇO 1, DE VAZÃO 69 M³/DIA, DURANTE 4 H/D, PARA FINS DE DESSEDENTAÇÃO ANIMAL E IRRIGAÇÃO POR  GOTEJAMENTO E MICROASPERSÃO, ÁREA 1,26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</si>
  <si>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17.826 DE 20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2018.001.004475/INEMA/LIC-04475, RESOLVE: ART. 1.º - AUTORIZAR A RENOVAÇÃO  DO DIREITO DE USO DOS RECURSOS HÍDRICOS, VÁLIDA PELO PRAZO DE 4 (QUATRO) ANOS, À ITAUEIRA  AGROPECUÁRIA S.A., INSCRITO NO CNPJ Nº 07.231.103/0001-01, COM SEDE NA RUA JOÃO LOBO  FILHO, Nº 423, FÁTIMA, NO MUNICÍPIO DE FORTALEZA - CE, PARA CAPTAÇÃO SUBTERRÂNEA, NA BACIA  HIDROGRÁFICA DO RIO ITAPICURU, NAS COORDENADAS LAT.11°03’53”S E LONG.38°26’44”W, DATUM SIRGAS  2000, DO POÇO ITAP11, DE VAZÃO 874,02 M³/DIA, DURANTE 10H/D; NAS COORDENADAS LAT.11°03’58”S E  LONG.38°26’34”W, DATUM SIRGAS 2000, DO POÇO ITAP12, DE VAZÃO 874,41 M³/DIA, DURANTE 10H/D E  NAS COORDENADAS LAT.11°04’03,2”S E LONG.38°26’25,9”W, DATUM SIRGAS 2000, DO POÇO ITAP14, DE  VAZÃO 958,25 M³/DIA, DURANTE 10H/D, PARA FINS DE IRRIGAÇÃO POR GOTEJAMENTO, ÁREA 77 HA, LOCALIZADO  NA FAZENDA ESPANHA, ZONA RURAL, MUNICÍPIO DE RIBEIRA DO AMPARO,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</si>
  <si>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17.827 DE 20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2018.001.004436/INEMA/LIC-04436, RESOLVE: ART. 1.º - AUTORIZAR  A RENOVAÇÃO DO DIREITO DE USO DOS RECURSOS HÍDRICOS, VÁLIDA PELO PRAZO DE 4 (QUATRO) ANOS, À  ITAUEIRA AGROPECUÁRIA S.A., INSCRITO NO CNPJ Nº 07.231.103/0001-01, COM SEDE NA RUA  JOÃO LOBO FILHO, Nº 423, FÁTIMA, NO MUNICÍPIO DE FORTALEZA - CE, PARA CAPTAÇÃO SUBTERRÂNEA,  NA BACIA HIDROGRÁFICA DO RIO ITAPICURU, NAS COORDENADAS LAT.:11°00’06,7”S E LONG.38°26’0,1”W,  DATUM SIRGAS 2000, DO POÇO ITAP01, DE VAZÃO 725,65 M³/DIA, DURANTE 12H/D; NAS COORDENADAS  LAT.10°59’57”S E LONG.38°25’59,6”W, DATUM SIRGAS 2000, DO POÇO ITAP02, DE VAZÃO 733,89 M³/ DIA, DURANTE 12H/D; NAS COORDENADAS LAT.10°59’45,4”S E LONG.38°26’08,9”W, DATUM SIRGAS 2000,  DO POÇO ITAP03, DE VAZÃO 671,46 M³/DIA, DURANTE 12H/D; NAS COORDENADAS LAT.10°59’56”S E  LONG.38°26’09,31”W, DATUM SIRGAS 2000, DO POÇO ITAP04, DE VAZÃO 690,31 M³/DIA, DURANTE 12H/D;  NAS COORDENADAS LAT.11°00’14”S E LONG.38°26’10,3”W, DATUM SIRGAS 2000, DO POÇO ITAP06, DE  VAZÃO 577,22 M³/DIA, DURANTE 12H/D, NAS COORDENADAS LAT.11°00’06,4”S E LONG.38°26’10”W,  DATUM SIRGAS 2000, DO POÇO 5, DE VAZÃO 975,38 M³/DIA, DURANTE 12H/D; NAS COORDENADAS  LAT.10°59’45”S E LONG.38°26’19,6”W, DATUM SIRGAS 2000, DO POÇO 7, DE VAZÃO 1036,64 M³/DIA,  DURANTE 12H/D E NAS COORDENADAS LAT.11°00’03”S E LONG.38°26’19,4”W, DATUM SIRGAS 2000,  DO POÇO 8, DE VAZÃO 1040,17 M³/DIA, DURANTE 12H/D, PARA FINS DE IRRIGAÇÃO POR GOTEJAMENTO,     EXECUTIVO  SALVADOR, QUINTA-FEIRA, 21 DE FEVEREIRO DE 2019 - ANO CIII - NO 22.606  REPÚBLICA FEDERATIVA DO BRASIL - ESTADO DA BAHIA  DIÁRIO OFICIAL  ÁREA 134,2 HA, LOCALIZADO NA FAZENDA FERVENTE, ZONA RURAL, MUNICÍPIO DE RIBEIRA DO AMPARO,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</si>
  <si>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17.828 DE 20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2017.001.006967/INEMA/LIC-06967, RESOLVE: ART. 1º - AUTORIZAR O DIREITO DE  USO DOS RECURSOS HÍDRICOS, VÁLIDO PELO PRAZO DE 4 (QUATRO) ANOS, A JOÃO ANTÔNIO FRANCIOSI,  INSCRITO NO CPF Nº 391.632.610-49, COM SEDE NA AVENIDA LUÍS EDUARDO MAGALHÃES, Nº 2241,  JARDIM DAS ACÁCIAS, NO MUNICÍPIO DE LUÍS EDUARDO MAGALHÃES, PARA CAPTAÇÃO SUBTERRÂNEA, NA  BACIA HIDROGRÁFICA DO RIO SÃO FRANCISCO, NAS COORDENADAS LAT.11º40’39”S E LONG.45º46’28”W,  DATUM SIRGAS 2000, DO POÇO 1, DE VAZÃO 9.000 M³/DIA, DURANTE 18 H/D; NAS COORDENADAS  LAT.11º39’20,39”S E LONG.45º46’00,28”W, DATUM SIRGAS 2000, DO POÇO 2, DE VAZÃO 9.000 M³/ DIA, DURANTE 18 H/D; NAS COORDENADAS LAT.11º40’34,16”S E LONG.45º45’05,33”W, DATUM SIRGAS  2000, DO POÇO 3, DE VAZÃO 9.000 M³/DIA, DURANTE 18 H/D; NAS COORDENADAS LAT.11º41’09,55”S E  LONG.45º43’50,93”W, DATUM SIRGAS 2000, DO POÇO 4, DE VAZÃO 9.000 M³/DIA, DURANTE 18 H/D; NAS  COORDENADAS LAT.11º41’44,18”S E LONG.45º42’36,22”W, DATUM SIRGAS 2000, DO POÇO 5, DE VAZÃO  9.000 M³/DIA, DURANTE 18 H/D E NAS COORDENADAS LAT.11º42’19,41”S E LONG.45º41’20,52”W, DATUM  SIRGAS 2000, DO POÇO 6, DE VAZÃO 9.000 M³/DIA, DURANTE 18 H/D, PARA FINS DE IRRIGAÇÃO POR PIVÔ  CENTRAL, ÁREA 987 HA, LOCALIZADO NO CONDOMÍNIO FAZENDA SANTANA, RODOVIA ANEL DA SOJA, ZONA  RURAL, NO MUNICÍPIO DE RIACHÃO DAS NEVES,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</si>
  <si>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17.845 DE 22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 001.003828/ INEMA/LIC- 03828,  RESOLVE: ART. 1.º - AUTORIZAR O DIREITO  DE USO DOS RECURSOS HÍDRICOS, VÁLIDO PELO PRAZO DE 4 (QUATRO) ANOS, A GONÇALO LIMA CAIRES,  INSCRITO NO CPF N° 428.155.845-49, COM SEDE NA RUA MANOEL FRANCISCO CAIRES, Nº 04, CENTRO,  NO MUNICÍPIO DE DOM BASÍLIO, PARA CAPTAÇÃO SUPERFICIAL, NA BACIA HIDROGRÁFICA DO RIO DE CONTAS,  NO RIO GAVIÃO, NAS COORDENADAS LAT.14°34’34,8”S E LONG.41°07’32,2”W, DATUM SIRGAS 2000,  DE VAZÃO 926 M³/DIA, DURANTE 8 H/D, PARA FINS DE IRRIGAÇÃO POR MICROASPERSÃO, ÁREA 25,16 HA,  LOCALIZADO NA FAZENDA IRMÃO CAIRES, POMBOS, ZONA RURAL, NO MUNICÍPIO DE ANAGÉ,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ACESSE NOSSO SITE: WWW.EGBA.BA.GOV.BR     EXECUTIVO SALVADOR, SÁBADO, 23 DE FEVEREIRO DE 2019 - ANO CIII - NO 22.608  REPÚBLICA FEDERATIVA DO BRASIL - ESTADO DA BAHIA  DIÁRIO OFICIAL  </t>
  </si>
  <si>
    <t xml:space="preserve">PORTARIA  Nº 17.848 DE 22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2017.001.002279/INEMA/LIC-02279, RESOLVE: ART. 1.º - AUTORIZAR A RENOVAÇÃO  DO DIREITO DE USO DOS RECURSOS HÍDRICOS, VÁLIDA PELO PRAZO DE 4 (QUATRO) ANOS, À ERLI BARBOSA  DE OLIVEIRA, INSCRITO NO CPF Nº 241.237.499-68, COM SEDE NA RUA K, N° 64, MORADA NOBRE,  NO MUNICÍPIO DE BARREIRAS, PARA CAPTAÇÃO SUPERFICIAL, NA BACIA HIDROGRÁFICA DO RIO GRANDE, EM  BARRAMENTO EXISTENTE, AUTORIZADO POR MEIO DA PORTARIA SRH Nº 568/04, NO RIO RIBEIRÃO DOS BOIS,  NAS COORDENADAS LAT.12°39’48”S E LONG.45°38’40,4”W DE VAZÃO 14.312,27 M³/DIA, DURANTE 20  H/D, PARA FINS DE IRRIGAÇÃO POR PIVÔ CENTRAL, ÁREA 200 HA, LOCALIZADO NA FAZENDA CHIRZ II, ZONA  RURAL,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</si>
  <si>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17.851 DE 25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001.004279/ INEMA/ LIC- 04279,  RESOLVE: ART. 1.º - AUTORIZAR A RENOVAÇÃO DO DIREITO DE USO DOS RECURSOS  HÍDRICOS, VÁLIDA PELO PRAZO DE 4 (QUATRO) ANOS, À ITAUEIRA AGROPECUÁRIA S/A,  INSCRITO NO CNPJ Nº 07.231.103/0008-88, COM SEDE NA FAZENDA ESPANHA, ESTRADA  RIBEIRA DO AMPARO, S/N, ZONA RURAL, NO MUNICÍPIO DE RIBEIRA DO AMPARO, PARA CAPTAÇÃO  SUBTERRÂNEA, NA BACIA HIDROGRÁFICA DO RIO ITAPICURU, NAS COORDENADAS LAT.11°04’27,7”S E  LONG.38°27’12,1”W, DATUM SIRGAS 2000, DO POÇO ITAP05, DE VAZÃO 956,06 M³/DIA, DURANTE  12H/D; NAS COORDENADAS LAT.11°04’25,7”S E LONG.38°27’03”W, DATUM SIRGAS 2000, DO  POÇO ITAP06, DE VAZÃO 1043,08 M³/DIA, DURANTE 12H/D, NAS COORDENADAS LAT.11°04’21,8”S  E LONG.38°26’52,4”W, DATUM SIRGAS 2000, DO POÇO ITAP07, DE VAZÃO 1031,63 M³/DIA,  DURANTE 12H/D; NAS COORDENADAS LAT.11°04’16,7”S E LONG.38°26’44,3”W, DATUM SIRGAS  2000, DO POÇO ITAP08, DE VAZÃO 1065,98 M³/DIA, DURANTE 12H/D; NAS COORDENADAS  LAT.11°04’14,5”S E LONG.38°26’35,6”W, DATUM SIRGAS 2000, DO POÇO ITAP09, DE VAZÃO  1077,43 M³/DIA, DURANTE 12H/D; NAS COORDENADAS LAT.11°04’12,8”S E LONG.38°26’26,5”W,  DATUM SIRGAS 2000, DO POÇO ITAP10, DE VAZÃO 1054,53 M³/DIA, DURANTE 12H/D E NAS  COORDENADAS LAT.11°04’51”S E LONG.38°27’42,4”W, DATUM SIRGAS 2000, DO POÇO ITAP13,  DE VAZÃO 1158,69 M³/DIA, DURANTE 12H/D, PARA FINS DE IRRIGAÇÃO POR GOTEJAMENTO, ÁREA 153  HA, LOCALIZADA NA FAZENDA SANTO INÁCIO E FAZENDA BARRIGUDA, ZONA RURAL, NO MUNICÍPIO  DE RIBEIRA DO AMPARO, MEDIANTE O CUMPRIMENTO DA LEGISLAÇÃO VIGENTE, DOS CONDICIONAN- 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</si>
  <si>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17.852 DE 25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2018.001.004278/INEMA/LIC-04278, RESOLVE: ART. 1.º -  AUTORIZAR A RENOVAÇÃO DO DIREITO DE USO DOS RECURSOS HÍDRICOS, VÁLIDA PELO PRAZO DE 4 (QUATRO)  ANOS, À ITAUEIRA AGROPECUÁRIA S/A, INSCRITO NO CNPJ Nº 07.231.103/0008-88, COM  SEDE NA FAZENDA ESPANHA, ESTRADA RIBEIRA DO AMPARO, S/N, ZONA RURAL, NO MUNICÍPIO DE  RIBEIRA DO AMPARO, PARA CAPTAÇÃO SUBTERRÂNEA, NA BACIA HIDROGRÁFICA DO RIO ITAPICURU,  NAS COORDENADAS LAT.11°04’02”S E LONG.38°26’47”W, DATUM SIRGAS 2000, DO POÇO P01, DE  VAZÃO 885 M³/DIA, DURANTE 14 H/D; NAS COORDENADAS LAT.11°04’05,7”S E LONG.38°26’38”W,  DATUM SIRGAS 2000, DO POÇO P02, DE VAZÃO 885 M³/DIA, DURANTE 14 H/D; NAS COORDENADAS  LAT.11°03’54”S E LONG.38°27’05”W, DATUM SIRGAS 2000, DO POÇO P03, DE VAZÃO 781 M³/DIA,  DURANTE 14 H/D E NAS COORDENADAS LAT.11°04’54”S E LONG.38°27’12”W, DATUM SIRGAS 2000,  DO POÇO P04, DE VAZÃO 821 M³/DIA, DURANTE 14H/D, PARA FINS DE IRRIGAÇÃO POR GOTEJAMENTO,  ÁREA 59,9 HA, LOCALIZADO NA FAZENDA PASSAGEM DE EUZÉBIO E PESQUEIRO, ZONA RURAL, NO  MUNICÍPIO DE RIBEIRA DO AMPARO,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</si>
  <si>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17.855 DE 25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2018.001.006829/INEMA/LIC-06829, RESOLVE: ART. 1.º - AUTORIZAR O DIREITO DE  USO DOS RECURSOS HÍDRICOS, VÁLIDO PELO PRAZO DE 4 (QUATRO) ANOS, À ITAUEIRA AGROPECUÁRIA  S.A., INSCRITO NO CNPJ N° 07.231.103/0008-88 COM SEDE NA FAZENDA ESPANHA, ESTRADA RIBEIRA  DO AMPARO, S/N, ZONA RURAL, NO MUNICÍPIO DE RIBEIRA DO AMPARO, PARA CAPTAÇÃO SUBTERRÂNEA,  NA BACIA HIDROGRÁFICA DO RIO ITAPICURU, NAS COORDENADAS LAT.11°4’07,9”S E LONG.38°26’27,5’’W,  DATUM SIRGAS 2000, DO POÇO 19, DE VAZÃO 798 M³/DIA, DURANTE 12 H/D, PARA FINS DE IRRIGAÇÃO POR  GOTEJAMENTO, ÁREA 13,74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</si>
  <si>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17.856 DE 25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2018.001.000212/INEMA/LIC-00212, RESOLVE: ART. 1.º - AUTORIZAR  A RENOVAÇÃO DO DIREITO DE USO DOS RECURSOS HÍDRICOS, VÁLIDA PELO PRAZO DE 4 (QUATRO) ANOS, À  DINO RÔMULO FACCIONI, INSCRITO NO CPF Nº 081.531.320-91, COM SEDE NA RUA CÂNDIDO  PORTINARI, N° 623, JARDIM PARAÍSO, NO MUNICÍPIO DE LUÍS EDUARDO MAGALHÃES, PARA CAPTAÇÃO  SUBTERRÂNEA, NA BACIA HIDROGRÁFICA DO RIO SÃO FRANCISCO, NAS COORDENADAS LAT.13°30’22,1”S  E LONG.46°06’49,7”W, DATUM SIRGAS 2000, DO POÇO 01, DE VAZÃO 30M³/DIA, DURANTE 6H/D, NAS  COORDENADAS LAT.13°28’11,06”S E LONG. 46°11’26,48”W, DATUM SIRGAS 2000, DO POÇO 02,  DE VAZÃO 46M³/DIA, DURANTE 5H/D PARA FINS DE CONSUMO HUMANO E PULVERIZAÇÃO AGRÍCOLA,  LOCALIZADO NA FAZENDA GBC E GBC I,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&lt;#E.G.B#284058#42#316735/&gt; &lt;#E.G.B#284173#42#316861&gt; PORTARIA Nº 00025971 DE 19 DE FEVEREIRO DE 2019 O(A) DIRETOR GERAL DO(A) INST. MEIO AMB E REC.HÍDRICOS - INEMA, NO USO DE SUAS  ATRIBUIÇÕES, RESOLVE DESIGNAR FLAVIA LUCI DIAS BAZILIO, MATRÍCULA Nº 46548944, PARA, EM     EXECUTIVO  SALVADOR, TERÇA-FEIRA, 26 DE FEVEREIRO DE 2019 - ANO CIII - NO 22.609  REPÚBLICA FEDERATIVA DO BRASIL - ESTADO DA BAHIA  DIÁRIO OFICIAL  RAZÃO DE GOZO FÉRIAS OPORTUNO NO PERÍODO DE 18 DE FEVEREIRO DE 2019 A 27 DE FEVEREIRO DE  2019, SUBSTITUIR ANTONIO LEOPOLDO CASTRO COUTO FREIRE, MATRÍCULA Nº 45366280, NO  CARGO COORDENADOR I, DO(A) COORD  DE MINERAÇÃO.  MARCIA CRISTINA TELLES DE ARAUJO LIMA INST. MEIO AMB E REC.HÍDRICOS &lt;#E.G.B#284173#43#316861/&gt; &lt;#E.G.B#284177#43#316865&gt; PORTARIA Nº 00026071 DE 20 DE FEVEREIRO DE 2019 O(A) DIRETOR GERAL DO(A) INST. MEIO AMB E REC.HÍDRICOS - INEMA, NO USO DE SUAS  ATRIBUIÇÕES, RESOLVE DESIGNAR ANAPAULA POSSETTI DE SOUZA DIAS, MATRÍCULA Nº 10367966,  PARA, EM RAZÃO DE LIC TRAT SAÚDE INSS HIST NO PERÍODO DE 06 DE FEVEREIRO DE 2019 A 31 DE  MARÇO DE 2019, SUBSTITUIR JOSELICE LEONE LIMA FONSECA, MATRÍCULA Nº 46522483, NO CARGO  COORDENADOR TECNICO, DO(A) DIRETORIA DE REGULAÇÃO.  MARCIA CRISTINA TELLES DE ARAUJO LIMA INST. MEIO AMB E REC.HÍDRICOS &lt;#E.G.B#284177#43#316865/&gt;  SECRETARIA DO PLANEJAMENTO &lt;#E.G.B#283935#43#316595&gt; DIRETORIA ADMINISTRATIVA ERRATA DA </t>
  </si>
  <si>
    <t xml:space="preserve">PORTARIA  Nº 17.860 DE 26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2017.001.000480/INEMA/LIC-00480, RESOLVE: ART. 1º - AUTORIZAR O DIREITO  DE USO DOS RECURSOS HÍDRICOS, VÁLIDO PELO PRAZO DE 4 (QUATRO) ANOS, A SILVIO ROGÉRIO REIS  CRUZ, INSCRITO NO CPF Nº 329.379.625-72, COM SEDE NA PRAÇA CORONEL FRANCISCO LANTYER, Nº  147, CENTRO, NO MUNICÍPIO DE QUEIMADAS, PARA CAPTAÇÃO SUPERFICIAL, NA BACIA HIDROGRÁFICA DO RIO  ITAPICURU, NO RIO ITAPICURU, NAS COORDENADAS LAT.10º58’43”S E LONG.39º43’06”W, DATUM SIRGAS  2000, DE VAZÃO 349 M³/DIA, DURANTE 14 H/D, PARA FINS DE IRRIGAÇÃO POR ASPERSÃO, ÁREA 5 HA,  LOCALIZADO NA FAZENDA CIPÓ DE LEITE, ALTO SÃO GONÇALO, NO MUNICÍPIO DE ITIÚBA,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</si>
  <si>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17.871 DE 27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2012-001152/OUT/RENOV-0028, RESOLVE: ART. 1º - AUTORIZAR A RENOVAÇÃO DO DIREITO  DE USO DOS RECURSOS HÍDRICOS, VÁLIDA PELO PRAZO DE 4 (QUATRO) ANOS, VÁLIDO PELO PRAZO DE 4 (QUATRO)  ANOS, À LAVOURA E PECUÁRIA IGARASHI LTDA, INSCRITA NO CNPJ SOB Nº 83.144.733/0012- 80, COM SEDE NA ROD.BA 142, KM 143, ZONA RURAL, MUNICÍPIO DE IBICOARA, PARA: § 1º - CAPTAÇÃO  SUPERFICIAL, NA BACIA HIDROGRÁFICA DO RIO PARAGUAÇU, EM BARRAMENTO EXISTENTE (BARRAGEM GUAÍRA  I, AUTORIZADO POR MEIO DA PORTARIA SRH Nº 139/2007), NO RIACHO BREJINHO, NAS COORDENADAS  LAT.13°10’43”S E LONG.41°30’26”W, DATUM SIRGAS 2000, DE VAZÃO 4.746 M³/DIA, DURANTE 19 H/D,  PARA FINS DE IRRIGAÇÃO POR PIVÔ CENTRAL, ÁREA DE 80 HA, LOCALIZADO NA FAZENDA GUAÍRA I, ZONA RURAL,  NO MUNICÍPIO DE MUCUGÊ. § 2º - CAPTAÇÃO SUPERFICIAL, NA BACIA HIDROGRÁFICA DO RIO PARAGUAÇU,  EM BARRAMENTO EXISTENTE (BARRAGEM GUAÍRA II, AUTORIZADO POR MEIO DA PORTARIA SRH Nº 140/2007),  NO RIACHO BREJINHO, NAS COORDENADAS LAT.13°11’34”S E LONG.41°29’36”W, DATUM SIRGAS 2000, DE  VAZÃO DE 11.865 M³/DIA, DURANTE 19 H/D, PARA FINS DE IRRIGAÇÃO POR PIVÔ CENTRAL, ÁREA DE 200 HA,  LOCALIZADO NA FAZENDA GUAÍRA IV, ZONA RURAL, NO MUNICÍPIO DE MUCUGÊ. OS ATOS AUTORIZADOS NO  ART. 1º ESTÃO CONDICIONADOS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&lt;#E.G.B#284851#21#317589/&gt;  SECRETARIA DO PLANEJAMENTO &lt;#E.G.B#284630#21#317340&gt; </t>
  </si>
  <si>
    <t xml:space="preserve">PORTARIA  Nº 17.872 DE 28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001.007016/ INEMA/LIC- 07016,  RESOLVE: ART. 1º - AUTORIZAR A RENOVAÇÃO  DO DIREITO DE USO DOS RECURSOS HÍDRICOS, VÁLIDA PELO PRAZO DE 4 (QUATRO) ANOS, A MILTON CÉSAR  ZANCANARO, INSCRITO NO CPF N° 462.985.251-49, COM SEDE NA RUA RONDÔNIA, Nº 95, CENTRO,  NO MUNICÍPIO DE LUÍS EDUARDO MAGALHÃES, PARA CAPTAÇÃO SUPERFICIAL, NA BACIA HIDROGRÁFICA DO  RIO CORRENTE, NO RIO FORMOSO, NAS COORDENADAS LAT.14°20’45,13”S E LONG.45°28’56,35”W,  DATUM SIRGAS 2000, DE VAZÃO 82.187,39 M³/DIA, DURANTE 12 H/D, PARA FINS DE IRRIGAÇÃO POR PIVÔ  CENTRAL, ÁREA 1.066,64 HA, LOCALIZADO NA FAZENDA BURITI, CONDOMÍNIO FAZENDA DILETA,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</si>
  <si>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17.874 DE 28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2017.001.004324/INEMA/LIC-04324, RESOLVE: ART. 1º - AUTORIZAR A RENOVAÇÃO  DO DIREITO DE USO DOS RECURSOS HÍDRICOS, VÁLIDA PELO PRAZO DE 4 (QUATRO) ANOS, A TERRA NORTE  EMPREENDIMENTOS RURAIS E COMERCIAIS S/A, INSCRITA NO CNPJ N° 16.329.708/0001- 20, COM SEDE NA RUA SOL NASCENTE, N° 43, RIO VERMELHO, NO MUNICÍPIO DE SALVADOR, PARA  CAPTAÇÃO SUPERFICIAL, NA BACIA HIDROGRÁFICA DO RIO CORRENTE, NO RIO GUARÁ, NAS COORDENADAS  LAT.13°05’35,6”S E LONG.45°07’49,5” W, DATUM SIRGAS 2000, DE VAZÃO 94.877 M³/DIA, DURANTE 18  H/D, PARA FINS DE IRRIGAÇÃO POR PIVÔ CENTRAL, ÁREA 1.398 HA, LOCALIZADO NA FAZENDA SANTA MARIA,  ZONA RURAL, NO MUNICÍPIO DE SÃO DESIDÉRIO, MEDIANTE O CUMPRIMENTO DA LEGISLAÇÃO VIGENTE, DOS  CONDICIONANTES E DO PARÁGRAFO § 3º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</si>
  <si>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17.877 DE 28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2018.001.002942/INEMA/LIC-02942, RESOLVE: ART. 1.º - AUTORIZAR O DIREITO DE  USO DOS RECURSOS HÍDRICOS, VÁLIDO PELO PRAZO DE 04 (QUATRO) ANOS, A JOSÉ ADONIAS LIBORIO DA  FONSECA, INSCRITO NO CPF N° 155.711.495-15, COM SEDE NA RUA URQUIZA LEAL, Nº 990, GRAGERU,  NO MUNICÍPIO DE ARACAJU - SE, PARA CAPTAÇÃO SUBTERRÂNEA, NA BACIA HIDROGRÁFICA DO RIO SÃO  FRANCISCO, LOCALIZADO NO LOTE AGRÍCOLA 231, PERÍMETRO IRRIGADO DE MIRORÓS, MIRORÓS, NO MUNICÍPIO  DE IBIPEBA, NAS COORDENADAS LAT.11°23’52’’S E LONG.42°17’04,8’’W, DATUM SIRGAS 2000, DO POÇO  01, DE VAZÃO 855 M³/DIA, DURANTE 11 H/D, PARA FINS DE IRRIGAÇÃO POR PIVÔ CENTRAL, ÁREA 16,19  HA, MEDIANTE O CUMPRIMENTO DA LEGISLAÇÃO VIGENTE, DOS CONDICIONANTES E DO PARÁGRAFO ÚNICO     EXECUTIVO  SALVADOR, SEXTA-FEIRA, 1º DE MARÇO DE 2019 - ANO CIII - NO 22.612  REPÚBLICA FEDERATIVA DO BRASIL - ESTADO DA BAHIA  DIÁRIO OFICIAL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</si>
  <si>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17.880 DE 28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2017.001.006601/INEMA/LIC-06601, RESOLVE: ART. 1º - AUTORIZAR  A RENOVAÇÃO DO DIREITO DE USO DOS RECURSOS HÍDRICOS, VÁLIDA PELO PRAZO DE 4 (QUATRO) ANOS, A  MESSALA LEMOS, INSCRITO NO CPF N° 476.401.469-68, COM SEDE NA RUA ALVARENGA PEIXOTO,  N° 1380, SANTO AGOSTINHO, NO MUNICÍPIO DE BELO HORIZONTE - MG, PARA CAPTAÇÃO SUPERFICIAL,  NA BACIA HIDROGRÁFICA DO RIO GRANDE, NO RIO GALHEIRÃO, NAS COORDENADAS LAT.12°42’33,7”S E  LONG.45°22’58,2”W, DATUM SIRGAS 2000, DE VAZÃO 12.000,0 M³/DIA, DURANTE 20H/D, PARA FINS  DE IRRIGAÇÃO POR PIVÔ CENTRAL, ÁREA 200 HA, LOCALIZADO NA FAZENDA FLOR DE LIZ, ZONA RURAL,  NO MUNICÍPIO DE SÃO DESIDÉRIO,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</si>
  <si>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17.882 DE 28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2015.001.003288/INEMA/LIC-03288, RESOLVE: ART. 1º - AUTORIZAR O DIREITO  DE USO DOS RECURSOS HÍDRICOS, VÁLIDO PELO PRAZO DE 4 (QUATRO) ANOS, A VALTEMIR DE JESUS  SOARES, INSCRITO NO CPF N° 952.961.588-49, COM SEDE NA RUA LANDULFO ALVES, CENTRO, NO  MUNICÍPIO DE ITABERABA, PARA CAPTAÇÃO SUPERFICIAL, NA BACIA HIDROGRÁFICA DO RIO PARAGUAÇU, NO  RIO PARAGUAÇU, NAS COORDENADAS LAT.12°52’10,59”S E LONG.40°23’41,34”W, DATUM SIRGAS2000,  DE VAZÃO 987,0 M³/DIA, DURANTE 20 H/D, PARA FINS DE IRRIGAÇÃO POR ASPERSÃO CONVENCIONAL, ÁREA  15 HA, LOCALIZADO NA FAZENDA MANDACARU, MARGEM DO PARAGUAÇU, ZONA RURAL, NO MUNICÍPIO DE  BOA VISTA DO TUPIM,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</si>
  <si>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17.884 DE 28 DE FEVEREIRO DE 2019. O INSTITUTO DO MEIO AMBIENTE  E RECURSOS HÍDRICOS - INEMA, COM FULCRO NAS ATRIBUIÇÕES E COMPETÊNCIAS QUE LHE FORAM  DELEGADAS PELA LEI ESTADUAL N° 12.212/11 E LEI ESTADUAL N° 10.431/06, ALTERADA PELA LEI Nº  12.377/11, REGULAMENTADA PELO DECRETO ESTADUAL N° 14.024/12 E PORTARIA INEMA NO 7.842/2014  E, TENDO EM VISTA O QUE CONSTA DO PROCESSO Nº 2019-001421/TEC/AAD-0001, RESOLVE: ART.  1º - CONCEDER AUTORIZAÇÃO PARA REALIZAÇÃO DE ATIVIDADE DIDÁTICA, VÁLIDA DE 07 A  12 DE MARÇO DE 2019, A MARIA CECÍLIA GUERRAZZI, INSCRITA NO CPF SOB Nº 034.091.838-17,  VINCULADA A UNIVERSIDADE ESTADUAL DO SUDOESTE DA BAHIA, PARA REALIZAÇÃO DA ATIVIDADE DIDÁTICA:  “ECOLOGIA DE CAMPO” A SER DESENVOLVIDA NO PARQUE ESTADUAL DA SERRA DO CONDURU, MEDIANTE  O CUMPRIMENTO DA LEGISLAÇÃO VIGENTE E DOS CONDICIONANTES CONSTANTES NA ÍNTEGRA DA PORTARIA  QUE SE ENCONTRA NO REFERIDO PROCESSO. ART. 2º - ESTA PORTARIA ENTRARÁ EM VIGOR NA DATA DE SUA  PUBLICAÇÃO. MÁRCIA CRISTINA TELLES DE ARAÚJO LIMA - DIRETORA GERAL &lt;#E.G.B#285187#25#317956/&gt; &lt;#E.G.B#285144#25#317909&gt; EDITAL DE NOTIFICAÇÃO  O INSTITUTO DO MEIO AMBIENTE E RECURSOS HÍDRICOS - INEMA, ATRAVÉS DA SUA DIRETORA  GERAL, NOS TERMOS DO ART. 261, INCISO III DO DECRETO ESTADUAL Nº. 14.024 DE 06 DE JUNHO DE 2012,  QUE APROVA O REGULAMENTO DA LEI 10.431/2006, C/C ARTIGO 231, INCISO I DO CÓDIGO CIVIL - CPC      EXECUTIVO SALVADOR, SEXTA-FEIRA, 1º DE MARÇO DE 2019 - ANO CIII - NO 22.612  REPÚBLICA FEDERATIVA DO BRASIL - ESTADO DA BAHIA  DIÁRIO OFICIAL  FAZ SABER A TODOS QUANDO O PRESENTE VIREM, OU DELE CONHECIMENTO TIVEREM E, PRINCIPALMENTE,  POR SE ENCONTRAR EM LUGAR INCERTO E NÃO SABIDO, AOS AUTUADOS: SUPREMA ÁGUAS MINERAIS  LTDA, CNPJ Nº 02.298.267/0001-32, NOS AUTOS DO PROCESSO ADMINISTRATIVO Nº 2014-002689/ TEC/AIMU-0260, TENDO O VALOR DA PENALIDADE DE MULTA ATUALIZADO EM R$ 2.051,74; JOELSON  MARCELO LUCIAN, CPF Nº 886.295.469-72, NOS AUTOS DO PROCESSO ADMINISTRATIVO Nº  2013-007976/TEC/AIMU-0367, TENDO O VALOR DA PENALIDADE DE MULTA ATUALIZADO EM R$ 9.266,74;  RUDIVAL SANTANA (ESPÓLIO DE RUDIVAL SANTANA), CPF Nº 271.533.205-04, NOS AUTOS  DO PROCESSO ADMINISTRATIVO Nº 2014-000628/TEC/AIMU-0031, TENDO O VALOR DA PENALIDADE DE  MULTA ATUALIZADO EM R$ 209.611,78; ANTONIO SERGIO SIBIN, CPF Nº 965.805.508-72, NOS  AUTOS DO PROCESSO ADMINISTRATIVO Nº 2015-003241/TEC/AIMU-0267, TENDO O VALOR DA PENALIDADE  DE MULTA ATUALIZADO EM R$ 1.764,08; JEFERSON MARQUES DA SILVA, CPF Nº 016.996.805- 74, NOS AUTOS DO PROCESSO ADMINISTRATIVO Nº 2016-010377/TEC/AIMU-0739, TENDO O VALOR  DA PENALIDADE DE MULTA ATUALIZADO EM R$ 725,63; VILSON GOMES DE OLIVEIRA, CPF Nº  006.559.605-62, NOS AUTOS DO PROCESSO ADMINISTRATIVO Nº 2014-011240/TEC/AIMU-1147,  TENDO O VALOR DA PENALIDADE DE MULTA ATUALIZADO EM R$ 1.911,81; HENRIQUE RECH, CPF Nº  119.798.109-82, NOS AUTOS DO PROCESSO ADMINISTRATIVO Nº 2013-009884/TEC/AIMU-0569, TENDO  O VALOR DA PENALIDADE DE MULTA ATUALIZADO EM R$ 10.934,50; REINILSON JOSÉ DE SANTANA,  CPF Nº 316.181.368-52, NOS AUTOS DO PROCESSO ADMINISTRATIVO Nº 2013-011534/TEC/AIMU-0721,  TENDO O VALOR DA PENALIDADE DE MULTA ATUALIZADO EM R$ 8.695,02; E SERGIO ISAO MIZOTE, CPF  Nº 434.027.049-00, NOS AUTOS DO PROCESSO ADMINISTRATIVO Nº 2014-005992/TEC/AIMU-0640,  TENDO O VALOR DA PENALIDADE DE MULTA ATUALIZADO EM R$ 9.839,19, QUE OS MESMOS ENCONTRAM-SE  INSCRITOS EM DÍVIDA ATIVA. OPORTUNIDADE EM QUE CONCEDE PRAZO DE 05 (DIAS) NO MÁXIMO,  CONTADOS DO DIA SUBSEQUENTE AO DA DATA DE PUBLICAÇÃO DESTE EDITAL, A FIM DE SOLICITAR NESTA  AUTARQUIA A COMPETENTE GUIA DE RECOLHIMENTO, PARA EFETIVAR O PAGAMENTO DO SEU DÉBITO E EVITAR  A COBRANÇA JUDICIAL. E, PARA CONHECIMENTO DE TODOS, MANDOU EXPEDIR ESTE EDITAL QUE ENTRARÁ EM VIGOR A PARTIR DA SUA  PUBLICAÇÃO NO DIÁRIO OFICIAL DO ESTADO DA BAHIA.  SALVADOR, 28 DE FEVEREIRO DE 2019.  MÁRCIA CRISTINA TELLES DE ARAÚJO LIMA DIRETORA GERAL  EDITAL DE NOTIFICAÇÃO  O INSTITUTO DO MEIO AMBIENTE E RECURSOS HÍDRICOS - INEMA, ATRAVÉS DA  SUA DIRETORA GERAL, NOS TERMOS DO ART. 261, INCISO III DO DECRETO ESTADUAL Nº. 14.024 DE 06  DE JUNHO DE 2012, QUE APROVA O REGULAMENTO DA LEI 10.431/2006, C/C ARTIGO 231, INCISO I DO  CÓDIGO CIVIL - FAZ SABER A TODOS QUANDO O PRESENTE VIREM, OU DELE CONHECIMENTO TIVEREM  E, PRINCIPALMENTE, POR SE ENCONTRAR EM LUGAR INCERTO E NÃO SABIDO, AOS AUTUADOS: MARCUS  FONSECA PELETEIRO, CPF Nº. 509.619.345-49, NOS AUTOS DO PROCESSO ADMINISTRATIVO DE Nº.  2012-006921/TEC/AIMU-0101, EM 01/07/2016, FOI HOMOLOGADO O AUTO DE INFRAÇÃO DE MULTA  NO VALOR ORIGINAL DE R$ 2.000,00, SUJEITO A JUROS E CORREÇÃO MONETÁRIA, “POR EFETUAR QUEIMADA E  SUPRESSÃO DE VEGETAÇÃO DE MATA NATIVA REMANESCENTES DA MATA ATLÂNTICA, SEM AUTORIZAÇÃO DO  ÓRGÃO AMBIENTAL COMPETENTE. A INFRAÇÃO FOI CONSTATADA NO DIA 27/03/2012, ÀS 10:00H, DURANTE A  INSPEÇÃO AMBIENTAL DE ROTINA, NA LOCALIDADE DE ACUPE, MUNICÍPIO DE SANTO AMARO/BA. REGISTRO  DE COORDENADAS GEOGRÁFICAS S 12,69431° E W 38,74932º”; SOUZA MORAIS INDÚSTRIA  CERÂMICA LTDA , CNPJ Nº 05.773.302/0001-16, NOS AUTOS DO PROCESSO ADMINISTRATIVO Nº.  2015-001522/TEC/AIMU-0139, EM 18/09/2018, FOI HOMOLOGADO O AUTO DE INFRAÇÃO DE MULTA  NO VALOR ORIGINAL DE R$ 6.000,00, SUJEITO A JUROS E CORREÇÃO MONETÁRIA, “PELA AQUISIÇÃO DE  20,0 M3 (VINTE METROS CÚBICOS) DE MADEIRA NA FORMA DE LENHA DE ESPÉCIES NATIVAS DO BIOMA  CAATINGA DESPROVIDA DE LICENÇA E/OU AUTORIZAÇÃO DOS ÓRGÃOS AMBIENTAIS, PARA FINS INDUSTRIAIS,  CUJA MADEIRA ERA DESTINADA PARA UTILIZAÇÃO COMO FONTE DE ENERGIA DOS FORNOS DA SUPRACITADA  PARA SECAGEM ARTIFICIAL DE BLOCOS CERÂMICOS. A INFRAÇÃO FOI CONSTATADA AO INTERCEPTAR NA BR-242  UMA CAÇAMBA NA COR BEGE, SEM PLACA, CONDUZIDA POR GENEOVAN GOMES DE ALCÂNTARA, NA ZONA  RURAL DO MUNICÍPIO DE OLIVEIRA DOS BREJINHOS, EM 13/02/2015, ÀS 08:30 H, NAS COORDENADAS  GEOGRÁFICAS LAT.:/LONG.: -12,29190º/-42,65571º. A EMPRESA INFRATORA FICOU DESIGNADA COMO FIEL  DEPOSITÁRIA PELA GUARDA DA MADEIRA APREENDIDA, ATÉ QUE NOVOS PROCEDIMENTOS ADMINISTRATIVOS  SEJAM ADOTADOS PELO ÓRGÃO FISCALIZADOR”; CERÂMICA NOVA LIDER (EDUARDO DE JESUS  AZEVEDO &amp; CIA LTDA), CNPJ Nº. 17.130.491/0001-98, NOS AUTOS DO PROCESSO ADMINISTRATIVO  DE Nº. 2014-013707/TEC/AIMU-1397, EM 06/10/2017, FOI HOMOLOGADO O AUTO DE INFRAÇÃO DE  MULTA NO VALOR ORIGINAL DE R$ 5.000,00, SUJEITO A JUROS E CORREÇÃO MONETÁRIA, “PELO FUNCIONA- MENTO DA CERÂMICA NOVA LÍDER SEM A LICENÇA AMBIENTAL DE ÓRGÃO COMPETENTE. A INFRAÇÃO FOI  CONSTATADA DURANTE INSPEÇÃO TÉCNICA REALIZADA NO DIA 16 DE DEZEMBRO DE 2014 ÀS 10H30MIN  NA CERÂMICA NOVA LÍDER - EDUARDO DE JESUS AZEVEDO E CIA LTDA NO MUNICÍPIO DE PARAMIRIM  - BA, LOCALIZADA ( NAS COORDENADAS GEOGRÁFICAS DATUM SAD 69 - EM DÉCIMO DE GRAU: LAT: S-  13,47353° E LONG: W 42,23463°”; AGROPECUÁRIA SEMENTES TALISMA LTDA , CNPJ Nº.  37.637.139/0004-01, NOS AUTOS DO PROCESSO ADMINISTRATIVO Nº. 2013-010764/TEC/AIMU-0638,  EM 10/10/2018, FOI HOMOLOGADO O AUTO DE INFRAÇÃO DE MULTA NO VALOR ORIGINAL DE R$ 5.000,00,  SUJEITO A JUROS E CORREÇÃO MONETÁRIA, “PELA NÃO APRESENTAÇÃO DO PROJETO DE ADEQUAÇÃO E  REGULARIZAÇÃO AMBIENTAL (PAD), CONTENDO OS PLANOS E PROJETOS PARA SANAR O PASSIVO AMBIENTAL  DECLARADO NO TERMO DE ADESÃO AO PLANO ESTADUAL DE ADEQUAÇÃO E REGULARIZAÇÃO AMBIENTAL  DOS IMÓVEIS RURAIS (PARA), CONFORME DETERMINA O ARTIGO 3º DO DECRETO ESTADUAL N° 12.071 DE  23/04/2010. A INFRAÇÃO FOI CONSTATADA MEDIANTE ANÁLISE DO RESPECTIVO PROCESSO ADMINISTRATIVO  N° 2011-00411/TEC/PARA-0542 , NA SEDE DO INSTITUTO DE MEIO AMBIENTE E RECURSOS HÍDRICOS  - INEMA, NO DIA 01 DIAS DO MÊS DE OUTUBRO DE 2013, ÀS 09:47HS”; PATRIMONIAL FIJI S/A  , CNPJ Nº. 03.005.988/0001-70, NOS AUTOS DO PROCESSO ADMINISTRATIVO Nº. 2017-010520/TEC/ AIMU-0680, EM 19/12/2018, FOI HOMOLOGADO O AUTO DE INFRAÇÃO DE MULTA NO VALOR ORIGINAL DE R$  4.000.000,00, SUJEITO A JUROS E CORREÇÃO MONETÁRIA, “PELA CONTINUIDADE DAS ATIVIDADES (SUPRESSÃO  DE VEGETAÇÃO, INTERVENÇÃO EM ÁREA DE PRESERVAÇÃO PERMANENTE, INTERVENÇÃO EM CORPO HÍDRICO E  REALIZAÇÃO DE OBRAS) SEM AS DEVIDAS AUTORIZAÇÕES E LICENÇA AMBIENTAL. A INFRAÇÃO FOI CONSTATADA  EM INSPEÇÕES TÉCNICAS REALIZADAS NA FAZENDA SÃO GONÇALO, DISTRITO DE CABUÇU, SOB COORDENADA  GEOGRÁFICA S 12. 76855° O 38.76398°, NOS DIAS 28 DE JULHO DE 2017 E 17 DE AGOSTO DE 2017,   AS 15HS30MIN”; PATRIMONIAL FIJI S/A , CNPJ Nº. 03.005.988/0001-70, NOS AUTOS DO PROCESSO  ADMINISTRATIVO Nº. 2017-010519/TEC/AIMU-0679, EM 19/12/2018, FOI HOMOLOGADO O AUTO DE  INFRAÇÃO DE MULTA NO VALOR ORIGINAL DE R$ 696.000,00, SUJEITO A JUROS E CORREÇÃO MONETÁRIA, “PELA  DEGRADAÇÃO AMBIENTAL DEVIDO A SUPRESSÃO DE VEGETAÇÃO NATIVA, DE ESPECIAL PROTEÇÃO (MATA  ATLÂNTICA) E SUPRESSÃO DE ÁREA DE PRESERVAÇÃO PERMANENTE (MANGUE). A INFRAÇÃO FOI CONSTATADA  EM INSPEÇÕES TÉCNICAS REALIZADAS NA FAZENDA SÃO GONÇALO, DISTRITO DE CABUÇU, SOB COORDENADA  GEOGRÁFICA S 12. 76855° O 38.76398°, NOS DIAS 28 DE JULHO DE 2017 E 17 DE AGOSTO DE 2017, AS  15HS30MIN” E LONE STAR LTDA (EMPREENDIMENTOS IMOBILIARIOS LONE STAR LTDA),  CNPJ Nº. 03.913.879/0001-50, NOS AUTOS DO PROCESSO ADMINISTRATIVO Nº. 2012-015996/TEC/ AIMU-0554, EM 18/12/2013, FOI HOMOLOGADO O AUTO DE INFRAÇÃO DE MULTA NO VALOR ORIGINAL DE R$  5.000,00, SUJEITO A JUROS E CORREÇÃO MONETÁRIA, “PELA NÃO APRESENTAÇÃO DO PROJETO DE ADEQUAÇÃO  E REGULARIZAÇÃO AMBIENTAL (PAD), CONTENDO OS PLANOS E PROJETOS PARA SANAR O PASSIVO AMBIENTAL  DECLARADO NO TERMO DE ADESÃO AO PLANO ESTADUAL DE ADEQUAÇÃO E REGULARIZAÇÃO AMBIENTAL  DOS IMÓVEIS RURAIS (PARA), CONFORME DETERMINA O ARTIGO 3º DO DECRETO ESTADUAL N° 12.071 DE  23/04/2010. A INFRAÇÃO FOI CONSTATADA MEDIANTE ANÁLISE DO RESPECTIVO PROCESSO ADMINISTRATIVO  N°2011-005376/TEC/PARA-0690, NA SEDE DO INSTITUTO DE MEIO AMBIENTE E RECURSOS HÍDRICOS -  INEMA, NO DIA 03 DE OUTUBRO DE 2012, ÀS 10:45HS; A INFRAÇÃO FOI CONSTATADA NA RUA CASTRO ALVES,  N° 1314, CENTRO, FEIRA DE SANTANA, NO DIA 03/11/2009, CONFORME OFÍCIO PROTOCOLADO PELA EMPRESA  PIRELLI PNEUS”. OPORTUNIDADE EM QUE CONCEDE PRAZO DE 20 (VINTE) DIAS PARA INTERPOR RECURSO  ADMINISTRATIVO PERANTE O CEPRAM, A CONTAR DO DIA SUBSEQUENTE AO DA DATA DE PUBLICAÇÃO  DESTE EDITAL, DEVENDO SER PROTOCOLADO NESTA AUTARQUIA. E, PARA CONHECIMENTO DE TODOS, MANDOU  EXPEDIR ESTE EDITAL QUE ENTRARÁ EM VIGOR A PARTIR DA SUA PUBLICAÇÃO NO DIÁRIO OFICIAL DO ESTADO  DA BAHIA.  SALVADOR, 28 DE FEVEREIRO DE 2019.  MÁRCIA CRISTINA TELLES DE ARAÚJO LIMA DIRETORA GERAL  EDITAL DE NOTIFICAÇÃO  O INSTITUTO DO MEIO AMBIENTE E RECURSOS HÍDRICOS - INEMA, ATRAVÉS DA SUA  DIRETORA GERAL, NOS TERMOS DO ART. 261, INCISO III DO DECRETO ESTADUAL Nº. 14.024 DE 06 DE JUNHO  DE 2012, QUE APROVA O REGULAMENTO DA LEI 10.431/2006, C/C ARTIGO 231, INCISO I DO CÓDIGO  CIVIL - CPC, FAZ SABER A TODOS QUANDO O PRESENTE VIREM, OU DELE CONHECIMENTO TIVEREM E,  PRINCIPALMENTE, POR SE ENCONTRAR EM LUGAR INCERTO E NÃO SABIDO, AOS AUTUADOS: ROSELANE  DA SILVA BARRETO VIEIRA, CPF Nº 578.296.405-72, NOS AUTOS DO PROCESSO ADMINISTRATIVO  Nº 2014-013235/TEC/AIMU-1341, TENDO O VALOR DA PENALIDADE DE MULTA ATUALIZADO EM  R$22.701,83; DIDINO DE JESUS BARRETO, CPF Nº 029.645.625-04, NOS AUTOS DO PROCESSO  ADMINISTRATIVO Nº 2014-011632/TEC/AIMU-1198, TENDO O VALOR DA PENALIDADE DE MULTA ATUALIZADO  EM R$ 17.403,15; GILMAR DOS SANTOS ARAÚJO, CPF Nº 757.181.545-20, NOS AUTOS DO  PROCESSO ADMINISTRATIVO Nº 2014-003749/TEC/AIMU-0375, TENDO O VALOR DA PENALIDADE DE MULTA  ATUALIZADO EM R$ 5.332,48; ORLANDO MUNIZ DE ANDRADE, CPF Nº 187.586.738-49, NOS  AUTOS DO PROCESSO ADMINISTRATIVO Nº 2013-010697/TEC/AIMU-0626, TENDO O VALOR DA PENALIDADE  DE MULTA ATUALIZADO EM R$ 10.934,50; MÁRCIO LUIZ DE RESENDE, CPF Nº 245.539.216- 34, NOS AUTOS DO PROCESSO ADMINISTRATIVO Nº 2013-007001/TEC/AIMU-0250, TENDO O VALOR DA  PENALIDADE DE MULTA ATUALIZADO EM R$ 11.116,60; IGNÁCIO ANTÔNIO AGOSTINI, CPF Nº  125.423.509-49, NOS AUTOS DO PROCESSO ADMINISTRATIVO Nº 2014-001062/AIMU-0067, TENDO O  VALOR DA PENALIDADE DE MULTA ATUALIZADO EM R$ 2.041,37; DELTA PISOS REVESTIMENTOS E  CONSTRUÇÕES LTDA, CNPJ Nº 11.090.848/0001-75, NOS AUTOS DO PROCESSO ADMINISTRATIVO  Nº 2014-001977/AIMU-0184, TENDO O VALOR DA PENALIDADE DE MULTA ATUALIZADO EM R$ 10.206,81;  E TRANSPORTADORA ALMEIDA BRITO LTDA, CNPJ Nº 04.802.709/0001-61, NOS AUTOS DO  PROCESSO ADMINISTRATIVO Nº 2010-016255/AIMU-0631, TENDO O VALOR DA PENALIDADE DE MULTA  ATUALIZADO EM R$ 3.282,72, QUE OS MESMOS ENCONTRAM-SE INSCRITOS EM DÍVIDA ATIVA.  OPORTUNIDADE EM QUE CONCEDE PRAZO DE 05 (DIAS) NO MÁXIMO, CONTADOS DO DIA SUBSEQUENTE  AO DA DATA DE PUBLICAÇÃO DESTE EDITAL, A FIM DE SOLICITAR NESTA AUTARQUIA A COMPETENTE GUIA DE  RECOLHIMENTO, PARA EFETIVAR O PAGAMENTO DO SEU DÉBITO E EVITAR A COBRANÇA JUDICIAL. E, PARA CONHECIMENTO DE TODOS, MANDOU EXPEDIR ESTE EDITAL QUE ENTRARÁ EM VIGOR A PARTIR DA SUA  PUBLICAÇÃO NO DIÁRIO OFICIAL DO ESTADO DA BAHIA.  SALVADOR, 28 DE FEVEREIRO DE 2019.  MÁRCIA CRISTINA TELLES DE ARAÚJO LIMA DIRETORA GERAL  EDITAL DE NOTIFICAÇÃO  O INSTITUTO DO MEIO AMBIENTE E RECURSOS HÍDRICOS - INEMA, ATRAVÉS DA SUA DIRETORA  GERAL, NOS TERMOS DO ART. 261, INCISO III DO DECRETO ESTADUAL Nº. 14.024 DE 06 DE JUNHO DE 2012,  QUE APROVA O REGULAMENTO DA LEI 10.431/2006, C/C ARTIGO 231, INCISO I DO CÓDIGO CIVIL - FAZ  SABER A TODOS QUANDO O PRESENTE VIREM, OU DELE CONHECIMENTO TIVEREM E, PRINCIPALMENTE, POR  SE ENCONTRAR EM LUGAR INCERTO E NÃO SABIDO, AOS AUTUADOS: VALDEMAR OTTO DOS SANTOS,  CPF Nº 309.372.725-15 NOS AUTOS DO PROCESSO ADMINISTRATIVO Nº. 2011-006464/TEC/AIAP-0036  EM 28/12/2018, FOI HOMOLOGADO O AUTO DE INFRAÇÃO DE APREENSÃO, “DE CERCA DE 300M DE REDE  MALHA 0,20(CONSIDERADA ILEGAL), POR EXERCER A PESCA EM PERÍODO NO QUAL SEJA PROIBIDA, DURANTE  A ÉPOCA DE DEFESO DO CAMARÃO, PERÍODO ENTRE 15/09 A 31/10, SEGUNDO A INSTRUÇÃO NORMATIVA Nº  14, DE 14/10/2004, SEM AUTORIZAÇÃO DO ÓRGÃO AMBIENTAL COMPETENTE. A INFRAÇÃO FOI CONSTATADA  DURANTE A FISCALIZAÇÃO AMBIENTAL CONJUNTA PARA COIBIR A PESCA PREDATÓRIA, NO DIA 13/10/2009,  ÀS 07H:55MIN NA LOCALIDADE DE BAÍA DE ARATU, MUNICÍPIO DE SIMÕES FILHO”; JAIR RAFAEL  SOUZA, CPF Nº. 221.134.445-34 NOS AUTOS DO PROCESSO ADMINISTRATIVO Nº. 2008-009690/TEC/ AIAD-0628, EM 02/03/2016, FOI HOMOLOGADO O AUTO DE INFRAÇÃO DE ADVERTÊNCIA, “ADVERTIDO A  PROVIDENCIAR A REGULARIZAÇÃO DA SITUAÇÃO DENTRO DO PRAZO ESTIPULADO JUNTO AO CENTRO DE RECURSOS  AMBIENTAIS - CRA, OS SEGUINTES ITENS DESCRITOS: -NÃO TER DOCUMENTAÇÃO COMPROBATÓRIA DE     EXECUTIVO  SALVADOR, SEXTA-FEIRA, 1º DE MARÇO DE 2019 - ANO CIII - NO 22.612  REPÚBLICA FEDERATIVA DO BRASIL - ESTADO DA BAHIA  DIÁRIO OFICIAL  AVERBAÇÃO DA ÁREA DE RESERVA LEGAL, COM A DEVIDA APROVAÇÃO DE SUA LOCALIZAÇÃO JUNTO AO  ÓRGÃO ESTADUAL COMPETENTE CONSOANTE O DISPOSTO NO ART. 107 DA LEI ESTADUAL N 10.431 DE 20  DE DEZEMBRO DE 2006 OU NA AUSÊNCIA DESTE, PROTOCOLO DE FORMAÇÃO DE PROCESSO DE LOCALIZAÇÃO  DA RESERVA LEGAL JUNTO A SFC/SEMARH; - NÃO TER PROVIDENCIADO A RECOMPOSIÇÃO DAS ÁREAS  NECESSÁRIAS Á COMPLEMENTAÇÃO DA RESERVA LEGAL JUNTO A SFC/SEMARH, CONFORME PRECONIZA O  ART. 140, INCISO V DA LEI ESTADUAL N°10.431 DE 20 DE DEZEMBRO DE 2006, DEVENDO SER REMETIDO  AO CRA COPIA DO PREV COM O RESPECTIVO PROTOCOLO DE FORMAÇÃO DE PROCESSO JUNTO A SFC/ SEMARH; - NÃO TER APRESENTADO AO CRA PLANTA GEOREFERENCIADA DO IMÓVEL, DEMARCANDO AS  ÁREAS DE RESERVA LEGAL, ÁREAS DE PRESERVAÇÃO PERMANENTE, COBERTURA VEGETAL, INFRA-ESTRUTU- RA, SISTEMA VIÁRIO; - NÃO POSSUIR CADASTRO ESTADUAL DE ATIVIDADES POTENCIALMENTE POLUIDORAS  E UTILIZADORAS DE RECURSOS NATURAIS - CEAPP, EM CONFORMIDADE COM O DISPOSTO NO DECRETO  ESTADUAL N° 9.959, DE 30 DE MARÇO DE 2006 INSTITUI O CEAPP E REGULAMENTA A COBRANÇA DA  TAXA DE CONTROLE E FISCALIZAÇÃO; - NÃO POSSUIR REGISTRO DE ATIVIDADE FLORESTAL (RAF) JUNTO A  SFC/SEMARH. A INFRAÇÃO FOI CONSTATADA NA FAZENDA GRAVATÁ, NA ZONA RURAL DO MUNICÍPIO DE  NOVA VIÇOSA - BA, EM 07/05/2008”; JAMIRO HONORATO DA SILVA, CPF Nº. 129.547.211- 20 NOS AUTOS DO PROCESSO ADMINISTRATIVO Nº 2008-016610/TEC/AIIN-0121, EM 06/04/2016, FOI  HOMOLOGADO O AUTO DE INFRAÇÃO DE INTERDIÇÃO TEMPORÁRIA, “À ATIVIDADE EMPREENDIDA PELO  SR. JAMIRO HONORATO DA SILVA DE DESMATAMENTO EM DE UMA ÁREA APROXIMADA DE 600M², COM  22 TORAS DE MADEIRA APREENDIDA DE VEGETAÇÃO DO BIOMA MATA ATLÂNTICA (SEGUNDO O AUTOR, DE  CARCIRANA) EM SUA PROPRIEDADE SITUADA NA FAZENDA NOVA ESPERANÇA, TABULEIRO DA MUTUCA, SERRA  DO TOMBADOR”; REGINALDO COSTA FARIA, CPF Nº 427.336.345-34 NOS AUTOS DO PROCESSO  ADMINISTRATIVO Nº. 2009-034579/TEC/AIIN-0243, EM 29/07/2016, FOI HOMOLOGADO O AUTO DE  INFRAÇÃO DE INTERDIÇÃO TEMPORÁRIA, “DO ESTABELECIMENTO DE BENEFICIAMENTO DE CARNE BOVINA,  PELA AUSÊNCIA DE LICENÇA AMBIENTAL E COM RISCO DE POLUIÇÃO E DEGRADAÇÃO AMBIENTAL. A INFRAÇÃO FOI  CONSTATADA AOS 18/09/2009, NA PRAÇA REGINALDO FARIA - DISTRITO DE TRIUNFO DO SINCORÁ, MUNICÍPIO  DE BARRA DA ESTIVA”; LILIAN SILVA BACELAR, CPF Nº 925.154.605-34 NOS AUTOS DO PROCESSO  ADMINISTRATIVO Nº. 2009-016960/TEC/AIAD-0127, EM 14/04/2016, FOI HOMOLOGADO O AUTO DE  INFRAÇÃO DE ADVERTÊNCIA, “POR DESENVOLVER ATIVIDADE AGRÍCOLA COM PLANTIO IRRIGADO DE PINHA,  ATRAVÉS DE 04 (QUATRO) POÇOS ARTESIANOS SEM OUTORGA DO INGÁ, EM ÁREA DE 74 (SETENTA E QUATRO)  HECTARES. O IMÓVEL RURAL COM ÁREA TOTAL DE 74 (SETENTA E QUATRO) HECTARES, NÃO POSSUI ÁREA DE  RESERVA LEGAL. INFRAÇÃO CONSTATADA EM 26/05/2009 ÀS 17H00MIN, NA FAZENDA NOVA ESPERANÇA,  MUNICÍPIO DE LAPÃO”; JOAQUIM CARLOS DE CARVALHO MENEZES, CPF Nº 239.011.877- 15 NOS AUTOS DO PROCESSO ADMINISTRATIVO Nº. 2017-001942/TEC/AIIN-0034, EM 26/12/2018, FOI  HOMOLOGADO O AUTO DE INFRAÇÃO DE INTERDIÇÃO TEMPORÁRIA, “DE CAPTAÇÃO DE ÁGUA NO RIACHO  DO COQUEIRO, PARA FINS DE IRRIGAÇÃO DA CULTURA DE CAFÉ, SEM A DEVIDA OUTORGA DE DIREITO DE USO DE  RECURSO HÍDRICO EMITIDA PELO ÓRGÃO AMBIENTAL COMPETENTE. A INFRAÇÃO FOI CONSTATADA NA FAZENDA  BOM JESUS - REGIÃO DA MALHADA GRANDE - ZONA RURAL - BARRA DO CHOÇA EM 07/02/2017”;  GEOVANILDO VIEIRA DE SOUSA, CPF Nº 008.238.985-39 NOS AUTOS DO PROCESSO ADMINIS- TRATIVO Nº. 2009-018567/TEC/AIAP-0087, EM 15/03/2016, FOI HOMOLOGADO O AUTO DE INFRAÇÃO  DE APREENSÃO, “DE 13 (TREZE) PÁSSAROS NATIVOS DA FAUNA SILVESTRE, MANTIDOS EM CATIVEIRO SEM  AUTORIZAÇÃO DO ÓRGÃO COMPOTENTE SENDO:06 CARDEAIS, 01 AZULÃO, 01 PAPACAPIM, 01 COLEIRA, 01  ASSANHAÇO, 01 CRISTINHA, 02 CATA-PILÃO. INFRAÇÃO FOI CONSTATADA EM 26/05/2009 ÀS 17H00MIN,  NA FAZENDA NOVA ESPERANÇA, MUNICÍPIO DE LAPÃO”; E EDMUNDO PEREIRA DOURADO, CPF  Nº 221.618.488-87 NOS AUTOS DO PROCESSO ADMINISTRATIVO Nº. 2009-017017/TEC/AIAD-0130, EM  28/04/2016, FOI HOMOLOGADO O AUTO DE INFRAÇÃO DE ADVERTÊNCIA, “POR DESENVOLVER ATIVIDADES  AGRÍCOLA COM PRODUÇÃO DE CENOURA, BETERRABA, CEBOLA IRRIGADO ATRAVÉS DE 02 (DOIS) PIVÔS COM  UTILIZAÇÃO DE POÇOS ARTESIANOS. O IMÓVEL RURAL COM ÁREA TOTAL DE 37 (TRINTA E SETE) HECTARES  NÃO POSSUI ÁREA DE RESERVA LEGAL E DEPÓSITO IRREGULAR PARA ARMAZENAMENTO DE AGROTÓXICOS E  SUAS EMBALAGENS VAZIAS. INFRAÇÃO FOI CONSTATADA EM 28/05/2009 ÀS 14H40MIN, NA FAZENDA VOLTA  REDONDA, MUNICÍPIO DE LAPÃO”. OPORTUNIDADE EM QUE CONCEDE PRAZO DE 20 (VINTE) DIAS PARA  INTERPOR RECURSO ADMINISTRATIVO PERANTE O CEPRAM, A CONTAR DO DIA SUBSEQUENTE AO DA DATA  DE PUBLICAÇÃO DESTE EDITAL, DEVENDO SER PROTOCOLADO NESTA AUTARQUIA. E, PARA CONHECIMENTO DE  TODOS, MANDOU EXPEDIR ESTE EDITAL QUE ENTRARÁ EM VIGOR A PARTIR DA SUA PUBLICAÇÃO NO DIÁRIO  OFICIAL DO ESTADO DA BAHIA.  SALVADOR, 28 DE FEVEREIRO DE 2019  MÁRCIA CRISTINA TELLES DE ARAÚJO LIMA DIRETORA GERAL  EDITAL DE NOTIFICAÇÃO  O INSTITUTO DO MEIO AMBIENTE E RECURSOS HÍDRICOS - INEMA, ATRAVÉS DA SUA  DIRETORA GERAL, NOS TERMOS DO ART. 261, INCISO III DO DECRETO ESTADUAL Nº. 14.024 DE 06 DE JUNHO  DE 2012, QUE APROVA O REGULAMENTO DA LEI 10.431/2006, C/C ARTIGO 231, INCISO I DO CÓDIGO  CIVIL - FAZ SABER A TODOS QUANDO O PRESENTE VIREM, OU DELE CONHECIMENTO TIVEREM E, PRINCI- PALMENTE, POR SE ENCONTRAR EM LUGAR INCERTO E NÃO SABIDO, AO AUTUADO: JOSÉ ANDRADE, RG  Nº. 43244637 NOS AUTOS DO PROCESSO ADMINISTRATIVO Nº. 2018-004475/TEC/AIMU-0345, COM A  PENALIDADE DE MULTA NO VALOR DE R$ 2.500,00 “EM RAZÃO DO DESCUMPRIMENTO DOS PRAZOS DAS  NOTIFICAÇÕES Nº 2016-012369/TEC/NOT-2722 E 2017-008609/TEC/NOT-1975 QUE SOLICITARAM O  QUE SE SEGUE: 1) INFORMAR SOBRE EVENTUAL DESMEMBRAMENTO DA PROPRIEDADE, ESCLARECENDO OS  SEGUINTES ASPECTOS: A) NOME, ENDEREÇO E CPF DE NOVOS PROPRIETÁRIOS, SE HOUVER; B) TAMANHO  DAS ÁREAS DESMEMBRADAS; C) REGISTRO EM CARTÓRIO DESSAS ÁREAS; D) PERCENTUAL DA RESERVA LEGAL  DA PROPRIEDADE COMO UM TODO E NOVA SITUAÇÃO A PARTIR DOS DESMEMBRAMENTOS; 2) REALIZAR O  CADASTRO ESTADUAL FLORESTAL DE IMÓVEIS RURAIS - CEFIR, POR MEIO DE ACESSO ELETRÔNICO AO  SISTEMA ESTADUAL DE INFORMAÇÕES AMBIENTAIS E RECURSOS HÍDRICOS - SEIA DA FAZENDA CACHOEIRA  GRANDE, COORDENADAS GEOGRÁFICAS EM DÉCIMO DE GRAU S 13,27157 E W 39,31717, ACESSO PELA  PRIMEIRA VARIANTE À ESQUERDA NO SENTIDO VALENÇA, ENTRONCAMENTO DA BA-542 COM A BR-101”;  ROBERVALDO DOS SANTOS RANGEL, CPF Nº. 937.720.845-91 NOS AUTOS DO PROCESSO  ADMINISTRATIVO Nº. 2014-008549/TEC/AIMU-0896, COM PENALIDADE DE MULTA NO VALOR DE R$  1.000,00 “POR EXERCER ATIVIDADES DE CATIVEIRO OU DEPÓSITO DE PÁSSAROS DA FAUNA SILVESTRE NATIVA,  RELATIVO À 02 (OITO) PÁSSAROS DE ESPÉCIME NATIVA NÃO CONSTANTES DE LISTAS OFICIAIS DE RISCO OU  AMEAÇA DE EXTINÇÃO: 01 (HUM) TRINCA FERRO (SALTATOR SIMILIS) E 01 (HUM) PAPA CAPIM (SPOROPHILA   CAEROLESCENS), SEM AUTORIZAÇÃO DO ÓRGÃO AMBIENTAL COMPETENTE. A INFRAÇÃO FOI CONSTATADA  NA MANHÃ DO DIA 24/07/2014, NA SEDE DA BASE AMBIENTAL DA COSTA DO DENDÊ - MPE-BA,  MUNICÍPIO DE VALENÇA/BA. REGISTRO DE COORDENADAS GEOGRÁFICAS (S 13.34916° E W 39.06264°)”;  JERUSULA OLIVEIRA AINSWORTH, CPF Nº. 085.842.225-53 NOS AUTOS DO PROCESSO ADMINIS- TRATIVO Nº. 2014-011975/TEC/AIMU-1229, COM A PENALIDADE DE MULTA NO VALOR DE R$ 10.000,00  “PELO FUNCIONAMENTO DE ATIVIDADE POTENCIALMENTE POLUIDORA DE ATERRO DE RESÍDUOS SÓLIDOS,  EM ESPECIAL DA CONSTRUÇÃO CIVIL, SEM A DEVIDA LICENÇA AMBIENTAL. A INFRAÇÃO FOI CONSTATADA NO  LOTEAMENTO RANCHO ALEGRE VIA URBANA, CENTRO INDUSTRIAL DE ARATU - CIA SUL, EM SIMÕES FILHO/ BA, NAS COORDENADAS GEOGRÁFICAS DATUM WGS-84: PONTO A -12,83362°S E -38,39962°W; PONTO  B -12,83618°S E -38,39543°W, PONTO C -12,83260°S E -38,39930°W E PONTO D -12,83975°S  E -38,40186°W, EM 24/10/2014”; FLAVIO DA CONCEIÇÃO SÃO JOSÉ, RG Nº. 0999974209  NOS AUTOS DO PROCESSO ADMINISTRATIVO Nº. 2014-008547/TEC/AIMU-0894, COM A PENALIDADE DE  MULTA NO VALOR DE R$ 1.500,00 “POR EXERCER ATIVIDADES DE CATIVEIRO OU DEPÓSITO DE PÁSSAROS DA  FAUNA SILVESTRE NATIVA, RELATIVO À 03 (OITO) PÁSSAROS DE ESPÉCIME NATIVA NÃO CONSTANTES DE LISTAS  OFICIAIS DE RISCO OU AMEAÇA DE EXTINÇÃO: 01 (UM) PAPA CAPIM (SPOROPHILA CAEROLESCENS); 02  (DOIS) SABIÁ (TURDUS RUFIVENTRIS), SEM AUTORIZAÇÃO DO ÓRGÃO AMBIENTAL COMPETENTE. A INFRAÇÃO  FOI CONSTATADA NA MANHÃ DO DIA 24/07/2014, NA SEDE DA BASE AMBIENTAL DA COSTA DO DENDÊ  - MPE-BA, MUNICÍPIO DE VALENÇA/BA. REGISTRO DE COORDENADAS GEOGRÁFICAS (S 13.34916° E W  39.06264°)”; KARLA APARECIDA ALVES BACHOUR, CPF Nº. 031.416.357-30 NOS AUTOS DO  PROCESSO ADMINISTRATIVO Nº. 2014-003311/TEC/AIMU-0312, COM A PENALIDADE DE MULTA NO VALOR  DE R$ 12.000,00 “POR OBSTAR OU DIFICULTAR A AÇÃO DO PODER PÚBLICO NO EXERCÍCIO DE ATIVIDADES  DE FISCALIZAÇÃO AMBIENTAL. A INFRAÇÃO FOI CONSTATADA DURANTE FISCALIZAÇÃO REALIZADA NO DIA 21 DE  FEVEREIRO DE 2014, NA LAGOA DO PAULO, QUADRA A, LOTES 01, 02 E 03, QUADRA B, LOTES 02 E 03,  PEDRA FURADA, FAZENDA POUSO DAS AVES, NO MUNICÍPIO DE ARAÇÁS/BA (COORDENADAS GEOGRÁFICAS  DATUM SAD 69 - EM DÉCIMO DE GRAU: LAT: S 12.21151º E LONG: W 038.13053º).”; COMÉRCIO  DE COMBUSTÍVEL SILVA SOUZA LTDA ME, CNPJ Nº. 08.354.489/0001-01 NOS AUTOS DO  PROCESSO ADMINISTRATIVO Nº. 2016-010309/TEC/AIMU-0727, COM A PENALIDADE DE MULTA NO  VALOR DE R$ 20.000,00 “PELO COMETIMENTO DE INFRAÇÃO ADMINISTRATIVA MATERIAL DO TIPO GRAVE,  POR CAUSAR RISCO DE DEGRADAÇÃO/POLUIÇÃO AO MEIO AMBIENTE, PELA DISPOSIÇÃO INADEQUADAMENTE  DE RESÍDUOS (PERIGOS E NÃO PERIGOSOS). A INFRAÇÃO FOI CONSTATADA AOS 15 (QUINZE) DIAS DO MÊS  DE JUNHO DE 2016, NO LOCAL DO EMPREENDIMENTO, SITUADO NA RODOVIA BR 101, KM 225, PONTO  CERTO, CRUZ DAS ALMAS-BA, CEP:44.380-000, NO PONTO DE COORDENADAS GEOGRÁFICAS - DÉCIMO  DE GRAU - DATUM WGS-84 (S: - 12.70363º; W: - 39.15796º).”; POSTO ACÁCIA LTDA, CNPJ Nº.  14.281.331/0001-51 NOS AUTOS DO PROCESSO ADMINISTRATIVO Nº. 2014-009339/TEC/AIMU-0975,  COM A PENALIDADE DE MULTA NO VALOR DE R$ 10.000,00 “POR OPERAR O EMPREENDIMENTO SEM A  DEVIDA REGULARIDADE AMBIENTAL. A INFRAÇÃO FOI CONSTATADA EM 28/08/2014, NO POSTO ACÁCIA, NAS  COORDENADAS GEOGRÁFICAS DATUM WGS-84 LAT.: S12,95555º E LONG.: W39,26426, NO MUNICÍPIO  DE SANTO ANTÔNIO DE JESUS.”; JERUSULA OLIVEIRA AINSWORTH, CPF Nº. 085.842.225-53  NOS AUTOS DO PROCESSO ADMINISTRATIVO Nº. 2014-011965/TEC/AIMU-1228, COM A PENALIDADE  DE MULTA NO VALOR DE R$ 5.000,00 “PELA DISPOSIÇÃO INADEQUADA DE RESÍDUO SÓLIDO, CAUSANDO  EFETIVA DEGRADAÇÃO AMBIENTAL. A INFRAÇÃO FOI CONSTATADA NO LOTEAMENTO RANCHO ALEGRE VIA  URBANA, CENTRO INDUSTRIAL DE ARATU - CIA SUL, EM SIMÕES FILHO/BA, NAS COORDENADAS GEOGRÁFICAS  DATUM WGS-84: PONTO A -12,83362°S E -38,39962°W; PONTO B -12,83618°S E -38,39543°W,  PONTO C -12,83260°S E -38,39930°W E PONTO D -12,83975°S E -38,40186°W, EM 24/10/2014.”;  JOÃO COUTINHO DE MATOS, CPF Nº. 002.404.435-00 NOS AUTOS DO PROCESSO ADMINISTRATI- VO Nº. 2016-000979/TEC/AIMU-0084, COM A PENALIDADE DE MULTA NO VALOR DE R$ 15.000,00  “POR CAUSAR DEGRADAÇÃO EM ÁREA DE PRESERVAÇÃO PERMANENTE. A INFRAÇÃO FOI CONSTATADA NAS  COORDENADAS GEOGRÁFICAS -12.547353° E - 38.507219° NA LOCALIDADE DE CURRALINHO, MUNICÍPIO DE  SÃO SEBASTIÃO DO PASSÉ, EM 29/01/16.”. OPORTUNIDADE EM QUE OS CONCEDE PRAZO DE 20 (VINTE)  DIAS PARA APRESENTAR DEFESA ADMINISTRATIVA E/OU 30 (TRINTA) DIAS PARA EFETUAR O PAGAMENTO  SEM JUROS E CORREÇÃO MONETÁRIA, A CONTAR DO DIA SUBSEQUENTE AO DA DATA DE PUBLICAÇÃO DESTE  EDITAL. E, PARA CONHECIMENTO DE TODOS, MANDOU EXPEDIR ESTE EDITAL QUE ENTRARÁ EM VIGOR A PARTIR  DA SUA PUBLICAÇÃO NO DIÁRIO OFICIAL DO ESTADO DA BAHIA.  SALVADOR, 28 DE FEVEREIRO DE 2019.  MÁRCIA CRISTINA TELLES DE ARAÚJO LIMA DIRETORA GERAL  EDITAL DE NOTIFICAÇÃO  O INSTITUTO DO MEIO AMBIENTE E RECURSOS HÍDRICOS - INEMA, ATRAVÉS DA SUA  DIRETORA GERAL, NOS TERMOS DO ART. 261, INCISO III DO DECRETO ESTADUAL Nº. 14.024 DE 06 DE JUNHO  DE 2012, QUE APROVA O REGULAMENTO DA LEI 10.431/2006, C/C ARTIGO 231, INCISO I DO CÓDIGO CIVIL -  FAZ SABER A TODOS QUANDO O PRESENTE VIREM, OU DELE CONHECIMENTO TIVEREM E, PRINCIPALMENTE,  POR SE ENCONTRAR EM LUGAR INCERTO E NÃO SABIDO, AOS AUTUADOS: COMERCIAL DE PETRÓLEO  VERDES MARES LTDA, CNPJ Nº 16.319.014/0001-02 NOS AUTOS DO PROCESSO ADMINISTRATI- VO Nº. 2008-003808/TEC/AIAD-0180 EM 10/08/2017, FOI HOMOLOGADO O AUTO DE INFRAÇÃO DE  ADVERTÊNCIA, “POR ESTAR OPERANDO SEM LICENÇA AMBIENTAL. ESTA ADVERTÊNCIA REFERE-SE AO PERÍODO  DE FUNCIONAMENTO DA ATIVIDADE SEM A RESPECTIVA LICENÇA AMBIENTAL QUE ESTÁ EM FASE DE RE- GULARIZAÇÃO ATRAVÉS DO PROCESSO 2005-005882/TEC/LS-0884”; COOPERATIVA BRASILEIRA  DOS TRANSPORTADORES RODOVIÁRIOS AUTONOMOS DE BENS LTDA, CNPJ Nº.  32.068.371/0019-20 NOS AUTOS DO PROCESSO ADMINISTRATIVO Nº. 2014-008258/TEC/AIAD-0483,  EM 30/08/2017, FOI HOMOLOGADO O AUTO DE INFRAÇÃO DE ADVERTÊNCIA, “POR DEIXAR DE “APRESENTAR  AO ÓRGÃO AMBIENTAL LICENCIADOR, NOS 15 (QUINZE) DIAS SEGUINTES À COMUNICAÇÃO PREVISTA NO INCISO  ANTERIOR, RELATÓRIO CONCLUSIVO DA OCORRÊNCIA, RELACIONANDO CAUSAS, QUANTIDADES, EXTENSÃO DO  DANO E PROVIDÊNCIAS ADOTADAS, PODENDO SER PRORROGADO A CRITÉRIO DO ÓRGÃO AMBIENTAL LICENCIADOR,  MEDIANTE JUSTIFICATIVA;”. VALE RESSALTAR QUE A EMPRESA NÃO SOLICITOU AO INEMA PRORROGAÇÃO DE  PRAZO PARA ENTREGA DO REFERIDO RELATÓRIO”; CARNAIBA MOLIBDENIUM LTDA (CARNAIBA  MOLIBILENIUM LTDA), CNPJ Nº. 09.329.314/0001-07  NOS AUTOS DO PROCESSO ADMINISTRATI- VO Nº 2011-008886/TEC/AIIN-0060, EM 02/10/2017, FOI HOMOLOGADO O AUTO DE INFRAÇÃO DE  INTERDIÇÃO TEMPORÁRIA, “DA ATIVIDADE DE METALURGIA E/OU APLICAÇÃO DE TESTES, REALIZADA NA  INDÚSTRIA CARNAÍBA MOLIBDENIUM LTDA, LOCALIZADA NAS COORDENADAS GEOGRÁFICAS DÉCIMO DE GRAU      EXECUTIVO SALVADOR, SEXTA-FEIRA, 1º DE MARÇO DE 2019 - ANO CIII - NO 22.612  REPÚBLICA FEDERATIVA DO BRASIL - ESTADO DA BAHIA  DIÁRIO OFICIAL  SAD 69, S 10,72788 °; W 40,45086º, SITÍO A RUA DA VÁRZEA, DISTRITO DE CARNAÍBA. PINDOBAÇU  - BA”; ROBERTO LEITE DE SOUZA, CPF Nº 943.405.795-72 NOS AUTOS DO PROCESSO ADMINIS- TRATIVO Nº. 2016-006017/TEC/AIAD-0326, EM 02/10/2017, FOI HOMOLOGADO O AUTO DE INFRAÇÃO  DE ADVERTÊNCIA, “POR REALIZAR CAPTAÇÃO SUBTERRÂNEA DE ÁGUA, SEM A RESPECTIVA OUTORGA DE  DIREITO DE USO DO RECURSO HÍDRICO. A INFRAÇÃO FOI CONSTATADA NO IMÓVEL RURAL FAZENDA SANTA RITA,  POVOADO DO SANTA RITA, ZONA RURAL DO MUNICÍPIO DE JUSSIAPE-BA, NAS PROXIMIDADES DO PONTO DE  COORDENADAS GEOGRÁFICAS S: -13,58613°, W: -41,50768°, DATUM SIRGAS 2000, EM 18/08/2015,  ÀS 11:00 H”; ANTONIO BENTO DOS SANTOS, CPF Nº 814.448.425-87 NOS AUTOS DO PROCESSO  ADMINISTRATIVO Nº. 2014-010985/TEC/AIAD-0706, EM 04/10/2017, FOI HOMOLOGADO O AUTO DE  INFRAÇÃO DE ADVERTÊNCIA, “POR COLETA E CRIAÇÃO EM CATIVEIRO DE 13 (TREZE) AVES SILVESTRES, SEM  A DEVIDA PERMISSÃO, AUTORIZAÇÃO OU LICEÇA AMBIENTAL. A INFRAÇÃO ADMINISTRATIVA AMBIENTAL FOI  CONSTATADA NO DIA 03 DE OUTUBRO DE 2014 ÀS 11H30, NA RESIDÊNCIA DO INFRATOR, LOCALIZADA NO  POVOADO DO QUISSAÇÁ, DISTRITO DE JOSÉ GONÇALVES, ZONA RURAL DE VITÓRIA DA CONQUISTA - BA, SOB  AS COORDENADAS GEOGRÁFICAS DATUM SAD 69 DE S 14.68247° E W 40.79699°” E JOÃO DOS  SANTOS, CPF Nº 923.188.275-91 NOS AUTOS DO PROCESSO ADMINISTRATIVO Nº. 2017-006488/TEC/ AIAD-0252, EM 27/09/2018, FOI HOMOLOGADO O AUTO DE INFRAÇÃO DE ADVERTÊNCIA, “POR FAZER USO  DE ANIMAL SILVESTRE COMO ALIMENTO. NA CASA DO AUTUADO FOI ENCONTRADO, EM UMA PANELA, PARTES  DE UM TATU COZINHANDO EM UMA PANELA, TAMBÉM FOI ENCONTRADA UMA ARMADILHA (USADA PARA  CAPTURAR TATU), SENDO A MESMA APREENDIDA. A INFRAÇÃO FOI CONSTATADA DURANTE INSPEÇÃO TÉCNICA  REALIZADA NO DIA 11 DE ABRIL DE 2017, ÀS 10H00MIN, NA FAZENDA LAGOA DO TORQUATO, MUNICÍPIO  DE CHORROCHÓ/BA, NAS COORDENADAS: S: 09.59842 º E W: 039.24209º”. OPORTUNIDADE EM QUE  CONCEDE PRAZO DE 20 (VINTE) DIAS PARA INTERPOR RECURSO ADMINISTRATIVO PERANTE O CEPRAM, A  CONTAR DO DIA SUBSEQUENTE AO DA DATA DE PUBLICAÇÃO DESTE EDITAL, DEVENDO SER PROTOCOLADO NESTA  AUTARQUIA. E, PARA CONHECIMENTO DE TODOS, MANDOU EXPEDIR ESTE EDITAL QUE ENTRARÁ EM VIGOR A  PARTIR DA SUA PUBLICAÇÃO NO DIÁRIO OFICIAL DO ESTADO DA BAHIA.  SALVADOR, 28 DE FEVEREIRO DE 2019  MÁRCIA CRISTINA TELLES DE ARAÚJO LIMA DIRETORA GERAL  EDITAL DE NOTIFICAÇÃO  O INSTITUTO DO MEIO AMBIENTE E RECURSOS HÍDRICOS - INEMA, ATRAVÉS DA SUA  DIRETORA GERAL, NOS TERMOS DO ART. 261, INCISO III DO DECRETO ESTADUAL Nº. 14.024 DE 06 DE JUNHO  DE 2012, QUE APROVA O REGULAMENTO DA LEI 10.431/2006, C/C ARTIGO 231, INCISO I DO CÓDIGO CIVIL,  FAZ SABER A TODOS QUANDO O PRESENTE VIREM, OU DELE CONHECIMENTO TIVEREM E, PRINCIPALMEN- TE, POR SE ENCONTRAR EM LUGAR INCERTO E NÃO SABIDO, AO AUTUADO: AGROPECUÁRIA ARAKATU  LTDA, CNPJ 07.633.371/0001-50 NOS AUTOS DOS PROCESSOS ADMINISTRATIVOS Nº. 2012-010944/ TEC/AIMU-0267 “PARA QUE APRESENTE A DOCUMENTAÇÃO COMPROBATÓRIA DE SEU REPRESENTAN- TE LEGAL, POIS NÃO CONSTAM DOCUMENTOS COMPROBATÓRIOS DA AUTORIA DO RECURSO ADMINISTRATIVO,  SEJA DO AUTUADO COMO DO SEU PROCURADOR, CONDIÇÃO PARA ADMISSIBILIDADE DA PEÇA DEFENSIVA”.  OPORTUNIDADE EM QUE O CONCEDE PRAZO PARA CUMPRIMENTO DE 20 (VINTE) DIAS A PARTIR DA DATA  DE PUBLICAÇÃO DESTE EDITAL, SALIENTANDO, QUE O NÃO CUMPRIMENTO DESTA NOTIFICAÇÃO IMPLICARÁ NA  APLICAÇÃO DAS PENALIDADES PREVISTAS NA LEGISLAÇÃO AMBIENTAL DO ESTADO BAHIA.  SALVADOR, 28 DE FEVEREIRO DE 2019.  MÁRCIA CRISTINA TELLES DE ARAÚJO LIMA DIRETORA GERAL  </t>
  </si>
  <si>
    <t xml:space="preserve">PORTARIA  Nº 17.886 DE 07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2018.001.003871/INEMA/LIC-03871, RESOLVE: ART. 1.º - AUTORIZAR O DIREITO DE  USO DOS RECURSOS HÍDRICOS, VÁLIDO PELO PRAZO DE 04 (QUATRO) ANOS, A ANTONIO AUGUSTO NUNES  DOURADO, INSCRITO NO CPF N° 911.300.935-49, COM SEDE NA RUA DOMÍCIO MARQUES DOURADO,  N° 146, RECANTO DAS ÁRVORES, NO MUNICÍPIO DE IRECÊ, PARA CAPTAÇÃO SUBTERRÂNEA, NA BACIA  HIDROGRÁFICA DO RIO SÃO FRANCISCO, LOCALIZADO NA FAZENDA GUALTER, ZONA RURAL, NO MUNICÍPIO DE  JOÃO DOURADO, NAS COORDENADAS LAT.11°21’26,3’’S E LONG.41°43’51,6’’W, DATUM SIRGAS 2000,  DO POÇO 01, DE VAZÃO 201 M³/DIA, DURANTE 18 H/D, PARA FINS DE IRRIGAÇÃO POR GOTEJAMENTO, ÁREA  4,0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</si>
  <si>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17.901 DE 11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001.003601/ INEMA/LIC- 03601,  RESOLVE: ART. 1.º - AUTORIZAR O DIREITO  DE USO DOS RECURSOS HÍDRICOS, VÁLIDO PELO PRAZO DE 04 (QUATRO) ANOS, A JOÃO EVANGELISTA  DOS SANTOS, INSCRITO NO CPF N° 510.849.025-91, COM SEDE NA FAZENDA SANTANA, ARRAIAL  SANTANA, S/N, NO MUNICÍPIO DE SÁTIRO DIAS, PARA CAPTAÇÃO SUBTERRÂNEA, NA BACIA HIDROGRÁFICA  DO RECÔNCAVO NORTE, LOCALIZADO NA FAZENDA PAPAGAIO, ZONA RURAL, NO MUNICÍPIO DE SÁTIRO  DIAS, NAS COORDENADAS LAT.11°40’45,3’’S E LONG.38°33’26,4’’W, DATUM SIRGAS 2000, DO POÇO  01, DE VAZÃO 393 M³/DIA, DURANTE 11 H/D, PARA FINS DE IRRIGAÇÃO POR GOTEJAMENTO, ÁREA 11,53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&lt;#E.G.B#287014#37#319861/&gt;  SECRETARIA DO PLANEJAMENTO &lt;#E.G.B#286880#37#319715&gt; </t>
  </si>
  <si>
    <t xml:space="preserve">PORTARIA  Nº 17.909 DE 12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2018.001.004088/INEMA/LIC-04088, RESOLVE: ART. 1.º - AUTORIZAR O DIREITO DE  USO DOS RECURSOS HÍDRICOS, VÁLIDO PELO PRAZO DE 04 (QUATRO) ANOS, A RENE COSTA NASCIMENTO,  INSCRITO NO CPF N° 031.135.545-51, COM SEDE NA COLÔNIA BOA VISTA, ZONA RURAL, S/N, NO MUNICÍPIO  DE SÁTIRO DIAS, PARA CAPTAÇÃO SUBTERRÂNEA, NA BACIA HIDROGRÁFICA DO RECÔNCAVO NORTE,  LOCALIZADO NO SÍTIO SANTO ANTÔNIO, ZONA RURAL, NO MUNICÍPIO DE SÁTIRO DIAS, NAS COORDENADAS  LAT.11°31’07,9’’S E LONG.38°38’09,1’’W, DATUM SIRGAS 2000, DO POÇO 01, DE VAZÃO 511 M³/DIA,  DURANTE 12 H/D, NAS COORDENADAS LAT.11°31’00’’S E LONG.38°37’54,9’’W, DATUM SIRGAS 2000, DO  POÇO 02, DE VAZÃO 511 M³/DIA, DURANTE 12 H/D, PARA FINS DE IRRIGAÇÃO POR GOTEJAMENTO, ÁREA  30,0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</si>
  <si>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17.914 DE 13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2016.001.002307/INEMA/LIC-02307, RESOLVE: ART. 1º - AUTORIZAR O DIREITO DE  USO DOS RECURSOS HÍDRICOS, VÁLIDO PELO PRAZO DE 4 (QUATRO) ANOS, A JORGE SANTUZZI, INSCRITO NO  CPF Nº 009.622.097-08, COM SEDE NA RUA CARLOS ALBERTO PARRACHO, N° 83, CENTRO, NO MUNICÍPIO  DE ITABELA, PARA CAPTAÇÃO SUPERFICIAL, NA BACIA HIDROGRÁFICA DO RIO CARAÍVA, NO CÓRREGO DO  JAMBEIRO, NAS COORDENADAS LAT.16°43’55,2”S E LONG.39°14’41,8’’W, DATUM SIRGAS 2000, DE  VAZÃO 552 M³/DIA, DURANTE 8 H/D, PARA FINS DE IRRIGAÇÃO POR GOTEJAMENTO ÁREA 22,5 HA, LOCALIZADOS  NAS FAZENDAS CRUZEIRO I E CRUZEIRO II, CÓRREGO DA CAPOEIRA, CARAÍVA, NO MUNICÍPIO DE PORTO  SEGURO,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</si>
  <si>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17.921 DE 13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2018.001.005285/INEMA/LIC-05285, RESOLVE: ART. 1.º - AUTORIZAR O DIREITO DE USO DOS  RECURSOS HÍDRICOS, VÁLIDO PELO PRAZO DE 04 (QUATRO) ANOS, A JOÃO BATISTA SANTA ROSA, INSCRITO  NO CPF N° 777.961.878-15 COM SEDE NA RUA PRESIDENTE PRUDENTE, N° 546, VILA CIDADE JARDIM, NO  MUNICÍPIO DE LIMEIRA - SP, PARA CAPTAÇÃO SUBTERRÂNEA, NA BACIA HIDROGRÁFICA DO RIO SÃO FRANCISCO,  NAS COORDENADAS LAT.13°11’42,24’’S E LONG.45°24’32,29’’W, DATUM SIRGAS 2000, DO POÇO 01, DE  VAZÃO 8990 M³/DIA, DURANTE 18 H/D, NAS COORDENADAS LAT.13°13’5,09’’S E LONG.45°24’22,65’’W, DATUM  SIRGAS 2000, DO POÇO 02, DE VAZÃO 8990 M³/DIA, DURANTE 18 H/D, NAS COORDENADAS LAT.13°12’29,73’’S  E LONG.45°25’41,8’’W, DATUM SIRGAS 2000, DO POÇO 03, DE VAZÃO 8990 M³/DIA, DURANTE 18 H/D, NAS  COORDENADAS LAT.13°13’12,37’’S E LONG.45°26’57,05’’W, DATUM SIRGAS 2000, DO POÇO 04, DE VAZÃO  8990 M³/DIA, DURANTE 18 H/D, PARA FINS DE IRRIGAÇÃO POR PIVÔ CENTRAL, ÁREA 782,46 HA, LOCALIZADO  NA FAZENDA CERVO DOURADO, ZONA RURAL, NO MUNICÍPIO DE CORRENTINA, MEDIANTE O CUMPRIMENTO DA  LEGISLAÇÃO VIGENTEE,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</si>
  <si>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17.938 DE 15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2017.001.006727/INEMA/LIC-06727, RESOLVE: ART. 1.º - AUTORIZAR A  RENOVAÇÃO DO DIREITO DE USO DOS RECURSOS HÍDRICOS, VÁLIDA PELO PRAZO DE 04 (QUATRO) ANOS, A  LEMBRANÇA - EMPREENDIMENTOS AGROPECUÁRIOS E PARTICIPAÇÕES LTDA, INSCRITA  NO CNPJ Nº 06.727.381/0001-91, COM SEDE NA RUA DOM PEDRO II, Nº 179, CENTRO, MUNICÍPIO DE  EUNAPÓLIS, PARA CAPTAÇÃO SUPERFICIAL, NA BACIA HIDROGRÁFICA DO RIO CARAÍVA EM BARRAMENTO  EXISTENTE AUTORIZADO POR MEIO DA PORTARIA SRH Nº 404/05, NO CÓRREGO DO MEIO, NAS COORDENADAS  LAT.16°47’30,4”S E LONG.39°23’48,4”W, DATUM SIRGAS 2000, DE VAZÃO 5.698,0 M³/DIA, DURANTE 19  H/D, PARA FINS DE IRRIGAÇÃO POR GOTEJAMENTO, ÁREA 144,3 HA, LOCALIZADO NA FAZENDA LEMBRANÇA II,  ZONA RURAL, NO MUNICÍPIO DE PORTO SEGURO,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</si>
  <si>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17.941 DE 15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2017.001.006922/INEMA/LIC-06922, RESOLVE: ART. 1º - AUTORIZAR O DIREITO DE  USO DOS RECURSOS HÍDRICOS, VÁLIDO PELO PRAZO DE 04 (QUATRO) ANOS, A HILDEBRANDO FERREIRA  NETO, INSCRITO NO CPF N° 294.968.375-49, COM SEDE NO RESIDENCIAL ESTRELA DO MAR (LOTEAMENTO  ALPHAVILLE SALVADOR), Nº 388, ALPHAVILLE I, NO MUNICÍPIO DE SALVADOR, PARA CAPTAÇÃO SUBTERRÂNEA,  NA BACIA HIDROGRÁFICA DO RIO ITAPICURU, LOCALIZADO NA FAZENDA CATU GRANDE, ZONA RURAL, NO  MUNICÍPIO DE ITAPICURU, NAS COORDENADAS LAT.11°16’06,8’’S E LONG.38°08’25,4’’W, DATUM SIRGAS  2000, DO POÇO 01, DE VAZÃO 1.371 M³/DIA, DURANTE 20 H/D, PARA FINS DE IRRIGAÇÃO POR ASPERSÃO  COM PIVÔ CENTRAL, ÁREA 19,58 HA,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</si>
  <si>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17.942 DE 15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2018.001.006830/INEMA/LIC-06830, RESOLVE: ART. 1.º - AUTORIZAR O DIREITO DE  USO DOS RECURSOS HÍDRICOS, VÁLIDO PELO PRAZO DE 04 (QUATRO) ANOS, A ITAUEIRA AGROPECUÁRIA  S A, INSCRITO NO CNPJ N° 07.231.103/0008-88 COM SEDE NA FAZENDA ESPANHA, ESTRADA RIBEIRA  DO AMPARO, S/N, ZONA RURAL, NO MUNICÍPIO DE RIBEIRA DO AMPARO, PARA CAPTAÇÃO SUBTERRÂNEA,  NA BACIA HIDROGRÁFICA DO RIO ITAPICURU, NAS COORDENADAS LAT.11°4’35,8’S E LONG.38°26’51,69’’W,  DATUM SIRGAS 2000, DO POÇO 17, DE VAZÃO 773,3 M³/DIA, DURANTE 10 H/D, NAS COORDENADAS  LAT.11°4’30,5’S E LONG.38°26’39,49’’W, DATUM SIRGAS 2000, DO POÇO 18, DE VAZÃO 886,7 M³/ DIA, DURANTE 10 H/D,PARA FINS DE IRRIGAÇÃO POR GOTEJAMENTO, ÁREA 28,59 HA, LOCALIZADOS NA  FAZENDA BARRIGUDA, ZONA RURAL, NO MUNICÍPIO DE RIBEIRA DO AMPARO,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</si>
  <si>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17.947 DE 18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2017.001.001571/INEMA/LIC-01571, RESOLVE: ART. 1.º - AUTORIZAR O DIREITO  DE USO DOS RECURSOS HÍDRICOS, VÁLIDO PELO PRAZO DE 4 (QUATRO) ANOS, A CABANA DA PONTE  AGROPECUÁRIA LTDA, INSCRITA NO CNPJ N° 13.752.860/0001-23, COM SEDE NA FAZENDA CABANA  DA PONTE, S/N, ZONA RURAL, NO MUNICÍPIO DE ITORORÓ, PARA CAPTAÇÃO SUPERFICIAL, NA BACIA HIDROGRÁFICA  DO RIO CACHOEIRA, NO RIO COLÔNIA, NAS COORDENADAS LAT.15°07’05”S E LONG.40°01’56”W, DATUM  SIRGAS 2000, DE VAZÃO 1.429 M³/DIA, DURANTE 18 H/D, PARA FINS DE IRRIGAÇÃO POR ASPERSÃO, ÁREA 23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</si>
  <si>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17.948 DE 18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2016.001.000669/INEMA/LIC-00669, RESOLVE: ART. 1º - AUTORIZAR O DIREITO  DE USO DOS RECURSOS HÍDRICOS, VÁLIDO PELO PRAZO DE 4 (QUATRO) ANOS, A WATSON GUSMÃO DA  SILVA, INSCRITO NO CPF Nº 005.335.195-94, COM SEDE NO SÍTIO ÁGUAS DO CATOLÉ, S/N, NO MUNICÍPIO  DE ITAMBÉ, PARA CAPTAÇÃO SUPERFICIAL, NA BACIA HIDROGRÁFICA DO RIO PARDO, NO RIO CATOLÉ GRANDE,  NAS COORDENADAS LAT.15°10’34”S E LONG.40°16’15’’W, DATUM SIRGAS 2000, DE VAZÃO 579 M³/DIA,  DURANTE 13 H/D, PARA FINS DE IRRIGAÇÃO POR ASPERSÃO, ÁREA 12,15 HA, LOCALIZADO NA FAZENDA RECANTO  DO LEÃO, ZONA RURAL, NO MUNICÍPIO DE ITAMBÉ, MEDIANTE O CUMPRIMENTO DA LEGISLAÇÃO VIGENTE, DOS     EXECUTIVO  SALVADOR, TERÇA-FEIRA, 19 DE MARÇO DE 2019 - ANO CIII - NO 22.620  REPÚBLICA FEDERATIVA DO BRASIL - ESTADO DA BAHIA  DIÁRIO OFICIAL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</si>
  <si>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17.949 DE 18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2015.001.000958/INEMA/LIC-00958, RESOLVE: ART. 1.º - AUTORIZAR O DIREITO DE  USO DOS RECURSOS HÍDRICOS, VÁLIDO PELO PRAZO DE 4 (QUATRO) ANOS, A JOCELINA RODRIGUES DOS  SANTOS, INSCRITA NO CPF Nº 119.073.198-32, COM SEDE NA AVENIDA DOS PINHEIROS, N° 8, PARQUE  PETROPOLIS, NO MUNICÍPIO DE MARIPORÃ - SP, PARA CAPTAÇÃO SUPERFICIAL, NA BACIA HIDROGRÁFICA DO  RIO SALGADO, NO RIO SEM NOME, NAS COORDENADAS LAT.15°30’26,1”S E   LONG.39°00’28,3”W,  DATUM SIRGAS 2000, DE VAZÃO 198 M³/DIA, DURANTE 9 H/D, PARA FINS DE IRRIGAÇÃO POR ASPERSÃO  CONVENCIONAL, ÁREA 4,4 HA, LOCALIZADA NA FAZENDA SANTA BARBARA, ZONA RURAL, NO MUNICÍPIO DE  CANAVIEIRAS,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</si>
  <si>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17.954 DE 19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001.005609/ INEMA/LIC- 05609,  RESOLVE: ART. 1º - AUTORIZAR O DIREITO DE  USO DOS RECURSOS HÍDRICOS, VÁLIDO PELO PRAZO DE 4 (QUATRO) ANOS, A LUIZ CARLOS FERNANDES  DE SOUZA, INSCRITO NO CPF N° 079.942.145-68, COM SEDE NA PRAÇA MANOEL NOVAES, Nº 168,  CENTRO, NO MUNICÍPIO DE GUANAMBI, PARA CAPTAÇÃO SUPERFICIAL, NA BACIA HIDROGRÁFICA DO RIO  CORRENTE, NO RIO CORRENTE, NAS COORDENADAS LAT.13°08’43,5”S E LONG.43°33’43”W, DATUM  SIRGAS 2000, DE VAZÃO 40.194 M3/DIA, DURANTE 21 H/D, PARA FINS DE IRRIGAÇÃO COM PIVÔ CENTRAL,  ÁREA 550,8 HA, LOCALIZADO NA FAZENDA PORTO DAS PEDRAS, ZONA RURAL, NO MUNICÍPIO DE SÍTIO DO  MATO,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</si>
  <si>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17.956 DE 19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2018.001.003005/INEMA/LIC-03005, RESOLVE: ART. 1.º - AUTORIZAR O DIREITO DE  USO DOS RECURSOS HÍDRICOS, VÁLIDO PELO PRAZO DE 04 (QUATRO) ANOS, A JOSEVALDO CARVALHO  NASCIMENTO, INSCRITO NO CPF N° 965.133.905-59, COM SEDE NA COLÔNIA BOA VISTA, ZONA  RURAL, S/N, NO MUNICÍPIO DE SÁTIRO DIAS, PARA CAPTAÇÃO SUBTERRÂNEA, NA BACIA HIDROGRÁFICA DO  RECÔNCAVO NORTE, LOCALIZADO NA FAZENDA BOA VISTA, ZONA RURAL, NO MUNICÍPIO DE SÁTIRO DIAS, NAS  COORDENADAS LAT.11°32’16,2’’S E LONG.38°38’54’’W, DATUM SIRGAS 2000, DO POÇO 01, DE VAZÃO  393 M³/DIA, DURANTE 14 H/D, PARA FINS DE IRRIGAÇÃO POR GOTEJAMENTO, ÁREA 11,5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</si>
  <si>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17.957 DE 19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2017.001.004548/INEMA/LIC-04548, RESOLVE: ART. 1.º - AUTORIZAR A RENOVAÇÃO  DO DIREITO DE USO DOS RECURSOS HÍDRICOS, VÁLIDA PELO PRAZO DE 4 (QUATRO) ANOS, A AUGUSTO  FERREIRA LIMA, INSCRITO NO CPF Nº 785.851.395-87, COM SEDE NA AV. CENTENÁRIO - LADO ÍMPAR, Nº  2411, CHAME-CHAME, NO MUNICÍPIO DE SALVADOR, PARA CAPTAÇÃO SUPERFICIAL, NA BACIA HIDROGRÁFICA  DO RIO PARAGUAÇU, EM BARRAMENTO EXISTENTE (BARRAGEM PEDRA DO CAVALO), NO RIO PARAGUAÇU,  NAS COORDENADAS LAT.12º33’55”S E LONG.39º15’07,4”W, DATUM SIRGAS 2000, DE VAZÃO 2.816 M3/ DIA, DURANTE 20 H/D, PARA FINS DE IRRIGAÇÃO POR ASPERSÃO, ÁREA 50 HA, LOCALIZADO NA FAZENDA SÃO   JORGE, ITAPORAN, ZONA RURAL, NO MUNICÍPIO DE CABACEIRAS DO PARAGUAÇU,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</si>
  <si>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17.977 DE 21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001.005333/ INEMA/LIC- 05333,  RESOLVE: ART. 1.º - AUTORIZAR O DIREITO  DE USO DOS RECURSOS HÍDRICOS, VÁLIDO PELO PRAZO DE 04 (QUATRO) ANOS, A ROQUE JOSÉ DE BRITO,  INSCRITO NO CPF N° 002.701.725-72 COM SEDE NA VILA SERGIPANA, S/N, ZONA RURAL, NO MUNICÍPIO DE  ITAPICURU, PARA CAPTAÇÃO SUBTERRÂNEA, NA BACIA HIDROGRÁFICA DO RIO ITAPICURU, NAS COORDENADAS  LAT.11°18’51,09’’S E LONG.38°5’34,59’’W, DATUM SIRGAS 2000, DO POÇO 01, DE VAZÃO 620 M³/DIA,  DURANTE 20 H/D, NAS COORDENADAS LAT.11°18’41,50’’S E LONG.38°5’46,50’’W, DATUM SIRGAS 2000,  DO POÇO 02, DE VAZÃO 946 M³/DIA, DURANTE 21 H/D, PARA FINS DE IRRIGAÇÃO POR GOTEJAMENTO, ÁREA  105,78 HA, LOCALIZADO NO SÍTIO SOSSEGO DOS LEÕES, VILA SERGIPANA,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</si>
  <si>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17.978 DE 21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2018.001.004871/INEMA/LIC-04871, RESOLVE: ART. 1.º - AUTORIZAR O DIREITO DE USO  DOS RECURSOS HÍDRICOS, VÁLIDO PELO PRAZO DE 04 (QUATRO) ANOS, A REINALDO HANISCH, INSCRITO NO  CPF N° 284.763.879-20 COM SEDE NA RUA GUARUJÁ, N° 396, VILA REGINA, MUNICÍPIO DE BARREIRAS,  PARA CAPTAÇÃO SUBTERRÂNEA, NA BACIA HIDROGRÁFICA DO RIO SÃO FRANCISCO, NAS COORDENADAS  LAT.11°35’39,9’’S E LONG.45°49’36’’W, DATUM SIRGAS 2000, DO POÇO 01, DE VAZÃO 9000 M³/DIA,  DURANTE 18 H/D, PARA FINS DE IRRIGAÇÃO POR PIVÔ CENTRAL, ÁREA 144,2 HA, LOCALIZADO NA FAZENDA PEDRAS  III,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</si>
  <si>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17.979 DE 21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2018.001.002956/INEMA/LIC-02956, RESOLVE: ART. 1.º - AUTORIZAR O DIREITO  DE USO DOS RECURSOS HÍDRICOS, VÁLIDO PELO PRAZO DE 04 (QUATRO) ANOS, A JOSÉ FERREIRA DE  ALCANTARA NETO, INSCRITO NO CPF N° 244.768.465-72, COM SEDE NO NÚCLEO RURAL POVOADO  DE CACHOEIRA, N° 69, CENTRO, NO MUNICÍPIO DE SEABRA, PARA CAPTAÇÃO SUBTERRÂNEA, NA BACIA  HIDROGRÁFICA DO RIO PARAGUAÇU, LOCALIZADO NA FAZENDA TRÊS IRMÃOS, ZONA RURAL, NO MUNICÍPIO  DE SEABRA, NAS COORDENADAS LAT.12°32’06,6’’S E LONG.41°44’24’’W, DATUM SIRGAS 2000, DO POÇO  01, DE VAZÃO 165 M³/DIA, DURANTE 19 H/D, PARA FINS DE ABASTECIMENTO ANIMAL E IRRIGAÇÃO POR  GOTEJAMENTO, ÁREA 3,34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</si>
  <si>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17.984 DE 21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2017.001.006253/INEMA/LIC-06253, RESOLVE: ART. 1.º - AUTORIZAR O DIREITO DE  USO DOS RECURSOS HÍDRICOS, VÁLIDO PELO PRAZO DE 4 (QUATRO) ANOS, A ALESSANDRA RIBEIRO DE  BRITTO BORGES, INSCRITA NO CPF N° 710.954.385-49, COM SEDE NA AVENIDA OLÍVIA FLORES, Nº 1251,  CANDEIAS, NO MUNICÍPIO DE VITÓRIA DA CONQUISTA, PARA CAPTAÇÃO SUPERFICIAL, NA BACIA HIDROGRÁFICA  DO RIO PARDO, NO RIO CATOLÉ GRANDE, NAS COORDENADAS LAT.15°00’56,02”S E LONG.40°22’0,01”W,  DATUM SIRGAS 2000, DE VAZÃO 741 M³/DIA, DURANTE 22 H/D, PARA FINS DE IRRIGAÇÃO POR ASPERSÃO, ÁREA  11,66 HA, LOCALIZADO NA FAZENDA BOM JARDIM, ZONA RURAL, NO MUNICÍPIO DE CAATIBA,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</si>
  <si>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17.986 DE 21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2018.001.002844/INEMA/LIC-02844, RESOLVE: ART. 1º - AUTORIZAR O DIREITO DE  USO DOS RECURSOS HÍDRICOS, VÁLIDO PELO PRAZO DE 04 (QUATRO) ANOS, A TONI JERRE NUNES VIEIRA,  INSCRITO NO CPF SOB N° 016.869.125-60, COM SEDE NA RUA AGRÁRIO ROCHA, S/N, DISTRITO DE IGUITU,  NO MUNICÍPIO DE IBIPEBA, PARA CAPTAÇÃO SUBTERRÂNEA, NA BACIA HIDROGRÁFICA DO RIO SÃO FRANCISCO,  LOCALIZADO NO LOTE AGRÍCOLA N° 243, DISTRITO DE IGUITU, NO MUNICÍPIO DE IBIPEBA, NAS COORDENADAS  LAT.11°26’46,6’’S E LONG.42°14’31,8’’W, DATUM SIRGAS 2000, DO POÇO 01, DE VAZÃO 483 M³/DIA,  DURANTE 11 H/D, PARA FINS DE IRRIGAÇÃO POR GOTEJAMENTO, ÁREA 10,5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</si>
  <si>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18.002 DE 22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2017.001.006251/INEMA/LIC-06251, RESOLVE: ART. 1.º - AUTORIZAR O DIREITO  DE USO DOS RECURSOS HÍDRICOS, VÁLIDO PELO PRAZO DE 4 (QUATRO) ANOS, A PAULO EDUARDO  RIBEIRO DE BRITO, INSCRITO NO CPF N° 914.703.315-00, COM SEDE NA RUA OSVALDO V. DE  PAULA, Nº 20, LOTEAMENTO OITEIRO, NO MUNICÍPIO DE PORTO SEGURO, PARA CAPTAÇÃO SUPERFICIAL, NA  BACIA HIDROGRÁFICA DO RIO PARDO, NO RIO CATOLÉ GRANDE, NAS COORDENADAS LAT.15°00’56,02”S E  LONG.40°21’55”W, DATUM SIRGAS 2000, DE VAZÃO 641 M³/DIA, DURANTE 22 H/D, PARA FINS DE IRRIGAÇÃO  POR ASPERSÃO, ÁREA 10,08 HA, LOCALIZADO NA FAZENDA TEXANA, ZONA RURAL, NO MUNICÍPIO DE  CAATIBA,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</si>
  <si>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18.003 DE 22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2017.001.006505/INEMA/LIC-06505, RESOLVE: ART. 1.º - AUTORIZAR O DIREITO  DE USO DOS RECURSOS HÍDRICOS, VÁLIDO PELO PRAZO DE 4 (QUATRO) ANOS, A FIBRIA CELULOSE S/A,  INSCRITA NO CNPJ Nº 60.643.228/0465-47, COM SEDE NA RODOVIA BR 418, KM 37, S/N, POSTO DA  MATA, NO MUNICÍPIO DE NOVA VIÇOSA, PARA CAPTAÇÃO SUPERFICIAL, NA BACIA HIDROGRÁFICA DO RIO  PERUÍPE, NO PONTO 1, NO RIO QUARESMA, NAS COORDENADAS LAT.17º38’39”S E LONG.39º48’31”W,  DE VAZÃO 300 M³/DIA, DURANTE 8 H/D, PARA FINS DE IRRIGAÇÃO POR CAMINHÃO PIPA, ÁREA 67,5 HA E NO  PONTO 2, NO CÓRREGO BARCELONA, NAS COORDENADAS LAT.17º37’49”S E LONG.40º01’48”W, DE VAZÃO  300 M³/DIA, DURANTE 8 H/D, PARA FINS DE IRRIGAÇÃO POR CAMINHÃO PIPA, ÁREA 67,5 HA, LOCALIZADO  NO COMPLEXO DE FAZENDAS DO BLOCO VI, ZONA RURAL, NOS MUNICÍPIOS DE CARAVELAS, IBIRAPUÃ E  TEIXEIRA DE FREITAS,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</si>
  <si>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18.004 DE 22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2017.001.006034/INEMA/LIC-06034, RESOLVE: ART. 1.º - AUTORIZAR O DIREITO  DE USO DOS RECURSOS HÍDRICOS, VÁLIDO PELO PRAZO DE 4 (QUATRO) ANOS, A FIBRIA CELULOSE S/A,  INSCRITA NO CNPJ Nº 60.643.228/0465-47, COM SEDE NA RODOVIA BR 418, KM 37, S/N, POSTO DA  MATA, NO MUNICÍPIO DE NOVA VIÇOSA, PARA CAPTAÇÃO SUPERFICIAL, NA BACIA HIDROGRÁFICA DO RIO  PERUÍPE, NO PONTO 1, NO CÓRREGO PIXICA, NAS COORDENADAS LAT.17º37’57,4”S E LONG.39º16’40,4”W,  DE VAZÃO 600 M³/DIA, DURANTE 8 H/D, PARA FINS DE IRRIGAÇÃO POR CAMINHÃO PIPA, ÁREA 135 HA; NO  PONTO 2, NO CÓRREGO PINDAÍBA, NAS COORDENADAS LAT.17º38’48”S E LONG.39º19’50”W, DE VAZÃO  600 M³/DIA, DURANTE 8 H/D, PARA FINS DE IRRIGAÇÃO POR CAMINHÃO PIPA, ÁREA 135 HA; NO PONTO 4,  NO CÓRREGO PIXICA, NAS COORDENADAS LAT.17º34’04”S E LONG.39º24’43”W, DE VAZÃO 200 M³/DIA,  DURANTE 8 H/D, PARA FINS DE IRRIGAÇÃO POR CAMINHÃO PIPA, ÁREA 45 HA; NO PONTO 7, NO AFLUENTE  SEM NOME DO CÓRREGO PINDAÍBA, NAS COORDENADAS LAT.17º36’15,5”S E LONG.39º25’00,12”W, DE  VAZÃO 200 M³/DIA, DURANTE 8 H/D, PARA FINS DE IRRIGAÇÃO POR CAMINHÃO PIPA, ÁREA 45 HA; NO PONTO   8, NO CÓRREGO TAQUARI, NAS COORDENADAS LAT.17º39’02”S E LONG.39º23’48”W, DE VAZÃO 200 M³/ DIA, DURANTE 8 H/D, PARA FINS DE IRRIGAÇÃO POR CAMINHÃO PIPA, ÁREA 45 HA; NO PONTO 9, NO AFLUENTE  SEM NOME DO RIO PEIXOTO, NAS COORDENADAS LAT.17º42’37”S E LONG.39º27’31”W, DE VAZÃO 200  M³/DIA, DURANTE 8 H/D, PARA FINS DE IRRIGAÇÃO POR CAMINHÃO PIPA, ÁREA 45 HA; NO PONTO 11, NO  AFLUENTE SEM NOME DO RIO PEIXOTO, NAS COORDENADAS LAT.17º42’19,5”S E LONG.39º22’39,6”W, DE  VAZÃO 200 M³/DIA, DURANTE 8 H/D, PARA FINS DE IRRIGAÇÃO POR CAMINHÃO PIPA, ÁREA 45 HA, LOCALIZADO  NO COMPLEXO DE FAZENDAS DO BLOCO III, ZONA RURAL, NOS MUNICÍPIOS DE ALCOBAÇA E CARAVELAS,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</si>
  <si>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18.005 DE 22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2017.001.006030/INEMA/LIC-06030, RESOLVE: ART. 1.º - AUTORIZAR O DIREITO  DE USO DOS RECURSOS HÍDRICOS, VÁLIDO PELO PRAZO DE 4 (QUATRO) ANOS, A FIBRIA CELULOSE S/A,  INSCRITA NO CNPJ Nº 60.643.228/0465-47, COM SEDE NA RODOVIA BR 418, KM 37, S/N, POSTO DA  MATA, NO MUNICÍPIO DE NOVA VIÇOSA, PARA CAPTAÇÃO SUPERFICIAL, NA BACIA HIDROGRÁFICA DO RIO  PERUÍPE, NO PONTO 2, NO AFLUENTE SEM NOME DO RIO FAZENDA, NAS COORDENADAS LAT.17º40’41”S E  LONG.39º33’59”W, DE VAZÃO 200 M³/DIA, DURANTE 8 H/D, PARA FINS DE IRRIGAÇÃO POR CAMINHÃO PIPA,  ÁREA 45 HA; NO PONTO 3, NO CÓRREGO LAVA PÉ, NAS COORDENADAS LAT.17º36’15”S E LONG.39º43’02”W,  DE VAZÃO 400 M³/DIA, DURANTE 8 H/D, PARA FINS DE IRRIGAÇÃO POR CAMINHÃO PIPA, ÁREA 90 HA E NO  PONTO 10, NO CÓRREGO JUERANA, NAS COORDENADAS LAT.17º45’26”S E LONG.39º36’26”W, DE VAZÃO  1.400 M³/DIA, DURANTE 8 H/D, PARA FINS DE IRRIGAÇÃO POR CAMINHÃO PIPA, ÁREA 315 HA, LOCALIZADO  NO COMPLEXO DE FAZENDAS DO BLOCO IV, ZONA RURAL, NOS MUNICÍPIOS DE ALCOBAÇA E CARAVELAS,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</si>
  <si>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18.006 DE 22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2018.001.006831/INEMA/LIC-06831, RESOLVE: ART. 1.º - AUTORIZAR O DIREITO DE  USO DOS RECURSOS HÍDRICOS, VÁLIDO PELO PRAZO DE 04 (QUATRO) ANOS, A ITAUEIRA AGROPECUÁRIA  S.A., INSCRITA NO CNPJ N° 07.231.103/0008-88 COM SEDE NA FAZENDA ESPANHA, ESTRADA RIBEIRA  DO AMPARO, S/N, ZONA RURAL, NO MUNICÍPIO DE RIBEIRA DO AMPARO, PARA CAPTAÇÃO SUBTERRÂNEA, NA  BACIA HIDROGRÁFICA DO RIO ITAPICURU, NAS COORDENADAS LAT.11°00’1,47’S E LONG.38°26’4,05’’W,  DATUM SIRGAS 2000, DO POÇO 15, DE VAZÃO 824,87 M³/DIA, DURANTE 12 H/D, NAS COORDENADAS  LAT.10°59’19,90’S E LONG.38°26’33,32’’W, DATUM SIRGAS 2000, DO POÇO 16, DE VAZÃO 819,65 M³/ DIA, DURANTE 12 H/D, NAS COORDENADAS LAT.10°59’21,99’S E LONG.38°26’16,50’’W, DATUM SIRGAS  2000, DO POÇO 17, DE VAZÃO 847,96 M³/DIA, DURANTE 12 H/D, NAS COORDENADAS LAT.10°59’23,80’S  E LONG.38°26’0,09’’W, DATUM SIRGAS 2000, DO POÇO 18, DE VAZÃO 792,16 M³/DIA, DURANTE 12 H/D,  NAS COORDENADAS LAT.10°59’8,99’S E LONG.38°26’32,05’’W, DATUM SIRGAS 2000, DO POÇO 19, DE  VAZÃO 795,76 M³/DIA, DURANTE 12 H/D, NAS COORDENADAS LAT.10°59’8,50’S E LONG.38°26’16,58’’W,  DATUM SIRGAS 2000, DO POÇO 20, DE VAZÃO 642,64 M³/DIA, DURANTE 12 H/D, NAS COORDENADAS  LAT.10°59’8,09’S E LONG.38°26’0,20’’W, DATUM SIRGAS 2000, DO POÇO 21, DE VAZÃO 624,89  M³/DIA, DURANTE 12 H/D, PARA FINS DE IRRIGAÇÃO POR GOTEJAMENTO, ÁREA 92,14 HA, LOCALIZADOS NA  FAZENDA FERVENTE, ZONA RURAL, NO MUNICÍPIO DE RIBEIRA DO AMPARO,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</si>
  <si>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18.010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2017.001.006641/INEMA/LIC-06641, RESOLVE: ART. 1.º - AUTORIZAR  A RENOVAÇÃO DO DIREITO DE USO DOS RECURSOS HÍDRICOS, VÁLIDA PELO PRAZO DE 4 (QUATRO) ANOS, À  LEITÍSSIMO S/A, INSCRITO NO CNPJ Nº 04.826.593/0001-09, COM SEDE NA RODOVIA MAMBAÍ/ COCOS, S/N, KM 35, ZONA RURAL, NO MUNICÍPIO DE JABORANDI, PARA CAPTAÇÃO SUPERFICIAL, NA BACIA  HIDROGRÁFICA DO RIO CORRENTE, NO RIO FORMOSO, NO PONTO 1, NAS COORDENADAS LAT.14º36’52”S  E LONG.45º45’52,5”W, DATUM SIRGAS 2000, DE VAZÃO 3.309 M³/DIA, DURANTE 18 H/D, PARA FINS  DE IRRIGAÇÃO POR PIVÔ CENTRAL, ÁREA 55 HA E NO PONTO 2, NAS COORDENADAS LAT.14º36’04,2”S E  LONG.45º44’60”W, DATUM SIRGAS 2000, DE VAZÃO 19.232 M³/DIA, DURANTE 20 H/D, PARA FINS DE  IRRIGAÇÃO POR PIVÔ CENTRAL, ÁREA 275 HA, LOCALIZADO NAS FAZENDAS LEITE VERDE I, II E III, ZONA  RURAL, NO MUNICÍPIO DE JABORANDI,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</si>
  <si>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18.011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2018.001.006940/INEMA/LIC-06940, RESOLVE: ART. 1º - AUTORIZAR O DIREITO DE  USO DOS RECURSOS HÍDRICOS, VÁLIDO PELO PRAZO DE 4 (QUATRO) ANOS, A JOSÉ HUMBERTO SILVA  CHAGAS, INSCRITO NO CPF Nº 110.449.855-34, COM SEDE NA AVENIDA MANOEL DIAS DA SILVA, 1941,  AP 403, PITUBA, NO MUNICÍPIO DE SALVADOR, PARA CAPTAÇÃO SUPERFICIAL, NA BACIA HIDROGRÁFICA DO  RIO PARAGUAÇU, NO RIO MUCAMBO, NAS COORDENADAS LAT.12º04’10,4”S E LONG.41º03’43,2”W,  DATUM SIRGAS 2000, DE VAZÃO 508,00 M³/DIA, DURANTE 11 H/D, PARA FINS DE IRRIGAÇÃO POR MICRO- ASPERSÃO, ÁREA 11,6 HA, LOCALIZADO NA FAZENDA BOA ESPERANÇA,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</si>
  <si>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18.012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2016.001.003194/INEMA/LIC-03194, RESOLVE: ART. 1º - AUTORIZAR O  DIREITO DE USO DOS RECURSOS HÍDRICOS, VÁLIDO PELO PRAZO DE 4 (QUATRO) ANOS, A GIRLAN CLAUDIO  SAMPAIO PORTO, INSCRITO NO CPF N° 617.670.185-68, COM SEDE NO LOTEAMENTO CANTO DOS  PÁSSAROS, Nº 139, ANDAIA, MUNICÍPIO DE SANTO ANTÔNIO DE JESUS, PARA CAPTAÇÃO SUPERFICIAL,  NA BACIA HIDROGRÁFICA DO RIO PARAGUAÇU, NO RIO PARAGUAÇU, NAS COORDENADAS LAT.12°33’13”S  E LONG.39°56’53”W, DATUM SIRGAS 2000, DE VAZÃO 1.927 M³/DIA, DURANTE 12 H/D, PARA FINS DE  IRRIGAÇÃO POR ASPERSÃO, ÁREA 35 HA, LOCALIZADO NA FAZENDA LAGEDINHO,VILA SÃO VICENTE, ZONA  RURAL, NO DE MUNICÍPIO ITABERABA,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</si>
  <si>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18.013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2017.001.003010/INEMA/LIC-03010, RESOLVE: ART. 1.º - AUTORIZAR  A RENOVAÇÃO DO DIREITO DE USO DOS RECURSOS HÍDRICOS, VÁLIDA PELO PRAZO DE 04 (QUATRO) ANOS,  A OMS AGROPECUÁRIA LTDA, INSCRITO NO CNPJ Nº 96.785.407/0001-40, COM SEDE NA      EXECUTIVO SALVADOR, TERÇA-FEIRA, 26 DE MARÇO DE 2019 - ANO CIII - NO 22.625  REPÚBLICA FEDERATIVA DO BRASIL - ESTADO DA BAHIA  DIÁRIO OFICIAL  AV. GETULIO VARGAS, Nº 380, CENTRO, NO MUNICÍPIO DE ITABERABA, PARA CAPTAÇÃO SUPERFICIAL, NA  BACIA HIDROGRÁFICA DO RIO PARAGUAÇU, NO RIO PARAGUAÇU, NAS COORDENADAS LAT.12º33’33,9”S E  LONG.40º00’17,7”W, DATUM SIRGAS 2000, DE VAZÃO 6.229 M3/DIA, DURANTE 11 H/D, PARA FINS DE  IRRIGAÇÃO POR MICROASPERSÃO, ÁREA 204 HA, LOCALIZADO NA FAZENDA SANTO ANTÔNIO, RODOVIA BR  242, ZONA RURAL, NO MUNICÍPIO DE ITABERABA,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</si>
  <si>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18.014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2015.001.003481/INEMA/LIC-03481, RESOLVE: ART. 1º - AUTORIZAR O DIREITO DE  USO DOS RECURSOS HÍDRICOS, VÁLIDO PELO PRAZO DE 4 (QUATRO) ANOS, A JOSÉ RAIMUNDO ALVES  OLIVEIRA, INSCRITO NO CPF N° 088.474.525-20, COM SEDE NA FAZENDA CALDEIRÃO, ZONA RURAL,  NO MUNICÍPIO DE ITABERABA, PARA CAPTAÇÃO SUPERFICIAL, NA BACIA HIDROGRÁFICA DO RIO PARAGUAÇU,  NO RIO PARAGUAÇU, NAS COORDENADAS LAT.12°33’37,97”S E LONG.39°58’15,09”W, DATUM  SIRGAS2000, DE VAZÃO 551,0 M³/DIA, DURANTE 14 H/D, PARA FINS DE IRRIGAÇÃO POR MICROASPER- SÃO, ÁREA DE 12 HA, LOCALIZADO NA FAZENDA NOVA SORTE, ZONA RURAL, NO MUNICÍPIO DE ITABERABA,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</si>
  <si>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18.015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2017.001.006851/INEMA/LIC-06851, RESOLVE: ART. 1.º - AUTORIZAR  O DIREITO DE USO DOS RECURSOS HÍDRICOS, VÁLIDO PELO PRAZO DE 4 (QUATRO) ANOS, A RENATO  MIRANDA NUNES, INSCRITO NO CPF N° 015.449.645-60, COM SEDE NA CONDOMÍNIO JARDIM DO  ATLÂNTICO, Nº 14, LOTEAMENTO MIRAGEM, NO MUNICÍPIO DE LAURO DE FREITAS, PARA § 1º - CAPTAÇÃO  SUBTERRÂNEA, NA BACIA HIDROGRÁFICA DO RIO PARAGUAÇU, NAS COORDENADAS LAT.12°09’28,7”S E  LONG.41°07’55,5”W, DATUM SIRGAS 2000, DO POÇO 1, DE VAZÃO 579 M³/DIA, DURANTE 24 H/D E NAS  COORDENADAS LAT.12°09’24,5”S E LONG.41°07’53,4”W, DATUM SIRGAS 2000, DO POÇO 2, DE VAZÃO  345 M³/DIA, DURANTE 23 H/D, PARA FINS DE IRRIGAÇÃO POR MICROASPERSÃO, ÁREA 20 HA, LOCALIZADO  NA FAZENDA COQUEIRO, ZONA RURAL, NO MUNICÍPIO DE WAGNER. § 2º - CAPTAÇÃO SUPERFICIAL, NA  BACIA HIDROGRÁFICA DO RIO PARAGUAÇU, NO RIO UTINGA, NAS COORDENADAS LAT.12°09’20”S E LONG.  41°08’00”W, DATUM SIRGAS 2000, DE VAZÃO 212 M³/DIA, DURANTE 11 H/D, PARA FINS IRRIGAÇÃO POR MI- CROASPERSÃO, ÁREA 5 HA, LOCALIZADO NA FAZENDA COQUEIRO, ZONA RURAL, NO MUNICÍPIO DE WAGNER.  OS ATOS AUTORIZADOS NO ART. 1º ESTÃO CONDICIONADOS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</si>
  <si>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18.016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2017.001.002958/INEMA/LIC-02958, RESOLVE: ART. 1º - AUTORIZAR A RENOVAÇÃO  DO DIREITO DE USO DOS RECURSOS HÍDRICOS, VÁLIDA PELO PRAZO DE 4 (QUATRO) ANOS, A EDILEUZA  SAMPAIO MUNIZ FERREIRA, INSCRITA NO CPF N° 313.318.825-91, COM SEDE NA RUA MANOEL  JUSTINIANO DE MOURA MEDRADO, S/N, CERÂMICA, NO MUNICÍPIO DE IAÇU, PARA CAPTAÇÃO SUPERFICIAL,  NA BACIA HIDROGRÁFICA DO RIO PARAGUAÇU, NO RIO PARAGUAÇU, NAS COORDENADAS LAT.12°45’21”S  E LONG.40°14’31”W, DATUM SIRGAS 2000, DE VAZÃO 1.791M³/DIA, DURANTE 11 H/D, PARA FINS DE  IRRIGAÇÃO POR PIVÔ CENTRAL,ÁREA 30,4 HA E VAZÃO 622 M³/DIA, DURANTE 8 H/D, PARA FINS DE IRRIGAÇÃO  POR MICROASPERSÃO E GOTEJAMENTO, ÁREA 12 HA LOCALIZADO NA FAZENDA SÃO JOSÉ, ZONA RURAL, NO  MUNICÍPIO DE ITABERABA,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</si>
  <si>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18.017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2017.001.001712/INEMA/LIC-01712, RESOLVE: ART. 1º - AUTORIZAR O DIREITO DE  USO DOS RECURSOS HÍDRICOS, VÁLIDO PELO PRAZO DE 4 (QUATRO) ANOS, A ANGELA MARIA MACEDO  BENEVIDES, INSCRITO NO CPF N° 055.381.428-17, COM SEDE NA AVENIDA NAZARÉ, Nº 9, CENTRO, NO  MUNICÍPIO DE UTINGA, PARA CAPTAÇÃO SUPERFICIAL, NA BACIA HIDROGRÁFICA DO RIO PARAGUAÇU, NO RIO  UTINGA, NAS COORDENADAS LAT.12°04’56”S E LONG.41°06’30”W, DATUM SIRGAS 2000, DE VAZÃO 254  M³/DIA, DURANTE 11 H/D, PARA FINS DE IRRIGAÇÃO POR MICROASPERSÃO, ÁREA 5 HA, LOCALIZADO NA FAZENDA  UTINGA, CAMINHO BEIRA RIO, MARIA NETA,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</si>
  <si>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18.018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2017.001.001534/INEMA/LIC-01534, RESOLVE: ART. 1º - AUTORIZAR A RENOVAÇÃO  DO DIREITO DE USO DOS RECURSOS HÍDRICOS, VÁLIDA PELO PRAZO DE 04 (QUATRO) ANOS, A MAURÍCIO  JOSÉ ALMEIDA DAS NEVES, INSCRITO NO CPF SOB N° 518.634.645-49, COM SEDE NA RUA DAS  PALMEIRAS, N° 90, PONTO CENTRAL, NO MUNICÍPIO DE FEIRA DE SANTANA, PARA CAPTAÇÃO SUPERFICIAL,  NA BACIA HIDROGRÁFICA DO RIO PARAGUAÇU, NO RIO DO UTINGA, NAS COORDENADAS LAT.12°04’34”S E  LONG.41°06’02”W, DATUM SIRGAS 2000, DE VAZÃO 510 M³/DIA, DURANTE 6 H/D, PARA FINS DE IRRIGAÇÃO  POR GOTEJAMENTO, ÁREA 15 HA, LOCALIZADO NA FAZENDA BELA VISTA,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</si>
  <si>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18.019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2017.001.000210/INEMA/LIC-00210, RESOLVE: ART. 1º - AUTORIZAR O DIREITO DE  USO DOS RECURSOS HÍDRICOS, VÁLIDO PELO PRAZO DE 4 (QUATRO) ANOS, A MARINALDO SAMPAIO DE  SOUZA FILHO, INSCRITO NO CPF Nº 769.713.501-97, COM SEDE NA AVENIDA ODONEL RIOS, Nº 628,  CENTRO, NO MUNICÍPIO DE MIGUEL CALMON, PARA CAPTAÇÃO SUPERFICIAL, NA BACIA HIDROGRÁFICA DO RIO  PARAGUAÇU, EM BARRAMENTO EXISTENTE (BARRAGEM DO FRANÇA), NO RIO JACUÍPE, NAS COORDENADAS  LAT.11º33’37”S E LONG.40º36’39”W, DATUM SIRGAS 2000, DE VAZÃO 310 M³/DIA, DURANTE 6 H/D, PARA  FINS DE IRRIGAÇÃO POR ASPERSÃO, ÁREA 4,5 HA, LOCALIZADO NO SÍTIO ANA’S, ZONA RURAL, NO MUNICÍPIO  DE MIGUEL CALMON,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</si>
  <si>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18.020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2018.001.000682/INEMA/LIC-00682, RESOLVE: ART. 1º - AUTORIZAR O DIREITO  DE USO DOS RECURSOS HÍDRICOS, VÁLIDO PELO PRAZO DE 4 (QUATRO) ANOS, A LÉO MIRANDA SÃO  MATEUS, INSCRITO NO CPF N° 006.958.335-88, COM SEDE NA AVENIDA ITARANTIM, Nº 600, MORUMBI,  NO MUNICÍPIO DE ITAPETINGA, PARA CAPTAÇÃO SUPERFICIAL, NA BACIA HIDROGRÁFICA DO RIO GRANDE, NO  RIO GRANDE, NAS COORDENADAS LAT.11°06’47,43”S E LONG.43°17’33,17”W, DATUM SIRGAS 2000, DE  VAZÃO 27.304,0 M³/DIA, DURANTE 21 H/D, PARA FINS DE IRRIGAÇÃO POR PIVÔ CENTRAL E GOTEJAMENTO, ÁREA  500,0 HA, LOCALIZADO NA FAZENDA CANTO DA SALINA E VÁRZEA FORMOSA-GLEBA 1, RODOVIA BARRA- IBOTIRAMA, BA-161, NO MUNICÍPIO DE BARRA,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</si>
  <si>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18.021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2017.001.001918/INEMA/LIC-01918, RESOLVE: ART. 1º - AUTORIZAR O DIREITO DE  USO DOS RECURSOS HÍDRICOS, VÁLIDO PELO PRAZO DE 4 (QUATRO) ANOS, A JOSEMAR FONSECA SILVA,  INSCRITO NO CPF SOB Nº 114.046.985-15, COM SEDE NA RUA PROFESSOR SABINO SILVA, Nº 1079,  JARDIM APIPEMA, NO MUNICÍPIO DE SALVADOR, PARA CAPTAÇÃO SUPERFICIAL, NA BACIA HIDROGRÁFICA DO     EXECUTIVO  SALVADOR, TERÇA-FEIRA, 26 DE MARÇO DE 2019 - ANO CIII - NO 22.625  REPÚBLICA FEDERATIVA DO BRASIL - ESTADO DA BAHIA  DIÁRIO OFICIAL  RIO PARAGUAÇU, EM BARRAMENTO EXISTENTE (LAGO DE PEDRA DO CAVALO), NO RIO PARAGUAÇU, NAS  COORDENADAS LAT.12°16’16”S E LONG.39°00”32”W, DATUM SIRGAS2000, DE VAZÃO 2.602,0 M³/DIA,  DURANTE 10 H/D, PARA FINS DE DESSEDENTAÇÃO ANIMAL E IRRIGAÇÃO POR ASPERSÃO CONVENCIONAL, ÁREA  37,0 HA, LOCALIZADO NA FAZENDA DEUS DARÁ/RETIRO DA CIGANA E RETIRO, ZONA RURAL, NO MUNICÍPIO  DE FEIRA DE SANTANA,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</si>
  <si>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18.022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2017.001.001394/INEMA/LIC-01394, RESOLVE: ART. 1º - AUTORIZAR O DIREITO  DE USO DOS RECURSOS HÍDRICOS, VÁLIDO PELO PRAZO DE 4 (QUATRO) ANOS, A LEANDRO FAGUNDES  SANTOS OLIVEIRA, INSCRITO NO CPF N° 035.676.365-02, COM SEDE NA AVENIDA MACAÚBAS,  S/N, CENTRO, NO MUNICÍPIO DE PARAMIRIM, PARA CAPTAÇÃO SUPERFICIAL, NA BACIA HIDROGRÁFICA  DO RIO PARAMIRIM, NO RIO PARAMIRIM, NAS COORDENADAS LAT.13°21’42”S E LONG.42°15’40”W,  DATUM SIRGAS 2000, DE VAZÃO 265,0 M³/DIA, DURANTE 16 H/D, PARA FINS DE IRRIGAÇÃO POR ASPERSÃO  CONVENCIONAL, ÁREA 3,62 HA, LOCALIZADO NA FAZENDA MANDACARU, ZONA RURAL, NO MUNICÍPIO DE  PARAMIRIM,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</si>
  <si>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18.023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2017.001.005178/INEMA/LIC-05178, RESOLVE: ART. 1º - AUTORIZAR A RENOVAÇÃO  DO DIREITO DE USO DOS RECURSOS HÍDRICOS, VÁLIDA PELO PRAZO DE 4 (QUATRO) ANOS, A RICARDO FIRPO  SANDES SANTANA, INSCRITO NO CPF N° 878.501.175-49, COM SEDE NA RUA WALDEMAR FALCÃO,  N° 1495, CANDEAL, NO MUNICÍPIO DE SALVADOR, PARA CAPTAÇÃO SUPERFICIAL, NA BACIA HIDROGRÁFICA  DO RIO CORRENTE, NO RIO CORRENTE, NAS COORDENADAS LAT.13°22’02”S E LONG.44°05’23”W, DATUM  SIRGAS 2000, DE VAZÃO 9.890 M³/DIA, DURANTE 18H/D, PARA FINS DE IRRIGAÇÃO POR PIVÔ CENTRAL E  ASPERSÃO CONVENCIONAL, ÁREA 132 HA, LOCALIZADO NA FAZENDA ITUIUTABA, ESTRADA BA 349,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</si>
  <si>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18.024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2017.001.002553/INEMA/LIC-02553, RESOLVE: ART. 1º - AUTORIZAR A RENOVAÇÃO  DO DIREITO DE USO DOS RECURSOS HÍDRICOS, VÁLIDA PELO PRAZO DE 04 (QUATRO) ANOS, A TELMO  ROBERTO BASTOS, INSCRITO NO CPF N° 364.244.557-87, COM SEDE NA 1ª AVENIDA MANOEL  NOVAIS, N° 2041, LAGOA GRANDE, NO MUNICÍPIO DE BOM JESUS DA LAPA, PARA CAPTAÇÃO SUPERFICIAL,  NA BACIA HIDROGRÁFICA DO RIO CORRENTE, NO RIO CORRENTE, NAS COORDENADAS LAT.13°18’02,53”S  E LONG.43°53’00,13”W, DATUM SIRGAS 2000, DE VAZÃO 11.071 M³/DIA, DURANTE 17 H/D, PARA FINS  DE IRRIGAÇÃO POR ASPERSÃO, ÁREA 167,2 HA, LOCALIZADO NA FAZENDA SÃO SEBASTIÃO, ZONA RURAL,  NO MUNICÍPIO DE SÃO FÉLIX DO CORIBE,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</si>
  <si>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18.025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2017.001.002443/INEMA/LIC-02443, RESOLVE: ART. 1º - AUTORIZAR A  RENOVAÇÃO DO DIREITO DE USO DOS RECURSOS HÍDRICOS, VÁLIDA PELO PRAZO DE 4 (QUATRO) ANOS, A LUIZ  CARLOS FERNANDES GUEDES, INSCRITO NO CPF N°860.694.385-15, COM SEDE NA RUA TEIXEIRA  DE FREITAS, N° 873, CENTRO, NO MUNICÍPIO DE SANTA MARIA DA VITÓRIA, PARA CAPTAÇÃO SUPERFICIAL,  NA BACIA HIDROGRÁFICA DO RIO CORRENTE, NO RIO CORRENTE, NAS COORDENADAS LAT.13°21’43”S E  LONG.44°04’21”W, DATUM SIRGAS 2000, DE VAZÃO 782 M³/DIA, DURANTE 11 H/D, PARA FINS DE IRRIGAÇÃO   POR ASPERSÃO CONVENCIONAL, ÁREA 11,6 HA, LOCALIZADO NA FAZENDA VOLTA GRANDE, ZONA RURAL, NO  MUNICÍPIO DE SÃO FÉLIX DO CORIBE,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</si>
  <si>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18.026 DE 25 DE MARÇO DE 2019.O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2016.001.001986/INEMA/LIC-01986, RESOLVE: ART. 1º - AUTORIZAR O DIREITO DE  USO DOS RECURSOS HÍDRICOS, VÁLIDO PELO PRAZO DE 4 (QUATRO) ANOS, A ARTUR FERNANDES DE  PAIVA FILHO, INSCRITO NO CPF Nº 074.727.065-15, COM SEDE NA FAZENDA PÉ DE MORRO, S/N,  ZONA RURAL, MUNICÍPIO DE PONTO NOVO, PARA CAPTAÇÃO SUPERFICIAL, NA BACIA HIDROGRÁFICA DO RIO  ITAPICURU, NO RIO ITAPICURU AÇÚ, NAS COORDENADAS LAT.10º51’16,8”S E LONG.40º08’49,3”W, DATUM  SIRGAS 2000, DE VAZÃO 1.022 M³/DIA, DURANTE 9 H/D, PARA FINS DE IRRIGAÇÃO POR ASPERSÃO, LOCALIZADO  NO MESMO LOCAL E MUNICÍPIO, MEDIANTE O CUMPRIMENTO DA LEGISLAÇÃO VIGENTE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 PORTARIA ENTRARÁ EM VIGOR NA DATA DE SUA PUBLICAÇÃO. MÁRCIA CRISTINA TELLES DE  ARAÚJO LIMA - DIRETORA GERAL </t>
  </si>
  <si>
    <t xml:space="preserve">PORTARIA  Nº 18.027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2017.001.007065/INEMA/LIC-07065, RESOLVE: ART. 1º - AUTORIZAR O DIREITO  DE USO DOS RECURSOS HÍDRICOS, VÁLIDO PELO PRAZO DE 04 (QUATRO) ANOS, A ANDRÉ ESTEVES  TELLES DE SOUZA, INSCRITO NO CPF Nº 944.865.735-87, COM SEDE NA RUA DA PAZ, Nº 238,  GRAÇA, NO MUNICÍPIO DE SALVADOR, PARA CAPTAÇÃO SUPERFICIAL, NA BACIA HIDROGRÁFICA DO RIO  PARAGUAÇU, NO RIO PARAGUAÇU, NAS COORDENADAS LAT. 12°45’33,57”S E LONG. 40°15’19,76”W,  DATUM SIRGAS2000, DE VAZÃO 562,0 M³/DIA, DURANTE 8 H/D, PARA FINS DE IRRIGAÇÃO POR ASPERSÃO  CONVENCIONAL, ÁREA 9 HA, LOCALIZADO NA FAZENDA RANCHO 3 CORAÇÕES, ZONA RURAL, NO MUNICÍPIO  DE IAÇU,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</si>
  <si>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18.028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2017.001.002636/INEMA/LIC-02636, RESOLVE: ART. 1º - AUTORIZAR O DIREITO DE  USO DOS RECURSOS HÍDRICOS, VÁLIDO PELO PRAZO DE 4 (QUATRO) ANOS, A CLODOALDO PEREIRA  FREITAS, INSCRITO NO CPF Nº 105.048.425-87, COM SEDE NA PRAÇA RUI BARBOSA, Nº 15, CENTRO,  NO MUNICÍPIO DE SAÚDE, PARA CAPTAÇÃO SUPERFICIAL, NA BACIA HIDROGRÁFICA DO RIO ITAPICURU, NO  RIO DAS PEDRAS, NAS COORDENADAS LAT.11º00’25”S E LONG.40º25’08,0”W, DATUM SIRGAS2000, DE  VAZÃO 319,48 M³/DIA, DURANTE 7 H/D, PARA FINS DE IRRIGAÇÃO POR ASPERSÃO CONVENCIONAL, ÁREA 5 HA,  LOCALIZADO NA FAZENDA PAULISTA, ZONA RURAL, NO MUNICÍPIO DE SAÚDE,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</si>
  <si>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18.029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2016.001.000355/INEMA/LIC-00355, RESOLVE: ART. 1º - AUTORIZAR O DIREITO  DE USO DOS RECURSOS HÍDRICOS, VÁLIDO PELO PRAZO DE 4 (QUATRO) ANOS, A JANE PINTO VARJÃO  LIBERATO, INSCRITO NO CPF Nº 258.844.505-59, COM SEDE NA RUA 2 DE JULHO, Nº 30, CENTRO, NO  MUNICÍPIO DE MIGUEL CALMON, PARA CAPTAÇÃO SUPERFICIAL, NA BACIA HIDROGRÁFICA DO RIO PARAGUAÇU,  NO RIO JACUIPE, NAS COORDENADAS LAT.11º32’2,0”S E LONG.40º40’41”W, DATUM SIRGAS2000,  DE VAZÃO 114,0 M³/DIA, DURANTE 3 H/D, PARA FINS DE IRRIGAÇÃO POR MICROASPERSÃO, ÁREA 2,3 HA,  LOCALIZADO NA FAZENDA CAJAZEIRA, COMUNIDADE MASSAMBÃO, ZONA RURAL, NO MUNICÍPIO DE  PIRITIBA,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 EXECUTIVO SALVADOR, TERÇA-FEIRA, 26 DE MARÇO DE 2019 - ANO CIII - NO 22.625  REPÚBLICA FEDERATIVA DO BRASIL - ESTADO DA BAHIA  DIÁRIO OFICIAL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</si>
  <si>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18.030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2018.001.001595/INEMA/LIC-01595, RESOLVE: ART. 1.º - AUTORIZAR O DIREITO DE  USO DOS RECURSOS HÍDRICOS, VÁLIDO PELO PRAZO DE 4 (QUATRO) ANOS, A NELSON ROBERTO REQUIÃO  MOURA, INSCRITO NO CPF Nº 474.488.905-06, COM SEDE NA RUA SANTA LUZIA, DE 407 AO FIM - LADO  ÍMPAR, Nº 651, CENTRO, NO MUNICÍPIO DE RIO DE JANEIRO - RJ, PARA CAPTAÇÃO SUPERFICIAL, NA BACIA  HIDROGRÁFICA DO RIO PARAGUAÇU, NO RIO JACUÍPE (LAGO DA BARRAGEM DO FRANÇA), NAS COORDENADAS  LAT.11º33’45,2”S E LONG.40º38’03,8”W, DATUM SIRGAS2000, DE VAZÃO 260,0 M³/DIA, DURANTE 07  H/D, PARA FINS DE IRRIGAÇÃO POR ASPERSÃO CONVENCIONAL, ÁREA DE 4,0 HA, LOCALIZADO NA FAZENDA  ALTAMIRA, FRANÇA, NO MUNICÍPIO DE PIRITIBA,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</si>
  <si>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18.031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2016.001.001355/INEMA/LIC-01355, RESOLVE: ART. 1º - AUTORIZAR O DIREITO DE  USO DOS RECURSOS HÍDRICOS, VÁLIDO PELO PRAZO DE 4 (QUATRO) ANOS, A AGROPECUÁRIA CHAPADÃO  LTDA., INSCRITO NO CNPJ Nº 01.973.600/0001-07, COM SEDE NA FAZENDA CONQUISTA, S/N, ZONA  RURAL, NO MUNICÍPIO DE NOVA REDENÇÃO, PARA CAPTAÇÃO SUPERFICIAL, NA BACIA HIDROGRÁFICA DO RIO  PARAGUAÇU, NO RIO PARAGUAÇU, NAS COORDENADAS LAT.12º50’52,15”S E LONG.41º06’49”W, DATUM  SIRGAS2000, DE VAZÃO 40.659,0 M³/DIA, DURANTE 20 H/D, PARA FINS DE IRRIGAÇÃO POR ASPERSÃO COM  PIVÔ CENTRAL, ÁREA 606,4 HA, LOCALIZADO NA FAZENDA CONQUISTA, ZONA RURAL, NO MUNICÍPIO DE NOVA  REDENÇÃO,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</si>
  <si>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18.032 DE 25 DE MARÇO DE 2019.O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2016.001.000858/INEMA/LIC-00858, RESOLVE: ART. 1.º - AUTORIZAR O DIREITO DE  USO DOS RECURSOS HÍDRICOS, VÁLIDO PELO PRAZO DE 4 (QUATRO) ANOS, A THIAGO APARECIDO DUTRA  ARAÚJO, INSCRITO NO CPF Nº 018.430.505-52, COM SEDE NA AVENIDA DEPUTADO LEONIDAS CARDOSO,  Nº 275, CENTRO, NO MUNICÍPIO DE LIVRAMENTO DE NOSSA SENHORA, PARA CAPTAÇÃO SUPERFICIAL, NA  BACIA HIDROGRÁFICA DO RIO DE CONTAS, NO RIO DE CONTAS, NAS COORDENADAS LAT.13°32’08”S E  LONG.41°36’16’’W, DATUM SIRGAS 2000, DE VAZÃO 342 M³/DIA, DURANTE 13 H/D, PARA FINS DE IRRIGAÇÃO  POR GOTEJAMENTO, ÁREA 10 HA, LOCALIZADO NA FAZENDA POÇO DE AREIA, ESTRADA RODAGEM, ZONA  RURAL, NO MUNICÍPIO DE JUSSIAPE,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</si>
  <si>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18.033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2016.001.001460/INEMA/LIC-01460, RESOLVE: ART. 1º -  AUTORIZAR O DIREITO DE USO DOS RECURSOS HÍDRICOS, VÁLIDO PELO PRAZO DE 4 (QUATRO) ANOS,  A JOÃO AMORIM FILHO, INSCRITO NO CPF Nº 568.231.505-72, COM SEDE NA AVENIDA  PRESIDENTE VARGAS, Nº 1380, CENTRO, NO MUNICÍPIO DE LIVRAMENTO DE NOSSA SENHORA, PARA  CAPTAÇÃO SUPERFICIAL, NA BACIA HIDROGRÁFICA DO RIO DE CONTAS, NO RIO DE CONTAS, NAS  COORDENADAS LAT.13º33’21,0”S E LONG.41º36’40,1”W, DATUM SIRGAS2000, DE VAZÃO 365,0  M³/DIA, DURANTE 16 H/D, PARA FINS DE IRRIGAÇÃO POR GOTEJAMENTO, ÁREA 10 HA, LOCALIZADO NA  FAZENDA VEREDA, ESTRADA RODAGEM, ZONA RURAL, NO MUNICÍPIO DE JUSSIAPE,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</si>
  <si>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18.034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2016.001.002482/INEMA/LIC-02482, RESOLVE: ART. 1º - AUTORIZAR O DIREITO DE  USO DOS RECURSOS HÍDRICOS, VÁLIDO PELO PRAZO DE 4 (QUATRO) ANOS, A ADALBERTO AZEVEDO  PIMENTEL, INSCRITO NO CPF N° 081.114.565-49, COM SEDE NA RUA OLAVO BILAC, N° 63, NOBRE,  MUNICÍPIO DE BRUMADO, PARA CAPTAÇÃO SUPERFICIAL, NA BACIA HIDROGRÁFICA DO RIO DE CONTAS,  NO RIO DO ANTÔNIO, NAS COORDENADAS LAT.14°23’57,64”S E LONG.41°52’45,56”W, DATUM SIRGAS  2000, DE VAZÃO 286 M³/DIA, DURANTE 24 H/D, PARA FINS DE IRRIGAÇÃO POR ASPERSÃO CONVENCIONAL,  ÁREA 4,5 HA, LOCALIZADO NA FAZENDA ITAMARATI, ZONA RURAL, NO MUNICÍPIO DE MALHADA DE PEDRAS,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</si>
  <si>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18.035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2016.001.002440/INEMA/LIC-02440, RESOLVE: ART. 1º - AUTORIZAR O DIREITO  DE USO DOS RECURSOS HÍDRICOS, VÁLIDO PELO PRAZO DE 04 (QUATRO) ANOS, A ADRIANO AYRES  PEDROSA NASCIMENTO, INSCRITO NO CPF Nº 900.221.065-53, COM SEDE NA RUA MARECHAL  ANDRÉA, PITUBA, NO MUNICÍPIO DE SALVADOR, PARA CAPTAÇÃO SUPERFICIAL, NA BACIA HIDROGRÁFICA DO  RIO ITAPICURU, NO RIO ITAPICURU-AÇU, NAS COORDENADAS LAT.10°49’26,0”S E LONG.40°20’33,0’’W,  DATUM SIRGAS2000, DE VAZÃO 1.435,0 M³/DIA, DURANTE 11 H/D, PARA FINS DE IRRIGAÇÃO POR  ASPERSÃO CONVENCIONAL, ÁREA 20 HA, LOCALIZADO FAZENDA BARRA DO ITAPICURU DE MARCELO, MARCELO,  NO MUNICÍPIO DE PIDONBAÇU, MEDIANTE O CUMPRIMENTO DA LEGISLAÇÃO VIGENTE, DOS CONDICIONAN- 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</si>
  <si>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18.036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2016.001.002311/INEMA/LIC-02311, RESOLVE: ART. 1º - AUTORIZAR O DIREITO DE USO  DOS RECURSOS HÍDRICOS, VÁLIDO PELO PRAZO DE 4 (QUATRO) ANOS, A TARCÍSIO FLORES BRANDÃO,  INSCRITO NO CPF Nº 898.263.615-34, COM SEDE NA RUA ALTO DE SANTA RITA, S/N, CENTRO, NO  MUNICÍPIO DE SANTANA, PARA CAPTAÇÃO SUPERFICIAL, NA BACIA HIDROGRÁFICA DO RIO CORRENTE, NO RIO  CORRENTE, NAS COORDENADAS LAT.13°20’11,6”S E LONG.44°02’29,3”W, DATUM SIRGAS 2000, DE VAZÃO  1.209 M³/DIA, DURANTE 9 H/D, PARA FINS DE PISCICULTURA POR TANQUE ESCAVADO, 0,8 HA, E IRRIGAÇÃO  POR ASPERSÃO, ÁREA 19 HA, LOCALIZADOS NA FAZENDA CANTO DAS ÁGUAS DO BURITI, ZONA RURAL, NO  MUNICÍPIO DE SANTA MARIA DA VITÓRIA,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</si>
  <si>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18.037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2016.001.003604/INEMA/LIC-03604, RESOLVE: ART. 1º - AUTORIZAR O DIREITO DE  USO DOS RECURSOS HÍDRICOS, VÁLIDO PELO PRAZO DE 4 (QUATRO) ANOS, A JOÃO BONFIM LUZ, INSCRITO  NO CPF N° 092.095.495-20, COM SEDE NA RUA SATURNINO SEGURA, Nº 85, CAMINHO DAS ÁRVORES,  MUNICÍPIO DE SALVADOR, PARA CAPTAÇÃO SUPERFICIAL, NA BACIA HIDROGRÁFICA DO RIO DE CONTAS, NO  RIO DE CONTAS, NAS COORDENADAS LAT.13°33’34,86”S E LONG.41°36’40,26”W, DATUM SIRGAS 2000,  DE VAZÃO 354 M³/DIA, DURANTE 16 H/D, PARA FINS DE IRRIGAÇÃO POR MICROASPERSÃO, ÁREA 10 HA,  LOCALIZADO NA FAZENDA VEREDA, RODOVIA BA 148, KM 75,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EXECUTIVO  SALVADOR, TERÇA-FEIRA, 26 DE MARÇO DE 2019 - ANO CIII - NO 22.625  REPÚBLICA FEDERATIVA DO BRASIL - ESTADO DA BAHIA  DIÁRIO OFICIAL  </t>
  </si>
  <si>
    <t xml:space="preserve">PORTARIA  Nº 18.038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2016.001.002276/INEMA/LIC-02276, RESOLVE: ART. 1º - AUTORIZAR O DIREITO DE  USO DOS RECURSOS HÍDRICOS, VÁLIDO PELO PRAZO DE 4 (QUATRO) ANOS, A MANOEL PIRES CORREIA,  INSCRITO NO CPF Nº 840.569.408-00, COM SEDE NO SITIO MATINHO GROSSO, S/N, ZONA RURAL, NO  MUNICÍPIO DE RIO DE CONTAS, PARA CAPTAÇÃO SUPERFICIAL, NA BACIA HIDROGRÁFICA DO RIO DAS CONTAS,  NO RIACHO DAS PEDRAS, NAS COORDENADAS LAT.13º29’57”S E LONG.41º49’20”W, DATUM SIRGAS  2000, DE VAZÃO 398 M³/DIA, DURANTE 16 H/D, PARA FINS DE IRRIGAÇÃO POR GOTEJAMENTO, ÁREA 20 HA,  LOCALIZADO NO SITIO MATINHO GROSSO, DISTRITO DE MATO GROSSO,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</si>
  <si>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18.039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2016.001.003268/INEMA/LIC-03268, RESOLVE: ART. 1º - AUTORIZAR O DIREITO DE  USO DOS RECURSOS HÍDRICOS, VÁLIDO PELO PRAZO DE 4 (QUATRO) ANOS, A GUILHERME HENRIQUE DE  QUEIROZ SARMENTO, INSCRITO NO CPF N° 334.370.505-59, COM SEDE NA RUA CLARA NUNES,  Nº 514, PITUBA, MUNICÍPIO DE SALVADOR, PARA CAPTAÇÃO SUPERFICIAL, NA BACIA HIDROGRÁFICA DO RIO  PARAGUAÇU, NO RIO UTINGA, NAS COORDENADAS LAT.12°12’49”S E LONG.41°09’03”W, DATUM SIRGAS  2000, DE VAZÃO 1.280 M³/DIA, DURANTE 17 H/D, PARA FINS DE IRRIGAÇÃO POR MICROASPERSÃO, ÁREA  25 HA, LOCALIZADO NA FAZENDA LIMOEIRO, RODOVIA BR 242,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</si>
  <si>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18.040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2017.001.002151/INEMA/LIC-02151, RESOLVE: ART. 1º - AUTORIZAR O DIREITO  DE USO DOS RECURSOS HÍDRICOS, VÁLIDO PELO PRAZO DE 4 (QUATRO) ANOS, A TITO LIVIO NOGUEIRA  SOARES, INSCRITO NO CPF SOB N° 005.998.245-49, COM SEDE NA PRAÇA MANOEL INÁCIO DE  OLIVEIRA, Nº 13, VILA FORMOSA, NO MUNICÍPIO DE SANTA MARIA DA VITÓRIA, PARA CAPTAÇÃO SUPERFICIAL,  NA BACIA HIDROGRÁFICA DO RIO CORRENTE, NO RIO CORRENTE, NAS COORDENADAS LAT.13°23’32”S  E LONG.44°10’16”W, DATUM SIRGAS 2000, DE VAZÃO 4.377 M³/DIA, DURANTE 18 H/D, PARA FINS DE  IRRIGAÇÃO POR PIVÔ CENTRAL, ÁREA 60 HA, LOCALIZADO NA FAZENDA IPANEMA,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</si>
  <si>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18.041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2017.001.000368/INEMA/LIC-00368, RESOLVE: ART. 1.º - AUTORIZAR O DIREITO DE  USO DOS RECURSOS HÍDRICOS, VÁLIDO PELO PRAZO DE 4 (QUATRO) ANOS, A MENANDO FERREIRA SILVA,  INSCRITO NO CPF N° 009.977.035-04, COM SEDE NA AVENIDA JESIEL NORBERTO, Nº 1991, CANDEIAS,  NO MUNICÍPIO DE VITÓRIA DA CONQUISTA, PARA CAPTAÇÃO SUPERFICIAL, NA BACIA HIDROGRÁFICA DO RIO DE  CONTAS, NO RIO DE CONTAS, NAS COORDENADAS LAT.13°38’46”S E LONG.41°36’38”W, DATUM SIRGAS  2000, DE VAZÃO 382 M³/DIA, DURANTE 04 H/D, PARA FINS DE DESSEDENTAÇÃO ANIMAL E IRRIGAÇÃO POR MI- CROASPERSÃO, ÁREA 13,0 HA, LOCALIZADO NA FAZENDA CANABRAVA,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</si>
  <si>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18.042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2017.001.003824/INEMA/LIC-03824, RESOLVE: ART. 1.º - AUTORIZAR O DIREITO DE  USO DOS RECURSOS HÍDRICOS, VÁLIDO PELO PRAZO DE 4 (QUATRO) ANOS, A ROBSON MUNARI, INSCRITO  NO CPF N° 037.504.909-61, COM SEDE NA AVENIDA JOSÉ DE CARVALHO NEVES, Nº 747, AMARALINA,  NO MUNICÍPIO DE BOM JESUS DA LAPA, PARA CAPTAÇÃO SUPERFICIAL, NA BACIA HIDROGRÁFICA DO RIO  CORRENTE, NO RIO CORRENTE, NAS COORDENADAS LAT.13°15’41,26”S E LONG.43°51’13,1”W, DATUM  SIRGAS 2000, DE VAZÃO 5.900,0 M³/DIA, DURANTE 13 H/D, PARA FINS DE IRRIGAÇÃO POR MICROASPERSÃO,  ÁREA 97,08 HA, LOCALIZADO NA FAZENDA PATAMAR, ZONA RURAL, NO MUNICÍPIO DE SERRA DO RAMALHO,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</si>
  <si>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18.043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2016.001.000655/INEMA/LIC-00655, RESOLVE: ART. 1.º - AUTORIZAR SOB A FORMA  DE OUTORGA PREVENTIVA A RESERVA DAS ÁGUAS DOS RECURSOS HÍDRICOS, VÁLIDA PELO PRAZO DE 3 (TRÊS)  ANOS, A RICARDO ALMEIDA SINAY NEVES, INSCRITO NO CPF Nº 125.806.865-68, COM SEDE NA  AVENIDA ORLANDO GOMES, N°1080, PIATÃ, NO MUNICÍPIO DE SALVADOR, PARA CAPTAÇÃO SUPERFICIAL, NA  BACIA HIDROGRÁFICA DO RIO PARAGUAÇU, NO RIO PARAGUAÇU, NAS COORDENADAS LAT.12°48’06,66”S  E LONG.41°08’28,44”W, DATUM SIRGAS 2000, DE VAZÃO 1.059 M³/DIA, DURANTE 17 H/D, PARA FINS DE  IRRIGAÇÃO POR GOTEJAMENTO, ÁREA 24 HA, LOCALIZADO NA FAZENDA LAGOA ENCANTADA, ZONA RURAL, NO  MUNICÍPIO DE NOVA REDENÇÃO, MEDIANTE O CUMPRIMENTO DA LEGISLAÇÃO VIGENTE E DO PARÁGRAFO  ÚNICO.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</si>
  <si>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18.044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2016.001.000408/INEMA/LIC-00408, RESOLVE: ART. 1.º - AUTORIZAR  O DIREITO DE USO DOS RECURSOS HÍDRICOS, VÁLIDO PELO PRAZO DE 4 (QUATRO) ANOS, A MAURÍCIO  RIOS DE CASTRO, INSCRITO NO CPF Nº 389.675.535-87, COM SEDE NA RUA EDILSON PONTES,  Nº 215, CENTRO, NO MUNICÍPIO DE LIVRAMENTO DE NOSSA SENHORA, PARA: § 1º - CAPTAÇÃO  SUBTERRÂNEA, NA BACIA HIDROGRÁFICA DO RIO DE CONTAS, NAS COORDENADAS LAT.13º41’58,73”S E  LONG.41º49’11,65”W, DATUM SIRGAS 2000, DO POÇO 1, DE VAZÃO 480 M³/DIA, DURANTE 20 H/D; E  NAS COORDENADAS LAT.13º41’46,75”S E LONG.41º49’10,01”W, DATUM SIRGAS 2000, DO POÇO 2, DE  VAZÃO 240 M³/DIA, DURANTE 20 H/D, PARA FINS DE IRRIGAÇÃO POR MICROASPERSÃO, ÁREA DE 31,7 HA,  LOCALIZADO NO SÍTIO ONÇA, ROD. BA-148, KM 06, NO MUNICÍPIO DE LIVRAMENTO DE NOSSA SENHORA.  § 2º - CAPTAÇÃO SUPERFICIAL, NA BACIA HIDROGRÁFICA DO RIO DE CONTAS, EM BARRAMENTO DE NÍVEL  EXISTENTE, DISPENSADO DE OUTORGA POR MEIO DESTE PROCESSO, NO RIO BRUMADO, NAS COORDENADAS  LAT.13°41’51,2”S E LONG.41°49’21,8”W, DATUM SIRGAS 2000, DE VAZÃO 971 M³/D, DURANTE 10  H/D, PARA FINS DE IRRIGAÇÃO POR MICROASPERSÃO, ÁREA DE 31,7 HA, LOCALIZADO NO SÍTIO ONÇA, ROD.  BA-148, KM 06, NO MUNICÍPIO DE LIVRAMENTO DE NOSSA SENHORA. OS ATOS AUTORIZADOS NO ART.  1º ESTÃO CONDICIONADOS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ESTAS AUTORIZAÇÕES,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</si>
  <si>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18.045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2017.001.000338/INEMA/LIC-00338, RESOLVE: ART. 1º - AUTORIZAR  O DIREITO DE USO DOS RECURSOS HÍDRICOS, VÁLIDO PELO PRAZO DE 4 (QUATRO) ANOS, A MARCELO  ROCHA MEDRADO SANTOS, INSCRITO NO CPF Nº 489.562.105-78, COM SEDE NA RUA PROFESSOR  CARLOS OTT, 142, CASA 26, STELLA MARIS, MUNICÍPIO DE SALVADOR, PARA CAPTAÇÃO SUPERFICIAL, NA  BACIA HIDROGRÁFICA DO RIO PARAGUAÇU, NO RIO PARAGUAÇU, NAS COORDENADAS LAT.12º53’53,8”S  E LONG.40º25’19,3”W, DATUM SIRGAS 2000, DE VAZÃO 1.331,00 M³/DIA, DURANTE 14 H/D, PARA FINS  DE IRRIGAÇÃO POR ASPERSÃO CONVENCIONAL, ÁREA 20 HA, LOCALIZADO NA FAZENDA AGRESTE II, RODOVIA  BA 245, ZONA RURAL, NO MUNICÍPIO DE IAÇU,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 EXECUTIVO SALVADOR, TERÇA-FEIRA, 26 DE MARÇO DE 2019 - ANO CIII - NO 22.625  REPÚBLICA FEDERATIVA DO BRASIL - ESTADO DA BAHIA  DIÁRIO OFICIAL  </t>
  </si>
  <si>
    <t xml:space="preserve">PORTARIA  Nº 18.046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2017.001.001617/INEMA/LIC-01617, RESOLVE: ART. 1.º - AUTORIZAR O DIREITO  DE USO DOS RECURSOS HÍDRICOS, VÁLIDO PELO PRAZO DE 2 (DOIS) ANOS, A JOSÉ RICARDO PALOMO  TANAJURA, INSCRITO NO CPF N° 186.143.105-87, COM SEDE RUA ENGENHEIRO ALEXANDRE MAIA,  Nº 4, GRAÇA, NO MUNICÍPIO DE SALVADOR, PARA CAPTAÇÃO SUPERFICIAL, NA BACIA HIDROGRÁFICA DO  RIO DE CONTAS, NO RIO BRUMADO, NAS COORDENADAS LAT.13°37’00,01”S E LONG.41°50’53,42”W,  DATUM SIRGAS 2000, DO PONTO 1, DE VAZÃO 60 M³/DIA, DURANTE 10 H/D; NAS COORDENADAS  LAT.13°37’02,43”S E LONG.41°50’49,49”W, DATUM SIRGAS 2000, DO PONTO 2, DE VAZÃO 50 M³/ DIA, DURANTE 10 H/D; NAS COORDENADAS LAT.13°37’05,74”S E LONG.41°50’41,08”W, DATUM SIRGAS  2000, DO PONTO 3, DE VAZÃO 50 M³/DIA, DURANTE 10 H/D, PARA FINS DE IRRIGAÇÃO POR MICROAS- PERSÃO, ÁREA 7,9 HA, LOCALIZADO NO SÍTIO ROÇADO, ZONA RURAL, NO MUNICÍPIO DE LIVRAMENTO  DE NOSSA SENHORA,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</si>
  <si>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18.047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2016.001.003520/INEMA/LIC-03520, RESOLVE: ART. 1.º - AUTORIZAR O DIREITO  DE USO DOS RECURSOS HÍDRICOS, VÁLIDO PELO PRAZO DE 4 (QUATRO) ANOS, A JOSE FERREIRA DE  ALCANTARA NETO, INSCRITO NO CPF N° 244.768.465-72, COM SEDE NO NÚCLEO RURAL POVOADO DE  CACHOEIRA, N° 69, CENTRO, NO MUNICÍPIO DE SEABRA, PARA CAPTAÇÃO SUPERFICIAL, NA BACIA HIDROGRÁFICA  DO RIO PARAGUAÇU, NO RIO COCHÓ, NAS COORDENADAS LAT.12°32’16,7”S E LONG.41°43’38,3”W,  DATUM SIRGAS 2000, DE VAZÃO 284,6 M³/DIA, DURANTE 12 H/D, PARA FINS DE DESSEDENTAÇÃO ANIMAL E  IRRIGAÇÃO POR GOTEJAMENTO, ÁREA 6 HA, LOCALIZADO NA FAZENDA AÇUDE, ZONA RURAL, NO MUNICÍPIO DE  SEABRA,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</si>
  <si>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18.048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2017.001.001473/INEMA/LIC-01473, RESOLVE: ART. 1.º - AUTORIZAR O DIREITO  DE USO DOS RECURSOS HÍDRICOS, VÁLIDO PELO PRAZO DE 2 (DOIS) ANOS, A AGNALDO BARBOSA DA  SILVA, INSCRITO NO CPF N° 446.623.605-44, COM SEDE NA RUA MAGNO VALENTE, Nº 75, PITUBA, NO  MUNICÍPIO DE SALVADOR, PARA CAPTAÇÃO SUPERFICIAL, NA BACIA HIDROGRÁFICA DO RIO PARAMIRIM, NO RIO  PARAMIRIM, NAS COORDENADAS LAT.13°22’57”S E LONG.42°15’26”W, DATUM SIRGAS 2000, DE VAZÃO  119 M³/DIA, DURANTE 5 H/D, PARA FINS DE IRRIGAÇÃO POR MICROASPERSÃO, ÁREA 2,48 HA, LOCALIZADO  NA FAZENDA SÃO JOÃO, ZONA RURAL, NO MUNICÍPIO DE PARAMIRIM,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</si>
  <si>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18.049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2017.001.001328/INEMA/LIC-01328, RESOLVE: ART. 1.º - AUTORIZAR  O DIREITO DE USO DOS RECURSOS HÍDRICOS, VÁLIDO PELO PRAZO DE 2 (DOIS) ANOS, A AILTON  GUEDES DA SILVA, INSCRITO NO CPF N° 013.200.858-06, COM SEDE NA RUA MAGNO VALENTE,  Nº 75, PITUBA NO MUNICÍPIO DE SALVADOR, PARA CAPTAÇÃO SUPERFICIAL, NA BACIA HIDROGRÁFICA  DO RIO PARAMIRIM, NO RIO PARAMIRIM, NAS COORDENADAS LAT.13°22’59”S E LONG.42°15’24”W,  DATUM SIRGAS 2000, DE VAZÃO 974 M³/DIA, DURANTE 12 H/D, PARA FINS DE IRRIGAÇÃO POR  ASPERSÃO CONVENCIONAL, ÁREA 14,7 HA, LOCALIZADO NO SÍTIO SÃO JOÃO, POVOADO DE SÃO JOÃO,  ZONA RURAL, NO MUNICÍPIO DE PARAMIRIM,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</si>
  <si>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18.050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2017.001.002047/INEMA/LIC-02047, RESOLVE: ART. 1º - AUTORIZAR O DIREITO DE  USO DOS RECURSOS HÍDRICOS, VÁLIDO PELO PRAZO DE 4 (QUATRO) ANOS, A ANTENOR JOSÉ BATISTA,  INSCRITO NO CPF Nº 209.155.788-91, COM SEDE NA RUA TANCREDO NEVES, S/N, FAZENDA BELA VISTA,  NO MUNICÍPIO DE UTINGA, PARA CAPTAÇÃO SUPERFICIAL, NA BACIA HIDROGRÁFICA DO RIO PARAGUAÇU,  NO RIO UTINGA, NAS COORDENADAS LAT.12º07’59,2”S E LONG.41º07’30,8”W, DATUM SIRGAS 2000, DE  VAZÃO 125 M³/DIA, DURANTE 4 H/D, PARA FINS DE IRRIGAÇÃO POR MICROASPERSÃO, ÁREA 3,1 HA, LOCALIZADO  NA FAZENDA RANCHO ALEGRE,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</si>
  <si>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18.051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2017.001.005163/INEMA/LIC-05163, RESOLVE: ART. 1º - AUTORIZAR A RENOVAÇÃO  DO DIREITO DE USO DOS RECURSOS HÍDRICOS, VÁLIDO PELO PRAZO DE 4 (QUATRO) ANOS, CARLOS JOSÉ  CORDEIRO CAMBUI, INSCRITO NO CPF SOB Nº 316.909.715-68, COM SEDE NA AVENIDA GONÇALO  PEREIRA E SILVA, Nº 668, ESTOCADA, MUNICÍPIO DE LIVRAMENTO DE NOSSA SENHORA, PARA CAPTAÇÃO  SUPERFICIAL, NA BACIA HIDROGRÁFICA DO RIO DE CONTAS, NO RIACHO DO OURO, NAS COORDENADAS  LAT.13°36’37,5’’S E LONG.41º52’17,3”W, DATUM SIRGAS 2000, DE VAZÃO 314,0 M³/DIA, DURANTE  10H/D, PARA FINS DE IRRIGAÇÃO POR MICROASPERSÃO, ÁREA 8,0 HA, LOCALIZADO NA FAZENDA JAMBEIRO,  ZONA RURAL, NO MUNICÍPIO DE LIVRAMENTO DE NOSSA SENHORA,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</si>
  <si>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18.052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2017.001.002953/INEMA/LIC-02953, RESOLVE: ART. 1º - AUTORIZAR O DIREITO  DE USO DOS RECURSOS HÍDRICOS, VÁLIDO PELO PRAZO DE 4 (QUATRO) ANOS, A KLEISSON CLYRTON  PEÇANHA CAMBUI, INSCRITO NO CPF N° 472.118.495-68, COM SEDE NO SÍTIO JAMBEIRO, S/N,  ZONA RURAL, NO MUNICÍPIO DE LIVRAMENTO DE NOSSA SENHORA, PARA CAPTAÇÃO SUPERFICIAL, NA  BACIA HIDROGRÁFICA DO RIO DE CONTAS, NO RIACHO DO OURO, NAS COORDENADAS LAT.13°36’33,8”S E  LONG.41°52’14,9”W, DATUM SIRGAS 2000, DE VAZÃO 97 M³/DIA, DURANTE 20 H/D, PARA FINS DE IRRIGAÇÃO  POR GOTEJAMENTO, ÁREA 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</si>
  <si>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18.053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2017.001.001591/INEMA/LIC-01591, RESOLVE: ART. 1.º - AUTORIZAR O DIREITO DE  USO DOS RECURSOS HÍDRICOS, VÁLIDO PELO PRAZO DE 2 (DOIS) ANOS, A NILTON MOREIRA NOVAIS  SILVA, INSCRITO NO CPF N° 886.455.095-04, COM SEDE NA FAZENDA SÃO JOÃO, S/N, POVOADO DE  SÃO JOÃO, NO MUNICÍPIO DE PARAMIRIM, PARA CAPTAÇÃO SUPERFICIAL, NA BACIA HIDROGRÁFICA DO RIO  PARAMIRIM, NO RIO PARAMIRIM, NAS COORDENADAS LAT.13°22’56”S E LONG.42°15’27”W, DATUM SIRGAS  2000, DE VAZÃO 198 M³/DIA, DURANTE 7 H/D, PARA FINS DE IRRIGAÇÃO POR MICROASPERSÃO, ÁREA 4,46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</si>
  <si>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18.054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2017.001.001592/INEMA/LIC-01592, RESOLVE: ART. 1.º - AUTORIZAR O DIREITO DE  USO DOS RECURSOS HÍDRICOS, VÁLIDO PELO PRAZO DE 2 (DOIS) ANOS, A NILZA DA SILVA GONÇALVES,     EXECUTIVO  SALVADOR, TERÇA-FEIRA, 26 DE MARÇO DE 2019 - ANO CIII - NO 22.625  REPÚBLICA FEDERATIVA DO BRASIL - ESTADO DA BAHIA  DIÁRIO OFICIAL  INSCRITA NO CPF N° 411.190.615-04, COM SEDE NA FAZENDA ALTO DA BAIXINHA, S/N, POVOADO DA  BAIXINHA, NO MUNICÍPIO DE PARAMIRIM, PARA CAPTAÇÃO SUPERFICIAL, NA BACIA HIDROGRÁFICA DO RIO  PARAMIRIM, NO RIO PARAMIRIM, NAS COORDENADAS LAT.13°24’34”S E LONG.42°15’15”W, DATUM  SIRGAS 2000, DE VAZÃO 206 M³/DIA, DURANTE 15 H/D, PARA FINS DE IRRIGAÇÃO POR ASPERSÃO, ÁREA 3,1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</si>
  <si>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18.055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2017.001.000663/INEMA/LIC-00663, RESOLVE: ART. 1.º - AUTORIZAR O DIREITO  DE USO DOS RECURSOS HÍDRICOS, VÁLIDO PELO PRAZO DE 2 (DOIS) ANOS, A OSVALDO GONÇALVES  DE AGUIAR, INSCRITO NO CPF N° 098.343.205-82, COM SEDE NA RUA PIATÃ, Nº 67, TAQUARI, NO  MUNICÍPIO DE LIVRAMENTO DE NOSSA SENHORA, PARA CAPTAÇÃO SUPERFICIAL, NA BACIA HIDROGRÁFICA  DO RIO DE CONTAS, NO RIO BRUMADO, NAS COORDENADAS LAT.13°41’27”S E LONG.41°49’58”W,  DATUM SIRGAS 2000, DE VAZÃO 367 M³/DIA, DURANTE 15 H/D, PARA FINS DE IRRIGAÇÃO POR MICROASPER- SÃO, ÁREA 10 HA, LOCALIZADO NOS LOTES AGRÍCOLAS Nº 177 E 178, GRUPO T-07, BLOCO II DO PERÍMETRO  IRRIGADO DO BRUMADO, ZONA RURAL, NO MUNICÍPIO DE LIVRAMENTO DE NOSSA SENHORA,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</si>
  <si>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18.056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2017.001.000668/INEMA/LIC-00668, RESOLVE: ART. 1.º - AUTORIZAR O DIREITO  DE USO DOS RECURSOS HÍDRICOS, VÁLIDO PELO PRAZO DE 2 (DOIS) ANOS, A OSVALDO GONÇALVES  DE AGUIAR, INSCRITO NO CPF N° 098.343.205-82, COM SEDE NA RUA PIATÃ, Nº 67, TAQUARI, NO  MUNICÍPIO DE LIVRAMENTO DE NOSSA SENHORA, PARA CAPTAÇÃO SUPERFICIAL, NA BACIA HIDROGRÁFICA  DO RIO DE CONTAS, NO RIO BRUMADO, NAS COORDENADAS LAT.13°41’20”S E LONG.41°49’56”W,  DATUM SIRGAS 2000, DE VAZÃO 367 M³/DIA, DURANTE 15 H/D, PARA FINS DE IRRIGAÇÃO POR MICROASPER- SÃO, ÁREA 10 HA, LOCALIZADO NOS LOTES AGRÍCOLAS Nº 177 E 178, GRUPO T-07, BLOCO II DO PERÍMETRO  IRRIGADO DO BRUMADO, ZONA RURAL, NO MUNICÍPIO DE LIVRAMENTO DE NOSSA SENHORA,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</si>
  <si>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18.057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2017.001.000669/INEMA/LIC-00669, RESOLVE: ART. 1.º - AUTORIZAR O DIREITO  DE USO DOS RECURSOS HÍDRICOS, VÁLIDO PELO PRAZO DE 2 (DOIS) ANOS, A OSVALDO GONÇALVES  DE AGUIAR, INSCRITO NO CPF N° 098.343.205-82, COM SEDE NA RUA PIATÃ, Nº 67, TAQUARI, NO  MUNICÍPIO DE LIVRAMENTO DE NOSSA SENHORA, PARA CAPTAÇÃO SUPERFICIAL, NA BACIA HIDROGRÁFICA  DO RIO DE CONTAS, NO RIO BRUMADO, NAS COORDENADAS LAT.13°41’09”S E LONG.41°49’50”W,  DATUM SIRGAS 2000, DE VAZÃO 220 M³/DIA, DURANTE 13 H/D, PARA FINS DE IRRIGAÇÃO POR MICROASPER- SÃO, ÁREA 6 HA, LOCALIZADO NOS LOTES AGRÍCOLAS Nº 177 E 178, GRUPO T-07, BLOCO II DO PERÍMETRO  IRRIGADO DO BRUMADO, ZONA RURAL, NO MUNICÍPIO DE LIVRAMENTO DE NOSSA SENHORA,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</si>
  <si>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18.058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2017.001.001613/INEMA/LIC-01613, RESOLVE: ART. 1º - AUTORIZAR O DIREITO DE USO  DOS RECURSOS HÍDRICOS, VÁLIDO PELO PRAZO DE 4 (QUATRO) ANOS, A PAULO ROBERTO SEABRA DE  OLIVEIRA, INSCRITO NO CPF Nº 325.481.335-91, COM SEDE NA RUA RIO DE JANEIRO, Nº 695, PITUBA,   NO MUNICÍPIO DE SALVADOR, PARA CAPTAÇÃO SUPERFICIAL, NA BACIA HIDROGRÁFICA DO RIO PARAGUAÇU,  NO RIO PARAGUAÇU, NAS COORDENADAS LAT.12º44’21”S E LONG.40º17’41”W, DATUM SIRGAS 2000, DE  VAZÃO 1.739 M³/DIA, DURANTE 13 H/D, PARA FINS DE IRRIGAÇÃO POR ASPERSÃO, ÁREA 25 HA, LOCALIZADO  NA FAZENDA CINCO BRAÇOS, ZONA RURAL, NO MUNICÍPIO DE ITABERABA,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</si>
  <si>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18.059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2012.001.000732/INEMA/LIC-00732, RESOLVE: ART. 1º - AUTORIZAR O DIREITO  DE USO DOS RECURSOS HÍDRICOS, VÁLIDO PELO PRAZO DE 4 (QUATRO) ANOS, A OSMAR RODRIGUES  TORRES JUNIOR, INSCRITO NO CPF SOB Nº 361.020.165-72, COM SEDE NA AV. SANTO ANTÔNIO,  N° 380, CAPUCHINHOS, NO MUNICÍPIO DE FEIRA DE SANTANA, PARA CAPTAÇÃO SUPERFICIAL, NA BACIA  HIDROGRÁFICA DO RIO PARAGUAÇU, NO RIO PARAGUAÇU, NAS COORDENADAS LAT. 12º 41’ 49,9” S E LONG.  40º 08’ 27,0” W, LOCALIZADO NA FAZENDA TOUROS, S/Nº, ZONA RURAL, NO MUNICÍPIO DE IAÇU, A VAZÃO  DE 2.979,0 M³/DIA, DURANTE 16 H/DIA, PARA FINS DE IRRIGAÇÃO POR ASPERSÃO POR PIVÔ CENTRAL DE  UM ÁREA DE 50,6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 PORTARIA ENTRARÁ EM VIGOR NA DATA DE SUA PUBLICAÇÃO. MÁRCIA CRISTINA TELLES  DE ARAÚJO LIMA - DIRETORA GERAL </t>
  </si>
  <si>
    <t xml:space="preserve">PORTARIA  Nº 18.064 DE 26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2018.001.004551/INEMA/LIC-04551, RESOLVE: ART. 1.º - AUTORIZAR O DIREITO DE  USO DOS RECURSOS HÍDRICOS, VÁLIDO PELO PRAZO DE 4 (QUATRO) ANOS, A ANTÔNIO VARGAS NETO,  INSCRITO NO CPF N° 087.898.158-66, COM SEDE NA RUA SILVA JARDIM, S/N, CENTRO, NO MUNICÍPIO  DE XIQUE-XIQUE, PARA CAPTAÇÃO SUBTERRÂNEA, NA BACIA HIDROGRÁFICA DO RIO SÃO FRANCISCO, NAS  COORDENADAS LAT.10°56’26,1”S E LONG.42°43’21,4”W, DATUM SIRGAS 2000, DO POÇO 1, DE VAZÃO  194 M³/DIA, DURANTE 12 H/D; NAS COORDENADAS LAT.10°56’32,6”S E LONG.42°43’20,1”W, DATUM  SIRGAS 2000, DO POÇO 2, DE VAZÃO 203 M³/DIA, DURANTE 12 H/D E NAS COORDENADAS LAT.10°56’32,5”S  E LONG.42°43’20,7”W, DATUM SIRGAS 2000, DO POÇO 3, DE VAZÃO 182 M³/DIA, DURANTE 12 H/D, PARA  FINS DE DESSEDENTAÇÃO ANIMAL E IRRIGAÇÃO POR GOTEJAMENTO, ÁREA 11,3 HA, LOCALIZADO NA FAZENDA  COMPANHIA DO BODE, ZONA RURAL, NO MUNICÍPIO DE XIQUE-XIQUE,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</si>
  <si>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18.065 DE 26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2017.001.000753/INEMA/LIC-00753, RESOLVE: ART. 1.º - AUTORIZAR O  DIREITO DE USO DOS RECURSOS HÍDRICOS, VÁLIDO PELO PRAZO DE 4 (QUATRO) ANOS, A JOAQUIM JOSÉ  DOS SANTOS, INSCRITO NO CPF N° 179.519.255-00, COM SEDE NO NÚCLEO RURAL MOLHA GIBÃO,  N° 1110, NO MUNICÍPIO DE SEABRA, PARA CAPTAÇÃO SUBTERRÂNEA, NA BACIA HIDROGRÁFICA DO RIO  PARAGUAÇU, NAS COORDENADAS LAT.12°27’43,6”S E LONG.41°34’57,2”W, DATUM SIRGAS 2000, DO  POÇO 1, DE VAZÃO 269 M³/DIA, DURANTE 12 H/D, PARA FINS DE IRRIGAÇÃO POR GOTEJAMENTO, ÁREA 7,25  HA, LOCALIZADO NA FAZENDA SANTA CLARA, POVOADO DO RIO PRETO, NO MUNICÍPIO DE PAIMEIRAS,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</si>
  <si>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18.076 DE 28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001.004771/ INEMA/LIC- 04771,  RESOLVE: ART. 1.º - AUTORIZAR O DIREITO  DE USO DOS RECURSOS HÍDRICOS, VÁLIDA PELO PRAZO DE 4 (QUATRO) ANOS, A IRINEU ESTEVÃO CHIODI,  INSCRITO NO CPF N° 162.491.350-49, COM SEDE NA RUA IPÊ, Nº 367, JARDIM PRIMAVERA, NO MUNICÍPIO     EXECUTIVO  SALVADOR, SEXTA-FEIRA, 29 DE MARÇO DE 2019 - ANO CIII - NO 22.628  REPÚBLICA FEDERATIVA DO BRASIL - ESTADO DA BAHIA  DIÁRIO OFICIAL  DE LUÍS EDUARDO MAGALHÃES, PARA CAPTAÇÃO SUPERFICIAL, NA BACIA HIDROGRÁFICA DO RIO GRANDE,  NO RIO GRANDE, NAS COORDENADAS LAT.11°44’15,94”S E LONG.44°27’36,17”W, DATUM SIRGAS 2000,  DE VAZÃO 15.946 M³/DIA, DURANTE 22 H/D, PARA FINS DE IRRIGAÇÃO POR PIVÔ CENTRAL, ÁREA 238,8 HA,  LOCALIZADO NA FAZENDA AGROPECUÁRIA CHIODI, ZONA RURAL, NO MUNICÍPIO DE COTEGIPE,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</si>
  <si>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18.081 DE 29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2018.001.000197/INEMA/LIC-00197, RESOLVE: ART. 1.º - AUTORIZAR A RENOVAÇÃO  DO DIREITO DE USO DOS RECURSOS HÍDRICOS, VÁLIDA PELO PRAZO DE 4 (QUATRO) ANOS, A VALTER GATTO,  INSCRITO NO CPF Nº 219.955.080-04, COM SEDE NA RUA PRESIDENTE VARGAS, N° 338, CENTRO, NO  MUNICÍPIO DE BARREIRAS, PARA CAPTAÇÃO SUBTERRÂNEA, NA BACIA HIDROGRÁFICA DO RIO SÃO FRANCISCO,  NAS COORDENADAS LAT.11°50’16”S E LONG.46°17’18”W, DATUM SIRGAS 2000, DO POÇO 1, DE VAZÃO  23 M³/DIA, DURANTE 6H/D E NAS COORDENADAS LAT.11°50’15”S E LONG.46°17’18”W, DATUM SIRGAS  2000, DO POÇO 2, DE VAZÃO 83 M³/DIA, DURANTE 8H/D, PARA FINS DE CONSUMO HUMANO E PULVERIZAÇÃO  AGRÍCOLA, LOCALIZADO NA FAZENDA CONDOMÍNIO IRMÃOS GATTO, RODOVIA BA 460,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</si>
  <si>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18.082 DE 29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2018.001.003523/INEMA/LIC-03523, RESOLVE: ART. 1º - AUTORIZAR A RENOVAÇÃO  DO DIREITO DE USO DOS RECURSOS HÍDRICOS, VÁLIDA PELO PRAZO DE 4 (QUATRO) ANOS, A COPENER  FLORESTAL LTDA, INSCRITA NO CNPJ N° 15.692.999/0001-54, COM SEDE NA RUA DR. JOSÉ TIAGO  CORREIRA, S/N, ALAGOINHAS, NO MUNICÍPIO DE ALAGOINHAS, PARA CAPTAÇÃO SUPERFICIAL, NO PONTO  01, NA BACIA HIDROGRÁFICA DO RIO SAUÍPE, NO RIO SAUÍPE, NAS COORDENADAS LAT.12°20’51,4”S  E LONG.37°57’55,4”W, DATUM SIRGAS 2000, DE VAZÃO 150 M³/DIA, DURANTE 8 H/D; NO PONTO 04,  NA BACIA HIDROGRÁFICA DO RIO INHAMBUPE, EM AFLUENTE SEM NOME DO RIACHO MALOMBÉ, NAS  COORDENADAS LAT.11°53’21,74”S E LONG.37°55’19,61”W, DATUM SIRGAS 2000, DE VAZÃO 30 M³/DIA,  DURANTE 8 H/D; NO PONTO 05, NA BACIA HIDROGRÁFICA DO RIO INHAMBUPE, NO RIACHO MALOMBÉ,  NAS  COORDENADAS LAT.11°54’28,08”S E LONG.37°54’21,35”W, DATUM SIRGAS 2000, DE VAZÃO 30 M³/DIA,  DURANTE 8 H/D; NO PONTO 06, NA BACIA HIDROGRÁFICA DO RIO SUBAÚMA, NO RIACHO DOS NEGROS, NAS  COORDENADAS LAT.12°03’09,54”S E LONG.37°58’55,56”W, DATUM SIRGAS 2000, DE VAZÃO 40 M³/DIA,  DURANTE 8 H/D; NO PONTO 07, NA BACIA HIDROGRÁFICA DO RIO SUBAÚMA, EM AFLUENTE SEM NOME DO  RIO SUBAÚMA, NAS COORDENADAS LAT.12°13’22,92’’S E LONG.37°53’03,07”W, DATUM SIRGAS 2000,  DE VAZÃO 30 M³/DIA, DURANTE 08 H/D; PARA FINS DE COMBATE A INCÊNDIO, IRRIGAÇÃO DE 5.716 HA DE  ÁREA, PULVERIZAÇÃO E MANUTENÇÃO DE ESTRADAS, LOCALIZADOS NOS MUNICÍPIOS DE CARDEAL DA SILVA,  ENTRE RIOS, ESPLANADA E ITANAGRA,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</si>
  <si>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18.114 DE 02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2015.001.002619/INEMA/LIC-02619, RESOLVE: ART. 1º - AUTORIZAR O DIREITO  DE USO DOS RECURSOS HÍDRICOS, VÁLIDO PELO PRAZO DE 4 (QUATRO) ANOS, A ADNAEL OLIVEIRA  BARBOSA, INSCRITO NO CPF Nº 950.309.305-82, COM SEDE NO POVOADO DE CISTERNA, S/N, ZONA  RURAL, NO MUNICÍPIO DE SOUTO SOARES, PARA CAPTAÇÃO SUBTERRÂNEA, NA BACIA HIDROGRÁFICA DO  RIO SÃO FRANCISCO, NAS COORDENADAS LAT.11º55’42,6’’S E LONG.41º51’10,4’’W, DATUM SIRGAS   2000, DO POÇO 1, DE VAZÃO 45 M³/DIA, DURANTE 3 H/D E NAS COORDENADAS LAT.11º55’36,6’’S E  LONG.41º51’08,4’’W, DATUM SIRGAS 2000, DO POÇO 2, DE VAZÃO 52 M³/DIA, DURANTE 2 H/D PARA  FINS DE IRRIGAÇÃO POR  GOTEJAMENTO, ÁREA 1,7 HA, LOCALIZADO NA FAZENDA SANTANA, POVOADO   DE CISTERNA, ZONA RURAL, NO MUNICÍPIO DE SOUTO SOARES,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&lt;#E.G.B#292867#36#326024/&gt; &lt;#E.G.B#292963#36#326126&gt; </t>
  </si>
  <si>
    <t xml:space="preserve">PORTARIA  Nº 18.124 DE 03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2018.001.003552/INEMA/LIC-03552, RESOLVE: ART. 1.º - AUTORIZAR A RENOVAÇÃO  DO DIREITO DE USO DOS RECURSOS HÍDRICOS, VÁLIDA PELO PRAZO DE 2 (DOIS) ANOS, A SLC AGRÍCOLA  S.A., INSCRITA NO CNPJ Nº 89.096.457/0025-22, COM SEDE NA RODOVIA BR 020, KM 305, ZONA  RURAL, NO MUNICÍPIO DE JABORANDI, PARA: § 1º - CAPTAÇÃO SUPERFICIAL, NA BACIA HIDROGRÁFICA DO  RIO CORRENTE, NO RIO ARROJADO, NAS COORDENADAS LAT.13°48’49,5”S E LONG.45°49’07,7”W, DATUM  SIRGAS 2000, DE VAZÃO 109.600 M3/DIA, DURANTE 20 H/D, PARA FINS DE IRRIGAÇÃO POR PIVÔ CENTRAL,  ÁREA 1.600 HA; § 2º - CAPTAÇÃO SUPERFICIAL, NA BACIA HIDROGRÁFICA DO RIO CORRENTE, NO RIO  VEREDÃOZINHO, NAS COORDENADAS LAT.13°57’44,84”S E LONG.45°43’58,66”W, DATUM SIRGAS 2000,  DE VAZÃO 22.475,49 M³/DIA, DURANTE 20 H/D, PARA FINS DE IRRIGAÇÃO POR GOTEJAMENTO, ÁREA 390 HA,  LOCALIZADO NA FAZENDA PIRATINI,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</si>
  <si>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18.131 DE 04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2018.001.003204/INEMA/LIC-03204, RESOLVE: ART. 1.º - AUTORIZAR O DIREITO DE  USO DOS RECURSOS HÍDRICOS, VÁLIDO PELO PRAZO DE 4 (QUATRO) ANOS, A AMANDO BRITO DA SILVA  ARAUJO, INSCRITO NO CPF N° 027.144.975-60, COM SEDE NA RUA JOSÉ BARBOSA, N° 43, CENTRO,  NO MUNICÍPIO DE UTINGA, PARA CAPTAÇÃO SUBTERRÂNEA, NA BACIA HIDROGRÁFICA DO RIO PARAGUAÇU,  NAS COORDENADAS LAT.12°07’43,1”S E LONG.41°08’36,2”W, DATUM SIRGAS 2000, DO POÇO 1, DE  VAZÃO 196 M³/DIA, DURANTE 12 H/D, PARA FINS DE IRRIGAÇÃO POR MICROASPERSÃO, ÁREA 4 HA, LOCALIZADO  NA FAZENDA ARAÚJO, POVOADO DE BARRINHA,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</si>
  <si>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18.132 DE 04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2018.001.000521/INEMA/LIC-00521, RESOLVE: ART. 1.º - AUTORIZAR O DIREITO  DE USO DOS RECURSOS HÍDRICOS, VÁLIDO PELO PRAZO DE 4 (QUATRO) ANOS, A MITSURU HORIGUCHI,  INSCRITO NO CPF N° 749.128.018-87 COM SEDE NA FAZENDA HORICHAPADA, S/N, FAZENDA ALVORADA,  NO MUNICÍPIO DE MUCUGÊ, PARA CAPTAÇÃO SUBTERRÂNEA, NA BACIA HIDROGRÁFICA DO RIO PARAGUAÇU,  NAS COORDENADAS LAT.13°01’41”S E LONG.41°28’57”W, DATUM SIRGAS 2000, DO POÇO 1, DE VAZÃO  221,4 M³/DIA; NAS COORDENADAS LAT.13°01’46”S E LONG.41°28’56”W, DATUM SIRGAS 2000, DO POÇO  2, DE VAZÃO 101,6 M³/DIA; NAS COORDENADAS LAT.13°01’46”S E LONG.41°29’03”W, DATUM SIRGAS  2000, DO POÇO 3, DE VAZÃO 132,9 M³/DIA; NAS COORDENADAS LAT.13°01’36” S E LONG.41°31’02”W,  DATUM SIRGAS 2000, DO POÇO 4, DE VAZÃO 272,9 M³/DIA; NAS COORDENADAS LAT.13°01’40”S  E LONG.41°30’59”W, DATUM SIRGAS 2000, DO POÇO 5, DE VAZÃO 78,5 M³/DIA; NAS COORDENADAS  LAT.13°00’33”S E LONG.41°28’49”W, DATUM SIRGAS 2000, DO POÇO 6, DE VAZÃO 245 M³/DIA; NAS  COORDENADAS LAT.13°01’35”S E LONG.41°28’08”W, DATUM SIRGAS 2000, DO POÇO 7, DE VAZÃO 292,3  M³/DIA; NAS COORDENADAS LAT.13°01’34”S E  LONG.41°28’06”W, DATUM SIRGAS 2000, DO POÇO 8, DE  VAZÃO 614 M³/DIA; NAS COORDENADAS LAT.13°01’31”S E LONG.41°28’01”W, DATUM SIRGAS 2000, DO  POÇO 9, DE VAZÃO 2017 M³/DIA; NAS COORDENADAS LAT. 13°01’29”S E LONG.41°27’57”W, DATUM SIRGAS  2000, DO POÇO 10, DE VAZÃO 440,8 M³/DIA; NAS COORDENADAS LAT.13°01’26”S E LONG.41°27’54”W,  DATUM SIRGAS 2000, DO POÇO 11, DE VAZÃO 1228,6 M³/DIA; NAS COORDENADAS LAT.13°01’21”S E  LONG.41°27’44”W, DATUM SIRGAS 2000, DO POÇO 12, DE VAZÃO 546 M³/DIA; NAS COORDENADAS  LAT.13°01’22”S E LONG.41°27’44”W, DATUM SIRGAS 2000, DO POÇO 13, DE VAZÃO 491,8 M³/DIA;  NAS COORDENADAS LAT.13°01’34”S E LONG.41°28’04”W, DATUM SIRGAS 2000, DO POÇO 14, DE VAZÃO  272,7 M³/DIA; NAS COORDENADAS LAT.13°01’34”S E LONG.41°28’02”W, DATUM SIRGAS 2000, DO POÇO  15, DE VAZÃO 310,2 M³/DIA; NAS COORDENADAS LAT.13°01’32”S E LONG.41°28’00”W, DATUM SIRGAS  2000, DO POÇO 16, DE VAZÃO 272,7 M³/DIA; NAS COORDENADAS LAT.13°01’31”S E LONG.41°27’58”W,  DATUM SIRGAS 2000, DO POÇO 17, DE VAZÃO 264,7 M³/DIA; NAS COORDENADAS LAT.13°01’27”S E  LONG.41°27’54”W, DATUM SIRGAS 2000, DO POÇO 18, DE VAZÃO 397,3 M³/DIA; NAS COORDENADAS  LAT.13°01’26”S E LONG.41°27’52”W, DATUM SIRGAS 2000, DO POÇO 19, DE VAZÃO 279,6 M³/DIA;  DURANTE 14 H/D, PARA FINS DE IRRIGAÇÃO POR PIVÔ CENTRAL, ÁREA 150 HA, LOCALIZADO NAS FAZENDAS  HORICHAPADA E SÃO PAULINO,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</si>
  <si>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18.141 DE 05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2018.001.000445/INEMA/LIC-00445 RESOLVE: ART. 1º - AUTORIZAR A RENOVAÇÃO  DO DIREITO DE USO DOS RECURSOS HÍDRICOS, VÁLIDA PELO PRAZO DE 4 (QUATRO) ANOS, A CIMARA  ZANCANARO DE OLIVEIRA, INSCRITA NO CPF N° 636.087.901-87, COM SEDE NA QUADRA SQS  112 BLOCO H, S/N, ASA SUL, BRASÍLIA - DF, PARA CAPTAÇÃO SUPERFICIAL, NA BACIA HIDROGRÁFICA DO RIO  CORRENTE, NO RIO FORMOSO, NAS COORDENADAS LAT.14°20’45,13”S E LONG.45°28’56,35”W, DATUM  SIRGAS 2000, DE VAZÃO 39.804,75 M³/DIA, DURANTE 11H/D, PARA FINS DE IRRIGAÇÃO POR PIVÔ CENTRAL,  ÁREA 522,09 HA, LOCALIZADO NAS FAZENDAS CONQUISTA E CRISTALINA, CONDOMÍNIO FAZENDA DILETA,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</si>
  <si>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18.145 DE 05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2018.001.002888/INEMA/LIC-02888, RESOLVE: ART. 1.º - AUTORIZAR O DIREITO DE USO  DOS RECURSOS HÍDRICOS, VÁLIDO PELO PRAZO DE 4 (QUATRO) ANOS, A IVANI DE SOUZA SILVA, INSCRITO NO  CPF N° 046.195.555-50, COM SEDE NO POVOADO COCHÓ DO MALHEIRO, S/N, ZONA RURAL, NO MUNICÍPIO  DE SEABRA, PARA CAPTAÇÃO SUBTERRÂNEA, NA BACIA HIDROGRÁFICA DO RIO PARAGUAÇU, NAS COORDENADAS  LAT.12°16’38,1”S E LONG.41°35’02,5”W, DATUM SIRGAS 2000, DO POÇO 1, DE VAZÃO 104 M³/DIA,  DURANTE 6 H/D, PARA FINS DE IRRIGAÇÃO POR GOTEJAMENTO, ÁREA 2 HA, LOCALIZADO NA FAZENDA MULUNGU  DOS PIRES, ZONA RURAL, NO MUNICÍPIO DE IRAQUARA,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</si>
  <si>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18.147 DE 05 DE ABRIL DE 2019. O INSTITUTO DO MEIO AMBIENTE E  RECURSOS HÍDRICOS - INEMA, COM FULCRO NAS ATRIBUIÇÕES E COMPETÊNCIAS QUE LHE FORAM  DELEGADAS PELA LEI ESTADUAL N° 12.212/11 E LEIS ESTADUAIS N° 10.431/06 E 11.612/09, E SUAS      EXECUTIVO SALVADOR, SÁBADO, 6 DE ABRIL DE 2019 - ANO CIII - NO 22.634  REPÚBLICA FEDERATIVA DO BRASIL - ESTADO DA BAHIA  DIÁRIO OFICIAL  ALTERAÇÕES, REGULAMENTADAS PELO DECRETO ESTADUAL N° 14.024/12 E, TENDO EM VISTA O QUE  CONSTA DO PROCESSO Nº 2018.001.004550/INEMA/LIC-04550, RESOLVE: ART. 1º - AUTORIZAR O  DIREITO DE USO DOS RECURSOS HÍDRICOS, VÁLIDO PELO PRAZO DE 4 (QUATRO) ANOS, A SLC AGRÍCOLA  S.A., INSCRITA NO CNPJ Nº 89.096.457/0025-22, COM SEDE NA RODOVIA BR 020, KM 305, ZONA  RURAL, NO MUNICÍPIO DE JABORANDI, PARA CAPTAÇÃO SUBTERRÂNEA, NA BACIA HIDROGRÁFICA DO RIO  SÃO FRANCISCO, NAS COORDENADAS LAT.13°47’42,9”S E LONG.45°43’25,9”W, DATUM SIRGAS 2000,  DO POÇO 1, DE VAZÃO 9.000 M³/DIA; NAS COORDENADAS LAT.13°50’07,4”S E LONG.45°42’01,6”W,  DATUM SIRGAS 2000, DO POÇO 2, DE VAZÃO 9.000 M³/DIA; NAS COORDENADAS LAT. 13°52’37,3”S E  LONG.45°40’50,6”W, DATUM SIRGAS 2000, DO POÇO 3, DE VAZÃO 9.000 M³/DIA; NAS COORDENADAS  LAT.13°50’16,8”S E LONG.45°44’50,2”W, DATUM SIRGAS 2000, DO POÇO 4, DE VAZÃO 9.000 M³/ DIA; NAS COORDENADAS LAT.13°52’34,2”S E LONG.45°43’35,2”W, DATUM SIRGAS 2000, DO POÇO 5,  DE VAZÃO 9.000 M³/DIA; NAS COORDENADAS LAT.13°54’41,7”S E LONG.45°42’40,4”W, DATUM SIRGAS  2000, DO POÇO 6, DE VAZÃO 9.000 M³/DIA; NAS COORDENADAS LAT.13°51’26,4”S E LONG.45°47’13,4”W,  DATUM SIRGAS 2000, DO POÇO 7, DE VAZÃO 9.000 M³/DIA; NAS COORDENADAS LAT.13°53’41,5”S E  LONG.45°45’45,1”W, DATUM SIRGAS 2000, DO POÇO 8, DE VAZÃO 9.000 M³/DIA; NAS COORDENADAS  LAT.13°56’06,1”S E LONG.45°44’24,8”W, DATUM SIRGAS 2000, DO POÇO 9, DE VAZÃO 9.000 M³/DIA;  NAS COORDENADAS LAT.13°52’49,3”S E LONG.45°49’26,9”W, DATUM SIRGAS 2000, DO POÇO 10, DE  VAZÃO 9.000 M³/DIA; NAS COORDENADAS LAT.13°55’02,3”S E LONG.45°48’04,8”W, DATUM SIRGAS 2000,  DO POÇO 11, DE VAZÃO 9.000 M³/DIA E NAS COORDENADAS LAT.13°57’22,3”S E LONG.45°46’23,9”W,  DATUM SIRGAS 2000, DO POÇO 12, DE VAZÃO 9.000 M³/DIA, DURANTE 18 H/D, PARA FINS DE IRRIGAÇÃO  POR PIVÔ CENTRAL, ÁREA 1.641,92 HA, LOCALIZADO NA FAZENDA PIRATINI, RODOVIA BR 020, KM 305,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</si>
  <si>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18.163 DE 09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 001.003536/ INEMA/LIC- 03536,  RESOLVE: ART. 1.º - AUTORIZAR O DIREITO  DE USO DOS RECURSOS HÍDRICOS, A LEMBRANÇA - EMPREENDIMENTOS AGROPECUÁRIOS E  PARTICIPAÇÕES LTDA, INSCRITA NO CNPJ Nº 06.727.381/0001-91, COM SEDE NA RUA DOM PEDRO  II, Nº 179, CENTRO, NO MUNICÍPIO DE EUNÁPOLIS, PARA: § 1º - INTERVENÇÃO NA BACIA HIDROGRÁFICA DOS  RIOS DOS FRADES, BURANHÉM E SANTO ANTÔNIO, NO RIO SEM NOME, AFLUENTE DO RIO BURANHÉM,  LOCALIZADO NA FAZENDA CONJUNTO SÃO JORGE, ZONA RURAL, NO MUNICÍPIO DE EUNÁPOLIS, NAS  COORDENADAS LAT.16°20’46”S E LONG.39°41’50”W, DATUM SIRGAS 2000, PARA FINS DE REGULARIZAÇÃO  DE BARRAMENTO EXISTENTE, COM VOLUME MÁXIMO DE ACUMULAÇÃO DE 865.258,6 M³ E ALTURA MÁXIMA  DE 11 M. DEVERÁ SER MANTIDA UMA VAZÃO MÍNIMA PARA JUSANTE DE 6.220,8 M³/DIA, VÁLIDO PELO  PRAZO DE 35 (TRINTA E CINCO) ANOS. § 2º - CAPTAÇÃO SUPERFICIAL, NA BACIA HIDROGRÁFICA DOS RIOS  DOS FRADES, BURANHÉM E SANTO ANTÔNIO, NO LAGO FORMADO PELO BARRAMENTO AUTORIZADO POR ESTA  PORTARIA, LOCALIZADO NA FAZENDA CONJUNTO SÃO JORGE, ZONA RURAL, NO MUNICÍPIO DE EUNÁPOLIS,  NO PONTO 1, NAS COORDENADAS LAT.16°20’39”S E LONG.39°41’35”W, DATUM SIRGAS 2000, DE VAZÃO   4.231 M³/DIA, DURANTE 20 H/D, PARA FINS DE IRRIGAÇÃO POR GOTEJAMENTO, ÁREA 104,5 HA E NO PONTO  2, NAS COORDENADAS LAT.16°20’46”S E LONG.39°41’42”W, DATUM SIRGAS 2000, DE VAZÃO 8.763  M³/DIA, DURANTE 20 H/D, PARA FINS DE IRRIGAÇÃO POR GOTEJAMENTO, ÁREA 216,4 HA, VÁLIDO PELO PRAZO  DE 4 (QUATRO) ANOS. OS ATOS AUTORIZADOS NO ART. 1º ESTÃO CONDICIONADOS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</si>
  <si>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18.186 DE 12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001.006381/ INEMA/LIC- 06381,  RESOLVE: ART. 1.º - AUTORIZAR O DIREITO  DE USO DOS RECURSOS HÍDRICOS, VÁLIDO PELO PRAZO DE 4 (QUATRO) ANOS, A JORGE AUGUSTO  BARROS PRESÍDIO, INSCRITO NO CPF Nº 173.600.458-19, COM SEDE NA RUA SANTA ISABELA,  N°100 ENGENHO VELHO DA FEDERAÇÃO, NO MUNICÍPIO DE SALVADOR, PARA CAPTAÇÃO SUBTERRÂNEA, NA  BACIA HIDROGRÁFICA DO RIO PARAGUAÇU, NAS COORDENADAS LAT.12º15’08,2”S E LONG.41º10’02,1”W,  DATUM SIRGAS 2000, DO POÇO 1, DE VAZÃO 1032 M³/DIA, DURANTE 20 H/D, PARA FINS DE IRRIGAÇÃO POR  GOTEJAMENTO E MICROASPERSÃO, ÁREA 23 HA, LOCALIZADO NA FAZENDA PIRAJÁ II, ESTRADA BA 856,  CACHOEIRINHA, NO MUNICÍPIO DE WAGNER,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</si>
  <si>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18.195 DE 12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2017.001.006335/INEMA/LIC-06335, RESOLVE: ART. 1.º - AUTORIZAR A RENOVAÇÃO DO  DIREITO DE USO DOS RECURSOS HÍDRICOS, VÁLIDA PELO PRAZO DE 4 (QUATRO) ANOS, À CLAUDIMAR MAURI  INSCRITO NO CPF Nº 603.386.449-20, COM SEDE NA RUA ROBERTO MARINHO, Nº 439, LOTEAMENTO SÃO  PAULO, NO MUNICÍPIO DE BARREIRAS, PARA CAPTAÇÃO SUBTERRÂNEA, NA BACIA HIDROGRÁFICA DO SÃO  FRANCISCO, NAS COORDENADAS LAT.12º41’43”S E LONG.45º25’31” W, DO POÇO DE VAZÃO 8890 M3/DIA,  DURANTE 18 H/D, PARA FINS DE IRRIGAÇÃO POR PIVÔ CENTRAL, ÁREA 196 HA, LOCALIZADO NA FAZENDA CÉU  AZUL, RODOVIA BA 462,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</si>
  <si>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18.222 DE 17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2017.001.006473/INEMA/LIC-06473, RESOLVE: ART. 1.º - AUTORIZAR O DIREITO DE  USO DOS RECURSOS HÍDRICOS, VÁLIDO PELO PRAZO DE 4 (QUATRO) ANOS, A MILTON ALCÂNTARA DOS  SANTOS, INSCRITO NO CPF N° 696.845.028-34, COM SEDE NA ESTRADA DO BURITI, S/N, ZONA RURAL,   NO MUNICÍPIO DE UTINGA, PARA CAPTAÇÃO SUBTERRÂNEA, NA BACIA HIDROGRÁFICA DO RIO PARAGUAÇU,  NAS COORDENADAS LAT.12°06’41,1’’S E LONG.41°06’56,4’’W, DATUM SIRGAS 2000, DO POÇO 1,  DE VAZÃO 148M³/DIA, DURANTE 11H/D, PARA FINS DE IRRIGAÇÃO POR MICROASPERSÃO, ÁREA 2,83HA,  LOCALIZADA NA FAZENDA QUATRO IRMÃOS, ESTRADA OLHOS D’AGUA, S/N,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</si>
  <si>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18.238 DE 22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2016.001.002074/INEMA/LIC-02074, RESOLVE: ART. 1º - AUTORIZAR O DIREITO DE  USO DOS RECURSOS HÍDRICOS, VÁLIDO PELO PRAZO DE 4 (QUATRO) ANOS, A SANTA COLOMBA CAFÉS  LTDA, INSCRITO NO CNPJ Nº 09.282.102/0001-11 , COM SEDE NA ESTRADA COCOS/MAMBAÍ, S/N,  ZONA RURAL, NO MUNICÍPIO DE COCOS, PARA CAPTAÇÃO SUBTERRÂNEA, NA BACIA HIDROGRÁFICA DO RIO  SÃO FRANCISCO, NO POÇO 1C, NAS COORDENADAS LAT.14°36’59”S E LONG.45°11’ 37”W, DATUM SIRGAS  2000, DE VAZÃO 9.000 M³/DIA, DURANTE 18 H/D E NO POÇO 2C, NAS COORDENADAS LAT.14°36’09”S  E LONG.45°09’44”W, DATUM SIRGAS 2000, DE VAZÃO 9.000 M³/DIA, DURANTE 18 H/D, PARA FINS DE  IRRIGAÇÃO POR PIVÔ CENTRAL COM LEPA, ÁREA 380 HA, LOCALIZADA NA FAZENDA RIO DO MEIO - ÁREA  01, ESTRADA COCOS/MAMBAÍ,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</si>
  <si>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18.239 DE 22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2018.001.004999/INEMA/LIC-04999, RESOLVE: ART. 1.º - AUTORIZAR O  DIREITO DE USO DOS RECURSOS HÍDRICOS, VÁLIDO PELO PRAZO DE 4(QUATRO) ANOS, A CAFÉ DE CÔCOS  ADMINISTRACÃO DE BENS PRÓPRIOS LTDA, INSCRITO NO CNPJ N°16.755.743/0001-01, COM  SEDE NA RUA ESTUÁRIO, N° 21, CHÁCARA MONTE ALEGRE, NO MUNICÍPIO DE SÃO PAULO - SP, PARA  CAPTAÇÃO SUBTERRÂNEA, NA BACIA HIDROGRÁFICA DO RIO SÃO FRANCISCO, NO POÇO 1, NAS COORDENADAS  LAT.14°30’31’’S E LONG.45°35’53’’W, DATUM SIRGAS 2000, DE VAZÃO 5.382M³/DIA, DURANTE 18H/D E  NO POÇO 2, NAS COORDENADAS LAT.14°31’37’’S E LONG.45°36’44’’W, DATUM SIRGAS 2000, DE VAZÃO  3.582 M³/DIA, DURANTE 18 H/D PARA FINS DE IRRIGAÇÃO POR PIVÔ CENTRAL, ÁREA 136 HA, LOCALIZADO NA  FAZENDA ARARA AZUL, RODOVIA MAMBAI / COCOS,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</si>
  <si>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18.253 DE 23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2018.001.003033/INEMA/LIC-03033, RESOLVE: ART. 1.º - AUTORIZAR O DIREITO  DE USO DOS RECURSOS HÍDRICOS, VÁLIDO PELO PRAZO DE 4 (QUATRO) ANOS, A ADEMILTON DE SOUZA  MACEDO, INSCRITO NO CPF N° 410.921.557-91, COM SEDE NO NÚCLEO RURAL DE SERAFIM, S/N, ZONA  RURAL, NO MUNICÍPIO DE NOVO HORIZONTE, PARA CAPTAÇÃO SUBTERRÂNEA, NA BACIA HIDROGRÁFICA DO  RIO SÃO FRANCISCO, NAS COORDENADAS LAT.12°46’37,6”S E LONG.42°02’43,1”W, DATUM SIRGAS  2000, DO POÇO 1, DE VAZÃO 315 M³/DIA, DURANTE 15 H/D E NAS COORDENADAS LAT.12°46 41,7”S E  LONG.42°02’47,5”W, DATUM SIRGAS 2000, DO POÇO 2, DE VAZÃO 116 M³/DIA, DURANTE 12 H/D, PARA  FINS DE IRRIGAÇÃO POR MICROASPERSÃO, ÁREA 8,8 HA, LOCALIZADO NO SÍTIO OLHOS D’ÁGUA DO SERAFIM,  ZONA RURAL, NO MUNICÍPIO DE NOVO HORIZONTE,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</si>
  <si>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18.257 DE 23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2015.001.001829/INEMA/LIC-01829, RESOLVE: ART. 1.º - AUTORIZAR O DIREITO  DE USO DOS RECURSOS HÍDRICOS, A AURANTIACA INVESTIMENTOS E PATRIMONIAL LTDA,  INSCRITA NO CNPJ Nº 07.907.657/0001-86, COM SEDE NA RODOVIA CONDE/ESPLANADA, S/N, BA 233,  NO MUNICÍPIO DE CONDE, PARA: § 1º - INTERVENÇÃO, VÁLIDO PELO PRAZO DE 35 (TRINTA E CINCO) ANOS,  NA BACIA HIDROGRÁFICA DO RIO ITARIRI, NO RIACHO DO NAIPO, NAS COORDENADAS LAT.11°55’52”S E  LONG.37°38’41”W, DATUM SIRGAS 2000, PARA FINS DE REGULARIZAÇÃO DE BARRAMENTO EXISTENTE  (BARRAGEM DE JUSANTE), COM VOLUME MÁXIMO DE ACUMULAÇÃO DE 927.605,43 M³ E ALTURA MÁXIMA  DE 6,0 M. DEVERÁ SER MANTIDA UMA VAZÃO MÍNIMA PARA JUSANTE DE 1.460,16 M³/DIA, LOCALIZADO  NA FAZENDA SÃO BENTO DA BARRA, RODOVIA BA 099, ZONA RURAL, NO MUNICÍPIO DE CONDE. § 2º -  CAPTAÇÃO SUPERFICIAL, VÁLIDO PELO PRAZO DE 4 (QUATRO) ANOS, NA BACIA HIDROGRÁFICA DO RIO ITARIRI,  NO LAGO FORMADO PELO BARRAMENTO AUTORIZADO POR ESTA PORTARIA, DO PONTO P1, NAS COORDENADAS  LAT.11°55’51,20”S E LONG.37°38’39,06”W, DATUM SIRGAS 2000, DE VAZÃO 8.431 M³/DIA, DURANTE  12 H/D, PARA FINS DE IRRIGAÇÃO POR MICROASPERSÃO, ÁREA 402,4 HA; DO PONTO P2, NAS COORDENADAS  LAT.11°55’53,42”S E LONG.37°38’42,82”W, DATUM SIRGAS 2000, DE VAZÃO 1.676 M³/DIA, DURANTE  12 H/D, PARA FINS DE IRRIGAÇÃO POR MICROASPERSÃO, ÁREA 79,98 HA; DO PONTO P5, NAS COORDENADAS  LAT.11°55’42,81”S E LONG.37°38’43,92”W, DATUM SIRGAS 2000, DE VAZÃO 1.428 M³/DIA, DURANTE 12  H/D, PARA FINS DE IRRIGAÇÃO POR MICROASPERSÃO, ÁREA 68,15 HA; E NO LAGO FORMADO PELO BARRAMENTO  EXISTENTE (BARRAGEM DE MONTANTE) DISPENSADO DE OUTORGA POR MEIO DESTE PROCESSO, NO PONTO  P3, NAS COORDENADAS LAT.11°55’26,83”S E LONG.37°38’35,71”W, DATUM SIRGAS 2000, DE VAZÃO  1.344 M³/DIA, DURANTE 12 H/D, PARA FINS DE IRRIGAÇÃO POR MICROASPERSÃO, ÁREA 64,15 HA, LOCALIZADO  NA FAZENDA SÃO BENTO DA BARRA, RODOVIA BA 099, ZONA RURAL, NO MUNICÍPIO DE CONDE. OS  ATOS AUTORIZADOS NO ART. 1º ESTÃO CONDICIONADOS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</si>
  <si>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18.284 DE 26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2018.001.007833/INEMA/LIC-07833, RESOLVE: ART. 1.º - AUTORIZAR O DIREITO DE  USO DOS RECURSOS HÍDRICOS, VÁLIDO PELO PRAZO DE 04 (QUATRO) ANOS, A NEY ALVES DE CARVALHO  SOBRINHO, INSCRITO NO CPF N° 810.176.855-68, COM SEDE NA PRAÇA DO MERCADO, S/N, CENTRO,  NO MUNICÍPIO DE ITAGUAÇU DA BAHIA, PARA CAPTAÇÃO SUBTERRÂNEA, NA BACIA HIDROGRÁFICA DO  RIO SÃO FRANCISCO, NAS COORDENADAS LAT.11°01’48,4’’S E LONG.42°23’44,3’’W, DATUM SIRGAS  2000, DO POÇO 01, DE VAZÃO 1.202 M³/DIA, DURANTE 16 H/D, NAS COORDENADAS LAT.11°02’00,4’’S E  LONG.42°23’33,1’’W, DATUM SIRGAS 2000, DO POÇO 02, DE VAZÃO 1.218 M³/DIA, DURANTE 16 H/D, NAS  COORDENADAS LAT.11°02’10,8’’S E LONG.42°23’41’’W, DATUM SIRGAS 2000, DO POÇO 03, DE VAZÃO  1.248 M³/DIA, DURANTE 16 H/D, NAS COORDENADAS LAT.11°02’00,5’’S E LONG.42°23’34,3’’W, DATUM  SIRGAS 2000, DO POÇO 04, DE VAZÃO 1.263 M³/DIA, DURANTE 16 H/D, NAS COORDENADAS LAT.11°01’48,5’’S  E LONG.42°23’46,3’’W, DATUM SIRGAS 2000, DO POÇO 05, DE VAZÃO 1.293 M³/DIA, DURANTE 16 H/D,  PARA FINS DE IRRIGAÇÃO POR PIVÔ CENTRAL, ÁREA 104,01 HA, LOCALIZADO NA FAZENDA CARVALHO II, ZONA  RURAL, NO MUNICÍPIO DE ITAGUAÇU DA BAHIA,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</si>
  <si>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18.311 DE 30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2018.001.005177/INEMA/LIC-05177, RESOLVE: ART. 1º -  AUTORIZAR A RENOVAÇÃO DO DIREITO DE USO DOS RECURSOS HÍDRICOS, VÁLIDA PELO PRAZO DE 4  (QUATRO) ANOS, A PAULO MASSAYOSHI MIZOTE, INSCRITO NO CPF N° 044.109.028-14,  COM SEDE NA RUA BARÃO DE COTEGIPE, N° 807, CENTRO, NO MUNICÍPIO DE BARREIRAS, PARA  CAPTAÇÃO SUPERFICIAL, NA BACIA HIDROGRÁFICA DO RIO GRANDE, NO RIO GRANDE, NO PONTO 1,  NAS COORDENADAS LAT.12°51’58,57”S E LONG.45°23’30,02”W, DATUM SIRGAS 2000, DE VAZÃO  7.014 M³/DIA, DURANTE 18 H/D, PARA FINS DE IRRIGAÇÃO POR PIVÔ CENTRAL, ÁREA 100 HA E NO  PONTO 2, NAS COORDENADAS LAT.12°51’53,89”S E LONG.45°23’23,11”W, DATUM SIRGAS 2000,  DE VAZÃO 69.292 M³/DIA, DURANTE 20 H/D, PARA FINS DE IRRIGAÇÃO POR PIVÔ CENTRAL, ÁREA 988 HA,  LOCALIZADO NA FAZENDA RIACHO DOCE,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&lt;#E.G.B#301483#41#335048/&gt;  SECRETARIA DO PLANEJAMENTO &lt;#E.G.B#301287#41#334833&gt; </t>
  </si>
  <si>
    <t xml:space="preserve">PORTARIA  Nº 18.314 DE 02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2018.001.004398/INEMA/LIC-04398, RESOLVE: ART. 1º - AUTORIZAR A RENOVAÇÃO DO  DIREITO DE USO DOS RECURSOS HÍDRICOS, VÁLIDA PELO PRAZO DE 4 (QUATRO) ANOS, A MARCOS ANTONIO  BUSATO, INSCRITO NO CPF N° 384.061.870-34, COM SEDE NA AVENIDA CLÉRISTON ANDRADE, N° 677,  JK, NO MUNICÍPIO DE BARREIRAS, PARA CAPTAÇÃO SUPERFICIAL, NA BACIA HIDROGRÁFICA DO RIO GRANDE,  NO RIO GRANDE, NAS COORDENADAS LAT.12°55’55,2”S E LONG.45°29’21,3”W, DATUM SIRGAS 2000,  DE VAZÃO 104.920 M³/DIA, DURANTE 18 H/D, PARA FINS DE IRRIGAÇÃO POR PIVÔ CENTRAL, ÁREA 1.496  HA, LOCALIZADO NAS FAZENDAS BUSATO, EXTENSÃO E EXTENSÃO 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</si>
  <si>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18.321 DE 03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2018.001.006643/INEMA/LIC-06643, RESOLVE: ART. 1º - AUTORIZAR O DIREITO DE   ACESSE NOSSO SITE: WWW.EGBA.BA.GOV.BR     EXECUTIVO SALVADOR, SÁBADO, 4 DE MAIO DE 2019 - ANO CIII - NO 22.652  REPÚBLICA FEDERATIVA DO BRASIL - ESTADO DA BAHIA  DIÁRIO OFICIAL  USO DOS RECURSOS HÍDRICOS, VÁLIDO PELO PRAZO DE 4 (QUATRO) ANOS, A ALESSANDRA ZANOTTO  COSTA, INSCRITO NO CPF Nº 011.634.131-94, COM SEDE NA RUA TOM JOBIM, Nº 776, JARDIM PARAÍSO,  NO MUNICÍPIO DE LUÍS EDUARDO MAGALHÃES, PARA CAPTAÇÃO SUBTERRÂNEA, NA BACIA HIDROGRÁFICA DO  RIO SÃO FRANCISCO, NAS COORDENADAS LAT.12°20’25”S E LONG.45°51’59”W, DATUM SIRGAS 2000, DO  POÇO 1, DE VAZÃO 3.600 M³/DIA, DURANTE 18 H/D, PARA FINS DE IRRIGAÇÃO, POR PIVÔ CENTRAL, ÁREA 55,5  HA, LOCALIZADO NA AGROPECUÁRIA REMANSO, RODOVIA BR 020, KM 185,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</si>
  <si>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18.323 DE 03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2016.001.001978/INEMA/LIC-01978, RESOLVE: ART. 1.º - AUTORIZAR O DIREITO DE  USO DOS RECURSOS HÍDRICOS, VÁLIDO PELO PRAZO DE 4 (QUATRO) ANOS, A JOSÉ TIECHER, INSCRITO NO  CPF Nº 454.400.349-00, COM SEDE NA RUA RONDÔNIA, Nº 1, CENTRO, NO MUNICÍPIO DE LUÍS EDUARDO  MAGALHÃES, PARA CAPTAÇÃO SUBTERRÂNEA, NA BACIA HIDROGRÁFICA DO RIO SÃO FRANCISCO, NO POÇO  1, NAS COORDENADAS LAT.14°17’15,3”S E LONG.45°26’01,2”W, DE VAZÃO 9.000 M³/DIA, DURANTE 18  H/D; NO POÇO 2, NAS COORDENADAS LAT.14°15’32,2”S E LONG.45°26’11,6”W, DE VAZÃO 9.000 M³/DIA,  DURANTE 18 H/D; NO POÇO 3, NAS COORDENADAS LAT.14°13’50,7”S E LONG.45°26’00,5”W, DE VAZÃO  9.000 M³/DIA, DURANTE 18 H/D; NO POÇO 4, NAS COORDENADAS LAT.14°12’35,4”S E LONG. 45°25’53,9”W,  DE VAZÃO 9.000 M³/DIA, DURANTE 18 H/D; NO POÇO 5, NAS COORDENADAS LAT.14°12’02,2”S E  LONG.45°27’22,7”W, DE VAZÃO 9.000 M³/DIA, DURANTE 18 H/D; E NO POÇO 6, NAS COORDENADAS  LAT.14°10’59,6”S E LONG.45°26’17,3”W, DATUM SIRGAS 2000, DE VAZÃO 9.000 M³/DIA, DURANTE 18  H/D, PARA FINS DE IRRIGAÇÃO, POR PIVÔ CENTRAL, ÁREA 821 HA, LOCALIZADO NA FAZENDA CELEIRO, ZONA  RURAL, NO MUNICÍPIO DE JABORANDI,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</si>
  <si>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PORTARIA  Nº 18.324 DE 03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2018.001.004971/INEMA/LIC-04971, RESOLVE: ART. 1.º - AUTORIZAR O DIREITO  DE USO DOS RECURSOS HÍDRICOS, VÁLIDO PELO PRAZO DE 4 (QUATRO) ANOS A ROMEU FRANCIOSI,  INSCRITO NO CPF Nº 646.994.040-49, COM SEDE NA AVENIDA LUÍS EDUARDO MAGALHÃES, S/N,  JARDIM DAS ACÁCIAS, NO MUNICÍPIO DE LUÍS EDUARDO MAGALHÃES, PARA CAPTAÇÃO SUBTERRÂNEA,  NA BACIA HIDROGRÁFICA DO RIO SÃO FRANCISCO, NO POÇO 2, NAS COORDENADAS LAT.11º22’11,06”S E  LONG.45°37’59,54”W, DATUM SIRGAS 2000, DE VAZÃO 9.000 M³/DIA, DURANTE 18 H/D; E NO POÇO 3, NAS  COORDENADAS LAT.11°23’14,48”S E LONG.45°39’19,44”W, DATUM SIRGAS 2000,  DE VAZÃO 9.000 M³/ DIA, DURANTE 18 H/D, PARA FINS DE IRRIGAÇÃO POR PIVÔ CENTRAL, ÁREA 280 HA, LOCALIZADO NAS FAZENDAS  SÃO JOSE IV E V, ZONA RURAL, NO MUNICÍPIO DE FORMOSA DO RIO PRETO,MEDIANTE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POR</t>
  </si>
  <si>
    <t xml:space="preserve">PORTARIA  Nº 18.325 DE 03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ATRIBUIÇÕES E COMPETÊNCIAS QUE LHE FORAM DELEGADAS PELA LEI ESTADUAL N° 12.212/11  E LEIS ESTADUAIS N° 10.431/06 E 11.612/09, E SUAS ALTERAÇÕES, REGULAMENTADAS PELO DECRETO  ESTADUAL N° 14.024/12 E, TENDO EM VISTA O QUE CONSTA DO PROCESSO Nº 2018.001.005165/INEMA/ LIC-05165, RESOLVE: ART. 1.º - AUTORIZAR O DIREITO DE USO DOS RECURSOS HÍDRICOS, VÁLIDO PELO  PRAZO DE 4 (QUATRO) ANOS A ROMEU FRANCIOSI,INSCRITO NO CPF Nº 646.994.040-49, COM SEDE  NA AVENIDA LUÍS EDUARDO MAGALHÃES, S/N, JARDIM DAS ACÁCIAS, NO MUNICÍPIO DE LUÍS EDUARDO  MAGALHÃES, PARA CAPTAÇÃO SUBTERRÂNEA, NA BACIA HIDROGRÁFICA DO RIO SÃO FRANCISCO, NO POÇO  4, NAS COORDENADAS LAT.11°24’36”S E LONG.45°39’17”W, DATUM SIRGAS 2000, DE VAZÃO 9.000 M³/ DIA, DURANTE 18 H/D; E NO POÇO 9, NAS COORDENADAS LAT.11°25’55,4”S E LONG.45°38’58,8”W, DATUM  SIRGAS 2000, DE VAZÃO 9.000 M³/DIA, DURANTE 18 H/D, PARA FINS DE IRRIGAÇÃO, POR PIVÔ CENTRAL, ÁREA  280 HA, LOCALIZADO NAS FAZENDAS SÃO JOSÉ I E V, ZONA RURAL, NO MUNICÍPIO DE FORMOSA DO RIO  PRETO,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</si>
  <si>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18.326 DE 03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2018.001.006466/INEMA/LIC-06466, RESOLVE: ART. 1.º - AUTORIZAR O DIREITO DE  USO DOS RECURSOS HÍDRICOS, VÁLIDO PELO PRAZO DE 4 (QUATRO) ANOS A ROMEU FRANCIOSI, INSCRITO NO  CPF Nº 646.994.040-49, COM SEDE NA AVENIDA LUÍS EDUARDO MAGALHÃES, S/N, JARDIM DAS ACÁCIAS,  NO MUNICÍPIO DE LUÍS EDUARDO MAGALHÃES, PARA CAPTAÇÃO SUBTERRÂNEA, NA BACIA HIDROGRÁFICA  DO RIO SÃO FRANCISCO, NO POÇO 1, NAS COORDENADAS LAT.11°21’16,93”S E LONG.45°36’57,65”W,  DATUM SIRGAS 2000, DE VAZÃO 9.000 M³/DIA, DURANTE 18 H/D; E NO POÇO 6, NAS COORDENADAS  LAT.11°22’36,59”S E LONG.45°36’38,65”W, DATUM SIRGAS 2000, DE VAZÃO 9.000 M³/DIA, DURANTE 18  H/D, PARA FINS DE IRRIGAÇÃO, POR PIVÔ CENTRAL, ÁREA 280 HA, LOCALIZADO NA FAZENDA SÃO JOSÉ, ZONA  RURAL, NO MUNICÍPIO DE FORMOSA DO RIO PRETO,MEDIANTE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</si>
  <si>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18.341 DE 08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2017.001.001155/INEMA/LIC-01155, RESOLVE: ART. 1.º - AUTORIZAR O DIREITO DE  USO DOS RECURSOS HÍDRICOS, VÁLIDO PELO PRAZO DE 4 (QUATRO) ANOS, A MARIA LOURDES VENAZZI,  INSCRITO NO CPF N° 704.141.499-04, COM SEDE NA FAZENDA CABECEIRA GRANDE COLORADO, S/N,  ZONA RURAL, NO MUNICÍPIO DE CORRENTINA, PARA CAPTAÇÃO SUPERFICIAL, NA BACIA HIDROGRÁFICA DO RIO  CORRENTE, NO RIACHO GALHO GRANDE, NAS COORDENADAS LAT.13°14’56”S E LONG.45°37’25”W, DATUM  SIRGAS 2000, DE VAZÃO 10.232 M³/DIA, DURANTE 13 H/D, PARA FINS DE IRRIGAÇÃO, POR PIVÔ CENTRAL,  ÁREA 152,7 HA, LOCALIZADO NA FAZENDA ÁGUA LIMPA,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 EXECUTIVO SALVADOR, QUINTA-FEIRA, 9 DE MAIO DE 2019 - ANO CIII - NO 22.655  REPÚBLICA FEDERATIVA DO BRASIL - ESTADO DA BAHIA  DIÁRIO OFICIAL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</si>
  <si>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18.345 DE 08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2017.001.005949/INEMA/LIC-05949, RESOLVE: ART. 1.º - AUTORIZAR O DIREITO DE  USO DOS RECURSOS HÍDRICOS, VÁLIDO PELO PRAZO DE 4 (QUATRO) ANOS, À AURANTIACA AGRÍCOLA  LTDA, INSCRITO NO CNPJ Nº 16.552.230/0001-01, COM SEDE NA ROD. BA 099, KM 124, PALAME, NO  MUNICÍPIO DE ESPLANADA, PARA CAPTAÇÃO SUPERFICIAL, NA BACIA HIDROGRÁFICA DO RIO ITAPICURU, EM  BARRAMENTO EXISTENTE, DISPENSADO DE OUTORGA POR MEIO DESTE PROCESSO, NO RIACHO DO TATU, NAS  COORDENADAS LAT.11°55’06,63”S E LOG.37°37’42,3”W, DATUM SIRGAS 2000, DE VAZÃO 253 M³/DIA,  DURANTE 3 H/D, PARA FINS DE IRRIGAÇÃO, POR MICROASPERSÃO, ÁREA 12 HA, LOCALIZADO NA FAZENDA SÃO  BENTO DA BARRA, RODOVIA BA 099, ZONA RURAL, NO MUNICÍPIO DO CONDE,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</si>
  <si>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18.360 DE 10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001.001425/ INEMA/LIC- 01425,  RESOLVE: ART. 1.º - AUTORIZAR O DIREITO  DE USO DOS RECURSOS HÍDRICOS, VÁLIDO PELO PRAZO DE 4 (QUATRO) ANOS, A LUIZ CARLOS BERTI,  INSCRITO NO CPF N° 401.433.170-91, COM SEDE NA RODOVIA 142, KM 4, S/N, CASCAVEL, NO MUNICÍPIO  IBICOARA, PARA CAPTAÇÃO SUPERFICIAL, NA BACIA HIDROGRÁFICA DO RIO PARAGUAÇU, NO RIO RIACHÃO,  EM BARRAMENTO EXISTENTE, DISPENSADO DE OUTORGA POR MEIO DESTE PROCESSO, NAS COORDENADAS  LAT.13°16’18”S E LONG.41°27’10”W, DATUM SIRGAS 2000, DE VAZÃO 3.300 M³/DIA, DURANTE 16 H/D,  PARA FINS DE IRRIGAÇÃO, POR PIVÔ CENTRAL, ÁREA 65,2 HA, LOCALIZADO NA FAZENDA RANCHO ALEGRE,  ZONA RURAL, NO MUNICÍPIO DE IBICOARA,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</si>
  <si>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18.374 DE 13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2018.001.006181/INEMA/LIC-06181, RESOLVE: ART. 1.º - AUTORIZAR O DIREITO DE  USO DOS RECURSOS HÍDRICOS, VÁLIDO PELO PRAZO DE 4 (QUATRO) ANOS, A MURILO LUCHIARI TUMIOTO,  INSCRITO NO CPF N° 190.857.658-89, COM SEDE NA RUA LUÍS VIANA, N° 160, CENTRO, NO MUNICÍPIO DE  ALAGOINHAS, PARA CAPTAÇÃO SUBTERRÂNEA, NA BACIA HIDROGRÁFICA DO RIO ITAPICURU, NAS COORDENADAS  LAT.11°17’32”S E LONG.38°08’41”W, DATUM SIRGAS 2000, DO POÇO 1, DE VAZÃO 840 M³/DIA, DURANTE  24 H/D, PARA FINS DE IRRIGAÇÃO POR GOTEJAMENTO, ÁREA 23 HA, LOCALIZADO NO SÍTIO SANTO ANTÔNIO,  ZONA RURAL, NO MUNICÍPIO DE ITAPICURU,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EXECUTIVO  SALVADOR, TERÇA-FEIRA, 14 DE MAIO DE 2019 - ANO CIII - NO 22.658  REPÚBLICA FEDERATIVA DO BRASIL - ESTADO DA BAHIA  DIÁRIO OFICIAL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</si>
  <si>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18.375 DE 13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2019.001.002049/INEMA/LIC-02049, RESOLVE: ART. 1º - AUTORIZAR O DIREITO  DE USO DOS RECURSOS HÍDRICOS, VÁLIDO PELO PRAZO DE 4 (QUATRO) ANOS A ROMEU FRANCIOSI,  INSCRITO NO CPF SOB Nº 646.994.040-49, COM SEDE NA AVENIDA LUÍS EDUARDO MAGALHÃES, S/N,  JARDIM DAS ACÁCIAS, NO MUNICÍPIO DE LUÍS EDUARDO MAGALHÃES, PARA CAPTAÇÃO SUBTERRÂNEA,  NA BACIA HIDROGRÁFICA DO RIO SÃO FRANCISCO, NO POÇO 5, NAS COORDENADAS LAT.11°23’34,6”S E  LONG.45°37’59,4”W, DATUM SIRGAS 2000, DE VAZÃO 9.000 M³/DIA, DURANTE 18 H/D; NO POÇO 7, NAS  COORDENADAS LAT.11°23’57,9”S E LONG.45°36’40,07”W, DATUM SIRGAS 2000, DE VAZÃO 9.000 M³/ DIA, DURANTE 18 H/D; E NO POÇO 8, NAS COORDENADAS LAT.11°24’56,04”S E LONG.45°37’57”W, DATUM  SIRGAS 2000, DE VAZÃO 9.000 M³/DIA, DURANTE 18 H/D, PARA FINS DE IRRIGAÇÃO, POR PIVÔ CENTRAL,  ÁREA 435,6 HA, LOCALIZADO NAS FAZENDAS SÃO JOSÉ, SÃO JOSÉ I E SÃO JOSÉ III, ZONA RURAL, NO  MUNICÍPIO DE FORMOSA DO RIO PRETO,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</si>
  <si>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18.376 DE 13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2018.001.001833/INEMA/LIC-01833, RESOLVE: ART. 1º - AUTORIZAR O DIREITO  DE USO DOS RECURSOS HÍDRICOS, VÁLIDO PELO PRAZO DE 4 (QUATRO) ANOS, A JOAQUIM CARLOS DE  CARVALHO MENEZES, INSCRITO NO CPF N° 239.011.877-15, COM SEDE NA 10ª RUA  NAILDES  F. RODRIGUES, Nº 2, PORTÃO, NO MUNICÍPIO DE LAURO DE FREITAS, PARA CAPTAÇÃO SUPERFICIAL, NA  BACIA HIDROGRÁFICA DO RIO PARDO, NO RIO CATOLÉ GRANDE, NAS COORDENADAS LAT.14°52’22”S E  LONG.40°32’11”W, DATUM SIRGAS 2000, DE VAZÃO 694 M³/DIA, DURANTE 20 H/D, PARA FINS DE IRRIGAÇÃO  POR GOTEJAMENTO, ÁREA 21 HA, LOCALIZADO NA FAZENDA BOM JESUS, ZONA RURAL, NO MUNICÍPIO  DE BARRA DO CHOÇA,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</si>
  <si>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18.379 DE 13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2018.001.003665/INEMA/LIC-03665, RESOLVE: ART. 1.º - AUTORIZAR O DIREITO DE  USO DOS RECURSOS HÍDRICOS, VÁLIDO PELO PRAZO DE 4 (QUATRO) ANOS, A LINO RUEDIGER, INSCRITO NO  CPF N° 156.359.029-87, COM SEDE NA RUA RUI BARBOSA, N° 920, CENTRO, NO MUNICÍPIO DE LUIS  EDUARDO MAGALHÃES, PARA CAPTAÇÃO SUBTERRÂNEA, NA BACIA HIDROGRÁFICA DO RIO SÃO FRANCISCO,  NAS COORDENADAS LAT.12°24’53”S E LONG.46°13’44”W, DATUM SIRGAS 2000, DO POÇO 1, DE  VAZÃO 394,4 M³/DIA, DURANTE 18 H/D, PARA FINS DE CONSUMO HUMANO, DESSEDENTAÇÃO ANIMAL E  PULVERIZAÇÃO AGRÍCOLA, ÁREA 200 HA, LOCALIZADO NA FAZENDA AQUIDAUANA, ESTRADA TRANSCORBELIANA,  ALTO HORIZONTE, NO MUNICÍPIO DE LUIS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</si>
  <si>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18.385 DE 14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 001.001594/ INEMA/LIC- 01594,  RESOLVE: ART. 1.º - AUTORIZAR O DIREITO DE  USO DOS RECURSOS HÍDRICOS, A ERVIDIO AURICH, INSCRITO NO CPF Nº 282.527.727-49, COM SEDE NA  AVENIDA NORDESTE, N° 64, CENTAURO OESTE, NO MUNICÍPIO DE EUNÁPOLIS, PARA: § 1º - INTERVENÇÃO,  VÁLIDO PELO PRAZO DE 35 (TRINTA E CINCO) ANOS, NA BACIA HIDROGRÁFICA DO RIO JOÃO DE TIBA, NO RIO  SEM NOME, AFLUENTE DO RIO SANTA CRUZ, NAS COORDENADAS LAT.16°17’07”S E LONG.39°37’30”W,  DATUM SIRGAS 2000, PARA FINS DE REGULARIZAÇÃO DE BARRAMENTO EXISTENTE (BARRAGEM B1-UNIÃO),  COM VOLUME MÁXIMO DE ACUMULAÇÃO DE 348.642,7 M³ E ALTURA MÁXIMA DE 6 M. DEVERÁ SER MANTIDA  UMA VAZÃO MÍNIMA PARA JUSANTE DE 2.851,2 M³/DIA, LOCALIZADO NA FAZENDA UNIÃO, ZONA RURAL,  NO MUNICÍPIO DE EUNÁPOLIS. § 2º - CAPTAÇÃO SUPERFICIAL, VÁLIDO PELO PRAZO DE 4 (QUATRO) ANOS,  NA BACIA HIDROGRÁFICA DO RIO JOÃO DE TIBA, NO PONTO P1, EM AFLUENTE SEM NOME DO RIO SANTA  CRUZ,  NO LAGO FORMADO PELO BARRAMENTO AUTORIZADO POR MEIO DESTA PORTARIA, NAS COORDENADAS  LAT.16°17’13”S E LONG.39°37’34”W, DATUM SIRGAS 2000, DE VAZÃO 2.057 M³/DIA, DURANTE 11 H/D,  PARA FINS DE IRRIGAÇÃO POR GOTEJAMENTO, ÁREA 105 HA; E NO PONTO P2, NO RIO SANTA CRUZ, NAS  COORDENADAS LAT.16°16’37”S E LONG.39°37’44”W, DATUM SIRGAS 2000, DE VAZÃO 1.146 M³/DIA,  DURANTE 5 H/D, PARA FINS DE IRRIGAÇÃO POR GOTEJAMENTO, ÁREA 58,52 HA, LOCALIZADO NA FAZENDA  UNIÃO, ZONA RURAL, NO MUNICÍPIO DE EUNÁPOLIS. OS ATOS AUTORIZADOS NO ART. 1º ESTÃO CONDICIONA- 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</si>
  <si>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18.387 DE 14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2018.001.003053/INEMA/LIC-03053, RESOLVE: ART. 1º - AUTORIZAR O DIREITO  DE USO DOS RECURSOS HÍDRICOS, VÁLIDO PELO PRAZO DE 4 (QUATRO) ANOS, A RICARDO CORREIA  DE MELO, INSCRITO NO CPF Nº 444.848.795-49, COM SEDE NA RUA TIRADENTES, Nº 33, CENTRO, NO  MUNICÍPIO DE VITÓRIA DA CONQUISTA, PARA CAPTAÇÃO SUPERFICIAL, NA BACIA HIDROGRÁFICA DO RIO PARDO,  NO RIO RIBEIRÃO DO LARGO, NAS COORDENADAS LAT.15º24’13”S E LONG.40º44’27”W, DATUM SIRGAS  2000, DE VAZÃO 3.668 M³/DIA, DURANTE 19 H/D, PARA FINS DE IRRIGAÇÃO POR ASPERSÃO, ÁREA 59,9 HA,  LOCALIZADO NA FAZENDA LARANJEIRA, ZONA RURAL, NO MUNICÍPIO DE RIBEIRÃO DO LARGO,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</si>
  <si>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18.389 DE 14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2017.001.005885/INEMA/LIC-05885, RESOLVE: ART. 1º - AUTORIZAR A RENOVAÇÃO  DO DIREITO DE USO DOS RECURSOS HÍDRICOS, VÁLIDO PELO PRAZO DE 4 (QUATRO) ANOS, SHUICHI HAYASHI,  INSCRITO NO CPF SOB Nº 020.677.318-82, COM SEDE NA  FAZENDA HAYASHI BATATAS, S/N, ZONA RURAL,  MUNICÍPIO DE MUCUGÊ, PARA CAPTAÇÃO SUPERFICIAL, NA BACIA HIDROGRÁFICA DO RIO PARAGUAÇU, EM  BARRAMENTO EXISTENTE AUTORIZADO POR MEIO DA PORTARIA INEMA  Nº 17.791/19, NO RIO VEADO, NAS  COORDENADAS LAT.12°59’22’’S E LONG.41º32’45,4”W, DATUM SIRGAS 2000, DE VAZÃO 4.923,00 M³/ DIA, DURANTE 14H/D, PARA FINS DE IRRIGAÇÃO POR PIVÔ CENTRAL, ÁREA 100,0 HA, LOCALIZADO NO COMPLEXO  DE FAZENDAS GRACIOSA I,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</si>
  <si>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18.390 DE 14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2017.001.002381/INEMA/LIC-02381, RESOLVE: ART. 1º - AUTORIZAR A RENOVAÇÃO  DO DIREITO DE USO DOS RECURSOS HÍDRICOS, VÁLIDO PELO PRAZO DE 4 (QUATRO) ANOS, À LAVOURA E  PECUÁRIA IGARASHI LTDA, INSCRITA NO CNPJ Nº 83.144.733/0012-80, COM SEDE NA ROD.BA  142, S/N, ZONA RURAL, NO MUNICÍPIO DE IBICOARA, PARA CAPTAÇÃO SUPERFICIAL, NA BACIA HIDROGRÁFICA   DO RIO PARAGUAÇU, EM BARRAMENTO EXISTENTE (AUTORIZADO POR MEIO DA PORTARIA SRH Nº 014/97),  NAS COORDENADAS LAT.13°09’11,6”S E LONG.41°26’24,41”W, DATUM SIRGAS2000, COM VAZÃO  MÁXIMA DE CAPTAÇÃO DE 59.999,0 M³/DIA, DURANTE 15 H/D, PARA FINS DE IRRIGAÇÃO POR PIVÔ CENTRAL,  ÁREA 1.100 HA, LOCALIZADA NO COMPLEXO DE FAZENDAS GUAÍRA,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</si>
  <si>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18.391 DE 14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2015.001.003320/INEMA/LIC-03320, RESOLVE: ART. 1º - AUTORIZAR O DIREITO  DE USO DOS RECURSOS HÍDRICOS, VÁLIDO PELO PRAZO DE 4 (QUATRO) ANOS, A RONALDO PINHEIRO  SOMENZARI, INSCRITO NO CPF N° 388.083.829-15, COM SEDE NA RUA MARIA DE LOURDES BRITO, Nº  35, CENTRO, NO MUNICÍPIO DE LAURO DE FREITAS, PARA CAPTAÇÃO SUPERFICIAL, NA BACIA HIDROGRÁFICA  DO RIO PARAGUAÇU, NO RIO PIABAS, NAS COORDENADAS LAT.12°56’1,45”S E LONG.41°16’48,17”W,  DATUM SIRGAS2000, DE VAZÃO 534,0 M³/DIA, DURANTE 21 H/D, PARA FINS DE IRRIGAÇÃO POR  GOTEJAMENTO, ÁREA 15 HA, LOCALIZADO NA FAZENDA DRAGÃO DA CHAPADA DIAMANTINA, RODOVIA BA  142, ZONA RURAL, NO MUNICÍPIO DE ANDARAÍ,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</si>
  <si>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18.393 DE 14 DE MAIO DE 2019. O INSTITUTO DO MEIO AMBIENTE E  RECURSOS HÍDRICOS - INEMA, COM FULCRO NAS ATRIBUIÇÕES E COMPETÊNCIAS QUE LHE FORAM  DELEGADAS PELA LEI ESTADUAL N° 12.212/11 E LEI ESTADUAL N° 10.431/06, ALTERADA PELA LEI Nº  12.377/11, REGULAMENTADA PELO DECRETO ESTADUAL N° 14.024/12, RESOLUÇÃO CNRH Nº 16/2001, E,  TENDO EM VISTA O QUE CONSTA DO PROCESSO Nº 2019.001.000087/INEMA/JUR-00087, RESOLVE:  ART. 1º - TRANSFERIR, NOS REGISTROS DO INSTITUTO DO MEIO AMBIENTE E RECURSOS HÍDRICOS - INEMA,  A TITULARIDADE DA AUTORIZAÇÃO DO DIREITO DE USO DOS RECURSOS HÍDRICOS, CONCEDIDA ATRAVÉS DA  PORTARIA INEMA Nº 13.304, PUBLICADA NO D.O.E DE 17/01/2017  E REVISADA ATRAVÉS DA PORTARIA  17.253, PUBLICADA NO D.O.E DE 10/11/2018, EM NOME DA SECRETARIA DA AGRICULTURA,  PECUARIA, IRRIGACÃO, PESCA E AQUICULTURA - SEAGRI, INSCRITA NO CNPJ SOB Nº  13.937.057/0001-63, PARA O DISTRITO DE IRRIGAÇÃO DE PONTO NOVO, INSCRITO NO CNPJ  SOB O Nº 03.874.316/0001-09, LOCALIZADA NO PROJETO DE IRRIGAÇÃO DE PONTO NOVO, RODOVIA BR 407,  ZONA RURAL, NO MUNICÍPIO DE PONTO NOVO. ART. 2º - ESTA PORTARIA ENTRARÁ EM VIGOR NA DATA DE SUA  PUBLICAÇÃO. MÁRCIA CRISTINA TELLES DE ARAÚJO LIMA - DIRETORA GERAL </t>
  </si>
  <si>
    <t xml:space="preserve">PORTARIA  Nº 18.423 DE 21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2018.001.007184/INEMA/LIC-07184, RESOLVE: ART. 1.º - AUTORIZAR O DIREITO DE  USO DOS RECURSOS HÍDRICOS, VÁLIDO PELO PRAZO DE 04 (QUATRO) ANOS, A MOASIR NATAL SARTORI,  INSCRITO NO CPF N° 015.485.149-34 COM SEDE NA RUA 21 DE ABRIL, N° 591, NO MUNICÍPIO DE LUIS  EDUARDO MAGALHÃES, PARA CAPTAÇÃO SUBTERRÂNEA, NA BACIA HIDROGRÁFICA DO RIO SÃO FRANCISCO,  NO POÇO 1, NAS COORDENADAS LAT.11°37’10’’S E LONG.45°41’58’’W, DATUM SIRGAS 2000, DE VAZÃO  3600 M³/DIA, DURANTE 18 H/D; NO POÇO 2, NAS COORDENADAS LAT.11°37’34’’S E LONG.45°41’08’’W,  DATUM SIRGAS 2000, DE VAZÃO 3600 M³/DIA, DURANTE 18 H/D; E NO POÇO 3, NAS COORDENADAS  LAT.11°38’41’’S E LONG.45°38’40’’W, DATUM SIRGAS 2000, DE VAZÃO 5390 M³/DIA, DURANTE 18 H/D  PARA FINS DE IRRIGAÇÃO POR PIVÔ CENTRAL, ÁREA 187 HA, LOCALIZADO NA FAZENDA SARTORI III, RODOVIA  ANEL DA SOJA,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</si>
  <si>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18.424 DE 21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2018.001.007178/INEMA/LIC-07178, RESOLVE: ART. 1.º - AUTORIZAR O DIREITO  DE USO DOS RECURSOS HÍDRICOS, VÁLIDO PELO PRAZO DE 04 (QUATRO) ANOS, A ELTON SARTORI,  INSCRITO NO CPF N° 644.013.919-34 COM SEDE NA RUA 21 DE ABRIL, N° 591, JARDIM PARAÍSO, NO  MUNICÍPIO DE LUIS EDUARDO MAGALHÃES, PARA CAPTAÇÃO SUBTERRÂNEA, NA BACIA HIDROGRÁFICA DO RIO  SÃO FRANCISCO, NO POÇO 3, NAS COORDENADAS LAT.11°37’34’’S E LONG.45°39’08’’W, DATUM SIRGAS  2000, DE VAZÃO 1780,67 M³/DIA, DURANTE 18 H/D E NO POÇO 4, NAS COORDENADAS LAT.11°36’58’’S  E LONG.45°40’26’’W, DATUM SIRGAS 2000, DE VAZÃO 1780,67 M³/DIA, DURANTE 18 H/D, PARA FINS DE  IRRIGAÇÃO POR PIVÔ CENTRAL, ÁREA 52,9 HA, LOCALIZADO NAS FAZENDAS SARTORI I, VII E VIII, RODOVIA  ANEL DA SOJA,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</si>
  <si>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18.434 DE 22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2017.001.001027/INEMA/LIC-01027, RESOLVE: ART. 1.º - AUTORIZAR O DIREITO  DE USO DOS RECURSOS HÍDRICOS, VÁLIDO PELO PRAZO DE 4 (QUATRO) ANOS, A MARCIO COSTA, INSCRITO  NO CPF N° 561.809.696-04, COM SEDE NA FAZENDA HARAS, S/N, ZONA RURAL, NO MUNICÍPIO DE  EUNÁPOLIS, PARA CAPTAÇÃO SUPERFICIAL, NA BACIA HIDROGRÁFICA DO RIO DE JUCURUÇU, NO RIO JUCURUÇU  BRAÇO SUL, NAS COORDENADAS LAT.17°13’22”S E LONG.39°30’48”W, DATUM SIRGAS 2000, DE VAZÃO  3.221 M³/DIA, DURANTE 21 H/D, PARA FINS DE IRRIGAÇÃO POR GOTEJAMENTO, ÁREA 82 HA, LOCALIZADO NA  FAZENDA MONTE DAS OLIVEIRA I, ZONA RURAL, NO MUNICÍPIO DE PRADO,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</si>
  <si>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18.435 DE 22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2017.001.001630/INEMA/LIC-01630, RESOLVE: ART. 1º - AUTORIZAR O DIREITO DE  USO DOS RECURSOS HÍDRICOS, VÁLIDO PELO PRAZO DE 4 (QUATRO) ANOS, A PORFIRIO CELSO DOS  SANTOS, INSCRITO NO CPF Nº 013.748.695-20, COM SEDE NA RUA ESPINAL, Nº 132, CONCEIÇÃO,  NO MUNICÍPIO DE ITABUNA, PARA CAPTAÇÃO SUPERFICIAL, NA BACIA HIDROGRÁFICA DO RIO BURANHÉM,  NO RIO DA BARRIGUDA, NAS COORDENADAS LAT.16º40’04”S E LONG.39º38’19”W, DATUM SIRGAS  2000, DE VAZÃO 2.024 M³/DIA, DURANTE 19 H/D, PARA FINS DE IRRIGAÇÃO POR GOTEJAMENTO, ÁREA 60  HA, LOCALIZADO NO CONJUNTO FAZENDA NOVA DESCOBERTA, ZONA RURAL, NO MUNICÍPIO DE ITABELA,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</si>
  <si>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18.447 DE 23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2018.001.001417/INEMA/LIC-01417, RESOLVE: ART. 1.º - AUTORIZAR  A RENOVAÇÃO DO DIREITO DE USO DOS RECURSOS HÍDRICOS, VÁLIDA PELO PRAZO DE 4 (QUATRO) ANOS, À  AGRESTE COTTON AGROPECUÁRIA LTDA, INSCRITO NO CNPJ Nº 32.690.661/0001-82, COM  SEDE NA RODOVIA BA 460, KM 12, S/N, ZONA RURAL, MUNICÍPIO DE LUIS EDUARDO MAGALHÃES, PARA  CAPTAÇÃO SUBTERRÂNEA, NA BACIA HIDROGRÁFICA DO RIO SÃO FRANCISCO, NO POÇO 1, NAS COORDENADAS  LAT.12°02’00”S E LONG.46°03’05”W, DATUM SIRGAS 2000, DE VAZÃO 10 M³/DIA, DURANTE 2 H/D; NO  POÇO 2, NAS COORDENADAS LAT.12°03’27”S E LONG. 46°06’22”W, DATUM SIRGAS 2000, DE VAZÃO 45  M³/DIA, DURANTE 2 H/D; E NO POÇO 3, NAS COORDENADAS LAT.12°01’53”S E LONG.46°03’12”W, DATUM  SIRGAS 2000, DE VAZÃO 45 M³/DIA, DURANTE 1 H/D, PARA FINS DE CONSUMO HUMANO E PULVERIZAÇÃO  AGRÍCOLA, LOCALIZADO NA FAZENDA VILA VERDE, RODOVIA BA 460, ZONA RURAL, MUNICÍPIO DE LUIS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</si>
  <si>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18.449 DE 23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2017.001.006504/INEMA/LIC-06504, RESOLVE: ART. 1.º - AUTORIZAR O DIREITO  DE USO DOS RECURSOS HÍDRICOS, VÁLIDO PELO PRAZO DE 4 (QUATRO) ANOS, A FIBRIA CELULOSE S/A,  INSCRITA NO CNPJ Nº 60.643.228/0465-47, COM SEDE NA RODOVIA BR 418, KM 37, S/N, POSTO DA  MATA, NO MUNICÍPIO DE NOVA VIÇOSA, PARA CAPTAÇÃO SUPERFICIAL, NA BACIA HIDROGRÁFICA DO RIO   PERUÍPE, NO PONTO 1, NO AFLUENTE SEM NOME DO RIO PERUÍPE, NAS COORDENADAS LAT.17º45’18”S E  LONG.39º27’60”W, DE VAZÃO 200 M³/DIA, DURANTE 8 H/D, PARA FINS DE IRRIGAÇÃO POR CAMINHÃO PIPA,  ÁREA 45 HA; NO PONTO 2, NO RIO FAZENDA, NAS COORDENADAS LAT.17º46’25”S E LONG.39º29’29”W, DE  VAZÃO 400 M³/DIA, DURANTE 8 H/D, PARA FINS DE IRRIGAÇÃO POR CAMINHÃO PIPA, ÁREA 90 HA; NO PONTO  4, NO RIO PERUÍPE, NAS COORDENADAS LAT.17º53’01,3”S E LONG.39º27’34”W, DE VAZÃO 400 M³/DIA,  DURANTE 8 H/D, PARA FINS DE IRRIGAÇÃO POR CAMINHÃO PIPA, ÁREA 90 HA; NO PONTO 5, NO AFLUENTE SEM  NOME DO RIO PERUÍPE, NAS COORDENADAS LAT.17º47’00,5”S E LONG.39º33’15”W, DE VAZÃO 200 M³/ DIA, DURANTE 8 H/D, PARA FINS DE IRRIGAÇÃO POR CAMINHÃO PIPA, ÁREA 45 HA; NO PONTO 7, NO AFLUENTE  SEM NOME DO RIO PERUÍPE, NAS COORDENADAS LAT.17º51’45”S E LONG.39º30’49”W, DE VAZÃO 200  M³/DIA, DURANTE 8 H/D, PARA FINS DE IRRIGAÇÃO POR CAMINHÃO PIPA, ÁREA 45 HA; NO PONTO 8, NO  AFLUENTE SEM NOME DO RIO MAROBÁ, NAS COORDENADAS LAT.17º54’13”S E LONG.39º30’17”W, DE  VAZÃO 200 M³/DIA, DURANTE 8 H/D, PARA FINS DE IRRIGAÇÃO POR CAMINHÃO PIPA, ÁREA 45 HA; NO PONTO  9, NO RIACHO DO SANGUE, NAS COORDENADAS LAT.17º54’52”S E LONG.39º30’32”W, DE VAZÃO 200 M³/ DIA, DURANTE 8 H/D, PARA FINS DE IRRIGAÇÃO POR CAMINHÃO PIPA, ÁREA 45 HA; NO PONTO 10, AFLUENTE  SEM NOME DO RIACHO DO SANGUE, NAS COORDENADAS LAT.17º55’34”S E LONG.39º32’11”W, DE  VAZÃO 200 M³/DIA, DURANTE 8 H/D, PARA FINS DE IRRIGAÇÃO POR CAMINHÃO PIPA, ÁREA 45 HA; LOCALIZADO  NO COMPLEXO DE FAZENDAS DO BLOCO V, ZONA RURAL, NOS MUNICÍPIOS DE CARAVELAS E NOVA VIÇOSA,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</si>
  <si>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18.460 DE 24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2018.001.004193/INEMA/LIC-04193, RESOLVE: ART. 1º - AUTORIZAR O DIREITO  DE USO DOS RECURSOS HÍDRICOS, VÁLIDO PELO PRAZO DE 04 (QUATRO) ANOS A RODRIGO PEIXOTO  DE ALMEIDA, INSCRITO NO CPF Nº 841.382.115-00, COM SEDE À RUA ÁLVARO DESIDÉRIO, N°166,  STELLA MARIS, NO MUNICÍPIO DE SALVADOR, PARA CAPTAÇÃO SUBTERRÂNEA, NA BACIA HIDROGRÁFICA DO  RIO ITAPICURU, NAS COORDENADAS LAT.10º55’33”S E LONG.38º23’06,7”W, DATUM SIRGAS 2000, DO  POÇO 1, DE VAZÃO 1210 M³/DIA, DURANTE 19 H/D, PARA FINS DE IRRIGAÇÃO POR PIVÔ CENTRAL, ÁREA 15,9  HA, LOCALIZADO NA FAZENDA SÍTIO, ESTRADA RIBEIRA-BARROCAS, BARROCAS, NO MUNICÍPIO DE RIBEIRA  DO AMPARO,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</si>
  <si>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18.473 DE 29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2018.001.001802/INEMA/LIC-01802, RESOLVE: ART. 1.º - AUTORIZAR A RENOVAÇÃO  DO DIREITO DE USO DOS RECURSOS HÍDRICOS, VÁLIDA PELO PRAZO DE 4 (QUATRO) ANOS, À ROGÉRIO  JOSÉ FAEDO, INSCRITO NO CPF Nº 477.685.330-20, COM SEDE NA RUA GLAUBER ROCHA, N° 750,  JARDIM PARAÍSO, NO MUNICÍPIO DE LUIS EDUARDO MAGALHÃES, PARA CAPTAÇÃO SUBTERRÂNEA, NA BACIA  HIDROGRÁFICA DO RIO SÃO FRANCISCO, NAS COORDENADAS LAT.11°48’59”S E LONG. 45°40’01”W, DATUM  SIRGAS 2000, DO POÇO, DE VAZÃO 8.092 M³/DIA, DURANTE 18H/D, PARA FINS DE IRRIGAÇÃO POR PIVÔ  CENTRAL, ÁREA 208 HA, LOCALIZADO NA FAZENDA FAEDO, ESTRADA DO CAFÉ,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</si>
  <si>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18.482 DE 30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2018.001.007702/INEMA/LIC-07702, RESOLVE: ART. 1.º - AUTORIZAR O DIREITO DE  USO DOS RECURSOS HÍDRICOS, VÁLIDO PELO PRAZO DE 4 (QUATRO) ANOS, A MARCELO FAVARO GARCIA,  INSCRITO NO CPF N° 061.752.838-13, COM SEDE NA RUA BURLE MARX, Nº 307, JARDIM PARAÍSO, NO  MUNICÍPIO DE LUÍS EDUARDO MAGALHÃES, PARA CAPTAÇÃO SUPERFICIAL, NA BACIA HIDROGRÁFICA DO RIO  GRANDE, NO RIO BORÁ, NO PONTO 1, NAS COORDENADAS LAT.12°15’58”S E LONG.45°54’03,5”W, DATUM  SIRGAS 2000, DE VAZÃO 13.891,2 M³/DIA, DURANTE 15 H/D, PARA FINS DE IRRIGAÇÃO POR PIVÔ CENTRAL,  ÁREA 200 HA; E NO PONTO 2, NAS COORDENADAS LAT.12°16’04,5”S E LONG.45°53’51”W, DATUM SIRGAS  2000, DE VAZÃO 3.472,8 M³/DIA, DURANTE 15 H/D, PARA FINS DE IRRIGAÇÃO POR PIVÔ CENTRAL, ÁREA 50 HA,  LOCALIZADO NA FAZENDA PIRAJU,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</si>
  <si>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18.503 DE 03 DE JUNHO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2018.001.002214/INEMA/LIC-02214, RESOLVE: ART. 1.º - AUTORIZAR  O DIREITO DE USO DOS RECURSOS HÍDRICOS, VÁLIDO PELO PRAZO DE 04 (QUATRO) ANOS, A CLEBER  GIL DE ALMEIDA MOREIRA, INSCRITO NO CPF N° 798.363.995-34, COM SEDE NO DISTRITO  MIMOSO, S/N, NO MUNICÍPIO DE SÁTIRO DIAS, PARA CAPTAÇÃO SUBTERRÂNEA, NA BACIA HIDROGRÁFICA  DO RECÔNCAVO NORTE, NAS COORDENADAS LAT.11°39’40,8’’S E LONG.38°29’40’’W, DATUM SIRGAS  2000, DO POÇO 01, DE VAZÃO 70 M³/DIA, DURANTE 14 H/D, PARA FINS DE IRRIGAÇÃO POR GOTEJAMENTO,  ÁREA 2,62 HA, LOCALIZADO NA FAZENDA ESPERANÇA, DISTRITO DE MIMOSO, NO MUNICÍPIO DE SÁTIRO  DIAS, MEDIANTE O CUMPRIMENTO DA LEGISLAÇÃO VIGENTE, DOS CONDICIONANTE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&lt;#E.G.B#312594#31#347096/&gt; &lt;#E.G.B#312761#31#347276&gt; PORTARIA Nº 00041497 DE 22 DE MAIO DE 2019 O(A) DIRETOR GERAL DO(A) INST DO MEIO AMB E RECURSOS HÍDRICOS - INEMA, NO USO DE  SUAS ATRIBUIÇÕES LEGAIS, RESOLVE NOMEAR ALINE SANTOS FREITAS, PARA O CARGO EM COMISSÃO  COORDENADOR III, SÍMBOLO DAI-4, DO(A) PARQUE ABAETÉ, A PARTIR  DE 21 DE MAIO DE 2019.  MARCIA CRISTINA TELLES DE ARAUJO LIMA INST DO MEIO AMB E RECURSOS HÍDRICOS &lt;#E.G.B#312761#31#347276/&gt;  SECRETARIA DO PLANEJAMENTO &lt;#E.G.B#312442#31#346938&gt; PORTARIA Nº 00043405 DE 31 DE MAIO DE 2019 O(A) SECRETÁRIO DE ESTADO DO(A) SECRETARIA DO PLANEJAMENTO - SEPLAN, NO USO DE  SUAS ATRIBUIÇÕES E TENDO EM VISTA O DISPOSTO NO(A) ART. 116 DA LEI Nº 6.677, DE 26 DE SETEMBRO DE      EXECUTIVO SALVADOR, TERÇA-FEIRA, 4 DE JUNHO DE 2019 - ANO CIII - NO 22.673  REPÚBLICA FEDERATIVA DO BRASIL - ESTADO DA BAHIA  DIÁRIO OFICIAL  1994, RESOLVE AVERBAR, NOS REGISTROS FUNCIONAIS DO(S) SERVIDOR(ES) DO QUADRO DE PESSOAL DO(A)  SECRETARIA DO PLANEJAMENTO, O TEMPO DE SERVIÇO PRESTADO À ADMINISTRAÇÃO PÚBLICA:  MATRÍCULA NOME CARGO ÓRGÃO PODER/ESFERA DATA INÍCIO DATA FIM  92011015  TOBIAS   SOARES DE  QUEIROZ  JUNIOR   COORDENADOR II  SEC  EXECUTIVO/ESTADO  03.06.2005  31.12.2006  FINALIDADE: ADICIONAL POR TEMPO DE SERVIÇO  WALTER DE FREITAS PINHEIRO SECRETARIA DO PLANEJAMENTO &lt;#E.G.B#312442#32#346938/&gt;  SECRETARIA DE PROMOÇÃO  DA IGUALDADE RACIAL &lt;#E.G.B#312800#32#347317&gt; ATO Nº 006 DE 03 DE JUNHO DE 2019, DA COMISSÃO DE SELEÇÃO DE PROJETOS A COMISSÃO DE SELEÇÃO DE PROJETOS, NO USO DE SUAS ATRIBUIÇÕES EM CONFORMIDADE COM A PORTARIA  Nº 001 DE 08 DE FEVEREIRO DE 2019 E COM O EDITAL Nº 001/2019, RESOLVE, APÓS CONCLUSÃO DOS  TRABALHOS, DIVULGAR O RESULTADO FINAL, VIDE TABELA Nº 01 ABAIXO, E ENCAMINHAR PARA A SECRETÁRIA  DE PROMOÇÃO DA IGUALDADE RACIAL, PARA PROVIDÊNCIAS DE HOMOLOGAÇÃO: TABELA Nº 01 EIXO I - RECONHECIMENTO / MODALIDADES 1, 2 OU 3 (CURSOS, OFICINAS OU SEMINÁRIOS) - SERÃO  APOIADOS ATÉ 06 (SEIS) PROJETOS.  Nº DE  ORDEM  NOME DA OSC TÍTULO DO PROJETO PONTUAÇÃO  FINAL  ANÁLISE DOS DOCUMENTOS  DE HABILITAÇÃO  1ª ASSOCIAÇÃO CRECHE  ESCOLA COMUNITÁRIA  ELOAR RAMAINE -  CRESCER  ENCONTRO DE GESTORES E  PROFESSORAS DE CRECHE  COMUNITÁRIA DE SALVADOR  PARA CAPACITAÇÃO NA  APLICAÇÃO DA LEI 10.639/03  92 HABILITADO  2ª GRUPO RENASCER NO CALABAR ELAS NÃO VÃO  CALAR  92 HABILITADO  3ª SOL MOVIMENTO DA  CENA - CPD CULTURAL  OFICINA DE PERFORMANCE  NEGRA  90 HABILITADO  4ª ASSOCIAÇÃO REGIONAL  DOS AGRICULTORES  RURAIS DOS  ASSENTAMENTOS E  ACAMPAMENTOS DO  NORDESTE DA BAHIA  AFRICANIDADES EM FOCO 89 HABILITADO  5ª ASSOCIAÇÃO  SEGUIDORES DE SÃO  GERÔNIMO  OFICINA DE RITMOS TAMBORES  DE MÃE JUDITH  88 INABILITADO POR  NÃO APRESENTAR  CERTIDÃO DE  REGULARIDADE  TRABALHISTA E POR  ESTAR INADIMPLENTE  NO SICON  6ª ASSOCIAÇÃO  COMUNITÁRIA  ESPERANÇA  RESPEITE AS MINAS DA ZONA  RURAL  88 HABILITADO  7ª ASSOCIAÇÃO DOS  PRODUTORES  REMANESCENTES DE  QUILOMBO DE QUEIMADA  NOVA  SABORES DO QUILOMBO 87 HABILITADO  8ª GRUPO DE CAPOEIRA  ANGOLA PELOURINHO  CAPOEIRA NO QUILOMBO 85 NÃO ENTREGOU OS  DOCUMENTOS DE  HABILITAÇÃO  9ª ASSOCIAÇÃO SÓCIO  ARTÍSTICO CULTURAL E  AMBIENTAL DO CONDE -  SIRIBEIRA  SIRIBEIRA NEGRA 84 HABILITADO  10ª GRUPO DE CAPOEIRA  JOGO DE DENTRO  RAÍZES QUILOMBOLAS 84 ENTREGOU OS  DOCUMENTOS DE  HABILITAÇÃO FORA  DO PRAZO  11ª MOVIMENTO DE  MULHERES DO  SUBÚRBIO GINGA  NEGRXA SIM, E DAÍ? JOVENS  (RE)CONHECENDO HISTÓRIAS  DE RESISTÊNCIA E LUTA  82 NÃO ENTREGOU OS  DOCUMENTOS DE  HABILITAÇÃO.  12ª INSTITUTO  SOCIOCULTURAL E  EDUCACIONAL  RODA DE DIÁLOGO:  COMBATENDO O  EUROCENTRISMO NO BRASIL  81 HABILITADO  13ª ASSOCIAÇÃO EDUCATIVA  UNIVERSIDADE DA  RECONSTRUÇÃO  ANCESTRAL E AMOROSA  - UNIRAAM  OMINIRA - VOZES DA  LIBERDADE: OFICINAS DE  FORMAÇÃO ENFRENTANDO O  RACISMO ATRAVÉS DA ARTE E  CULTURA  80  HABILITADO  14ª ASSOCIAÇÃO DE  TRABALHADORES  RURAIS QUILOMBOLDA  JOÃO PEREIRA GOMES  IDENTIDADE E PRÁTICA DE  CURA NOS SABERES DAS  TRADIÇÕES QUILOMBOLAS:  AS ERVAS NO PROCESSO  HISTÓRICO DAS COMUNIDADES  AFRODESCENDENTE DA  REGIÃO DE IRECÊ  79 NÃO ENTREGOU OS  DOCUMENTOS DE  HABILITAÇÃO  15ª ASSOCIAÇÃO CULTURAL  E BENEFICIENTE AFOXÉ  LAROYÊ ARRIBA  CURSO DE FORMAÇÃO  NA LÍNGUA E CIVILIZAÇÃO  YORUBANA  79 HABILITADO  16ª ICEAFRO - EDUCAÇÃO  PARA A IGUALDADE  RACIAL E DE GÊNERO  YOKURINXIRÊ: OFICINAS  PERCUSSIVAS COM MULHERES  78 HABILITADO  17ª ASSOCIAÇÃO DOS  ESTUDANTES DE  CIÊNCIAS DE PAULO  AFONSO - AEC  REPENSAR  HISTÓRIAS EM VÍDEO 78 HABILITADO  18ª SOU DIGNA -  CONSTRUINDO  MULHERES  PRIMEIRO SEMINÁRIO  INTERCIONAL DE MULHERES  NEGRAS DA AMÉRICA LATINA E  DO CARIBE - PODE QUE VEM DA  ANCESTRALIDADE  76 NÃO ENTREGOU OS  DOCUMENTOS DE  HABILITAÇÃO  19ª CENTRO DESPORTIVO  DE CAPOEIRA LENDÁRIO  DE PALMARES  LUTAS, RESISTÊNCIAS E  IDENTIDADE DAS MULHERES  CAPOERISTAS DO TERRITÓRIO  DO SISAL  76 NÃO ENTREGOU OS  DOCUMENTOS DE  HABILITAÇÃO  20ª CENTRO DA MULHER  BAIANA - CEM  LEGADO DE RESISTÊNCIA DE  ZEFERINA DO QUILOMBO DO  URUBU COMO INSPIRAÇÃO  PARA AS LUTAS NEGRAS DO  SUBURBIO FERROVIÁRIO  75  HABILITADO  21ª ASSOCIAÇÃO DE  INTERCÂMBIO PARA  EDUCAÇÃO, CULTURA E  CIDADANIA - AIECC  HEROÍNAS NEGRAS:  HISTÓRIA, MEMÓRIA, E  RECONHECIMENTO  75 HABILITADO  22ª ASSOCIAÇÃO DOS  ESTUDANTES  QUILOMBOLAS E PRE  VESTIBULAR DANDARA  DOS PALMARES  ENCONTRO DE MULHERES  NEGRAS DE COMUNIDADES  TRADICIONAIS  73 HABILITADO  23ª ASSOCIAÇÃO NACIONAL  DAS BAIANAS DE  ACARAJÉ  ANCESTRALIDADE E  DESENVOLVIMENTO  73 NÃO ENTREGOU OS  DOCUMENTOS DE  HABILITAÇÃO  24ª ASSOCIAÇÃO CULTURAL  DA LOCALIDADE DE  TOCOS I - ASCULT  SAMBA DE RODA: ORIGENS,  CARACTERÍSTICAS E  RESISTÊNCIA  68 NÃO ENTREGOU OS  DOCUMENTOS DE  HABILITAÇÃO  25ª INSTITUTO SOCIO  CULTURAL BRASIL  CHAMA ÁFRICA  CHAMA ÁFRICA RESISTÊNCIA E  IDENTIDADE NEGRA  64 INABILITADO POR  NÃO APRESENTAR  A CERTIDÃO DE  REGULARIDADE  TRABALHISTA  26ª ASSOCIAÇÃO  COMUNITÁRIA RURAL DA  FAZENDA LARANJEIRAS  PROJETO DE INCLUSÃO  SOCIAL: QUEBRANDO AS  BARREIRAS  62 HABILITADO  EIXO I - RECONHECIMENTO / MODALIDADE 6 (FERRAMENTAS DE COMUNICAÇÃO) - SERÃO APOIADOS  ATÉ 05 (CINCO) PROJETOS.  Nº DE  ORDEM  NOME DA OSC TÍTULO DO PROJETO PONTUAÇÃO  FINAL  ANÁLISE DOS  DOCUMENTOS DE  HABILITAÇÃO  1ª INSTITUTO CULTURAL  STEVE BIKO  CONVERSAS DIASPÓRICAS:  VÍDEO AULAS PARA  FORMAÇÃO AFIRMATIVA DA  JUVENTUDE  90 HABILITADO  2ª ASSOCIAÇÃO AFRO  BRASILEIRA QUILOMBO  ERÊ - ATABAQUE  VENHA CONHECER O  QUILOMBO ERÊ - NOSSO  QUILOMBO URBANO  89 HABILITADO  3ª ASSOCIAÇÃO CULTURAL  DE HIP HOP NOVA SAGA  CARTILHA MEMÓRIA: 40  ANOS DA MARCHA DA  CONSCIÊNCIA NEGRA EM  SALVADOR (1979-2019)  89 HABILITADO  4ª REDE DE ENTIDADES  PELA RESISTÊNCIA E  CONVIVÊNCIA COM O  SEMIÁRIDO - CACIMBA  WEBDOCUMENTÁRIO  COLABORATIVO DA  JUVENTUDE QUILOMBOLA  DE LAGOA DO ZECA  87 HABILITADO  5ª INSTITUTO REGIONAL DA  PEQUENA AGROPECUÁRIA  APROPRIADA - IRPAA  JUVENTUDE QUILOMBOLA  NA REDE  83 INABILITADO  POR ESTAR  INADIMPLENTE NO  SICON  6ª ASSOCIAÇÃO FILHOS DO  MUNDO - FEME  CONVERSA DE PRETA  - HOMENAGEM AS  MULHERES NEGRAS LATINO- AMERICANAS E CARIBENHA  82 HABILITADO    EXECUTIVO  SALVADOR, TERÇA-FEIRA, 4 DE JUNHO DE 2019 - ANO CIII - NO 22.673  REPÚBLICA FEDERATIVA DO BRASIL - ESTADO DA BAHIA  DIÁRIO OFICIAL  7ª INSTITUTO DE  DESENVOLVIMENTO  HUMANO E AÇÃO  COMUNITÁRIA - IDAC  PROJETO EGBÉ CATÁLOGO  DOS TEMPLOS AFRO- BRASILEIROS DE VITÓRIA DA  CONQUISTA-BA  80 HABILITADO  8ª ASSOCIAÇÃO DAS  MULHERES QUILOMBOLAS  DE SÃO TOMÉ E  ADJACÊNCIAIS  CONTOS DE UM QUILOMBO 80 NÃO ENTREGOU OS  DOCUMENTOS DE  HABILITAÇÃO  9ª FUNDAÇÃO DE  DESENVOLVIMENTO  INTEGRADO DO SÃO  FRANCISCO  COLETÂNEA DE POETAS  NEGROS/AS DO VELHO  CHICO  79 NÃO ENTREGOU OS  DOCUMENTOS DE  HABILITAÇÃO  10ª INSTITUTO MANDACARU O ELEMENTO FORTE DO  CINZENTO  76 INABILITADO POR  NÃO APRESENTAR  A CERTIDÃO DE  REGULARIDADE  TRABALHISTA.  EIXO II - JUSTIÇA / MODALIDADES 1, 2 OU 3 (CURSOS, OFICINAS OU SEMINÁRIOS) - SERÃO APOIADOS   ATÉ 06 (SEIS) PROJETOS.  Nº DE  ORDEM  NOME DA OSC TÍTULO DO PROJETO PONTUAÇÃO  FINAL  ANÁLISE DOS  DOCUMENTOS DE  HABILITAÇÃO  1ª CENTRAL DAS  ORGANIZAÇÕES DE  DESENVOLVIMENTO  SUSTENTÁVEL DO  TERRITÓRIO DO PIEMONTE  DA DIAMANTINA  ROTAS QUILOMBOLAS DE  MULHERES NEGRAS DA  CHAPADA NORTE  98 HABILITADO  2ª ASSOCIAÇÃO SÓCIO- CULTURAL E DE CAPOEIRA  BLOCO CARNAVALESCO  AFRO MANGANGÁ  CAPOEIRA - SÍMBOLO DE  RESISTÊNCIA, INCLUSÃO E  INTEGRAÇÃO - OFICINAS DE  CAPACITAÇÃO, ORIENTAÇÃO  E INFORMAÇÃO NO COMBATE  AO RACISMO E TODA FORMA  DE DISCRIMINAÇÃO  95 HABILITADO  3ª FUNDAÇÃO CULTURARTE  DE SÃO GABRIEL  MULHERES NEGRAS EM  FORMAÇÃO  94 HABILITADO  4ª ASSOCIAÇÃO DOS AMIGOS  DE PRAIA GRANDE E DE  ILHA DE MARÉ  PRETOCRACIA 94 HABILITADO  5ª ASSOCIAÇÃO CULTURAL E  BENEFICENTE REVOLUTION  REGGAE  SEMANA NEGRA COITÉ 94 HABILITADO  6ª SOCIEDADE BENEFICENTE  SOCIOEDUCATIVA,  RECREATIVA E RELIGIOSA  ILÊ OBÁ L’OKÊ  XANGO - A EFETIVIDADE DO  SISTEMA DE JUSTIÇA  92 HABILITADO  7ª ASSOCIAÇÃO DOS  REMANESCENTES  DE QUILOMBOS DA  COMUNIDADE DE VOLTA  GRANDE  COMBATENDO O RACISMO E A  INTOLERÂNCIA RELIGIOSA EM  PROL DA IGUALDADE RACIAL,  ECONÔMICA E SOCIAL  90 HABILITADO  8ª ASSOCIAÇÃO GRÃO DE LUZ  E GRIÔ  MÃES E FILHAS NEGRAS  CHAPADENSES EM LUTA  PELO DIREITO A EDUCAÇÃO  SUPERIOR  90 HABILITADO  9ª RUAS DA BAHIA - BAHIA  STERET  CURSO FEMINISMO NEGRO E  PRATICAS PEDAGOGICAS  87 HABILITADO  10ª ASSOCIAÇÃO COMUNITÁRIA  DE DESENVOLVIMENTO  CANDEAL II - ACDC  V SEMANA DA IGUALDADE  RACIAL SO CANDEAL:  NOVOS TEMPOS, ANTIGOS  PROBLEMAS, NOSSAS  LUTAS - DIREITO À TERRA  QUILOMBOLA  86 HABILITADO  11ª INSTITUTO DE AÇÃO  SOCIAL E CIDADANIA MÃO  AMIGA  PACTO UNIVERSITÁRIO:  TODOS PELA PROMOÇÃO DA  IGUALDADE RACIAL  86 HABILITADO  12ª ASSOCIAÇÃO SERVIDORA  DOS PEQUENOS  PRODUTORES  ARA WA AGBEGBE NOSSOS  CORPOS, NOSSOS  TERRITÓRIOS  84 HABILITADO  13ª ASSOCIAÇÃO PASSÁROS  DAS ÁGUAS  EMORIÔ 84 HABILITADO  14ª INSTITUTO MÃE TERRA “ENEGRECENDO A ACADEMIA:  CURSOS PREPARATÓRIOS  DE CURTA DURAÇÃO PARA  ACESSO DE NEGROS/AS  EM PROGRAMAS DE PÓS- GRADUAÇÃO NO EXTREMO  SUL DA BAHIA”  80 HABILITADO  15ª CASA DE TAIPA - COLETIVO  PARA A PROMOÇÃO DE  PRÁTICAS  PADÊ EBI 77 HABILITADO  16ª FUNDAÇÃO HANSEN BAHIA JUVENTUDE SEM FRONTEIRAS  SÍ/YES  76 HABILITADO  17ª GRUPO CULTURAL  RECREATIVO E  CARNAVALESCO BLOCO  AFRO OKANBI  II OFICINA PRÁTICA DE  COMUNICAÇÃO EM HISTÓRIA  E CULTURA AFRO BRASILEIRA  75 NÃO ENTREGOU  OS DOCUMENTOS  DE HABILITAÇÃO  18ª CENTRO DE FORMAÇÃO  E ORGANIZAÇÃO  COMUNITARIA - CEFORC  O PROTAGONISMO DAS  MULHERES RURAIS,  QUILOMBOLAS E SUA LUTA  PELO RECONHECIMENTO E  INTEGRIDADE TERRITORIAL  DA SUA COMUNIDADE  70 NÃO ENTREGOU  OS DOCUMENTOS  DE HABILITAÇÃO  19ª ASSOCIAÇÃO CULTURAL  ASPIRAL DO REGGAE  AGOSTO NEGRO/ CELEBRAÇÕES NEGRAS  51 HABILITADO  EIXO II - JUSTIÇA / MODALIDADE 6 (FERRAMENTAS DE COMUNICAÇÃO) - SERÃO APOIADOS ATÉ 05  (CINCO) PROJETOS.  Nº DE  ORDEM  NOME DA OSC TÍTULO DO PROJETO PONTUAÇÃO FINAL ANÁLISE DOS DOCUMENTOS  DE HABILITAÇÃO  1ª ASSOCIAÇÃO DE  MORADORES DO  CONJUNTO SANTA LUZIA  JUVENTUDE NEGRA:  8 CONTRA 80  92 HABILITADO  2ª CENTRO DE ESTUDOS  E ASSESSORIA  PEDAGÓGICA- CEAP  FALA PRETA: VOZES  DO PRESENTE!  75 HABILITADO  EIXO III - DESENVOLVIMENTO / MODALIDADES 1, 2 OU 3 (CURSOS, OFICINAS OU SEMINÁRIOS) - SERÃO  APOIADOS ATÉ 06 (SEIS) PROJETOS.  Nº DE  ORDEM  NOME DA OSC TÍTULO DO PROJETO PONTUAÇÃO  FINAL  ANÁLISE DOS  DOCUMENTOS DE  HABILITAÇÃO  1ª MANSO MUKI M’BUKE  KUA TATETO LEMBA  FURAMAM - TERREIRO  RAÍZES DO TEMPO  NGOMAS/ATABAQUES: SUA MAGIA  ATRAVÉS DOS TOQUES DAS MÃOS,  SENDO CONTEMPLADOS PELO  SOM DAS PALAVRAS DE UM POVO  92 NÃO ENTREGOU  OS DOCUMENTOS  DE HABILITAÇÃO  2ª BARRIGUDA - CENTRO  DE DESENVOLVIMENTO  SOCIAMBIENTAL  CURSO DE CAPACITAÇÃO EM  CORTE E COTURA E ARTESANATO  AS COMUNIDADES QUILOMBOLAS  DO MUNICÍPIO DE LAPÃO-BA  90 HABILITADO  3ª ASSOCIAÇÃO DOS  TRABALHADORES E  DESEMPREGADOS SEM  TETO DO BRASIL - ATDST  PÉROLAS NEGRAS 90 HABILITADO  4ª IRMANDADE DO ROSÁRIO  DOS PRETOS  FAZENDO A CABEÇA, O CORPO E O  CORAÇÃO  87 INABILITADO  POR ESTAR  INADIMPLENTE NO   SICON E POSSUIR  RESTRIÇÃO NA  RECEITA FEDERAL  5ª ASSOCIAÇÃO  COMUNITÁRIA DOS  MORADORES DE  MACURURÉ  OGORIN 86 HABILITADO  6ª ASSOCIAÇÃO  BENEFICENTE CULTURAL  E CARNAVALESCA BLOCO  AFRO IDARÁ  UMA HOMENAGEM A TEREZA DE  BENGUELA ESTAMPANDO PANO  E TECENDO SONHOS: CURSO DE  CAPACITAÇÃO EM SERIGRAFIA  85 HABILITADO  7ª ASSOCIAÇÃO DOS  PESCADORES DE MONTE  SERRAT E DA PENINSULA  DE ITAPAGIPE VIDA NOVA  GESTÃO DO MAR 84 HABILITADO  8ª ASSOCIAÇÃO YLÊ AXÉ  YEPANDA ODÉ  AXÓ ODARA: OFICINA DE MODA,  TRAJES E ADEREÇOS AFROS  84 HABILITADO  9ª ASSOCIAÇÃO DOS  QUILOMBOLAS DO SITIO  LAGOINHA  REQUALIFICAÇÃO DO APIÁRIO DA  COMUNIDADE QUILOMBOLA SÍTIO  LAGOINHA  82 HABILITADO  10ª ASSOCIAÇÃO CULTURAL  EXPRESSÃO NEGRA  A VALORIZAÇÃO DA ESTÉTICA  E BELEZA DA MULHER NEGRA  NA PENITENCIÁRIA FEMININA  DE SALVADOR: OFICINA DE  PENTEADOS, MAQUIAGEM,  TRANÇADOS E TURBANTES AFRO  81 NÃO ENTREGOU  OS DOCUMENTOS  DE HABILITAÇÃO  11ª ASSOCIAÇÃO  COMUNITÁRIA TERRA  SERTANEJA  QUILOMBOS DO LICURI 79 NÃO ENTREGOU  OS DOCUMENTOS  DE HABILITAÇÃO  12ª ILÊ AXÉ OMORODÉ LONI  OLUAYE  I SEMANA DE ESTÉTICA NEGRA DO  ILÊ AXÉ OMORODÉ LONI OLUAYE  79 HABILITADO  13ª ASSOCIAÇÃO  COMUNITÁRIA DOS  PRODUTORES  REMANESCENTES  DE QUILOMBO DE  VEREDINHA  CASA DO DOCE DE VEREDINHA 79 HABILITADO     EXECUTIVO SALVADOR, TERÇA-FEIRA, 4 DE JUNHO DE 2019 - ANO CIII - NO 22.673  REPÚBLICA FEDERATIVA DO BRASIL - ESTADO DA BAHIA  DIÁRIO OFICIAL  14ª ASSOCIAÇÃO  DE MORADORES  QUILOMBOLAS DE  BARAÚNAS, VÁRZEA,  VÁRZEA NOVA,  RANCHARIA E TAPUI  RECRIAR 79 NÃO ENTREGOU  OS DOCUMENTOS  DE HABILITAÇÃO  15ª ASSOCIAÇÃO  INTERNACIONAL DE  CAPOEIRA OS BAMBAS  DO SOL NASCENTE DE  SALVADOR  BAHIA QUE TEM DENDÊ: NA GINGA  DA SABEDORIA  77 HABILITADO  16ª INSTITUTO DE  RESPONSABILIDADE E  INVESTIMENTO SOCIAL  - IRIS  ORI - AFROEMPREENDEDORISMO 76 HABILITADO  17ª CENTRO EDUCACIONAL  DE AÇÃO SOCIAL,  CULTURAL E AMBIENTAL  AGEUN PARA LIBERTAR 75 HABILITADO  18ª CIDE - CAPACITAÇÃO,  INSERÇÃO E  DESENVOLVIMENTO  COSTURA CRIATIVA E O  PATCHWORK COMO FORMAS  DE ENFRENTAMENTO A  VULNERABILIDADE SOCIAL  DAS MULHERES NEGRAS EM  SALVADOR: FORTALECIMENTO  DA AUTONOMIA E  EMPREENDEDORISMO  66 HABILITADO  EIXO III - DESENVOLVIMENTO / MODALIDADE 4 (FERRAMENTAS DE COMUNICAÇÃO) - SERÃO APOIADOS  ATÉ 06 (SEIS) PROJETOS.  Nº DE  ORDEM  NOME DA OSC TÍTULO DO PROJETO PONTUAÇÃO  FINAL  ANÁLISE DOS  DOCUMENTOS DE  HABILITAÇÃO  1ª INSTITUTO DE DESIGN SOCIAL  E SUSTENTÁVEL  PROJETO TURISMO DE  BASE CULTURAL EM  MARACANGALHA  84 HABILITADO  2ª ASSOCIAÇÃO DE  DESENVOLVIMENTO DO  LITORAL NORTE E AGRESTE  BAIANO - ADELNOR  UM NORTE ARTESANAL  DO AGRESTE AO LITORAL  - ARTE DE MULHER  80 HABILITADO  3ª ASSOCIAÇÃO DE  DESENVOLVIMENTO  COMUNITARIO DAS  COMUNIDADES RURAIS DE  BROTAS DE MACAÚBAS E  REGIÃO  FORMULAÇÃO DE  PROPOSTAS DE  ACESSO AO CREDITO E  ASSISTENCIA TECNICA  PARA COMUNIDADE DE  FUNDO DE PASTO DE  JATOBÁ  72 HABILITADO  EIXO III - DESENVOLVIMENTO / MODALIDADE 5 (INTERCÂMBIO TECNOLÓGICO) - SERÃO APOIADOS ATÉ  04 PROJETOS.  Nº DE  ORDEM  NOME DA OSC TÍTULO DO PROJETO PONTUAÇÃO  FINAL  ANÁLISE DOS  DOCUMENTOS DE  HABILITAÇÃO  1ª SERVIÇO DE  ASSESSORIA A  ORGANIZAÇÕES  POPULARES RURAIS -  SASOP  INTERCAMBIANDO  EXPERIÊNCIAS ENTRE  MULHERES NEGRAS RURAIS  DA BAHIA E A MARCHA DAS  MARGARIDAS  99 HABILITADO  2ª SOCIEDADE AMIGOS  DA CULTURA AFRO  BRASILEIRA  QUILOMBO TECH 85 HABILITADO  3ª ASSOCIAÇÃO DE  JOVENS ENGAJAMUNDO  (RE) EXISTÊNCIA NEGRA:  FEMINISMO E JUVENTUDE  74 NÃO ENTREGOU OS  DOCUMENTOS DE  HABILITAÇÃO  EIXO III - DESENVOLVIMENTO / MODALIDADE 7 (FEIRAS) - SERÃO APOIADOS ATÉ 06 (SEIS) PROJETOS.  Nº DE  ORDEM  NOME DA OSC TÍTULO DO PROJETO PONTUAÇÃO  FINAL  ANÁLISE DOS DOCUMENTOS  DE HABILITAÇÃO  1ª MOVIMENTO DE  ORGANIZAÇÃO  COMUNITARIA  FEIRA REGIONAL DA CULTURA  AFROBRASILEIRA  98 HABILITADO  2ª ESCOLA POPULAR DE  AGROECOLOGIA E  AGROFLORESTA EGÍDIO  BRUNETTO - EPAAEB  FEIRA REGIONAL  AGROECOLOGICA: MULHERES  E JOVENS PRODUZINDO  ALIMENTOS SAUDÁVEIS  96 HABILITADO  3ª ASSOCIAÇÃO  BENEFICENTE ILÊ AXÉ  OJÚ ONIRÊ  I FEIRA DO EMPREENDENDÊ  DO RECÔNCAVO -  RECONHECIMENTO, JUSTIÇA  E DESENVOLVIMENTO NA  DÉCADA AFRODESCENDENTE  95 HABILITADO  4ª CENTRAL DE  ASSOCIAÇÕES DE FUNDO  DE PASTO  16º FEIRA DO BODE - CENTRAL  DE ASSOCIAÇÕES DE FUNDO  DE PASTO 20 ANOS DE LUTA  95 HABILITADO  5ª ASSOCIAÇÃO HUMANA  POVO PARA O POVO  BRASIL  TEM QUITANDA NA CIDADE 92 HABILITADO  6ª COLETIVO DE ENTIDADES   NEGRAS - CEN  FEIRA DE EMPREENDIMENTOS  NEGROS SOLIDÁRIOS  92 HABILITADO  7ª ASSOCIAÇAO CULTURAL  BLOCO CARNAVALESCO  ILE AIYE  FEIRA DE EMPREEDEDORAS  CRIATIVAS  90 HABILITADO  8ª COOPERATIVA  DE TRABALHO  AGROPECUÁRIA MISTA DE  BARRO ALTO - AGROCOOP  FEIRA DAS COMUNIDADES  TRADICIONAIS DO TERRITÓRIO  DO IRECÊ  89 HABILITADO  9ª ASSOCIAÇÃO  NACIONAL CULTURAL  DE PRESERVAÇÃO DO  PATRIMÔNIO BANTU  II SALA IA NJILA: O CAMINHO  DO TRABALHO - FEIRA  NACIONAL AGROECOLÓGICA  DE POVOS E COMUNIDADES  TRADICIONAIS  89 NÃO ENTREGOU OS  DOCUMENTOS DE  HABILITAÇÃO  10ª ASSOCIAÇÃO  COMUNITÁRIA  DE MORADORES  DE QUILOMBO E  PRODUTORES DE  MULUNGU  I FEIRA AFROQUILOMBOLA  DE PRODUTORES E  EMPREENDEDORES DE  MANDIOCA DE BONINAL  89 HABILITADO  11ª ASSOCIAÇÃO FÁBRICA  CULTURAL  MERCADO IAÔ - NOVEMBRO  NEGRO  87 INABILITADO  POR POSSUIR  INADIMPLENCIA COM  O SICON.  12ª ECOBAHIA FEIRA DANDARA DOS  PALMARES  87 NÃO ENTREGOU OS  DOCUMENTOS DE  HABILITAÇÃO  13ª ASSOCIAÇÃO ARTESANAL  CHITARTE DE CACHOEIRA  BAHIA  REVITALIZAÇÃO CULTURAL DA  FEIRA LIVRE DE CACHOEIRA:  RUMO AO PATRIMÔNIO  CULTURAL DA CIDADE  84 HABILITADO  14ª CENTRAL DE  COOPERATIVAS E  EMPREENDIMENTOS  SOLIDÁRIOS  FEIRA SOCIOCULTURAL  AFROINDIGENA DO EXTREMO  DO SUL  84 HABILITADO  15ª ASSOCIAÇÃO PROTETORA  DOS DESVALIDOS - SPD  SPD - CONECTANDO  A TRADIÇÃO COM A  CONTEMPORANEIDADE  83 NÃO ENTREGOU OS  DOCUMENTOS DE  HABILITAÇÃO  16ª ENTIDADE CULTURAL  CORTEJO AFRO  FEIRA DE ECONOMIA, ARTE E  CULTURA DO SAGRADO  83 NÃO ENTREGOU OS  DOCUMENTOS DE  HABILITAÇÃO  17ª CENTRO DE ASSESSORIA  DO ASSURUÁ  1ª FEIRA TERRITORIAL  QUILOMBOLA DA CHAPADA  82 NÃO ENTREGOU OS  DOCUMENTOS DE  HABILITAÇÃO  18ª ASSOCIAÇÃO DOS  PEQUENOS PRODUTORES  RURAIS DA AREIA FINA  REVIVA MUQUIBA! 81 HABILITADO  19ª ASSOCIAÇÃO EDUCATIVA  E CULTURAL DIDÁ  FEIRA INTERNACIONAL PARA  O EMPREENDEDORISMO DE  MULHERES NEGRAS  79 HABILITADO  20ª SAJUC - SERVIÇO  DE ASSISTÊNCIA  SOCIOAMBIENTAL NO  CAMPO E CIDADE  FEIRA AFRO MULHER -  TERRITÓRIO SERTÃO DO SÃO  FRANCISCO  78 HABILITADO  21ª SOCIEDADE  RECREATIVA CULTURAL  E CARNAVALESCA  CARNAPELO  FEIRA DE TECNOLOGIA  EMPRESARIAL E NEGÓCIOS  SOCIAIS PARA NEGROS  77 HABILITADO  22ª RECANTO DE ORAÇÃO  CENTELHA DE LUZ  MERCADO DAS YABÁS:  FEIRA DE INCLUSÃO SÓCIO  PRODUTIVA DO RECÔNCAVO  DA BAHIA  77 NÃO ENTREGOU OS  DOCUMENTOS DE  HABILITAÇÃO  23ª SOCIEDADE CULTURAL E  CARNAVALESCA FILHOS  DE KORIN EFAN  AFOXÉ GUARDIÃO DA  CULTURA ANCESTRAL  76 NÃO ENTREGOU OS  DOCUMENTOS DE  HABILITAÇÃO  24ª O ILÊ AXÉ OBÁ LAJÁ I FEIRA DE POVOS E  COMUNIDADES TRADICIONAIS  DO RECÔNCAVO - “FEIRA  NAGÔ”  76 NÃO ENTREGOU OS  DOCUMENTOS DE  HABILITAÇÃO  25ª AWÁ AÇÕES AFIRMATIVAS FEIRA MULTICULTURAL DO  POVO PRETO  75 NÃO ENTREGOU OS  DOCUMENTOS DE  HABILITAÇÃO  26ª CENTRO DE PROMOÇÃO  DA EDUCAÇÃO AS  CULTURA E DA CIDADANIA  CASA DO SISAL 73 HABILITADO  27ª CÁRITAS DIOCESANA DE  AMARGOSA  SOU UMBUNTU, SOU  SEMENTE! MULHERES  NEGRAS PRESENTE NA LUTA  PELO EMPODERAMENTO  ECONÔMICO FEMINO ATRAVÉS  DA AGRICULTURA FAMILIAR  72 NÃO ENTREGOU OS  DOCUMENTOS DE  HABILITAÇÃO    EXECUTIVO  SALVADOR, TERÇA-FEIRA, 4 DE JUNHO DE 2019 - ANO CIII - NO 22.673  REPÚBLICA FEDERATIVA DO BRASIL - ESTADO DA BAHIA  DIÁRIO OFICIAL  28ª INSTITUTO DE APOIO  AS DESENVOLVIMENTO  AMBIENTAL E HUMANO -  IDEAH  FEIRA GASTRONÔMICA E DE  ARTESANATOS DA CULTURA  AFRO-BRASILEIRA SO BAIXO  SUL  72 NÃO ENTREGOU OS  DOCUMENTOS DE  HABILITAÇÃO  29ª INSTITUTO DE  DESENVOLVIMENTO E  IGUALDADE SOCIAL DO  NORDESTE  PRODUÇÃO NEGRA EM  EVIDÊNCIA  72 HABILITADO  30ª ASSOCIAÇÃO SÃO JORGE  FILHO DA GOMÉIA  ONENE AHATU GRANDES  MULHERES - 1ª FEIRA DE  EMPREENDEDORISMO,  RELIGIÃO E CULTURA AFRO  71 NÃO ENTREGOU OS  DOCUMENTOS DE  HABILITAÇÃO  31ª ASSOCIAÇÃO DOS  MORADORES DE ITAPUÃ  - AMI  FEIRA “OJÁ” DA TRADIÇÃO E  IDENTIDADE  68 NÃO ENTREGOU OS  DOCUMENTOS DE  HABILITAÇÃO  32ª ORGANIZAÇÃO DE AUXÍLIO  FRATERNO  MERCADO NEGRO  CONSCIÊNCIA LEGAL -  MOJUBÁ  67 HABILITADO  33ª INSTITUTO CULTURAL  ALVORADA BAHIA  FEIRA DO CARNAVAL 65 NÃO ENTREGOU OS  DOCUMENTOS DE  HABILITAÇÃO  EM, 03 DE JUNHO DE 2019. A COMISSÃO DE SELEÇÃO DE PROJETOS.  GABRIELE BATISTA VIEIRA - MATRÍCULA 04.577.320-8  JOSÉ VIEIRA LEAL NETO - MATRÍCULA 04.601.962-3  DANDARA LOPES CORREIA - MATRÍCULA 04.601.846-5  CÉLIA MARIA MENEZES - MATRÍCULA 21.220.826-8  CLERISVALDO SANTOS PAIXÃO - MATRÍCULA 04.647.480-7  LUANA VANESSA COSTA SOARES - MATRÍCULA 04.637.067-1  GIRLENE BISPO DE OLIVEIRA - MATRÍCULA 04.578.393-6  MARICARLA JERÔNIMA DA SILVA ALMEIDA - MATRÍCULA 04.600.707-4  MARCIA CRISTINA LACERDA DOS SANTOS - MATRÍCULA 04.577.306-2 &lt;#E.G.B#312800#35#347317/&gt; &lt;#E.G.B#312801#35#347318&gt; PROCESSO N° 004.2040.2019.0000075-64 HOMOLOGO O ATO Nº 006 DE 03 DE JUNHO DE 2019, DA COMISSÃO DE SELEÇÃO DE  PROJETOS. GABINETE DA SECRETÁRIA, 03 DE JUNHO DE 2019.  FABYA REIS SECRETÁRIA DE PROMOÇÃO DA IGUALDADE RACIAL &lt;#E.G.B#312801#35#347318/&gt;  SECRETARIA DA SAÚDE &lt;#E.G.B#312626#35#347133&gt; </t>
  </si>
  <si>
    <t xml:space="preserve">PORTARIA  Nº 18.508 DE 04 DE JUNHO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2017.001.005282/INEMA/LIC-05282, RESOLVE: ART. 1º - AUTORIZAR A RENOVAÇÃO  DO DIREITO DE USO DOS RECURSOS HÍDRICOS, VÁLIDA PELO PRAZO DE 4 (QUATRO) ANOS, A SANDRO  ZANCANARO, INSCRITO NO CPF N° 811.194.539-68, COM SEDE NA RUA 12 DE OUTUBRO, Nº 548,  RENATO GONÇALVES, NO MUNICÍPIO DE BARREIRAS, PARA CAPTAÇÃO SUPERFICIAL, NA BACIA HIDROGRÁFICA  DO RIO GRANDE, NO RIO GRANDE, NAS COORDENADAS LAT.12°49’00”S E LONG.45°17’36”W, DATUM  SIRGAS 2000, DE VAZÃO 31.099 M³/DIA, DURANTE 20 H/D, PARA FINS DE IRRIGAÇÃO POR PIVÔ CENTRAL,  ÁREA 400 HA, LOCALIZADO NA FAZENDA DECISÃO, RODOVIA BA 462,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</si>
  <si>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18.522 DE 05 DE JUNHO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2017.001.002206/INEMA/LIC-02206, RESOLVE: ART. 1º - AUTORIZAR A RENOVAÇÃO  DO DIREITO DE USO DOS RECURSOS HÍDRICOS, VÁLIDA PELO PRAZO DE 4 (QUATRO) ANOS, A SANDRO  ZANCANARO, INSCRITO NO CPF N° 811.194.539-68, COM SEDE NA RUA 12 DE OUTUBRO, Nº 548,  RENATO GONÇALVES, NO MUNICÍPIO DE BARREIRAS, PARA CAPTAÇÃO SUPERFICIAL, NA BACIA HIDROGRÁFICA  DO RIO GRANDE, NO RIO BRANCO, NAS COORDENADAS LAT.11°42’31,51”S E LONG.45°46’14,15”W,  DATUM SIRGAS 2000, DE VAZÃO 29.941,0 M³/DIA, DURANTE 19 H/D, PARA FINS DE IRRIGAÇÃO POR PIVÔ  CENTRAL, ÁREA 450 HA, LOCALIZADO NAS FAZENDAS DECISÃO RIO BRANCO IA, DECISÃO RIO BRANCO IB  E DECISÃO RIO BRANCO IC,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</si>
  <si>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18.526 DE 06 DE JUNHO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001.006860/ INEMA/LIC- 06860,  RESOLVE: ART. 1.º - AUTORIZAR O DIREITO DE  USO DOS RECURSOS HÍDRICOS, VÁLIDO PELO PRAZO DE 04 (QUATRO) ANOS, A SERGIO NUNES DOURADO,  INSCRITO NO CPF N° 546.097.715-00, COM SEDE NA RUA RIO DE JANEIRO, N° 280, FÓRUM, NO  MUNICÍPIO DE IRECÊ, PARA CAPTAÇÃO SUBTERRÂNEA, NA BACIA HIDROGRÁFICA DO RIO SÃO FRANCISCO, NAS  COORDENADAS LAT.11°31’19,9’’S E LONG.42°12’17,8’’W, DATUM SIRGAS 2000, DO POÇO 01, DE VAZÃO  195 M³/DIA, DURANTE 12 H/D, NAS COORDENADAS LAT.11°31’18,3’’S E LONG.42°12’12’’W, DATUM SIRGAS  2000, DO POÇO 02, DE VAZÃO 210 M³/DIA, DURANTE 12 H/D, NAS COORDENADAS LAT.11°31’19,7’’S E  LONG.42°12’15,6’’W, DATUM SIRGAS 2000, DO POÇO 03, DE VAZÃO 210 M³/DIA, DURANTE 12 H/D, NAS  COORDENADAS LAT.11°31’17,4’’S E LONG.42°12’12,1’’W, DATUM SIRGAS 2000, DO POÇO 04, DE VAZÃO  210 M³/DIA, DURANTE 12 H/D, PARA FINS DE IRRIGAÇÃO POR GOTEJAMENTO, ÁREA 15,8 HA, LOCALIZADO  NA FAZENDA SERRA GRANDE, ZONA RURAL, NO MUNICÍPIO DE IBIPEBA,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</si>
  <si>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18.527 DE 06 DE JUNHO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2017.001.006430/INEMA/LIC-06430, RESOLVE: ART. 1.º - AUTORIZAR A RENOVAÇÃO  DO DIREITO DE USO DOS RECURSOS HÍDRICOS, VÁLIDA PELO PRAZO DE 4 (QUATRO) ANOS, À AGROPECUÁRIA  TRÊS MARIAS LTDA INSCRITA NO CNPJ Nº 14.622.123/0001-79, COM SEDE NA RODOVIA MAMBAÍ- COCOS, S/N, KM 35, ZONA RURAL, NO MUNICÍPIO DE JABORANDI, PARA CAPTAÇÃO SUBTERRÂNEA, NA BACIA  HIDROGRÁFICA DO SÃO FRANCISCO, NAS COORDENADAS LAT.14º37’28,56”S E LONG.45º53’18,48”W,  DATUM SIRGAS 2000, DO POÇO 2, DE VAZÃO 8.957 M3/DIA, DURANTE 18 H/DIA, PARA FINS DE IRRIGAÇÃO  POR PIVÔ CENTRAL, ÁREA 234 HA, LOCALIZADO NA FAZENDA TE MANGOROA, RODOVIA MAMBAÍ-COCOS, KM  35,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</si>
  <si>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18.537 DE 07 DE JUNHO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 001.000898/ INEMA/LIC- 00898,  RESOLVE: ART. 1.º - AUTORIZAR  O DIREITO DE USO DOS RECURSOS HÍDRICOS, VÁLIDO PELO PRAZO DE 4 (QUATRO) ANOS, A JOSE AVELINO  BORGES DA SILVA, INSCRITO NO CPF Nº 093.453.965-00, COM SEDE NA AVENIDA CENTENÁRIO, Nº  251, SIM, NO MUNICÍPIO DE FEIRA DE SANTANA, PARA CAPTAÇÃO SUPERFICIAL, NA BACIA HIDROGRÁFICA  DO RIO PARAGUAÇU, EM BARRAMENTO EXISTENTE AUTORIZADO POR MEIO DA PORTARIA SRH Nº 14/97,  NO RIO PARAGUAÇU, NAS COORDENADAS LAT.13°05’49,9”S E LONG. 41°26’09,5”W, DATUM SIRGAS  2000, DE VAZÃO 29.598 M3/DIA, DURANTE 17 H/D, PARA FINS DE IRRIGAÇÃO POR PIVÔ CENTRAL, ÁREA 450  HA, LOCALIZADO NA FAZENDA DOIS DE JULHO, RODOVIA BA 142, KM 8,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&lt;#E.G.B#314764#33#349398/&gt; &lt;#E.G.B#314808#33#349445&gt;  PORTARIA Nº 00034383 DE 15 DE ABRIL DE 2019 O(A) DIRETOR GERAL DO(A) INST DO MEIO AMB E RECURSOS HÍDRICOS - INEMA, NO USO DE  SUAS ATRIBUIÇÕES, RESOLVE DESIGNAR TAMARA CRISTINA COUTO DOS SANTOS, MATRÍCULA Nº  46600064, PARA, EM RAZÃO DE GOZO FÉRIAS OPORTUNO NO PERÍODO DE DE 25 DE JUNHO DE 2019 A  06 DE JULHO DE 2019, SUBSTITUIR ENIO REIS FERREIRA SILVA, MATRÍCULA Nº 46600062, NO CARGO  COORDENADOR I, DO(A) COORD DE FINANÇAS.  MARCIA CRISTINA TELLES DE ARAUJO LIMA INST DO MEIO AMB E RECURSOS HÍDRICOS &lt;#E.G.B#314808#33#349445/&gt; &lt;#E.G.B#314811#33#349449&gt; PORTARIA Nº 00040682 DE 17 DE MAIO DE 2019 O(A) DIRETOR GERAL DO(A) INST DO MEIO AMB E RECURSOS HÍDRICOS - INEMA, NO USO  DE SUAS ATRIBUIÇÕES, RESOLVE DESIGNAR ANGELA CRISTINA PINHEIRO TIMBO, MATRÍCULA Nº  70100695, PARA, EM RAZÃO DE FÉRIAS NO PERÍODO DE 13 DE MAIO DE 2019 A 27 DE MAIO DE 2019,  SUBSTITUIR MONICA PORTELLA LIMA, MATRÍCULA Nº 46600028, NO CARGO COORDENADOR I, DO(A)  COORD DE COBRANÇA DO USO DA ÁGUA.  MARCIA CRISTINA TELLES DE ARAUJO LIMA INST DO MEIO AMB E RECURSOS HÍDRICOS &lt;#E.G.B#314811#33#349449/&gt; &lt;#E.G.B#314822#33#349460&gt; PORTARIA N° 00042557 DE 27 DE MAIO DE 2019 ALTERAR O NOME DO(A) SERVIDOR(A) ANA LUCIA ASSIS DOS SANTOS, MATRÍCULA Nº 46600086, PARA  O NOME ANA LUCIA ASSIS DOS SANTOS FARIAS, A PARTIR DE(A) 27 DE MAIO DE 2019.  MARCIA CRISTINA TELLES DE ARAUJO LIMA INST DO MEIO AMB E RECURSOS HÍDRICOS &lt;#E.G.B#314822#33#349460/&gt; &lt;#E.G.B#314827#33#349464&gt; PORTARIA Nº 00043146 DE 29 DE MAIO DE 2019 O(A) DIRETOR GERAL DO(A) INST DO MEIO AMB E RECURSOS HÍDRICOS - INEMA, NO USO  DE SUAS ATRIBUIÇÕES, RESOLVE DESIGNAR GREICE XIMENA SANTOS OLIVEIRA, MATRÍCULA  Nº 46561899, PARA, EM RAZÃO DE GOZO FÉRIAS OPORTUNO NO PERÍODO DE 14 DE JUNHO DE  2019 A 28 DE JUNHO DE 2019, SUBSTITUIR AILTON DOS SANTOS JUNIOR, MATRÍCULA Nº  45311657, NO CARGO COORDENADOR I, DO(A) COORD MONI DE RECURS AMBIENTAIS  HÍDRICOS.  MARCIA CRISTINA TELLES DE ARAUJO LIMA INST DO MEIO AMB E RECURSOS HÍDRICOS &lt;#E.G.B#314827#33#349464/&gt; &lt;#E.G.B#314828#33#349465&gt; PORTARIA Nº 00043149 DE 29 DE MAIO DE 2019 O(A) DIRETOR GERAL DO(A) INST DO MEIO AMB E RECURSOS HÍDRICOS - INEMA, NO USO DE  SUAS ATRIBUIÇÕES, RESOLVE DESIGNAR MATEUS CAMILO LEITE MATOS, MATRÍCULA Nº 46580305,  PARA, EM RAZÃO DE FÉRIAS NO PERÍODO DE DE 05 DE JUNHO DE 2019 A 19 DE JUNHO DE 2019,  SUBSTITUIR RICARDO GUEDES MIRANDA, MATRÍCULA Nº 46600050, NO CARGO COORDENADOR I, DO(A)  COORD DE GESTÃO DA UCS.  MARCIA CRISTINA TELLES DE ARAUJO LIMA INST DO MEIO AMB E RECURSOS HÍDRICOS &lt;#E.G.B#314828#33#349465/&gt; &lt;#E.G.B#314847#33#349484&gt; PORTARIA N° 00044251 DE 04 DE JUNHO DE 2019 ALTERAR O NOME DO(A) SERVIDOR(A) SHEILA DE AQUINO NASCIMENTO, MATRÍCULA Nº 46600097,  PARA O NOME SHEILA NASCIMENTO GUALBERTO, A PARTIR DE(A) 04 DE JUNHO DE 2019.  MARCIA CRISTINA TELLES DE ARAUJO LIMA INST DO MEIO AMB E RECURSOS HÍDRICOS &lt;#E.G.B#314847#33#349484/&gt; &lt;#E.G.B#314848#33#349485&gt; PORTARIA N° 00044254 DE 04 DE JUNHO DE 2019 ALTERAR O NOME DO(A) SERVIDOR(A) CARINE MOURA SANTOS DE ALMEIDA, MATRÍCULA Nº  46600019, PARA O NOME CARINE MOURA DOS SANTOS, A PARTIR DE(A) 04 DE JUNHO DE 2019.  MARCIA CRISTINA TELLES DE ARAUJO LIMA INST DO MEIO AMB E RECURSOS HÍDRICOS &lt;#E.G.B#314848#33#349485/&gt; &lt;#E.G.B#314857#33#349494&gt; PORTARIA Nº 00044511 DE 05 DE JUNHO DE 2019 O(A) DIRETOR GERAL DO(A) INST DO MEIO AMB E RECURSOS HÍDRICOS - INEMA, NO USO DE  SUAS ATRIBUIÇÕES, RESOLVE DESIGNAR LIGIA DE ALMEIDA AVELAR, MATRÍCULA Nº 46600052, PARA,  EM RAZÃO DE GOZO FÉRIAS OPORTUNO NO PERÍODO DE DE 25 DE JUNHO DE 2019 A 09 DE JULHO DE  2019, SUBSTITUIR JEFFERSON LIMA DA SILVA, MATRÍCULA Nº 46600011, NO CARGO COORDENADOR I,  DO(A) COORD DA TECNOLOGIA DA INF E COMUNICAÇÃO.  MARCIA CRISTINA TELLES DE ARAUJO LIMA INST DO MEIO AMB E RECURSOS HÍDRICOS &lt;#E.G.B#314857#33#349494/&gt; &lt;#E.G.B#314858#33#349495&gt; PORTARIA Nº 00044547 DE 05 DE JUNHO DE 2019 O(A) DIRETOR GERAL DO(A) INST DO MEIO AMB E RECURSOS HÍDRICOS - INEMA, NO USO  DE SUAS ATRIBUIÇÕES, RESOLVE DESIGNAR JOSE ANTONIO ALMEIDA DE LACERDA, MATRÍCULA Nº      EXECUTIVO SALVADOR, SÁBADO, 8 DE JUNHO DE 2019 - ANO CIII - NO 22.677  REPÚBLICA FEDERATIVA DO BRASIL - ESTADO DA BAHIA  DIÁRIO OFICIAL  45000080, PARA, EM RAZÃO DE GOZO FÉRIAS OPORTUNO NO PERÍODO DE 25 DE JUNHO DE 2019 A 14 DE  JULHO DE 2019, SUBSTITUIR LEONARDO CARNEIRO OLIVEIRA CRUZ, MATRÍCULA Nº 45365948, NO  CARGO DIRETOR, DO(A) DIRETORIA DE REGULAÇÃO.  MARCIA CRISTINA TELLES DE ARAUJO LIMA INST DO MEIO AMB E RECURSOS HÍDRICOS &lt;#E.G.B#314858#34#349495/&gt;  SECRETARIA DO PLANEJAMENTO &lt;#E.G.B#314423#34#349041&gt; </t>
  </si>
  <si>
    <t xml:space="preserve">PORTARIA  Nº 18.542 DE 10 DE JUNHO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2017.001.003033/INEMA/LIC-03033, RESOLVE: ART. 1.º - AUTORIZAR A ALTERAÇÃO  DA OUTORGA DO DIREITO DE USO DOS RECURSOS HÍDRICOS, RELACIONADA AO PROCESSO Nº 2017.001.002381/ INEMA/LIC-02381, VÁLIDA PELO PRAZO DA PORTARIA Nº 18.390, PUBLICADA NO D.O.E EM 15/05/2019,  À LAVOURA E PECUÁRIA IGARASHI LTDA, INSCRITA NO CNPJ Nº 83.144.733/0012-80, COM  SEDE NA ROD.BA 142, S/N, ZONA RURAL, NO MUNICÍPIO DE IBICOARA, PARA CAPTAÇÃO SUPERFICIAL, NA  BACIA HIDROGRÁFICA DO RIO PARAGUAÇU, EM BARRAMENTO EXISTENTE (AUTORIZADO POR MEIO DA PORTARIA  SRH Nº 014/97), NAS COORDENADAS LAT.13°08’39”S E LONG.41°26’57”W, DATUM SIRGAS 2000, COM  VAZÃO MÁXIMA DE CAPTAÇÃO DE 59.999,0 M³/DIA, DURANTE 15 H/D, PARA FINS DE IRRIGAÇÃO POR PIVÔ  CENTRAL, ÁREA 1.100 HA, LOCALIZADA NO COMPLEXO DE FAZENDAS GUAÍRA,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</si>
  <si>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18.555 DE 11 DE JUNHO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2018.001.005896/INEMA/LIC-05896, RESOLVE: ART. 1.º - AUTORIZAR O DIREITO DE USO  DOS RECURSOS HÍDRICOS, VÁLIDO PELO PRAZO DE 04 (QUATRO) ANOS, A CERRADOS DA DIAMANTINA   ACESSE NOSSO SITE: WWW.EGBA.BA.GOV.BR    EXECUTIVO  SALVADOR, QUARTA-FEIRA, 12 DE JUNHO DE 2019 - ANO CIII - NO 22.679  REPÚBLICA FEDERATIVA DO BRASIL - ESTADO DA BAHIA  DIÁRIO OFICIAL  LTDA, INSCRITO NO CNPJ N° 14.081.557/0001-09, COM SEDE NA FAZENDA JOSÉ DE SOUZA, ZONA  RURAL, S/N, NO MUNICÍPIO DE ÉRICO CARDOSO, PARA CAPTAÇÃO SUBTERRÂNEA, NA BACIA HIDROGRÁFICA  DO RIO SÃO FRANCISCO, NAS COORDENADAS LAT.13°24’47,1’’S E LONG.41°58’07,6’’ W, DATUM SIRGAS  2000, DO POÇO A, DE VAZÃO 546 M³/DIA, DURANTE 12 H/D, NAS COORDENADAS LAT.13°24’55,1’’S E  LONG.41°58’53,4’’W, DATUM SIRGAS 2000, DO POÇO G, DE VAZÃO 948 M³/DIA, DURANTE 12 H/D, PARA  FINS DE IRRIGAÇÃO POR MICROASPERSÃO, ÁREA 52 HA, LOCALIZADA NA FAZENDA JOSÉ DE SOUZA, ZONA  RURAL, NO MUNICÍPIO DE ÉRICO CARDOSO,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</si>
  <si>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18.558 DE 11 DE JUNHO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2016.001.001987/INEMA/LIC-01987, RESOLVE: ART. 1.º - AUTORIZAR O DIREITO  DE USO DOS RECURSOS HÍDRICOS, VÁLIDO PELO PRAZO DE 04 (QUATRO) ANOS, A HEDERSON IGREJA,  INSCRITO NO CPF N° 017.302.027-56, COM SEDE NA 2ª AVENIDA SANTA ISABEL, Nº 500, MONTE CASTELO,  NO MUNICÍPIO DE TEIXEIRA DE FREITAS, PARA CAPTAÇÃO SUPERFICIAL, NA BACIA HIDROGRÁFICA DO RIO  ALCOBAÇA, NO RIO SEM NOME, AFLUENTE DO RIO UTAITINGA, NAS COORDENADAS LAT.17°16’42,43”S  E LONG.39°47’07,01”W, DATUM SIRGAS 2000, DE VAZÃO 1.241,0 M³/DIA, DURANTE 15 H/D, PARA FINS  DE IRRIGAÇÃO POR GOTEJAMENTO, ÁREA 52,78 HA, LOCALIZADO NA FAZENDA TRÊS IRMÃOS MHB, ZONA  RURAL, NO MUNICÍPIO DE TEIXEIRA DE FREITAS,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</si>
  <si>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18.585 DE 17 DE JUNHO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 EXECUTIVO SALVADOR, TERÇA-FEIRA, 18 DE JUNHO DE 2019 - ANO CIII - NO 22.683  REPÚBLICA FEDERATIVA DO BRASIL - ESTADO DA BAHIA  DIÁRIO OFICIAL  CONSTA DO PROCESSO Nº 2018.001.005133/INEMA/LIC-05133, RESOLVE: ART. 1.º - AUTORIZAR  O DIREITO DE USO DOS RECURSOS HÍDRICOS, VÁLIDO PELO PRAZO DE 4 (QUATRO) ANOS, A ROBERTO  BORTOLOZZO, INSCRITO NO CPF N° 546.278.269-15, COM SEDE NA RUA RUI BARBOSA, QD 39,  LOTE 13/14, CENTRO, NO MUNICÍPIO DE LUIS EDUARDO MAGALHÃES, PARA CAPTAÇÃO SUPERFICIAL, NA  BACIA HIDROGRÁFICA DO RIO GRANDE, NO RIO GALHEIRÃO, NAS COORDENADAS LAT.12°49’19,4”S E  LONG.45°37’6”W, DATUM SIRGAS 2000, DE VAZÃO 28.000,00 M³/DIA, DURANTE 18 H/D, PARA FINS DE  IRRIGAÇÃO POR PIVÔ CENTRAL, ÁREA 416 HA, LOCALIZADO NA FAZENDA RIO GALHEIRÃO, ZONA RURAL, NO  MUNICÍPIO DE SÃO DESIDÉRIO, MEDIANTE O CUMPRIMENTO DA LEGISLAÇÃO VIGENTE, DOS CONDICIONAN- 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</si>
  <si>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18.586 DE 17 DE JUNHO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2017.001.001121/INEMA/LIC-01121, RESOLVE: ART. 1.º - AUTORIZAR O  DIREITO DE USO DOS RECURSOS HÍDRICOS, VÁLIDO PELO PRAZO DE 4 (QUATRO) ANOS, A MÁRCIO COSTA,  INSCRITO NO CPF N° 561.809.696-04, COM SEDE NA FAZENDA HARAS, S/N, ZONA RURAL, NO MUNICÍPIO  DE EUNÁPOLIS, PARA CAPTAÇÃO SUPERFICIAL, NA BACIA HIDROGRÁFICA DO RIO DE JUCURUÇU, NO RIO  JUCURUÇU BRAÇO SUL, NAS COORDENADAS LAT.17°13’28”S E LONG.39°30’29”W, DATUM SIRGAS 2000,  DE VAZÃO 4.901 M³/DIA, DURANTE 24 H/D, PARA FINS DE IRRIGAÇÃO POR ASPERSÃO CONVENCIONAL, ÁREA  102 HA, LOCALIZADO NA FAZENDA MONTE DAS OLIVEIRAS II, ZONA RURAL, NO MUNICÍPIO DE PRADO,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</si>
  <si>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18.597 DE 18 DE JUNHO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2018.001.000967/INEMA/LIC-00967, RESOLVE: ART. 1º - AUTORIZAR A RENOVAÇÃO  DO DIREITO DE USO DOS RECURSOS HÍDRICOS, VÁLIDA PELO PRAZO DE 4 (QUATRO) ANOS, À ALDORI JULIANI,  INSCRITO NO CPF Nº 330.864.350-20, COM SEDE NA RUA T 50, Nº 1463, SETOR BUENO, NO MUNICÍPIO  DE GOIÂNIA - GO, PARA CAPTAÇÃO SUBTERRÂNEA, NA BACIA HIDROGRÁFICA DO RIO SÃO FRANCISCO, NAS  COORDENADAS LAT.12°44’08”S E LONG.45°56’32”W, DATUM SIRGAS 2000, DO POÇO 1, DE VAZÃO 31 M³/ DIA, DURANTE 4 H/D E NAS COORDENADAS LAT.12°44’55”S E LONG.46°03’19”W, DATUM SIRGAS 2000,  DO POÇO 2, DE VAZÃO 20 M³/DIA, DURANTE 4H/D, PARA FINS DE CONSUMO HUMANO, DESSEDENTAÇÃO  ANIMAL E PULVERIZAÇÃO AGRÍCOLA, LOCALIZADO NA FAZENDA JULIANI, RODOVIA BR 020, ZONA RURAL,  NO MUNICÍPIO DE SÃO DESIDÉRIO, MEDIANTE O CUMPRIMENTO DA LEGISLAÇÃO VIGENTE 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</si>
  <si>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18.627 DE 03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2017.001.002048/INEMA/LIC-02048, RESOLVE: ART. 1º - AUTORIZAR O DIREITO DE  USO DOS RECURSOS HÍDRICOS A LEORMÍSA MACEDO TAVARES, INSCRITA NO CPF Nº 347.536.055- 15, COM SEDE NA AVENIDA ITABUMA, N° 169, SÃO FRANCISCO, NO MUNICÍPIO DE ITAPETINGA, PARA §1º  INTERVENÇÃO, VÁLIDO PELO PRAZO DE 35 (TRINTA E CINCO) ANOS, NA BACIA HIDROGRÁFICA DO RIO SANTO  ANTÔNIO, NO RIO SEM NOME, AFLUENTE DO RIO BRAÇO DO NORTE, NAS COORDENADAS LAT.16°00’54”S E  LONG.39°01’51”W, DATUM SIRGAS 2000, PARA FINS DE REGULARIZAÇÃO DE BARRAMENTO EXISTENTE, COM  VOLUME MÁXIMO DE ACUMULAÇÃO DE 227.502,9 M³ E ALTURA MÁXIMA DE 6,5 M. DEVERÁ SER MANTIDA  UMA VAZÃO MÍNIMA PARA JUSANTE DE 1.468,8 M³/DIA, LOCALIZADO NA FAZENDA QUEIMADA DO RIO  DA PRAIA, ZONA RURAL, NO MUNICÍPIO DE BELMONTE. § 2º CAPTAÇÃO SUPERFICIAL, VÁLIDO PELO PRAZO  DE 4 (QUATRO) ANOS, NA BACIA HIDROGRÁFICA DO RIO SANTO ANTÔNIO, NO RIO SEM NOME, AFLUENTE  DO RIO BRAÇO DO NORTE, NO LAGO FORMADO PELO BARRAMENTO AUTORIZADO POR MEIO DESTA PORTARIA,  NAS COORDENADAS LAT.16°00’53”S E LONG.39°01’54”W, DATUM SIRGAS 2000, DE VAZÃO 2.986 M³/ DIA, DURANTE 16 H/D, PARA FINS DE IRRIGAÇÃO POR GOTEJAMENTO, ÁREA 98,3 HA, LOCALIZADO NA FAZENDA  QUEIMADA DO RIO DA PRAIA, ZONA RURAL, NO MUNICÍPIO DE BELMONTE. OS ATOS AUTORIZADOS NO  ART. 1º ESTÃO CONDICIONADOS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</si>
  <si>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18.676 DE 15 DE JULHO DE 2019.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2018.001.003029/INEMA/LIC-03029, REQUERIDO POR PATRIMONIAL BURITI LTDA,  INSCRITO NO CNPJ SOB O Nº 09.074.472/0001-63, COM SEDE NA PRAÇA DA SÉ, Nº 5, ED. THEMIS,  SALA 112, NO MUNICÍPIO DE SALVADOR, RESOLVE: ART. 1.º - CONCEDER: § 1º - AUTORIZAÇÃO DE  DIREITO DE USO DOS RECURSOS HÍDRICOS, PARA: I - CAPTAÇÃO SUPERFICIAL, VÁLIDA  PELO PRAZO DE 4 (QUATRO) ANOS, NA BACIA RIO CORRENTE, NO RIO PRATUDÃO, NAS COORDENADAS  13º57’28”S / 45º21’03”W (SIRGAS 2000), COM VAZÃO TOTAL DE 91.608,00 M³/DIA, DURANTE 18  H/D, NA FAZENDA BURITI (MAT. 5.498), MUNICÍPIO DE JABORANDI, COM A FINALIDADE IRRIGAÇÃO POR  ASPERSÃO COM PIVÔ CENTRAL E GOTEJAMENTO EM UMA ÁREA 1.478,48 HA NA FAZENDA BURITI (MAT.  5.498), MUNICÍPIO DE JABORANDI. § 2º - AUTORIZAÇÃO DE SUPRESSÃO DA VEGETAÇÃO  NATIVA VÁLIDA PELO PRAZO DE 04 (QUATRO) ANOS, PARA IMPLANTAÇÃO DA ATIVIDADE DE AGRICULTURA  IRRIGADA, EM UMA ÁREA DE 1.478,48 HA, NA FAZENDA BURITI (MAT. 5.498), MUNICÍPIO DE JABORANDI,  DELIMITADA CONFORME POLIGONAL FORMADA PELOS PONTOS SOB COORDENADAS GEOGRÁFICAS 13° 57’ 48”  S / 45° 20’ 06” W) E COORDENADAS UTM X/Y INFORMADAS NO CERTIFICADO, COM RENDIMENTO DE  MATERIAL LENHOSO, ESTIMADO EM 30.592,71 M³ OU 45.889,06 ST OU 15.296,35 MDC. ART. 2º - AS  CONCESSÕES A QUE SE REFERE O ARTIGO 1º ESTÃO SUJEITAS AO ATENDIMENTO DA LEGISLAÇÃO VIGENTE E  DOS CONDICIONANTES CONSTANTES DA ÍNTEGRA DA PORTARIA QUE SE ENCONTRA NO REFERIDO PROCESSO.  ART. 3º - FICA AUTORIZADA A INTERVENÇÃO EM ÁREA DE PRESERVAÇÃO PERMANENTE - APP EM UMA ÁREA  DE 0,5 HA, DELIMITADA CONFORME POLIGONAL FORMADA PELOS PONTOS SOB COORDENADAS GEOGRÁFICAS  13º57’28”S/45º21’03”W (SIRGAS 2000) E COORDENADAS UTM X/Y INFORMADAS NO CERTIFICADO. O  RENDIMENTO DE MATERIAL LENHOSO FOI CONSIDERADO INEXPRESSIVO. ART. 4º - ESTA PORTARIA APROVA O  PLANO DE SALVAMENTO DE FAUNA, INCLUINDO SEU MANEJO E TRANSPORTE, QUANDO NECESSÁRIO. ART.  5º - A ATIVIDADE A QUE SE DESTINA ESTA SUPRESSÃO DE VEGETAÇÃO ESTÁ SUJEITA AO PROCEDIMENTO  ESPECIAL DE LICENCIAMENTO AMBIENTAL CONFORME DISPÕE O DECRETO ESTADUAL Nº 16.963 DE  17/08/2016. ART. 6º - ESTA PORTARIA NÃO DISPENSA NEM SUBSTITUI A OBTENÇÃO DE CERTIDÕES, ALVARÁS  OU LICENÇAS EXIGIDAS PELA LEGISLAÇÃO PERTINENTE, FEDERAL, ESTADUAL OU MUNICIPAL. ART. 7º - OS  PRODUTOS E SUBPRODUTOS ORIGINADOS DA ATIVIDADE AUTORIZADA, NAS COORDENADAS DE REFERÊNCIA 13°  57’ 48” S / 45° 20’ 06” W, DEVERÃO SER APROVEITADOS CONFORME ESTABELECIDO NO ART. 115 DA LEI  ESTADUAL N° 10.431/06 SUJEITANDO-SE O TRANSPORTE AO ART. 144 DA MESMA, BEM COMO À PORTARIA  MMA 253/2006, QUE DISPÕE SOBRE A NECESSIDADE DE REGISTRO DE TAIS PRODUTOS NO “SISTEMA DOF”  PARA CONTROLE INFORMATIZADO DO TRANSPORTE E DE SEU ARMAZENAMENTO. ART. 8º - ESTABELECER QUE  ESTA AUTORIZAÇÃO, BEM COMO CÓPIAS DOS DOCUMENTOS RELATIVOS AO CUMPRIMENTO DOS CONDICIO- NANTES, DEVEM SER MANTIDAS DISPONÍVEIS À FISCALIZAÇÃO DOS ÓRGÃOS DO SISTEMA ESTADUAL DE  MEIO AMBIENTE - SISEMA. ART. 9º - TODAS AS OBRAS DECORRENTES DAS AUTORIZAÇÕES DO PARÁGRAFO  1º DO ARTIGO 1° DEVERÃO SER INICIADAS NO PRAZO DE ATÉ UM ANO E CONCLUÍDAS NO PRAZO DE ATÉ DOIS  ANOS. ART. 10º - ESTA PORTARIA ENTRARÁ EM VIGOR NA DATA DE SUA PUBLICAÇÃO. MÁRCIA CRISTINA  TELLES DE ARAÚJO LIMA - DIRETORA GERAL </t>
  </si>
  <si>
    <t xml:space="preserve">PORTARIA  Nº 18.679 DE 15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2017.001.002645/INEMA/LIC-02645, RESOLVE: ART. 1.º - AUTORIZAR O DIREITO DE USO  DOS RECURSOS HÍDRICOS, VÁLIDO PELO PRAZO DE 4 (QUATRO) ANOS, A DIONISIO MARIANELLI, INSCRITO  NO CPF N° 049.149.967-15, COM SEDE NA RUA CABO AYLSON SIMÕES, Nº 840, CENTRO, NO MUNICÍPIO  DE VILA VELA - ES, PARA CAPTAÇÃO SUPERFICIAL, NA BACIA HIDROGRÁFICA DO RIO DOS FRADES, NO RIO DA  BARRIGUDA, NAS COORDENADAS LAT.16°43’37”S E LONG.39°49’32”W, DATUM SIRGAS 2000, DE VAZÃO  1.210 M³/DIA, DURANTE 21 H/D, PARA FINS DE IRRIGAÇÃO POR GOTEJAMENTO, ÁREA 34 HA, LOCALIZADO NA  FAZENDA PEDRA FORMOSA, ZONA RURAL, NO MUNICÍPIO DE GUARATINGA,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</si>
  <si>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18.680 DE 15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2018.001.000015/INEMA/LIC-00015, RESOLVE: ART. 1.º - AUTORIZAR O  DIREITO DE USO DOS RECURSOS HÍDRICOS, VÁLIDO PELO PRAZO DE 4 (QUATRO) ANOS, À A4 AGRÍCOLA  E PECUÁRIA LTDA, INSCRITA NO CNPJ Nº 13.120.554/0001-74, COM SEDE NA FAZENDA LA  PAZ, S/N, ZONA RURAL, NO MUNICÍPIO DE TEIXEIRA DE FREITAS, PARA CAPTAÇÃO SUPERFICIAL, NA BACIA  HIDROGRÁFICA DO RIO BURANHÉM, NO PONTO P1, NO RIO SEM NOME 2, AFLUENTE DO CÓRREGO PAPAGAIO,  NO LAGO FORMADO PELO BARRAMENTO B3, DISPENSADO DE OUTORGA POR MEIO DESTE PROCESSO, NAS  COORDENADAS LAT.16°32’12”S E LONG.39°48’29”W, DATUM SIRGAS 2000, DE VAZÃO 2.231 M³/DIA,  DURANTE 12 H/D; E NO PONTO P2, NO RIO SEM NOME 1, AFLUENTE DO CÓRREGO PAPAGAIO, NO LAGO  FORMADO PELO BARRAMENTO B4, DISPENSADO DE OUTORGA POR MEIO DESTE PROCESSO, NAS COORDENADAS  LAT.16°31’27”S E LONG.39°48’54”W, DATUM SIRGAS 2000, DE VAZÃO 2.928 M³/DIA, DURANTE 12  H/D, PARA FINS DE IRRIGAÇÃO POR GOTEJAMENTO, ÁREA 148 HA,  LOCALIZADA NA FAZENDA KITANDA, ZONA  RURAL, NO MUNICÍPIO DE GUARATINGA,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</si>
  <si>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18.681 DE 15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2017.001.002655/INEMA/LIC-02655, RESOLVE: ART. 1º - AUTORIZAR A RENOVAÇÃO  DO DIREITO DE USO DOS RECURSOS HÍDRICOS, VÁLIDO PELO PRAZO DE 4 (QUATRO) ANOS, À MARCUS  ANTONIO VARGAS LEAL, INSCRITO NO CPF Nº 157.638.705-49, COM SEDE NA AV. JURACY  MAGALHÃES JÚNIOR, N° 1889, HORTO FLORESTAL, NO MUNICÍPIO DE SALVADOR, PARA CAPTAÇÃO SUPERFICIAL,  NA BACIA HIDROGRÁFICA DO RIO PARAGUAÇU, EM BARRAMENTO EXISTENTE (BARRAGEM PEDRA DO CAVALO),  NO RIO PARAGUAÇU, NAS COORDENADAS LAT.12°30’29”S E LONG.39°08’49”W, DATUM SIRGAS 2000, COM  VAZÃO MÁXIMA DE CAPTAÇÃO DE 1.853 M³/DIA, DURANTE 18 H/D, PARA FINS DE ABASTECIMENTO INDUSTRIAL  E IRRIGAÇÃO POR ASPERSÃO, ÁREA 30 HA, LOCALIZADO NA FAZENDA LAGO DOURADO, ESTRADA POVOADO  DO GURUNGA, GEOLÂNDIA, NO MUNICÍPIO DE CABACEIRAS DO PARAGUAÇU,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</si>
  <si>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18.682 DE 15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2017.001.002219/INEMA/LIC-02219, RESOLVE: ART. 1º - AUTORIZAR O DIREITO  DE USO DOS RECURSOS HÍDRICOS, VÁLIDO PELO PRAZO DE 4 (QUATRO) ANOS, A MARCELO COSTA  BRITO, INSCRITO NO CPF N° 623.627.475-49, COM SEDE NA RUA ÁGUAS CLARA, Nº 285, BELA VISTA,   NO MUNICÍPIO DE TEIXEIRA DE FREITAS, PARA CAPTAÇÃO SUPERFICIAL, NA BACIA HIDROGRÁFICA DO RIO  JUCURUÇU, NO RIO JUCURUÇU BRAÇO SUL, NAS COORDENADAS LAT.17°15’19,3”S E LONG.39°44’47”W,  DATUM SIRGAS 2000, DE VAZÃO 2.700 M³/DIA, DURANTE 22 H/D, PARA FINS DE IRRIGAÇÃO POR GOTEJAMENTO,  ÁREA 78,04 HA, LOCALIZADO NA FAZENDA BRAÇO SUL DO RIO JUCURUÇU, ZONA RURAL, NO MUNICÍPIO DE  VEREDA,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</si>
  <si>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18.683 DE 15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2017.001.004930/INEMA/LIC-04930, RESOLVE: ART. 1º - AUTORIZAR O DIREITO DE  USO DOS RECURSOS HÍDRICOS, VÁLIDO PELO PRAZO DE 4 (QUATRO) ANOS, A JOÃO PEREIRA DA SILVA  SOBRINHO, INSCRITO NO CPF N° 261.702.055-04, COM SEDE NA FAZENDA RIBEIRÃO, A ESQUERDA  DO RIO FORMOSO, S/N, ZONA RURAL, NO MUNICÍPIO DE JABORANDI, PARA CAPTAÇÃO SUPERFICIAL, NA  BACIA HIDROGRÁFICA DO RIO CORRENTE, NO RIO FORMOSO, NAS COORDENADAS LAT.13°41’01,4”S E  LONG.44°34’36,1”W, DATUM SIRGAS 2000, DE VAZÃO 451 M³/DIA, DURANTE 8 H/D, PARA FINS DE IRRIGAÇÃO  POR ASPERSÃO, ÁREA 6,5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</si>
  <si>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18.692 DE 16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2016.001.002983/INEMA/LIC-02983, RESOLVE: ART. 1.º - AUTORIZAR O DIREITO  DE USO DOS RECURSOS HÍDRICOS, VÁLIDO PELO PRAZO DE 4 (QUATRO) ANOS, A VALTER SCOPEL PIOL,  INSCRITO NO CPF Nº 873.537.337-72, COM SEDE NA RODOVIA BR 367, KM 14, UNISULBAHIA, NO  MUNICÍPIO DE EUNÁPOLIS, PARA CAPTAÇÃO SUPERFICIAL, NA BACIA HIDROGRÁFICA DO EXTREMO SUL, EM  BARRAMENTO EXISTENTE, DISPENSADO DE OUTORGA POR MEIO DO PROCESSO Nº 2018.001.007361/INEMA/ LIC-07361, NO RIO SEM NOME, AFLUENTE DO CÓRREGO GRANDE, NAS COORDENADAS LAT.16°23’12”S E  LONG.39°25’07”W, DATUM SIRGAS 2000, COM VAZÃO MÁXIMA DE CAPTAÇÃO DE 1.552 M³/DIA, DURANTE  13 H/D, PARA FINS DE IRRIGAÇÃO POR GOTEJAMENTO, ÁREA 41,1 HA, LOCALIZADA NA FAZENDA NOSSA  SENHORA APARECIDA II, ZONA RURAL, NO MUNICÍPIO DE PORTO SEGURO,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</si>
  <si>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18.694 DE 16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2017.001.002565/INEMA/LIC-02565, RESOLVE: ART. 1.º - AUTORIZAR  A ALTERAÇÃO DA OUTORGA DO DIREITO DE USO DOS RECURSOS HÍDRICOS, RELACIONADA AO PROCESSO N°  2013.001.001946/INEMA/LIC-01946, VÁLIDA PELO MESMO PRAZO DA PORTARIA Nº 10.157, PUBLICADA  NO D.O.E EM 06/08/2015, À BAGISA S.A. AGROPECUÁRIA E COMÉRCIO, INSCRITA NO CNPJ  Nº 15.194.889/0001-62, COM SEDE NA RODOVIA BA 142, S/N, CASCAVEL, NO MUNICÍPIO DE IBICOARA,  PARA § 1º - CAPTAÇÃO SUPERFICIAL, NA BACIA HIDROGRÁFICA DO RIO PARAGUAÇU, EM BARRAMENTO  EXISTENTE, AUTORIZADO POR MEIO DA PORTARIA SRH Nº 014/1997, NO RIO PARAGUAÇU, NO PONTO 1,  NAS COORDENADAS LAT.13º15’36”S E LONG.41°23’32”W, DATUM SIRGAS 2000, DE VAZÃO DE 25.325  M³/DIA, DURANTE 18 H/D; NO PONTO 2, NAS COORDENADAS LAT.13º11’07,2”S E LONG.41º24’52,2”W,  DATUM SIRGAS 2000, DE VAZÃO 50.131 M³/DIA, DURANTE 18 H/D, NO PONTO 4,  NAS COORDENADAS  LAT.13º15’38”S E LONG.41°23’33”W, DATUM SIRGAS 2000, DE VAZÃO 5.323 M³/DIA, DURANTE 20  H/D; § 2º - CAPTAÇÃO SUPERFICIAL, NA BACIA HIDROGRÁFICA DO RIO PARAGUAÇU, NO RIO PARAGUAÇU,  NO PONTO 6, NAS COORDENADAS LAT.13º16’25”S E LONG.41°22’33”W, DATUM SIRGAS 2000, DE  VAZÃO 3.466 M³/DIA, DURANTE 12 H/D, PARA FINS DE IRRIGAÇÃO POR PIVÔ CENTRAL, ÁREA 1.435,6 HA,  LOCALIZADO NO COMPLEXO DE FAZENDAS BAGISA, NOS MUNICÍPIOS DE IBICOARA 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</si>
  <si>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18.695 DE 16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2016.001.003260/INEMA/LIC-03260, RESOLVE: ART. 1.º - AUTORIZAR O DIREITO DE USO  DOS RECURSOS HÍDRICOS, VÁLIDO PELO PRAZO DE 4 (QUATRO) ANOS, A LUIZ CARLOS BERTI, INSCRITO NO  CPF N° 401.433.170-91, COM SEDE NA RODOVIA 142, KM 4, S/N, CASCAVEL, NO MUNICÍPIO IBICOARA,  PARA CAPTAÇÃO SUPERFICIAL, NA BACIA HIDROGRÁFICA DO RIO PARAGUAÇU, NO CÓRREGO SUMIDOURO,  EM BARRAMENTO EXISTENTE, DISPENSADO DE OUTORGA POR MEIO DESTE PROCESSO, NAS COORDENADAS  LAT.13°04’56”S E LONG.41°29’24”W, DATUM SIRGAS 2000, DE VAZÃO 2.525 M³/DIA, DURANTE 15 H/D,  PARA FINS DE IRRIGAÇÃO, POR PIVÔ CENTRAL, ÁREA 40 HA, LOCALIZADO NA FAZENDA SUMIDOURO, ZONA  RURAL, NO MUNICÍPIO DE MUCUGÊ,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</si>
  <si>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18.700 DE 17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001.001428/ INEMA/LIC- 01428,  RESOLVE: ART. 1º - AUTORIZAR O DIREITO  DE USO DOS RECURSOS HÍDRICOS, VÁLIDO PELO PRAZO DE 4 (QUATRO) ANOS, A JOAQUIM PORTO  CARINHANHA, INSCRITO NO CPF N° 025.533.765-53, COM SEDE NA RUA CEL. M. FERNANDES, S/N,  CENTRO, NO MUNICÍPIO DE CACULÉ, PARA CAPTAÇÃO SUPERFICIAL, NA BACIA HIDROGRÁFICA DO RIO DE  CONTAS, NO RIO DO ANTÔNIO, NAS COORDENADAS LAT.14°29’00”S E LONG.42°12’10”W, DATUM SIRGAS   2000, DE VAZÃO 141 M³/DIA, DURANTE 20 H/D, PARA FINS DE IRRIGAÇÃO, POR GOTEJAMENTO, ÁREA 4  HA, LOCALIZADO NO SÍTIO SANTHIAGO, ESTRADA DO CERRADO, ZONA RURAL, NO MUNICÍPIO DE CACULÉ,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</si>
  <si>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18.701 DE 17 DE JULHO DE 2019.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2017.001.006131/INEMA/LIC-06131, RESOLVE: ART. 1º - AUTORIZAR A RENOVAÇÃO  DO DIREITO DE USO DOS RECURSOS HÍDRICOS, VÁLIDA PELO PRAZO DE 4 (QUATRO) ANOS, À MONTE VERDE  AGRÍCOLA EIRELI, INSCRITO NO CNPJ N° 03.059.373/0001-26, COM SEDE NA PRAÇA TANCREDO  NEVES, Nº 86, CENTRO, NO MUNICÍPIO DE VITÓRIA DA CONQUISTA, PARA CAPTAÇÃO SUPERFICIAL, NA BACIA  HIDROGRÁFICA DO RIO PARDO, EM BARRAMENTO EXISTENTE, AUTORIZADO POR MEIO DA PORTARIA SRH Nº  027/08, NO RIACHO BREJO DA CASCA, NAS COORDENADAS LAT.15°15’08”S E LONG.40°56’55,6”W, DATUM  SIRGAS 2000, DE VAZÃO 4.336 M³/DIA, DURANTE 22 H/DIA, PARA FINS DE IRRIGAÇÃO POR GOTEJAMENTO,  ÁREA 138 HA, LOCALIZADO NA FAZENDA CASCA, DISTRITO DE INHOBIM, ZONA RURAL, NO MUNICÍPIO DE  VITÓRIA DA CONQUISTA,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</si>
  <si>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18.705 DE 18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001.001141/ INEMA/LIC- 01141,   RESOLVE: ART. 1º - AUTORIZAR O DIREITO DE USO DOS RECURSOS HÍDRICOS, VÁLIDO PELO PRAZO DE  4 (QUATRO) ANOS, A MASR AGROPECUÁRIA LTDA, INSCRITO NO CNPJ N° 26.115.523/0001- 77, COM SEDE NA RODOVIA BA 052, S/N, ESTRADA FEIRA/IPIRÁ, NO MUNICÍPIO DE IPIRÁ, PARA  CAPTAÇÃO SUPERFICIAL, NA BACIA HIDROGRÁFICA DO RIO DE CONTAS, NO RIO GONGOJI, NAS  COORDENADAS LAT.14°21’47”S E LONG.39°48’10”W, DATUM SIRGAS 2000, DE VAZÃO 997 M³/ DIA, DURANTE 12 H/D, PARA FINS DE IRRIGAÇÃO POR AUTOPROPELIDO, ÁREA 22,6 HA, LOCALIZADO  NA FAZENDA BEIRA RIO, ZONA RURAL, NO MUNICÍPIO DE ITAGIBÁ,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</si>
  <si>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18.708 DE 18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2014.001.001294/INEMA/LIC-01294, RESOLVE: ART. 1.º - AUTORIZAR O DIREITO DE  USO DOS RECURSOS HÍDRICOS, VÁLIDO PELO PRAZO DE 4 (QUATRO) ANOS, À CASSIO OSMAIR CARACINI,  INSCRITO NO CPF Nº 033.317.858-06, COM SEDE NA AVENIDA UIRAPURU, N° 1477, MONTE CASTELO,   ACESSE NOSSO SITE: WWW.EGBA.BA.GOV.BR    EXECUTIVO  SALVADOR, SEXTA-FEIRA, 19 DE JULHO DE 2019 - ANO CIII - NO 22.701  REPÚBLICA FEDERATIVA DO BRASIL - ESTADO DA BAHIA  DIÁRIO OFICIAL  NO MUNICÍPIO DE TEIXEIRA DE FREITAS, PARA CAPTAÇÃO SUPERFICIAL, NA BACIA HIDROGRÁFICA DO RIO  PERUIPE, EM BARRAMENTO EXISTENTE, DISPENSADO DE OUTORGA POR MEIO DA DECLARAÇÃO DE DISPENSA  VINCULADA AO PROCESSO N° 2018.001.006559/INEMA/LIC-06559, NO RIO SEM NOME, AFLUENTE DO  CÓRREGO DO QUEIJADA, NAS COORDENADAS LAT.17°33’05”S LONG.40°18’58”W, DATUM SIRGAS 2000,  DE VAZÃO 5.113 M³/D, DURANTE 13 H/D, PARA FINS DE IRRIGAÇÃO POR MICROASPERSÃO, ÁREA 130 HA,  LOCALIZADO NA FAZENDA SANTO EXPEDITO, CÓRREGO DA VACA, ZONA RURAL, MUNICÍPIO DE LAJEDÃO,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&lt;#E.G.B#325764#27#361076/&gt; &lt;#E.G.B#325846#27#361163&gt; PORTARIA Nº 00078878 DE 18 DE JULHO DE 2019 O(A) DIRETOR GERAL DO(A) INST DO MEIO AMB E RECURSOS HÍDRICOS - INEMA, NO USO  DE SUAS ATRIBUIÇÕES E TENDO EM VISTA O DISPOSTO NO(A) EMENDA CONSTITUCIONAL Nº 22, DE 28 DE  DEZEMBRO DE 2015 E ARTS. 3º A 7º DA LEI Nº 13.471, DE 30 DE DEZEMBRO DE 2015, RESOLVE CONCEDER  AO(S) SERVIDOR(ES) ABAIXO RELACIONADO(S) INTEGRANTE(S) DO QUADRO DE PESSOAL DO(A) INST DO  MEIO AMB E RECURSOS HÍDRICOS - INEMA, O DIREITO À LICENÇA-PRÊMIO:  MATRÍCULA NOME QUINQUÊNIO DATA INÍCIO DATA FIM  61001880  EULA CUNHA   MARTINS  01.11.1995/31.10.2000  09.06.2019  06.09.2019  MARCIA CRISTINA TELLES DE ARAUJO LIMA INST DO MEIO AMB E RECURSOS HÍDRICOS  &lt;#E.G.B#325846#27#361163/&gt;  SECRETARIA DA SAÚDE &lt;#E.G.B#325640#27#360943&gt; RESOLUÇÃO CIB Nº 117/2019  APROVA AD REFERENDUM A SOLICITAÇÃO DA READEQUAÇÃO DA REDE FÍSICA DO SUS DA UNIDADE DE PRONTO  ATENDIMENTO - UPA 24H DE LAURO DE FREITAS, PORTE I, PARA CENTRO DE SAÚDE/UNIDADE BÁSICA DE  SAÚDE, SERVIÇOS DE APOIO DIAGNÓSTICO E TERAPIA E UM PRONTO ATENDIMENTO.  O COORDENADOR E A COORDENADORA ADJUNTA DA COMISSÃO INTERGESTORES BIPARTITE DA BAHIA, NO USO  DE SUAS ATRIBUIÇÕES E CONSIDERANDO:  A PORTARIA GM/MS, Nº 2048, DE 05 DE NOVEMBRO DE 2002, QUE INSTITUI O REGULAMENTO TÉCNICO DOS  SISTEMAS ESTADUAIS DE ATENÇÃO ÀS URGÊNCIAS;  A PORTARIA DE CONSOLIDAÇÃO GM/MS Nº 3, DE 28 DE SETEMBRO DE 2017, QUE CONSOLIDA AS NORMAS  SOBRE AS REDES DO SISTEMA ÚNICO DE SAÚDE - SUS;  A PORTARIA DE CONSOLIDAÇÃO GM/MS Nº 6, DE 28 DE SETEMBRO DE 2017, QUE CONSOLIDA AS NORMAS  SOBRE O FINANCIAMENTO E TRANSFERÊNCIA DOS RECURSOS FEDERAIS PARA AS AÇÕES E SERVIÇOS DE SAÚDE  DO SISTEMA ÚNICO DE SAÚDE;  O DECRETO Nº 9.380, DE 22 DE MAIO DE 2018, QUE ALTERA O DECRETO Nº 7.827, DE 16 DE OUTUBRO  DE 2012, E DISPÕE SOBRE A READEQUAÇÃO DA REDE FÍSICA DO SISTEMA ÚNICO DE SAÚDE ORIUNDA DOS  INVESTIMENTOS REALIZADOS PELOS ENTES FEDERATIVOS COM RECURSOS REPASSADOS PELO FUNDO NACIONAL  DE SAÚDE;  A PORTARIA Nº 3.583, DE 5 DE NOVEMBRO DE 2018, QUE ESTABELECE OS PROCEDIMENTOS PARA EXECUÇÃO  DO DISPOSTO NO ART. 2º DO DECRETO Nº 9.380, DE 22 DE MAIO DE 2018, QUE TRATA DA READEQUAÇÃO  DA REDE FÍSICA DO SISTEMA ÚNICO DE SAÚDE ORIUNDA DE INVESTIMENTOS REALIZADOS PELOS ENTES  FEDERATIVOS COM RECURSOS REPASSADOS PELO FUNDO NACIONAL DE SAÚDE;  A RETIFICAÇÃO DA PORTARIA Nº 3.583, REPUBLICADA NO DIÁRIO OFICIAL DA UNIÃO Nº 214, DE 16 DE  NOVEMBRO DE 2018, PÁGINA 95;  A RESOLUÇÃO CIB Nº 035, DE 15 DE MARÇO DE 2019, QUE APROVA DIRETRIZES, ORIENTAÇÕES TÉCNICAS,  FLUXO DE ENCAMINHAMENTO E PRAZO PARA A SOLICITAÇÃO DE MUDANÇA DE FINALIDADE DAS UNIDADES DE  PRONTO ATENDIMENTO - UPA 24H NO ESTADO DA BAHIA;  O OFICIO SMS Nº 062/2019, SOLICITANDO A READEQUAÇÃO DA REDE FÍSICA DO SUS - UPA DO MUNICÍPIO  DE LAURO DE FREITAS PARA UM CENTRO DE SAÚDE/UNIDADE BÁSICA DE SAÚDE, UM PRONTO ATENDIMENTO  E UM SERVIÇO AUXILIAR DE DIAGNOSE E TERAPIA /SADT;  A JUSTIFICATIVA ENCAMINHADA PELA SMS DE LAURO DE FREITAS SOBRE A NECESSIDADE DA READEQUAÇÃO  DA ESTRUTURA FÍSICA DA UPA 24H, PARA UM CENTRO DE SAÚDE/UNIDADE BÁSICA DE SAÚDE, UM PRONTO  ATENDIMENTO E UM SERVIÇO AUXILIAR DE DIAGNOSE E TERAPIA /SADT;  O OFICIO 065/2019, SOLICITANDO A RETIFICAÇÃO DA RESOLUÇÃO CIB Nº 67/2019, APROVANDO A  READEQUAÇÃO FÍSICA DO SUS DA UPA DE LAURO DE FREITAS PARA CENTRO DE SAÚDE/ UNIDADE BÁSICA  DE SAÚDE, UM PRONTO ATENDIMENTO E UM SERVIÇO AUXILIAR DE DIAGNOSE E TERAPIA /SADT;  A RESOLUÇÃO DO CONSELHO MUNICIPAL DE SAÚDE DE LAURO DE FREITAS, Nº 004/2019, DO DIA 13/03/19,  QUE APROVA A READEQUAÇÃO DO UNIDADE DE PRONTO ATENDIMENTO - UPA PARA CENTRO DE SAÚDE/ UNIDADE BÁSICA DE SAÚDE - UBS; SUBTIPO: ATENDIMENTOS DE ATENÇÃO BÁSICA E INTEGRAL NAS ES- PECIALIDADES BÁSICAS, COM ASSISTÊNCIA ODONTOLÓGICA E DE OUTROS PROFISSIONAIS DE NÍVEL SUPERIOR,  SERVIÇOS AUXILIARES DE DIAGNOSE E TERAPIA/SADT E PRONTO ATENDIMENTO 24 HORAS, COM A  IMPLANTAÇÃO MÍNIMA DE CINCO EQUIPES DE UNIDADE BÁSICA DE SAÚDE (UBS);  A DECISÃO DA PLENÁRIA DA COMISSÃO INTERGESTORES BIPARTITE DA BAHIA, NA 266ª REUNIÃO ORDINÁRIA,  DO DIA 11 DE ABRIL DE 2019, SOBRE A PUBLICAÇÃO EM AD REFERENDUM DE RESOLUÇÃO DE READEQUAÇÃO  FÍSICA DE UPA DE MUNICÍPIOS, APÓS ENVIO DA DOCUMENTAÇÃO DEFINIDA NA RESOLUÇÃO CIB Nº  035/2019 PELA SECRETARIA MUNICIPAL DE SAÚDE.  RESOLVE  ART 1º APROVAR AD REFERENDUM A SOLICITAÇÃO DA READEQUAÇÃO DA REDE FÍSICA DO SUS DA UNIDADE  DE PRONTO ATENDIMENTO - UPA 24H DE LAURO DE FREITAS, PORTE I, PARA CENTRO DE SAÚDE/UNIDADE  BÁSICA DE SAÚDE, SERVIÇOS DE APOIO DIAGNÓSTICO E TERAPIA E UM PRONTO ATENDIMENTO;  ART 2º  REVOGAR A RESOLUÇÃO CIB Nº 067/2019.  SALVADOR, 18 DE JULHO DE 2019.  FÁBIO VILAS-BOAS PINTO SECRETÁRIO ESTADUAL DA SAÚDE COORDENADOR DA CIB/BA  STELA DOS SANTOS SOUZA PRESIDENTE DO COSEMS/BA COORDENADORA ADJUNTA DA CIB/BA  RESOLUÇÃO CIB Nº 118/2019 APROVA O CREDENCIAMENTO DE EQUIPE DE CONSULTÓRIO NA RUA - ECR NO MUNICÍPIO DE ILHÉUS. A PLENÁRIA DA COMISSÃO INTERGESTORES BIPARTITE DA BAHIA, NO USO DE SUAS ATRIBUIÇÕES, TENDO EM  VISTA O DECIDIDO NA 267ª REUNIÃO ORDINÁRIA, DO DIA 23 DE MAIO DE 2019, E CONSIDERANDO:  A PORTARIA Nº 122, DE 25 DE JANEIRO DE 2011, QUE DEFINE AS DIRETRIZES DE ORGANIZAÇÃO E FUNCIONA- MENTO DAS EQUIPES DE CONSULTÓRIO NA RUA; A PORTARIA GM/MS Nº 2.488, DE 21 DE OUTUBRO DE 2011, QUE APROVA A POLÍTICA NACIONAL DE ATENÇÃO  BÁSICA, ESTABELECENDO A REVISÃO DE DIRETRIZES E NORMAS PARA A ORGANIZAÇÃO DA ATENÇÃO BÁSICA,  PARA A ESTRATÉGIA SAÚDE DA FAMÍLIA (ESF) E O PROGRAMA DE AGENTES COMUNITÁRIOS DE SAÚDE  (PACS);  A RESOLUÇÃO CES Nº 14, DE 08 DE NOVEMBRO DE 2012, QUE APROVA A POLÍTICA ESTADUAL DE ATENÇÃO  BÁSICA;  O DECRETO ESTADUAL Nº 14.457, DE 03 DE MAIO DE 2013, QUE APROVA A POLÍTICA ESTADUAL DE ATENÇÃO  BÁSICA;  A RESOLUÇÃO CES Nº 22, DE 24 DE JANEIRO DE 2015, QUE APROVA O PLANO PLURIANUAL 2016-2019 DA  SECRETARIA DE SAÚDE DO ESTADO DA BAHIA.  RESOLVE ART. 1º  APROVAR O CREDENCIAMENTO DE EQUIPE DE CONSULTÓRIO NA RUA - ECR NO MUNICÍPIO DE  ILHÉUS, CONFORME PLANILHA ABAIXO:  CREDENCIAMENTO ESPECIFICAÇÃO MUNICÍPIO ECR - EQUIPE DE CONSULTÓRIO NA RUA 01 EQUIPE DE CONSULTÓRIO NA RUA,   MODALIDADE III - COMPOSIÇÃO DA  EQUIPE: 01 ASSISTENTE SOCIAL (30H); 01  PSICÓLOGO (30H); 01 ENFERMEIRO (30H);  01 TERAPEUTA OCUPACIONAL (30H);  01 MÉDICO (30H); 01 TÉCNICO DE  ENFERMAGEM (30H); 01 TÉCNICO EM  SAÚDE BUCAL (30H); 01 AGENTE SOCIAL  (30H).  ILHÉUS  ART. 2º  REVOGAR A RESOLUÇÃO CIB Nº 079/2019.  ART. 3º  A PRESENTE RESOLUÇÃO ENTRARÁ EM VIGOR NA DATA DE SUA PUBLICAÇÃO.  SALVADOR, 18 DE JULHO DE 2019.  FÁBIO VILAS-BOAS PINTO SECRETÁRIO ESTADUAL DA SAÚDE COORDENADOR DA CIB/BA  STELA DOS SANTOS SOUZA PRESIDENTE DO COSEMS/BA COORDENADORA ADJUNTA DA CIB/BA  &lt;#E.G.B#325640#27#360943/&gt; &lt;#E.G.B#325795#27#361110&gt; PORTARIA Nº 00077148 DE 12 DE JULHO DE 2019 O(A) SECRETÁRIO DE ESTADO DO(A) SECRETARIA DA SAÚDE - SESAB, NO USO DE SUAS  ATRIBUIÇÕES, RESOLVE DESIGNAR HAIRLA HENRIQUE ALVES DE ALMEIDA MONTEIRO, MATRÍCULA  Nº 19470769, PARA, EM RAZÃO DE GOZO FÉRIAS OPORTUNO NO PERÍODO DE 08 DE JULHO DE 2019 A 06  DE AGOSTO DE 2019, SUBSTITUIR CELURDES ALVES CARVALHO, MATRÍCULA Nº 19330860, NO CARGO  COORDENADOR II, DO(A) OUVIDORIA SUS - BA.  FABIO VILAS BOAS PINTO SECRETARIA DA SAÚDE &lt;#E.G.B#325795#27#361110/&gt; &lt;#E.G.B#325796#27#361112&gt;     EXECUTIVO SALVADOR, SEXTA-FEIRA, 19 DE JULHO DE 2019 - ANO CIII - NO 22.701  REPÚBLICA FEDERATIVA DO BRASIL - ESTADO DA BAHIA  DIÁRIO OFICIAL  PORTARIA Nº 00077149 DE 12 DE JULHO DE 2019 O(A) SECRETÁRIO DE ESTADO DO(A) SECRETARIA DA SAÚDE - SESAB, NO USO DE SUAS  ATRIBUIÇÕES, RESOLVE DESIGNAR RUTH LIGIA DE GOIS E SILVA, MATRÍCULA Nº 19483199, PARA,  EM RAZÃO DE GOZO FÉRIAS OPORTUNO NO PERÍODO DE 31 DE MAIO DE 2019 A 19 DE JUNHO DE 2019,  SUBSTITUIR ADRIANA SANTANA COIMBRA, MATRÍCULA Nº 19445804, NO CARGO COORDENADOR III,  DO(A) CEDEBA - COORD. DE PESSOAS.  FABIO VILAS BOAS PINTO SECRETARIA DA SAÚDE &lt;#E.G.B#325796#28#361112/&gt; &lt;#E.G.B#325798#28#361113&gt; PORTARIA Nº 00077151 DE 12 DE JULHO DE 2019 O(A) SECRETÁRIO DE ESTADO DO(A) SECRETARIA DA SAÚDE - SESAB, NO USO DE SUAS  ATRIBUIÇÕES, RESOLVE DESIGNAR JACILENE CARMO DA CRUZ, MATRÍCULA Nº 19231776, PARA, EM  RAZÃO DE FÉRIAS NO PERÍODO DE 10 DE JULHO DE 2019 A 29 DE JULHO DE 2019, SUBSTITUIR MARIA  BOMFIM MERCES DE JESUS, MATRÍCULA Nº 19579522, NO CARGO COORDENADOR II, DO(A) FESBA  - DICONV.  FABIO VILAS BOAS PINTO SECRETARIA DA SAÚDE &lt;#E.G.B#325798#28#361113/&gt; &lt;#E.G.B#325799#28#361114&gt; PORTARIA Nº 00077189 DE 12 DE JULHO DE 2019 O(A) SECRETÁRIO DE ESTADO DO(A) SECRETARIA DA SAÚDE - SESAB, NO USO DE SUAS  ATRIBUIÇÕES, RESOLVE DESIGNAR MARCIO LUIZ SANTOS SILVA, MATRÍCULA Nº 19643700, PARA, EM  RAZÃO DE FÉRIAS NO PERÍODO DE DE 03 DE JULHO DE 2019 A 01 DE AGOSTO DE 2019, SUBSTITUIR IVANA  MARIA SILVA EVANGELISTA, MATRÍCULA Nº 19447858, NO CARGO COORDENADOR III, DO(A) DG -  COOFIN - LIQ.  FABIO VILAS BOAS PINTO SECRETARIA DA SAÚDE &lt;#E.G.B#325799#28#361114/&gt; &lt;#E.G.B#325802#28#361117&gt; PORTARIA Nº 00077470 DE 15 DE JULHO DE 2019 O(A) SECRETÁRIO DE ESTADO DO(A) SECRETARIA DA SAÚDE - SESAB, NO USO DE SUAS  ATRIBUIÇÕES, RESOLVE DESIGNAR LEANDRO ANDRADE DAMASCENO, MATRÍCULA Nº 19382333,  PARA, EM RAZÃO DE FÉRIAS NO PERÍODO DE DE 15 DE JULHO DE 2019 A 13 DE AGOSTO DE 2019,  SUBSTITUIR DIEGO DE SOUZA FREITAS, MATRÍCULA Nº 19517452, NO CARGO COORDENADOR II, DO(A)  SUREGS - DIREG - CER.  FABIO VILAS BOAS PINTO SECRETARIA DA SAÚDE &lt;#E.G.B#325802#28#361117/&gt; &lt;#E.G.B#325804#28#361119&gt; PORTARIA Nº 00077645 DE 15 DE JULHO DE 2019 O(A) SECRETÁRIO DE ESTADO DO(A) SECRETARIA DA SAÚDE - SESAB, NO USO DE SUAS  ATRIBUIÇÕES, RESOLVE DESIGNAR FERNANDO BARROSO BASTOS FILHO, MATRÍCULA Nº 59147782,  PARA, EM RAZÃO DE FÉRIAS NO PERÍODO DE 02 DE MAIO DE 2019 A 31 DE MAIO DE 2019, SUBSTITUIR  JORGE LACERDA GOMES, MATRÍCULA Nº 19220067, NO CARGO COORDENADOR III, DO(A) SUVISA  - LACEN - CAT.  FABIO VILAS BOAS PINTO SECRETARIA DA SAÚDE &lt;#E.G.B#325804#28#361119/&gt; &lt;#E.G.B#325812#28#361131&gt; PORTARIA Nº 00077762 DE 15 DE JULHO DE 2019 O(A) SECRETÁRIO DE ESTADO DO(A) SECRETARIA DA SAÚDE - SESAB, NO USO DE SUAS  ATRIBUIÇÕES, RESOLVE DESIGNAR MARILENE MOREIRA SANTOS, MATRÍCULA Nº 19329510, PARA, EM  RAZÃO DE FÉRIAS NO PERÍODO DE 03 DE JUNHO DE 2019 A 02 DE JULHO DE 2019, SUBSTITUIR GILSON  DA MOTA MACHADO JUNIOR, MATRÍCULA Nº 19448032, NO CARGO COORDENADOR II, DO(A) HGRS  - MANUTENCAO.  FABIO VILAS BOAS PINTO SECRETARIA DA SAÚDE &lt;#E.G.B#325812#28#361131/&gt; &lt;#E.G.B#325826#28#361143&gt; PORTARIA Nº 00077982 DE 16 DE JULHO DE 2019 O(A) SECRETÁRIO DE ESTADO DO(A) SECRETARIA DA SAÚDE - SESAB, NO USO DE SUAS  ATRIBUIÇÕES E TENDO EM VISTA O DISPOSTO NO(A) ART. 50 DA LEI Nº 6.677, DE 26 DE SETEMBRO DE  1994, RESOLVE REMOVER, A PEDIDO, DO(A) SUPERH - DARH - CFAO PARA O(A) HGE - AUDITORIA  DE PRONTUARIOS, LIVIA NERY FRANCO GUERREIRO COSTA, MATRÍCULA N° 19446556,  OCUPANTE DO CARGO AUDITOR EM SAÚDE, A PARTIR DA DATA DE PUBLICAÇÃO.  FABIO VILAS BOAS PINTO SECRETARIA DA SAÚDE &lt;#E.G.B#325826#28#361143/&gt; &lt;#E.G.B#325831#28#361147&gt; PORTARIA Nº 00078595 DE 17 DE JULHO DE 2019 O(A) SUPERINTENDENTE DO(A) SECRETARIA DA SAÚDE - SESAB, NO USO DE SUAS ATRIBUIÇÕES  E TENDO EM VISTA O DISPOSTO NO(A) ART. 116 DA LEI Nº 6.677, DE 26 DE SETEMBRO DE 1994, RESOLVE  AVERBAR, NOS REGISTROS FUNCIONAIS DO(S) SERVIDOR(ES) DO QUADRO DE PESSOAL DO(A) SECRETARIA  DA SAÚDE, O TEMPO DE SERVIÇO PRESTADO À ADMINISTRAÇÃO PÚBLICA:  MATRÍCULA NOME CARGO ÓRGÃO PODER/ESFERA DATA INÍCIO DATA FIM  19638129  VERONICA   FONSECA  PITTA   COORDENADOR III  SESAB  95661541    09.11.2017  22.03.2018  FINALIDADE:  JANAINA PERALTA DE SOUZA SECRETARIA DA SAÚDE &lt;#E.G.B#325831#28#361147/&gt; &lt;#E.G.B#325835#28#361152&gt; PORTARIA Nº 00078629 DE 17 DE JULHO DE 2019 O(A) SUPERINTENDENTE DO(A) SECRETARIA DA SAÚDE - SESAB, NO USO DE SUAS ATRIBUIÇÕES  E TENDO EM VISTA O DISPOSTO NO(A) ART. 116 DA LEI Nº 6.677, DE 26 DE SETEMBRO DE 1994, RESOLVE  AVERBAR, NOS REGISTROS FUNCIONAIS DO(S) SERVIDOR(ES) DO QUADRO DE PESSOAL DO(A) SECRETARIA  DA SAÚDE, O TEMPO DE SERVIÇO PRESTADO À ADMINISTRAÇÃO PÚBLICA:  MATRÍCULA NOME CARGO ÓRGÃO PODER/ESFERA DATA INÍCIO DATA FIM  92011271  SURAYA DE   CARVALHO  FERREIRA   COORDENADOR II  SAEB   08.07.2005  17.04.2019  FINALIDADE:  JANAINA PERALTA DE SOUZA SECRETARIA DA SAÚDE &lt;#E.G.B#325835#28#361152/&gt; &lt;#E.G.B#325913#28#361230&gt; PORTARIA Nº 00075925 DE 09 DE JULHO DE 2019 O(A) SECRETÁRIO DE ESTADO DO(A) SECRETARIA DA SAÚDE - SESAB, NO USO DE SUAS ATRIBUIÇÕES  E TENDO EM VISTA O DISPOSTO NO(A) ART. 11, II, DA LEI Nº 6.677, DE 26 DE SETEMBRO DE 1994, RESOLVE  NOMEAR MERCIA RAYJANNE DE MORAIS COSTA, MATRÍCULA Nº 19277991, PARA O CARGO EM  COMISSÃO COORDENADOR IV, SÍMBOLO DAI5, DO(A) ICOM - DIRETORIA DE ENFERMAGEM, A PARTIR  DE 27 DE JUNHO DE 2019.  FABIO VILAS BOAS PINTO SECRETARIA DA SAÚDE &lt;#E.G.B#325913#28#361230/&gt; &lt;#E.G.B#325936#28#361253&gt; PORTARIA Nº 00077746 DE 15 DE JULHO DE 2019 O(A) SECRETÁRIO DE ESTADO DO(A) SECRETARIA DA SAÚDE - SESAB, NO USO DAS SUAS  ATRIBUIÇÕES, RESOLVE EXONERAR, A PEDIDO, COM BASE NO(A) ART. 44, I, E ART. 47, DA LEI Nº 6.677, DE  26 DE SETEMBRO DE 1994:  MATRÍCULA NOME CARGO SÍMBOLO UNIDADE  ORGANIZACIONAL  DATA INÍCIO   19578465  MARIA APARECIDA  ALMEIDA OLIVEIRA   COORDENADOR IV DAI-5  IPERBA -  LABORATORIO   15.07.2019  FABIO VILAS BOAS PINTO SECRETARIA DA SAÚDE &lt;#E.G.B#325936#28#361253/&gt; &lt;#E.G.B#325938#28#361256&gt; PORTARIA Nº 00077776 DE 15 DE JULHO DE 2019 O(A) SECRETÁRIO DE ESTADO DO(A) SECRETARIA DA SAÚDE - SESAB, NO USO DAS SUAS  ATRIBUIÇÕES, RESOLVE EXONERAR, A PEDIDO, COM BASE NO(A) ART. 44, I, E ART. 47, DA LEI Nº 6.677, DE  26 DE SETEMBRO DE 1994:  MATRÍCULA NOME CARGO SÍMBOLO UNIDADE ORGANIZACIONAL DATA INÍCIO  19540525  LIGIA COUTINHO   REGO GONCALVES  COORDENADOR IV DAI-5  HGCA - SAME/  CONTAS MEDICAS  17.06.2019  FABIO VILAS BOAS PINTO SECRETARIA DA SAÚDE &lt;#E.G.B#325938#28#361256/&gt; &lt;#E.G.B#326001#28#361322&gt; PORTARIA Nº 00042124 DE 24 DE MAIO DE 2019 O(A) SUPERINTENDENTE DO(A) SECRETARIA DA SAÚDE - SESAB, NO USO DE SUAS ATRIBUIÇÕES  E TENDO EM VISTA O DISPOSTO NO(A) ART. 116 DA LEI Nº 6.677, DE 26 DE SETEMBRO DE 1994, RESOLVE  AVERBAR, NOS REGISTROS FUNCIONAIS DO(S) SERVIDOR(ES) DO QUADRO DE PESSOAL DO(A) SECRETARIA  DA SAÚDE, O TEMPO DE SERVIÇO PRESTADO À ADMINISTRAÇÃO PÚBLICA:  MATRÍCULA NOME CARGO ÓRGÃO PODER/ESFERA DATA INÍCIO DATA FIM  92006787  PRISCILLA   MACEDO  MAGALHAES  BELLAZZI   DIRETOR    04.12.2008  12.08.2014  FINALIDADE:  JANAINA PERALTA DE SOUZA SECRETARIA DA SAÚDE  &lt;#E.G.B#326001#28#361322/&gt; &lt;#E.G.B#326002#28#361323&gt;    EXECUTIVO  SALVADOR, SEXTA-FEIRA, 19 DE JULHO DE 2019 - ANO CIII - NO 22.701  REPÚBLICA FEDERATIVA DO BRASIL - ESTADO DA BAHIA  DIÁRIO OFICIAL  PORTARIA Nº 00071386 DE 25 DE JUNHO DE 2019 O(A) SUPERINTENDENTE DO(A) SECRETARIA DA SAÚDE - SESAB, NO USO DE SUAS ATRIBUIÇÕES  E TENDO EM VISTA O DISPOSTO NO(A) ART. 116 DA LEI Nº 6.677, DE 26 DE SETEMBRO DE 1994, RESOLVE  AVERBAR, NOS REGISTROS FUNCIONAIS DO(S) SERVIDOR(ES) DO QUADRO DE PESSOAL DO(A) SECRETARIA  DA SAÚDE, O TEMPO DE SERVIÇO PRESTADO À ADMINISTRAÇÃO PÚBLICA:  MATRÍCULA NOME CARGO ÓRGÃO PODER/ESFERA DATA INÍCIO DATA FIM  19644012  JOSE   OLIVEIRA DA  COSTA   COORDENADOR IV  SAEB   18.07.2008  24.04.2018  FINALIDADE:  JANAINA PERALTA DE SOUZA SECRETARIA DA SAÚDE &lt;#E.G.B#326002#29#361323/&gt; &lt;#E.G.B#325821#29#361139&gt; </t>
  </si>
  <si>
    <t xml:space="preserve">PORTARIA  Nº 18.716 DE 19 DE JULHO DE 2019.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2019.001.002489/INEMA/LIC-02489, RESOLVE: ART. 1º - CONCEDER RENOVAÇÃO  DA LICENÇA DE OPERAÇÃO, VÁLIDA PELO PRAZO DE 04 (QUATRO) ANOS, À GTW GERAÇÃO E  SERVIÇOS LTDA, INSCRITA NO CNPJ SOB Nº 13.332.930/0001-94, COM SEDE NA AVENIDA ALMIRANTE  BARROSO Nº 90, SALA 914 E 916, CENTRO, NO MUNICÍPIO DE RIO DE JANEIRO - RJ, PARA CAPTURA E  DESTINAÇÃO DE PEQUENOS VOLUMES DE GÁS NATURAL (3.456 M3), PARA PEQUENA CENTRAL TERMOELÉTRICA  (PCT) COMPOSTA POR DOIS MOTORES CHP BRASIL (CADA UMA DE 325 KVA/260KW) A SEREM  IMPLANTADOS JUNTO AO MANIFOLD DO POÇO PRODUTOR DE HIDROCARBONETOS 1-MPE-5DP-BA (CANARIO  I), INSERIDO NO INTERIOR DO BT - REC-153, NA FAZENDA BAIXA FUNDA, ZONA RURAL, NO MUNICÍPIO DE  CATU, COMO CAPACIDADE PARA PRODUZIR 0,5 MW DE ENERGIA, MEDIANTE O CUMPRIMENTO DA LEGISLAÇÃO  VIGENTE E DOS CONDICIONANTES CONSTANTES DA ÍNTEGRA DA PORTARIA QUE SE ENCONTRA NO REFERIDO  PROCESSO. ART. 2º - ESTA LICENÇA REFERE-SE A ANÁLISE DE VIABILIDADE AMBIENTAL DE COMPETÊNCIA      EXECUTIVO SALVADOR, SÁBADO, 20 DE JULHO DE 2019 - ANO CIII - NO 22.702  REPÚBLICA FEDERATIVA DO BRASIL - ESTADO DA BAHIA  DIÁRIO OFICIAL  DO INSTITUTO DO MEIO AMBIENTE E RECURSOS HÍDRICOS - INEMA, CABENDO AO INTERESSADO OBTER A  ANUÊNCIA E/OU AUTORIZAÇÃO DAS OUTRAS INSTÂNCIAS NO ÂMBITO FEDERAL, ESTADUAL OU MUNICIPAL,  QUANDO COUBER, PARA QUE A MESMA ALCANCE SEUS EFEITOS LEGAIS. ART. 3º - ESTABELECER QUE ESTA  LICENÇA, BEM COMO CÓPIAS DOS DOCUMENTOS RELATIVOS AO CUMPRIMENTO DOS CONDICIONANTES, SEJAM  MANTIDOS DISPONÍVEIS À FISCALIZAÇÃO DO INEMA E AOS DEMAIS ÓRGÃOS DO SISTEMA ESTADUAL DE MEIO  AMBIENTE - SISEMA. ART. 4º - ESTA PORTARIA ENTRARÁ EM VIGOR NA DATA DE SUA PUBLICAÇÃO. MÁRCIA  CRISTINA TELLES DE ARAÚJO LIMA - DIRETORA GERAL ORTARIA Nº 18.717 DE 19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2018.001.007598/INEMA/LIC-07598, RESOLVE: ART. 1.º - AUTORIZAR O  DIREITO DE USO DOS RECURSOS HÍDRICOS, VÁLIDO PELO PRAZO DE 4 (QUATRO) ANOS, A PAULO RICARDO  FRASSON, INSCRITO NO CPF Nº 314.619.640-91, COM SEDE À RUA JOSÉ RIBEIRO E SILVA, N° 206,  SETOR AUGUSTO JOSÉ VALENTE, NO MUNICÍPIO DE POSSE - GO, PARA CAPTAÇÃO SUBTERRÂNEA, NA BACIA  HIDROGRÁFICA DO RIO SÃO FRANCISCO, NAS COORDENADAS LAT.13º39’16,73”S E LONG.45º57’14,9”W,  DATUM SIRGAS 2000, DO POÇO 4, DE VAZÃO 1782 M³/DIA, DURANTE 18 H/D, PARA FINS DE IRRIGAÇÃO,  POR PIVÔ CENTRAL, ÁREA 35 HA, LOCALIZADO NA FAZENDA BOI FORTE,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</si>
  <si>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18.725 DE 22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2018.001.006072/INEMA/LIC-06072, RESOLVE: ART. 1º - AUTORIZAR  A RENOVAÇÃO DO DIREITO DE USO DOS RECURSOS HÍDRICOS, VÁLIDA PELO PRAZO DE 4 (QUATRO) ANOS,  A SÉRGIO SIMON ROMERA, INSCRITO NO CPF N° 268.215.008-00, COM SEDE NA RODOVIA  BR 020, KM 50, S/N, ZONA RURAL, NO MUNICÍPIO DE BARREIRAS, PARA CAPTAÇÃO SUPERFICIAL, NA  BACIA HIDROGRÁFICA DO RIO GRANDE, NO RIO DE ONDAS, NAS COORDENADAS LAT.12°18’21,2”S E  LONG.45°26’09,7”W, DATUM SIRGAS 2000, DE VAZÃO 20.197 M³/DIA, DURANTE 18 H/D, PARA FINS  DE IRRIGAÇÃO POR PIVÔ CENTRAL, ÁREA 300 HA, LOCALIZADO NA FAZENDA ROMERA, RODOVIA BR  020 - KM 50,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</si>
  <si>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18.729 DE 23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001.003642/ INEMA/LIC- 03642,  RESOLVE: ART. 1.º - AUTORIZAR  O DIREITO DE USO DOS RECURSOS HÍDRICOS, VÁLIDO PELO PRAZO DE 4 (QUATRO) ANOS, A MAX AMILCAR  EHRENBERG DOSSI, INSCRITO NO CPF N° 149.993.478-57, COM SEDE NA RUA NELSON ARAÚJO  MUNIZ, S/N, ZONA RURAL, NO MUNICÍPIO DE PIATÃ, PARA CAPTAÇÃO SUBTERRÂNEA, NA BACIA HIDROGRÁFICA  DO RIO DE CONTAS, NAS COORDENADAS LAT.13°04’08,5’’S E LONG.41°55’33,4’’W, DATUM SIRGAS  2000, DO POÇO 1, DE VAZÃO 383 M³/DIA, DURANTE 14 H/D; E NAS COORDENADAS LAT.13°04’19,1’’S E  LONG.41°55’32,9’’W, DATUM SIRGAS 2000, DO POÇO 2, DE VAZÃO 299 M³/DIA, DURANTE 12 H/D, PARA  FINS DE IRRIGAÇÃO POR MICROASPERSÃO E PIVÔ CENTRAL, ÁREA 16,3 HA, LOCALIZADO NO SÍTIO DOIS IRMÃOS,  GRITADOR - ZONA RURAL, NO MUNICÍPIO DE PIATÃ,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</si>
  <si>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18.731 DE 23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2017.001.002920/INEMA/LIC-02920, RESOLVE: ART. 1º - AUTORIZAR  A RENOVAÇÃO DO DIREITO DE USO DOS RECURSOS HÍDRICOS, VÁLIDA PELO PRAZO DE 4 (QUATRO) ANOS, A  VIA VERDE AGROINDUSTRIAL LTDA, INSCRITA NO CNPJ N° 00.761.631/0007-19, COM SEDE  NA FAZENDA POUCO TEMPO, S/N, ZONA RURAL, NO MUNICÍPIO DE COCOS, PARA CAPTAÇÃO SUPERFICIAL,  NA BACIA HIDROGRÁFICA DO RIO CORRENTE, NO RIO FORMOSO, NAS COORDENADAS LAT.14°34’40”S E  LONG.45°43’46”W, DATUM SIRGAS2000, DO PONTO 01, DE VAZÃO 6.377 M³/DIA, DURANTE 18 H/D,  PARA FINS DE IRRIGAÇÃO POR PIVÔ CENTRAL, ÁREA 106 HA; NAS COORDENADAS LAT.14°35’10,07”S E  LONG.45°44’11,09”W, DATUM SIRGAS2000, DO PONTO 02, DE VAZÃO 6.377 M³/DIA, DURANTE 21  H/D, PARA FINS DE IRRIGAÇÃO POR PIVÔ CENTRAL, ÁREA 106 HA; NAS COORDENADAS LAT.14°36’2,24”S  E LONG.45°44’47,27”W, DATUM SIRGAS2000, DO PONTO 03, DE VAZÃO 31.885 M³/DIA, DURANTE 19  H/D, PARA FINS DE IRRIGAÇÃO POR PIVÔ CENTRAL, ÁREA 530 HA; NAS COORDENADAS LAT.14°36’34,5”S E  LONG.45°45’29,6”W, DATUM SIRGAS2000, DO PONTO 04, DE VAZÃO 6.377 M³/DIA, DURANTE 18 H/D,  PARA FINS DE IRRIGAÇÃO POR PIVÔ CENTRAL, ÁREA 106 HA, LOCALIZADO NESSE MESMO LOCAL E MUNICÍPIO,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</si>
  <si>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18.741 DE 24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2017.001.001856/INEMA/LIC-01856, RESOLVE: ART. 1º - AUTORIZAR O DIREITO DE  USO DOS RECURSOS HÍDRICOS, VÁLIDO PELO PRAZO DE 4 (QUATRO) ANOS, A FERNANDA E SILVA LÍRIO,  INSCRITA NO CPF Nº 018.321.805-14, COM SEDE NO LOTEAMENTO SÃO JOÃO, Nº 204, MARIA PRETA,  NO MUNICÍPIO DE SANTO ANTÔNIO DE JESUS, PARA CAPTAÇÃO SUPERFICIAL, NA BACIA HIDROGRÁFICA DO  RECÔNCAVO SUL, NO RIO SEM NOME, AFLUENTE DO RIO CARANGUEJO, NAS COORDENADAS LAT.13º19’49”S      EXECUTIVO SALVADOR, QUINTA-FEIRA, 25 DE JULHO DE 2019 - ANO CIII - NO 22.705  REPÚBLICA FEDERATIVA DO BRASIL - ESTADO DA BAHIA  DIÁRIO OFICIAL  E LONG.39º17’01,5”W, DATUM SIRGAS 2000, DE VAZÃO 1.712 M³/DIA, DURANTE 21 H/D, PARA FINS  DE IRRIGAÇÃO POR MICROASPERSÃO, ÁREA 41,48 HA, LOCALIZADO NA FAZENDA LÍRIO, ZONA RURAL, NO  MUNICÍPIO DE VALENÇA,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</si>
  <si>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18.743 DE 24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2018.001.007955/INEMA/LIC-07955, RESOLVE: ART. 1.º - AUTORIZAR O DIREITO DE  USO DOS RECURSOS HÍDRICOS, VÁLIDO PELO PRAZO DE 4 (QUATRO) ANOS, AO BAIXIO TURISMO LTDA,  INSCRITO NO CNPJ N° 20.320.184/0001-84, COM SEDE NA RUA DA PRAIA, N° 20, PALAME/BAIXIO,  NO MUNICÍPIO DE ESPLANADA, PARA CAPTAÇÃO SUBTERRÂNEA, NA BACIA HIDROGRÁFICA DO RECÔNCAVO  NORTE, NO POÇO 1, NAS COORDENADAS LAT.12°06’13,6”S E LONG.37°41’26,1”W, DATUM SIRGAS  2000, DE VAZÃO 12 M³/DIA, DURANTE 10 H/D; NO POÇO 2, NAS COORDENADAS LAT.12°06’13,7”S E  LONG.37°41’26,5”W, DATUM SIRGAS 2000, DE VAZÃO 17 M³/DIA, DURANTE 11 H/D; NO POÇO 3, NAS  COORDENADAS LAT.12°06’14,2”S E LONG.37°41’27,1”W, DATUM SIRGAS 2000, DE VAZÃO 21 M³/DIA,  DURANTE 12  H/D, PARA FINS DE CONSUMO HUMANO E IRRIGAÇÃO POR MICROASPERSÃO, ÁREA 0,2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</si>
  <si>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18.760 DE 25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2018.001.007579/INEMA/LIC-07579, RESOLVE: ART. 1º - AUTORIZAR O DIREITO DE  USO DOS RECURSOS HÍDRICOS, VÁLIDO PELO PRAZO DE 4 (QUATRO) ANOS, A GERALDO BRITO NUNES,  INSCRITO NO CPF Nº 064.912.605-00, COM SEDE NA RUA DOS FUNDADORES, Nº 208, CENTRO, NO  MUNICÍPIO DE EUNÁPOLIS, PARA CAPTAÇÃO SUPERFICIAL, NA BACIA HIDROGRÁFICA DO RIO BURANHÉM, NO  RIO SANTA CRUZ, NAS COORDENADAS LAT.16º16’33,7”S E LONG.39º38’06,0”W, DATUM SIRGAS 2000,  DE VAZÃO 2.739,00 M³/DIA, DURANTE 14 H/D, PARA FINS DE IRRIGAÇÃO POR GOTEJAMENTO, ÁREA 92,5 HA,  LOCALIZADO NA FAZENDA RANCHO OÁSIS II, ZONA RURAL, NO MUNICÍPIO DE EUNÁPOLIS,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</si>
  <si>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18.762 DE 25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2017.001.004694/INEMA/LIC-04694, RESOLVE: ART. 1.º - AUTORIZAR O DIREITO  DE USO DOS RECURSOS HÍDRICOS, VÁLIDO PELO PRAZO DE 4 (QUATRO) ANOS, A MARCELO LIBOLIO  FRAGA LIMA, INSCRITO NO CPF N° 100.526.825-87, COM SEDE NA FAZENDA UMBURANAS, ZONA  RURAL, S/N, NO MUNICÍPIO DE IRAQUARA, PARA CAPTAÇÃO SUBTERRÂNEA, NA BACIA HIDROGRÁFICA DO RIO  PARAGUAÇU, NAS COORDENADAS LAT.12°20’07,9’’S E LONG.41°36’34,7’’W, DATUM SIRGAS 2000, DO  POÇO 1, DE VAZÃO 1.002 M³/DIA, DURANTE 12 H/D, PARA FINS DE IRRIGAÇÃO POR GOTEJAMENTO, ÁREA 20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</si>
  <si>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18.788 DE 26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2018.001.001855/INEMA/LIC-01855, RESOLVE: ART. 1.º - AUTORIZAR A RENOVAÇÃO  DO DIREITO DE USO DOS RECURSOS HÍDRICOS, VÁLIDA PELO PRAZO DE 4 (QUATRO) ANOS, À MITSURU  HORIGUCHI, INSCRITO NO CPF Nº 749.128.018-87, COM SEDE NA FAZENDA HORICHAPADA, S/N,  FAZENDA ALVORADA, NO MUNICÍPIO DE MUCUGÊ, PARA CAPTAÇÃO SUPERFICIAL, NA BACIA HIDROGRÁFICA  DO RIO PARAGUAÇU, NO RIO PARAGUAÇU, NAS COORDENADAS LAT.13º01’32,1”S E LONG.41º25’56,6”W,  DATUM SIRGAS 2000, DE VAZÃO 39.234 M³/DIA, DURANTE 18 H/D, PARA FINS DE IRRIGAÇÃO POR PIVÔ  CENTRAL, ÁREA 719,3 HA, LOCALIZADO NA FAZENDA HORICHAPADA, RODOVIA BA 142,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</si>
  <si>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18.790 DE 26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2018.001.002818/INEMA/LIC-02818, RESOLVE: ART. 1.º - AUTORIZAR O  DIREITO DE USO DOS RECURSOS HÍDRICOS, VÁLIDO PELO PRAZO DE 4 (QUATRO) ANOS, A LEANA OLIVEIRA  OLYMPIO, INSCRITO NO CPF N° 821.283.915-04, COM SEDE NA FAZENDA CAPIM, S/N, ZONA RURAL,      EXECUTIVO SALVADOR, SÁBADO, 27 DE JULHO DE 2019 - ANO CIII - NO 22.707  REPÚBLICA FEDERATIVA DO BRASIL - ESTADO DA BAHIA  DIÁRIO OFICIAL  NO MUNICÍPIO DE RIBEIRA DO AMPARO, PARA CAPTAÇÃO SUBTERRÂNEA, NA BACIA HIDROGRÁFICA DO  RIO ITAPICURU, NAS COORDENADAS LAT.11°06’44,2”S E LONG.38°26’21’ W, DATUM SIRGAS 2000, DO  POÇO 1, DE VAZÃO 837 M³/DIA, DURANTE 8 H/D, PARA FINS DE IRRIGAÇÃO POR MICROASPERSÃO, ÁREA  20 HA, LOCALIZADO NA FAZENDA ESPERANÇA, ZONA RURAL, NO MUNICÍPIO DE RIBEIRA DO AMPARO,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</si>
  <si>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18.800 DE 29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2017.001.004707/INEMA/LIC-04707, RESOLVE: ART. 1º - AUTORIZAR O DIREITO DE  USO DOS RECURSOS HÍDRICOS, VÁLIDO PELO PRAZO DE 4 (QUATRO) ANOS, A CORCOVADO EXOTICO  GRANITOS LTDA, INSCRITA NO CNPJ N° 39.360.284/0001-62, COM SEDE NA RUA DALILA, Nº 207,  CAÇAROCA, NO MUNICÍPIO DE SERRA - ES, PARA CAPTAÇÃO SUPERFICIAL, NA BACIA HIDROGRÁFICA DO RIO  GRANDE, NO RIO PRETO, NAS COORDENADAS LAT.11°01’34”S E LONG.44°31’48”W, DATUM SIRGAS 2000,  DE VAZÃO 7.331 M³/DIA, DURANTE 18 H/D, PARA FINS DE IRRIGAÇÃO POR ASPERSÃO COM PIVÔ CENTRAL, ÁREA  120 HA, LOCALIZADO NA FAZENDA SONHO MEU, ZONA RURAL, NO MUNICÍPIO DE SANTA RITA DE CÁSSIA,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</si>
  <si>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18.801 DE 29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2018.001.006771/INEMA/LIC-06771, RESOLVE: ART. 1º - AUTORIZAR O DIREITO DE  USO DOS RECURSOS HÍDRICOS, VÁLIDO PELO PRAZO DE 4 (QUATRO) ANOS, A ANTÔNIO DOS SANTOS,  INSCRITO NO CPF N° 500.248.765-34, COM SEDE NO SÍTIO SÃO JOSÉ, S/N, ZONA RURAL, NO MUNICÍPIO  DE LAJEDO DO TABOCAL, PARA CAPTAÇÃO SUBTERRÂNEA, NA BACIA HIDROGRÁFICA DO RIO DE CONTAS, NAS  COORDENADAS LAT.13°29’04,4”S E LONG.40°18’46,6”W, DATUM SIRGAS 2000, DO POÇO 1, DE VAZÃO  157 M³/DIA, DURANTE 10 H/D, PARA FINS DE IRRIGAÇÃO POR MICROASPERSÃO, ÁREA 3,4 HA, LOCALIZADO NO  MESMO LOCAL E MUNICÍPIO,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 EXECUTIVO SALVADOR, TERÇA-FEIRA, 30 DE JULHO DE 2019 - ANO CIII - NO 22.708  REPÚBLICA FEDERATIVA DO BRASIL - ESTADO DA BAHIA  DIÁRIO OFICIAL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</si>
  <si>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18.802 DE 29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2018.001.007125/INEMA/LIC-07125, RESOLVE: ART. 1º - AUTORIZAR O DIREITO DE  USO DOS RECURSOS HÍDRICOS, VÁLIDO PELO PRAZO DE 4 (QUATRO) ANOS, A RAIIZ ALIMENTOS LTDA,  INSCRITO NO CNPJ N° 21.674.447/0001-16, COM SEDE NA RODOVIA SÁTIRO DIAS, S/N, ZONA RURAL,  NO MUNICÍPIO DE INHAMBUPE, PARA CAPTAÇÃO SUBTERRÂNEA, NA BACIA HIDROGRÁFICA DO RECÔNCAVO  NORTE, NAS COORDENADAS LAT.11°37’34,4”S E LONG.38°21’03,5”W, DATUM SIRGAS 2000, DO POÇO  1, DE VAZÃO 1.536 M³/DIA, DURANTE 23 H/D, PARA FINS DE IRRIGAÇÃO POR PIVÔ CENTRAL, ÁREA 22 HA,  LOCALIZADO NA FAZENDA JASMIM, COLÔNIA ROBERTO SANTOS, NO MUNICÍPIO DE INHAMBUPE,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</si>
  <si>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18.819 DE 30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2018.001.006770/INEMA/LIC-06770, RESOLVE: ART. 1º - AUTORIZAR O DIREITO DE  USO DOS RECURSOS HÍDRICOS, VÁLIDO PELO PRAZO DE 4 (QUATRO) ANOS, A LUIZ CARLOS OLIVEIRA  MENEZ, INSCRITO NO CPF N° 374.113.225-04, COM SEDE NA RUA ANTÔNIO PEREIRA LIMA, N° 35,  CENTRO, NO MUNICÍPIO DE LAJEDO DO TABOCAL, PARA CAPTAÇÃO SUBTERRÂNEA, NA BACIA HIDROGRÁFICA  DO RIO DE CONTAS, NAS COORDENADAS LAT.13°26’46,3”S E LONG.40°14’48,1”W, DATUM SIRGAS 2000,  DO POÇO 1, DE VAZÃO 276 M³/DIA, DURANTE 18,4 H/D, PARA FINS DE IRRIGAÇÃO POR GOTEJAMENTO, ÁREA  7,9 HA, LOCALIZADO NA FAZENDA DEUS DARÁ, ZONA RURAL, NO MUNICÍPIO DE LAJEDO DO TABOCAL,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</si>
  <si>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18.821 DE 30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2018.001.007098/INEMA/LIC-07098, RESOLVE: ART. 1º - AUTORIZAR O DIREITO  DE USO DOS RECURSOS HÍDRICOS, VÁLIDO PELO PRAZO DE 4 (QUATRO) ANOS, A ATENILTON DOURADO  VAZ, INSCRITO NO CPF N° 998.062.075-72, COM SEDE NA TRAVESSA BOM JARDIM, N° 17, CENTRO, NO  MUNICÍPIO DE UTINGA, PARA CAPTAÇÃO SUBTERRÂNEA, NA BACIA HIDROGRÁFICA DO RIO PARAGUAÇU, NAS  COORDENADAS LAT.12°04’08,4”S E LONG.41°03’42,2”W, DATUM SIRGAS 2000, DO POÇO 1, DE VAZÃO  569 M³/DIA, DURANTE 14 H/D, PARA FINS DE IRRIGAÇÃO POR MICROASPERSÃO, ÁREA 11,4 HA, LOCALIZADO  NO SÍTIO MOCAMBO, ZONA RURAL, NO MUNICÍPIO DE UTINGA,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&lt;#E.G.B#330118#72#365648/&gt;  SECRETARIA DO PLANEJAMENTO &lt;#E.G.B#330220#72#365760&gt; </t>
  </si>
  <si>
    <t xml:space="preserve">PORTARIA  Nº 18.839 DE 02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2018.001.006731/INEMA/LIC-06731, RESOLVE: ART. 1.º - AUTORIZAR O DIREITO DE  USO DOS RECURSOS HÍDRICOS, VÁLIDO PELO PRAZO DE 4 (QUATRO) ANOS, A ADONIAS NUNES DOURADO,  INSCRITO NO CPF N° 488.356.255-72, COM SEDE NA RUA NOVO HORIZONTE, N° 200, FÓRUM, NO  MUNICÍPIO DE IRECÊ, PARA CAPTAÇÃO SUBTERRÂNEA, NA BACIA HIDROGRÁFICA DO RIO SÃO FRANCISCO, NO  POÇO 1, NAS COORDENADAS LAT.11°07’58”S E LONG.41°33’01”W, DATUM SIRGAS 2000, DE VAZÃO 70  M³/DIA, DURANTE 10 H/D;  E NO POÇO 2, NAS COORDENADAS LAT.11°08’00”S E LONG.41°33’04”W, DATUM  SIRGAS 2000, DE VAZÃO 211 M³/DIA, DURANTE 12 H/D, PARA FINS DE IRRIGAÇÃO POR GOTEJAMENTO, ÁREA  5,6 HA, LOCALIZADO NA FAZENDA ANÁPOLIS, ZONA RURAL,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</si>
  <si>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18.840 DE 02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2018.001.006835/INEMA/LIC-06835, RESOLVE: ART. 1.º - AUTORIZAR O DIREITO  DE USO DOS RECURSOS HÍDRICOS, VÁLIDO PELO PRAZO DE 4 (QUATRO) ANOS, A HUMBERTO NUNES  DOURADO, INSCRITO NO CPF N° 405.145.105-44, COM SEDE NA RUA NOVO HORIZONTE, N° 41, FLOR  DO PRADO, NO MUNICÍPIO DE IRECÊ, PARA CAPTAÇÃO SUBTERRÂNEA, NA BACIA HIDROGRÁFICA DO RIO SÃO  FRANCISCO, NAS COORDENADAS LAT.11°08’42”S E LONG.41°32’54”W, DATUM SIRGAS 2000, DO POÇO  1, DE VAZÃO 110 M³/DIA, DURANTE 12 H/D, PARA FINS DE IRRIGAÇÃO POR GOTEJAMENTO, ÁREA 2,2 HA,  LOCALIZADO NA FAZENDA BOA ESPERANÇA, ZONA RURAL,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</si>
  <si>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18.844 DE 05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001.007075/ INEMA/LIC- 07075,  RESOLVE: ART. 1.º - AUTORIZAR O DIREITO DE  USO DOS RECURSOS HÍDRICOS, VÁLIDO PELO PRAZO DE 4 (QUATRO) ANOS, A CAROLINE NUNES DOURADO  LOULA, INSCRITO NO CPF N° 796.812.125-68, COM SEDE NA RUA ALÍPIO NUNES DOURADO, S/N, ZONA  RURAL, NO MUNICÍPIO DE JOÃO DOURADO, PARA CAPTAÇÃO SUBTERRÂNEA, NA BACIA HIDROGRÁFICA DO RIO  SÃO FRANCISCO, NAS COORDENADAS LAT.11°20’31,4’’S E LONG.41°42’57,7’ W, DATUM SIRGAS 2000, DO  POÇO 1, DE VAZÃO 201 M³/DIA, DURANTE 12 H/D, PARA FINS DE IRRIGAÇÃO POR GOTEJAMENTO, ÁREA 4 HA,  LOCALIZADO NA FAZENDA BAIXA DA PEDRA, ZONA RURAL,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</si>
  <si>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18.845 DE 05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2017.001.007126/INEMA/LIC-07126, RESOLVE: ART. 1º - AUTORIZAR A RENOVAÇÃO  DO DIREITO DE USO DOS RECURSOS HÍDRICOS, VÁLIDA PELO PRAZO DE 4 (QUATRO) ANOS, A RICARDO  GARCIA LEAL, INSCRITO NO CPF N° 021.630.028-29, COM SEDE NA AVENIDA PROFESSOR JOÃO  FIÚSA, N° 2009, JARDIM CANADÁ, NO MUNICÍPIO DE RIBEIRÃO PRETO - SP, PARA CAPTAÇÃO SUPERFICIAL,  NA BACIA HIDROGRÁFICA DO RIO GRANDE, NO RIO DE ONDAS, NAS COORDENADAS LAT.12°18’34,80”S  E LONG.45°43’14,41”W, DATUM SIRGAS 2000, DE VAZÃO 63.392 M³/DIA, DURANTE 15 H/D, PARA FINS  DE IRRIGAÇÃO POR PIVÔ CENTRAL, ÁREA 908 HA, LOCALIZADO NA FAZENDA NOSSA SENHORA DE FÁTIMA,  RODOVIA BR 020, KM 191,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</si>
  <si>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18.848 DE 05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2018.001.000544/INEMA/LIC-00544, RESOLVE: ART. 1.º - AUTORIZAR  A RENOVAÇÃO DO DIREITO DE USO DOS RECURSOS HÍDRICOS, VÁLIDA PELO PRAZO DE 4 (QUATRO) ANOS,  À ITOGRASS AGRÍCOLA ALTA MOGIANA LTDA, INSCRITO NO CNPJ Nº 62.046.735/0001- 03, COM SEDE NA RODOVIA SP 336, S/N, KM 378, NO MUNICÍPIO PATROCÍNIO PAULISTA - SP, PARA  O  CAPTAÇÃO SUPERFICIAL, NA BACIA HIDROGRÁFICA DO RECÔNCAVO SUL, NO RIO UNA, NO PONTO 1,  NAS COORDENADAS LAT.13°15’39”S E LONG.39°15’52”W, DE VAZÃO 650 M³/DIA, DURANTE 20H/D; E   NO PONTO 2, NAS COORDENADAS LAT. 13°15’17,”S E LONG.39°16’24”W, DE VAZÃO 3.500 M³/DIA,  DURANTE 20 H/D, PARA FINS DE IRRIGAÇÃO POR PIVÔ CENTRAL, ÁREA 69,9 HA, LOCALIZADO NA FAZENDA  SEMPRE VERDE, ROD BR101, ZONA RURAL, NO MUNICÍPIO DE LAJE,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</si>
  <si>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PORTARIA  Nº 18.863 DE 07 DE AGOSTO DE 2019.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2015.001.001541/INEMA/LIC-01541, REQUERIDO POR CIA DE FERRO LIGAS DA  BAHIA - FERBASA, INSCRITO NO CNPJ Nº 15.141.799/0001-03, COM SEDE NA ESTRADA SANTIAGO,  S/N, SANTIAGO, NO MUNICÍPIO DE POJUCA, RESOLVE: ART. 1.º - CONCEDER: § 1.º - AUTORIZAÇÃO  DE DIREITO DE USO DOS RECURSOS HÍDRICOS, PARA: I - CAPTAÇÃO SUPERFICIAL,  VÁLIDA PELO PRAZO DE 4 (QUATRO) ANOS, NA BACIA HIDROGRÁFICA DO RIO SUBAÚMA, NO RIO OITIS, NAS  COORDENADAS LAT .12º08’25,2”S / LONG. 37º50’40,7”W (SIRGAS 2000), COM VAZÃO TOTAL DE 110 M³/ DIA, LOCALIZADO NA FAZENDA REUNIDAS LIMOEIRO, ZONA RURAL, NO MUNICÍPIO DE ESPLANADA, COM A  FINALIDADE DE ABASTECIMENTO INDUSTRIAL, CONSUMO HUMANO, INFRAESTRUTURA E PULVERIZAÇÃO AGRÍCOLA  DE 75 HA; § 2.º - LICENÇA DE ALTERAÇÃO, VÁLIDA PELO PRAZO DE 4 (QUATRO) ANOS, DA AMPLIAÇÃO  DA CAPACIDADE DE PRODUÇÃO DE 10.000 PARA 18.000 MDC/MÊS, MANTENDO O MESMO NÚMERO DE  32 FORNOS, NA FAZENDA REUNIDAS LIMOEIRO, ZONA RURAL, NO MUNICÍPIO DE ESPLANADA. ART. 2º - AS  CONCESSÕES A QUE SE REFERE O ARTIGO 1º ESTÃO SUJEITAS AO ATENDIMENTO DA LEGISLAÇÃO VIGENTE E  DOS CONDICIONANTES CONSTANTES DA ÍNTEGRA DA PORTARIA QUE SE ENCONTRA NO REFERIDO PROCESSO.  ART. 3º - ESTA PORTARIA NÃO DISPENSA NEM SUBSTITUI A OBTENÇÃO DE CERTIDÕES, ALVARÁS OU LICENÇAS  EXIGIDAS PELA LEGISLAÇÃO PERTINENTE, FEDERAL, ESTADUAL OU MUNICIPAL. ART. 4º - ESTABELECER QUE ESTA  AUTORIZAÇÃO, BEM COMO CÓPIAS DOS DOCUMENTOS RELATIVOS AO CUMPRIMENTO DOS CONDICIONANTES  ACIMA CITADOS, DEVEM SER MANTIDAS DISPONÍVEIS À FISCALIZAÇÃO DOS ÓRGÃOS DO SISTEMA ESTADUAL  DE MEIO AMBIENTE - SISEMA. ART. 5º - TODAS AS OBRAS DECORRENTES DAS AUTORIZAÇÕES DO PARÁGRAFO  1º DO ARTIGO 1° DEVERÃO SER INICIADAS NO PRAZO DE ATÉ UM ANO E CONCLUÍDAS NO PRAZO DE ATÉ DOIS  ANOS. ART. 6º - ESTA PORTARIA ENTRARÁ EM VIGOR NA DATA DE SUA PUBLICAÇÃO. MÁRCIA CRISTINA  TELLES DE ARAÚJO LIMA - DIRETORA GERAL &lt;#E.G.B#333272#59#368967/&gt;  SECRETARIA DO PLANEJAMENTO &lt;#E.G.B#332918#59#368616&gt; PORTARIA Nº 00083281 DE 02 DE AGOSTO DE 2019 O(A) SECRETÁRIO DE ESTADO DO(A) SECRETARIA DO PLANEJAMENTO - SEPLAN, NO USO DAS  SUAS ATRIBUIÇÕES, RESOLVE EXONERAR, A PEDIDO, COM BASE NO(A) ART. 44, I, E ART. 47, DA LEI Nº 6.677,  DE 26 DE SETEMBRO DE 1994:  MATRÍCULA NOME CARGO SÍMBOLO UNIDADE  ORGANIZACIONAL  DATA INÍCIO   17572093  NATHALIA  RODRIGUES  PACHECO  CERQUEIRA   SECRETÁRIO  ADMINISTRATIVO I  DAI-5  DIRETORIA GERAL  02.08.2019  WALTER DE FREITAS PINHEIRO SECRETARIA DO PLANEJAMENTO &lt;#E.G.B#332918#59#368616/&gt; &lt;#E.G.B#332972#59#368670&gt; PORTARIA Nº 00044492 DE 05 DE JUNHO DE 2019 O(A) SECRETÁRIO DE ESTADO DO(A) SECRETARIA DO PLANEJAMENTO - SEPLAN, NO USO DE  SUAS ATRIBUIÇÕES E TENDO EM VISTA O DISPOSTO NO(A) DECRETO Nº 019, DE 12 DE ABRIL DE 1991, C/C  DECRETO Nº 1.862, DE 13 DE JANEIRO DE 1993, RESOLVE RETORNAR À(AO) SAEB - SECRETARIA DA AD-  ASSINADO DIGITALMENTE PELO EGBA - EMPRESA GRÁFICA DA BAHIA DATA: QUINTA-FEIRA, 8 DE AGOSTO DE 2019 ÀS 1:50:10 CÓDIGO DE AUTENTICAÇÃO: 25D9945B     EXECUTIVO SALVADOR, QUINTA-FEIRA, 8 DE AGOSTO DE 2019 - ANO CIII - NO 22.715  REPÚBLICA FEDERATIVA DO BRASIL - ESTADO DA BAHIA  DIÁRIO OFICIAL  MINISTRAÇÃO EST DA BAHIA - SAEB O(S) SERVIDOR(ES) ABAIXO, COLOCADO(S) À DISPOSIÇÃO DO(A)  SECRETARIA DO PLANEJAMENTO - SEPLAN, A PARTIR DE DE 22 DE MAIO DE 2019.  MATRÍCULA NOME CARGO  09444544  HEBER DE SENNA GANEM  ESP POLÍTICA PÚBICA GESTÃO GOVERNAMENTAL  WALTER DE FREITAS PINHEIRO SECRETARIA DO PLANEJAMENTO &lt;#E.G.B#332972#60#368670/&gt; &lt;#E.G.B#332982#60#368681&gt; PORTARIA Nº 00082040 DE 30 DE JULHO DE 2019 O(A) SECRETÁRIO DE ESTADO DO(A) SECRETARIA DO PLANEJAMENTO - SEPLAN, NO USO DE  SUAS ATRIBUIÇÕES E TENDO EM VISTA O DISPOSTO NO(A) DECRETO Nº 019, DE 12 DE ABRIL DE 1991, C/C  DECRETO Nº 1.862, DE 13 DE JANEIRO DE 1993, RESOLVE RETORNAR À(AO) SAEB - SECRETARIA DA AD- MINISTRAÇÃO EST DA BAHIA - SAEB O(S) SERVIDOR(ES) ABAIXO, COLOCADO(S) À DISPOSIÇÃO DO(A)  SECRETARIA DO PLANEJAMENTO - SEPLAN, A PARTIR DE DE 30 DE JULHO DE 2019.  MATRÍCULA NOME CARGO  20311784  CARLOS EUGENIO NERI   MIRANDA  ESP POLÍTICA PÚBICA GESTÃO GOVERNAMENTAL  WALTER DE FREITAS PINHEIRO SECRETARIA DO PLANEJAMENTO &lt;#E.G.B#332982#60#368681/&gt;  SUPERINTENDÊNCIA DE ESTUDOS ECONÔMICOS  E SOCIAIS DA BAHIA -  SEI &lt;#E.G.B#333259#60#368977&gt; PORTARIA Nº 00083232 DE 02 DE AGOSTO DE 2019 O(A) DIRETOR GERAL DO(A) SUP ESTUDOS ECON SOCIAIS DA BAHIA - SEI, NO USO DAS SUAS  ATRIBUIÇÕES, RESOLVE EXONERAR, A PEDIDO, COM BASE NO(A) ART. 44, I, E ART. 47, DA LEI Nº 6.677, DE  26 DE SETEMBRO DE 1994:  MATRÍCULA NOME CARGO SÍMBOLO UNIDADE ORGANIZACIONAL DATA INÍCIO  37618959  MARIA LUISA   SILVA GOUVEIA  ASSESSOR  TÉCNICO  DAS-3  COORD DE  DIVULGAÇÃO   01.08.2019  JORGETE OLIVEIRA GOMES DA COSTA SUP ESTUDOS ECON SOCIAIS DA BAHIA &lt;#E.G.B#333259#60#368977/&gt;  SECRETARIA DA SAÚDE &lt;#E.G.B#333227#60#368942&gt; RESOLUÇÃO CIB Nº 134/2019 APROVA AD REFERENDUM A SOLICITAÇÃO DA READEQUAÇÃO DA UNIDADE DE PRONTO ATENDIMENTO - UPA  24H DE GANDU, PORTE I, PARA A IMPLANTAÇÃO DE UMA POLICLÍNICA MUNICIPAL E O FUNCIONAMENTO DA  SECRETARIA MUNICIPAL DE SAÚDE. O COORDENADOR E A COORDENADORA ADJUNTA DA COMISSÃO INTERGESTORES BIPARTITE DA BAHIA, NO USO  DE SUAS ATRIBUIÇÕES E CONSIDERANDO: A PORTARIA GM/MS, Nº 2048, DE 05 DE NOVEMBRO DE 2002, QUE INSTITUI O REGULAMENTO TÉCNICO DOS  SISTEMAS ESTADUAIS DE ATENÇÃO ÀS URGÊNCIAS; A PORTARIA DE CONSOLIDAÇÃO GM/MS Nº 3, DE 28 DE SETEMBRO DE 2017, QUE CONSOLIDA AS NORMAS  SOBRE AS REDES DO SISTEMA ÚNICO DE SAÚDE - SUS; A PORTARIA DE CONSOLIDAÇÃO GM/MS Nº 6, DE 28 DE SETEMBRO DE 2017, QUE CONSOLIDA AS NORMAS  SOBRE O FINANCIAMENTO E TRANSFERÊNCIA DOS RECURSOS FEDERAIS PARA AS AÇÕES E SERVIÇOS DE SAÚDE  DO SISTEMA ÚNICO DE SAÚDE; O DECRETO Nº 9.380, DE 22 DE MAIO DE 2018, QUE ALTERA O DECRETO Nº 7.827, DE 16 DE OUTUBRO  DE 2012, E DISPÕE SOBRE A READEQUAÇÃO DA REDE FÍSICA DO SISTEMA ÚNICO DE SAÚDE ORIUNDA DOS  INVESTIMENTOS REALIZADOS PELOS ENTES FEDERATIVOS COM RECURSOS REPASSADOS PELO FUNDO NACIONAL  DE SAÚDE; A PORTARIA GM/MS Nº 3.583, DE 5 DE NOVEMBRO DE 2018, QUE ESTABELECE OS PROCEDIMENTOS PARA  EXECUÇÃO DO DISPOSTO NO ART. 2º DO DECRETO Nº 9.380, DE 22 DE MAIO DE 2018, QUE TRATA DA  READEQUAÇÃO DA REDE FÍSICA DO SISTEMA ÚNICO DE SAÚDE ORIUNDA DE INVESTIMENTOS REALIZADOS  PELOS ENTES FEDERATIVOS COM RECURSOS REPASSADOS PELO FUNDO NACIONAL DE SAÚDE; A PUBLICAÇÃO DA RETIFICAÇÃO DA PORTARIA Nº 3.583, PUBLICADA NO DIÁRIO OFICIAL DA UNIÃO Nº 214, DE  16 DE NOVEMBRO DE 2018, PÁGINA 95; A PORTARIA GM/MS N° 1.382, DE 21 DE JUNHO DE 2019, QUE PRORROGA O PRAZO PARA A SOLICITAÇÃO DA  READEQUAÇÃO DA REDE FÍSICA DO SUS PELOS ENTES FEDERATIVOS ATÉ A DATA DE 30 DE NOVEMBRO DE  2019 E DÁ OUTRAS PROVIDÊNCIAS; A RESOLUÇÃO CIB Nº 035, DE 15 DE MARÇO DE 2019, QUE APROVA DIRETRIZES, ORIENTAÇÕES TÉCNICAS,  FLUXO DE ENCAMINHAMENTO E PRAZO PARA A SOLICITAÇÃO DE MUDANÇA DE FINALIDADE DAS UNIDADES DE  PRONTO ATENDIMENTO - UPA 24H NO ESTADO DA BAHIA; O OFICIO SMS Nº 267/2019, SOLICITANDO A READEQUAÇÃO FÍSICA DA UPA 24H PARA IMPLANTAÇÃO DE  UMA POLICLÍNICA MUNICIPAL E O FUNCIONAMENTO DA SECRETARIA MUNICIPAL DE SAÚDE; O PARECER TÉCNICO DA COORDENAÇÃO DE ATENÇÃO HOSPITALAR - COAH, FAVORÁVEL A READEQUAÇÃO   FÍSICA DA UNIDADE DE PRONTO ATENDIMENTO UPA 24H, PARA IMPLANTAÇÃO OU FUNCIONAMENTO DE UMA  POLICLÍNICA MUNICIPAL; A JUSTIFICATIVA TÉCNICA DO GESTOR, INFORMANDO A NECESSIDADE DA READEQUAÇÃO FÍSICA DA UNIDADE DE  PRONTO ATENDIMENTO UPA 24H PARA FUNCIONAMENTO OU IMPLANTAÇÃO DE UMA POLICLÍNICA MUNICIPAL E  O FUNCIONAMENTO DA SECRETARIA MUNICIPAL DE SAÚDE;  A RESOLUÇÃO DO CONSELHO MUNICIPAL DE SAÚDE DE GANDU DO DIA 18/06/2019, QUE APROVA A  READEQUAÇÃO DA UPA 24H PARA FUNCIONAMENTO OU IMPLANTAÇÃO DE UMA POLICLÍNICA MUNICIPAL E O  FUNCIONAMENTO DA SECRETARIA MUNICIPAL DE SAÚDE; A DECISÃO DA PLENÁRIA DA COMISSÃO INTERGESTORES BIPARTITE DA BAHIA, NA 266ª REUNIÃO ORDINÁRIA,  DO DIA 11 DE ABRIL DE 2019, SOBRE A PUBLICAÇÃO EM AD REFERENDUM DE RESOLUÇÃO DE READEQUAÇÃO  FÍSICA DE UPA DE MUNICÍPIOS, APÓS ENVIO DA DOCUMENTAÇÃO DEFINIDA NA RESOLUÇÃO CIB Nº  035/2019 PELA SECRETARIA MUNICIPAL DE SAÚDE. RESOLVE ART. 1º  APROVAR AD REFERENDUM A SOLICITAÇÃO DA READEQUAÇÃO DA UNIDADE DE PRONTO ATENDIMENTO  - UPA 24H DE GANDU, PORTE I, PARA A IMPLANTAÇÃO DE UMA POLICLÍNICA MUNICIPAL E O FUNCIONAMENTO  DA SECRETARIA MUNICIPAL DE SAÚDE. ART. 2º  A PRESENTE RESOLUÇÃO ENTRARÁ EM VIGOR NA DATA DA SUA PUBLICAÇÃO.  SALVADOR, 07 DE AGOSTO DE 2019.  FÁBIO VILAS-BOAS PINTO SECRETÁRIO ESTADUAL DA SAÚDE COORDENADOR DA CIB/BA  STELA DOS SANTOS SOUZA PRESIDENTE DO COSEMS/BA COORDENADORA ADJUNTA DA CIB/BA  RESOLUÇÃO CIB N° 135/2019  APROVA O ADITIVO AO PLANO ESTADUAL DE ATENÇÃO AO CÂNCER 2016-2023 COM A INCLUSÃO DE UNIDADE  DE ASSISTÊNCIA DE ALTA COMPLEXIDADE EM ONCOLOGIA - UNACON DA SANTA CASA DE MISERICÓRDIA  DE ALAGOINHAS EM SUBSTITUIÇÃO AO HOSPITAL DAS CLÍNICAS DE ALAGOINHAS, EM ALAGOINHAS-BA.  A PLENÁRIA DA COMISSÃO INTERGESTORES BIPARTITE DA BAHIA, NO USO DE SUAS ATRIBUIÇÕES, TENDO EM  VISTA O DECIDIDO NA 269ª REUNIÃO ORDINÁRIA, DO DIA 24 DE JULHO DE 2019, E CONSIDERANDO:  A PORTARIA SAS/MS Nº 140, DE 27 DE FEVEREIRO DE 2014, QUE REDEFINE OS CRITÉRIOS E PARÂMETROS  PARA ORGANIZAÇÃO, PLANEJAMENTO, MONITORAMENTO, CONTROLE E AVALIAÇÃO DOS ESTABELECIMENTOS DE  SAÚDE HABILITADOS NA ATENÇÃO ESPECIALIZADA EM ONCOLOGIA E DEFINE AS CONDIÇÕES ESTRUTURAIS, DE  FUNCIONAMENTO E DE RECURSOS HUMANOS PARA A HABILITAÇÃO DESTES ESTABELECIMENTOS NO ÂMBITO DO  SISTEMA ÚNICO DE SAÚDE (SUS);  A PORTARIA DE CONSOLIDAÇÃO Nº 3, DE 28 DE SETEMBRO DE 2017, ANEXO IV, QUE DEFINE A REDE  DE ATENÇÃO À SAÚDE DAS PESSOAS COM DOENÇAS CRÔNICAS NO ÂMBITO DO SISTEMA ÚNICO DE  SAÚDE(SUS) E ESTABELECE DIRETRIZES PARA A ORGANIZAÇÃO DAS SUAS LINHAS DE CUIDADO;  A PORTARIA DE CONSOLIDAÇÃO GM/MS Nº 2, 28 DE SETEMBRO DE 2017, ANEXO IX, CAPÍTULO I, QUE  INSTITUI A POLÍTICA NACIONAL PARA A PREVENÇÃO E CONTROLE DO CÂNCER NA REDE DE ATENÇÃO À SAÚDE  DAS PESSOAS COM DOENÇAS CRÔNICAS NO ÂMBITO DO SISTEMA ÚNICO DE SAÚDE (SUS);  A RESOLUÇÃO CIB Nº 170/2015 QUE APROVA O PLANO ESTADUAL DE ATENÇÃO AO CÂNCER 2016-2023;  A SOLICITAÇÃO DA SECRETARIA MUNICIPAL DE SAÚDE DE ALAGOINHAS NA 269ª REUNIÃO ORDINÁRIA DA  COMISSÃO INTERGESTORES BIPARTITE, DO DIA 24 DE JULHO DE 2019;  O DELIBERADO NA 269ª REUNIÃO ORDINÁRIA DA COMISSÃO INTERGESTORES BIPARTITE - CIB, QUANTO A  APROVAÇÃO DE IMPLANTAÇÃO DO SERVIÇO DE UNACON DA SANTA CASA DE MISERICÓRDIA DE ALAGOINHAS  E REVOGAÇÃO DO ADITIVO DE INCLUSÃO DO HOSPITAL DAS CLÍNICAS DE ALAGOINHAS NO PLANO ESTADUAL DE  ATENÇÃO AO CÂNCER 2016-2023. RESOLVE ART.1º  APROVAR O ADITIVO AO PLANO ESTADUAL DE ATENÇÃO AO CÂNCER 2016-2023 COM A INCLUSÃO DE UNIDADE  DE ASSISTÊNCIA DE ALTA COMPLEXIDADE EM ONCOLOGIA - UNACON DA SANTA CASA DE MISERICÓRDIA DE  ALAGOINHAS EM SUBSTITUIÇÃO AO HOSPITAL DAS CLÍNICAS DE ALAGOINHAS, EM ALAGOINHAS-BA.  ART. 2º  REVOGAR A RESOLUÇÃO CIB Nº 211/2018, QUE APROVOU O ADITIVO AO PLANO ESTADUAL DE  ATENÇÃO AO CÂNCER 2016-2023 COM A INCLUSÃO DE UNIDADE DE ASSISTÊNCIA DE ALTA COMPLEXIDADE  EM ONCOLOGIA - UNACON DO HOSPITAL DAS CLÍNICAS DE ALAGOINHAS, EM ALAGOINHAS-BA.  ART. 3º  REVOGAR A RESOLUÇÃO CIB Nº 289/2018, QUE APROVOU A SOLICITAÇÃO DE HABILITAÇÃO DE 03  LEITOS DE UNIDADE DE TERAPIA INTENSIVA - UTI ADULTO TIPO II NO HOSPITAL DAS CLÍNICAS DE ALAGOINHAS  - HCA, NO MUNICÍPIO DE ALAGOINHAS-BA.  ART. 4°  A PRESENTE RESOLUÇÃO ENTRARÁ EM VIGOR NA DATA DA SUA PUBLICAÇÃO.  SALVADOR, 07 DE AGOSTO DE 2019.  FÁBIO VILAS-BOAS PINTO SECRETÁRIO ESTADUAL DA SAÚDE COORDENADOR DA CIB/BA  STELA DOS SANTOS SOUZA PRESIDENTE DO COSEMS/BA COORDENADORA ADJUNTA DA CIB/BA  &lt;#E.G.B#333227#60#368942/&gt; &lt;#E.G.B#333251#60#368964&gt;  SERVIÇOS GRÁFICOS:  -/  ASSINADO DIGITALMENTE PELO EGBA - EMPRESA GRÁFICA DA BAHIA DATA: QUINTA-FEIRA, 8 DE AGOSTO DE 2019 ÀS 1:50:10 CÓDIGO DE AUTENTICAÇÃO: 25D9945B    EXECUTIVO  SALVADOR, QUINTA-FEIRA, 8 DE AGOSTO DE 2019 - ANO CIII - NO 22.715  REPÚBLICA FEDERATIVA DO BRASIL - ESTADO DA BAHIA  DIÁRIO OFICIAL  RESOLUÇÃO CIB Nº 136/2019  APROVA O REPASSE DO COMANDO ÚNICO DAS AÇÕES E SERVIÇOS DA ATENÇÃO ESPECIALIZADA  AMBULATORIAL E HOSPITALAR DE MÉDIA E ALTA COMPLEXIDADE PARA O MUNICÍPIO DE CONDEÚBA.  A PLENÁRIA DA COMISSÃO INTERGESTORES BIPARTITE DA BAHIA, NO USO DE SUAS ATRIBUIÇÕES E TENDO EM  VISTA O DECIDIDO NA 269ª REUNIÃO ORDINÁRIA, DO DIA 24 DE JULHO DE 2019 E CONSIDERANDO:  A RESOLUÇÃO CIT/GM/MS Nº 004, DE 19 DE JULHO DE 2012, QUE EM SEU ART. 3º ESTABELECE: A  DESCENTRALIZAÇÃO DA GESTÃO DOS PRESTADORES DE SERVIÇOS PÚBLICOS OU PRIVADOS, CONTRATADOS  OU CONVENIADOS, DEVE SER PACTUADA NA COMISSÃO INTERGESTORES BIPARTITE (CIB) OU NA  COMISSÃO INTERGESTORES REGIONAL (CIR), FICANDO MANTIDA A DECLARAÇÃO DE COMANDO ÚNICO  ATÉ A ASSINATURA DO COAP;  A RESOLUÇÃO CIB Nº 108/2017, DE 20 DE JUNHO DE 2017, QUE APROVA A ALTERAÇÃO DO FLUXO PARA  SOLICITAÇÃO, PELOS MUNICÍPIOS DO ESTADO, DO COMANDO ÚNICO DAS AÇÕES E SERVIÇOS DA ATENÇÃO  AMBULATORIAL ESPECIALIZADA E HOSPITALAR DE MÉDIA E ALTA COMPLEXIDADE;  A PORTARIA DE CONSOLIDAÇÃO GM/MS Nº 6, DE 28 DE SETEMBRO DE 2017, QUE TRATA DA CONSOLIDAÇÃO  DAS NORMAS SOBRE O FINANCIAMENTO E A TRANSFERÊNCIA DOS RECURSOS FEDERAIS PARA AS AÇÕES E  SERVIÇOS DE SAÚDE DO SISTEMA ÚNICO DE SAÚDE, NO TÍTULO III, REGULAMENTA O FINANCIAMENTO E A  TRANSFERÊNCIA DOS RECURSOS FEDERAIS PARA AS AÇÕES E OS SERVIÇOS DE SAÚDE, NA FORMA DE BLOCOS DE  FINANCIAMENTO, COM O RESPECTIVO MONITORAMENTO E CONTROLE;  A PORTARIA GM/MS Nº 3.992, DE 28 DE DEZEMBRO DE 2017, QUE ALTERA A PORTARIA DE CONSOLIDAÇÃO  GM/MS Nº 6, DE 28 DE SETEMBRO DE 2017, PARA DISPOR SOBRE O FINANCIAMENTO E A TRANSFERÊNCIA DOS  RECURSOS FEDERAIS PARA AS AÇÕES E OS SERVIÇOS PÚBLICOS DE SAÚDE DO SISTEMA ÚNICO DE SAÚDE; A RESOLUÇÃO CIB Nº 008, DE 24 DE JANEIRO DE 2019, QUE APROVA A REPACTUAÇÃO DA PROGRAMAÇÃO  PACTUADA E INTEGRADA DO ESTADO DA BAHIA - PPI-BA 2010 - E DÁ OUTRAS PROVIDÊNCIAS; A ATA DO CONSELHO MUNICIPAL DE SAÚDE DE CONDEÚBA, DE 30 DE ABRIL DE 2019, QUE APROVA A  SOLICITAÇÃO DO COMANDO ÚNICO;  O OFÍCIO DA COMISSÃO INTERGESTORES REGIONAL (CIR) DE VITÓRIA DA CONQUISTA N° 008/2019, DE  14 DE MAIO DE 2019, QUE ENCAMINHA À COMISSÃO INTERGESTORES BIPARTITE (CIB) A PROPOSIÇÃO DO  COMANDO ÚNICO PARA O MUNICÍPIO DE CONDEÚBA.  RESOLVE  ART. 1º  APROVAR O REPASSE DO COMANDO ÚNICO DAS AÇÕES E SERVIÇOS DA ATENÇÃO AMBULATORIAL  ESPECIALIZADA E HOSPITALAR DE MÉDIA E ALTA COMPLEXIDADE (MAC) PARA O MUNICÍPIO DE CONDEÚBA.  I - O LIMITE FINANCEIRO FEDERAL PARA A ASSISTÊNCIA DE MAC DO MUNICÍPIO DE CONDEÚBA É DE R$  1.498.953,20/ANO, INCLUÍDO O CUSTEIO FEDERAL PARA O CENTRO DE ATENÇÃO PSICOSSOCIAL (CAPS)  NO VALOR DE R$ 339.660,00/ANO E O SERVIÇO MÉDICO DE URGÊNCIA (SAMU) NO VALOR DE R$  263.028,00/ANO.  ART. 2º  A PRESENTE RESOLUÇÃO ENTRARÁ EM VIGOR NA DATA DE SUA PUBLICAÇÃO, COM EFEITOS FINANCEIROS  A PARTIR DA COMPETÊNCIA SETEMBRO DE 2019, 10ª PARCELA DE 2019.  SALVADOR, 07 DE AGOSTO DE 2019.  FÁBIO VILAS-BOAS PINTO SECRETÁRIO ESTADUAL DA SAÚDE COORDENADOR DA CIB/BA  STELA DOS SANTOS SOUZA PRESIDENTE DO COSEMS/BA COORDENADORA ADJUNTA DA CIB/BA  RESOLUÇÃO CIB Nº 137/2019  APROVA O REPASSE DO COMANDO ÚNICO DAS AÇÕES E SERVIÇOS DA ATENÇÃO ESPECIALIZADA  AMBULATORIAL E HOSPITALAR DE MÉDIA E ALTA COMPLEXIDADE PARA O MUNICÍPIO DE CANUDOS.  A PLENÁRIA DA COMISSÃO INTERGESTORES BIPARTITE DA BAHIA, NO USO DE SUAS ATRIBUIÇÕES E TENDO EM  VISTA O DECIDIDO NA 269ª REUNIÃO ORDINÁRIA, DO DIA 24 DE JULHO DE 2019 E CONSIDERANDO:  A RESOLUÇÃO CIT/GM/MS Nº 004, DE 19 DE JULHO DE 2012, QUE EM SEU ART. 3º ESTABELECE: A  DESCENTRALIZAÇÃO DA GESTÃO DOS PRESTADORES DE SERVIÇOS PÚBLICOS OU PRIVADOS, CONTRATADOS OU  CONVENIADOS, DEVE SER PACTUADA NA COMISSÃO INTERGESTORES BIPARTITE (CIB) OU NA COMISSÃO  INTERGESTORES REGIONAL (CIR), FICANDO MANTIDA A DECLARAÇÃO DE COMANDO ÚNICO ATÉ A ASSINATURA  DO COAP;  A RESOLUÇÃO CIB Nº 108/2017, DE 20 DE JUNHO DE 2017, QUE APROVA A ALTERAÇÃO DO FLUXO PARA  SOLICITAÇÃO, PELOS MUNICÍPIOS DO ESTADO, DO COMANDO ÚNICO DAS AÇÕES E SERVIÇOS DA ATENÇÃO  AMBULATORIAL ESPECIALIZADA E HOSPITALAR DE MÉDIA E ALTA COMPLEXIDADE;  A PORTARIA DE CONSOLIDAÇÃO GM/MS Nº 6, DE 28 DE SETEMBRO DE 2017, QUE TRATA DA CONSOLIDAÇÃO  DAS NORMAS SOBRE O FINANCIAMENTO E A TRANSFERÊNCIA DOS RECURSOS FEDERAIS PARA AS AÇÕES E  SERVIÇOS DE SAÚDE DO SISTEMA ÚNICO DE SAÚDE, NO TÍTULO III, REGULAMENTA O FINANCIAMENTO E A  TRANSFERÊNCIA DOS RECURSOS FEDERAIS PARA AS AÇÕES E OS SERVIÇOS DE SAÚDE, NA FORMA DE BLOCOS DE  FINANCIAMENTO, COM O RESPECTIVO MONITORAMENTO E CONTROLE;  A PORTARIA GM/MS Nº 3.992, DE 28 DE DEZEMBRO DE 2017, QUE ALTERA A PORTARIA DE CONSOLIDAÇÃO  GM/MS Nº 6, DE 28 DE SETEMBRO DE 2017, PARA DISPOR SOBRE O FINANCIAMENTO E A TRANSFERÊNCIA DOS   RECURSOS FEDERAIS PARA AS AÇÕES E OS SERVIÇOS PÚBLICOS DE SAÚDE DO SISTEMA ÚNICO DE SAÚDE; A RESOLUÇÃO CIB Nº 008, DE 24 DE JANEIRO DE 2019, QUE APROVA A REPACTUAÇÃO DA PROGRAMAÇÃO  PACTUADA E INTEGRADA DO ESTADO DA BAHIA - PPI-BA 2010 - E DÁ OUTRAS PROVIDÊNCIAS; A ATA DO CONSELHO MUNICIPAL DE SAÚDE DE CANUDOS, DE 14 DE MAIO DE 2019, QUE APROVA A  SOLICITAÇÃO DO COMANDO ÚNICO;  O OFÍCIO DA COMISSÃO INTERGESTORES REGIONAL (CIR) DE JUAZEIRO N° 14/2019, DE 06 DE JUNHO DE  2019, QUE ENCAMINHA À COMISSÃO INTERGESTORES BIPARTITE (CIB) A PROPOSIÇÃO DO COMANDO ÚNICO  PARA O MUNICÍPIO DE CANUDOS.  RESOLVE  ART. 1º  APROVAR O REPASSE DO COMANDO ÚNICO DAS AÇÕES E SERVIÇOS DA ATENÇÃO AMBULATORIAL  ESPECIALIZADA E HOSPITALAR DE MÉDIA E ALTA COMPLEXIDADE (MAC) PARA O MUNICÍPIO DE CANUDOS.  I - O LIMITE FINANCEIRO FEDERAL PARA A ASSISTÊNCIA DE MAC DO MUNICÍPIO DE CANUDOS É DE R$  1.320.982,44/ANO, INCLUÍDO O CUSTEIO FEDERAL PARA O CENTRO DE ATENÇÃO PSICOSSOCIAL (CAPS) NO VALOR  DE R$ 339.660,00/ANO E O SERVIÇO MÉDICO DE URGÊNCIA (SAMU) NO VALOR DE R$ 157.500,00/ANO.  ART. 2º  A PRESENTE RESOLUÇÃO ENTRARÁ EM VIGOR NA DATA DE SUA PUBLICAÇÃO, COM EFEITOS FINANCEIROS  A PARTIR DA COMPETÊNCIA SETEMBRO DE 2019, 10ª PARCELA DE 2019.  SALVADOR, 07 DE AGOSTO DE 2019.  FÁBIO VILAS-BOAS PINTO SECRETÁRIO ESTADUAL DA SAÚDE COORDENADOR DA CIB/BA  STELA DOS SANTOS SOUZA PRESIDENTE DO COSEMS/BA COORDENADORA ADJUNTA DA CIB/BA  RESOLUÇÃO CIB Nº 138/2019  APROVA O REPASSE DO COMANDO ÚNICO DAS AÇÕES E SERVIÇOS DA ATENÇÃO ESPECIALIZADA  AMBULATORIAL E HOSPITALAR DE MÉDIA E ALTA COMPLEXIDADE PARA O MUNICÍPIO DE ENCRUZILHADA.  A PLENÁRIA DA COMISSÃO INTERGESTORES BIPARTITE DA BAHIA, NO USO DE SUAS ATRIBUIÇÕES E TENDO EM  VISTA O DECIDIDO NA 269ª REUNIÃO ORDINÁRIA, DO DIA 24 DE JULHO DE 2019 E CONSIDERANDO:  A RESOLUÇÃO CIT/GM/MS Nº 004, DE 19 DE JULHO DE 2012, QUE EM SEU ART. 3º ESTABELECE: A DESCEN- TRALIZAÇÃO DA GESTÃO DOS PRESTADORES DE SERVIÇOS PÚBLICOS OU PRIVADOS, CONTRATADOS OU CONVENIADOS,  DEVE SER PACTUADA NA COMISSÃO INTERGESTORES BIPARTITE (CIB) OU NA COMISSÃO INTERGESTORES REGIONAL  (CIR), FICANDO MANTIDA A DECLARAÇÃO DE COMANDO ÚNICO ATÉ A ASSINATURA DO COAP;  A RESOLUÇÃO CIB Nº 108/2017, DE 20 DE JUNHO DE 2017, QUE APROVA A ALTERAÇÃO DO FLUXO PARA  SOLICITAÇÃO, PELOS MUNICÍPIOS DO ESTADO, DO COMANDO ÚNICO DAS AÇÕES E SERVIÇOS DA ATENÇÃO  AMBULATORIAL ESPECIALIZADA E HOSPITALAR DE MÉDIA E ALTA COMPLEXIDADE;  A PORTARIA DE CONSOLIDAÇÃO GM/MS Nº 6, DE 28 DE SETEMBRO DE 2017, QUE TRATA DA CONSOLIDAÇÃO  DAS NORMAS SOBRE O FINANCIAMENTO E A TRANSFERÊNCIA DOS RECURSOS FEDERAIS PARA AS AÇÕES E  SERVIÇOS DE SAÚDE DO SISTEMA ÚNICO DE SAÚDE, NO TÍTULO III, REGULAMENTA O FINANCIAMENTO E A  TRANSFERÊNCIA DOS RECURSOS FEDERAIS PARA AS AÇÕES E OS SERVIÇOS DE SAÚDE, NA FORMA DE BLOCOS DE  FINANCIAMENTO, COM O RESPECTIVO MONITORAMENTO E CONTROLE;  A PORTARIA GM/MS Nº 3.992, DE 28 DE DEZEMBRO DE 2017, QUE ALTERA A PORTARIA DE CONSOLIDAÇÃO  Nº 6/GM/MS, DE 28 DE SETEMBRO DE 2017, PARA DISPOR SOBRE O FINANCIAMENTO E A TRANSFERÊNCIA  DOS RECURSOS FEDERAIS PARA AS AÇÕES E OS SERVIÇOS PÚBLICOS DE SAÚDE DO SISTEMA ÚNICO DE  SAÚDE; A RESOLUÇÃO CIB Nº 008, DE 24 DE JANEIRO DE 2019, QUE APROVA A REPACTUAÇÃO DA PROGRAMAÇÃO  PACTUADA E INTEGRADA DO ESTADO DA BAHIA - PPI-BA 2010 - E DÁ OUTRAS PROVIDÊNCIAS; A ATA DO CONSELHO MUNICIPAL DE SAÚDE DE ENCRUZILHADA, DE 09 DE MAIO DE 2019, QUE APROVA A  SOLICITAÇÃO DO COMANDO ÚNICO;  O OFÍCIO DA COMISSÃO INTERGESTORES REGIONAL (CIR) DE VITÓRIA DA CONQUISTA N° 010/2019, DE  14 DE MAIO DE 2019, QUE ENCAMINHA À COMISSÃO INTERGESTORES BIPARTITE (CIB) A PROPOSIÇÃO DO  COMANDO ÚNICO PARA O MUNICÍPIO DE ENCRUZILHADA.  RESOLVE  ART. 1º  APROVAR O REPASSE DO COMANDO ÚNICO DAS AÇÕES E SERVIÇOS DA ATENÇÃO AMBULATORIAL ES- PECIALIZADA E HOSPITALAR DE MÉDIA E ALTA COMPLEXIDADE (MAC) PARA O MUNICÍPIO DE ENCRUZILHADA.  I - O LIMITE FINANCEIRO FEDERAL PARA A ASSISTÊNCIA DE MAC DO MUNICÍPIO DE ENCRUZILHADA É DE R$  1.941.937,79/ANO, INCLUÍDO O CUSTEIO FEDERAL PARA O CENTRO DE ATENÇÃO PSICOSSOCIAL (CAPS) NO  VALOR DE R$ 339.660,00/ANO.  ART. 2º  A PRESENTE RESOLUÇÃO ENTRARÁ EM VIGOR NA DATA DE SUA PUBLICAÇÃO, COM EFEITOS FINANCEIROS  A PARTIR DA COMPETÊNCIA SETEMBRO DE 2019, 10ª PARCELA DE 2019.  SALVADOR, 07 DE AGOSTO DE 2019.  FÁBIO VILAS-BOAS PINTO SECRETÁRIO ESTADUAL DA SAÚDE COORDENADOR DA CIB/BA  STELA DOS SANTOS SOUZA PRESIDENTE DO COSEMS/BA COORDENADORA ADJUNTA DA CIB/BA  ASSINADO DIGITALMENTE PELO EGBA - EMPRESA GRÁFICA DA BAHIA DATA: QUINTA-FEIRA, 8 DE AGOSTO DE 2019 ÀS 1:50:10 CÓDIGO DE AUTENTICAÇÃO: 25D9945B     EXECUTIVO SALVADOR, QUINTA-FEIRA, 8 DE AGOSTO DE 2019 - ANO CIII - NO 22.715  REPÚBLICA FEDERATIVA DO BRASIL - ESTADO DA BAHIA  DIÁRIO OFICIAL  RESOLUÇÃO CIB Nº 139/2019  APROVA O REPASSE DO COMANDO ÚNICO DAS AÇÕES E SERVIÇOS DA ATENÇÃO ESPECIALIZADA  AMBULATORIAL E HOSPITALAR DE MÉDIA E ALTA COMPLEXIDADE PARA O MUNICÍPIO DE IBICUÍ.  A PLENÁRIA DA COMISSÃO INTERGESTORES BIPARTITE DA BAHIA, NO USO DE SUAS ATRIBUIÇÕES E TENDO EM  VISTA O DECIDIDO NA 269ª REUNIÃO ORDINÁRIA, DO DIA 24 DE JULHO DE 2019 E CONSIDERANDO:  A RESOLUÇÃO CIT/GM/MS Nº 004, DE 19 DE JULHO DE 2012, QUE EM SEU ART. 3º ESTABELECE: A DESCEN- TRALIZAÇÃO DA GESTÃO DOS PRESTADORES DE SERVIÇOS PÚBLICOS OU PRIVADOS, CONTRATADOS OU CONVENIADOS,  DEVE SER PACTUADA NA COMISSÃO INTERGESTORES BIPARTITE (CIB) OU NA COMISSÃO INTERGESTORES REGIONAL  (CIR), FICANDO MANTIDA A DECLARAÇÃO DE COMANDO ÚNICO ATÉ A ASSINATURA DO COAP;  A RESOLUÇÃO CIB Nº 108/2017, DE 20 DE JUNHO DE 2017, QUE APROVA A ALTERAÇÃO DO FLUXO PARA  SOLICITAÇÃO, PELOS MUNICÍPIOS DO ESTADO, DO COMANDO ÚNICO DAS AÇÕES E SERVIÇOS DA ATENÇÃO  AMBULATORIAL ESPECIALIZADA E HOSPITALAR DE MÉDIA E ALTA COMPLEXIDADE;  A PORTARIA DE CONSOLIDAÇÃO GM/MS Nº 6, DE 28 DE SETEMBRO DE 2017, QUE TRATA DA CONSOLIDAÇÃO  DAS NORMAS SOBRE O FINANCIAMENTO E A TRANSFERÊNCIA DOS RECURSOS FEDERAIS PARA AS AÇÕES E  SERVIÇOS DE SAÚDE DO SISTEMA ÚNICO DE SAÚDE, NO TÍTULO III, REGULAMENTA O FINANCIAMENTO E A  TRANSFERÊNCIA DOS RECURSOS FEDERAIS PARA AS AÇÕES E OS SERVIÇOS DE SAÚDE, NA FORMA DE BLOCOS DE  FINANCIAMENTO, COM O RESPECTIVO MONITORAMENTO E CONTROLE;  A PORTARIA GM/MS Nº 3.992, DE 28 DE DEZEMBRO DE 2017, QUE ALTERA A PORTARIA DE  CONSOLIDAÇÃO Nº 6/GM/MS, DE 28 DE SETEMBRO DE 2017, PARA DISPOR SOBRE O FINANCIAMENTO  E A TRANSFERÊNCIA DOS RECURSOS FEDERAIS PARA AS AÇÕES E OS SERVIÇOS PÚBLICOS DE SAÚDE DO  SISTEMA ÚNICO DE SAÚDE; A RESOLUÇÃO CIB Nº 008, DE 24 DE JANEIRO DE 2019, QUE APROVA A REPACTUAÇÃO DA PROGRAMAÇÃO  PACTUADA E INTEGRADA DO ESTADO DA BAHIA - PPI-BA 2010 - E DÁ OUTRAS PROVIDÊNCIAS; A ATA DO CONSELHO MUNICIPAL DE SAÚDE DE IBICUÍ, DE 13 DE MAIO 2019, QUE APROVA A SOLICITAÇÃO  DO COMANDO ÚNICO;  O OFÍCIO DA COMISSÃO INTERGESTORES REGIONAL (CIR) DE ITAPETINGA N° 006/2019, DE 14 DE MAIO DE  2019, QUE ENCAMINHA À COMISSÃO INTERGESTORES BIPARTITE (CIB) A PROPOSIÇÃO DO COMANDO ÚNICO  PARA O MUNICÍPIO DE IBICUÍ.  RESOLVE  ART. 1º  APROVAR O REPASSE DO COMANDO ÚNICO DAS AÇÕES E SERVIÇOS DA ATENÇÃO AMBULATORIAL  ESPECIALIZADA E HOSPITALAR DE MÉDIA E ALTA COMPLEXIDADE (MAC) PARA O MUNICÍPIO DE IBICUÍ.  I - O LIMITE FINANCEIRO FEDERAL PARA A ASSISTÊNCIA DE MAC DO MUNICÍPIO DE IBICUÍ É DE R$ 716.780,67/ANO.  ART. 2º  A PRESENTE RESOLUÇÃO ENTRARÁ EM VIGOR NA DATA DE SUA PUBLICAÇÃO, COM EFEITOS FINANCEIROS  A PARTIR DA COMPETÊNCIA SETEMBRO DE 2019, 10ª PARCELA DE 2019.  SALVADOR, 07 DE AGOSTO DE 2019.  FÁBIO VILAS-BOAS PINTO SECRETÁRIO ESTADUAL DA SAÚDE COORDENADOR DA CIB/BA  STELA DOS SANTOS SOUZA PRESIDENTE DO COSEMS/BA COORDENADORA ADJUNTA DA CIB/BA  RESOLUÇÃO CIB Nº 140/2019  APROVA O REPASSE DO COMANDO ÚNICO DAS AÇÕES E SERVIÇOS DA ATENÇÃO ESPECIALIZADA  AMBULATORIAL E HOSPITALAR DE MÉDIA E ALTA COMPLEXIDADE PARA O MUNICÍPIO DE LENÇÓIS.  A PLENÁRIA DA COMISSÃO INTERGESTORES BIPARTITE DA BAHIA, NO USO DE SUAS ATRIBUIÇÕES E TENDO EM  VISTA O DECIDIDO NA 269ª REUNIÃO ORDINÁRIA, DO DIA 24 DE JULHO DE 2019 E CONSIDERANDO:  A RESOLUÇÃO CIT/GM/MS Nº 004, DE 19 DE JULHO DE 2012, QUE EM SEU ART. 3º ESTABELECE: A DESCEN- TRALIZAÇÃO DA GESTÃO DOS PRESTADORES DE SERVIÇOS PÚBLICOS OU PRIVADOS, CONTRATADOS OU CONVENIADOS,  DEVE SER PACTUADA NA COMISSÃO INTERGESTORES BIPARTITE (CIB) OU NA COMISSÃO INTERGESTORES REGIONAL  (CIR), FICANDO MANTIDA A DECLARAÇÃO DE COMANDO ÚNICO ATÉ A ASSINATURA DO COAP;  A RESOLUÇÃO CIB Nº 108/2017, DE 20 DE JUNHO DE 2017, QUE APROVA A ALTERAÇÃO DO FLUXO PARA  SOLICITAÇÃO, PELOS MUNICÍPIOS DO ESTADO, DO COMANDO ÚNICO DAS AÇÕES E SERVIÇOS DA ATENÇÃO  AMBULATORIAL ESPECIALIZADA E HOSPITALAR DE MÉDIA E ALTA COMPLEXIDADE;  A PORTARIA DE CONSOLIDAÇÃO GM/MS Nº 6, DE 28 DE SETEMBRO DE 2017, QUE TRATA DA CONSOLIDAÇÃO  DAS NORMAS SOBRE O FINANCIAMENTO E A TRANSFERÊNCIA DOS RECURSOS FEDERAIS PARA AS AÇÕES E  SERVIÇOS DE SAÚDE DO SISTEMA ÚNICO DE SAÚDE, NO TÍTULO III, REGULAMENTA O FINANCIAMENTO E A  TRANSFERÊNCIA DOS RECURSOS FEDERAIS PARA AS AÇÕES E OS SERVIÇOS DE SAÚDE, NA FORMA DE BLOCOS DE  FINANCIAMENTO, COM O RESPECTIVO MONITORAMENTO E CONTROLE;  A PORTARIA GM/MS Nº 3.992, DE 28 DE DEZEMBRO DE 2017, QUE ALTERA A PORTARIA DE CONSOLIDAÇÃO  Nº 6/GM/MS, DE 28 DE SETEMBRO DE 2017, PARA DISPOR SOBRE O FINANCIAMENTO E A TRANSFERÊNCIA DOS  RECURSOS FEDERAIS PARA AS AÇÕES E OS SERVIÇOS PÚBLICOS DE SAÚDE DO SISTEMA ÚNICO DE SAÚDE; A RESOLUÇÃO CIB Nº 008, DE 24 DE JANEIRO DE 2019, QUE APROVA A REPACTUAÇÃO DA PROGRAMAÇÃO  PACTUADA E INTEGRADA DO ESTADO DA BAHIA - PPI-BA 2010 - E DÁ OUTRAS PROVIDÊNCIAS;  A ATA DO CONSELHO MUNICIPAL DE SAÚDE DE LENÇÓIS, DE 08 DE MARÇO DE 2019, QUE APROVA A  SOLICITAÇÃO DO COMANDO ÚNICO;  O OFÍCIO DA COMISSÃO INTERGESTORES REGIONAL (CIR) DE SEABRA N° 08/2019, DE 04 DE ABRIL DE  2019, QUE ENCAMINHA À COMISSÃO INTERGESTORES BIPARTITE (CIB) A PROPOSIÇÃO DO COMANDO ÚNICO  PARA O MUNICÍPIO DE LENÇÓIS.  RESOLVE  ART. 1º  APROVAR O REPASSE DO COMANDO ÚNICO DAS AÇÕES E SERVIÇOS DA ATENÇÃO AMBULATORIAL  ESPECIALIZADA E HOSPITALAR DE MÉDIA E ALTA COMPLEXIDADE (MAC) PARA O MUNICÍPIO DE LENÇÓIS.  I - O LIMITE FINANCEIRO FEDERAL PARA A ASSISTÊNCIA DE MAC DO MUNICÍPIO DE LENÇÓIS É DE R$  420.667,76/ANO.  ART. 2º  A PRESENTE RESOLUÇÃO ENTRARÁ EM VIGOR NA DATA DE SUA PUBLICAÇÃO, COM EFEITOS FINANCEIROS  A PARTIR DA COMPETÊNCIA SETEMBRO DE 2019, 10ª PARCELA DE 2019.  SALVADOR, 07 DE AGOSTO DE 2019.  FÁBIO VILAS-BOAS PINTO SECRETÁRIO ESTADUAL DA SAÚDE COORDENADOR DA CIB/BA  STELA DOS SANTOS SOUZA PRESIDENTE DO COSEMS/BA COORDENADORA ADJUNTA DA CIB/BA  RESOLUÇÃO CIB Nº 141/2019  APROVA O REPASSE DO COMANDO ÚNICO DAS AÇÕES E SERVIÇOS DA ATENÇÃO ESPECIALIZADA  AMBULATORIAL E HOSPITALAR DE MÉDIA E ALTA COMPLEXIDADE PARA O MUNICÍPIO DE SANTA BRÍGIDA.  A PLENÁRIA DA COMISSÃO INTERGESTORES BIPARTITE DA BAHIA, NO USO DE SUAS ATRIBUIÇÕES E TENDO EM  VISTA O DECIDIDO NA 269ª REUNIÃO ORDINÁRIA, DO DIA 24 DE JULHO DE 2019 E CONSIDERANDO:  A RESOLUÇÃO CIT/GM/MS Nº 004, DE 19 DE JULHO DE 2012, QUE EM SEU ART. 3º ESTABELECE: A  DESCENTRALIZAÇÃO DA GESTÃO DOS PRESTADORES DE SERVIÇOS PÚBLICOS OU PRIVADOS, CONTRATADOS OU  CONVENIADOS, DEVE SER PACTUADA NA COMISSÃO INTERGESTORES BIPARTITE (CIB) OU NA COMISSÃO  INTERGESTORES REGIONAL (CIR), FICANDO MANTIDA A DECLARAÇÃO DE COMANDO ÚNICO ATÉ A ASSINATURA  DO COAP;  A RESOLUÇÃO CIB Nº 108/2017, DE 20 DE JUNHO DE 2017, QUE APROVA A ALTERAÇÃO DO FLUXO PARA  SOLICITAÇÃO, PELOS MUNICÍPIOS DO ESTADO, DO COMANDO ÚNICO DAS AÇÕES E SERVIÇOS DA ATENÇÃO  AMBULATORIAL ESPECIALIZADA E HOSPITALAR DE MÉDIA E ALTA COMPLEXIDADE;  A PORTARIA DE CONSOLIDAÇÃO GM/MS Nº 6, DE 28 DE SETEMBRO DE 2017, QUE TRATA DA CONSOLIDAÇÃO  DAS NORMAS SOBRE O FINANCIAMENTO E A TRANSFERÊNCIA DOS RECURSOS FEDERAIS PARA AS AÇÕES E  SERVIÇOS DE SAÚDE DO SISTEMA ÚNICO DE SAÚDE, NO TÍTULO III, REGULAMENTA O FINANCIAMENTO E A  TRANSFERÊNCIA DOS RECURSOS FEDERAIS PARA AS AÇÕES E OS SERVIÇOS DE SAÚDE, NA FORMA DE BLOCOS DE  FINANCIAMENTO, COM O RESPECTIVO MONITORAMENTO E CONTROLE;  A PORTARIA GM/MS Nº 3.992, DE 28 DE DEZEMBRO DE 2017, QUE ALTERA A PORTARIA DE CONSOLIDAÇÃO  Nº 6/GM/MS, DE 28 DE SETEMBRO DE 2017, PARA DISPOR SOBRE O FINANCIAMENTO E A TRANSFERÊNCIA  DOS RECURSOS FEDERAIS PARA AS AÇÕES E OS SERVIÇOS PÚBLICOS DE SAÚDE DO SISTEMA ÚNICO DE  SAÚDE; A RESOLUÇÃO CIB Nº 008, DE 24 DE JANEIRO DE 2019, QUE APROVA A REPACTUAÇÃO DA PROGRAMAÇÃO  PACTUADA E INTEGRADA DO ESTADO DA BAHIA - PPI-BA 2010 - E DÁ OUTRAS PROVIDÊNCIAS; A ATA DO CONSELHO MUNICIPAL DE SAÚDE DE SANTA BRÍGIDA, DE 15 DE OUTUBRO DE 2018, QUE APROVA  A SOLICITAÇÃO DO COMANDO ÚNICO;  O OFÍCIO DA COMISSÃO INTERGESTORES REGIONAL (CIR) DE PAULO AFONSO N° 08/2019, DE 04 DE ABRIL  DE 2019, QUE ENCAMINHA À COMISSÃO INTERGESTORES BIPARTITE (CIB) A PROPOSIÇÃO DO COMANDO  ÚNICO PARA O MUNICÍPIO DE SANTA BRÍGIDA.  RESOLVE  ART. 1º  APROVAR O REPASSE DO COMANDO ÚNICO DAS AÇÕES E SERVIÇOS DA ATENÇÃO AMBULATORIAL  ESPECIALIZADA E HOSPITALAR DE MÉDIA E ALTA COMPLEXIDADE (MAC) PARA O MUNICÍPIO DE SANTA  BRÍGIDA.  I - O LIMITE FINANCEIRO FEDERAL PARA A ASSISTÊNCIA DE MAC DO MUNICÍPIO DE SANTA BRÍGIDA É DE R$  434.129,18/ANO, INCLUÍDO O CUSTEIO FEDERAL PARA O SERVIÇO MÉDICO DE URGÊNCIA (SAMU) NO VALOR  DE R$ 157.500,00/ANO.  ART. 2º  A PRESENTE RESOLUÇÃO ENTRARÁ EM VIGOR NA DATA DE SUA PUBLICAÇÃO, COM EFEITOS FINANCEIROS  A PARTIR DA COMPETÊNCIA SETEMBRO DE 2019, 10ª PARCELA DE 2019.  SALVADOR, 07 DE AGOSTO DE 2019.  FÁBIO VILAS-BOAS PINTO SECRETÁRIO ESTADUAL DA SAÚDE COORDENADOR DA CIB/BA  STELA DOS SANTOS SOUZA PRESIDENTE DO COSEMS/BA COORDENADORA ADJUNTA DA CIB/BA  ASSINADO DIGITALMENTE PELO EGBA - EMPRESA GRÁFICA DA BAHIA DATA: QUINTA-FEIRA, 8 DE AGOSTO DE 2019 ÀS 1:50:10 CÓDIGO DE AUTENTICAÇÃO: 25D9945B    EXECUTIVO  SALVADOR, QUINTA-FEIRA, 8 DE AGOSTO DE 2019 - ANO CIII - NO 22.715  REPÚBLICA FEDERATIVA DO BRASIL - ESTADO DA BAHIA  DIÁRIO OFICIAL  RESOLUÇÃO CIB Nº 142/2019  APROVA O REPASSE DO COMANDO ÚNICO DAS AÇÕES E SERVIÇOS DA ATENÇÃO ESPECIALIZADA  AMBULATORIAL E HOSPITALAR DE MÉDIA E ALTA COMPLEXIDADE PARA O MUNICÍPIO DE SANTA TERESINHA.  A PLENÁRIA DA COMISSÃO INTERGESTORES BIPARTITE DA BAHIA, NO USO DE SUAS ATRIBUIÇÕES E TENDO EM  VISTA O DECIDIDO NA 269ª REUNIÃO ORDINÁRIA, DO DIA 24 DE JULHO DE 2019 E CONSIDERANDO:  A RESOLUÇÃO CIT/GM/MS Nº 004, DE 19 DE JULHO DE 2012, QUE EM SEU ART. 3º ESTABELECE: A DESCEN- TRALIZAÇÃO DA GESTÃO DOS PRESTADORES DE SERVIÇOS PÚBLICOS OU PRIVADOS, CONTRATADOS OU CONVENIADOS,  DEVE SER PACTUADA NA COMISSÃO INTERGESTORES BIPARTITE (CIB) OU NA COMISSÃO INTERGESTORES REGIONAL  (CIR), FICANDO MANTIDA A DECLARAÇÃO DE COMANDO ÚNICO ATÉ A ASSINATURA DO COAP;  A RESOLUÇÃO CIB Nº 108/2017, DE 20 DE JUNHO DE 2017, QUE APROVA A ALTERAÇÃO DO FLUXO PARA  SOLICITAÇÃO, PELOS MUNICÍPIOS DO ESTADO, DO COMANDO ÚNICO DAS AÇÕES E SERVIÇOS DA ATENÇÃO  AMBULATORIAL ESPECIALIZADA E HOSPITALAR DE MÉDIA E ALTA COMPLEXIDADE;  A PORTARIA DE CONSOLIDAÇÃO GM/MS Nº 6, DE 28 DE SETEMBRO DE 2017, QUE TRATA DA CONSOLIDAÇÃO  DAS NORMAS SOBRE O FINANCIAMENTO E A TRANSFERÊNCIA DOS RECURSOS FEDERAIS PARA AS AÇÕES E  SERVIÇOS DE SAÚDE DO SISTEMA ÚNICO DE SAÚDE, NO TÍTULO III, REGULAMENTA O FINANCIAMENTO E A  TRANSFERÊNCIA DOS RECURSOS FEDERAIS PARA AS AÇÕES E OS SERVIÇOS DE SAÚDE, NA FORMA DE BLOCOS DE  FINANCIAMENTO, COM O RESPECTIVO MONITORAMENTO E CONTROLE;  A PORTARIA GM/MS Nº 3.992, DE 28 DE DEZEMBRO DE 2017, QUE ALTERA A PORTARIA DE CONSOLIDAÇÃO  Nº 6/GM/MS, DE 28 DE SETEMBRO DE 2017, PARA DISPOR SOBRE O FINANCIAMENTO E A TRANSFERÊNCIA DOS  RECURSOS FEDERAIS PARA AS AÇÕES E OS SERVIÇOS PÚBLICOS DE SAÚDE DO SISTEMA ÚNICO DE SAÚDE; A RESOLUÇÃO CIB Nº 008, DE 24 DE JANEIRO DE 2019, QUE APROVA A REPACTUAÇÃO DA PROGRAMAÇÃO  PACTUADA E INTEGRADA DO ESTADO DA BAHIA - PPI-BA 2010 - E DÁ OUTRAS PROVIDÊNCIAS; A ATA DO CONSELHO MUNICIPAL DE SAÚDE DE SANTA TERESINHA, DE 13 DE MAIO DE 2019, QUE APROVA  A SOLICITAÇÃO DO COMANDO ÚNICO;  O OFÍCIO DA COMISSÃO INTERGESTORES</t>
  </si>
  <si>
    <t xml:space="preserve">PORTARIA  Nº 18.869 DE 08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2018.001.003662/INEMA/LIC-03662, RESOLVE: ART. 1º - AUTORIZAR O  DIREITO DE USO DOS RECURSOS HÍDRICOS, VÁLIDO PELO PRAZO DE 4 (QUATRO) ANOS, A FELIX MIYOSHI  SHIMOKOMAKI, INSCRITO NO CPF Nº 369.077.319-91, COM SEDE NA RUA PARAÍBA, Nº 699, CENTRO,  NO MUNICÍPIO DE LUÍS EDUARDO MAGALHÃES, PARA CAPTAÇÃO SUBTERRÂNEA, NA BACIA HIDROGRÁFICA DO  RIO SÃO FRANCISCO, NAS COORDENADAS LAT.12°49’28,26”S E LONG.45°45’17,03”W, DATUM SIRGAS  2000, DO POÇO 2, DE VAZÃO 8.978 M³/DIA, DURANTE 18 H/D, PARA FINS DE IRRIGAÇÃO POR PIVÔ CENTRAL,  ÁREA 128 HA, LOCALIZADO NA FAZENDA FLOR II, RODOVIA BA 463,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</si>
  <si>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18.870 DE 08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2018.001.006907/INEMA/LIC-06907, RESOLVE: ART. 1.º - AUTORIZAR O DIREITO DE  USO DOS RECURSOS HÍDRICOS, VÁLIDO PELO PRAZO DE 4 (QUATRO) ANOS, A ISABELA CIRINO BRANDÃO  DOURADO, INSCRITO NO CPF N° 543.049.895-53, COM SEDE NA RUA NOVO HORIZONTE, N° 41, FLOR  DO PRADO, NO MUNICÍPIO DE IRECÊ, PARA CAPTAÇÃO SUBTERRÂNEA, NA BACIA HIDROGRÁFICA DO RIO SÃO  FRANCISCO, NO POÇO 1, NAS COORDENADAS LAT.11°05’03,3”S E LONG. 42°20’52,2”W, DATUM SIRGAS  2000, DE VAZÃO 529 M³/DIA, DURANTE 11 H/D; E NO POÇO 2, NAS COORDENADAS LAT.11°05’12,4”S  E LONG.42°20’52,7”W, DATUM SIRGAS 2000, DE VAZÃO 588 M³/DIA, DURANTE 12 H/D, PARA FINS DE  IRRIGAÇÃO POR GOTEJAMENTO, ÁREA 22,9 HA, LOCALIZADO NA FAZENDA VALE DAS CARNAÚBAS, ZONA RURAL,  NO MUNICÍPIO DE ITAGUAÇU DA BAHIA, MEDIANTE O CUMPRIMENTO DA LEGISLAÇÃO VIGENTE 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</si>
  <si>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18.871 DE 08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2018.001.002941/INEMA/LIC-02941, RESOLVE: ART. 1.º - AUTORIZAR O DIREITO DE  USO DOS RECURSOS HÍDRICOS, VÁLIDO PELO PRAZO DE 4 (QUATRO) ANOS, A JOSÉ REIS ABOBOREIRA  DE OLIVEIRA, INSCRITO NO CPF N° 082.631.595-04, COM SEDE NA AVENIDA OCTAVIO MANGABEIRA, N°  10319, JAGUARIBE, NO MUNICÍPIO DE SALVADOR, PARA CAPTAÇÃO SUBTERRÂNEA, NA BACIA HIDROGRÁFICA  DO RIO DE CONTAS, NO POÇO 1, NAS COORDENADAS LAT.14°42’15’’S E LONG.39°59’35’’W, DATUM SIRGAS  2000, DE VAZÃO 733 M³/DIA, DURANTE 15 H/D; E NO POÇO 2, NAS COORDENADAS LAT.14°42’35’’S E  LONG.39°59’58’’W, DATUM SIRGAS 2000, DE VAZÃO 733 M³/DIA, DURANTE 15 H/D, PARA FINS DE IRRIGAÇÃO  POR ASPERSÃO E GOTEJAMENTO, ÁREA 40 HA, LOCALIZADO NA FAZENDA CONJUNTO VENEZA MONTEVIDÉU,  ZONA RURAL, NO MUNICÍPIO DE IGUAÍ,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</si>
  <si>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18.874 DE 08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2018.001.005237/INEMA/LIC-05237, RESOLVE: ART. 1º - AUTORIZAR O DIREITO  DE USO DOS RECURSOS HÍDRICOS, VÁLIDO PELO PRAZO DE 4 (QUATRO) ANOS, A EDUARDO FERREIRA  PORTO, INSCRITO NO CPF Nº 047.296.685-53, COM SEDE NA FAZENDA SÃO FRANCISCO DE ASSIS, S/N,  CAPINAL, NO MUNICÍPIO DE VITÓRIA DA CONQUISTA, PARA CAPTAÇÃO SUBTERRÂNEA, NA BACIA HIDROGRÁFICA  DO RIO PARDO, NAS COORDENADAS LAT.15º04’16.2”S E LONG.40º46’42.6”W, DATUM SIRGAS 2000, DO  POÇO 1, DE VAZÃO 521 M³/DIA, DURANTE 20 H/D, PARA FINS DE IRRIGAÇÃO POR ASPERSÃO, ÁREA 8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</si>
  <si>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18.875 DE 08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2017.001.003122/INEMA/LIC-03122, RESOLVE: ART. 1.º - AUTORIZAR O DIREITO  DE USO DOS RECURSOS HÍDRICOS, VÁLIDO PELO PRAZO DE 4 (QUATRO) ANOS, A TIAGO GRASSI, INSCRITO  NO CPF N° 017.247.435-38, COM SEDE NA RUA CASTRO ALVES, Nº 458, CENTRO, NO MUNICÍPIO DE  ITABELA, PARA CAPTAÇÃO SUPERFICIAL, NA BACIA HIDROGRÁFICA DO RIO CARAÍVA, NO RIO CARAÍVA, NAS  COORDENADAS LAT.16°45’37”S E LONG.39°21’17”W, DATUM SIRGAS 2000, DE VAZÃO 1.534 M³/DIA,  DURANTE 13 H/D, PARA FINS DE IRRIGAÇÃO POR GOTEJAMENTO, ÁREA 41,1 HA, LOCALIZADO NA FAZENDA SÃO  JORGE, ZONA RURAL, NO MUNICÍPIO DE ITABELA,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</si>
  <si>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18.892 DE 12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001.005520/ INEMA/LIC- 05520,  RESOLVE: ART. 1º - AUTORIZAR A RENOVAÇÃO  DO DIREITO DE USO DOS RECURSOS HÍDRICOS, VÁLIDA PELO PRAZO DE 04 (QUATRO) ANOS, A AGROMINAS  LTDA, INSCRITA NO CNPJ N° 05.443.378/0001-83, COM SEDE NA FAZENDA SANTO ANTONIO DE  PADUA, S/N, ZONA RURAL, NO MUNICÍPIO DE SÃO DESIDÉRIO, PARA CAPTAÇÃO SUPERFICIAL, NA BACIA  HIDROGRÁFICA DO RIO GRANDE, NO RIO GRANDE, NAS COORDENADAS LAT.12°56’31”S E LONG.45°31’11”W,  DATUM SIRGAS2000, DE VAZÃO 27.092,0 M³/DIA, DURANTE 20 H/D, PARA FINS DE IRRIGAÇÃO POR PIVÔ  CENTRAL, ÁREA 393 HA, LOCALIZADA NO COMPLEXO DE FAZENDAS SANTO ANTÔNIO DE PÁDUA, ZONA  RURAL,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DANIELLA TEIXEIRA FERNANDES DE ARAÚJO - MATRICULA N° 09443459 MARÍLIA FARIA WALL BARBOSA DE CARVALHO - MATRICULA N° 46529881  ART. 4° - ESTA PORTARIA CONJUNTA ENTRA EM VIGOR NA DATA DA SUA PUBLICAÇÃO, REVOGANDO-SE AS DISPOSIÇÕES  EM CONTRÁRIO, ESPECIALMENTE A PORTARIA CONJUNTA SEMA/INEMA Nº 01 DE 08 DE MARÇO DE 2017.  SALVADOR - BAHIA, EM 12 DE AGOSTO DE 2019.  JOÃO CARLOS OLIVEIRA DA SILVA SECRETÁRIO DO MEIO AMBIENTE  MÁRCIA CRISTINA TELLES DE ARAÚJO LIMA DIRETORA GERAL DO INEMA  &lt;#E.G.B#334771#39#370570/&gt; &lt;#E.G.B#334774#39#370575&gt; </t>
  </si>
  <si>
    <t xml:space="preserve">PORTARIA  Nº 18.893 DE 12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2018.001.008011/INEMA/LIC-08011, RESOLVE: ART. 1.º - AUTORIZAR O DIREITO  DE USO DOS RECURSOS HÍDRICOS, VÁLIDO PELO PRAZO DE 4 (QUATRO) ANOS, A LUIZ OTÁVIO SOUZA  DANTAS, INSCRITO NO CPF N° 274.168.445-68, COM SEDE NA RUA BARÃO DE LORETO, N° 340, GRAÇA,  NO MUNICÍPIO DE SALVADOR, PARA CAPTAÇÃO SUBTERRÂNEA, NA BACIA HIDROGRÁFICA DO RECÔNCAVO  NORTE, NAS COORDENADAS LAT.11°39’13,7”S E LONG.38°03’04,3”W, DATUM SIRGAS 2000, DO POÇO 1,  DE VAZÃO 663 M³/DIA, DURANTE 14 H/D, PARA FINS DE DESSEDENTAÇÃO ANIMAL E IRRIGAÇÃO POR MICROAS- PERSÃO E GOTEJAMENTO, ÁREA 18,7 HA, LOCALIZADO NO SÍTIO LUIZ PAULISTA, ZONA RURAL, NO MUNICÍPIO  DE ACAJUTIBA,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</si>
  <si>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18.896 DE 12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2017.001.001438/INEMA/LIC-01438, RESOLVE: ART. 1.º - AUTORIZAR O DIREITO DE USO  DOS RECURSOS HÍDRICOS, VÁLIDO PELO PRAZO DE 4 (QUATRO) ANOS, A SANDRA TEREZINHA RODRIGUES  CORDEIRO, INSCRITA NO CPF N° 912.835.825-20, COM SEDE NA FAZENDA SANTA TEREZINHA, S/N,  MOCAMBO, NO MUNICÍPIO DE BARREIRAS, PARA CAPTAÇÃO SUPERFICIAL, NA BACIA HIDROGRÁFICA DO RIO  GRANDE, NO RIO GRANDE, NAS COORDENADAS LAT.12°18’20”S E LONG.45°01’06”W, DATUM SIRGAS  2000, DE VAZÃO 707 M³/DIA, DURANTE 9 H/D, PARA FINS DE IRRIGAÇÃO POR MICROASPERSÃO, ÁREA 11,54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</si>
  <si>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18.897 DE 12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2018.001.000964/INEMA/LIC-00964, RESOLVE: ART. 1.º - AUTORIZAR A RENOVAÇÃO  DO DIREITO DE USO DOS RECURSOS HÍDRICOS, VÁLIDA PELO PRAZO DE 4 (QUATRO) ANOS, À PEDRO MASSAMI  KIKUDOME, INSCRITO NO CPF Nº 006.474.878-29, COM SEDE NA RODOVIA BR 349, KM 300, ZONA  RURAL, NO MUNICÍPIO DE CORRENTINA, PARA CAPTAÇÃO SUBTERRÂNEA, NA BACIA HIDROGRÁFICA DO RIO  SÃO FRANCISCO, NAS COORDENADAS LAT.13°45’57,6”S E LONG.46°00’26”W, DATUM SIRGAS 2000, DO  POÇO 5, DE VAZÃO 7.894 M³/DIA, DURANTE 18 H/D, PARA FINS DE IRRIGAÇÃO POR PIVÔ CENTRAL, ÁREA DE  120 HA, LOCALIZADO NA FAZENDA VALE DO ARROJADO, RODOVIA BR 349,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</si>
  <si>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18.898 DE 12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2019.001.001247/INEMA/LIC-01247, RESOLVE: ART. 1.º - AUTORIZAR O DIREITO  DE USO DOS RECURSOS HÍDRICOS, VÁLIDO PELO PRAZO DE 4 (QUATRO) ANOS, A MARCIO ROBERTO DE  JESUS, INSCRITO NO CPF N° 428.471.765-00, COM SEDE NA RUA CONCEIÇÃO, N° 188, CENTRO, NO  MUNICÍPIO DE MEDEIROS NETO, PARA CAPTAÇÃO SUBTERRÂNEA, NA BACIA HIDROGRÁFICA DO EXTREMO SUL,  NAS COORDENADAS LAT. 17°28’36,6”S E LONG.40°13’50,9”W, DATUM SIRGAS 2000, DO POÇO 1, DE  VAZÃO 250 M³/DIA, DURANTE 18 H/D, PARA FINS DE CONSUMO HUMANO E IRRIGAÇÃO POR GOTEJAMENTO,  ÁREA 8,45 HA, LOCALIZADO NA FAZENDA BOA ESPERANÇA, ZONA RURAL, NO MUNICÍPIO DE CARAVELAS,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</si>
  <si>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18.902 DE 13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001.007801/ INEMA/LIC- 07801,  RESOLVE: ART. 1.º - AUTORIZAR O DIREITO  DE USO DOS RECURSOS HÍDRICOS, VÁLIDO PELO PRAZO DE 4 (QUATRO) ANOS, A RACHEL CELIDONIO,  INSCRITA NO CPF N° 066.537.718-57, COM SEDE NA RODOVIA BA 099, S/N, ZONA RURAL, NO MUNICÍPIO  DE CONDE, PARA CAPTAÇÃO SUBTERRÂNEA, NA BACIA HIDROGRÁFICA DO RIO ITAPICURU, NO POÇO 1, NAS  COORDENADAS LAT.11°51’32,9”S E LONG.37°37’24,1”W, DATUM SIRGAS 2000, DE VAZÃO 75 M³/DIA,  DURANTE 12 H/D; NO POÇO 2, NAS COORDENADAS LAT.11°51’34,6”S E LONG.37°37’26,2”W, DATUM  SIRGAS 2000, DE VAZÃO 122 M³/DIA, DURANTE 12 H/D; NO POÇO 3, NAS COORDENADAS LAT.11°51’38,9”S  E LONG.37°37’32,2”W, DATUM SIRGAS 2000, DE VAZÃO 49 M³/DIA, DURANTE 12 H/D; NO POÇO 4, NAS  COORDENADAS LAT.11°51’39,4”S E LONG.37°37’37,2”W, DATUM SIRGAS 2000, DE VAZÃO 300 M³/DIA,  DURANTE 13 H/D; E NO POÇO 5, NAS COORDENADAS LAT.11°51’30,3” S E LONG.37°37’47,2”W, DATUM  SIRGAS 2000, DE VAZÃO 84 M³/DIA, DURANTE 12 H/D, PARA FINS DE IRRIGAÇÃO POR MICROASPERSÃO,  ÁREA 23,8 HA, LOCALIZADO NA FAZENDA NASCENTE, RODOVIA BA 099, ZONA RURAL, NO MUNICÍPIO DE  CONDE,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</si>
  <si>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18.926 DE 15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2017.001.007097/INEMA/LIC-07097, RESOLVE: ART. 1.º - AUTORIZAR O DIREITO DE  USO DOS RECURSOS HÍDRICOS, VÁLIDO PELO PRAZO DE 4 (QUATRO) ANOS, A KÁTIA NUNES BARRETO  DE BRITO, INSCRITO NO CPF N° 465.724.815-49, COM SEDE NO POVOADO DE CONQUISTA, S/N, ZONA  RURAL, NO MUNICÍPIO DE JOÃO DOURADO, PARA CAPTAÇÃO SUBTERRÂNEA, NA BACIA HIDROGRÁFICA DO  RIO SÃO FRANCISCO, NO POÇO 1, NAS COORDENADAS LAT.11°31’02,1”S E LONG.41°35’48,7”W, DATUM  SIRGAS 2000, DE VAZÃO 102 M³/DIA, DURANTE 10 H/D; NO POÇO 2, NAS COORDENADAS LAT.11°30’54,6”S  E LONG.41°35’45,5”W, DATUM SIRGAS 2000, DE VAZÃO 156 M³/DIA, DURANTE 12 H/D; NO POÇO 3, NAS  COORDENADAS LAT.11°31’03,1”S E LONG.41°35’40,2” W, DATUM SIRGAS 2000, DE VAZÃO 163 M³/DIA,  DURANTE 12 H/D E NO POÇO 4, NAS COORDENADAS LAT.11°30’48,9”S E LONG.41°35’41,3”W, DATUM SIRGAS  2000, DE VAZÃO 212 M³/DIA, DURANTE 13 H/D, PARA FINS DE IRRIGAÇÃO POR PIVÔ CENTRAL, ÁREA 10,7 HA,  LOCALIZADO NA FAZENDA POÇO COMPRIDO, ZONA RURAL, NO MUNICÍPIO DE AMÉRICA DOURADA,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</si>
  <si>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18.938 DE 19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001.006588/ INEMA/LIC- 06588,  RESOLVE: ART. 1.º - AUTORIZAR O DIREITO  DE USO DOS RECURSOS HÍDRICOS, VÁLIDO PELO PRAZO DE 4 (QUATRO) ANOS, A AGRÍCOLA XINGU S/A,  INSCRITA NO CNPJ N° 07.205.440/0003-96, COM SEDE NA RODOVIA BR 020, S/N, ZONA RURAL, NO  MUNICÍPIO DE SÃO DESIDÉRIO, PARA CAPTAÇÃO SUPERFICIAL, NA BACIA HIDROGRÁFICA DO RIO CORRENTE, NO  RIO DO MEIO, NAS COORDENADAS LAT.13°21’56”S E LONG.45°41’42”W, DATUM SIRGAS 2000, DE VAZÃO  38.282 M³/DIA, DURANTE 18 H/D, PARA FINS DE IRRIGAÇÃO COM PIVÔ CENTRAL, ÁREA 582 HA, LOCALIZADO  NA FAZENDA TABULEIRO II,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</si>
  <si>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18.940 DE 19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2017.001.005637/INEMA/LIC-05637, RESOLVE: ART. 1.º - AUTORIZAR O DIREITO  DE USO DOS RECURSOS HÍDRICOS, VÁLIDO PELO PRAZO DE 4 (QUATRO) ANOS, A EDSON LIMA SANTOS,  INSCRITO NO CPF N° 037.397.965-70, COM SEDE NA PRAÇA VÁRZEA GRANDE, Nº 34, CENTRO, NO  MUNICÍPIO DE LIVRAMENTO DE NOSSA SENHORA, PARA CAPTAÇÃO SUPERFICIAL, NA BACIA HIDROGRÁFICA DO  RIO DE CONTAS, NO RIO GAVIÃO, NAS COORDENADAS LAT.14°35’42,1”S E LONG.41°08’26,5”W, DATUM  SIRGAS 2000, DE VAZÃO 645 M³/DIA, DURANTE 12 H/D, PARA FINS DE IRRIGAÇÃO POR MICROASPERSÃO, ÁREA   SERVIÇOS GRÁFICOS:  -/    EXECUTIVO  SALVADOR, TERÇA-FEIRA, 20 DE AGOSTO DE 2019 - ANO CIII - NO 22.723  REPÚBLICA FEDERATIVA DO BRASIL - ESTADO DA BAHIA  DIÁRIO OFICIAL  15,33 HA, LOCALIZADO NA FAZENDA SANTA LUZIA, ZONA RURAL, NO MUNICÍPIO DE CARAÍBAS,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</si>
  <si>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18.941 DE 19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2016.001.001102/INEMA/LIC-01102, RESOLVE: ART. 1º - AUTORIZAR O DIREITO DE  USO DOS RECURSOS HÍDRICOS, VÁLIDO PELO PRAZO DE 4 (QUATRO) ANOS, A LUIZ GONZAGA DA SILVA,  INSCRITO NO CPF Nº 355.288.265-00, COM SEDE NA FAZENDA SITIO NOVO, S/N, ALECRIM, NO MUNICÍPIO  DE QUEIMADAS, PARA CAPTAÇÃO SUPERFICIAL, NA BACIA HIDROGRÁFICA DO RIO ITAPICURU, NO RIO  ITAPICURU MIRIM, NAS COORDENADAS LAT.10º59’6,4”S E LONG.39º45’42,9”W, DATUM SIRGAS2000,  DE VAZÃO 249,00 M³/DIA, DURANTE 6 H/D, PARA FINS DE DESSEDENTAÇÃO ANIMAL E IRRIGAÇÃO POR  ASPERSÃO CONVENCIONAL, ÁREA 3,5 HA, LOCALIZADO NA FAZENDA PRIMAVERA, ZONA RURAL, NO MUNICÍPIO  DE QUEIMADAS,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</si>
  <si>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18.949 DE 21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2017.001.005718/INEMA/LIC-05718, RESOLVE: ART. 1º - AUTORIZAR O DIREITO DE  USO DOS RECURSOS HÍDRICOS, VÁLIDO PELO PRAZO DE 4 (QUATRO) ANOS, A LUIZ CARLOS FERNANDES  DE SOUZA, INSCRITO NO CPF Nº 079.942.145-68, COM SEDE NA PRAÇA MANOEL NOVAES, N° 168,  CENTRO, NO MUNICÍPIO DE GUANAMBI, PARA CAPTAÇÃO SUPERFICIAL, NA BACIA HIDROGRÁFICA DO RIO  CORRENTE, NO RIO CORRENTE, NAS COORDENADAS LAT.13°11’23”S E LONG.43°43’46”W, DATUM SIRGAS  2000, DE VAZÃO 128.325 M³/DIA, DURANTE 20 H/D, PARA FINS DE IRRIGAÇÃO POR PIVÔ CENTRAL E MICRO- ASPERSÃO, ÁREA DE 1.926,4 HA, LOCALIZADO NA FAZENDA REUNIDAS RIO CORRENTE, ZONA RURAL, NO  MUNICÍPIO DE SANTANA,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</si>
  <si>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18.950 DE 21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2019.001.002500/INEMA/LIC-02500, RESOLVE: ART. 1º - AUTORIZAR A RENOVAÇÃO  DO DIREITO DE USO DOS RECURSOS HÍDRICOS, VÁLIDA PELO PRAZO DE 2 (DOIS) ANOS, A AGRÍCOLA XINGU  S/A, INSCRITA NO CNPJ N° 07.205.440/0014-49, COM SEDE NA RODOVIA BR 020, S/N, ZONA RURAL,  NO MUNICÍPIO DE CORRENTINA, PARA CAPTAÇÃO SUPERFICIAL, NA BACIA HIDROGRÁFICA DO RIO CORRENTE,  NO RIO DO MEIO, NAS COORDENADAS LAT.13°22’42,81”S E LONG.45°42’44,89”W, DATUM SIRGAS 2000,  DE VAZÃO 24.987 M³/DIA, DURANTE 10 H/D, PARA FINS DE IRRIGAÇÃO COM PIVÔ CENTRAL, ÁREA 369 HA,  LOCALIZADO NA FAZENDA TABULEIRO VI-B, RODOVIA BR 020,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</si>
  <si>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18.956 DE 21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2018.001.001590/INEMA/LIC-01590, RESOLVE: ART. 1.º - AUTORIZAR O DIREITO DE  USO DOS RECURSOS HÍDRICOS, VÁLIDO PELO PRAZO DE 4 (QUATRO) ANOS, A OAMOCK ADMINISTRAÇÃO  E PARTICIPAÇÕES S/A, INSCRITA NO CNPJ N° 08.021.270/0001-90, COM SEDE NA RUA  SALDANHA MARINHO, N° 1120, CENTRO, NO MUNICÍPIO DE CURITIBA-PR, PARA CAPTAÇÃO SUPERFICIAL,  NA BACIA HIDROGRÁFICA DO RIO DE CONTAS, NO RIO TAQUARI, NAS COORDENADAS LAT.13°37’43,73”S  E LONG.41°27’27,76”W, DATUM SIRGAS 2000, DE VAZÃO 1.156 M³/DIA, DURANTE 10 H/D, PARA FINS DE  IRRIGAÇÃO COM PIVÔ CENTRAL, ÁREA 20 HA, LOCALIZADO NA FAZENDA ILHA, ZONA RURAL, NO MUNICÍPIO  DE BARRA DA ESTIVA,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</si>
  <si>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18.966 DE 22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2019.001.004816/INEMA/LIC-04816, RESOLVE: ART. 1.º - AUTORIZAR A ALTERAÇÃO  DA OUTORGA DO DIREITO DE USO DOS RECURSOS HÍDRICOS, RELACIONADA AO PROCESSO 2017.001.000242/ INEMA/LIC-00242, VÁLIDA PELO PRAZO DA PORTARIA Nº PORTARIA N° 14.518, PUBLICADA NO D.O.E EM  29/07/2017, À ANTENOR JOSÉ SCATULIN, INSCRITO NO CPF Nº 039.002.948-36, COM SEDE 1ª RUA  CONDOMÍNIO EL DORADO, N° 232, CENTRO, NO MUNICÍPIO DE DRACENA-SP, PARA CAPTAÇÃO SUPERFICIAL,  NA BACIA HIDROGRÁFICA DO RIO CORRENTE, NO RIO DO MEIO, NAS COORDENADAS LAT.13°14’48”S E  LONG.45°12’53”W, DATUM SIRGAS 2000, DE VAZÃO 92.087 M³/DIA, DURANTE 17 H/D, PARA FINS DE  IRRIGAÇÃO POR PIVÔ CENTRAL, ÁREA 1.400 HA, LOCALIZADO NAS FAZENDAS TERRA MORENA E TERRA MORENA  I,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</si>
  <si>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18.969 DE 23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2017.001.001429/INEMA/LIC-01429, RESOLVE: ART. 1.º - AUTORIZAR O DIREITO  DE USO DOS RECURSOS HÍDRICOS, VÁLIDO PELO PRAZO DE 4 (QUATRO) ANOS, A AMARILDO BAESSO,  INSCRITO NO CPF N° 126.081.778-40, COM SEDE NA AVENIDA PROFETA ISSA, Nº 846, MONTE CASTELO, NO  MUNICÍPIO DE TEIXEIRA DE FREITAS, PARA CAPTAÇÃO SUPERFICIAL, NA BACIA HIDROGRÁFICA DO RIBEIRÃO DA  IMBAÇUABA, NO RIBEIRÃO DA IMBAÇUABA, NAS COORDENADAS LAT.17°03’39,7”S E LONG.39°12’12,8”W,  DATUM SIRGAS 2000, DE VAZÃO 2.131 M³/DIA, DURANTE 15 H/D, PARA FINS DE IRRIGAÇÃO POR GOTEJAMENTO,  ÁREA 58,5 HA, LOCALIZADO NA FAZENDA PALMEIRAS, ZONA RURAL, NO MUNICÍPIO DE PRADO, MEDIANTE  O CUMPRIMENTO DA LEGISLAÇÃO VIGENTE, DOS CONDICIONANTES E DO PARÁGRAFO ÚNICO DESTE ARTIGO QUE  CONSTAM NA ÍNTEGRA DA PORTARIA, NO REFERIDO PROCESSO. ART. 2.º - ESTA PORTARIA NÃO DISPENSA NEM     EXECUTIVO  SALVADOR, SÁBADO, 24 DE AGOSTO DE 2019 - ANO CIII - NO 22.727  REPÚBLICA FEDERATIVA DO BRASIL - ESTADO DA BAHIA  DIÁRIO OFICIAL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</si>
  <si>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18.970 DE 23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2018.001.006885/INEMA/LIC-06885, RESOLVE: ART. 1.º - AUTORIZAR O DIREITO  DE USO DOS RECURSOS HÍDRICOS, VÁLIDO PELO PRAZO DE 4 (QUATRO) ANOS, A HUMBERTO NUNES  DOURADO, INSCRITO NO CPF N° 405.145.105-44, COM SEDE NA RUA NOVO HORIZONTE, N° 41, FLOR  DO PRADO, NO MUNICÍPIO DE IRECÊ, PARA CAPTAÇÃO SUBTERRÂNEA, NA BACIA HIDROGRÁFICA DO RIO  SÃO FRANCISCO, NAS COORDENADAS LAT.11°06’19,7’’S E LONG.42°19’53’’W, DATUM SIRGAS 2000, DO  POÇO 1, DE VAZÃO 195 M³/DIA, DURANTE 12 H/D, PARA FINS DE IRRIGAÇÃO POR GOTEJAMENTO, ÁREA 4 HA,  LOCALIZADO NA FAZENDA MANGUEIRA, ZONA RURAL, NO MUNICÍPIO DE ITAGUAÇU DA BAHIA,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</si>
  <si>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18.971 DE 23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2018.001.005275/INEMA/LIC-05275, RESOLVE: ART. 1.º - AUTORIZAR O DIREITO  DE USO DOS RECURSOS HÍDRICOS, VÁLIDO PELO PRAZO DE 4 (QUATRO) ANOS, A RICARDO GARRIDO  TEIXEIRA, INSCRITO NO CPF N° 031.028.275-60, COM SEDE NA RUA PADRE ANCHIETA, N° 160,  MARISTA, NO MUNICÍPIO DE SENHOR DO BONFIM, PARA CAPTAÇÃO SUBTERRÂNEA, NA BACIA HIDROGRÁFICA  DO RIO ITAPICURU, NAS COORDENADAS LAT.10°25’15,2’’S E LONG.40°50’14,1’’W, DATUM SIRGAS 2000,  DO POÇO 1, DE VAZÃO 589 M³/DIA, DURANTE 15  H/D, PARA FINS DE IRRIGAÇÃO POR ASPERSÃO, ÁREA 8  HA, LOCALIZADO NA FAZENDA INGAZEIRA, BREJÃO DA CAATINGA, NO MUNICÍPIO DE CAMPO FORMOSO,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</si>
  <si>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18.972 DE 23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2017.001.000105/INEMA/LIC-00105, RESOLVE: ART. 1º - AUTORIZAR O DIREITO DE  USO DOS RECURSOS HÍDRICOS, VÁLIDO PELO PRAZO DE 4 (QUATRO) ANOS, A JAIR PASSAMANI, INSCRITO  NO CPF SOB Nº 085.802.437-34, COM SEDE NA RUA PAULINO MENDES LIMA, N° 355, CENTRO, NO  MUNICÍPIO DE EUNÁPOLIS, PARA CAPTAÇÃO SUPERFICIAL, NA BACIA HIDROGRÁFICA DO RIO CARAÍVA, EM  RIO SEM NOME, NO LAGO FORMADO PELO BARRAMENTO EXISTENTE B5, DISPENSADO DE OUTORGA POR  MEIO DESTE PROCESSO, NO PONTO P3, NAS COORDENADAS LAT.16°42’47”S E LONG.39°31’16”W, DATUM  SIRGAS 2000, DE VAZÃO 3.160 M³/DIA, DURANTE 14 H/D, PARA FINS DE IRRIGAÇÃO POR GOTEJAMENTO, ÁREA  80 HA, LOCALIZADO NA FAZENDA PANCADA FORMOSA, ZONA RURAL, NO MUNICÍPIO DE ITABELA,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</si>
  <si>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18.974 DE 23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2017.001.000408/INEMA/LIC-00408, RESOLVE: ART. 1º - AUTORIZAR A ALTERAÇÃO  DA OUTORGA DO DIREITO DE USO DOS RECURSOS HÍDRICOS, RELACIONADA AO PROCESSO Nº 2016.001.003087/ INEMA/LIC-03087, VÁLIDA PELO PRAZO DA PORTARIA Nº 13.057, PUBLICADA NO D.O.E EM 07/12/2016,  À AGRÍCOLA XINGU S/A, INSCRITA NO CNPJ Nº 07.205.440/0005-58, COM SEDE NA RODOVIA  BR 020, KM 73,5, S/N, ZONA RURAL, NO MUNICÍPIO DE CORRENTINA, PARA CAPTAÇÃO SUPERFICIAL,  NA BACIA HIDROGRÁFICA DO RIO CORRENTE, NO RIO DO MEIO, NAS COORDENADAS LAT.13°15’34”S E  LONG.45°22’36”W, DATUM SIRGAS 2000, DE VAZÃO 60.697 M³/DIA, DURANTE 10 H/D, PARA FINS DE  IRRIGAÇÃO POR PIVÔ CENTRAL, ÁREA 1.305,6 HA, LOCALIZADO NA FAZENDA BOM JESUS, ROD. BR 020, KM  48, ZONA RURAL, NO MUNICÍPIO DE CORRENTINA,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</si>
  <si>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18.975 DE 23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2017.001.005953/INEMA/LIC-05953, RESOLVE: ART. 1º - AUTORIZAR O DIREITO  DE USO DOS RECURSOS HÍDRICOS, VÁLIDO PELO PRAZO DE 4 (QUATRO) ANOS, A OLIVAL JOSÉ COVRE,  INSCRITO NO CPF Nº 471.624.817-87, COM SEDE NA RODOVIA BR 101, KM 769, S/N, ZONA RURAL, NO  MUNICÍPIO DE ITABELA, PARA CAPTAÇÃO SUPERFICIAL EM BARRAMENTO EXISTENTE, DISPENSADO DE OUTORGA  POR MEIO DESTE PROCESSO, NA BACIA HIDROGRÁFICA DO RIO CARAÍVA, EM AFLUENTE SEM NOME DO RIO  CARAÍVA, NAS COORDENADAS LAT.16°42’33”S E LONG.39°26’47”W, DATUM SIRGAS 2000, DE VAZÃO  1.226 M³/DIA, DURANTE 23 H/D, PARA FINS DE IRRIGAÇÃO POR GOTEJAMENTO, ÁREA 42,1 HA, LOCALIZADO NA  FAZENDA LUCIANA, ZONA RURAL, NO MUNICÍPIO DE ITABELA,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</si>
  <si>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18.976 DE 23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2018.001.004095/INEMA/LIC-04095, RESOLVE: ART. 1º - AUTORIZAR A RENOVAÇÃO  DO DIREITO DE USO DOS RECURSOS HÍDRICOS, VÁLIDA PELO PRAZO DE 4 (QUATRO) ANOS, A BRACELL BAHIA  FLORESTAL LTDA, INSCRITA NO CNPJ N° 15.692.999/0001-54, COM SEDE NA RUA DR. JOSÉ TIAGO  CORREIRA, S/N, ALAGOINHAS, NO MUNICÍPIO DE ALAGOINHAS, PARA CAPTAÇÃO SUPERFICIAL, NO PONTO 11,  NA BACIA HIDROGRÁFICA DO RIO INHAMBUPE, NO RIO DO BU, NAS COORDENADAS LAT.11°56’00,60”S E  LONG.37°47’39,26”W, DATUM SIRGAS 2000, DE VAZÃO 104 M³/DIA; NO PONTO 13, NA BACIA HIDROGRÁFICA  DO RIO IMBASSAÍ, NO RIO IMBASSAÍ, NAS COORDENADAS LAT.12°24’01,93”S E LONG.38°04’30,79”W,  DATUM SIRGAS 2000, DE VAZÃO 60 M³/DIA; NO PONTO 14, NA BACIA HIDROGRÁFICA DO RIO POJUCA, NO RIO  CATU,  NAS COORDENADAS LAT.12°11’57,18”S E LONG.38°23’51,03”W, DATUM SIRGAS 2000, DE VAZÃO  93 M³/DIA; NO PONTO 15, NA BACIA HIDROGRÁFICA DO RIO ITAPICURU, NO RIO ITARIRI, NAS COORDENADAS  LAT.11°45’37,21”S E LONG.37°51’54,38”W, DATUM SIRGAS 2000, DE VAZÃO 135 M³/DIA; NO PONTO 17,  NA BACIA HIDROGRÁFICA DO RIO SUBAÚMA, NO RIO SUBAÚMA, NAS COORDENADAS LAT.11°58’48,87’’S E  LONG.38°13’07,77”W, DATUM SIRGAS 2000, DE VAZÃO 102 M³/DIA; NO PONTO 18, NA BACIA HIDROGRÁFICA  DO RIO IMBASSAÍ, NO RIO IMBASSAÍ, NAS COORDENADAS LAT.12°22’20,98’’S E LONG.38°04’30,79”W,  DATUM SIRGAS 2000, DE VAZÃO 175 M³/DIA E NO PONTO 20, NA BACIA HIDROGRÁFICA DO RIO SAUÍPE,  NO RIO SAUÍPE, NAS COORDENADAS LAT.12°03’13,22’’S E LONG.38°02’39,48”W, DATUM SIRGAS 2000,  DE VAZÃO 79 M³/DIA; DURANTE 8 H/D; PARA FINS DE COMBATE A INCÊNDIO, IRRIGAÇÃO DE 15.277 HA,  PULVERIZAÇÃO AGRÍCOLA E MANUTENÇÃO DE ESTRADAS, LOCALIZADOS NOS MUNICÍPIOS DE ALAGOINHAS,  ENTRE RIOS, ESPLANADA E ITANAGRA,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</si>
  <si>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18.977 DE 23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2018.001.001144/INEMA/LIC-01144, RESOLVE: ART. 1.º - AUTORIZAR A ALTERAÇÃO      EXECUTIVO SALVADOR, SÁBADO, 24 DE AGOSTO DE 2019 - ANO CIII - NO 22.727  REPÚBLICA FEDERATIVA DO BRASIL - ESTADO DA BAHIA  DIÁRIO OFICIAL  DA OUTORGA DO DIREITO DE USO DOS RECURSOS HÍDRICOS, RELACIONADA AO PROCESSO N° 2015.001.003402/ INEMA/LIC-03402, VÁLIDA PELO PRAZO DA PORTARIA Nº 13.051, PUBLICADA NO D.O.E EM 07/12/2016, À  FAZENDA NZ AGROPECUÁRIA LTDA, INSCRITO NO CNPJ Nº 14.862.516/0001-50, COM SEDE NA  RODOVIA MAMBAI/COCOS, S/N, FAZENDA LEITE VERDE, ZONA RURAL, NO MUNICÍPIO DE JABORANDI, PARA  CAPTAÇÃO SUBTERRÂNEA, NA BACIA HIDROGRÁFICA DO RIO SÃO FRANCISCO, NO POÇO 2, NAS COORDENADAS  LAT.14°35’00,82”S E LONG.45°47’29,33”W, DATUM SIRGAS 2000, DE VAZÃO 3582 M³/DIA, DURANTE  18H/D; NO POÇO 3, NAS COORDENADAS LAT.14°34’49,83”S E LONG.45°46’37,83”W, DATUM SIRGAS  2000, DE VAZÃO 3582 M³/DIA DURANTE 18H/D; NO POÇO 4, NAS COORDENADAS LAT.14°34’18,17”S E  LONG.45°45’55,48”W, DATUM SIRGAS 2000, DE VAZÃO 3582 M³/DIA, DURANTE 18 H/D; NO POÇO 5,  NAS COORDENADAS LAT.14°35’38,6”S E LONG.45°48’26,99”W, DATUM SIRGAS 2000, DE VAZÃO 3582  M³/DIA, DURANTE 18 H/D; NO POÇO 6, NAS COORDENADAS LAT.14°34’03,72”S E LONG.45°47’02,1”W,  DATUM SIRGAS 2000, DE VAZÃO 3582 M³/DIA, DURANTE 18 H/D; NO POÇO 7, NAS COORDENADAS  LAT.14°33’35,51”S E LONG.45°46’20,03”W, DATUM SIRGAS 2000, DE VAZÃO 3582 M³/DIA, DURANTE  18 H/D; NO POÇO 8, NAS COORDENADAS LAT.14°35’21,71”S E LONG.45°49’13,04”W, DATUM SIRGAS  2000, DE VAZÃO 3582 M³/DIA, DURANTE 18 H/D; NO POÇO 10, NAS COORDENADAS LAT.14°34’18,06”S  E LONG.45°47’56,02”W, DATUM SIRGAS 2000, DE VAZÃO 3582 M³/DIA, DURANTE 18 H/D; NO POÇO 11,  NAS COORDENADAS LAT.14°33’28,59”S E LONG.45°47’34,69”W, DATUM SIRGAS 2000, DE VAZÃO 3582  M³/DIA, DURANTE 18 H/D; NO POÇO 12, NAS COORDENADAS LAT.14°32’37,9”S E LONG.45°46’50,47”W,  DATUM SIRGAS 2000, DE VAZÃO 5382 M³/DIA, DURANTE 18 H/D; NO POÇO 13, NAS COORDENADAS  LAT.14°36’44,63”S E LONG.45°49’16,43”W, DATUM SIRGAS 2000, DE VAZÃO 8970 M³/DIA, DURANTE 18  H/D, PARA FINS DE IRRIGAÇÃO POR PIVÔ CENTRAL, ÁREA 780 HA, LOCALIZADO NAS FAZENDAS LEITE VERDE I, II,  E III, RODOVIA MAMBAI/COCOS,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</si>
  <si>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18.991 DE 27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001.007071/ INEMA/LIC- 07071,  RESOLVE: ART. 1.º - AUTORIZAR O DIREITO  DE USO DOS RECURSOS HÍDRICOS, VÁLIDO PELO PRAZO DE 4 (QUATRO) ANOS, A ARIEL HOROVITZ, INSCRITO  NO CPF Nº 266.958.068-88, COM SEDE À RUA JUSCELINO KUBITSCHECK, Nº 1570, JARDIM PARAÍSO, NO  MUNICÍPIO DE LUIS EDUARDO MAGALHÃES, PARA CAPTAÇÃO SUBTERRÂNEA, NA BACIA HIDROGRÁFICA DO RIO  SÃO FRANCISCO, NO POÇO 3, NAS COORDENADAS LAT.12º39’34” S E LONG.45º57’19”W, DATUM SIRGAS  2000, DE VAZÃO 8977,32 M³/DIA, DURANTE 18H/D; NO POÇO 4, NAS COORDENADAS LAT.12º38’48”S E  LONG.45º40’27”W, DATUM SIRGAS 2000, DE VAZÃO 8977,32 M³/DIA, DURANTE 18H/D; E NO POÇO 7, NAS  COORDENADAS LAT.12º38’50” S E LONG.45º42’49”W, DATUM SIRGAS 2000, DE VAZÃO 8977,32 M³/DIA,  DURANTE 18H/D, PARA FINS DE  IRRIGAÇÃO POR PIVÔ CENTRAL, ÁREA 384 HA, LOCALIZADO NO CONDOMÍNIO  FAZENDA PALMEIRA,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</si>
  <si>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18.992 DE 27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2018.001.006604/INEMA/LIC-06604, RESOLVE: ART. 1.º - AUTORIZAR O DIREITO DE  USO DOS RECURSOS HÍDRICOS, VÁLIDO PELO PRAZO DE 4 (QUATRO) ANOS, A LUIZ ROCKENBACH, INSCRITO  NO CPF Nº 801.103.989-04, COM SEDE NA RUA JOSÉ MOREIRA DOS SANTOS, S/N, CENTRO, NO MUNICÍPIO  DE MAMBAÍ - GO, PARA CAPTAÇÃO SUBTERRÂNEA, NA BACIA HIDROGRÁFICA DO RIO SÃO FRANCISCO, NAS  COORDENADAS LAT.14º27’12”S E LONG.45º59’50’’W, DATUM SIRGAS 2000, DO POÇO 1, DE VAZÃO 9.000  M³/DIA, DURANTE 18 H/D, PARA FINS DE IRRIGAÇÃO POR PIVÔ CENTRAL, ÁREA 144 HA, LOCALIZADO NAS FAZENDAS  PRATUDINHO E SERRA DOURADA,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</si>
  <si>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18.993 DE 27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2018.001.005163/INEMA/LIC-05163, RESOLVE: ART. 1.º - AUTORIZAR O DIREITO DE  USO DOS RECURSOS HÍDRICOS, VÁLIDO PELO PRAZO DE 4 (QUATRO) ANOS, A VAU DO FORMOSO BAHIA  AGROPECUÁRIA LTDA, INSCRITO NO CNPJ Nº 15.460.912/0001-13, COM SEDE NA AVENIDA IVONE  SAAD, Nº 227, CENTRO, NO MUNICÍPIO DE FORMOSA - GO, PARA CAPTAÇÃO SUBTERRÂNEA, NA BACIA  HIDROGRÁFICA DO RIO SÃO FRANCISCO, NAS COORDENADAS LAT.14º15’11,5”S E LONG.45º17’38,7’’W,  DATUM SIRGAS 2000, DO POÇO 1, DE VAZÃO 4.500 M³/DIA, DURANTE 18 H/D, PARA FINS DE IRRIGAÇÃO POR  PIVÔ CENTRAL, ÁREA 72 HA, LOCALIZADO NAS FAZENDAS SANTA CRUZ II E HERMES III, ZONA RURAL, NO  MUNICÍPIO DE COCOS,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</si>
  <si>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18.994 DE 27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2019.001.002527/INEMA/LIC-02527, RESOLVE: ART. 1.º - AUTORIZAR O DIREITO DE USO  DOS RECURSOS HÍDRICOS, VÁLIDO PELO PRAZO DE 4 (QUATRO) ANOS, A SEBASTIÃO LADEIA LOBO, INSCRITO   ASSINADO DIGITALMENTE PELO EGBA - EMPRESA GRÁFICA DA BAHIA DATA: QUARTA-FEIRA, 28 DE AGOSTO DE 2019 ÀS 1:01:06 CÓDIGO DE AUTENTICAÇÃO: AC2CFD59     EXECUTIVO SALVADOR, QUARTA-FEIRA, 28 DE AGOSTO DE 2019 - ANO CIII - NO 22.729  REPÚBLICA FEDERATIVA DO BRASIL - ESTADO DA BAHIA  DIÁRIO OFICIAL  NO CPF N° 008.672.108-93, COM SEDE NA PRAÇA DOS MAGISTRADOS, N° 28, CENTRO, NO MUNICÍPIO  DE PIATÃ, PARA CAPTAÇÃO SUBTERRÂNEA, NA BACIA HIDROGRÁFICA DO RIO DE CONTAS, NAS COORDENADAS  LAT.13°08’26,6”S E LONG.41°46’31,9”W, DATUM SIRGAS 2000, DO POÇO 1, DE VAZÃO 160 M³/DIA, DURANTE  6 H/D, PARA FINS DE CONSUMO HUMANO,  DESSEDENTAÇÃO ANIMAL E IRRIGAÇÃO POR ASPERSÃO, ÁREA 0,5  HA, LOCALIZADO NA FAZENDA TAPERA, ZONA RURAL, NO MUNICÍPIO DE PIATÃ,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</si>
  <si>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18.995 DE 27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2019.001.003092/INEMA/LIC-03092, RESOLVE: ART. 1.º - AUTORIZAR O DIREITO DE  USO DOS RECURSOS HÍDRICOS, VÁLIDO PELO PRAZO DE 4 (QUATRO) ANOS, A HENRIQUE LUIZ REIJERS,  INSCRITO NO CPF N° 030.786.958-08, COM SEDE NA ESTRADA DA CACHOEIRA, S/N, CENTRO, NO MUNICÍPIO  DE HOLAMBRA - SP, PARA CAPTAÇÃO SUBTERRÂNEA, NA BACIA HIDROGRÁFICA DO RIO DE CONTAS, NAS  COORDENADAS LAT.13°02’56,5’’S E LONG.41°56’36,8’’W, DATUM SIRGAS 2000, DO POÇO 1, DE VAZÃO  326 M³/DIA, DURANTE 19 H/D, PARA FINS DE IRRIGAÇÃO POR GOTEJAMENTO, ÁREA 10 HA, LOCALIZADO NA  FAZENDA TRÊS MORROS, ZONA RURAL, NO MUNICÍPIO DE PIATÃ,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</si>
  <si>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18.996 DE 27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2018.001.006884/INEMA/LIC-06884, RESOLVE: ART. 1.º - AUTORIZAR O DIREITO DE  USO DOS RECURSOS HÍDRICOS, VÁLIDO PELO PRAZO DE 4 (QUATRO) ANOS, A ROGERIO CLEBER DIAS  VIANA, INSCRITO NO CPF N° 636.933.725-00, COM SEDE NA RUA PARANÁ, N° 97, FÓRUM, NO MUNICÍPIO  DE IRECÊ, PARA CAPTAÇÃO SUBTERRÂNEA, NA BACIA HIDROGRÁFICA DO RIO SÃO FRANCISCO, NO POÇO 1,  NAS COORDENADAS LAT.11°05’24,7”S E LONG.42°20’53,1”W, DATUM SIRGAS 2000, DE VAZÃO 579 M³/ DIA, DURANTE 11 H/D; E NO POÇO 2, NAS COORDENADAS LAT.11°05’17,1”S E LONG.42°20’52,8”W, DATUM  SIRGAS 2000, DE VAZÃO 635 M³/DIA, DURANTE 11 H/D, PARA FINS DE IRRIGAÇÃO POR GOTEJAMENTO, ÁREA  24,9 HA, LOCALIZADO NA FAZENDA VALE DAS CARNAÚBAS, ZONA RURAL, NO MUNICÍPIO DE ITAGUAÇU DA  BAHIA,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</si>
  <si>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19.002 DE 28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2018.001.005035/INEMA/LIC-05035, RESOLVE: ART. 1.º - RESOLVE: ART. 1º -  AUTORIZAR A RENOVAÇÃO DO DIREITO DE USO DOS RECURSOS HÍDRICOS, VÁLIDA PELO PRAZO DE 4 (QUATRO)  ANOS, À LAVOURA E PECUÁRIA IGARASHI LTDA, INSCRITA NO CNPJ Nº 83.144.733/0012-80, COM  SEDE NA RODOVIA BA 142, S/N, ZONA RURAL, NO MUNICÍPIO DE IBICOARA, PARA CAPTAÇÃO SUBTERRÂNEA,   NA BACIA HIDROGRÁFICA DO RIO PARAGUAÇU, NO POÇO 1, NAS COORDENADAS LAT.13°18’27,4”S E  LONG.41°24’15,9”W, DATUM SIRGAS 2000, DE VAZÃO 543 M³/DIA, DURANTE 18 H/D; NO POÇO 2, NAS  COORDENADAS LAT.13°18’27,6”S E LONG.41°24’14,9”W, DATUM SIRGAS 2000, DE VAZÃO 493 M³/DIA,  DURANTE 18 H/D;  NO POÇO 3, NAS COORDENADAS LAT.13°18’31,9”S E LONG. 41°24’18,4”W, DATUM  SIRGAS 2000, DE VAZÃO 537 M³/DIA, DURANTE 18 H/D; NO POÇO 4, NAS COORDENADAS LAT.13°18’36,5”S  E LONG.41°24’20,7”W, DATUM SIRGAS 2000, DE VAZÃO 250 M³/DIA, DURANTE 17 H/D; NO POÇO 5,  NAS COORDENADAS LAT.13°18’28,2”S E LONG.41°24’16,8”W, DATUM SIRGAS 2000, DE VAZÃO 510  M³/DIA, DURANTE 18 H/D; E NO POÇO 6, NAS COORDENADAS LAT.13°18’29,6”S E LONG.41°24’18”W,  DATUM SIRGAS 2000, DE VAZÃO 595 M³/DIA, DURANTE 18 H/D, PARA FINS DE ABASTECIMENTO INDUSTRIAL  E IRRIGAÇÃO POR PIVÔ CENTRAL, ÁREA 47,8 HA, LOCALIZADO NO COMPLEXO DE FAZENDAS ARIZONA, ZONA  RURAL, NO MUNICÍPIO DE IBICOARA,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</si>
  <si>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19.005 DE 28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2018.001.003022/INEMA/LIC-03022, RESOLVE: ART. 1º - AUTORIZAR A  RENOVAÇÃO DO DIREITO DE USO DOS RECURSOS HÍDRICOS, VÁLIDA PELO PRAZO DE 4 (QUATRO) ANOS, A AGOL -  AGROPECUÁRIA GRANDE OESTE LTDA, INSCRITO NO CNPJ N° 04.278.886/0001-90, COM SEDE NA  FAZENDA GRANDE OESTE, S/N, ZONA RURAL, NO MUNICÍPIO DE SÃO DESIDÉRIO, PARA CAPTAÇÃO SUPERFICIAL,  NA BACIA HIDROGRÁFICA DO RIO GRANDE, NO RIO GRANDE, NO PONTO 1, NAS COORDENADAS LAT.12°49’08”S  E LONG.45°17’48”W, DATUM SIRGAS 2000, DE VAZÃO 25.482,05 M³/DIA; NO PONTO 2, NAS COORDENADAS  LAT.12°47’59”S E LONG.45°15’07”W, DATUM SIRGAS 2000, DE VAZÃO 6.370,51 M³/DIA; E NO PONTO 3,  NAS COORDENADAS LAT.12°47’45”S E LONG.45°14’26”W, DATUM SIRGAS 2000, DE VAZÃO 6.370,51 M³/ DIA; DURANTE 20 H/D, PARA FINS DE IRRIGAÇÃO POR PIVÔ CENTRAL, ÁREA 600 HA, LOCALIZADO NAS FAZENDAS  GRANDE OESTE II E III,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ASSINADO DIGITALMENTE PELO EGBA - EMPRESA GRÁFICA DA BAHIA DATA: QUINTA-FEIRA, 29 DE AGOSTO DE 2019 ÀS 1:58:11 CÓDIGO DE AUTENTICAÇÃO: A5027400     EXECUTIVO SALVADOR, QUINTA-FEIRA, 29 DE AGOSTO DE 2019 - ANO CIII - NO 22.730  REPÚBLICA FEDERATIVA DO BRASIL - ESTADO DA BAHIA  DIÁRIO OFICIAL  </t>
  </si>
  <si>
    <t xml:space="preserve">PORTARIA  Nº 19.009 DE 28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2018.001.003556/INEMA/LIC-03556, RESOLVE: ART. 1.º - AUTORIZAR O DIREITO DE USO  DOS RECURSOS HÍDRICOS, VÁLIDO PELO PRAZO DE 4 (QUATRO) ANOS, A CARLOS JOSE KRAUSPENHAR,  INSCRITO NO CPF Nº 568.575.009-91, COM SEDE NA AVENIDA JOSÉ RIBEIRO SILVA, S/N, AUGUSTO JOSÉ  VALENTE II, NO MUNICÍPIO DE POSSE - GO, PARA CAPTAÇÃO SUBTERRÂNEA, NA BACIA HIDROGRÁFICA DO  RIO SÃO FRANCISCO, NAS COORDENADAS LAT.14º40’27”S E LONG.45º56’01’’W, DATUM SIRGAS 2000, DO  POÇO 1, DE VAZÃO 9.000 M³/DIA, DURANTE 18 H/D, PARA FINS DE IRRIGAÇÃO POR PIVÔ CENTRAL, ÁREA 137  HA, LOCALIZADO NA FAZENDA PARAGUAI BRASIL,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</si>
  <si>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19.015 DE 29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2018.001.007772/INEMA/LIC-07772, RESOLVE: ART. 1.º - AUTORIZAR O DIREITO  DE USO DOS RECURSOS HÍDRICOS, VÁLIDO PELO PRAZO DE 4 (QUATRO) ANOS, A HUMBERTO NUNES  DOURADO, INSCRITO NO CPF N° 405.145.105-44, COM SEDE NA RUA NOVO HORIZONTE, N° 41, FLOR  DO PRADO, NO MUNICÍPIO DE IRECÊ, PARA CAPTAÇÃO SUBTERRÂNEA, NA BACIA HIDROGRÁFICA DO RIO SÃO  FRANCISCO, NO POÇO 1,  NAS COORDENADAS LAT.11°06’08,3”S E LONG.42°20’57,4”W, DATUM SIRGAS  2000, DE VAZÃO 526 M³/DIA, DURANTE 11 H/D; E NO POÇO 2,  NAS COORDENADAS LAT.11°06’18,6”S  E LONG.42°20’45,1”W, DATUM SIRGAS 2000, DE VAZÃO 552 M³/DIA, DURANTE 11 H/D, PARA FINS DE  IRRIGAÇÃO POR GOTEJAMENTO, ÁREA 22,1 HA, LOCALIZADO NA FAZENDA VALE DAS CARNAÚBAS, ZONA RURAL,  NO MUNICÍPIO DE ITAGUAÇU DA BAHIA,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</si>
  <si>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19.016 DE 29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2018.001.007771/INEMA/LIC-07771, RESOLVE: ART. 1.º - AUTORIZAR O DIREITO  DE USO DOS RECURSOS HÍDRICOS, VÁLIDO PELO PRAZO DE 4 (QUATRO) ANOS, A HUMBERTO NUNES  DOURADO, INSCRITO NO CPF N° 405.145.105-44, COM SEDE NA RUA NOVO HORIZONTE, N° 41, FLOR  DO PRADO, NO MUNICÍPIO DE IRECÊ, PARA CAPTAÇÃO SUBTERRÂNEA, NA BACIA HIDROGRÁFICA DO RIO SÃO  FRANCISCO, NO POÇO 1, NAS COORDENADAS LAT.11°20’31,1”S E LONG.41°42’40,9”W, DATUM SIRGAS  2000, DE VAZÃO 109 M³/DIA, DURANTE 12 H/D; NO POÇO 2, NAS COORDENADAS LAT.11°20’33,6”S E  LONG.41°42’30,4”W, DATUM SIRGAS 2000, DE VAZÃO 126 M³/DIA, DURANTE 12 H/D; NO POÇO 3, NAS  COORDENADAS LAT.11°20’32,5”S E LONG.41°42’40,8”W, DATUM SIRGAS 2000, DE VAZÃO 210 M³/DIA,  DURANTE 12 H/D; PARA FINS DE IRRIGAÇÃO POR GOTEJAMENTO, ÁREA 8,5 HA, LOCALIZADO NA FAZENDA BAIXA  DA PEDRA, ZONA RURAL,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</si>
  <si>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19.017 DE 29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2017.001.003298/INEMA/LIC-03298, RESOLVE: ART. 1.º - AUTORIZAR O DIREITO DE  USO DOS RECURSOS HÍDRICOS, VÁLIDO PELO PRAZO DE 4 (QUATRO) ANOS, A ADEMAR JULIANI, INSCRITO  NO CPF N° 275.571.460-34, COM SEDE NA RUA DR. ABÍLIO FARIAS, N° 286, CENTRO, NO MUNICÍPIO  DE BARREIRAS, PARA CAPTAÇÃO SUPERFICIAL, NA BACIA HIDROGRÁFICA DO RIO GRANDE, NO RIO GRANDE,  NAS COORDENADAS LAT.12°00’03”S E LONG.44°54’09”W, DATUM SIRGAS 2000, DE VAZÃO 5.218 M³/ DIA, DURANTE 19 H/D, PARA FINS DE IRRIGAÇÃO POR PIVÔ CENTRAL, ÁREA 77,5 HA, LOCALIZADO NA FAZENDA  SANTO ÂNGELO, RODOVIA BR 135,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</si>
  <si>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19.018 DE 29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2017.001.002308/INEMA/LIC-02308, RESOLVE: ART. 1.º - AUTORIZAR O DIREITO  DE USO DOS RECURSOS HÍDRICOS, VÁLIDO PELO PRAZO DE 4 (QUATRO) ANOS, A VALDIR BATISTA DE  OLIVEIRA, INSCRITO NO CPF N° 318.102.177-68, COM SEDE NA FAZENDA ESTÂNCIA SONORA, S/N,  NO MUNICÍPIO DE ITABELA, PARA CAPTAÇÃO SUPERFICIAL, NA BACIA HIDROGRÁFICA DO RIO DOS FRADES, NO  RIO DOS FRADES, NAS COORDENADAS LAT.16°37’21”S E LONG.39°34’16”W, DATUM SIRGAS 2000, DE  VAZÃO 449 M³/DIA, DURANTE 14 H/D, PARA FINS DE IRRIGAÇÃO POR GOTEJAMENTO, ÁREA 15 HA, LOCALIZADO  NA FAZENDA ESTRELA DO SUL, ZONA RURAL, NO MUNICÍPIO DE ITABELA,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 EXECUTIVO SALVADOR, SEXTA-FEIRA, 30 DE AGOSTO DE 2019 - ANO CIII - NO 22.731  REPÚBLICA FEDERATIVA DO BRASIL - ESTADO DA BAHIA  DIÁRIO OFICIAL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</si>
  <si>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19.021 DE 30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2017.001.002036/INEMA/LIC-02036, RESOLVE: ART. 1.º - AUTORIZAR O DIREITO DE  USO DOS RECURSOS HÍDRICOS, A GILBERTO COMETTI BORLINI, INSCRITO NO CPF Nº 660.082.555- 34, COM SEDE NA RUA SOLIMÕES, N° 180, LAGOA DOURADA, NO MUNICÍPIO DE EUNÁPOLIS, PARA: § 1º -  INTERVENÇÃO, VÁLIDO PELO PRAZO DE 35 (TRINTA E CINCO) ANOS, NA BACIA HIDROGRÁFICA DO RIO CARAÍVA,  EM AFLUENTE SEM NOME DO RIO CARAÍVA, NAS COORDENADAS LAT.16°39’54”S E LONG.39°30’57”W,  DATUM SIRGAS 2000, PARA FINS DE REGULARIZAÇÃO DE BARRAMENTO EXISTENTE, COM VOLUME MÁXIMO DE  ACUMULAÇÃO DE 555.627,6 M³ E ALTURA MÁXIMA DE 17 M. DEVERÁ SER MANTIDA UMA VAZÃO MÍNIMA  PARA JUSANTE DE 950,4 M³/DIA, LOCALIZADO NA FAZENDA SANTA FÉ, ZONA RURAL, NO MUNICÍPIO DE  ITABELA. § 2º - CAPTAÇÃO SUPERFICIAL, VÁLIDO PELO PRAZO DE 4 (QUATRO) ANOS, NA BACIA HIDROGRÁFICA  DO RIO CARAÍVA, EM AFLUENTE SEM NOME DO RIO CARAÍVA,  NO LAGO FORMADO PELO BARRAMENTO  AUTORIZADO POR MEIO DESTA PORTARIA, NAS COORDENADAS LAT.16°39’47”S E LONG.39°31’12”W, DATUM  SIRGAS 2000, DE VAZÃO 1.256 M³/DIA, DURANTE 19 H/D, PARA FINS DE IRRIGAÇÃO POR GOTEJAMENTO, ÁREA  42 HA, LOCALIZADO NA FAZENDA SANTA FÉ, ZONA RURAL, NO MUNICÍPIO DE ITABELA. OS ATOS AUTORIZADOS  NO ART. 1º ESTÃO CONDICIONADOS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</si>
  <si>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19.022 DE 30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2018.001.002939/INEMA/LIC-02939, RESOLVE: ART. 1.º - AUTORIZAR A RENOVAÇÃO  DO DIREITO DE USO DOS RECURSOS HÍDRICOS, VÁLIDA PELO PRAZO DE 4 (QUATRO) ANOS, À MARISA  POLETTO LAURINDO DE CASTILHO, INSCRITA NO CPF Nº 201.040.069-00, COM SEDE NA RUA  SÃO BERNARDO, Nº 165, BOA VISTA, NO MUNICÍPIO DE BARREIRAS, PARA § 1º - CAPTAÇÃO SUBTERRÂNEA,  NA BACIA HIDROGRÁFICA DO RIO SÃO FRANCISCO, NO POÇO 1,NAS COORDENADAS LAT.12º04’06,6”S E  LONG.45º53’34,51”W, DATUM SIRGAS 2000, DE VAZÃO 8627 M³/DIA, DURANTE 18 H/D; NO POÇO 2,  NAS COORDENADAS LAT.12º04’11,6”S E LONG.45º53’41,51”W, DATUM SIRGAS 2000, DE VAZÃO 8048  M³/DIA; DURANTE 18 H/D, NO POÇO 3, NAS COORDENADAS LAT.12º04’33,6”S E LONG.45º54’30,50”W,  DATUM SIRGAS 2000, DE VAZÃO 6948 M³/DIA, DURANTE 18 H/D; E NO POÇO 4, NAS COORDENADAS  LAT.12º04’33,6”S E LONG.45º54’34,51”W, DATUM SIRGAS 2000, DE VAZÃO 7643 M³/DIA, DURANTE 18  H/D, PARA FINS DE IRRIGAÇÃO POR PIVÔ CENTRAL, ÁREA: 540 HA, LOCALIZADO NAS FAZENDAS DOM LAURINDO  I,II E V, ZONA RURAL, NO MUNICÍPIO DE LUÍS EDUARDO MAGALHÃES. § 2º - CAPTAÇÃO SUPERFICIAL, NA BACIA  HIDROGRÁFICA DO RIO GRANDE, NO RIO DAS BALSAS, NO PONTO 1, NAS COORDENADAS LAT.12°02’21,8”S E  LONG.45°53’04”W, DATUM SIRGAS 2000, DE VAZÃO 8.210 M³/DIA, DURANTE 20 H/D; E NO PONTO 2, NAS  COORDENADAS LAT.12°03’07,2”S E LONG.45°54’50,6”W, DATUM SIRGAS 2000, DE VAZÃO 5.864 M³/DIA,  DURANTE 20 H/D, PARA FINS IRRIGAÇÃO POR ASPERSÃO COM PIVÔ CENTRAL, ÁREA 240 HA, LOCALIZADO NAS  FAZENDAS DOM LAURINDO I, II E V, ZONA RURAL, NO MUNICÍPIO DE LUÍS EDUARDO MAGALHÃES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</si>
  <si>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19.040 DE 03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2016.001.000627/INEMA/LIC-00627, RESOLVE: ART. 1º - AUTORIZAR O DIREITO DE  USO DOS RECURSOS HÍDRICOS, VÁLIDO PELO PRAZO DE 4 (QUATRO) ANOS, À JERCY COVRE, INSCRITO NO  CPF Nº 096.392.257-20, COM SEDE NA RUA DUQUE DE CAXIAS, Nº 68, CENTRO, NO MUNICÍPIO DE  ITABELA, PARA CAPTAÇÃO SUPERFICIAL, NA BACIA HIDROGRÁFICA DO RIO CARAÍVA, NO CÓRREGO GAMELEIRA,  EM BARRAMENTO EXISTENTE DISPENSADO DE OUTORGA POR MEIO DESTE PROCESSO, NAS COORDENADAS  LAT.16º38’15”S E LONG.39º31’41”W, DATUM SIRGAS 2000, DE VAZÃO 1.052 M³/DIA,  DURANTE 18 H/D,  PARA FINS DE IRRIGAÇÃO POR GOTEJAMENTO, ÁREA DE 34 HA, LOCALIZADO NA FAZENDA NOSSA SENHORA DA  APARECIDA, ZONA RURAL, NO MUNICÍPIO DE ITABELA,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</si>
  <si>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19.042 DE 03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2018.001.007891/INEMA/LIC-07891, RESOLVE: ART. 1º - AUTORIZAR O DIREITO DE  USO DOS RECURSOS HÍDRICOS, VÁLIDO PELO PRAZO DE 4 (QUATRO) ANOS, A JORGE PEREIRA TELES,  INSCRITO NO CPF N° 167.534.965-72, COM SEDE NA RUA MINAS GERAIS, N° 130, FÓRUM, NO MUNICÍPIO  DE IRECÊ, PARA CAPTAÇÃO SUBTERRÂNEA, NA BACIA HIDROGRÁFICA DO RIO SÃO FRANCISCO, NO POÇO 1,  NAS COORDENADAS LAT.11°34’22,7”S E LONG.41°48’20,1”W, DATUM SIRGAS 2000, DE VAZÃO 126 M³/ DIA, DURANTE 12 H/D; NO POÇO 2, NAS COORDENADAS LAT.11°34’16”S E LONG.41°48’12,8”W, DATUM  SIRGAS 2000, DE VAZÃO 133 M³/DIA, DURANTE 12 H/D; NO POÇO 3, NAS COORDENADAS LAT.11°34’21”S  E LONG.41°48’23,7”W, DATUM SIRGAS 2000, DE VAZÃO 183 M³/DIA, DURANTE 12 H/D; NO POÇO 4, NAS  COORDENADAS LAT.11°34’14,2”S E LONG.41°48’24,7”W, DATUM SIRGAS 2000, DE VAZÃO 192 M³/ DIA, DURANTE 12 H/D; NO POÇO 5, NAS COORDENADAS LAT.11°34’10”S E LONG.41°48’12,8”W, DATUM  SIRGAS 2000, DE VAZÃO 201 M³/DIA, DURANTE 12 H/D; NO POÇO 6, NAS COORDENADAS LAT.11°34’23,3”S  E LONG.41°48’14,2”W, DATUM SIRGAS 2000, DE VAZÃO 210 M³/DIA, DURANTE 12 H/D; PARA FINS DE  IRRIGAÇÃO POR GOTEJAMENTO, ÁREA 19,9 HA, LOCALIZADO NA FAZENDA TELES, ZONA RURAL, NO MUNICÍPIO  DE LAPÃO,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</si>
  <si>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19.043 DE 03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2018.001.007166/INEMA/LIC-07166, RESOLVE: ART. 1º - AUTORIZAR O DIREITO  DE USO DOS RECURSOS HÍDRICOS, VÁLIDO PELO PRAZO DE 04 (QUATRO) ANOS, A ANTÔNIO AUGUSTO  NUNES DOURADO, INSCRITO NO CPF N° 911.300.935-49, COM SEDE NA RUA DOMÍCIO MARQUES  DOURADO, N° 146, RECANTO DAS ÁRVORES, NO MUNICÍPIO DE IRECÊ, PARA CAPTAÇÃO SUBTERRÂNEA,  NA BACIA HIDROGRÁFICA DO RIO SÃO FRANCISCO, NO POÇO 1, NAS COORDENADAS LAT.11°32’28,6”S E  LONG.42°10’47,5”W, DATUM SIRGAS 2000, DE VAZÃO 189 M³/DIA, DURANTE 11 H/D; NO POÇO 2, NAS  COORDENADAS LAT.11°32’32,7”S E LONG.42°10’45,2”W, DATUM SIRGAS 2000, DE VAZÃO 189 M³/     EXECUTIVO SALVADOR, QUARTA-FEIRA, 4 DE SETEMBRO DE 2019 - ANO CIII - NO 22.734  REPÚBLICA FEDERATIVA DO BRASIL - ESTADO DA BAHIA  DIÁRIO OFICIAL  DIA, DURANTE 11 H/D; NO POÇO 3, NAS COORDENADAS LAT.11°32’26,8”S E LONG.42°10’47,1”W, DATUM  SIRGAS 2000, DE VAZÃO 189 M³/DIA, DURANTE 11 H/D; NO POÇO 4, NAS COORDENADAS LAT.11°32’30,3”S  E LONG.42°10’45,9”W, DATUM SIRGAS 2000, DE VAZÃO 521 M³/DIA, DURANTE 12 H/D; PARA FINS DE  IRRIGAÇÃO POR GOTEJAMENTO, ÁREA 21,8 HA, LOCALIZADO NA FAZENDA SERRA GRANDE, ZONA RURAL, NO  MUNICÍPIO DE IBIPEBA,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</si>
  <si>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19.045 DE 03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2017.001.000170/INEMA/LIC-00170, RESOLVE: ART. 1.º - AUTORIZAR O  DIREITO DE USO DOS RECURSOS HÍDRICOS, VÁLIDO PELO PRAZO DE 4 (QUATRO) ANOS, A FERNANDO LUIZ  SCHETTINO MOREIRA, INSCRITO NO CPF N° 501.618.308-20, COM SEDE NA RUA DO SÍMBOLO, N°  380, MORUMBI, NO MUNICÍPIO DE SÃO PAULO - SP, PARA CAPTAÇÃO SUPERFICIAL, NA BACIA HIDROGRÁFICA  DO RIO CORRENTE, NO RIO ARROJADO, NAS COORDENADAS LAT.13°42’09”S E LONG.45°09’49”W, DATUM  SIRGAS 2000, DE VAZÃO 326.838 M³/DIA, DURANTE 21 H/D, PARA FINS DE IRRIGAÇÃO POR PIVÔ CENTRAL,  ÁREA 4.837 HA, LOCALIZADO NAS FAZENDAS CONQUISTA I, II, III E IV, ESTRADA PONTE DO PACHECO,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&lt;#E.G.B#344031#64#380296/&gt;  SECRETARIA DO PLANEJAMENTO  SUPERINTENDÊNCIA DE ESTUDOS ECONÔMICOS  E SOCIAIS DA BAHIA -  SEI &lt;#E.G.B#344040#64#380307&gt; RESUMO DAS PUBLICAÇÕES DA DIRETORIA GERAL DA SEI A DIRETORA GERAL DA SUPERINTENDÊNCIA DE ESTUDOS ECONÔMICOS E SOCIAIS DA  BAHIA-SEI, NO USO DE SUAS ATRIBUIÇÕES, E TENDO EM VISTA O CONSTANTE NO PROCESSO ABAIXO RESOL- VE, CONCEDER LICENÇA PRÊMIO, COM BASE NO ARTIGO 3º DA LEI 13.471/2015.  PORT. Nº 15/2019 MATRÍCULA NOME QUINQUÊNIO INÍCIO FIM MESES: PROCESSO: 037.1773.2019.0000  414-05  37001225-8 ANA MARIA  DE SALES  GUERREIRO  2013 A 2018 04.01.2019 02.02.2019 03  PORT. Nº 16/2019 CONCEDER A ANA MARIA DE SALES GUERREIRO, MATRÍCULA Nº 37001225-8,   ANALISTA TÉCNICO,  A GRATIFICAÇÃO ADICIONAL POR  TEMPO DE SERVIÇO,  DE  41%  (QUARENTA E UM)  POR  CENTO,  POR  HAVER COMPLETADO  41  (QUARENTA E UM) ANOS DE SERVIÇO PÚBLICO EM JANEIRO DE 2019. JORGETE OLIVEIRA GOMES DA COSTA/DIRETORA GERAL  . &lt;#E.G.B#344040#64#380307/&gt;  SECRETARIA DE POLÍTICAS  PARA AS MULHERES &lt;#E.G.B#344284#64#380554&gt; PORTARIA Nº 00095254 DE 03 DE SETEMBRO DE 2019 O(A) SECRETÁRIO DE ESTADO DO(A) SECRETARIA DE POLÍTICAS PARA MULHERES - SPM, NO  USO DAS SUAS ATRIBUIÇÕES, RESOLVE EXONERAR, A PEDIDO, COM BASE NO(A) ART. 44, I, E ART. 47, DA LEI  Nº 6.677, DE 26 DE SETEMBRO DE 1994:  MATRÍCULA NOME CARGO SÍMBOLO UNIDADE ORGANIZACIONAL DATA INÍCIO  42585295  JACINEA   SANTANA  DIAS   SECRETÁRIO  ADMINISTRATIVO I  DAI-5  ASSESSORIA DE  PLANEJAMENTO E  GESTÃO   02.09.2019  JULIETA MARIA CARDOSO PALMEIRA SECRETARIA DE POLÍTICAS PARA MULHERES &lt;#E.G.B#344284#64#380554/&gt;  SECRETARIA DA SAÚDE &lt;#E.G.B#343876#64#380121&gt; SERVIÇO PÚBLICO ESTADUAL  PROCESSO: 0300. 160.570.028/ 0300. 180.317.760/ 0300. 180.505.486/ 0300.180.558.920         ENTIDADE: INSTITUTO MULTI SAÚDE/POLICLÍNICA DE CONDEÚBA CNPJ: 12.838.109/0001-81 MUNICÍPIO: CONDEÚBA - BAHIA DESPACHO - ACOLHO MANIFESTAÇÃO DA AUDITORIA SUS/BA NO DESPACHO ÀS FLS. 102 A 104 DO  PRIMEIRO  PROCESSO SUPRACITADO. CUMPRAM-SE AS RECOMENDAÇÕES ALI CONTIDAS. RETORNE-SE À AUDITORIA PARA  PROCEDIMENTOS COMPLEMENTARES. OS ATOS RESULTANTES DOS PROCESSOS DA AUDITORIA ESTARÃO SUJEITOS AOS RECURSOS ADMINISTRATIVOS, DE  ACORDO COM O DISPOSTO NO DECRETO ESTADUAL Nº 7.884 DE 27/12/2000. PUBLIQUE-SE.  PROCESSO: 0300.180.407.689/019.5319.2019.0013242-77/019.5319.2019.0018898-86 ENTIDADE: IHEF - MEDICINA TRANSFUSIONAL/HEMOFEIRA - SERV. DE HEMATOLOGIA, HEMOTERAPIA E  ONCOLOGIA LTDA. CNPJ: 00.428.990/0001-63 MUNICÍPIO: FEIRA DE SANTANA - BAHIA DESPACHO - ACOLHO MANIFESTAÇÃO DA AUDITORIA SUS/BA NA ANÁLISE DO DESPACHO ÀS FLS. 342 A 344  DO PRIMEIRO PROCESSO SUPRACITADO. CUMPRAM-SE AS RECOMENDAÇÕES ALI CONTIDAS. RETORNE-SE À  AUDITORIA PARA PROCEDIMENTOS COMPLEMENTARES. OS ATOS RESULTANTES DOS PROCESSOS DA AUDITORIA ESTARÃO SUJEITOS AOS RECURSOS ADMINISTRATIVOS, DE  ACORDO COM O DISPOSTO NO DECRETO ESTADUAL Nº 7.884 DE 27/12/2000. PUBLIQUE-SE.  PROCESSOS: 0300.160.329.150/0300.160.778.745/0300.170.030.374/0300.170.030.463 ENTIDADE AUDITADA: UNIDADE MÉDICA INTEGRADA - UMI/CENTRO DE MEDICINA HUMANA S/C LTDA -  CMH CNPJ: 02.106.150/0006-14 MUNICÍPIO: CANDEIAS/BA DESPACHO - ACOLHO MANIFESTAÇÃO DA AUDITORIA SUS/BA NO DESPACHO ÀS FLS. 157 A 161 DO PRIMEIRO  PROCESSO SUPRACITADO. RESSARCIMENTO AO FESBA NO VALOR DE R$ 125.683,98 (CENTO E VINTE E TRÊS  MIL, SEISCENTOS E OITENTA E TRÊS REAIS E NOVENTA E OITO CENTAVOS). CUMPRAM-SE AS RECOMENDAÇÕES  ALI CONTIDAS. RETORNE-SE À AUDITORIA PARA PROCEDIMENTOS COMPLEMENTARES. OS ATOS RESULTANTES DOS PROCESSOS DA AUDITORIA ESTARÃO SUJEITOS AOS RECURSOS ADMINISTRATIVOS, DE  ACORDO COM O DISPOSTO NO DECRETO ESTADUAL Nº 7.884 DE 27/12/2000. PUBLIQUE-SE.  PROCESSO. 0300.170.362.989/0300.180.453.958/0300.180.453.400 0300.180.453.761/0300.180.131.756 ENTIDADE: HOSPITAL REGIONAL LUIZ VIANA FILHO CNPJ: 13.937.131/0002-22 MUNICÍPIO: ILHÉUS - BA DESPACHO - ACOLHO MANIFESTAÇÃO DA AUDITORIA SUS/BA NO DESPACHO ÀS FLS. 226 A 230 DO PRIMEIRO  PROCESSO SUPRACITADO. CUMPRAM-SE AS RECOMENDAÇÕES ALI CONTIDAS. RETORNE-SE À AUDITORIA PARA  PROCEDIMENTOS COMPLEMENTARES. OS ATOS RESULTANTES DOS PROCESSOS DA AUDITORIA ESTARÃO SUJEITOS AOS RECURSOS ADMINISTRATIVOS, DE  ACORDO COM O DISPOSTO NO DECRETO ESTADUAL Nº 7.884 DE 27/12/2000. PUBLIQUE-SE.  PROCESSO: 0300.160.245.640/019.5319.2019.0061001-99 GESTÃO: SM - ASSESSORIA EMPRESARIAL E GESTÃO HOSPITALAR LTDA. CNPJ. 01.257.728/0004-09 ENTIDADE HOSPITAL ELÁDIO LASSERRE CNPJ: 13.937.131/0001-41 MUNICÍPIO: SALVADOR - BAHIA DESPACHO - ACOLHO MANIFESTAÇÃO DA AUDITORIA SUS/BA NO DESPACHO A FOLHA 189 A 190   DO  PRIMEIRO PROCESSO SUPRACITADO.  CUMPRAM-SE AS RECOMENDAÇÕES ALI CONTIDAS. RETORNE-SE À   AUDITORIA PARA PROCEDIMENTOS COMPLEMENTARES. OS ATOS RESULTANTES DOS PROCESSOS DA AUDITORIA ESTARÃO SUJEITOS AOS RECURSOS ADMINISTRATIVOS, DE  ACORDO COM O DISPOSTO NO DECRETO ESTADUAL Nº 7.884 DE 27/12/2000. PUBLIQUE-SE.  ACESSE NOSSO SITE: WWW.EGBA.BA.GOV.BR    EXECUTIVO  SALVADOR, QUARTA-FEIRA, 4 DE SETEMBRO DE 2019 - ANO CIII - NO 22.734  REPÚBLICA FEDERATIVA DO BRASIL - ESTADO DA BAHIA  DIÁRIO OFICIAL  PROCESSO: 0300.150.680.682/019.5319.2019.0058993-12 GESTÃO: SM - ASSESSORIA EMPRESARIAL E GESTÃO HOSPITALAR LTDA. CNPJ. 01.257.728/0004-09 ENTIDADE HOSPITAL ELÁDIO LASSERRE CNPJ: 13.937.131/0001-41 MUNICÍPIO: SALVADOR - BAHIA DESPACHO - ACOLHO MANIFESTAÇÃO DA AUDITORIA SUS/BA NO DESPACHO A FOLHA 196 A 197 DO PRIMEIRO  PROCESSO SUPRACITADO.  CUMPRAM-SE AS RECOMENDAÇÕES ALI CONTIDAS. RETORNE-SE À AUDITORIA PARA  PROCEDIMENTOS COMPLEMENTARES. OS ATOS RESULTANTES DOS PROCESSOS DA AUDITORIA ESTARÃO SUJEITOS AOS RECURSOS ADMINISTRATIVOS, DE  ACORDO COM O DISPOSTO NO DECRETO ESTADUAL Nº 7.884 DE 27/12/2000. PUBLIQUE-SE.  PROCESSO. 0300.170.915.430/0300.180.505.389/0300.180.505.460 0300.180.505.508/0300.180.532.092 ENTIDADE: MATERNIDADE TSYLLA BALBINO - SALVADOR/BA CNPJ: 13.937.131/0004-94 MUNICÍPIO: SALVADOR - BAHIA DESPACHO - ACOLHO MANIFESTAÇÃO DA AUDITORIA SUS/BA NO DESPACHO ÀS FLS. 611 A 613 DO  PRIMEIRO  PROCESSO SUPRACITADO. CUMPRAM-SE AS RECOMENDAÇÕES ALI CONTIDAS. RETORNE-SE À AUDITORIA PARA  PROCEDIMENTOS COMPLEMENTARES. OS ATOS RESULTANTES DOS PROCESSOS DA AUDITORIA ESTARÃO SUJEITOS AOS RECURSOS ADMINISTRATIVOS, DE  ACORDO COM O DISPOSTO NO DECRETO ESTADUAL Nº 7.884 DE 27/12/2000. PUBLIQUE-SE.  PROCESSO:  0300.160.332.801   ENTIDADE: SECRETARIA MUNICIPAL DE SAÚDE DE ITABERABA/BA CNPJ: 11.202.063/0001-47 MUNICÍPIO: ITABERABA - BAHIA DESPACHO - ACOLHO MANIFESTAÇÃO DA AUDITORIA SUS/BA NO DESPACHO ÀS FLS. 508 A 510 DO PRIMEIRO  PROCESSO SUPRACITADO. CUMPRAM-SE AS RECOMENDAÇÕES ALI CONTIDAS. RETORNE-SE À AUDITORIA PARA  PROCEDIMENTOS COMPLEMENTARES. OS ATOS RESULTANTES DOS PROCESSOS DA AUDITORIA ESTARÃO SUJEITOS AOS RECURSOS ADMINISTRATIVOS, DE  ACORDO COM O DISPOSTO NO DECRETO ESTADUAL Nº 7.884 DE 27/12/2000. PUBLIQUE-SE.  PROCESSO: 0311.170.015.636/0300.180 131.381/0300.180.408.200 0300.180.407.980/0300.180.535.237       ENTIDADE: SECRETARIA MUNICIPAL DE SAÚDE DE TERRA NOVA CNPJ: 11.449.996/0001-33 MUNICÍPIO: TERRA NOVA - BAHIA DESPACHO - ACOLHO MANIFESTAÇÃO DA AUDITORIA SUS/BA NO DESPACHO ÀS FLS. 190 A 193 DO  PRIMEIRO  PROCESSO SUPRACITADO. CUMPRAM-SE AS RECOMENDAÇÕES ALI CONTIDAS. RETORNE-SE À AUDITORIA PARA  PROCEDIMENTOS COMPLEMENTARES. OS ATOS RESULTANTES DOS PROCESSOS DA AUDITORIA ESTARÃO SUJEITOS AOS RECURSOS ADMINISTRATIVOS, DE  ACORDO COM O DISPOSTO NO DECRETO ESTADUAL Nº 7.884 DE 27/12/2000. PUBLIQUE-SE.  PROCESSOS:  0300.180.130.040 ENTIDADE:  SECRETARIA MUNICIPAL DE SAÚDE DE FEIRA DE SANTANA CNPJ: 14.043.574/0001-51 MUNICÍPIO: FEIRA DE SANTANA - BA DESPACHO - ACOLHO MANIFESTAÇÃO DA AUDITORIA SUS/BA NA ANÁLISE DO DESPACHO ÀS FLS. 95 A 96 DO  PROCESSO SUPRACITADO. CUMPRAM-SE AS RECOMENDAÇÕES ALI CONTIDAS. RETORNE-SE À AUDITORIA PARA  PROCEDIMENTOS COMPLEMENTARES. OS ATOS RESULTANTES DOS PROCESSOS DA AUDITORIA ESTARÃO SUJEITOS AOS RECURSOS ADMINISTRATIVOS, DE  ACORDO COM O DISPOSTO NO DECRETO ESTADUAL Nº 7.884 DE 27/12/2000. PUBLIQUE-SE.  PROCESSO:  0300.180.131.098/0300.180.557.796/0300.180.558.580/0300.180.558.725 ENTIDADE: SESAB - SECRETARIA DA SAÚDE DO ESTADO DA BAHIA CNPJ: 13.937.131/0001-41 MUNICÍPIO:  SALVADOR - BAHIA DESPACHO - ACOLHO MANIFESTAÇÃO DA AUDITORIA SUS/BA NO DESPACHO ÀS FLS. 888 A 890 DO PRIMEIRO  PROCESSO SUPRACITADO. CUMPRAM-SE AS RECOMENDAÇÕES ALI CONTIDAS. RETORNE-SE À AUDITORIA PARA  PROCEDIMENTOS COMPLEMENTARES. OS ATOS RESULTANTES DOS PROCESSOS DA AUDITORIA ESTARÃO SUJEITOS AOS RECURSOS ADMINISTRATIVOS, DE  ACORDO COM O DISPOSTO NO DECRETO ESTADUAL Nº 7.884 DE 27/12/2000. PUBLIQUE-SE.  PROCESSO: 0300.160.347.817/ 0300.180.305.550/0300.180.215.941 0300.180.337.923/0300.180.452.820 ENTIDADE AUDITADA: SECRETARIA MUNICIPAL DE SAÚDE DE IBIRAPITANGA CNPJ: 12.184.475/0001-64 MUNICÍPIO: IBIRAPITANGA - BAHIA DESPACHO - ACOLHO MANIFESTAÇÃO DA AUDITORIA SUS/BA NO DESPACHO ÀS FLS. 92 A 93 DO  PRIMEIRO  PROCESSO SUPRACITADO. CUMPRAM-SE AS RECOMENDAÇÕES ALI CONTIDAS. RETORNE-SE À AUDITORIA PARA  PROCEDIMENTOS COMPLEMENTARES. OS ATOS RESULTANTES DOS PROCESSOS DA AUDITORIA ESTARÃO SUJEITOS AOS RECURSOS ADMINISTRATIVOS, DE  ACORDO COM O DISPOSTO NO DECRETO ESTADUAL Nº 7.884 DE 27/12/2000. PUBLIQUE-SE.  PROCESSO:0300.180.580.739/019.5319.2019.0035615-51/019.5319.2019.0050790-13 019.5319.2019.0058128-11/019.5319.2019.0068798-46 ENTIDADE: SECRETARIA MUNICIPAL DA SAÚDE DE DIAS D’AVILA CNPJ: 13.394.044/0001-95 MUNICÍPIO: DIAS D’AVILA - BAHIA DESPACHO - ACOLHO MANIFESTAÇÃO DA AUDITORIA SUS/BA NA ANÁLISE DO DESPACHO ÀS FLS. 355 A  356  DO PRIMEIRO PROCESSO SUPRACITADO. CUMPRAM-SE AS RECOMENDAÇÕES ALI CONTIDAS. RETORNE-SE À  AUDITORIA PARA PROCEDIMENTOS COMPLEMENTARES.  OS ATOS RESULTANTES DOS PROCESSOS DA AUDITORIA ESTARÃO SUJEITOS AOS RECURSOS ADMINISTRATIVOS, DE  ACORDO COM O DISPOSTO NO DECRETO ESTADUAL Nº 7.884 DE 27/12/2000. PUBLIQUE-SE.  PROCESSO: 0300.170.632.633/0300.180.558.644/0300.180.558.903/0300.180.558.989 0300.180.559.101/0300.180.559.152/019.5319.2019.0001855-16/019.5319.2019.0006572-05 ENTIDADE: SECRETARIA MUNICIPAL DE SAÚDE DE JACOBINA/HOSPITAL ANTÔNIO TEIXEIRA SOBRINHO CNPJ: 14.531.305/0001-34 MUNICÍPIO: JACOBINA - BAHIA DESPACHO - ACOLHO MANIFESTAÇÃO DA AUDITORIA SUS/BA NO DESPACHO ÀS FLS. 275 A 278 DO  PRIMEIRO  PROCESSO SUPRACITADO. CUMPRAM-SE AS RECOMENDAÇÕES ALI CONTIDAS. RETORNE-SE À AUDITORIA PARA  PROCEDIMENTOS COMPLEMENTARES. OS ATOS RESULTANTES DOS PROCESSOS DA AUDITORIA ESTARÃO SUJEITOS AOS RECURSOS ADMINISTRATIVOS, DE  ACORDO COM O DISPOSTO NO DECRETO ESTADUAL Nº 7.884 DE 27/12/2000. PUBLIQUE-SE. EM  03/09/19  FÁBIO VILAS-BOAS PINTO SECRETÁRIO DA SAÚDE &lt;#E.G.B#343876#65#380121/&gt; &lt;#E.G.B#343855#65#380096&gt; </t>
  </si>
  <si>
    <t xml:space="preserve">PORTARIA  Nº 19.053 DE 05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2019.001.003684/INEMA/LIC-03684, RESOLVE: ART. 1.º - AUTORIZAR O DIREITO  DE USO DOS RECURSOS HÍDRICOS, VÁLIDO PELO PRAZO DE 4 (QUATRO) ANOS, A EDINALDO FREIRE DE  MELO, INSCRITO NO CPF N° 033.139.725-00, COM SEDE NA RUA CASTELO BRANCO, N° 1007, SANTA  MÔNICA, NO MUNICÍPIO DE FEIRA DE SANTANA, PARA CAPTAÇÃO SUBTERRÂNEA, NA BACIA HIDROGRÁFICA  DO RIO PARAGUAÇU, NAS COORDENADAS LAT.12°03’30,3”S E LONG.41°05’08,8”W, DATUM SIRGAS  2000, DO POÇO 1, DE VAZÃO 426 M³/DIA, DURANTE 7 H/D, PARA FINS DE IRRIGAÇÃO POR MICROASPERSÃO,  ÁREA 10 HA, LOCALIZADO NA FAZENDA ÁGUAS CLARAS,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 EXECUTIVO SALVADOR, SEXTA-FEIRA, 6 DE SETEMBRO DE 2019 - ANO CIII - NO 22.736  REPÚBLICA FEDERATIVA DO BRASIL - ESTADO DA BAHIA  DIÁRIO OFICIAL  INEMA E AOS DEMAIS ÓRGÃOS DO SISTEMA NACIONAL DE MEIO AMBIENTE - SISNAMA. ART. 4.º -  ESTA PORTARIA ENTRARÁ EM VIGOR NA DATA DE SUA PUBLICAÇÃO. MÁRCIA CRISTINA TELLES DE  ARAÚJO LIMA - DIRETORA GERAL </t>
  </si>
  <si>
    <t xml:space="preserve">PORTARIA  Nº 19.054 DE 05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2019.001.004123/INEMA/LIC-04123, RESOLVE: ART. 1.º - AUTORIZAR O DIREITO DE  USO DOS RECURSOS HÍDRICOS, VÁLIDO PELO PRAZO DE 4 (QUATRO) ANOS, A ALESSANDRO BARRETO  MUNIZ, INSCRITO NO CPF N° 742.678.685-49, COM SEDE NA AVENIDA IRMÃ DULCE, N° 05,  PONTE  DE TÁBUA, NO MUNICÍPIO DE UTINGA, PARA CAPTAÇÃO SUBTERRÂNEA, NA BACIA HIDROGRÁFICA DO RIO  PARAGUAÇU, NO POÇO 1, NAS COORDENADAS LAT.12°11’39,1”S E LONG.41°08’26,6”W, DATUM SIRGAS  2000, DE VAZÃO 405 M³/DIA, DURANTE 11 H/D; E NO POÇO 2, NAS COORDENADAS LAT.12°11’41,1”S E  LONG.41°08’28,8”W, DATUM SIRGAS 2000, DE VAZÃO 516 M³/DIA, DURANTE 11 H/D, PARA FINS DE IRRIGAÇÃO  POR MICROASPERSÃO, ÁREA 23 HA, LOCALIZADO NA FAZENDA CONQUISTA,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</si>
  <si>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19.056 DE 05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2019.001.000869/INEMA/LIC-00869, RESOLVE: ART. 1.º - AUTORIZAR O DIREITO DE  USO DOS RECURSOS HÍDRICOS, VÁLIDO PELO PRAZO DE 4 (QUATRO) ANOS, A MARCELO NEVES ROCHA,  INSCRITO NO CPF N° 918.263.145-04, COM SEDE NA RUA DO CRUZEIRO, S/N, POVOADO DE SÃO TOMÉ, NO  MUNICÍPIO DE IBIPEBA, PARA CAPTAÇÃO SUBTERRÂNEA, NA BACIA HIDROGRÁFICA DO RIO SÃO FRANCISCO,  NAS COORDENADAS LAT.11°42’06,6’’S E LONG.42°03’34,8’’W, DATUM SIRGAS 2000, DO POÇO 1, DE  VAZÃO 200 M³/DIA, DURANTE 12 H/D, PARA FINS DE IRRIGAÇÃO POR GOTEJAMENTO, ÁREA 4 HA, LOCALIZADO  NA FAZENDA BOA ESPERANÇA, POVOADO DE SÃO TOMÉ, NO MUNICÍPIO DE IBIPEBA,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</si>
  <si>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19.066 DE 06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2019.001.001037/INEMA/LIC-01037, RESOLVE: ART. 1.º - AUTORIZAR O DIREITO  DE USO DOS RECURSOS HÍDRICOS, VÁLIDO PELO PRAZO DE 4 (QUATRO) ANOS, A ANTÔNIO AUGUSTO  NUNES DOURADO, INSCRITO NO CPF N° 911.300.935-49, COM SEDE NA RUA DOMÍCIO MARQUES  DOURADO, N° 146, RECANTO DAS ÁRVORES, NO MUNICÍPIO DE IRECÊ, PARA CAPTAÇÃO SUBTERRÂNEA,  NA BACIA HIDROGRÁFICA DO RIO SÃO FRANCISCO, NO POÇO 1, NAS COORDENADAS LAT.11°31’16,6”S E  LONG.42°12’09,4”W, DATUM SIRGAS 2000, DE VAZÃO 175 M³/DIA, DURANTE 10 H/D; E NO POÇO 2,  NAS  COORDENADAS LAT.11°31’18”S E LONG.42°12’10,4”W, DATUM SIRGAS 2000, DE VAZÃO 459 M³/DIA,  DURANTE 12 H/D, PARA FINS DE IRRIGAÇÃO POR GOTEJAMENTO, ÁREA 12,7 HA, LOCALIZADO NA FAZENDA  SERRA GRANDE DOIS, ZONA RURAL, NO MUNICÍPIO DE IBIPEBA,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</si>
  <si>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19.070 DE 06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2018.001.007004/INEMA/LIC-07004, RESOLVE: ART. 1º - AUTORIZAR O DIREITO  DE USO DOS RECURSOS HÍDRICOS, VÁLIDO PELO PRAZO DE 4 (QUATRO) ANOS, A FARMERS ELEVATOR  DO BRASIL AGROPECUÁRIA LTDA, INSCRITO NO CNPJ Nº 62.937.982/0001-08, COM SEDE NA  RODOVIA BR 020, KM 511, S/N, ZONA RURAL, NO MUNICÍPIO DE LUÍS EDUARDO MAGALHÃES, PARA  CAPTAÇÃO SUBTERRÂNEA, NA BACIA HIDROGRÁFICA DO RIO SÃO FRANCISCO, NO POÇO 1, NAS COORDENADAS  LAT.12°11’47,62”S E LONG.45°55’21,22”W, DATUM SIRGAS 2000, DE VAZÃO 185 M³/DIA, DURANTE  13 H/D, PARA FINS DE CONSUMO HUMANO, ABASTECIMENTO INDUSTRIAL, DESSEDENTAÇÃO ANIMAL E  PULVERIZAÇÃO AGRÍCOLA; E NO POÇO 2, NAS COORDENADAS LAT.12°12’16,12”S E LONG.45°55’08,39”W,  DATUM SIRGAS 2000, DE VAZÃO 2.340 M³/DIA, DURANTE 18 H/D, PARA FINS DE IRRIGAÇÃO POR MICRO  ASPERSÃO, ÁREA 45 HA, LOCALIZADO NA FAZENDA CANTO DO RIO, RODOVIA BR 020, ZONA RURAL, NO  MUNICÍPIO DE LUÍS EDUARDO MAGALHÃES, MEDIANTE O CUMPRIMENTO DA LEGISLAÇÃO VIGENTE E DOS  SEGUINTES CONDICIONANTES,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</si>
  <si>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19.094 DE 10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2019.001.001823/INEMA/LIC-01823, RESOLVE: ART. 1.º - AUTORIZAR O  DIREITO DE USO DOS RECURSOS HÍDRICOS, VÁLIDO PELO PRAZO DE 4 (QUATRO) ANOS, A MAURÍCIO JOSÉ  ALMEIDA DAS NEVES, INSCRITO NO CPF N° 518.634.645-49, COM SEDE NA RUA DAS PALMEIRAS,  N° 90, PONTO CENTRAL, NO MUNICÍPIO DE FEIRA DE SANTANA, PARA CAPTAÇÃO SUBTERRÂNEA, NA BACIA  HIDROGRÁFICA DO RIO PARAGUAÇU, NAS COORDENADAS LAT.12°04’32,8’’S E LONG.41°06’04’’W, DATUM  SIRGAS 2000, DO POÇO 1, DE VAZÃO 486 M³/DIA, DURANTE 6 H/D, PARA FINS DE IRRIGAÇÃO POR MI- CROASPERSÃO, ÁREA 12 HA, LOCALIZADO NA FAZENDA BELA VISTA, RODOVIA BA 046,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</si>
  <si>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19.095 DE 10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2018.001.007994/INEMA/LIC-07994, RESOLVE: ART. 1.º - AUTORIZAR  O DIREITO DE USO DOS RECURSOS HÍDRICOS, VÁLIDO PELO PRAZO DE 4 (QUATRO) ANOS, A TIAGO  MACHADO DE SOUZA, INSCRITO NO CPF N° 034.697.145-41, COM SEDE NA FAZENDA SÃO  BERNARDO, S/N, ZONA RURAL, NO MUNICÍPIO DE BRUMADO, PARA CAPTAÇÃO SUBTERRÂNEA, NA BACIA  HIDROGRÁFICA DO RIO DE CONTAS, NAS COORDENADAS LAT.14°14’51,4”S E LONG.41°47’32,7”W,  DATUM SIRGAS 2000, DO POÇO 1, DE VAZÃO 203 M³/DIA, DURANTE 14 H/D, PARA FINS DE IRRIGAÇÃO  POR GOTEJAMENTO, ÁREA 6 HA, LOCALIZADO NA FAZENDA JUNCO I, ZONA RURAL, NO MUNICÍPIO DE  BRUMADO,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</si>
  <si>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19.096 DE 10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2019.001.000240/INEMA/LIC-00240, RESOLVE: ART. 1.º - AUTORIZAR O DIREITO DE  USO DOS RECURSOS HÍDRICOS, VÁLIDO PELO PRAZO DE 4 (QUATRO) ANOS, A S.A. IRRIGAÇÕES LTDA,  INSCRITO NO CNPJ N° 18.249.957/0001-31, COM SEDE NA FAZENDA CONQUISTA, ESTRADA DE JOÃO  DOURADO AO POVOADO DE CONQUISTA, S/N, ZONA RURAL, NO MUNICÍPIO DE JOÃO DOURADO, PARA  CAPTAÇÃO SUBTERRÂNEA, NA BACIA HIDROGRÁFICA DO RIO SÃO FRANCISCO, NO POÇO 1, NAS COORDENADAS  LAT.11°21’21,7”S E LONG.41°42’56,7”W, DATUM SIRGAS 2000, DE VAZÃO 159 M³/DIA, DURANTE  12 H/D; NO POÇO 2, NAS COORDENADAS LAT.11°21’21,5”S E LONG.41°42’48,5”W, DATUM SIRGAS  2000, DE VAZÃO 191 M³/DIA, DURANTE 12 H/D; NO POÇO 3, NAS COORDENADAS LAT.11°20’57,8”S E   LONG.41°43’05,4”W, DATUM SIRGAS 2000, DE VAZÃO 210 M³/DIA, DURANTE 12 H/D; E NO POÇO 4, NAS  COORDENADAS LAT.11°21’02,3”S E LONG.41°42’43,9”W, DATUM SIRGAS 2000, DE VAZÃO 210 M³/DIA,  DURANTE 12 H/D PARA FINS DE IRRIGAÇÃO POR GOTEJAMENTO, ÁREA 15 HA, LOCALIZADO NA FAZENDA VITORIA,  ZONA RURAL,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</si>
  <si>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19.107 DE 11 DE SETEMBRO DE 2019. O INSTITUTO DO MEIO AMBIENTE      EXECUTIVO SALVADOR, QUINTA-FEIRA, 12 DE SETEMBRO DE 2019 - ANO CIV - NO 22.740  REPÚBLICA FEDERATIVA DO BRASIL - ESTADO DA BAHIA  DIÁRIO OFICIAL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2018.001.007980/INEMA/LIC-07980, RESOLVE: ART. 1.º - AUTORIZAR O DIREITO  DE USO DOS RECURSOS HÍDRICOS, VÁLIDO PELO PRAZO DE 4 (QUATRO) ANOS, À FAZENDA PROGRESSO  LTDA, INSCRITA NO CNPJ Nº 09.482.129/0001-58, COM SEDE À RODOVIA BA142, KM 227, S/N,  ZONA RURAL, NO MUNICÍPIO DE MUCUGÊ, PARA CAPTAÇÃO SUBTERRÂNEA, NA BACIA HIDROGRÁFICA DO RIO  PARAGUAÇU, NO POÇO 3, NAS COORDENADAS LAT.13º14’40,7”S E LONG.41º24’44,1”W, DATUM SIRGAS  2000, DE VAZÃO 520 M³/DIA, DURANTE 20 H/D; E NO POÇO 4, NAS COORDENADAS LAT.13º14’43,1”S  E LONG.41º24’48,1”W, DATUM SIRGAS 2000, DE VAZÃO 815 M³/DIA, DURANTE 20 H/D, PARA FINS DE  IRRIGAÇÃO POR PIVÔ CENTRAL, ÁREA 24,05 HA, LOCALIZADO NA FAZENDA  VANESSA, CASCAVEL,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</si>
  <si>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19.108 DE 11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2018.001.007078/INEMA/LIC-07078, RESOLVE: ART. 1.º - AUTORIZAR O DIREITO DE  USO DOS RECURSOS HÍDRICOS, VÁLIDO PELO PRAZO DE 4 (QUATRO) ANOS, AO CONDOMÍNIO ENSEADA  DO CASTELO, INSCRITO NO CNPJ N° 25.447.068/0001-44, COM SEDE NA AVENIDA ACM,  QUADRA 18, PRAIA DO FORTE, NO MUNICÍPIO DE MATA DE SÃO JOÃO, PARA CAPTAÇÃO SUBTERRÂNEA,  NA BACIA HIDROGRÁFICA DO RECÔNCAVO NORTE, NO POÇO 1, NAS COORDENADAS LAT.12°34’54”S  E LONG.38°01’14”W, DATUM SIRGAS 2000, DE VAZÃO 130 M³/DIA, DURANTE 13 H/D; NO POÇO 2,  NAS COORDENADAS LAT.12°34’53”S E LONG.38°01’05”W, DATUM SIRGAS 2000, DE VAZÃO 12 M³/ DIA, DURANTE 12 H/D; NO POÇO 3, NAS COORDENADAS LAT.12°34’58”S E LONG.38°01’10”W, DATUM  SIRGAS 2000, DE VAZÃO 30 M³/DIA, DURANTE 13 H/D; NO POÇO 4, NAS COORDENADAS LAT.12°34’48”S  E LONG.38°01’14”W, DATUM SIRGAS 2000, DE VAZÃO 20 M³/DIA, DURANTE 13 H/D; E NO POÇO 5,  NAS COORDENADAS LAT.12°34’53”S E LONG.38°01’13 W, DATUM SIRGAS 2000, DE VAZÃO 30 M³/DIA,  DURANTE 13 H/D, PARA FINS DE IRRIGAÇÃO POR MICROASPERSÃO, ÁREA 8,6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</si>
  <si>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19.109 DE 11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2019.001.000915/INEMA/LIC-00915, RESOLVE: ART. 1.º - AUTORIZAR O DIREITO DE  USO DOS RECURSOS HÍDRICOS, VÁLIDO PELO PRAZO DE 4 (QUATRO) ANOS, A JOSÉ FRANCISCO ELIZEU,  INSCRITO NO CPF N° 486.642.515-68, COM SEDE NA RUA ANA OLIVEIRA, N° 155, CENTRO, NO MUNICÍPIO  DE JOÃO DOURADO, PARA CAPTAÇÃO SUBTERRÂNEA, NA BACIA HIDROGRÁFICA DO RIO SÃO FRANCISCO, NO  POÇO 1, NAS COORDENADAS LAT.11°34’30,2”S E LONG.42°09’53,9”W, DATUM SIRGAS 2000, DE VAZÃO  186 M³/DIA, DURANTE 11 H/D; E NO POÇO 2, NAS COORDENADAS LAT.11°34’41,4”S E LONG.42°09’53,1”W,  DATUM SIRGAS 2000, DE VAZÃO 203 M³/DIA, DURANTE 12 H/D, PARA FINS DE IRRIGAÇÃO POR GOTEJAMENTO,  ÁREA 7,8 HA, LOCALIZADO NA FAZENDA BURACÃO, KM 05 ESTRADA DE SERRA GRANDE, ZONA RURAL, NO  MUNICÍPIO DE IBIPEBA,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</si>
  <si>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19.113 DE 12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2019.001.001337/INEMA/LIC-01337, RESOLVE: ART. 1º - AUTORIZAR O DIREITO DE  USO DOS RECURSOS HÍDRICOS, VÁLIDO PELO PRAZO DE 4 (QUATRO) ANOS, A JOSÉ FRANCISCO ELIZEU,  INSCRITO NO CPF N° 486.642.515-68, COM SEDE NA RUA ANA OLIVEIRA, N° 155, CENTRO, NO MUNICÍPIO  DE JOÃO DOURADO, PARA CAPTAÇÃO SUBTERRÂNEA, NA BACIA HIDROGRÁFICA DO RIO SÃO FRANCISCO, NO  POÇO 1, NAS COORDENADAS LAT.11°22’39,9”S E LONG.41°34’20,2”W, DATUM SIRGAS 2000, DE VAZÃO  184 M³/DIA, DURANTE 12 H/D; NO POÇO 2, NAS COORDENADAS LAT.11°22’39,6”S E LONG.41°34’19,3”W,  DATUM SIRGAS 2000, DE VAZÃO 192 M³/DIA, DURANTE 12 H/D; E NO POÇO 3, NAS COORDENADAS  LAT.11°22’37,9”S E LONG.41°34’19,5”W, DATUM SIRGAS 2000, DE VAZÃO 201 M³/DIA, DURANTE 12  H/D; PARA FINS DE IRRIGAÇÃO POR GOTEJAMENTO, ÁREA 11,5 HA, LOCALIZADO NA FAZENDA CARNE DANTA,  POVOADO DE IPANEMA, NO MUNICÍPIO DE AMÉRICA DOURADA,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</si>
  <si>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19.114 DE 12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2019.001.004288/INEMA/LIC-04288, RESOLVE: ART. 1º - AUTORIZAR O DIREITO DE  USO DOS RECURSOS HÍDRICOS, VÁLIDO PELO PRAZO DE 4 (QUATRO) ANOS, A JOÃO MILTON MARTINS DA  SILVA, INSCRITO NO CPF N° 707.402.915-72, COM SEDE NA RUA HUMBERTO GUEDES, N° 110, CENTRO,  NO MUNICÍPIO DE WAGNER, PARA CAPTAÇÃO SUBTERRÂNEA, NA BACIA HIDROGRÁFICA DO RIO PARAGUAÇU,  NAS COORDENADAS LAT.12°15’28,2”S E LONG.41°09’25,1”W, DATUM SIRGAS 2000, DO POÇO 1, DE  VAZÃO 382 M³/DIA, DURANTE 8 H/D, PARA FINS DE DESSEDENTAÇÃO ANIMAL E IRRIGAÇÃO POR MICROAS- PERSÃO, ÁREA 8,9 HA, LOCALIZADO NA FAZENDA DOIS IRMÃOS, ZONA RURAL, NO MUNICÍPIO DE WAGNER,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</si>
  <si>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19.117 DE 12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2019.001.001039/INEMA/LIC-01039, RESOLVE: ART. 1º - AUTORIZAR O DIREITO DE  USO DOS RECURSOS HÍDRICOS, VÁLIDO PELO PRAZO DE 4 (QUATRO) ANOS, A SERGIO NUNES DOURADO,  INSCRITO NO CPF N° 546.097.715-00, COM SEDE NA RUA RIO DE JANEIRO, N° 280, FÓRUM, NO MUNICÍPIO  DE IRECÊ, PARA CAPTAÇÃO SUBTERRÂNEA, NA BACIA HIDROGRÁFICA DO RIO SÃO FRANCISCO, NO POÇO 1,  NAS COORDENADAS LAT.11°20’12”S E LONG.41°41’36,4”W, DATUM SIRGAS 2000, DE VAZÃO 210 M³/ DIA, DURANTE 12 H/D; E NO POÇO 2, NAS COORDENADAS LAT.11°20’12,6”S E LONG.41°41’31,6”W, DATUM  SIRGAS 2000, DE VAZÃO 210 M³/DIA, DURANTE 12 H/D, PARA FINS DE IRRIGAÇÃO POR GOTEJAMENTO, ÁREA  8 HA, LOCALIZADO NA FAZENDA BOA VISTA, ZONA RURAL,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</si>
  <si>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19.125 DE 13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2018.001.003449/INEMA/LIC-03449, RESOLVE: ART. 1º - AUTORIZAR A RENOVAÇÃO  DO DIREITO DE USO DOS RECURSOS HÍDRICOS, VÁLIDA PELO PRAZO DE 4 (QUATRO) ANOS, A SANTA  COLOMBA CAFÉS LTDA, INSCRITA NO CNPJ N° 09.282.102/0001-11, COM SEDE NA ESTRADA  COCOS / MAMBAÍ, S/N, ZONA RURAL, NO MUNICÍPIO DE COCOS, PARA CAPTAÇÃO SUPERFICIAL, NA BACIA  HIDROGRÁFICA DO RIO CARINHANHA, NO RIACHO DO MEIO, NO PONTO 1, NAS COORDENADAS LAT.14°33’47”S  E LONG.45°11’49”W, DATUM SIRGAS 2000, DE VAZÃO 7.755 M³/DIA;  E NO PONTO 2,  NAS COORDENADAS  LAT.14°33’10”S E LONG.45°11’15,3”W, DATUM SIRGAS 2000, DE VAZÃO 19.386 M³/DIA; ÁREA 700 HA,  DURANTE 12 H/D, PARA FINS DE IRRIGAÇÃO POR PIVÔ CENTRAL, LOCALIZADO NA FAZENDA RIO DO MEIO 01,  ZONA RURAL, NO MUNICÍPIO DE COCOS,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</si>
  <si>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19.127 DE 13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2019.001.000731/INEMA/LIC-00731, RESOLVE: ART. 1º - AUTORIZAR A RENOVAÇÃO  DO DIREITO DE USO DOS RECURSOS HÍDRICOS, VÁLIDA PELO PRAZO DE 4 (QUATRO) ANOS, A EUSTÁQUIO DA  SILVEIRA VARGAS, INSCRITO NO CPF N° 125.970.586-20, COM SEDE NA RUA PATAGÔNIA, Nº 234,  SION, NO MUNICÍPIO DE BELO HORIZONTE - MG, PARA CAPTAÇÃO SUPERFICIAL, NA BACIA HIDROGRÁFICA DO  RIO GRANDE, NO RIO GRANDE, NAS COORDENADAS LAT.12°56’19”S E LONG.45°30’45”W, DATUM SIRGAS  2000, DE VAZÃO 11.890 M³/DIA, DURANTE 20 H/D, PARA FINS DE IRRIGAÇÃO POR PIVÔ CENTRAL, ÁREA 185,86  HA, LOCALIZADO NA FAZENDA ARAÇÁ VERDE, RODOVIA BA 020,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</si>
  <si>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19.128 DE 13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2019.001.000737/INEMA/LIC-00737, RESOLVE: ART. 1º AUTORIZAR A RENOVAÇÃO  DO DIREITO DE USO DOS RECURSOS HÍDRICOS, VÁLIDA PELO PRAZO DE 4 (QUATRO) ANOS, A EUSTÁQUIO DA  SILVEIRA VARGAS, INSCRITO NO CPF N° 125.970.586-20, COM SEDE NA RUA PATAGÔNIA, Nº 234,  SION, NO MUNICÍPIO DE BELO HORIZONTE - MG, PARA CAPTAÇÃO SUPERFICIAL, NA BACIA HIDROGRÁFICA  DO RIO GRANDE, NO RIO GRANDE, NAS COORDENADAS LAT.12°56’19”S E LONG.45°30’45”W, DATUM  SIRGAS 2000, DE VAZÃO 19.441 M³/DIA, DURANTE 20 H/D, PARA FINS DE IRRIGAÇÃO POR PIVÔ CENTRAL, ÁREA  301,5 HA, LOCALIZADO NAS FAZENDAS LARANJEIRAS I, II E DO CAFÉ,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</si>
  <si>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19.129 DE 13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2018.001.001801/INEMA/LIC-01801, RESOLVE: ART. 1º - AUTORIZAR A RENOVAÇÃO DO  DIREITO DE USO DOS RECURSOS HÍDRICOS, VÁLIDA PELO PRAZO DE 4 (QUATRO) ANOS, A KOZO HIRATA, INSCRITO  NO CPF N° 157.850.179-20, COM SEDE NA RUA 25 DE JULHO, Nº 1171, JARDIM PARAÍSO, NO MUNICÍPIO  DE LUÍS EDUARDO MAGALHÃES, PARA CAPTAÇÃO SUPERFICIAL, NA BACIA HIDROGRÁFICA DO RIO GRANDE,  NO RIO MOSQUITO, NAS COORDENADAS LAT.12°30’35”S E LONG.45°42’58”W, DATUM SIRGAS 2000, DE  VAZÃO 16.833 M³/DIA, DURANTE 19 H/D, PARA FINS DE IRRIGAÇÃO POR PIVÔ CENTRAL, ÁREA 220 HA, LOCALIZADO  NA FAZENDA TROPICAL,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</si>
  <si>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PORTARIA  Nº 19.130 DE 13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2018.001.007911/INEMA/LIC-07911, RESOLVE: ART. 1.º - AUTORIZAR O DIREITO DE  USO DOS RECURSOS HÍDRICOS, VÁLIDO PELO PRAZO DE 4 (QUATRO) ANOS, A ADÃO MOREIRA MAFRA,  INSCRITO NO CPF N° 143.986.645-72, COM SEDE NA RUA PROFESSORA BRASÍLIA TRINDADE, N° 225,  CENTRO, NO MUNICÍPIO DE RIO DE CONTAS, PARA CAPTAÇÃO SUBTERRÂNEA, NA BACIA HIDROGRÁFICA DO  RIO DE CONTAS, NAS COORDENADAS LAT.13°33’55’’S E LONG.41°50’06,2’’W, DATUM SIRGAS 2000, DO  POÇO 1, DE VAZÃO 78 M³/DIA, DURANTE 7 H/D, PARA FINS DE IRRIGAÇÃO POR MICROASPERSÃO, ÁREA 4  HA, LOCALIZADA NA FAZENDA MAÇALINA,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EXECUTIVO  SALVADOR, SÁBADO, 14 DE SETEMBRO DE 2019 - ANO CIV - NO 22.742  REPÚBLICA FEDERATIVA DO BRASIL - ESTADO DA BAHIA  DIÁRIO OFICIAL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&lt;#E.G.B#348935#37#385475/&gt;  SECRETARIA DO PLANEJAMENTO  SUPERINTENDÊNCIA DE ESTUDOS ECONÔMICOS  E SOCIAIS DA BAHIA -  SEI &lt;#E.G.B#348696#37#385227&gt; RESUMO DAS PUBLICAÇÕES DA DIRETORIA GERAL DA SEI A DIRETORA GERAL DA SUPERINTENDÊNCIA DE ESTUDOS ECONÔMICOS E SOCIAIS DA  BAHIA-SEI, NO USO DE SUAS ATRIBUIÇÕES, RESOLVE: PORT. Nº 19/2019 - DESIGNAR OS SERVIDORES, MARIA MARGARETE DE CARVALHO ABREU PERAZZO,  MA- TRICULA Nº 37.277.830, SIMONE BORGES MEDEIROS PEREIRA, MATRICULA Nº 52.001.062 , JOÃO GABRIEL  ROSAS VIEIRA, MATRICULA Nº 37.568.181, PARA SOB A PRESIDÊNCIA DO PRIMEIRO, CONSTITUÍREM A  COMISSÃO PROCESSANTE DESTA SUPERINTENDÊNCIA, CONFORME DECRETO 13.967/12. JORGETE OLIVEIRA GOMES DA COSTA/DIRETORA GERAL  . &lt;#E.G.B#348696#37#385227/&gt;  SECRETARIA DE PROMOÇÃO  DA IGUALDADE RACIAL &lt;#E.G.B#348921#37#385463&gt; EXTRATO DE TERMO DE ADESÃO  PARTÍCIPES: SECRETARIA ESTADUAL DE PROMOÇÃO DA IGUALDADE RACIAL - SEPROMI/ BA, E PREFEITURA MUNICIPAL DE SÃO GABRIEL. OBJETO: ADESÃO DO MUNICÍPIO DE  SÃO GABRIEL AO FÓRUM ESTADUAL DE GESTORES MUNICIPAIS DE PROMOÇÃO DA  IGUALDADE RACIAL. VIGÊNCIA: 03 (TRÊS) ANOS, A CONTAR DA DATA DE ASSINATURA  DESTE INSTRUMENTO. DATA DA ASSINATURA: 13 DE SETEMBRO DE 2019.  . &lt;#E.G.B#348921#37#385463/&gt;  SECRETARIA DA SAÚDE &lt;#E.G.B#348864#37#385405&gt; EDITAL DE CIÊNCIA DE ELIMINAÇÃO DE DOCUMENTOS Nº 11/2019  O PRESIDENTE DA COMISSÃO DE AVALIAÇÃO DE DOCUMENTOS DE ARQUIVO, DESIGNADA PELA PORTARIA  Nº 06, DE 13/07/2016, PUBLICADA NO DIÁRIO OFICIAL DO ESTADO DA BAHIA (DOE) EM 14/07/2016, DE  ACORDO O PROCESSO SEI Nº 019.8520.2019.0046508-98, REFERENTE À LISTAGEM DE ELIMINAÇÃO DE  DOCUMENTOS NO 008/2019, DISPONÍVEIS NO ENDEREÇO HTTP: / /WWW. SAUDE. BA.GOV.BR/ ELIMINACAO- DEDOCUMENTOS EM CONFORMIDADE COM A TABELA DE TEMPORALIDADE DE DOCUMENTOS - ATIVIDADES  MEIO, REVISADA E AMPLIADA POR MEIO DA INSTRUÇÃO CONJUNTA SAEB/SECULT N° 01, PUBLICADA NO  DOE Nº 21.362, DE 19/02/2014, FAZ SABER, A QUEM POSSA INTERESSAR QUE A PARTIR DO TRIGÉSIMO  DIA SUBSEQUENTE À DATA DE PUBLICAÇÃO DESTE EDITAL NO DOE, SE NÃO HOUVER OPOSIÇÃO, O ARQUIVO  CENTRAL/SECRETARIA DE SAÚDE DO ESTADO DA BAHIA PROCEDERÁ À ELIMINAÇÃO DOS DOCUMENTOS  RELATIVOS AO PERÍODO DE 2003 A 2014 CONFORME A SEGUIR. OS INTERESSADOS, NO PRAZO CITADO PODERÃO REQUERER ÀS SUAS EXPENSAS, O DESENTRANHAMENTO DE  DOCUMENTOS OU CÓPIAS DE PEÇAS DO PROCESSO, MEDIANTE PETIÇÃO, DESDE QUE TENHA RESPECTIVA  QUALIFICAÇÃO E DEMONSTRAÇÃO DE LEGITIMIDADE DO PEDIDO, DIRIGIDA À COMISSÃO DE AVALIAÇÃO DE  DOCUMENTOS DE ARQUIVOS DA SESAB.  SÉRIE DOCUMENTAL: 04.03.04.01 - NOTA FISCAL DE ABASTECIMENTO DATA-LIMITE: 2003 QUANTIDADE: 780 ITENS DOCUMENTAIS  SÉRIE DOCUMENTAL: 06.01.03.01 - PROTOCOLO DE TRAMITAÇÃO DE DOCUMENTOS DATA-LIMITE: 2014 QUANTIDADE: 19.452 ITENS DOCUMENTAIS  SÉRIE DOCUMENTAL: 05.02.03.07 - PROCESSO DE PAGAMENTO DE DIÁRIA DATA-LIMITE: 2012 QUANTIDADE: 518 ITENS DOCUMENTAIS  PABLO LUIZ ARAÚJO DA SILVA PRESIDENTE COMISSÃO DE AVALIAÇÃO DE DOCUMENTOS DE ARQUIVO SECRETARIA DA SAÚDE DO ESTADO DA BAHIA - SESAB &lt;#E.G.B#348864#37#385405/&gt; &lt;#E.G.B#348946#37#385487&gt; NOTIFICAÇÃO ADMINISTRATIVA COMISSÃO PROCESSANTE DA DIRETORIA GERAL DA SESAB,  CONSTITUÍDA ATRAVÉS DA PORTARIA Nº 353/2019, COM FULCRO NO ARTIGO 189 E SEGUINTES DA LEI ESTADUAL   Nº 9.433/2005, RESOLVE NOTIFICAR AS EMPRESAS ABAIXO IDENTIFICADAS, PARA MANIFESTAÇÃO NO  PRAZO DE 5 (CINCO) DIAS ÚTEIS, CONTADOS DA DATA DE PUBLICAÇÃO DESTE ATO, TENDO EM VISTA OS FINS  CONSTANTES DOS PROCESSOS ADMINISTRATIVOS ABAIXO RELACIONADOS:  EMPRESA PROCESSO(S) N°(S) ASSUNTOS TIPO DE MANIFESTAÇÃO ALFA MED SISTEMAS  MEDICOS LTDA 019.4975.2018.0001241-57  019.4975.2018.0001183-43 ILÍCITO ADMINISTRATIVO ESCLARECIMENTOS   ACERCA DA DEFESA  PRÉVIA  SABORE CIA E  SERVIÇOS DE  ALIMENTOS LTDA  019.7443.2018.0036125-46 019.7443.2019.0001215-42 019.7443.2019.0001252-97 019.7443.2019.0000996-01 019.5120.2019.0000126-97  ILÍCITO ADMINISTRATIVO DEFESA PRÉVIA  AMOEDO SAPUCAIA  COMÉRCIO DE  MÁQUINAS LTDA  019.5175.2018.0012270-31 ILÍCITO ADMINISTRATIVO RAZÕES FINAIS  ANADY GEROLINA DE  CARVALHO 0300180400919 ILÍCITO ADMINISTRATIVO RAZÕES FINAIS MJR SERVIÇOS DE  SEGURANÇA LTDA 0300160763217 ILÍCITO ADMINISTRATIVO RAZÕES FINAIS  VIDARE COMÉRCIO DE  MÓVEIS LTDA 019.5175.2018.0024603-84 ILÍCITO ADMINISTRATIVO RAZÕES FINAIS  MENTOR COMERCIAL  MÉDICO HOSPITALAR  LTDA  019.5175.2018.0030417-84 ILÍCITO ADMINISTRATIVO RAZÕES FINAIS  SAWAE TECNOLOGIA  LTDA (KONICA MINOLTA  HEALTHCARE DO BRASIL  IND. DE EQUIPAMENTOS  MÉDICOS LTDA)  019.5175.2018.0023255-09 ILÍCITO ADMINISTRATIVO RAZÕES FINAIS  E.TRIPODE COMÉRCIO  DE MÓVEIS  019.5175.2018.0035880-40 019.4975.2018.0001214-84 019.5175.2018.0023639-31 019.5175.2018.0023369-69  ILÍCITO ADMINISTRATIVO RAZÕES FINAIS  MAGNAMED  TECNOLOGIA MÉDICA  S/A  019.4975.2018.0001642-99 019.4975.2018.0001245-81 019.5050.2018.0010314-69 019.5175.2018.0025346-80 019.5175.2018.0033759-92 019.5175.2019.0000048-11  ILÍCITO ADMINISTRATIVO RAZÕES FINAIS  SOLAB CIENTIFICA  EQUIPAMENTOS PARA  LABORATÓRIOS EIRELI D  019.5175.2018.0024622-47 019.5175.2019.0000310-29 019.5175.2018.0017361-81  ILÍCITO ADMINISTRATIVO RAZÕES FINAIS  H STRATTNER &amp; CIA  LTDA  019.5175.2019.0000284-01 ILÍCITO ADMINISTRATIVO RAZÕES FINAIS  ITACA EIRELI 019.5175.2018.0033526-07 ILÍCITO ADMINISTRATIVO RAZÕES FINAIS  FICA FRANQUEADA VISTAS AOS AUTOS DO PROCESSO JUNTO À COMISSÃO PROCESSANTE DA DIRETORIA GERAL  DA SESAB, SITUADA NA SEDE DA SECRETARIA.  TATIANA PIMENTEL AMORIM - PRESIDENTE - CPR &lt;#E.G.B#348946#37#385487/&gt; &lt;#E.G.B#349016#37#385564&gt; TERMO DE CESSÃO DE USO N.º 641/2019 CEDENTE: SECRETARIA DA SAÚDE DO ESTA- DO DA BAHIA / CESSIONÁRIO: PREFEITURA DE MUNICIPAL DE MIGUEL CALMON  OBJE- TO: 01 (UM) VEICULO AMBULÂNCIA, MARCA E MODELO: GM/ MONTANA MARIMAR AMB - COMBUS- TÍVEL: ALCOOL/GASOLINA - ANO FABRICAÇÃO: 2018 - ANO MODELO: 2019 - PLACA: PLS7H56-- CHASSI:  9BGCA8030KB179319 RENAVAM 01190634560, Nº DO MOTOR GK8041360 , TOMBO: 419.460.  TERMO DE CESSÃO DE USO N.º 700/2019 CEDENTE: SECRETARIA DA SAÚDE DO ESTA- DO DA BAHIA / CESSIONÁRIO: PREFEITURA DE MUNICIPAL DE BRUMADO  OBJETO: BENS  PERMANENTES.  TERMO DE CONCESSÃO DE USO N.º 26/2019 CEDENTE: SECRETARIA DA SAÚDE DO ES- TADO DA BAHIA / CESSIONÁRIO:  INSTITUTO DE GESTÃO E HUMANIZAÇÃO - IGH- MA- TERNIDADE JOSÉ MARIA DE MAGALHÃES NETTO OBJETO: BENS PERMANENTES.  RENOVAÇÃO DO TERMO DE CESSÃO DE USO N.º 741/2019 CEDENTE: SECRETARIA DA  SAÚDE DO ESTADO DA BAHIA / CESSIONÁRIO: PREFEITURA DE MUNICIPAL DE JAGUA- QUARA OBJETO: BENS PERMANENTES.  RENOVAÇÃO DO TERMO DE CESSÃO DE USO N.º 742/2019 CEDENTE: SECRETARIA DA  SAÚDE DO ESTADO DA BAHIA / CESSIONÁRIO: PREFEITURA DE MUNICIPAL DE JAGUA-     EXECUTIVO SALVADOR, SÁBADO, 14 DE SETEMBRO DE 2019 - ANO CIV - NO 22.742  REPÚBLICA FEDERATIVA DO BRASIL - ESTADO DA BAHIA  DIÁRIO OFICIAL  QUARA OBJETO: 01 (UM) VEICULO ,  MARCA: GM - MODELO: D20 CUSTOM  - ANO FABRICACAO:  1987  - ANO MODELO: 1987 - PLACA: JKZ-8105 - CHASSI: 9BGV44NNJHC003361- TOMBO: 133.105.  RENOVAÇÃO DO TERMO DE CESSÃO DE USO N.º 539/2019 CEDENTE: SECRETARIA DA  SAÚDE DO ESTADO DA BAHIA / CESSIONÁRIO: PREFEITURA DE MUNICIPAL DE SÃO DO- MINGOS OBJETO: 2 (DOIS) VEÍCULOS AMBULÂNCIAS, MARCA: RENAULT MODELO: KANGOO RONTANA  PLACA: OZE 8902 - CHASSI:8A1FC1415EL937388, ANO 2013/2014 -E TPMBAMENTO N° 207.248.  MARCA: FORO MODELO: COURIER 1.6 L PLACA: NTO- 0679 -CHASSI: 98E2C52P6BB897232,ANO  2010/2011 E TOMBAMENTO N° 252.372  TERMO DE CESSÃO DE USO N.º 603/2019 CEDENTE: SECRETARIA DA SAÚDE DO ESTA- DO DA BAHIA / CESSIONÁRIO: PREFEITURA DE MUNICIPAL DE EUNÁPOLIS OBJETO: 01  (UM) VEÍCULO AMBULÂNCIA, MARCA E MODELO: RENAULT/MASTER MARIMAR  - ANO FABRICAÇÃO: 2019 ANO  MODELO: 2020 - PLACA: PLT- 7B00 CHASSI: 93YMAFEXALJ851688  RENAVAM 01198154923 Nº DO  MOTOR M9TD882C033813  TOMBO: 426.501  TERMO DE CESSÃO DE USO N.º 560/2019 CEDENTE: SECRETARIA DA SAÚDE DO ESTA- DO DA BAHIA / CESSIONÁRIO: PREFEITURA DE MUNICIPAL DE COARACI OBJETO: 01  (UM) VEÍCULO AMBULÂNCIA, MARCA E MODELO: RENAULT/MASTER MARIMAR  - ANO FABRICAÇÃO: 2019 ANO  MODELO: 2020 - PLACA: PLT7A11 CHASSI: 93YMAFEXALJ851302  RENAVAM 01198155482 Nº DO  MOTOR M9TD882C033389 TOMBO: 426.500.  RENOVAÇÃO DO TERMO DE CESSÃO DE USO N.º 546/2019 CEDENTE: SECRETARIA DA  SAÚDE DO ESTADO DA BAHIA / CESSIONÁRIO: PREFEITURA DE MUNICIPAL DE SANTA  BRÍGIDA OBJETO:  4 (QUATROS) VEÍCULOS, MARCA: FORD MODELO: COURIER 1.6 L, PLACA NTQ- 6333 CHASSI: 9BFZC52P4BB897956 ANO 2010/2011 E TOMBAMENTO N° 252.489 MARCA: RENALT,  MODELO: KANGOOALLAMB, PLACA OZE-3052, CHASSI:8A1FC1415EL933607 ANO 2013/2014  E TOMBAMENTO N° 207.208, MARCA: SUNDOWN MODELO: MAX 125 SE, PLACA NYI-2950  ANO  2010/10 CHASSIS:94J2XDCDAAMO39898   TOMBAMENTO : 280.595 MARCA: SUNDOWN MODELO:  MAX 125 SE, PLACA NYI-0278   CHASSIS:94J2XDCDAAMO39920 ANO 2010/10  TOMBAMENTO :  280.598.  TERMO DE CESSÃO DE USO N.º 606/2019 CEDENTE: SECRETARIA DA SAÚDE DO ESTA- DO DA BAHIA / CESSIONÁRIO: PREFEITURA DE MUNICIPAL  JUSSIAPE OBJETO:  01 (UM)  VEÍCULO AMBULÂNCIA, MARCA E MODELO: RENAULT/MASTER MARIMAR COMBUSTÍVEL: ALCOOL/GASOLINA -  ANO FABRICAÇÃO: 2019 ANO MODELO: 2020 - PLACA: PLT4F04- CHASSI: 93YMAFEXALJ851292,  RENAVAM 01198472968, Nº DO MOTOR M9TD882C033363 TOMBO:426.521.  TERMO DE CONCESSÃO DE USO N.º 027/2019 CEDENTE: SECRETARIA DA SAÚDE DO  ESTADO DA BAHIA / CESSIONÁRIO: INSTITUTO DE GESTÃO E HUMANIZAÇÃO - IGH-  OBJETO: 01 (UM) VEÍCULO AMBULÂNCIA, MARCA E MODELO: RENAULT/MASTER MARIMAR  - ANO FABRI- CAÇÃO: 2019 ANO MODELO: 2020 - PLACA: PLT-0G12 CHASSI: 93YMAFEXALJ851526 RENAVAM  01198475240 Nº DO MOTOR M9TD882C033830  TOMBO: 426.532.  TERMO DE CESSÃO DE USO N.º 706/2019 CEDENTE: SECRETARIA DA SAÚDE DO ESTA- DO DA BAHIA / CESSIONÁRIO: PREFEITURA DE MUNICIPAL DE JAGUAQUARA OBJETO:  BENS PERMANENTES.  TERMO DE CESSÃO DE USO N.º 654/2019 CEDENTE: SECRETARIA DA SAÚDE DO ES- TADO DA BAHIA / CESSIONÁRIO: PREFEITURA DE MUNICIPAL DE MASCOTE OBJETO:   01 (UM) VEICULO AMBULÂNCIA, MARCA E MODELO: GM/ MONTANA MARIMAR AMB - COMBUSTÍVEL:  ALCOOL/GASOLINA - ANO FABRICAÇÃO: 2018 - ANO MODELO: 2019 - PLACA: PLS8H08-- CHASSI: 9BG- CA8030KB180073, RENAVAM 01190530160, Nº DO MOTOR GK8041493 TOMBO: 419.451  TERMO DE CESSÃO DE USO N.º 639/2019 CEDENTE: SECRETARIA DA SAÚDE DO ESTA- DO DA BAHIA / CESSIONÁRIO: PREFEITURA DE MUNICIPAL DE POTIRAGUÁ OBJETO:  01 (UM) VEICULO AMBULÂNCIA, MARCA E MODELO: GM/ MONTANA MARIMAR AMB - COMBUSTÍVEL:  ALCOOL/GASOLINA - ANO FABRICAÇÃO: 2018 - ANO MODELO: 2019 - PLACA: PLS4G00-- CHASSI: 9BG- CA8030KB151334, RENAVAM 01190524276, Nº DO MOTOR GK8038715 , TOMBO: 419.464.  TERMO DE CESSÃO DE USO N.º 692/2019 CEDENTE: SECRETARIA DA SAÚDE DO ESTA- DO DA BAHIA / CESSIONÁRIO: CONSÓRCIO PÚBLICO INTERFEDERATIVO DE SAÚDE DA  REGIÃO DE VITÓRIA DA CONQUISTA OBJETO: BENS PERMANENTES  TERMO DE CESSÃO DE USO N.º 710/2019 CEDENTE: SECRETARIA DA SAÚDE DO ESTA- DO DA BAHIA / CESSIONÁRIO: CONSÓRCIO PÚBLICO INTERFEDERATIVO DE SAÚDE DA  REGIÃO DE VITÓRIA DA CONQUISTA OBJETO: 01 (UM) VEÍCULOS, TIPO MICRO-ÔNIBUS,  ABAIXO DISCRIMINADOS: PLACA PLU0C71, MARCA/MODELO: VW/MASCA/GRANMICRO, ANO 2018/2019;  CHASSIS - 9532M62P1LR006055; TOMBO 419.470. 01 (UM) VEÍCULOS, TIPO MICRO-ÔNIBUS,  ABAIXO DISCRIMINADOS: PLACA PLV2G23, MARCA/MODELO: VW/MASCA/GRANMICRO, ANO 2018/2019;  CHASSIS - 9532M62P7LR005038; TOMBO 419.468. 01 (UM) VEÍCULOS, TIPO MICRO-ÔNIBUS,  ABAIXO DISCRIMINADOS: PLACA PLV7D86, MARCA/MODELO: VW/MASCA/GRANMICRO, ANO 2018/2019;  CHASSIS - 9532M62P7LR006223; TOMBO 426.025. 01 (UM) VEÍCULOS, TIPO MICRO-ÔNIBUS,  ABAIXO DISCRIMINADOS: PLACA PLV7D12, MARCA/MODELO: VW/MASCA/GRANMICRO, ANO 2018/2019;  CHASSIS - 9532M62P9LR006207; TOMBO 426.024. DE 01 (UM) VEÍCULOS, TIPO MICRO-Ô- NIBUS, ABAIXO DISCRIMINADOS: PLACA PLV8F53, MARCA/MODELO: VW/MASCA/GRANMICRO, ANO  2018/2019; CHASSIS - 9532M62P3LR005361; TOMBO 419.469.E 01 (UM) VEÍCULOS, TIPO MI- CRO-ÔNIBUS, ABAIXO DISCRIMINADOS: PLACA PLV8A84, MARCA/MODELO: VW/MASCA/GRANMICRO,  ANO 2018/2019; CHASSIS - 9532M62P5LR005362; TOMBO 426.791. 01 (UM) VEÍCULOS, TIPO  MICRO-ÔNIBUS, ABAIXO DISCRIMINADOS: PLACA PLU6D13, MARCA/MODELO: VW/MASCA/GRANMI- CRO, ANO 2018/2019; CHASSIS - 9532M62P7LR005511; TOMBO 426.792. 01 (UM)TIPO MICRO- -ÔNIBUS, ABAIXO DISCRIMINADOS: PLACA PLU8C24, MARCA/MODELO: VW/MASCA/GRANMICRO, ANO  2018/2019; CHASSIS - 9532M62P1LR005357; TOMBO 426.793. 01 (UM) VEÍCULOS, TIPO MI-  CRO-ÔNIBUS, ABAIXO DISCRIMINADOS: PLACA PLU8I52, MARCA/MODELO: VW/MASCA/GRANMICRO,  ANO 2018/2019; CHASSIS - 9532M62P4LR006213; TOMBO 426.799. 01 (UM) VEÍCULOS, TIPO  MICRO-ÔNIBUS, ABAIXO DISCRIMINADOS: PLACA PLU1B83, MARCA/MODELO: VW/MASCA/GRAN- MICRO, ANO 2018/2019; CHASSIS - 9532M62P0LR006032; TOMBO 426.790.01 (UM) VEÍCULOS,  TIPO MICRO-ÔNIBUS, ABAIXO DISCRIMINADOS: PLACA PLU7J35, MARCA/MODELO: VW/MASCA/ GRANMICRO, ANO 2018/2019; CHASSIS - 9532M62P5LR006026; TOMBO 426.794. (UM) VEÍCULOS,  TIPO MICRO-ÔNIBUS, ABAIXO DISCRIMINADOS: PLACA PLU6D60, MARCA/MODELO: VW/MASCA/ GRANMICRO, ANO 2018/2019; CHASSIS - 9532M62P5LR005247; TOMBO 426.795.01 (UM) VEÍ- CULOS, TIPO MICRO-ÔNIBUS, ABAIXO DISCRIMINADOS: PLACA PLU5F52, MARCA/MODELO: VW/ MASCA/GRANMICRO, ANO 2018/2019; CHASSIS - 9532M62P4LR005501; TOMBO 426.797. 01(UM)  VEÍCULOS, TIPO MICRO-ÔNIBUS, ABAIXO DISCRIMINADOS: PLACA PLU3E76, MARCA/MODELO:  VW/MASCA/GRANMICRO, ANO 2018/2019; CHASSIS - 9532M62P2LR005268; TOMBO 426.796.  01 (UM) VEÍCULOS, TIPO MICRO-ÔNIBUS, ABAIXO DISCRIMINADOS: PLACA PLU4I10, MARCA/MO- DELO: VW/MASCA/GRANMICRO, ANO 2018/2019; CHASSIS - 9532M62P2LR005237; TOMBO 426.798. TERMO DE CESSÃO DE USO N.º 732/2019 CEDENTE: SECRETARIA DA SAÚDE DO ES- TADO DA BAHIA / CESSIONÁRIO: PREFEITURA MUNICIPAL DE COARACI OBJETO: BENS  PERMANENTES.  TERMO DE CESSÃO DE USO N.º 560/2019 CEDENTE: SECRETARIA DA SAÚDE DO ESTA- DO DA BAHIA / CESSIONÁRIO: PREFEITURA MUNICIPAL DE COARACI OBJETO:01 (UM)  VEÍCULO AMBULÂNCIA, MARCA E MODELO: RENAULT/MASTER MARIMAR  - ANO FABRICAÇÃO: 2019 ANO MO- DELO: 2020 - PLACA: PLT7A11 CHASSI: 93YMAFEXALJ851302  RENAVAM 01198155482 Nº DO MO- TOR M9TD882C033389 TOMBO: 426.500 &lt;#E.G.B#349016#38#385564/&gt; &lt;#E.G.B#348777#38#385313&gt; PORTARIA Nº 00095740 DE 04 DE SETEMBRO DE 2019 O(A) SECRETÁRIO DE ESTADO DO(A) SECRETARIA DA SAÚDE - SESAB, NO USO DE SUAS  ATRIBUIÇÕES LEGAIS E TENDO EM VISTA O DISPOSTO NO(A) DECRETO Nº 019, DE 12 DE ABRIL DE 1991,  C/C DECRETO Nº 1.862, DE 13 DE JANEIRO DE 1993, RESOLVE RETORNAR À(AO) SESAB - SECRETARIA  DA SAÚDE - SESAB O(S) SERVIDOR(ES) ABAIXO, COLOCADO(S) À DISPOSIÇÃO DO(A) PREFEITURA  MUNICIPAL DE ITIÚBA, A PARTIR DA DATA DE PUBLICAÇÃO.  MATRÍCULA NOME CARGO  19442988  VERONICA FRANCA DE MEDEIROS  TÉCNICO EM ENFERMAGEM  FABIO VILAS BOAS PINTO SECRETARIA DA SAÚDE &lt;#E.G.B#348777#38#385313/&gt; &lt;#E.G.B#348786#38#385321&gt; PORTARIA Nº 00097024 DE 09 DE SETEMBRO DE 2019 O(A) SECRETÁRIO DE ESTADO DO(A) SECRETARIA DA SAÚDE - SESAB, NO USO DE SUAS  ATRIBUIÇÕES, RESOLVE TORNAR SEM EFEITO, A PARTIR DA DATA DE SUA PUBLICAÇÃO, O ATO DE NOMEAÇÃO  EFETIVO PARA CARGO COMISSIONADO N° 00092570 DE 28 DE AGOSTO DE 2019, PUBLICADO(A) NO DIÁRIO  OFICIAL DO ESTADO, DO(A) SERVIDOR(A) RICARDO DE GOUVEA COSTA, MATRÍCULA 19252844.  FABIO VILAS BOAS PINTO SECRETARIA DA SAÚDE  &lt;#E.G.B#348786#38#385321/&gt; &lt;#E.G.B#348789#38#385324&gt; PORTARIA Nº 00097375 DE 10 DE SETEMBRO DE 2019 O(A) SECRETÁRIO DE ESTADO DO(A) SECRETARIA DA SAÚDE - SESAB, NO USO DAS SUAS  ATRIBUIÇÕES, RESOLVE EXONERAR, A PEDIDO, COM BASE NO(A) ART. 44, I, E ART. 47, DA LEI Nº 6.677, DE  26 DE SETEMBRO DE 1994:  MATRÍCULA NOME CARGO SÍMBOLO UNIDADE ORGANIZACIONAL DATA INÍCIO  19584526  LUCIANO   PEREIRA  SILVEIRA   COORDENADOR IV DAI-5  MTB - COORD.  ALMOXARIFADO   02.08.2019  FABIO VILAS BOAS PINTO SECRETARIA DA SAÚDE &lt;#E.G.B#348789#38#385324/&gt; &lt;#E.G.B#348790#38#385325&gt; PORTARIA Nº 00097477 DE 10 DE SETEMBRO DE 2019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19232551  EDNAINE MARIA   MERCURI DE  SANTANA   06.03.1990/05.03.1995  02.09.2019  01.10.2019  FABIO VILAS BOAS PINTO SECRETARIA DA SAÚDE &lt;#E.G.B#348790#38#385325/&gt; &lt;#E.G.B#348794#38#385329&gt;    EXECUTIVO  SALVADOR, SÁBADO, 14 DE SETEMBRO DE 2019 - ANO CIV - NO 22.742  REPÚBLICA FEDERATIVA DO BRASIL - ESTADO DA BAHIA  DIÁRIO OFICIAL  PORTARIA Nº 00097558 DE 10 DE SETEMBRO DE 2019 O(A) SECRETÁRIO DE ESTADO DO(A) SECRETARIA DA SAÚDE - SESAB, NO USO DE SUAS  ATRIBUIÇÕES LEGAIS E TENDO EM VISTA O DISPOSTO NO(A) DECRETO Nº 019, DE 12 DE ABRIL DE 1991, C/C  DECRETO Nº 1.862, DE 13 DE JANEIRO DE 1993, RESOLVE RETORNAR À(AO) SESAB - SECRETARIA DA  SAÚDE - SESAB O(S) SERVIDOR(ES) ABAIXO, COLOCADO(S) À DISPOSIÇÃO DO(A) PMS - PREFEITURA  MUNICIPAL DE SALVADOR, A PARTIR DA DATA DE PUBLICAÇÃO.  MATRÍCULA NOME CARGO  19267280  MARIA DA CONCEICAO SANCHES   PASSIDOMO  ODONTÓLOGO  FABIO VILAS BOAS PINTO SECRETARIA DA SAÚDE &lt;#E.G.B#348794#39#385329/&gt; &lt;#E.G.B#348796#39#385331&gt; PORTARIA Nº 00097958 DE 11 DE SETEMBRO DE 2019 O(A) SECRETÁRIO DE ESTADO DO(A) SECRETARIA DA SAÚDE - SESAB, NO USO DE SUAS  ATRIBUIÇÕES LEGAIS E TENDO EM VISTA O DISPOSTO NO(A) DECRETO Nº 019, DE 12 DE ABRIL DE 1991,  C/C DECRETO Nº 1.862, DE 13 DE JANEIRO DE 1993, RESOLVE RETORNAR À(AO) SESAB - SECRETARIA  DA SAÚDE - SESAB O(S) SERVIDOR(ES) ABAIXO, COLOCADO(S) À DISPOSIÇÃO DO(A) PREFEITURA  MUNICIPAL DE IBICARAÍ, A PARTIR DA DATA DE PUBLICAÇÃO.  MATRÍCULA NOME CARGO  19218335  HUMBERTO LUIZ DE ALMEIDA GOES  MÉDICO  FABIO VILAS BOAS PINTO SECRETARIA DA SAÚDE &lt;#E.G.B#348796#39#385331/&gt; &lt;#E.G.B#348798#39#385333&gt; PORTARIA Nº 00097963 DE 11 DE SETEMBRO DE 2019 O(A) SECRETÁRIO DE ESTADO DO(A) SECRETARIA DA SAÚDE - SESAB, NO USO DE SUAS  ATRIBUIÇÕES LEGAIS E TENDO EM VISTA O DISPOSTO NO(A) ART. 44 DA CONSTITUIÇÃO DO ESTADO DA BAHIA,  C/C DECRETO Nº 019, DE 12 DE ABRIL DE 1991, E DECRETO Nº 1.862, DE 13 DE JANEIRO DE 1993,  ALTERADO PELO DECRETO Nº 14.832, DE 21 DE NOVEMBRO DE 2013, RESOLVE COLOCAR À DISPOSIÇÃO  DO(A) HEMOBA, POR 01(UM) ANO, A PARTIR DA DATA DE PUBLICAÇÃO, NEIDE JANE BARBOSA DOS  SANTOS, MATRÍCULA Nº 19531811, LOTADO NO(A) SESAB.  FABIO VILAS BOAS PINTO SECRETARIA DA SAÚDE &lt;#E.G.B#348798#39#385333/&gt; &lt;#E.G.B#348800#39#385335&gt; PORTARIA Nº 00098260 DE 11 DE SETEMBRO DE 2019 O(A) SECRETÁRIO DE ESTADO DO(A) SECRETARIA DA SAÚDE - SESAB, NO USO DAS SUAS  ATRIBUIÇÕES, RESOLVE EXONERAR, A PEDIDO, COM BASE NO(A) ART. 44, I, E ART. 47, DA LEI Nº 6.677, DE  26 DE SETEMBRO DE 1994:  MATRÍCULA NOME CARGO SÍMBOLO UNIDADE  ORGANIZACIONAL  DATA INÍCIO   19655069  NADJA MIRANDA  COELHO   COORDENADOR IV DAI-5  CEAC - COORD.  COMPRAS   11.09.2019  FABIO VILAS BOAS PINTO SECRETARIA DA SAÚDE &lt;#E.G.B#348800#39#385335/&gt; &lt;#E.G.B#348802#39#385337&gt; PORTARIA Nº 00098270 DE 11 DE SETEMBRO DE 2019 O(A) SECRETÁRIO DE ESTADO DO(A) SECRETARIA DA SAÚDE - SESAB, NO USO DAS SUAS  ATRIBUIÇÕES, RESOLVE EXONERAR, A PEDIDO, COM BASE NO(A) ART. 44, I, E ART. 47, DA LEI Nº 6.677, DE  26 DE SETEMBRO DE 1994:  MATRÍCULA NOME CARGO SÍMBOLO UNIDADE  ORGANIZACIONAL  DATA INÍCIO   19546626  NILZELENE  SANTOS DA SILVA   COORDENADOR IV DAI-5  CPH - COORD. DE  PESSOAS   11.09.2019  FABIO VILAS BOAS PINTO SECRETARIA DA SAÚDE &lt;#E.G.B#348802#39#385337/&gt; &lt;#E.G.B#348805#39#385341&gt; PORTARIA Nº 00098277 DE 11 DE SETEMBRO DE 2019 O(A) SECRETÁRIO DE ESTADO DO(A) SECRETARIA DA SAÚDE - SESAB, NO USO DE SUAS  ATRIBUIÇÕES, RESOLVE TORNAR SEM EFEITO, A PARTIR DA DATA DE SUA PUBLICAÇÃO, O ATO DE LICENÇA  PRÊMIO N° 00080097 DE 30 DE JULHO DE 2019, PUBLICADO(A) NO DIÁRIO OFICIAL DO ESTADO, DO(A)  SERVIDOR(A) NADIR GOMES DE BRITO BICALHO, MATRÍCULA 19221413.  FABIO VILAS BOAS PINTO SECRETARIA DA SAÚDE  &lt;#E.G.B#348805#39#385341/&gt; &lt;#E.G.B#348819#39#385354&gt;  PORTARIA Nº 00098501 DE 12 DE SETEMBRO DE 2019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19316467  ADAO CARLOS   RODRIGUES  SANTANA   01.03.1997/28.02.2002  09.09.2019  08.10.2019  FABIO VILAS BOAS PINTO SECRETARIA DA SAÚDE &lt;#E.G.B#348819#39#385354/&gt; &lt;#E.G.B#348832#39#385369&gt; PORTARIA Nº 00098652 DE 12 DE SETEMBRO DE 2019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SECRETARIA DA SAÚDE, O TEMPO DE SERVIÇO PRESTADO À ADMINISTRA- ÇÃO PÚBLICA:  MATRÍCULA NOME CARGO ÓRGÃO PODER/ESFERA DATA INÍCIO DATA FIM  19330976  RAIMUNDO   PEREIRA SILVA  MÉDICO   EXECUTIVO/ESTADO  21.06.1998  17.12.1998  FINALIDADE:  JANAINA PERALTA DE SOUZA SECRETARIA DA SAÚDE &lt;#E.G.B#348832#39#385369/&gt; &lt;#E.G.B#348833#39#385370&gt; PORTARIA Nº 00098653 DE 12 DE SETEMBRO DE 2019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SECRETARIA DA SAÚDE, O TEMPO DE SERVIÇO PRESTADO À ADMINISTRA- ÇÃO PÚBLICA:  MATRÍCULA NOME CARGO ÓRGÃO PODER/ESFERA DATA INÍCIO DATA FIM  19250552  EDUARDO   NOGUEIRA  FILHO   MÉDICO   EXECUTIVO/ESTADO  08.03.1994  03.09.1994  FINALIDADE:  JANAINA PERALTA DE SOUZA SECRETARIA DA SAÚDE &lt;#E.G.B#348833#39#385370/&gt; &lt;#E.G.B#348835#39#385371&gt; PORTARIA Nº 00098654 DE 12 DE SETEMBRO DE 2019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SECRETARIA DA SAÚDE, O TEMPO DE SERVIÇO PRESTADO À ADMINISTRA- ÇÃO PÚBLICA:  MATRÍCULA NOME CARGO ÓRGÃO PODER/ESFERA DATA INÍCIO DATA FIM  19243172  BENTO   JOSE  CALDAS  LUCAS   AUXILIAR  ADMINISTRATIVO    EXECUTIVO/ESTADO  28.01.1998  26.07.1998  FINALIDADE:  JANAINA PERALTA DE SOUZA SECRETARIA DA SAÚDE &lt;#E.G.B#348835#39#385371/&gt; &lt;#E.G.B#348838#39#385374&gt; PORTARIA Nº 00098656 DE 12 DE SETEMBRO DE 2019 O(A) SUPERINTENDENTE DO(A) SECRETARIA DA SAÚDE - SESAB, NO USO DE SUAS ATRIBUIÇÕES  E TENDO EM VISTA O DISPOSTO NO(A) ART. 119, §1º, DA LEI Nº 6.677, DE 26 DE SETEMBRO DE  1994, C/C EMENDA CONSTITUCIONAL Nº 20, DE 15 DE DEZEMBRO DE 1998, E/OU EMENDA CONSTI- TUCIONAL Nº 41, DE 19 DE DEZEMBRO DE 2003, RESOLVE AVERBAR, NOS REGISTROS FUNCIONAIS DO(S)      EXECUTIVO SALVADOR, SÁBADO, 14 DE SETEMBRO DE 2019 - ANO CIV - NO 22.742  REPÚBLICA FEDERATIVA DO BRASIL - ESTADO DA BAHIA  DIÁRIO OFICIAL  SERVIDOR(ES) DO QUADRO DE PESSOAL DO(A) SECRETARIA DA SAÚDE, O TEMPO DE SERVIÇO  PRESTADO À ADMINISTRAÇÃO PÚBLICA:  MATRÍCULA NOME CARGO ÓRGÃO PODER/ESFERA DATA INÍCIO DATA FIM  19310164  ADALICIO DA SILVA   SERRA  AUX. ADMINISTRATIVO/ MOTORISTA     13.03.1990  08.09.1990  FINALIDADE:  JANAINA PERALTA DE SOUZA SECRETARIA DA SAÚDE &lt;#E.G.B#348838#40#385374/&gt; &lt;#E.G.B#348841#40#385377&gt; PORTARIA Nº 00098730 DE 12 DE SETEMBRO DE 2019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SECRETARIA DA SAÚDE, O TEMPO DE SERVIÇO PRESTADO À ADMINISTRA- ÇÃO PÚBLICA:  MATRÍCULA NOME CARGO ÓRGÃO PODER/ESFERA DATA INÍCIO DATA FIM  19315929  LUCIANO ARAUJO   FONTES TORRES  ANALISTA  TÉCNICO     12.02.1992  09.08.1992  FINALIDADE:  JANAINA PERALTA DE SOUZA SECRETARIA DA SAÚDE &lt;#E.G.B#348841#40#385377/&gt; &lt;#E.G.B#348842#40#385378&gt; PORTARIA Nº 00098732 DE 12 DE SETEMBRO DE 2019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SECRETARIA DA SAÚDE, O TEMPO DE SERVIÇO PRESTADO À ADMINISTRA- ÇÃO PÚBLICA:  MATRÍCULA NOME CARGO ÓRGÃO PODER/ESFERA DATA INÍCIO DATA FIM  19317656  IVAN ALVES   MIRANDA  TÉCNICO PATOLOGIA  CLÍNICA     10.08.1992  05.02.1993  FINALIDADE:  JANAINA PERALTA DE SOUZA SECRETARIA DA SAÚDE &lt;#E.G.B#348842#40#385378/&gt; &lt;#E.G.B#348849#40#385385&gt; PORTARIA Nº 00098797 DE 12 DE SETEMBRO DE 2019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19218363  TANIA MARIA ROCHA DA SILVA CUNHA  20.04.1994/19.04.1999  02.09.2019  29.11.2019  FABIO VILAS BOAS PINTO SECRETARIA DA SAÚDE &lt;#E.G.B#348849#40#385385/&gt; &lt;#E.G.B#348851#40#385389&gt; PORTARIA Nº 00098799 DE 12 DE SETEMBRO DE 2019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SECRETARIA DA SAÚDE, O TEMPO DE SERVIÇO PRESTADO À ADMINISTRA- ÇÃO PÚBLICA:  MATRÍCULA NOME CARGO ÓRGÃO PODER/ESFERA DATA INÍCIO DATA FIM  19327938  CARLOS EDUARDO   BARROS DINIZ  MÉDICO   EXECUTIVO/ESTADO  13.07.1995  08.01.1996  FINALIDADE:  JANAINA PERALTA DE SOUZA SECRETARIA DA SAÚDE  &lt;#E.G.B#348851#40#385389/&gt; &lt;#E.G.B#348853#40#385391&gt; PORTARIA Nº 00098805 DE 12 DE SETEMBRO DE 2019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SECRETARIA DA SAÚDE, O TEMPO DE SERVIÇO PRESTADO À ADMINISTRA- ÇÃO PÚBLICA:  MATRÍCULA NOME CARGO ÓRGÃO PODER/ESFERA DATA INÍCIO DATA FIM  19310164  ADALICIO DA   SILVA SERRA  AUX. ADMINISTRATIVO/MOTORISTA   EXECUTIVO/ESTADO  13.03.1995  08.09.1995  FINALIDADE:  JANAINA PERALTA DE SOUZA SECRETARIA DA SAÚDE &lt;#E.G.B#348853#40#385391/&gt; &lt;#E.G.B#348856#40#385395&gt; PORTARIA Nº 00098806 DE 12 DE SETEMBRO DE 2019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SECRETARIA DA SAÚDE, O TEMPO DE SERVIÇO PRESTADO À ADMINISTRA- ÇÃO PÚBLICA:  MATRÍCULA NOME CARGO ÓRGÃO PODER/ESFERA DATA INÍCIO DATA FIM  19315929  LUCIANO   ARAUJO  FONTES  TORRES   ANALISTA  TÉCNICO    EXECUTIVO/ESTADO  12.02.1997  10.08.1997  FINALIDADE:  JANAINA PERALTA DE SOUZA SECRETARIA DA SAÚDE &lt;#E.G.B#348856#40#385395/&gt; &lt;#E.G.B#348860#40#385400&gt; PORTARIA Nº 00098812 DE 12 DE SETEMBRO DE 2019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SECRETARIA DA SAÚDE, O TEMPO DE SERVIÇO PRESTADO À ADMINISTRA- ÇÃO PÚBLICA:  MATRÍCULA NOME CARGO ÓRGÃO PODER/ESFERA DATA INÍCIO DATA FIM  19317656  IVAN ALVES   MIRANDA  TÉCNICO  PATOLOGIA  CLÍNICA    EXECUTIVO/ESTADO  10.08.1997  05.02.1998  FINALIDADE:  JANAINA PERALTA DE SOUZA SECRETARIA DA SAÚDE &lt;#E.G.B#348860#40#385400/&gt; &lt;#E.G.B#348870#40#385411&gt; PORTARIA Nº 00098931 DE 12 DE SETEMBRO DE 2019 O(A) SECRETÁRIO DE ESTADO DO(A) SECRETARIA DA SAÚDE - SESAB, NO USO DE SUAS  ATRIBUIÇÕES E TENDO EM VISTA O DISPOSTO NO(A) ART. 50 DA LEI Nº 6.677, DE 26 DE SETEMBRO DE  1994, RESOLVE REMOVER, DO(A) HGE - FARMACIA CENTRAL PARA O(A) SUPERH - DARH - CPM,  CLAUDIO DO NASCIMENTO, MATRÍCULA N° 19253169, OCUPANTE DO AUXILIAR ADMINISTRATIVO, A  PARTIR DA DATA DE PUBLICAÇÃO.  FABIO VILAS BOAS PINTO SECRETARIA DA SAÚDE &lt;#E.G.B#348870#40#385411/&gt; &lt;#E.G.B#348872#40#385412&gt;  ACESSE NOSSO SITE: WWW.EGBA.BA.GOV.BR    EXECUTIVO  SALVADOR, SÁBADO, 14 DE SETEMBRO DE 2019 - ANO CIV - NO 22.742  REPÚBLICA FEDERATIVA DO BRASIL - ESTADO DA BAHIA  DIÁRIO OFICIAL  PORTARIA Nº 00098958 DE 12 DE SETEMBRO DE 2019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SECRETARIA DA SAÚDE, O TEMPO DE SERVIÇO PRESTADO À ADMINISTRA- ÇÃO PÚBLICA:  MATRÍCULA NOME CARGO ÓRGÃO PODER/ESFERA DATA INÍCIO DATA FIM  19254946  ROSEMARY   CUNHA  PEIXOTO   TÉCNICO  PATOLOGIA  CLÍNICA    EXECUTIVO/ESTADO  26.03.1998  24.05.1998  FINALIDADE:  JANAINA PERALTA DE SOUZA SECRETARIA DA SAÚDE &lt;#E.G.B#348872#41#385412/&gt; &lt;#E.G.B#348873#41#385413&gt; PORTARIA Nº 00098968 DE 12 DE SETEMBRO DE 2019 O(A) SUPERINTENDENTE DO(A) SECRETARIA DA SAÚDE - SESAB, NO USO DE SUAS ATRIBUIÇÕES  E TENDO EM VISTA O DISPOSTO NO(A) ART. 119, §1º, DA LEI Nº 6.677, DE 26 DE SETEMBRO DE 1994, C/</t>
  </si>
  <si>
    <t xml:space="preserve">PORTARIA  Nº 19.132 DE 16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001.007162/ INEMA/LIC- 07162,  RESOLVE: ART. 1º -  AUTORIZAR A RENOVAÇÃO DO DIREITO DE USO DOS RECURSOS HÍDRICOS, VÁLIDA PELO PRAZO DE 4 (QUATRO)  ANOS, A OVIDIO BARBOSA DOS SANTOS, INSCRITO NO CPF N° 156.482.225-72, COM SEDE NA  FAZENDA NOVA COLÔNIA, S/N, ZONA RURAL, NO MUNICÍPIO DE CORIBE, PARA CAPTAÇÃO SUPERFICIAL,  NA BACIA HIDROGRÁFICA DO RIO CORRENTE, NO RIO FORMOSO, NAS COORDENADAS LAT.13°35’45,4”S  E LONG.44°20’55,2”W, DATUM SIRGAS 2000, DE VAZÃO 232 M³/DIA, DURANTE 11 H/D, PARA FINS DE  IRRIGAÇÃO POR MICROASPERSÃO, ÁREA 3,8 HA, LOCALIZADO NA FAZENDA FORMOSO, ZONA RURAL,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</si>
  <si>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19.139 DE 17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2018.001.004851/INEMA/LIC-04851, RESOLVE: ART. 1.º - AUTORIZAR O DIREITO  DE USO DOS RECURSOS HÍDRICOS, VÁLIDO PELO PRAZO DE 4 (QUATRO) ANOS, À DENICA HOLDING E  PARTICIPAÇÕES LTDA, INSCRITA NO CNPJ Nº 07.920.114/0001-07, COM SEDE NA AVENIDA  TANCREDO NEVES, N° 274, CAMINHO DAS ÁRVORES, NO MUNICÍPIO DE SALVADOR, PARA CAPTAÇÃO  SUBTERRÂNEA, NA BACIA HIDROGRÁFICA DO RIO IMBASSAÍ, NAS COORDENADAS LAT.12º31’29,67”S E  LONG.37º58’47,07”W, DATUM SIRGAS 2000, DO POÇO 1, DE VAZÃO 192 M³/DIA, DURANTE 16 H/D, PARA  FINS DE LAZER, TURISMO E IRRIGAÇÃO DE 5,9 HA DE ÁREA, LOCALIZADO NA RODOVIA BA 099, KM 58, PRAIA  DO FORTE, NO MUNICÍPIO DE MATA DE SÃO JOÃO,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</si>
  <si>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19.148 DE 18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2019.001.003126/INEMA/LIC-03126, RESOLVE: ART. 1.º - AUTORIZAR  A RENOVAÇÃO DO DIREITO DE USO DOS RECURSOS HÍDRICOS, VÁLIDO PELO PRAZO DE 4 (QUATRO) ANOS,  A JOSE AVELINO BORGES DA SILVA, INSCRITO NO CPF Nº 093.453.965-00, COM SEDE NA  AVENIDA CENTENÁRIO, Nº 251, SIM, NO MUNICÍPIO DE FEIRA DE SANTANA, PARA CAPTAÇÃO SUPERFICIAL,  NA BACIA HIDROGRÁFICA DO RIO PARAGUAÇU, NO PONTO 1, NAS COORDENADAS LAT.13º02’25,3”S  E LONG.41º25’43,2”W, DATUM SIRGAS 2000, DE VAZÃO 3.319,19 M³/DIA, DURANTE 12 H/D; NO  PONTO 2, NAS COORDENADAS LAT.13º02’05,01”S E LONG.41º25’36,86”W, DATUM SIRGAS 2000, DE  VAZÃO 3.251,63 M³/DIA, DURANTE 12 H/D; E NO PONTO 3, NAS COORDENADAS LAT.13º10’29,68”S  E LONG.41º25’38,10”W, DATUM SIRGAS 2000, DE VAZÃO 3.152,61 M³/DIA, DURANTE 12 H/D PARA  FINS DE IRRIGAÇÃO POR PIVÔ CENTRAL E GOTEJAMENTO, ÁREA 178,26 HA, LOCALIZADO NA FAZENDA SOL  DO PARAGUAÇU,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&lt;#E.G.B#350766#21#387390/&gt;  SECRETARIA DA SAÚDE &lt;#E.G.B#350660#21#387267&gt; RESOLUÇÃO CIB Nº 157/2019 APROVA O PROJETO DE TRANSPORTE SANITÁRIO DO MUNICÍPIO ACAJUTIBA.  A COMISSÃO INTERGESTORES BIPARTITE DA BAHIA-CIB, NO USO DAS ATRIBUIÇÕES QUE LHE CONFEREM O  INCISO I AO ART.14-A DA LEI Nº 8.080, 19 DE SETEMBRO DE 1990, E TENDO EM VISTA O DECIDIDO NA 266ª  REUNIÃO ORDINÁRIA, DO DIA 11 DE ABRIL DE 2019, RESOLVE: A RESOLUÇÃO CES  Nº 22, DE 24 DE JANEIRO DE 2015, QUE APROVA O PLANO PLURIANUAL 2016-2019 DA  SECRETARIA DE SAÚDE DO ESTADO DA BAHIA; A RESOLUÇÃO CIT Nº 13, DE 23 DE FEVEREIRO DE 2017, QUE DISPÕE SOBRE AS DIRETRIZES PARA O  TRANSPORTE SANITÁRIO ELETIVO, DESTINADO AO DESLOCAMENTO DE USUÁRIOS PARA REALIZAR PROCEDIMEN- TOS DE CARÁTER ELETIVO NO ÂMBITO SUS; A PORTARIA GM/MS Nº 788, DE 15 DE MARÇO DE 2017, QUE REGULAMENTA A APLICAÇÃO DAS EMENDAS  PARLAMENTARES QUE ADICIONAREM RECURSOS AO SUS NO EXERCÍCIO DE 2017; O CAPÍTULO I, ART. 2º, DA PORTARIA DE CONSOLIDAÇÃO Nº 3, DE 28 DE SETEMBRO DE 2017, QUE ESTABELECE  DIRETRIZES PARA A ORGANIZAÇÃO DA REDE DE ATENÇÃO À SAÚDE NO ÂMBITO DO SISTEMA ÚNICO DE SAÚDE  (SUS) E DEFINE O TRANSPORTE SANITÁRIO COMO UM DOS QUATRO SISTEMAS LOGÍSTICOS QUE COMPÕEM A  ESTRUTURA OPERACIONAL DAS REDES DE ATENÇÃO À SAÚDE (ORIGEM: PRT MS/GM 4279/2010);     EXECUTIVO SALVADOR, QUINTA-FEIRA, 19 DE SETEMBRO DE 2019 - ANO CIV - NO 22.745  REPÚBLICA FEDERATIVA DO BRASIL - ESTADO DA BAHIA  DIÁRIO OFICIAL  A PROPOSTA DE EMENDA PARLAMENTAR NÚMERO 13601234000/1190-04, DO MUNICÍPIO ACAJUTIBA, CADASTRADA JUNTO AO FUNDO NACIONAL DE SAÚDE, PARA AQUISIÇÃO DE VEÍCULO PARA TRANSPORTE SANITÁRIO.  RESOLVE  ART. 1º  APROVAR O PROJETO DE TRANSPORTE SANITÁRIO DO MUNICÍPIO ACAJUTIBA.  ART. 2º  A OFERTA DO SERVIÇO DE TRANSPORTE SANITÁRIO ELETIVO DEVERÁ CONSTAR NO PLANO DE SAÚDE, NA  PROGRAMAÇÃO ANUAL DE SAÚDE E NO RELATÓRIO DE GESTÃO DO MUNICÍPIO CORRESPONDENTE, NOS TERMOS  DA PORTARIA GM/MS Nº 2.135, DE 25 DE SETEMBRO DE 2013, E NO PLANEJAMENTO REGIONAL INTEGRADO  DA RESPECTIVA CIR, CONFORME ESTABELECIDO NO ART. 30 DA LEI COMPLEMENTAR Nº 141/2012. ART. 3º O MUNICÍPIO DEVERÁ GARANTIR UMA ESTRUTURA DE REGULAÇÃO DE ACESSO À ATENÇÃO À SAÚDE,  DESENVOLVIDA POR MEIO DE MECANISMOS OPERACIONAIS (CENTRAIS DE REGULAÇÃO/COMPLEXOS  REGULADORES) E/OU AÇÕES REGULATÓRIAS QUE ARTICULEM UMA OFERTA DETERMINADA E UMA DEMANDA  POR SERVIÇOS DE SAÚDE, DE FORMA A RACIONALIZAR O ACESSO DE ACORDO COM A CLASSIFICAÇÃO DE RISCO  E O PROTOCOLO DE REGULAÇÃO DO ACESSO PRÉ-DEFINIDO E PACTUADO. ART. 4º  A PRESENTE RESOLUÇÃO ENTRARÁ EM VIGOR NA DATA DE SUA PUBLICAÇÃO.  SALVADOR, 18 DE SETEMBRO  DE 2019.  FÁBIO VILAS-BOAS PINTO SECRETÁRIO ESTADUAL DA SAÚDE COORDENADOR DA CIB/BA  STELA DOS SANTOS SOUZA PRESIDENTE DO COSEMS/BA COORDENADORA ADJUNTA DA CIB/BA  RESOLUÇÃO CIB Nº 158 /2019 APROVA A AMPLIAÇÃO DA FROTA DO SAMU 192, METROPOLITANO DE SALVADOR, QUE CONTEMPLA O  MUNICÍPIO DE LAURO DE FREITAS COM DUAS  UNIDADES DE SUPORTE BÁSICO-USB. A COMISSÃO INTERGESTORES BIPARTITE DA BAHIA-CIB, NO USO DAS ATRIBUIÇÕES QUE LHE CONFEREM O  INCISO I AO ART.14-A DA LEI Nº 8.080, 19 DE SETEMBRO DE 1990, E TENDO EM VISTA O DECIDIDO NA 270ª  REUNIÃO ORDINÁRIA, DO DIA 5 DE SETEMBRO DE 2019, RESOLVE: A PORTARIA GM/MS, Nº 2048, DE 05 DE NOVEMBRO DE 2002, QUE INSTITUI O REGULAMENTO TÉCNICO DOS  SISTEMAS ESTADUAIS DE ATENÇÃO ÀS URGÊNCIAS; A PORTARIA DE CONSOLIDAÇÃO MS,  Nº 3 GM DE 28 DE SETEMBRO DE 2017, PUBLICADA NO SUPLEMENTO  AO Nº 190 DO DOU DE 3/10/2017, QUE DISPÕE SOBRE AS REDES TEMÁTICAS DE ATENÇÃO À SAÚDE, AS  REDES DE SERVIÇO DE SAÚDE E AS REDES DE PESQUISA EM SAÚDE DO SUS; A PORTARIA DE CONSOLIDAÇÃO MS  Nº 6 GM, DE 28 DE SETEMBRO DE 2017, PUBLICADA NO SUPLEMENTO  AO Nº 190 DO DOU DE 3/10/2017, QUE DISPÕE SOBRE FINANCIAMENTO E A TRANSFERÊNCIA DOS RECURSOS  FEDERAIS PARA AS AÇÕES E OS SERVIÇOS DE SAÚDE DO SISTEMA ÚNICO DE SAÚDE; A ATA DA 3ª REUNIÃO ORDINÁRIA DA CIR DE SALVADOR DO DIA 08 DE ABRIL DE 2019, QUE APROVA  O  ACRÉSCIMO DE MAIS  UNIDADES BÁSICAS PARA O MUNICÍPIO DE LAURO DE FREITAS; O FORMULÁRIO 4 DA 3ª REUNIÃO DA COMISSÃO INTERGESTORES REGIONAL / CIR SALVADOR, DO DIA 08 DE  ABRIL DE 2019,  QUE APROVA MAIS DUAS UNIDADES DE SUPORTE BÁSICO- USB  PARA O SAMU 192 DE  LAURO DE FREITAS; O DETALHAMENTO TÉCNICO DA AMPLIAÇÃO DA FROTA DO SAMU 192 METROPOLITANO DE SALVADOR,  JUSTIFICANDO A NECESSIDADE DE DUAS USB NO MUNICÍPIO DE LAURO DE FREITAS.  RESOLVE  ART. 1º   APROVAR A AMPLIAÇÃO DA FROTA DO SAMU 192  METROPOLITANO DE SALVADOR, QUE CONTEMPLA O  MUNICÍPIO DE LAURO DE FREITAS  COM DUAS  UNIDADES DE SUPORTE BÁSICO-USB.  ART. 2º  A PRESENTE RESOLUÇÃO ENTRARÁ EM VIGOR NA DATA DE SUA PUBLICAÇÃO.  SALVADOR, 18 DE SETEMBRO DE 2019.  FÁBIO VILAS-BOAS PINTO SECRETÁRIO ESTADUAL DA SAÚDE COORDENADOR DA CIB/BA  STELA DOS SANTOS SOUZA PRESIDENTE DO COSEMS/BA COORDENADORA ADJUNTA DA CIB/BA  &lt;#E.G.B#350660#22#387267/&gt; &lt;#E.G.B#350811#22#387437&gt; </t>
  </si>
  <si>
    <t xml:space="preserve">PORTARIA  Nº 19.161 DE 19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2019.001.004986/INEMA/LIC-04986, RESOLVE: ART. 1.º - AUTORIZAR O DIREITO DE  USO DOS RECURSOS HÍDRICOS, VÁLIDO PELO PRAZO DE 4 (QUATRO) ANOS, À ITAUEIRA AGROPECUÁRIA  S.A., INSCRITO NO CNPJ N° 07.231.103/0008-88 COM SEDE NA FAZENDA ESPANHA, ESTRADA RIBEIRA  DO AMPARO, S/N, ZONA RURAL, NO MUNICÍPIO DE RIBEIRA DO AMPARO, PARA CAPTAÇÃO SUBTERRÂNEA,  NA BACIA HIDROGRÁFICA DO RIO ITAPICURU, NO POÇO 26, NAS COORDENADAS LAT.10°58’29,6”S E  LONG.39°26’36”W, DATUM SIRGAS 2000, DE VAZÃO 645 M³/DIA, DURANTE 12 H/D; NO POÇO 27, NAS  COORDENADAS LAT.10°58’30,2”S E LONG.39°26’26,1”W, DATUM SIRGAS 2000, DE VAZÃO 681 M³/DIA,   DURANTE 12 H/D; NO POÇO 28, NAS COORDENADAS LAT.10°58’23,6”S E LONG.39°26’13,4”W, DATUM  SIRGAS 2000, DE VAZÃO 663 M³/DIA, DURANTE 12 H/D; NO POÇO 29, NAS COORDENADAS LAT.10°58’31,3”S  E LONG.39°26’14”W, DATUM SIRGAS 2000, DE VAZÃO 688 M³/DIA, DURANTE 12 H/D; NO POÇO 30, NAS  COORDENADAS LAT.10°58’39,1”S E LONG.39°26’14,8”W, DATUM SIRGAS 2000, DE VAZÃO 678 M³/DIA,  DURANTE 12 H/D; NO POÇO 31, NAS COORDENADAS LAT.10°58’31,2”S E LONG.39°26’07,5”W, DATUM  SIRGAS 2000, DE VAZÃO 804 M³/DIA, DURANTE 12 H/D; NO POÇO 32, NAS COORDENADAS LAT.10°58’24,6”S  E LONG.39°25’59,8”W, DATUM SIRGAS 2000, DE VAZÃO 702 M³/DIA, DURANTE 12 H/D; NO POÇO 33, NAS  COORDENADAS LAT.10°58’33,6”S E LONG.39°26’01”W, DATUM SIRGAS 2000, DE VAZÃO 614 M³/DIA,  DURANTE 12 H/D; NO POÇO 34, NAS COORDENADAS LAT.10°58’40,5”S E LONG.39°26’01,1”W, DATUM  SIRGAS 2000, DE VAZÃO 671 M³/DIA, DURANTE 12 H/D; NO POÇO 35, NAS COORDENADAS LAT.10°58’33,7”S  E LONG.39°25’49,6”W, DATUM SIRGAS 2000, DE VAZÃO 655 M³/DIA, DURANTE 12 H/D; NO POÇO 36,  NAS COORDENADAS LAT.10°59’36,9”S E LONG.39°26’10,3”W, DATUM SIRGAS 2000, DE VAZÃO 670  M³/DIA, DURANTE 12 H/D; PARA FINS DE IRRIGAÇÃO POR GOTEJAMENTO, ÁREA 144,81 HA, LOCALIZADO NA  FAZENDA FERVENTE, ZONA RURAL, NO MUNICÍPIO DE RIBEIRA DO AMPARO,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</si>
  <si>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19.162 DE 19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2017.001.006003/INEMA/LIC-06003, RESOLVE: ART. 1.º - AUTORIZAR O DIREITO DE USO  DOS RECURSOS HÍDRICOS, VÁLIDO PELO PRAZO DE 4 (QUATRO) ANOS, A MARLON WERNER DERSCHUM,  INSCRITO NO CPF N° 425.709.485-00, COM SEDE NA RUA MONSENHOR ÁPIO SILVA, Nº 72, FEDERAÇÃO,  NO MUNICÍPIO DE SALVADOR, PARA CAPTAÇÃO SUPERFICIAL, NA BACIA HIDROGRÁFICA DO RIO GRANDE, NO RIO  GRANDE, NAS COORDENADAS LAT.12°04’35”S E LONG.44°57’21”W, DATUM SIRGAS 2000, DE VAZÃO 2.563  M³/DIA, DURANTE 19 H/D, PARA FINS DE IRRIGAÇÃO POR MICRO ASPERSÃO, ÁREA 51,14 HA, LOCALIZADO NA  FAZENDA PAU D’ARCO, MIMOSO DO OESTE,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</si>
  <si>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19.167 DE 20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2018.001.002909/INEMA/LIC-02909, RESOLVE: ART. 1º - AUTORIZAR  A RENOVAÇÃO DO DIREITO DE USO DOS RECURSOS HÍDRICOS, VÁLIDA PELO PRAZO DE 4 (QUATRO) ANOS, A  CIF CIA DE INTEGRAÇÃO FLORESTAL LTDA, INSCRITA NO CNPJ N° 25.654.708/0002-78, COM  SEDE NA FAZENDA PASSAGEM FUNDA, S/N, ZONA RURAL, NO MUNICÍPIO DE CORRENTINA, PARA CAPTAÇÃO  SUPERFICIAL, NA BACIA HIDROGRÁFICA DO RIO CORRENTE, NO RIO ARROJADO, NO PONTO 1, NAS COORDENADAS  LAT.13°57’22,5”S E LONG.46°04’44,1”W, DATUM SIRGAS 2000, DE VAZÃO 9.749 M³/DIA; E NO PONTO 2,  NAS COORDENADAS LAT.13°57’19”S E LONG.46°04’20”W, DATUM SIRGAS 2000, DE VAZÃO 9.410 M³/DIA;  ÁREA 283 HA, DURANTE 21 H/D, PARA FINS DE IRRIGAÇÃO POR PIVÔ CENTRAL, LOCALIZADO NO MESMO LOCAL E  MUNICÍPIO, MEDIANTE O CUMPRIMENTO DA LEGISLAÇÃO VIGENTEE,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</si>
  <si>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19.170 DE 20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2019.001.000340/INEMA/LIC-00340, RESOLVE: ART. 1.º - AUTORIZAR O DIREITO DE  USO DOS RECURSOS HÍDRICOS, VÁLIDO PELO PRAZO DE 4 (QUATRO) ANOS, A ALDAIR BATISTA COSTA,  INSCRITO NO CPF Nº 005.988.775-33, COM SEDE NA FAZENDA BOM JESUS, S/N, ZONA RURAL, NO  MUNICÍPIO DE RIBEIRA DO AMPARO, PARA CAPTAÇÃO SUBTERRÂNEA, NA BACIA HIDROGRÁFICA DO RIO  ITAPICURU, NAS COORDENADAS LAT.10º53’27,9”S E LONG.38º24’21,8”W, DATUM SIRGAS 2000, DO POÇO  1, DE VAZÃO 292 M³/DIA, DURANTE 13 H/D, PARA FINS DE IRRIGAÇÃO POR ASPERSÃO E GOTEJAMENTO,  ÁREA 7,5 HA, LOCALIZADO NA FAZENDA BAIXA DA JUREMA, ZONA RURAL, NO MUNICÍPIO DE RIBEIRA DO  POMBAL,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</si>
  <si>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19.171 DE 20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2019.001.000482/INEMA/LIC-00482, RESOLVE: ART. 1.º - AUTORIZAR O DIREITO DE  USO DOS RECURSOS HÍDRICOS, VÁLIDO PELO PRAZO DE 4 (QUATRO) ANOS, A GILCÉLIA NUNES CARNEIRO  DOURADO, INSCRITA NO CPF N° 935.703.685-72, COM SEDE NO POVOADO DE CONQUISTA, ZONA  RURAL, S/N, NO MUNICÍPIO DE JOÃO DOURADO, PARA CAPTAÇÃO SUBTERRÂNEA, NA BACIA HIDROGRÁFICA  DO RIO SÃO FRANCISCO, NO POÇO 1, NAS COORDENADAS LAT.11°20 46,1”S E LONG.41°42’16”W,  DATUM SIRGAS 2000, DE VAZÃO 205 M³/DIA, DURANTE 12 H/D; E NO POÇO 2, NAS COORDENADAS  LAT.11°20’45,4”S E LONG.41°42’17,8”W, DATUM SIRGAS 2000, DE VAZÃO 205 M³/DIA, DURANTE 12  H/D, PARA FINS DE IRRIGAÇÃO POR GOTEJAMENTO, ÁREA 8 HA, LOCALIZADO NA FAZENDA BAIXA DA PEDRA,  ZONA RURAL,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</si>
  <si>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19.181 DE 23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2017.001.005762/INEMA/LIC-05762, RESOLVE: ART. 1.º - AUTORIZAR O DIREITO DE  USO DOS RECURSOS HÍDRICOS, VÁLIDO PELO PRAZO DE 4 (QUATRO) ANOS, A MAURICIO VIEIRA PIMENTEL,  INSCRITO NO CPF N° 012.574.015-80, COM SEDE NA AVENIDA JURACY MAGALHÃES JÚNIOR, Nº 1665,  HORTO FLORESTAL, NO MUNICÍPIO DE SALVADOR, PARA CAPTAÇÃO SUPERFICIAL, NA BACIA HIDROGRÁFICA DO  RIO PARAGUAÇU, NO RIO PARAGUAÇU, NAS COORDENADAS LAT.12°33’35,6”S E LONG.40°01’27,3”W,  DATUM SIRGAS 2000, DE VAZÃO 4920 M³/DIA, DURANTE 12 H/D, PARA FINS DE IRRIGAÇÃO POR MICROAS- PERSÃO, ÁREA 180 HA, LOCALIZADO NA FAZENDA TERRA DO SOL, RODOVIA BR 242, KM 58, VILA SÃO  VICENTE, NO MUNICÍPIO DE ITABERABA,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</si>
  <si>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19.183 DE 23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2017.001.007234/INEMA/LIC-07234, RESOLVE: ART. 1º - AUTORIZAR A RENOVAÇÃO DO  DIREITO DE USO DOS RECURSOS HÍDRICOS, VÁLIDA PELO PRAZO DE 4 (QUATRO) ANOS, A CARLOS ALBERTO  MOTA LIMA, INSCRITO NO CPF Nº 190.920.085-91, COM SEDE NA RUA CLARA NUNES, Nº 310, PITUBA,  NO MUNICÍPIO DE SALVADOR, PARA CAPTAÇÃO SUPERFICIAL, NA BACIA HIDROGRÁFICA DO RIO ITAPICURU,  NO RIO ITAPICURU-AÇU, NAS COORDENADAS LAT.10º51’12”S E LONG.40º04’44”W, DATUM SIRGAS 2000,  DE VAZÃO 871 M³/DIA, DURANTE 6 H/D, PARA FINS DE IRRIGAÇÃO POR ASPERSÃO EM MALHA, ÁREA 15 HA,  LOCALIZADO NA FAZENDA LAJE, ZONA RURAL, NO MUNICÍPIO DE FILADÉLFIA,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</si>
  <si>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19.184 DE 23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2017.001.002100/INEMA/LIC-02100, RESOLVE: ART. 1º - AUTORIZAR O DIREITO DE  USO DOS RECURSOS HÍDRICOS, VÁLIDO PELO PRAZO DE 2 (DOIS) ANOS, A DURVAL DA SILVA BARBOSA,  INSCRITO NO CPF N° 117.448.475-68, COM SEDE NA FAZENDA BAIXINHA, S/N, NO MUNICÍPIO DE  PARAMIRIM, PARA CAPTAÇÃO SUPERFICIAL, NA BACIA HIDROGRÁFICA DO RIO PARAMIRIM, NO RIO PARAMIRIM,  NAS COORDENADAS LAT.13°24’31”S E LONG.42°15’19”W, DATUM SIRGAS 2000, DE VAZÃO 207 M³/DIA,  DURANTE 5 H/D, PARA FINS DE IRRIGAÇÃO POR ASPERSÃO, ÁREA 3,1 HA, LOCALIZADO NO SÍTIO MANGUE,  POVOADO DA BAIXINHA, NO MUNICÍPIO DE PARAMIRIM,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</si>
  <si>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19.185 DE 23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2015.001.003472/INEMA/LIC-03472, RESOLVE: ART. 1.º - AUTORIZAR O  DIREITO DE USO DOS RECURSOS HÍDRICOS, VÁLIDO PELO PRAZO DE 2 (DOIS) ANOS, A ELBER ANTÔNIO  TANAJURA MACHADO, INSCRITO NO CPF N° 162.757.565-00, COM SEDE NO SÍTIO MATINHA, S/N,  ZONA RURAL, NO MUNICÍPIO DE LIVRAMENTO DE NOSSA SENHORA, PARA CAPTAÇÃO SUPERFICIAL, NA BACIA  HIDROGRÁFICA DO RIO DE CONTAS, NA LAGOA DA ESTOCADA, AFLUENTE DO RIO TAQUARI, NAS COORDENADAS  LAT.13°38’11,6”S E LONG.41°50’38,2”W, DATUM SIRGAS 2000, DE VAZÃO 147 M³/DIA, DURANTE 8 H/D,  PARA FINS DE IRRIGAÇÃO POR GOTEJAMENTO, ÁREA 6,5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</si>
  <si>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19.187 DE 23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2017.001.001869/INEMA/LIC-01869, RESOLVE: ART. 1º - AUTORIZAR O DIREITO  DE USO DOS RECURSOS HÍDRICOS, VÁLIDO PELO PRAZO DE 2 (DOIS) ANOS, A JAIME BITTENCOURT  DE OLIVEIRA, INSCRITO NO CPF N° 446.621.495-68, COM SEDE NA RUA QUINCAS CRUZ, Nº 197,  CENTRO, NO MUNICÍPIO DE PARAMIRIM, PARA CAPTAÇÃO SUPERFICIAL, NA BACIA HIDROGRÁFICA DO RIO  DE PARAMIRIM, NO RIO PARAMIRIM, NAS COORDENADAS LAT.13°24’48”S E LONG.42°14’46”W, DATUM  SIRGAS 2000, DE VAZÃO 165 M³/DIA, DURANTE 17 H/D, PARA FINS DE IRRIGAÇÃO POR ASPERSÃO, ÁREA 2,4  HA, LOCALIZADO NA FAZENDA LAGOA DO CURRALINHO, ESTRADA PARAMIRIM AO BEBEDOURO, NO MUNICÍPIO  DE PARAMIRIM,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</si>
  <si>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19.189 DE 23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2017.001.001953/INEMA/LIC-01953, RESOLVE: ART. 1.º - AUTORIZAR O DIREITO  DE USO DOS RECURSOS HÍDRICOS, VÁLIDO PELO PRAZO DE 2 (DOIS) ANOS, A JOÃO BARBOSA DE  AZEVEDO, INSCRITO NO CPF N° 004.540.158-60, COM SEDE NA RUA QUINCAS CRUZ, N° 195, CENTRO,  NO MUNICÍPIO DE PARAMIRIM, PARA CAPTAÇÃO SUPERFICIAL, NA BACIA HIDROGRÁFICA DO RIO PARAMIRIM,  NO RIO PARAMIRIM, NAS COORDENADAS LAT.13°23’09”S E LONG.42°15’21”W, DATUM SIRGAS 2000,  DE VAZÃO 297 M³/DIA, DURANTE 9 H/D, PARA FINS DE IRRIGAÇÃO POR MICROASPERSÃO, ÁREA 8,01 HA,  LOCALIZADO NA FAZENDAS SÃO JOÃO, ESTRADA INTERMUNICIPAL BA 152, ZONA RURAL, NO MUNICÍPIO DE  PARAMIRIM,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</si>
  <si>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19.190 DE 23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2017.001.001698/INEMA/LIC-01698, RESOLVE: ART. 1º - AUTORIZAR O  DIREITO DE USO DOS RECURSOS HÍDRICOS, VÁLIDO PELO PRAZO DE 2 (DOIS) ANOS, A JOÃO BATISTA DA  SILVA FILHO, INSCRITO NO CPF N° 769.362.798-72, COM SEDE NA FAZENDA ARRAIAL DE BAIXO, S/N,  ZONA RURAL, NO MUNICÍPIO DE PARAMIRIM, PARA CAPTAÇÃO SUPERFICIAL, NA BACIA HIDROGRÁFICA DO  RIO PARAMIRIM, NO RIO PARAMIRIM, NAS COORDENADAS LAT.13°25’24”S E LONG.42°14’30”W, DATUM  SIRGAS 2000, DE VAZÃO 80 M³/DIA, DURANTE 8 H/D, PARA FINS DE IRRIGAÇÃO POR ASPERSÃO, ÁREA 1,16 HA,  LOCALIZADO NA FAZENDA ARRAIAL DE BAIXO, POVOADO DE ARRAIAL DE BAIXO, NO MUNICÍPIO DE PARAMIRIM,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</si>
  <si>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19.191 DE 23 DE SETEMBRO DE 2019. O INSTITUTO DO MEIO AMBIENTE  E RECURSOS HÍDRICOS - INEMA, COM FULCRO NAS ATRIBUIÇÕES E COMPETÊNCIAS QUE LHE FORAM      EXECUTIVO SALVADOR, TERÇA-FEIRA, 24 DE SETEMBRO DE 2019 - ANO CIV - NO 22.748  REPÚBLICA FEDERATIVA DO BRASIL - ESTADO DA BAHIA  DIÁRIO OFICIAL  DELEGADAS PELA LEI ESTADUAL N° 12.212/11 E LEIS ESTADUAIS N° 10.431/06 E 11.612/09, E SUAS  ALTERAÇÕES, REGULAMENTADAS PELO DECRETO ESTADUAL N° 14.024/12 E, TENDO EM VISTA O QUE  CONSTA DO PROCESSO Nº 2017.001.001996/INEMA/LIC-01996, RESOLVE: ART. 1.º - AUTORIZAR O  DIREITO DE USO DOS RECURSOS HÍDRICOS, VÁLIDO PELO PRAZO DE 2 (DOIS) ANOS, A JOSÉ CARLOS DE  AZEVEDO, INSCRITO NO CPF N° 143.285.668-57, COM SEDE NA RUA QUINCAS CRUZ, Nº 195, CENTRO,  NO MUNICÍPIO DE PARAMIRIM, PARA CAPTAÇÃO SUPERFICIAL, NA BACIA HIDROGRÁFICA DO RIO PARAMIRIM,  NO RIO PARAMIRIM, NAS COORDENADAS LAT.13°23’09”S E LONG.42°15’21”W, DATUM SIRGAS 2000, DE  VAZÃO 1.426 M³/DIA, DURANTE 15 H/D, PARA FINS DE IRRIGAÇÃO POR ASPERSÃO, ÁREA 21,46 HA, LOCALIZADO  NA FAZENDA RIACHÃO, ESTRADA INTERMUNICIPAL BA 152, ZONA RURAL, NO MUNICÍPIO DE PARAMIRIM,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</si>
  <si>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19.192 DE 23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2018.001.005306/INEMA/LIC-05306, RESOLVE: ART. 1º - AUTORIZAR O DIREITO DE  USO DOS RECURSOS HÍDRICOS, VÁLIDO PELO PRAZO DE 2 (DOIS) ANOS, A JOSÉ CARLOS MOREIRA,  INSCRITO NO CPF N° 062.987.455-72, COM SEDE NA PRAÇA 6 DE OUTUBRO, Nº 145, CENTRO, NO  MUNICÍPIO DE LIVRAMENTO DE NOSSA SENHORA, PARA CAPTAÇÃO SUPERFICIAL, NA BACIA HIDROGRÁFICA  DO RIO DE CONTAS, NO RIO BRUMADO, NAS COORDENADAS LAT.13°39’47”S E LONG.41°50’19”W, DATUM  SIRGAS 2000, DE VAZÃO 256 M³/DIA, DURANTE 8 H/D, PARA FINS DE IRRIGAÇÃO POR MICROASPERSÃO, ÁREA  6,8 HA, LOCALIZADO NO SÍTIO BEIRA RIO, ZONA RURAL, NO MUNICÍPIO DE LIVRAMENTO DE NOSSA SENHORA,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</si>
  <si>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19.193 DE 23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2017.001.002832/INEMA/LIC-02832, RESOLVE: ART. 1.º -  AUTORIZAR O DIREITO DE USO DOS RECURSOS HÍDRICOS, VÁLIDO PELO PRAZO DE 4 (QUATRO) ANOS, A  JOSÉ GUILHERME COSTA, INSCRITO NO CPF N° 638.207.225-72, COM SEDE NA FAZENDA  VÁRZEA DE PEDRA, S/N, ZONA RURAL, NO MUNICÍPIO DE PINDOBAÇU, PARA CAPTAÇÃO SUPERFICIAL, NA  BACIA HIDROGRÁFICA DO RIO ITAPICURU, NO RIO ITAPICURU-AÇU, NAS COORDENADAS LAT.10°50’51,1”S  E LONG.40°14’30,8”W, DATUM SIRGAS 2000, DE VAZÃO 321 M³/DIA, DURANTE 14 H/D, PARA FINS DE  IRRIGAÇÃO POR ASPERSÃO, ÁREA 5 HA, LOCALIZADO NA FAZENDA VÁRZEA DE CIMA, VÁRZEA GRANDE,  NO MUNICÍPIO DE PINDOBAÇU, MEDIANTE O CUMPRIMENTO DA LEGISLAÇÃO VIGENTE, DOS CONDICIO- 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</si>
  <si>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19.194 DE 23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2018.001.000049/INEMA/LIC-00049, RESOLVE: ART. 1.º - AUTORIZAR O DIREITO  DE USO DOS RECURSOS HÍDRICOS, VÁLIDO PELO PRAZO DE 4 (QUATRO) ANOS, A KLEBER CRISTIANI  PEÇANHA CAMBUI, INSCRITO NO CPF N°376.528.695-87, COM SEDE NA RUA MIGUEL TANAJURA,  Nº 270, CENTRO, NO MUNICÍPIO DE LIVRAMENTO DE NOSSA SENHORA, PARA CAPTAÇÃO SUPERFICIAL, NA  BACIA HIDROGRÁFICA DO RIO DE CONTAS, NO RIACHO DO OURO, NAS COORDENADAS LAT.13°36’31,8”S  E LONG.41°52’09,55”W, DATUM SIRGAS 2000, DE VAZÃO 119,44 M³/DIA, DURANTE 8 H/D, PARA FINS DE  IRRIGAÇÃO, POR GOTEJAMENTO, ÁREA 5,35 HA, LOCALIZADO NO SÍTIO JAMBEIRO, ZONA RURAL, NO MUNICÍPIO  DE LIVRAMENTO DE NOSSA SENHORA,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</si>
  <si>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19.195 DE 23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2017.001.002647/INEMA/LIC-02647, RESOLVE: ART. 1.º -   AUTORIZAR O DIREITO DE USO DOS RECURSOS HÍDRICOS, VÁLIDO PELO PRAZO DE 4 (QUATRO) ANOS, A  LIGIA RIBEIRO PASSOS, INSCRITO NO CPF N° 043.066.837-61, COM SEDE NA RUA GOMES  CARNEIRO, Nº 64, IPANEMA, NO MUNICÍPIO DE RIO DE JANEIRO - RJ, PARA CAPTAÇÃO SUPERFICIAL, NA  BACIA HIDROGRÁFICA DO RIO ITAPICURU, NO RIO ITAPICURU-AÇU, NAS COORDENADAS LAT.10°50’48,1”S  E LONG.40°14’50,8”W, DATUM SIRGAS 2000, DE VAZÃO 117 M³/DIA, DURANTE 5 H/D, PARA FINS DE  IRRIGAÇÃO POR MICROASPERSÃO, ÁREA 3 HA, LOCALIZADO NA FAZENDA CARRANCUDO, VÁRZEA GRANDE,  NO MUNICÍPIO DE PINDOBAÇU, MEDIANTE O CUMPRIMENTO DA LEGISLAÇÃO VIGENTE, DOS CONDICIO- 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</si>
  <si>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19.196 DE 23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2017.001.001657/INEMA/LIC-01657, RESOLVE: ART. 1º - AUTORIZAR O DIREITO  DE USO DOS RECURSOS HÍDRICOS, VÁLIDO PELO PRAZO DE 4 (QUATRO) ANOS, A LUCIANO PEREIRA,  INSCRITO NO CPF Nº 581.234.075-72, COM SEDE NA PRAÇA JOSÉ VIEIRA GOMES, Nº 63, CENTRO, NO  MUNICÍPIO DE IAÇU, PARA CAPTAÇÃO SUPERFICIAL, NA BACIA HIDROGRÁFICA DO RIO PARAGUAÇU, NO RIO  PARAGUAÇU, NAS COORDENADAS LAT.12º45’25,1”S E LONG.40º19’04,6”W, DATUM SIRGAS 2000, DE  VAZÃO 258 M³/DIA, DURANTE 22 H/D, PARA FINS DE IRRIGAÇÃO POR MICROASPERSÃO, ÁREA 5 HA, LOCALIZADO  NO SÍTIO ACONCHEGO DA MATA, ZONA RURAL, NO MUNICÍPIO DE IAÇU,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</si>
  <si>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19.197 DE 23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2017.001.003765/INEMA/LIC-03765, RESOLVE: ART. 1º - AUTORIZAR O DIREITO DE  USO DOS RECURSOS HÍDRICOS, VÁLIDO PELO PRAZO DE 4 (QUATRO) ANOS, A MANOELITO RIBEIRO DE  NOVAIS, INSCRITO NO CPF N° 110.131.175-49, COM SEDE NA FAZENDA ENCONTRO DOS RIOS, S/N,  MIGUEL DO PEIXE, NO MUNICÍPIO DE UTINGA, PARA CAPTAÇÃO SUPERFICIAL, NA BACIA HIDROGRÁFICA DO  RIO PARAGUAÇU, NO RIO UTINGA, NAS COORDENADAS LAT.12°05’43,4”S E LONG.41°07’05”W, DATUM  SIRGAS 2000, DE VAZÃO 224 M³/DIA, DURANTE 8 H/D, PARA FINS DE IRRIGAÇÃO POR MICROASPERSÃO, ÁREA  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</si>
  <si>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19.198 DE 23 DE SETEMBRO DE 2019.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2017.001.001327/INEMA/LIC-01327, RESOLVE: ART. 1º - AUTORIZAR O  DIREITO DE USO DOS RECURSOS HÍDRICOS, VÁLIDO PELO PRAZO DE 2 (DOIS) ANOS, A MILTON RAMOS  DOS SANTOS, INSCRITO NO CPF N° 334.779.575-04, COM SEDE NA FAZENDA BAIXINHA, S/N, ZONA  RURAL, NO MUNICÍPIO DE PARAMIRIM, PARA CAPTAÇÃO SUPERFICIAL, NA BACIA HIDROGRÁFICA DO RIO  PARAMIRIM, NO RIO PARAMIRIM, NAS COORDENADAS LAT.13°23’05”S E LONG.42°15’22”W, DATUM  SIRGAS 2000, DE VAZÃO 401 M³/DIA, DURANTE 18 H/D, PARA FINS DE IRRIGAÇÃO POR ASPERSÃO, ÁREA  5,23 HA, LOCALIZADO NA FAZENDA SÃO JOÃO, POVOADO DE SÃO JOÃO, NO MUNICÍPIO DE PARAMIRIM,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</si>
  <si>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19.199 DE 23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2018.001.002495/INEMA/LIC-02495, RESOLVE: ART. 1º - AUTORIZAR O DIREITO DE  USO DOS RECURSOS HÍDRICOS, VÁLIDO PELO PRAZO DE 4 (QUATRO) ANOS, A PEDRO HENRIQUE PIRES  PORTUGAL, INSCRITO NO CPF Nº 391.484.675-53, COM SEDE NA RUA TRÊS IRMÃOS, Nº 111, AVIÁRIO,  NO MUNICÍPIO DE FEIRA DE SANTANA, PARA CAPTAÇÃO SUPERFICIAL, NA BACIA HIDROGRÁFICA DO RIO  PARAGUAÇU, NO RIO PARAGUAÇU, NAS COORDENADAS LAT.12º56’41”S E LONG.40º28’59”W, DATUM  SIRGAS 2000, DE VAZÃO 3.813 M³/DIA, DURANTE 23 H/D, PARA FINS DE IRRIGAÇÃO POR ASPERSÃO COM PIVÔ     EXECUTIVO  SALVADOR, TERÇA-FEIRA, 24 DE SETEMBRO DE 2019 - ANO CIV - NO 22.748  REPÚBLICA FEDERATIVA DO BRASIL - ESTADO DA BAHIA  DIÁRIO OFICIAL  CENTRAL, ÁREA 68,3 HA, LOCALIZADO NA FAZENDA PALMA, RODOVIA BA 245, ZONA RURAL, NO MUNICÍPIO  DE IAÇU,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</si>
  <si>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19.200 DE 23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2017.001.006969/INEMA/LIC-06969, RESOLVE: ART. 1º - AUTORIZAR O DIREITO DE  USO DOS RECURSOS HÍDRICOS, VÁLIDO PELO PRAZO DE 4 (QUATRO) ANOS, A TATIANA NETO PELEGRINI,  INSCRITA NO CPF Nº 401.479.085-15, COM SEDE NA AVENIDA NAZARÉ, Nº 15, CENTRO, NO MUNICÍPIO DE  UTINGA, PARA CAPTAÇÃO SUPERFICIAL, NA BACIA HIDROGRÁFICA DO RIO PARAGUAÇU, NO RIACHO PONTE DA  TÁBUA, NAS COORDENADAS LAT.12º02’25,8”S E LONG.41º04’01,4”W, DATUM SIRGAS 2000, DE VAZÃO  132 M³/DIA, DURANTE 4 H/D, PARA FINS DE IRRIGAÇÃO POR MICROASPERSÃO, ÁREA 2,9 HA, LOCALIZADO NA  FAZENDA CACHOEIRA,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</si>
  <si>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19.202 DE 23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2017.001.004772/INEMA/LIC-04772, RESOLVE: ART. 1.º - AUTORIZAR A  RENOVAÇÃO DO DIREITO DE USO DOS RECURSOS HÍDRICOS, VÁLIDA PELO PRAZO DE 2 (DOIS) ANOS, A JOSÉ  DE OLIVEIRA SILVA, INSCRITO NO CPF Nº 243.970.085-15, COM SEDE NO DISTRITO SANTA TERESINHA,  S/N, ZONA RURAL, NO MUNICÍPIO DE MACAÚBAS, PARA CAPTAÇÃO SUPERFICIAL, NA BACIA HIDROGRÁFICA DO  RIO PARAMIRIM, NO RIO PARAMIRIM, NAS COORDENADAS LAT.12º59’53”S E LONG.42º25’03”W, DATUM  SIRGAS 2000, DE VAZÃO 250 M³/DIA, DURANTE 12 H/D, PARA FINS DE IRRIGAÇÃO POR GOTEJAMENTO, ÁREA  4 HA, LOCALIZADO NO SÍTIO BARREIRO, POVOADO DE SANTA TEREZINHA, ZONA RURAL, NO MUNICÍPIO DE  MACAÚBAS,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</si>
  <si>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19.203 DE 23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2017.001.001758/INEMA/LIC-01758, RESOLVE: ART. 1.º - AUTORIZAR O DIREITO DE  USO DOS RECURSOS HÍDRICOS, VÁLIDO PELO PRAZO DE 2 (DOIS) ANOS, A ANTÔNIO APARECIDO RIBEIRO  DE MAGALHÃES, INSCRITO NO CPF N° 318.188.625-49, COM SEDE NA FAZENDA SÃO JOÃO, S/N,  ZONA RURAL, NO MUNICÍPIO DE PARAMIRIM, PARA CAPTAÇÃO SUPERFICIAL, NA BACIA HIDROGRÁFICA DO RIO  DE PARAMIRIM, NO RIO PARAMIRIM, NAS COORDENADAS LAT.13°23’10”S E LONG.42°15’20”W, DATUM  SIRGAS 2000, DE VAZÃO 828 M³/DIA, DURANTE 13 H/D, PARA FINS DE IRRIGAÇÃO POR ASPERSÃO, ÁREA 11,82  HA, LOCALIZADO NO MESMO LOCAL E MUNICÍPIO,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</si>
  <si>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19.204 DE 23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2016.001.000124/INEMA/LIC-00124, RESOLVE: ART. 1.º - AUTORIZAR  O DIREITO DE USO DOS RECURSOS HÍDRICOS, VÁLIDO PELO PRAZO DE 2 (DOIS) ANOS, A UILSON DE  SOUZA LIMA, INSCRITO NO CPF N° 710.227.915-91, COM SEDE NA 2ª TRAVESSA DA AVENIDA  GONÇALO PEREIRA E SILVA, S/N, ESTOCADA, NO MUNICÍPIO DE LIVRAMENTO DE NOSSA SENHORA,  PARA CAPTAÇÃO SUPERFICIAL, NA BACIA HIDROGRÁFICA DO RIO DE CONTAS, NO RIO BRUMADO, NAS  COORDENADAS LAT.13°36’55,5”S E LONG.41°51’01,2”W, DATUM SIRGAS 2000, DE VAZÃO 251 M³/ DIA, DURANTE 10 H/D, PARA FINS DE IRRIGAÇÃO POR MICROASPERSÃO, ÁREA 6,97 HA, LOCALIZADO NO  POMAR DONA CELINA II, ESTRADA PARA ITAGUASSU, ZONA RURAL, NO MUNICÍPIO DE LIVRAMENTO DE  NOSSA SENHORA,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</si>
  <si>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19.205 DE 23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2018.001.000337/INEMA/LIC-00337, RESOLVE: ART. 1º - AUTORIZAR O DIREITO DE  USO DOS RECURSOS HÍDRICOS, VÁLIDO PELO PRAZO DE 4 (QUATRO) ANOS, A VALDOMIRO GOMES DE  DEUS JUNIOR, INSCRITO NO CPF Nº 007.264.445-10, COM SEDE NA FAZENDA PARAGUASSU, S/N,  ZONA RURAL, NO MUNICÍPIO DE ITABERABA, PARA CAPTAÇÃO SUPERFICIAL, NA BACIA HIDROGRÁFICA DO RIO  PARAGUAÇU, NO RIO PARAGUAÇU, NAS COORDENADAS LAT.12º45’49”S E LONG.40º13’33”W, DATUM  SIRGAS 2000, DE VAZÃO 343 M³/DIA, DURANTE 14 H/D, PARA FINS DE IRRIGAÇÃO POR ASPERSÃO, ÁREA 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</si>
  <si>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19.212 DE 24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2017.001.000169/INEMA/LIC-00169, RESOLVE: ART. 1.º - AUTORIZAR O  DIREITO DE USO DOS RECURSOS HÍDRICOS, VÁLIDO PELO PRAZO DE 4 (QUATRO) ANOS, A FERNANDO LUIZ  SCHETTINO MOREIRA, INSCRITO NO CPF N° 501.618.308-20, COM SEDE NA RUA DO SÍMBOLO, N°  380, MORUMBI, NO MUNICÍPIO DE SÃO PAULO-SP, PARA CAPTAÇÃO SUPERFICIAL, NA BACIA HIDROGRÁFICA  DO RIO CORRENTE, NO RIO PRATUDÃO, NAS COORDENADAS LAT.13°57’23”S E LONG.45°11’46”W, DATUM  SIRGAS 2000, DE VAZÃO 140.000 M³/DIA, DURANTE 21 H/D, PARA FINS DE IRRIGAÇÃO POR PIVÔ CENTRAL,  ÁREA 2.072 HA, LOCALIZADO NAS FAZENDAS SINIMBU I, II, III, IV, V E VI, ESTRADA PONTE DO PACHECO,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</si>
  <si>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19.213 DE 24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2019.001.001950/INEMA/LIC-01950, RESOLVE: ART. 1.º - AUTORIZAR O DIREITO  DE USO DOS RECURSOS HÍDRICOS, VÁLIDO PELO PRAZO DE 4 (QUATRO) ANOS, A ANTONIO PATRICIO DE  MENEZES, INSCRITO NO CPF N° 336.404.755-34, COM SEDE NA COLÔNIA CIDADE DE DEUS, S/N,  NO MUNICÍPIO DE SÁTIRO DIAS, PARA CAPTAÇÃO SUBTERRÂNEA, NA BACIA HIDROGRÁFICA DO RECÔNCAVO  NORTE, NAS COORDENADAS LAT.11°30’08,3”S E LONG.38°37’12,3”W, DATUM SIRGAS 2000, DO POÇO  1, DE VAZÃO 346 M³/DIA, DURANTE 11 H/D, PARA FINS DE IRRIGAÇÃO POR GOTEJAMENTO, ÁREA 10 HA,  LOCALIZADO NO SÍTIO SANTO ANTÔNIO, COLÔNIA CIDADE DE DEUS, ZONA RURAL, NO MUNICÍPIO DE SÁTIRO  DIAS,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</si>
  <si>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19.214 DE 24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2019.001.000910/INEMA/LIC-00910, RESOLVE: ART. 1.º - AUTORIZAR O DIREITO DE  USO DOS RECURSOS HÍDRICOS, VÁLIDO PELO PRAZO DE 4 (QUATRO) ANOS, A VALTECIO DA SILVA SANTO,  INSCRITO NO CPF N° 741.148.245-53, COM SEDE NA COMUNIDADE DE BEBEDOURO, S/N, ZONA RURAL,  NO MUNICÍPIO DE SEABRA, PARA CAPTAÇÃO SUBTERRÂNEA, NA BACIA HIDROGRÁFICA DO RIO PARAGUAÇU, NO  POÇO 1, NAS COORDENADAS LAT.12°30’49,1”S E LONG.41°44’38,4”W, DATUM SIRGAS 2000, DE VAZÃO  138 M³/DIA, DURANTE 12 H/D; E NO POÇO 2, NAS COORDENADAS LAT.12°30’50,3”S E LONG.41°44’47,4”W,  DATUM SIRGAS 2000, DE VAZÃO 214 M³/DIA, DURANTE 12 H/D, PARA FINS DE IRRIGAÇÃO POR GOTEJAMENTO,  ÁREA 8,57 HA, LOCALIZADO NA FAZENDA SUSSUARANA, ZONA RURAL, NO MUNICÍPIO DE SEABRA,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</si>
  <si>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19.215 DE 24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2017.001.004885/INEMA/LIC-04885, RESOLVE: ART. 1.º - AUTORIZAR O DIREITO  DE USO DOS RECURSOS HÍDRICOS, VÁLIDO PELO PRAZO DE 4 (QUATRO) ANOS, A MICHEL APARECIDO  AFONSO, INSCRITO NO CPF N° 041.132.495-04, COM SEDE NA FAZENDA RUBIM I E II, S/N, ZONA  RURAL, NO MUNICÍPIO DE SANTA CRUZ CABRÁLIA, PARA CAPTAÇÃO SUPERFICIAL, NA BACIA HIDROGRÁFICA DO  RIO SANTO ANTÔNIO, NO RIO BRAÇO DO SUL, NAS COORDENADAS LAT.16°07’20”S E LONG.39°06’20”W,  DATUM SIRGAS 2000, DE VAZÃO 381 M³/DIA, DURANTE 5 H/D, PARA FINS DE IRRIGAÇÃO POR GOTEJAMENTO,  ÁREA 13,5 HA, LOCALIZADO NA FAZENDA TAGUARA II,  ZONA RURAL, NO MUNICÍPIO DE SANTA CRUZ  CABRÁLIA,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</si>
  <si>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19.216 DE 24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2019.001.002944/INEMA/LIC-02944, RESOLVE: ART. 1.º - AUTORIZAR O  DIREITO DE USO DOS RECURSOS HÍDRICOS, VÁLIDO PELO PRAZO DE 4 (QUATRO) ANOS, A KLEBER SILVA,  INSCRITO NO CPF N° 571.982.685-87, COM SEDE NA RUA CAIÇARA, N° 44, CENTRO, NO MUNICÍPIO  DE LIVRAMENTO DE NOSSA SENHORA, PARA CAPTAÇÃO SUBTERRÂNEA, NA BACIA HIDROGRÁFICA DO RIO  DE CONTAS, NAS COORDENADAS LAT.13°42’57,6”S E LONG.41°52’01,5”W, DATUM SIRGAS 2000, DO  POÇO 1, DE VAZÃO 44 M³/DIA, DURANTE 6 H/D, PARA FINS DE IRRIGAÇÃO POR GOTEJAMENTO, ÁREA 01 HA,  LOCALIZADA NO SÍTIO SAPATEIRO, ZONA RURAL, NO MUNICÍPIO DE LIVRAMENTO DE NOSSA SENHORA,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 EXECUTIVO SALVADOR, QUARTA-FEIRA, 25 DE SETEMBRO DE 2019 - ANO CIV - NO 22.749  REPÚBLICA FEDERATIVA DO BRASIL - ESTADO DA BAHIA  DIÁRIO OFICIAL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</si>
  <si>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19.227 DE 25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2018.001.000178/INEMA/LIC-00178, RESOLVE: ART. 1º - AUTORIZAR A RENOVAÇÃO  DO DIREITO DE USO DOS RECURSOS HÍDRICOS, VÁLIDA PELO PRAZO DE 4 (QUATRO) ANOS, A VALTER GATTO,  INSCRITO NO CPF N° 219.955.080-04, COM SEDE NA RUA PRESIDENTE VARGAS, Nº 338, CENTRO  HISTÓRICO, NO MUNICÍPIO DE BARREIRAS, PARA CAPTAÇÃO SUPERFICIAL, NA BACIA HIDROGRÁFICA DO RIO  GRANDE, NO RIO DE ONDAS, NAS COORDENADAS LAT.12°19’06,07”S E LONG.45°23’06,37”W, DATUM  SIRGAS 2000, DE VAZÃO 19.498 M³/DIA, DURANTE 17 H/D, PARA FINS DE IRRIGAÇÃO POR PIVÔ CENTRAL, ÁREA  276 HA, LOCALIZADO NA FAZENDA ELDORADO II, RODOVIA BR 020, MIMOSO DO OESTE,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</si>
  <si>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19.228 DE 25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2018.001.004296/INEMA/LIC-04296, RESOLVE: ART. 1º - AUTORIZAR  A RENOVAÇÃO DO DIREITO DE USO DOS RECURSOS HÍDRICOS, VÁLIDA PELO PRAZO DE 4 (QUATRO) ANOS, A  NELSON YOSHIO IGARASHI, INSCRITO NO CPF N° 541.781.009-63, COM SEDE NA RODOVIA BA  142, KM 143, S/N, ZONA RURAL, NO MUNICÍPIO DE IBICOARA, PARA CAPTAÇÃO SUPERFICIAL, NA BACIA  HIDROGRÁFICA DO RIO PARAGUAÇU, NO RIO PARAGUAÇU, EM BARRAMENTO EXISTENTE, AUTORIZADO POR  MEIO DA PORTARIA SRH Nº 014/97, NAS COORDENADAS LAT.13°12’37,89”S E LONG.41°24’09,87”W,  DATUM SIRGAS 2000, DE VAZÃO 37.451 M³/DIA, ÁREA 728 HA, DURANTE 20 H/D, PARA FINS DE IRRIGAÇÃO  POR PIVÔ CENTRAL, LOCALIZADO NA FAZENDAS ÁGUA BOA,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</si>
  <si>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19.230 DE 25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2017.001.005579/INEMA/LIC-05579, RESOLVE: ART. 1.º - AUTORIZAR O DIREITO  DE USO DOS RECURSOS HÍDRICOS, VÁLIDO PELO PRAZO DE 4 (QUATRO) ANOS, A MIGUEL ANTONIO DOS  SANTOS, INSCRITO NO CPF N° 798.600.445-20, COM SEDE NA ESTRADA SENTIDO JATOBÁ, S/N, ZONA  RURAL, NO MUNICÍPIO DE DOM BASÍLIO, PARA CAPTAÇÃO SUPERFICIAL, NA BACIA HIDROGRÁFICA DO RIO DE  CONTAS, NO RIO DE CONTAS, NAS COORDENADAS LAT.13°32’14”S E LONG.41°36’25”W, DATUM SIRGAS  2000, DE VAZÃO 171 M³/DIA, DURANTE 9 H/D, PARA FINS DE IRRIGAÇÃO POR GOTEJAMENTO, ÁREA 5 HA,  LOCALIZADO NA FAZENDA RIACHO DO BICHO, ESTRADA RODAGEM MARCOLINO MOURA A JUSSIAPE, ZONA  RURAL, NO MUNICÍPIO DE JUSSIAPE,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</si>
  <si>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19.231 DE 25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2018.001.000147/INEMA/LIC-00147, RESOLVE: ART. 1º - AUTORIZAR A RENOVAÇÃO  DO DIREITO DE USO DOS RECURSOS HÍDRICOS, VÁLIDA PELO PRAZO DE 4 (QUATRO) ANOS, A JARBAS  BERGAMASHI, INSCRITO NO CPF N° 949.722.739-68, COM SEDE NA AVENIDA PADRE TRAJANO, N°  897, CENTRO, NO MUNICÍPIO DE POSSE - GO, PARA CAPTAÇÃO SUPERFICIAL, NA BACIA HIDROGRÁFICA  DO RIO GRANDE, NO RIO DO BORÁ, NAS COORDENADAS LAT.12°15’07,6”S E LONG.45°56’08,1”W,  DATUM SIRGAS 2000, DE VAZÃO 38.007 M³/DIA, DURANTE 19 H/D, PARA FINS DE IRRIGAÇÃO COM PIVÔ  CENTRAL, ÁREA 540 HA, LOCALIZADO NAS FAZENDAS SAMA II E III,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</si>
  <si>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19.232 DE 25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2017.001.004698/INEMA/LIC-04698, RESOLVE: ART. 1.º - AUTORIZAR O DIREITO DE  USO DOS RECURSOS HÍDRICOS, VÁLIDA PELO PRAZO DE 4 (QUATRO) ANOS, A AGROINDUSTRIAL F2I LTDA,  INSCRITA NO CNPJ Nº 18.949.392/0002-86, COM SEDE NA RODOVIA BA 142, KM 02, S/N, CASCAVEL,  NO MUNICÍPIO DE IBICOARA, PARA CAPTAÇÃO SUPERFICIAL, NA BACIA HIDROGRÁFICA DO RIO PARAGUAÇU,  EM BARRAMENTO EXISTENTE (AUTORIZADO POR MEIO DA PORTARIA SRH Nº 014/97), NAS COORDENADAS  LAT.13º13’42”S E LONG.41º23’16,8”W, DATUM SIRGAS 2000, DE VAZÃO 5.891 M3/DIA, DURANTE 17  H/D, PARA FINS DE IRRIGAÇÃO POR PIVÔ CENTRAL, ÁREA 90 HA, LOCALIZADO NA FAZENDA CASCAVEL, ZONA  RURAL, NO MUNICÍPIO DE MUCUGÊ,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</si>
  <si>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19.233 DE 25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2017.001.000734/INEMA/LIC-00734, RESOLVE: ART. 1.º - AUTORIZAR O  DIREITO DE USO DOS RECURSOS HÍDRICOS, VÁLIDO PELO PRAZO DE 2 (DOIS) ANOS, A CLAUDIO PALOMO  TANAJURA, INSCRITO NO CPF N° 177.767.675-49, COM SEDE RUA AIRTON SENA, Nº 238, PRIMEIRO  GOLE, NO MUNICÍPIO DE LIVRAMENTO DE NOSSA SENHORA, PARA CAPTAÇÃO SUPERFICIAL, NA BACIA  HIDROGRÁFICA DO RIO DE CONTAS, NO RIO BRUMADO, NAS COORDENADAS LAT.13°37’01,17”S E  LONG.41°50’51,44”W, DATUM SIRGAS 2000, DO PONTO 1, DE VAZÃO 70 M³/DIA, DURANTE 10 H/D; NAS  COORDENADAS LAT.13°37’04,38”S E LONG.41°50’46,63”W, DATUM SIRGAS 2000, DO PONTO 2, DE  VAZÃO 31 M³/DIA, DURANTE 10 H/D; NAS COORDENADAS LAT.13°37’09,49”S E LONG.41°50’51,74”W,  DATUM SIRGAS 2000, DO PONTO 3, DE VAZÃO 49 M³/DIA, DURANTE 10 H/D, PARA FINS DE IRRIGAÇÃO POR  GOTEJAMENTO, ÁREA 7,3 HA, LOCALIZADO NO SÍTIO ROÇADO, ZONA RURAL, NO MUNICÍPIO DE LIVRAMENTO  DE NOSSA SENHORA,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</si>
  <si>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19.234 DE 25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2018.001.007683/INEMA/LIC-07683, RESOLVE: ART. 1.º - AUTORIZAR O DIREITO DE  USO DOS RECURSOS HÍDRICOS, VÁLIDO PELO PRAZO DE 4 (QUATRO) ANOS, A WESLEY DA SILVA AMARIM,  INSCRITO NO CPF N° 834.145.685-00, COM SEDE NA PRAÇA DA MATRIZ, N° 62, CENTRO, NO MUNICÍPIO DE  IBICOARA, PARA CAPTAÇÃO SUBTERRÂNEA, NA BACIA HIDROGRÁFICA DO RIO PARAGUAÇU, NAS COORDENADAS  LAT.13°26’35,4”S E LONG.41°13’53,4”W, DATUM SIRGAS 2000, DO POÇO 1, DE VAZÃO 338 M³/DIA,  DURANTE 11 H/D, PARA FINS DE IRRIGAÇÃO POR GOTEJAMENTO, ÁREA 9 HA, LOCALIZADO NA FAZENDA OURO  VERDE, ZONA RURAL, NO MUNICÍPIO DE IRAMAIA,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</si>
  <si>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19.235 DE 25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EXECUTIVO  SALVADOR, QUINTA-FEIRA, 26 DE SETEMBRO DE 2019 - ANO CIV - NO 22.750  REPÚBLICA FEDERATIVA DO BRASIL - ESTADO DA BAHIA  DIÁRIO OFICIAL  DO PROCESSO Nº 2017.001.005952/INEMA/LIC-05952, RESOLVE: ART. 1.º - AUTORIZAR O DIREITO DE  USO DOS RECURSOS HÍDRICOS, VÁLIDO PELO PRAZO DE 4 (QUATRO) ANOS, A ANTONIO CARLOS SILVA  LUZ, INSCRITO NO CPF SOB Nº 112.229.055-15, COM SEDE NA ESTRADA RIACHO DO BICHO, S/N, ZONA  RURAL, NO MUNICÍPIO DE JUSSIAPE, PARA CAPTAÇÃO SUPERFICIAL, NA BACIA HIDROGRÁFICA DO RIO DE  CONTAS, NO RIO DE CONTAS, NAS COORDENADAS LAT.13°31’51”S E LONG.41°36’03”W, DATUM SIRGAS  2000, DE VAZÃO 342 M³/DIA, DURANTE 16 H/D, PARA FINS DE IRRIGAÇÃO POR GOTEJAMENTO, ÁREA DE  10 HA, LOCALIZADO NA FAZENDA OLARIA, RODOVIA BA 148, ZONA RURAL, NO MUNICÍPIO DE JUSSIAPE,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</si>
  <si>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19.236 DE 25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2017.001.006426/INEMA/LIC-06426, RESOLVE: ART. 1º - AUTORIZAR A  RENOVAÇÃO DO DIREITO DE USO DOS RECURSOS HÍDRICOS, VÁLIDA PELO PRAZO DE 4 (QUATRO) ANOS, A ARIEL  HOROVITZ, INSCRITO NO CPF N° 266.958.068-88, COM SEDE NA RUA JUSCELINO KUBITSCHEK, Nº 1570,  JARDIM PARAÍSO, NO MUNICÍPIO DE LUÍS EDUARDO MAGALHÃES, PARA CAPTAÇÃO SUPERFICIAL, NA BACIA  HIDROGRÁFICA DO RIO GRANDE, NO RIO GALHEIRÃO, NO PONTO 1, NAS COORDENADAS LAT.12°51’54,29”S  E LONG.45°44’35,67”W, DATUM SIRGAS 2000; NO PONTO 2, NAS COORDENADAS LAT.12°51’45,49”S E  LONG.45°43’49,59”W, DATUM SIRGAS 2000; E NO PONTO 3, NAS COORDENADAS LAT.12°51’33,43”S E  LONG.45°43’19,26”W, DATUM SIRGAS 2000, DE VAZÃO 69.797 M³/DIA; ÁREA 1.100 HA, DURANTE 21 H/D,  PARA FINS DE IRRIGAÇÃO POR PIVÔ CENTRAL, LOCALIZADO NA FAZENDA PAMPA, ZONA RURAL,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</si>
  <si>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19.237 DE 25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2017.001.006079/INEMA/LIC-06079, RESOLVE: ART. 1.º - AUTORIZAR O DIREITO DE  USO DOS RECURSOS HÍDRICOS, VÁLIDO PELO PRAZO DE 4 (QUATRO) ANOS, A AULIERQUIS BRAVIM, INSCRITO  NO CPF Nº 991.323.117-53, COM SEDE RUA PRESIDENTE KENNEDY, N° 221, CENTRO, NO MUNICÍPIO DE  ITAMARAJU, PARA CAPTAÇÃO SUPERFICIAL, NA BACIA HIDROGRÁFICA DO RIO JUCURUÇU, EM AFLUENTE SEM NOME  DO RIO JUCURUÇU BRAÇO NORTE, NAS COORDENADAS LAT.17°00’14”S E LONG.39°29’23”W, DATUM SIRGAS  2000, DE VAZÃO 841 M³/DIA, DURANTE 11 H/D, PARA FINS DE IRRIGAÇÃO POR GOTEJAMENTO, ÁREA DE 31 HA,  LOCALIZADO NA FAZENDA SANTA HELENA, ZONA RURAL, NO MUNICÍPIO DE PRADO,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</si>
  <si>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PORTARIA  Nº 19.238 DE 25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2017.001.003511/INEMA/LIC-03511, RESOLVE: ART. 1.º - AUTORIZAR O DIREITO  DE USO DOS RECURSOS HÍDRICOS, A VALTER SCOPEL PIOL, INSCRITO NO CPF Nº 873.537.337-72,  COM SEDE NA RODOVIA BR 367, KM 14, UNISULBAHIA, NO MUNICÍPIO DE EUNÁPOLIS, PARA: § 1º -  INTERVENÇÃO, VÁLIDO PELO PRAZO DE 35 (TRINTA E CINCO) ANOS, NA BACIA HIDROGRÁFICA DO RIO JOÃO DE  TIBA, NO CÓRREGO GRANDE, NAS COORDENADAS LAT.16°22’08”S E LONG.39°29’04”W, DATUM SIRGAS  2000, PARA FINS DE REGULARIZAÇÃO DE BARRAMENTO EXISTENTE, COM VOLUME MÁXIMO DE ACUMULAÇÃO  DE 252.600 M³ E ALTURA MÁXIMA DE 8 M. DEVERÁ SER MANTIDA UMA VAZÃO MÍNIMA PARA JUSANTE DE  14.601,6 M³/DIA, LOCALIZADO NA FAZENDA NOSSA SENHORA APARECIDA III, ZONA RURAL, NO MUNICÍPIO DE  EUNÁPOLIS. § 2º - CAPTAÇÃO SUPERFICIAL, VÁLIDO PELO PRAZO DE 4 (QUATRO) ANOS, NA BACIA HIDROGRÁFICA  DO RIO JOÃO DE TIBA, NO CÓRREGO GRANDE,  NO LAGO FORMADO PELO BARRAMENTO AUTORIZADO POR MEIO  DESTA PORTARIA, NAS COORDENADAS LAT.16°22’09”S E LONG.39°29’04”W, DATUM SIRGAS 2000, DE VAZÃO  5.954 M³/DIA, DURANTE 15 H/D, PARA FINS DE IRRIGAÇÃO POR GOTEJAMENTO, ÁREA 170,2 HA, LOCALIZADO NA  FAZENDA NOSSA SENHORA APARECIDA III, ZONA RURAL, NO MUNICÍPIO DE EUNÁPOLIS. OS ATOS AUTORIZADOS  NO ART. 1º ESTÃO CONDICIONADOS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&lt;#E.G.B#353619#35#390375/&gt;  SECRETARIA DE POLÍTICAS  PARA AS MULHERES &lt;#E.G.B#353437#35#390177&gt; EDITAL DE CHAMADA PÚBLICA N.º 001/2019 (UNIDADES MÓVEIS DE ACOLHIMENTO À MULHER EM SITUAÇÃO DE VIOLÊNCIA NO CAMPO E NA  FLORESTA)  RESULTADO  ATO Nº 01/2019  A SECRETARIA DE POLÍTICAS PARA AS MULHERES DO ESTADO DA BAHIA, ATRAVÉS DA  COMISSÃO ESPECIAL INSTITUÍDA ATRAVÉS DA PORTARIA Nº 011 DE 31 DE MAIO DE 2019, PUBLICADA NO  D.O.E DE 31 DE MAIO DE 2019, TORNA PÚBLICO O RESULTADO DO EDITAL DE CHAMADA PÚBLICA  N.º 001/2019 (UNIDADES MÓVEIS DE ACOLHIMENTO À MULHER EM SITUAÇÃO DE VIOLÊNCIA NO CAMPO E  NA FLORESTA), CONFORME TABELA ABAIXO:  OS RECURSOS DEVERÃO SER DIRIGIDOS À COMISSÃO CONFORME ITEM IV DO EDITAL, NO PRAZO DE 05 (CINCO)  DIAS CORRIDOS A CONTAR DA DIVULGAÇÃO DO RESULTADO NO SITIO ELETRÔNICO DA SPM - WWW.MULHERES. BA.GOV.BR, ASSIM COMO A RESPECTIVA PUBLICAÇÃO NO DOE/BA, CABENDO ÀS ENTIDADES A INTEIRA RES- PONSABILIDADE DE INFORMAR-SE DOS MESMOS.  CLASSIFICAÇÃO ENTIDADE PONTUAÇÃO 1º COLOCADA INSTITUTO DE INOVAÇÃO TECNOLÓGICA,   GESTÃO E DESENVOLVIMENTO SOCIAL  - IADES.  28 PONTOS  SALVADOR, 25 DE SETEMBRO DE 2019.  COMISSÃO ESPECIAL DE SELEÇÃO - CHAMADA PÚBLICA  LÍVIA DA SILVA BORGES - MATRÍCULA 92.010.179/ MARIA DE LOURDES SCHEFLER - MATRÍCULA 35.00.124-5 MICHELE ROSE CAVALCANTI FRAGA - MATRÍCULA 42.621.553-8 LANAI SANTOS DE SANTANA - MATRÍCULA 92.015.779 ISIS PADILHA MACAGNAN - MATRÍCULA 92.010.731 FERNANDA VIEIRA NASCIMENTO - MATRÍCULA 42.617.683-1 &lt;#E.G.B#353437#35#390177/&gt; &lt;#E.G.B#353499#35#390243&gt; EXTRATO - PROCESSO SEI 042.0624.2019.0000478-70 - 1º TERMO ADITIVO AO TERMO DE  COOPERAÇÃO TÉCNICA. PARTÍCIPES: SECRETARIA DE POLÍTICAS PARA AS MULHERES E SECRETARIA DE ADMI- NISTRAÇÃO PENITENCIÁRIA E RESSOCIALIZAÇÃO. OBJETO: DISPONIBILIZAÇÃO DE TORNOZELEIRAS ELETRÔNICAS  E OUTROS EQUIPAMENTOS ELETRÔNICOS PARA MONITORAÇÃO DE ACUSADOS/CONDENADOS EM CASOS DE  VIOLÊNCIA DOMÉSTICA E FAMILIAR CONTRA MULHERES E NOS CASOS DE MULHERES ACUSADAS/CONDENADAS.  RECURSOS FINANCEIROS: SEM APORTE FINANCEIROS PARA AS PARTES.VIGÊNCIA DE 12 (DOZE) MESES A  CONTAR DE 26.09.2019. AMPARO LEGAL: LEI Nº 9.433/05. ASSINAM: JULIETA MARIA CARDOSO PALMEIRA  (SECRETÁRIA DA SPM) E NESTOR DUARTE GUIMARÃES NETO (SECRETÁRIO DA SEAP). SALVADOR, 25 DE  SETEMBRO DE 2019. &lt;#E.G.B#353499#35#390243/&gt;  SECRETARIA DA SAÚDE &lt;#E.G.B#353532#35#390278&gt; SERVIÇO PÚBLICO ESTADUAL  PROCESSO: 0300. 170.754.828/ 0300. 180.455.489/ 0300.180.317.051 019.5233.2019.0005505-79/019.5319.2019.0003428-08 ENTIDADE: SESAB - SECRETARIA DE SAÚDE DO ESTADO DA BAHIA CNPJ: 13.937.131/0001-41 MUNICÍPIO: SALVADOR - BAHIA DESPACHO - ACOLHO MANIFESTAÇÃO DA AUDITORIA SUS/BA NO DESPACHO ÀS FLS. 6087 A 6092 DO  PRIMEIRO PROCESSO SUPRACITADO. CUMPRAM-SE AS RECOMENDAÇÕES ALI CONTIDAS. RETORNE-SE À  AUDITORIA PARA PROCEDIMENTOS COMPLEMENTARES. OS ATOS RESULTANTES DOS PROCESSOS DA AUDITORIA ESTARÃO SUJEITOS AOS RECURSOS ADMINISTRATIVOS, DE  ACORDO COM O DISPOSTO NO DECRETO ESTADUAL Nº 7.884 DE 27/12/2000. PUBLIQUE-SE.  PROCESSO: 0300.160.779.229/0300.160.869.589/0300.160.867.462 0300.160.904.414/0300.170.884.527/0300.180.407.492/ 0300.180.407.590/0300.180.505.966 ENTIDADE: HOSPITAL EURÍDICE SANTANA - HES/HOSPITAL SANTA RITA DE CÁSSIA - HSRC CNPJ: 03.376.345/0001-32 MUNICÍPIO: SANTA RITA DE CÁSSIA - BA DESPACHO - ACOLHO MANIFESTAÇÃO DA AUDITORIA SUS/BA NA ANÁLISE DO RECURSO DE RECONSIDE- RAÇÃO ÀS FLS. 376 A 380 DO PRIMEIRO PROCESSO SUPRACITADO. ACATAR PARCIALMENTE O RECURSO DE  RECONSIDERAÇÃO. CUMPRAM-SE AS RECOMENDAÇÕES ALI CONTIDAS. RETORNE-SE À AUDITORIA PARA PRO- CEDIMENTOS COMPLEMENTARES. OS ATOS RESULTANTES DOS PROCESSOS DA AUDITORIA ESTARÃO SUJEITOS AOS RECURSOS ADMINISTRATIVOS, DE  ACORDO COM O DISPOSTO NO DECRETO ESTADUAL Nº 7.884 DE 27/12/2000. PUBLIQUE-SE.     EXECUTIVO SALVADOR, QUINTA-FEIRA, 26 DE SETEMBRO DE 2019 - ANO CIV - NO 22.750  REPÚBLICA FEDERATIVA DO BRASIL - ESTADO DA BAHIA  DIÁRIO OFICIAL  PROCESSO: 0300.150.099.190/0300.180.430.303/0300.180.430.524/0300.180.452.250 ENTIDADE: OFTALMED - INSTITUTO DE OLHOS DE FEIRA DE SANTANA S/C LTDA. CNPJ: 04.602.158/0002-73 MUNICÍPIO: SEABRA - BAHIA DESPACHO - ACOLHO MANIFESTAÇÃO DA AUDITORIA SUS/BA NA ANÁLISE DO RECURSO DE RECONSI- DERAÇÃO ÀS FLS. 67 A 68 DO PRIMEIRO PROCESSO SUPRACITADO. ACATAR A ANÁLISE DO RECURSO DE  RECONSIDERAÇÃO. CUMPRAM-SE AS RECOMENDAÇÕES ALI CONTIDAS. RETORNE-SE À AUDITORIA PARA  PROCEDIMENTOS COMPLEMENTARES. OS ATOS RESULTANTES DOS PROCESSOS DA AUDITORIA ESTARÃO SUJEITOS AOS RECURSOS ADMINISTRATIVOS, DE  ACORDO COM O DISPOSTO NO DECRETO ESTADUAL Nº 7.884 DE 27/12/2000. PUBLIQUE-SE.  PROCESSO: 0300.160.423.475/019.5325.2019.0068700-81 GESTÃO: SM - ASSESSORIA EMPRESARIAL E GESTÃO HOSPITALAR LTDA. CNPJ. 01.257.728/0004-09 ENTIDADE HOSPITAL ELÁDIO LASSERRE CNPJ: 13.937.131/0001-41 MUNICÍPIO: SALVADOR - BAHIA DESPACHO - ACOLHO MANIFESTAÇÃO DA AUDITORIA SUS/BA NO DESPACHO A FOLHA 167 A 168 DO PRIMEIRO  PROCESSO SUPRACITADO. CUMPRAM-SE AS RECOMENDAÇÕES ALI CONTIDAS. RETORNE-SE À AUDITORIA PARA  PROCEDIMENTOS COMPLEMENTARES. OS ATOS RESULTANTES DOS PROCESSOS DA AUDITORIA ESTARÃO SUJEITOS AOS RECURSOS ADMINISTRATIVOS, DE  ACORDO COM O DISPOSTO NO DECRETO ESTADUAL Nº 7.884 DE 27/12/2000. PUBLIQUE-SE.  PROCESSO: 0300.160.043.494/0300.160.347.604/0300.160.348.422 ENTIDADE: HOSPITAL ESPECIALIZADO OCTÁVIO MANGABEIRA CNPJ: 13.937.131/0015-47 MUNICÍPIO: SALVADOR - BAHIA DESPACHO - ACOLHO MANIFESTAÇÃO DA AUDITORIA SUS/BA NO DESPACHO ÀS FLS. 180 A 182 DO PRIMEIRO  PROCESSO SUPRACITADO. CUMPRAM-SE AS RECOMENDAÇÕES ALI CONTIDAS. RETORNE-SE À AUDITORIA PARA  PROCEDIMENTOS COMPLEMENTARES. OS ATOS RESULTANTES DOS PROCESSOS DA AUDITORIA ESTARÃO SUJEITOS AOS RECURSOS ADMINISTRATIVOS, DE  ACORDO COM O DISPOSTO NO DECRETO ESTADUAL Nº 7.884 DE 27/12/2000. PUBLIQUE-SE.  EM 26/09/19  FÁBIO VILAS-BOAS PINTO SECRETÁRIO DA SAÚDE &lt;#E.G.B#353532#36#390278/&gt; &lt;#E.G.B#353530#36#390279&gt; RESOLUÇÃO CIB Nº 166/2019 APROVA O PROJETO DE TRANSPORTE SANITÁRIO DO MUNICÍPIO SERRINHA.  A COMISSÃO INTERGESTORES BIPARTITE DA BAHIA-CIB/BA, NO USO DAS ATRIBUIÇÕES QUE LHE CONFEREM O  INCISO I AO ART.14-A DA LEI Nº 8.080, 19 DE SETEMBRO DE 1990, TENDO EM VISTA O DECIDIDO NA 266ª  REUNIÃO ORDINÁRIA, DO DIA 11 DE ABRIL DE 2019, E CONSIDERANDO:  A RESOLUÇÃO CES Nº 22, DE 24 DE JANEIRO DE 2015, QUE APROVA O PLANO PLURIANUAL 2016-2019 DA  SECRETARIA DE SAÚDE DO ESTADO DA BAHIA; A RESOLUÇÃO CIT Nº 13, DE 23 DE FEVEREIRO DE 2017, QUE DISPÕE SOBRE AS DIRETRIZES PARA O  TRANSPORTE SANITÁRIO ELETIVO, DESTINADO AO DESLOCAMENTO DE USUÁRIOS PARA REALIZAR PROCEDIMEN- TOS DE CARÁTER ELETIVO NO ÂMBITO SUS; A PORTARIA GM/MS Nº 788, DE 15 DE MARÇO DE 2017, QUE REGULAMENTA A APLICAÇÃO DAS EMENDAS  PARLAMENTARES QUE ADICIONAREM RECURSOS AO SUS NO EXERCÍCIO DE 2017; O CAPÍTULO I, ART. 2º, DA PORTARIA DE CONSOLIDAÇÃO Nº 3, DE 28 DE SETEMBRO DE 2017,  QUE ESTABELECE DIRETRIZES PARA A ORGANIZAÇÃO DA REDE DE ATENÇÃO À SAÚDE NO ÂMBITO  DO SISTEMA ÚNICO DE SAÚDE (SUS) E DEFINE O TRANSPORTE SANITÁRIO COMO UM DOS QUATRO  SISTEMAS LOGÍSTICOS QUE COMPÕEM A ESTRUTURA OPERACIONAL DAS REDES DE ATENÇÃO À SAÚDE  (ORIGEM: PRT MS/GM 4279/2010); A PROPOSTA DE EMENDA PARLAMENTAR NÚMERO 10984.916000/1190-14, DO MUNICÍPIO  SERRINHA, CADASTRADA JUNTO AO FUNDO NACIONAL DE SAÚDE, PARA AQUISIÇÃO DE VEÍCULO PARA  TRANSPORTE SANITÁRIO.  RESOLVE  ART. 1º  APROVAR O PROJETO DE TRANSPORTE SANITÁRIO DO MUNICÍPIO SERRINHA. ART. 2º  A OFERTA DO SERVIÇO DE TRANSPORTE SANITÁRIO ELETIVO DEVERÁ CONSTAR NO PLANO DE SAÚDE, NA  PROGRAMAÇÃO ANUAL DE SAÚDE E NO RELATÓRIO DE GESTÃO DO MUNICÍPIO CORRESPONDENTE, NOS TERMOS  DA PORTARIA GM/MS Nº 2.135, DE 25 DE SETEMBRO DE 2013, E NO PLANEJAMENTO REGIONAL INTEGRADO  DA RESPECTIVA CIR, CONFORME ESTABELECIDO NO ART. 30 DA LEI COMPLEMENTAR Nº141/2012. ART. 3º O MUNICÍPIO DEVERA GARANTIR UMA ESTRUTURA DE REGULAÇÃO DE ACESSO À ATENÇÃO À SAÚDE,  DESENVOLVIDA POR MEIO DE MECANISMOS OPERACIONAIS (CENTRAIS DE REGULAÇÃO/COMPLEXOS  REGULADORES) E/OU AÇÕES REGULATÓRIAS QUE ARTICULEM UMA OFERTA DETERMINADA E UMA DEMANDA  POR SERVIÇOS DE SAÚDE, DE FORMA A RACIONALIZAR O ACESSO DE ACORDO COM A CLASSIFICAÇÃO DE RISCO  E O PROTOCOLO DE REGULAÇÃO DO ACESSO PRÉ-DEFINIDO E PACTUADO. ART. 4º  A PRESENTE RESOLUÇÃO ENTRARÁ EM VIGOR NA DATA DE SUA PUBLICAÇÃO.  SALVADOR, 25 DE SETEMBRO DE 2019.  FÁBIO VILAS-BOAS PINTO SECRETÁRIO ESTADUAL DA SAÚDE COORDENADOR DA CIB/BA  STELA DOS SANTOS SOUZA PRESIDENTE DO COSEMS/BA COORDENADORA ADJUNTA DA CIB/BA  &lt;#E.G.B#353530#36#390279/&gt; &lt;#E.G.B#353618#36#390377&gt; PORTARIA Nº 00094105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19248588  MARIA DO SOCORRO ALVINO DOS   SANTOS  04.10.2009/03.10.2014  01.09.2019  30.09.2019  FABIO VILAS BOAS PINTO SECRETARIA DA SAÚDE &lt;#E.G.B#353618#36#390377/&gt; &lt;#E.G.B#353620#36#390378&gt; PORTARIA Nº 00094551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19219820  WELLINGTON   RODRIGUES COSTA  06.06.2004/05.06.2009  01.10.2019  30.10.2019  FABIO VILAS BOAS PINTO SECRETARIA DA SAÚDE &lt;#E.G.B#353620#36#390378/&gt; &lt;#E.G.B#353622#36#390381&gt; PORTARIA Nº 00094553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19223073  ROMILDA   BOMFIM  PEREIRA   27.10.2014/26.10.2019  01.10.2019  30.10.2019  FABIO VILAS BOAS PINTO SECRETARIA DA SAÚDE &lt;#E.G.B#353622#36#390381/&gt; &lt;#E.G.B#353624#36#390382&gt; PORTARIA Nº 00094554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19253565  NILZETE   MARIA  FRANCA  LOPES   11.01.2013/10.01.2018  01.10.2019  30.10.2019  FABIO VILAS BOAS PINTO SECRETARIA DA SAÚDE &lt;#E.G.B#353624#36#390382/&gt; &lt;#E.G.B#353627#36#390385&gt; PORTARIA Nº 00094555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19229712  DJANIRA DE   FATIMA CARVALHO  DOS SANTOS   25.07.2010/24.07.2015  01.10.2019  30.10.2019  FABIO VILAS BOAS PINTO SECRETARIA DA SAÚDE    EXECUTIVO  SALVADOR, QUINTA-FEIRA, 26 DE SETEMBRO DE 2019 - ANO CIV - NO 22.750  REPÚBLICA FEDERATIVA DO BRASIL - ESTADO DA BAHIA  DIÁRIO OFICIAL  &lt;#E.G.B#353627#37#390385/&gt; &lt;#E.G.B#353628#37#390386&gt; PORTARIA Nº 00094556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19312644  VALDOMIR   CELESTINO DE  OLIVEIRA FILHO   03.12.2000/02.12.2005  01.10.2019  30.10.2019  FABIO VILAS BOAS PINTO SECRETARIA DA SAÚDE &lt;#E.G.B#353628#37#390386/&gt; &lt;#E.G.B#353629#37#390387&gt; PORTARIA Nº 00094559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19473275  MANUELA   SANTOS  BORGES   10.12.2012/09.12.2017  02.10.2019  31.10.2019  FABIO VILAS BOAS PINTO SECRETARIA DA SAÚDE &lt;#E.G.B#353629#37#390387/&gt; &lt;#E.G.B#353630#37#390388&gt; PORTARIA Nº 00094560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19243723  KATIA ROSEMERE   BARBOSA  13.03.1997/12.03.2002  01.10.2019  29.11.2019  FABIO VILAS BOAS PINTO SECRETARIA DA SAÚDE &lt;#E.G.B#353630#37#390388/&gt; &lt;#E.G.B#353631#37#390389&gt; PORTARIA Nº 00094561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19272711  MARCOS CESAR   MASCARENHAS DE  CAMPOS   02.06.1999/01.06.2004  01.10.2019  29.11.2019  FABIO VILAS BOAS PINTO SECRETARIA DA SAÚDE &lt;#E.G.B#353631#37#390389/&gt; &lt;#E.G.B#353632#37#390390&gt; PORTARIA Nº 00094562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19544858  CINTHIA   BARROS  ROCHA   01.10.2012/30.09.2017  01.10.2019  30.10.2019  FABIO VILAS BOAS PINTO SECRETARIA DA SAÚDE  &lt;#E.G.B#353632#37#390390/&gt; &lt;#E.G.B#353633#37#390392&gt; PORTARIA Nº 00094563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19546212  GEZIENE   SOUSA PIRES  31.10.2012/30.10.2017  01.10.2019  30.10.2019  FABIO VILAS BOAS PINTO SECRETARIA DA SAÚDE &lt;#E.G.B#353633#37#390392/&gt; &lt;#E.G.B#353635#37#390393&gt; PORTARIA Nº 00094565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19219568  INDAIA DE   OLIVEIRA LOPES  20.06.2004/19.06.2009  01.10.2019  30.10.2019  FABIO VILAS BOAS PINTO SECRETARIA DA SAÚDE &lt;#E.G.B#353635#37#390393/&gt; &lt;#E.G.B#353636#37#390394&gt; PORTARIA Nº 00094567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19470764  JOSEFA MONICA   OLIVEIRA DO  NASCIMENTO   05.10.2007/04.10.2012  07.10.2019  05.11.2019  FABIO VILAS BOAS PINTO SECRETARIA DA SAÚDE &lt;#E.G.B#353636#37#390394/&gt; &lt;#E.G.B#353637#37#390395&gt; PORTARIA Nº 00094570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19249050  LIDIA MARTA   FERREIRA LIMA  18.09.2012/17.09.2017  01.10.2019  30.10.2019  FABIO VILAS BOAS PINTO SECRETARIA DA SAÚDE &lt;#E.G.B#353637#37#390395/&gt; &lt;#E.G.B#353638#37#390396&gt; PORTARIA Nº 00094572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19248317  IONE   DA SILVA  SANTOS   10.09.2007/09.09.2012  01.10.2019  30.10.2019  FABIO VILAS BOAS PINTO SECRETARIA DA SAÚDE     EXECUTIVO SALVADOR, QUINTA-FEIRA, 26 DE SETEMBRO DE 2019 - ANO CIV - NO 22.750  REPÚBLICA FEDERATIVA DO BRASIL - ESTADO DA BAHIA  DIÁRIO OFICIAL  &lt;#E.G.B#353638#38#390396/&gt; &lt;#E.G.B#353639#38#390397&gt; PORTARIA Nº 00094573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19258016  MARIA RITA   DE JESUS  DOS SANTOS   01.07.2008/30.06.2013  01.10.2019  30.10.2019  FABIO VILAS BOAS PINTO SECRETARIA DA SAÚDE &lt;#E.G.B#353639#38#390397/&gt; &lt;#E.G.B#353640#38#390398&gt; PORTARIA Nº 00094577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19483683  CINTIA   GOMES DE  SAO PAULO   02.06.2013/01.06.2018  01.10.2019  30.10.2019  FABIO VILAS BOAS PINTO SECRETARIA DA SAÚDE &lt;#E.G.B#353640#38#390398/&gt; &lt;#E.G.B#353641#38#390399&gt; PORTARIA Nº 00094578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19441492  CRISTINA   MARIA DOS  SANTOS ALVES  BEZERRA   22.06.2006/21.06.2011  01.10.2019  30.10.2019  FABIO VILAS BOAS PINTO SECRETARIA DA SAÚDE &lt;#E.G.B#353641#38#390399/&gt; &lt;#E.G.B#353643#38#390401&gt; PORTARIA Nº 00094580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19225357  MARCIA   CAMPOS  BAHIA LOBO   27.12.2009/26.12.2014  01.10.2019  30.10.2019  FABIO VILAS BOAS PINTO SECRETARIA DA SAÚDE &lt;#E.G.B#353643#38#390401/&gt; &lt;#E.G.B#353644#38#390402&gt; PORTARIA Nº 00094582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16258023  GLORIA MARIA   PEREGRINO DE  CARVALHO   12.08.2013/11.08.2018  01.10.2019  30.10.2019  FABIO VILAS BOAS PINTO SECRETARIA DA SAÚDE  &lt;#E.G.B#353644#38#390402/&gt; &lt;#E.G.B#353645#38#390403&gt; PORTARIA Nº 00094589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19229429  MARIA ADRIANA   BARBOSA DE  SOUZA   17.04.2000/16.04.2005  01.10.2019  31.10.2019  FABIO VILAS BOAS PINTO SECRETARIA DA SAÚDE &lt;#E.G.B#353645#38#390403/&gt; &lt;#E.G.B#353646#38#390404&gt; PORTARIA Nº 00094590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19447709  CELESTE   CRISTINE  FREITAS  OLIVEIRA  FREITAS   03.01.2007/02.01.2012  01.10.2019  30.10.2019  FABIO VILAS BOAS PINTO SECRETARIA DA SAÚDE &lt;#E.G.B#353646#38#390404/&gt; &lt;#E.G.B#353647#38#390405&gt; PORTARIA Nº 00094592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19515749  ALAN OLIVEIRA   DE BRITO  03.09.2010/02.09.2015  01.10.2019  30.10.2019  FABIO VILAS BOAS PINTO SECRETARIA DA SAÚDE &lt;#E.G.B#353647#38#390405/&gt; &lt;#E.G.B#353648#38#390406&gt; PORTARIA Nº 00094594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19275190  IRAIDE   MACHADO SILVA  14.10.2009/13.10.2014  01.10.2019  30.10.2019  FABIO VILAS BOAS PINTO SECRETARIA DA SAÚDE &lt;#E.G.B#353648#38#390406/&gt; &lt;#E.G.B#353650#38#390410&gt; PORTARIA Nº 00094596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19226419  ZENALIA   SOUZA LIMA  15.03.2000/14.03.2005  01.10.2019  30.10.2019  FABIO VILAS BOAS PINTO SECRETARIA DA SAÚDE    EXECUTIVO  SALVADOR, QUINTA-FEIRA, 26 DE SETEMBRO DE 2019 - ANO CIV - NO 22.750  REPÚBLICA FEDERATIVA DO BRASIL - ESTADO DA BAHIA  DIÁRIO OFICIAL  &lt;#E.G.B#353650#39#390410/&gt; &lt;#E.G.B#353652#39#390411&gt; PORTARIA Nº 00094605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19533083  WELLINGTON LOPES   CAVALCANTE  11.01.2012/10.01.2017  01.10.2019  30.10.2019  FABIO VILAS BOAS PINTO SECRETARIA DA SAÚDE &lt;#E.G.B#353652#39#390411/&gt; &lt;#E.G.B#353654#39#390412&gt; PORTARIA Nº 00094607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19523139  ANA CRISTINA   HOHLENWERGER KALIL  09.06.2011/08.06.2016  01.10.2019  30.10.2019  FABIO VILAS BOAS PINTO SECRETARIA DA SAÚDE &lt;#E.G.B#353654#39#390412/&gt; &lt;#E.G.B#353655#39#390413&gt; PORTARIA Nº 00094609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19329473  ALENILDO   GONCALVES  DAMASCENA   13.07.2010/12.07.2015  01.10.2019  30.10.2019  FABIO VILAS BOAS PINTO SECRETARIA DA SAÚDE &lt;#E.G.B#353655#39#390413/&gt; &lt;#E.G.B#353657#39#390416&gt; PORTARIA Nº 00094610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19478700  CICERO   FONTENELLE  21.05.2013/20.05.2018  01.10.2019  30.10.2019  FABIO VILAS BOAS PINTO SECRETARIA DA SAÚDE &lt;#E.G.B#353657#39#390416/&gt; &lt;#E.G.B#353658#39#390418&gt; PORTARIA Nº 00094613 DE O(A) SECRETÁRIO DE ESTADO DO(A) SECRETARIA DA SAÚDE - SESAB, NO USO DE SUAS  ATRIBUIÇÕES E TENDO EM VISTA O DISPOSTO NO(A) EMENDA CONSTITUCIONAL Nº 22, DE 28 DE DEZEMBRO  DE 2015 E ARTS. 3º A 7º DA LEI Nº 13.471, DE 30 DE DEZEMBRO DE 2015, RESOLVE CONCEDER AO(S)  SERVIDOR(ES) ABAIXO RELACIONADO(S) INTEGRANTE(S) DO QUADRO DE PESSOAL DO(A) SECRETARIA DA  SAÚDE - SESAB, O DIREITO À LICENÇA-PRÊMIO:  MATRÍCULA NOME QUINQUÊNIO DATA INÍCIO DATA FIM  19246681  EDILZA CARDOSO   ANUNCIACAO  30.06.2007/29.06.2012  01.10.2019  30.10.2019  FABIO VILAS BOAS PINTO SECRETARIA DA SAÚDE &lt;#E.G.B#353658#39#390418/&gt; &lt;#E.G.B#353684#39#390445&gt; PORTARIA Nº 00101879 DE O(A) SECRETÁRIO DE ESTADO DO(A) SECRETARIA DA SAÚDE - SESAB, NO USO DE SUAS  ATRIBUIÇÕES LEGAIS E TENDO EM VISTA O DISPOSTO NO(A) DECRETO Nº 019, DE 12 DE ABRIL DE 1991,   C/C DECRETO Nº 1.862, DE 13 DE JANEIRO DE 1993, RESOLVE RETORNAR À(AO) SESAB - SECRETARIA  DA SAÚDE - SESAB O(S) SERVIDOR(ES) ABAIXO, COLOCADO(S) À DISPOSIÇÃO DO(A) PREFEITURA  MUNICIPAL DE PAULO AFONSO, A PARTIR DE 29 DE AGOSTO DE 2019.  MATRÍCULA NOME CARGO  19220752  CELIA MARIA SIMOES PAIVA  ODONTÓLOGO  FABIO VILAS BOAS PINTO SECRETARIA DA SAÚDE &lt;#E.G.B#353684#39#390445/&gt; &lt;#E.G.B#353686#39#390446&gt; PORTARIA Nº 00101895 DE O(A) SECRETÁRIO DE ESTADO DO(A) SECRETARIA DA SAÚDE - SESAB, NO USO DE SUAS  ATRIBUIÇÕES LEGAIS E TENDO EM VISTA O DISPOSTO NO(A) DECRETO Nº 019, DE 12 DE ABRIL DE 1991, C/C  DECRETO Nº 1.862, DE 13 DE JANEIRO DE 1993, RESOLVE RETORNAR À(AO) SESAB - SECRETARIA DA  SAÚDE - SESAB O(S) SERVIDOR(ES) ABAIXO, COLOCADO(S) À DISPOSIÇÃO DO(A) PMS - PREFEITURA  MUNICIPAL DE SALVADOR, A PARTIR DE 20 DE AGOSTO DE 2019.  MATRÍCULA NOME CARGO  19245198  MARIA VALQUIRIA MENEZES DE   SOUZA PAULA  AUXILIAR ADMINISTRATIVO  FABIO VILAS BOAS PINTO SECRETARIA DA SAÚDE &lt;#E.G.B#353686#39#390446/&gt; &lt;#E.G.B#353688#39#390448&gt; PORTARIA Nº 00101898 DE O(A) SECRETÁRIO DE ESTADO DO(A) SECRETARIA DA SAÚDE - SESAB, NO USO DE SUAS  ATRIBUIÇÕES LEGAIS E TENDO EM VISTA O DISPOSTO NO(A) DECRETO Nº 019, DE 12 DE ABRIL DE 1991,  C/C DECRETO Nº 1.862, DE 13 DE JANEIRO DE 1993, RESOLVE RETORNAR À(AO) SESAB - SECRETARIA  DA SAÚDE - SESAB O(S) SERVIDOR(ES) ABAIXO, COLOCADO(S) À DISPOSIÇÃO DO(A) PREFEITURA  MUNICIPAL DE CAPIM GROSSO, A PARTIR DE 29 DE AGOSTO DE 2019.  MATRÍCULA NOME CARGO  19229281  MARIA NILDA MOURA DO NASCIMENTO  AUXILIAR DE ENFERMAGEM  FABIO V</t>
  </si>
  <si>
    <t xml:space="preserve">PORTARIA  Nº 19.243 DE 26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2018.001.001572/INEMA/LIC-01572, RESOLVE: ART. 1.º - AUTORIZAR O DIREITO  DE USO DOS RECURSOS HÍDRICOS, VÁLIDO PELO PRAZO DE 4 (QUATRO) ANOS, À SUZANO S.A., INSCRITA  NO CNPJ Nº 16.404.287/0001-55, COM SEDE NA AVENIDA PROFESSOR MAGALHÃES NETO, Nº 1752,  PITUBA, NO MUNICÍPIO DE SALVADOR, PARA CAPTAÇÃO SUPERFICIAL, NAS BACIAS HIDROGRÁFICAS DOS RIOS  ITANHÉM, JUCURUÇU, MUCURI E PERUÍPE, NO PONTO B5, EM AFLUENTE SEM NOME DO RIO MUCURI, NAS  COORDENADAS LAT.18º07’03”S E LONG.39º41’35”W, DE VAZÃO 20 M³/DIA; NO PONTO B7, EM AFLUENTE  SEM NOME DO RIO PERUÍPE, NAS COORDENADAS LAT.17º52’13”S E LONG.39º56’20”W, DE VAZÃO 70  M³/DIA; NO PONTO B8, EM AFLUENTE SEM NOME DO RIO PERUÍPE, NAS COORDENADAS LAT.17º57’17”S  E LONG.39º43’45”W, DE VAZÃO 42 M³/DIA; NO PONTO B9, RIO SEM NOME, AFLUENTE DO RIO PERUÍPE,  NAS COORDENADAS LAT.17º52’15”S E LONG.39º52’01”W, DE VAZÃO 62 M³/DIA; NO PONTO B10, EM  AFLUENTE SEM NOME DO RIO PERUÍPE, NAS COORDENADAS LAT.17º50’23”S E LONG.39º42’40”W,  DE VAZÃO 28 M³/DIA; NO PONTO B11, EM AFLUENTE SEM NOME DO RIO PERUÍPE, NAS COORDENADAS  LAT.17º47’04”S E LONG.39º40’01”W, DE VAZÃO 69 M³/DIA; NO PONTO B12, EM AFLUENTE SEM NOME  DO RIO PERUÍPE, NAS COORDENADAS LAT.17º44’33”S E LONG.39º44’21”W, DE VAZÃO 70 M³/DIA; NO  PONTO B13, NO CÓRREGO PIQUIÁ, NAS COORDENADAS LAT.17º43’57”S E LONG.39º42’14”W, DE VAZÃO 71  M³/DIA; NO PONTO B14, NO CÓRREGO PIQUIÁ, NAS COORDENADAS LAT.17º43’15”S E LONG. 39º42’35”W,  DE VAZÃO 69 M³/DIA; NO PONTO B15, NO CÓRREGO DO VINHO, NAS COORDENADAS LAT.17º36’55”S E  LONG.40º04’19”W,  DE VAZÃO 70 M³/DIA;  NO PONTO B16, NO CÓRREGO DA TARIFA, NAS COORDENADAS  LAT.17º36’35”S E LONG.39º49’27”W,  DE VAZÃO 61 M³/DIA HA; NO PONTO B17, NO CÓRREGO DO VINHO,  NAS COORDENADAS LAT.17º36’03”S E LONG.40º05’50”W, DE VAZÃO 70 M³/DIA; HA; NO PONTO B18, NO  CÓRREGO DO VINHO, NAS COORDENADAS LAT.17º34’31”S E LONG.40º06’48”W, DE VAZÃO 68 M³/DIA;  NO PONTO B19, EM AFLUENTE SEM NOME DO RIO ITANHETINGA, NAS COORDENADAS LAT.17º25’09”S E  LONG.39º26’28”W, DE VAZÃO 62 M³/DIA; NO PONTO B21, NO CÓRREGO DA BATEDEIRA, NAS COORDENADAS  LAT.17º27’43”S E LONG.40º17’20”W, DE VAZÃO 66 M³/DIA; NO PONTO B22, NO RIO DO SUL, NAS  COORDENADAS LAT.17º15’06”S E LONG.39º45’21”W, DE VAZÃO 61 M³/DIA; NO PONTO B23, NO CÓRREGO  PINDAÍBA, NAS COORDENADAS LAT.17º35’40”S E LONG.39º24’51”W, DE VAZÃO 56 M³/DIA; NO PONTO  B24, NO RIO UTAITINGA, NAS COORDENADAS LAT.17º17’04”S E LONG.39º45’33”W, DATUM SIRGAS 2000,  DE VAZÃO 66 M³/DIA; DURANTE 8 H/D, PARA FINS DE IRRIGAÇÃO E PULVERIZAÇÃO AGRÍCOLA, ÁREA 291,68 HA,  POR CAMINHÃO PIPA, LOCALIZADO NO COMPLEXO DE FAZENDAS SUZANO I, NOS MUNICÍPIOS DE ALCOBAÇA,  CARAVELAS, LAJEDÃO, MUCURI, NOVA VIÇOSA, TEIXEIRA DE FREITAS E VEREDA, MEDIANTE O CUMPRIMENTO      EXECUTIVO SALVADOR, SEXTA-FEIRA, 27 DE SETEMBRO DE 2019 - ANO CIV - NO 22.751  REPÚBLICA FEDERATIVA DO BRASIL - ESTADO DA BAHIA  DIÁRIO OFICIAL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</si>
  <si>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19.247 DE 26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2018.001.000082/INEMA/LIC-00082, RESOLVE: ART. 1.º - RESOLVE: ART. 1º -  AUTORIZAR A RENOVAÇÃO DO DIREITO DE USO DOS RECURSOS HÍDRICOS, VÁLIDA PELO PRAZO DE 4 (QUATRO)  ANOS, À DIRCEU DI DOMENICO, INSCRITO NO CPF Nº 370.021.479-00, COM SEDE NA RUA CAMPOS  SALES, N° 261, RENATO GONÇALVES, NO MUNICÍPIO DE BARREIRAS, PARA CAPTAÇÃO SUBTERRÂNEA, NA  BACIA HIDROGRÁFICA DO RIO SÃO FRANCISCO, NO POÇO 2, NAS COORDENADAS LAT.12°38’08,48”S E  LONG.45°38’20,02”W, DATUM SIRGAS 2000, DE VAZÃO 7.318 M³/DIA, DURANTE 18 H/D, PARA FINS DE  IRRIGAÇÃO POR PIVÔ CENTRAL, ÁREA 100 HA, LOCALIZADO NA FAZENDA SÃO MIGUEL, RODOVIA BA 462, KM  82, RODA VELHA,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</si>
  <si>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19.248 DE 26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2017.001.006119/INEMA/LIC-06119, RESOLVE: ART. 1.º - AUTORIZAR O DIREITO DE  USO DOS RECURSOS HÍDRICOS, VÁLIDO PELO PRAZO DE 4 (QUATRO) ANOS, A CARLITO NOVAIS SANTOS,  INSCRITO NO CPF Nº 063.669.105-53, COM SEDE NA AVENIDA DAS PALMEIRAS, N° 575, MORUMBI, NO  MUNICÍPIO DE ITAPETINGA, PARA CAPTAÇÃO SUPERFICIAL, NA BACIA HIDROGRÁFICA DO RIO PARDO, NO RIO  CATOLÉ GRANDE, NAS COORDENADAS LAT.15°12’46”S E LONG.40°16’52”W, DATUM SIRGAS 2000, DE  VAZÃO 325 M³/DIA, DURANTE 13 H/D, PARA FINS DE IRRIGAÇÃO POR GOTEJAMENTO E ASPERSÃO, ÁREA DE  6 HA, LOCALIZADO NA FAZENDA LAJEDINHO, MARGEM DIREITO DO CATOLÉ GRANDE, ZONA DO CATOLÉ, NO  MUNICÍPIO DE ITAPETINGA,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</si>
  <si>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19.249 DE 26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2017.001.005790/INEMA/LIC-05790, RESOLVE: ART. 1.º - AUTORIZAR O DIREITO DE  USO DOS RECURSOS HÍDRICOS, VÁLIDO PELO PRAZO DE 2 (DOIS) ANOS, A ANTÔNIO CARLOS OLIVEIRA  VIANA, INSCRITO NO CPF N° 308.619.695-53, COM SEDE NA RUA OTO VIANA, Nº 42, CENTRO, NO  MUNICÍPIO DE PARAMIRIM, PARA CAPTAÇÃO SUPERFICIAL, NA BACIA HIDROGRÁFICA DO RIO PARAMIRIM, NO  RIO PARAMIRIM, NAS COORDENADAS LAT.13°26’26”S E LONG.42°13’18”W, DATUM SIRGAS 2000, DE  VAZÃO 252 M³/DIA, DURANTE 9 H/D, PARA FINS DE IRRIGAÇÃO POR ASPERSÃO CONVENCIONAL, ÁREA 3,43  HA, LOCALIZADO NA FAZENDA PÉ DO MORRO, ESTRADA DE PARAMIRIM A ÉRICO CARDOSO, NO MUNICÍPIO DE  PARAMIRIM,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&lt;#E.G.B#354311#72#391089/&gt;  SECRETARIA DE POLÍTICAS  PARA AS MULHERES &lt;#E.G.B#354475#72#391258&gt; RESUMO DE TERMO DE ADESÃO AO CREDENCIAMENTO TERMO DE ADESÃO N.º 10/2019, PROCESSO SEI Nº 042.0624.2019.0000520-16. TERMO DE  REFERÊNCIA N.º 023/2019. OBJETO: ADESÃO DO CREDENCIADO AO PRESENTE TERMO DE CREDENCIAMENTO,  PARA OS SERVIÇOS NA CATEGORIA DE ASSESSORA, NO ÂMBITO DO CONVÊNIO, INTITULADO, “PROJETO RESPEITA  AS MINA RURAL” FIRMADO ENTRE A SECRETARIA DE POLÍTICAS PARA AS MULHERES DO ESTADO DA BAHIA -  SPM/BA E SECRETARIA DO TRABALHO, EMPREGO, RENDA E ESPORTE - SETRE, ATRAVÉS DO FUNDO DE  PROMOÇÃO DO TRABALHO DECENTE - FUNTRAD. LOCAL DE EXECUÇÃO: ESTADO DA BAHIA. PRAZO DE  EXECUÇÃO: 251 (DUZENTAS E CINQUENTA E UMA) HORAS TÉCNICAS. VALOR DA HORA TÉCNICA: R$ 125,00  (CENTO E VINTE E CINCO REAIS). VALOR DO CONTRATO R$31.375,00 (TRINTA E UM MIL TREZENTOS E SETENTA  E CINCO REAIS). UNIDADE GESTORA: 0001; UNIDADE ORÇAMENTÁRIA: 34.101; DESTINAÇÃO DE RECURSOS:  0.319.000000; PROJETO/ATIVIDADE: 5694. ELEMENTO DE DESPESA: 3.3.90.36; PRAZO DE VIGÊNCIA:  26/04/2020. PAGAMENTO: ATRAVÉS DE ORDEM BANCÁRIA OU CRÉDITO EM CONTA CORRENTE. ASSINAM:  MARIA DALVA DA CONCEIÇÃO MESSIAS - CREDENCIADA E JULIETA MARIA CARDOSO PALMEIRA - SECRETÁRIA  DA SPM/BA. SALVADOR, 26 DE SETEMBRO DE 2019.  RESUMO DE TERMO DE ADESÃO AO CREDENCIAMENTO TERMO DE ADESÃO N.º 12/2019, PROCESSO SEI N 042.0624.2019.0000544-93. TERMO DE  REFERÊNCIA N.º 024/2019. OBJETO: ADESÃO DO CREDENCIADO AO PRESENTE TERMO DE CREDENCIAMEN- TO, PARA OS SERVIÇOS NA CATEGORIA DE FACILITADORA, NO ÂMBITO DO CONVÊNIO, INTITULADO, “PROJETO  RESPEITA AS MINA RURAL” FIRMADO ENTRE A SECRETARIA DE POLÍTICAS PARA AS MULHERES DO ESTADO  DA BAHIA - SPM/BA E SECRETARIA DO TRABALHO, EMPREGO, RENDA E ESPORTE - SETRE, ATRAVÉS  DO FUNDO DE PROMOÇÃO DO TRABALHO DECENTE - FUNTRAD. LOCAL DE EXECUÇÃO: ESTADO DA  BAHIA. PRAZO DE EXECUÇÃO: 252 (DUZENTAS E CINQUENTA E DUAS) HORAS TÉCNICAS. VALOR DA HORA  TÉCNICA: R$ 125,00 (CENTO E VINTE E CINCO REAIS). VALOR DO CONTRATO R$31.500,00 (TRINTA E UM  MIL E QUINHENTOS REAIS). UNIDADE GESTORA: 0001; UNIDADE ORÇAMENTÁRIA: 34.101; DESTINAÇÃO DE  RECURSOS: 0.319.000000; PROJETO/ATIVIDADE: 5694. ELEMENTO DE DESPESA: 3.3.90.36. PRAZO DE  VIGÊNCIA: 26/04/2020. PAGAMENTO: ATRAVÉS DE ORDEM BANCÁRIA OU CRÉDITO EM CONTA CORRENTE.  ASSINAM: LORENA VÉRONIQUE LAPORTE DE MELO - CREDENCIADA E JULIETA MARIA CARDOSO PALMEIRA -  SECRETÁRIA DA SPM/BA. SALVADOR, 26 DE SETEMBRO DE 2019.  RESUMO DE TERMO DE ADESÃO AO CREDENCIAMENTO TERMO DE ADESÃO N.º 13/2019, PROCESSO SEI N 042.0624.2019.0000488-41. TERMO DE  REFERÊNCIA N.º 024/2019. OBJETO: ADESÃO DO CREDENCIADO AO PRESENTE TERMO DE CREDENCIAMEN- TO, PARA OS SERVIÇOS NA CATEGORIA DE FACILITADORA, NO ÂMBITO DO CONVÊNIO, INTITULADO, “PROJETO  RESPEITA AS MINA RURAL” FIRMADO ENTRE A SECRETARIA DE POLÍTICAS PARA AS MULHERES DO ESTADO  DA BAHIA - SPM/BA E SECRETARIA DO TRABALHO, EMPREGO, RENDA E ESPORTE - SETRE, ATRAVÉS  DO FUNDO DE PROMOÇÃO DO TRABALHO DECENTE - FUNTRAD. LOCAL DE EXECUÇÃO: ESTADO DA  BAHIA. PRAZO DE EXECUÇÃO: 252 (DUZENTAS E CINQUENTA E DUAS) HORAS TÉCNICAS. VALOR DA HORA  TÉCNICA: R$ 125,00 (CENTO E VINTE E CINCO REAIS). VALOR DO CONTRATO R$31.500,00 (TRINTA E UM  MIL E QUINHENTOS REAIS). UNIDADE GESTORA: 0001; UNIDADE ORÇAMENTÁRIA: 34.101; DESTINAÇÃO DE  RECURSOS: 0.319.000000; PROJETO/ATIVIDADE: 5694. ELEMENTO DE DESPESA: 3.3.90.36; PRAZO DE  VIGÊNCIA: 26/04/2020. PAGAMENTO: ATRAVÉS DE ORDEM BANCÁRIA OU CRÉDITO EM CONTA CORRENTE.  ASSINAM: MARIANA DA SILVA CONTE - CREDENCIADA E JULIETA MARIA CARDOSO PALMEIRA - SECRETÁRIA  DA SPM/BA. SALVADOR, 26 DE SETEMBRO DE 2019. &lt;#E.G.B#354475#72#391258/&gt; &lt;#E.G.B#354555#72#391342&gt; AVISO CHAMADA PÚBLICA Nº 02/2019  EDITAL DE CHAMADA PÚBLICA Nº 02/2019 (PROCESSO SEI Nº 042.0629.2019.0000214-94) - OBJETO:  SELEÇÃO DE ORGANIZAÇÕES DA SOCIEDADE CIVIL (OSC) VISANDO À CELEBRAÇÃO DE PARCERIA COM O  ESTADO DA BAHIA, POR INTERMÉDIO DA SECRETARIA DE POLÍTICAS PARA AS MULHERES, PARA A CONSECUÇÃO  DE FINALIDADE DE INTERESSE PÚBLICO E RECÍPROCO PARA O DESENVOLVIMENTO DE PROJETOS ESTRUTURADOS     EXECUTIVO  SALVADOR, SEXTA-FEIRA, 27 DE SETEMBRO DE 2019 - ANO CIV - NO 22.751  REPÚBLICA FEDERATIVA DO BRASIL - ESTADO DA BAHIA  DIÁRIO OFICIAL  COM BASE NOS DOIS EIXOS DEFINIDOS PELA SECRETARIA DE POLÍTICAS PARA MULHERES (SPM/BA). LOCAL DE  EXECUÇÃO: ESTADO DA BAHIA /TERRITÓRIOS DE IDENTIDADE. PRAZO DE EXECUÇÃO 12(DOZE) MESES. VALOR  TOTAL: R$ 600.000,00 (SEISCENTOS MIL REAIS) CONFORME A LINHA DE INTERVENÇÃO CONSTANTE NO EDITAL.  UNIDADE ORÇAMENTÁRIA: 34.101; UNIDADE GESTORA: 0001; DESTINAÇÃO DE RECURSOS: 0.100.000000;  PROJETO/ATIVIDADE: 14.422.211.5558; ELEMENTO DE DESPESA: 3.3.50.41.00 E 4.4.50.42.00. INÍCIO  DAS INSCRIÇÕES: 27/09/2019. EDITAL COMPLETO DISPONÍVEL NO SÍTIO DA SPM/BA NA INTERNET WWW. MULHERES.BA.GOV.BR. JULIETA MARIA CARDOSO PALMEIRA. SALVADOR, 26 DE SETEMBRO DE 2019. &lt;#E.G.B#354555#73#391342/&gt;  SECRETARIA DA SAÚDE &lt;#E.G.B#354501#73#391286&gt; SERVIÇO PÚBLICO ESTADUAL  </t>
  </si>
  <si>
    <t xml:space="preserve">PORTARIA  Nº 19.250 DE 27 DE SETEMBRO DE 2019.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2019. 001.000393/ INEMA/LIC- 00393,  RESOLVE: ART. 1.º - CONCEDER  AUTORIZAÇÃO DE SUPRESSÃO DA VEGETAÇÃO NATIVA, VÁLIDA PELO PRAZO DE 02 (DOIS)  ANOS, À DOW BRASIL INDÚSTRIA E COMÉRCIO DE PRODUTOS QUÍMICOS LTDA, INSCRITA  NO CNPJ 60.435.351/0019-86, COM SEDE NA FAZENDA CABOTO GUARÁ, ILHA DE MATARANDIBA  MUNICÍPIO DE VERA CRUZ, PARA PERFURAÇÃO DE 03 (TRÊS) POÇOS PARA OBTENÇÃO DE AMOSTRAS, A FIM  DE PROCEDER ÀS ANÁLISES, EM LABORATÓRIO, DAS PROPRIEDADES FÍSICAS DAS ROCHAS, EM UMA ÁREA DE  2,2306 HA, NA FAZENDA CONCEIÇÃO DO PONTAL, ÁREA 1, ILHA DE MATARANDIBA NO MUNICÍPIO DE VERA  CRUZ, DELIMITADA CONFORME POLIGONAL FORMADA PELOS PONTOS SOB COORDENADAS GEOGRÁFICAS (13º  01’ 53”S / 38º 46’ 11”W) E COORDENADAS UTM (525.001/8.559.352), MEDIANTE O CUMPRIMENTO DA  LEGISLAÇÃO VIGENTE E DOS CONDICIONANTES CONSTANTES DA ÍNTEGRA DA PORTARIA QUE SE ENCONTRA NO  REFERIDO PROCESSO. ART. 2.º - O RENDIMENTO DE MATERIAL LENHOSO FOI ESTIMADO EM 130,5793 M³ OU  195,8689 ST OU 65,2896 MDC. ART. 3.º - ESTA PORTARIA APROVA O PLANO DE SALVAMENTO DE FAUNA,  INCLUINDO SEU MANEJO E TRANSPORTE, QUANDO NECESSÁRIO. ART. 4.º - ESTA AUTORIZAÇÃO ESTA VINCULADA  AO REGISTRO DE FLORESTA DE PRODUÇÃO RFP, CONFORME INCISO I, ART. 140 DA LEI 10.431/06, APROVADO  PELO DECRETO 14.024/12. ART. 5.º - OS PRODUTOS E SUBPRODUTOS ORIGINADOS DE ATIVIDADE AUTORIZADA,  NAS COORDENADAS DE REFERÊNCIA (13º 01’ 53”S / 38º 46’ 11”W), DEVERÃO SER APROVEITADOS CONFORME  ESTABELECIDO NO ART. 115 DA LEI 10.431/2006 SUJEITANDO-SE O TRANSPORTE AO ART. 144 DA MESMA,  BEM COMO À PORTARIA MMA N° 253/2006, QUE DISPÕE SOBRE A NECESSIDADE DE REGISTRO DE TAIS  PRODUTOS NO “SISTEMA - DOF” PARA O CONTROLE INFORMATIZADO DO TRANSPORTE E DE SEU ARMAZENA- MENTO. ART. 6.º - ESTABELECER QUE ESTA AUTORIZAÇÃO, BEM COMO CÓPIAS DOS DOCUMENTOS RELATIVOS  AO CUMPRIMENTO DOS CONDICIONANTES, DEVE SER MANTIDA DISPONÍVEL À FISCALIZAÇÃO DOS ÓRGÃOS  DO SISTEMA ESTADUAL DE MEIO AMBIENTE - SISEMA. ART. 7.º - ESTA PORTARIA NÃO DISPENSA NEM  SUBSTITUI A OBTENÇÃO DE CERTIDÕES, ALVARÁS OU LICENÇAS EXIGIDAS PELA LEGISLAÇÃO PERTINENTE, FEDERAL,  ESTADUAL OU MUNICIPAL. ART. 7.º - ESTA PORTARIA ENTRARÁ EM VIGOR NA DATA DE SUA PUBLICAÇÃO.  MÁRCIA CRISTINA TELLES DE ARAÚJO LIMA - DIRETORA GERAL &lt;#E.G.B#354819#45#391606/&gt; &lt;#E.G.B#355080#45#391889&gt; EDITAL DE NOTIFICAÇÃO  O INSTITUTO DO MEIO AMBIENTE E RECURSOS HÍDRICOS - INEMA, ATRAVÉS DA SUA  DIRETORA GERAL, NOS TERMOS DO ART. 261, INCISO III DO DECRETO ESTADUAL Nº. 14.024 DE 06 DE JUNHO  DE 2012, QUE APROVA O REGULAMENTO DA LEI 10.431/2006, C/C ARTIGO 231, INCISO I DO CÓDIGO  CIVIL - FAZ SABER A TODOS QUANDO O PRESENTE VIREM, OU DELE CONHECIMENTO TIVEREM E, PRIN- CIPALMENTE, POR SE ENCONTRAR EM LUGAR INCERTO E NÃO SABIDO, AO AUTUADO: ÂNGELO MARTINS  DE ARAÚJO, CPF Nº. 502.885.475-00 NOS AUTOS DO PROCESSO ADMINISTRATIVO Nº. 2016-002040/ TEC/AIMU-0148, COM A PENALIDADE DE MULTA NO VALOR DE R$ 30.000,00, “PELA FABRICAÇÃO DE  APROXIMADAMENTE 60M³ DE CARVÃO VEGETAL SEM AS DEVIDAS AUTORIZAÇÕES / LICENÇAS DOS ÓRGÃOS  AMBIENTAIS COMPETENTES. A INFRAÇÃO FOI CONSTATADA AOS 15 DIAS DE SETEMBRO DE 2015’ NO MUNICÍPIO  DE TAPIRAMUTÁ”; CEA - CENTRAIS EÓLICAS ASSURUÁ S.A, CNPJ Nº. 10.187.906/0001-10  NOS AUTOS DO PROCESSO ADMINISTRATIVO Nº. 2018-003240/TEC/AIMU-0218, COM A PENALIDADE DE   MULTA NO VALOR DE R$ 5.000,00, “POR DEIXAR DE ATENDER A EXIGÊNCIAS LEGAIS OU REGULAMENTARES  QUANDO DEVIDAMENTE NOTIFICADO (Nº 2015-003761/TEC/NOT-0943) PELA AUTORIDADE AMBIENTAL  COMPETENTE NO PRAZO CONCEDIDO, VISANDO À REGULARIZAÇÃO, CORREÇÃO OU ADOÇÃO DE MEDIDAS DE  CONTROLE PARA CESSAR A DEGRADAÇÃO AMBIENTAL. A INFRAÇÃO FOI CONSTATADA AOS 05 DIAS DO MÊS DE  ABRIL DE 2018 NO ESCRITÓRIO DO INEMA NA UNIDADE REGIONAL DE SEABRA”; DOURISVALDODOS  SANTOS, CPF Nº. 520.733.005-53 NOS AUTOS DO PROCESSO ADMINISTRATIVO Nº. 2016-007490/TEC/ AIMU-0531, COM PENALIDADE DE MULTA NO VALOR DE R$ 35.000,00, “POR MANTER EM CATIVEIRO 70  (SETENTA) AVES FAUNA SILVESTRE SENDO: 13 (TREZE) CARDEAIS (PAROARIA CORONATA), 03 (TRÊS) SABIÁ  (TURDUS FUMIGATUS), 03 (TRÊS) PÁSSARO PRETO, 03 (TRÊS) AZULÃO (“CYANOLOXIA BRISSONI”); 06 (SEIS)  PEGA, 07 (SETE) TICO-TICO; 07 (SETE) CANÁRIO DA TERRA (SICALIS FLAVEOLA LINEOLA) 01(UM) FOGO  PAGO, 06 (SEIS) PAPA CAPIM; 06 (SEIS) GALO DE CAMPINA; 02 (DOIS) ESTEVÃO (SALTATOR SIMILIS); 02  (DOIS) CABOCLO, 02 (DOIS) BIGODE, 04 (QUATRO) CÓLERAS E 05 (CINCO) PINTASSILGO TODOS CRIADOS EM  CATIVEIRO, SEM AS DEVIDAS LICENÇAS/AUTORIZAÇÕES DOS ÓRGÃOS AMBIENTAIS COMPETENTES. A INFRAÇÃO  FOI CONSTATADA NO DIA 21/05/2016, NA FAZENDA RIACHO, ZONA RURAL NO MUNICÍPIO DE FILADÉLFIA- BA”; FRANCISCO JOSÉ BRAZ CONCEIÇÃO, CPF Nº. 755.988.335-49 NOS AUTOS DO PROCESSO  ADMINISTRATIVO Nº. 2015-001482/TEC/AIMU-0127, COM A PENALIDADE DE MULTA NO VALOR DE R$  5.000,00, “POR NÃO ATENDIMENTO DA NOTIFICAÇÃO N° 2010-021592/TEC/NOT-4308. A INFRAÇÃO FOI  CONSTATADA NA UR PIEMONTE DA DIAMANTINA, NA RUA 03, QUADRA B, Nº 200 - CASAS POPULARES,  NO MUNICÍPIO DE SENHOR DO BONFIM-BA, MEDIANTE ANÁLISE DO PROCESSO N° 2010-021592/TEC/ NOT-4308, NO DIA 23/02/2015”; JOÃO BENTO GÓES, CPF Nº. 043.619.035-49 NOS AUTOS DO  PROCESSO ADMINISTRATIVO Nº. 2016-013908/TEC/AIMU-1006, COM A PENALIDADE DE MULTA NO  VALOR DE R$ 10.000,00, “PELA EXTRAÇÃO DE MINÉRIO (ARENITO) SEM A DEVIDA LICENÇA AMBIENTAL DOS  ÓRGÃO AMBIENTAIS COMPETENTES. A INFRAÇÃO FOI CONSTATADA NA FAZENDA PRAÇA JATOBÁ, MUNICÍPIO DE  MIGUEL CALMON. AOS 03 DIAS DE AGOSTO DE 2016.”; JORGE JOÃO DE OLIVEIRA GÓES, CPF Nº.  139.350.705-00 NOS AUTOS DO PROCESSO ADMINISTRATIVO Nº. 2018-008524/TEC/AIMU-0773, COM  A PENALIDADE DE MULTA NO VALOR DE R$ 5.000,00, “POR EXTRAÇÃO DE MINÉRIO PARA A CONSTRUÇÃO  CIVIL SEM AS DEVIDAS LICENÇA/AUTORIZAÇÕES DO ÓRGÃO AMBIENTAL COMPETENTE. A INFRAÇÃO FOI  CONSTATADA NO DIA 31/08/2018, FAZENDA JATOBÁ, ZONA RURAL NO MUNICÍPIO DE MIGUEL CALMON -  BA.”; JAIME DOS SANTOS ALMEIDA, CPF Nº. 342.063.025-53 NOS AUTOS DO PROCESSO AD- MINISTRATIVO Nº. 2016-007141/TEC/AIMU-0516, COM A PENALIDADE DE MULTA NO VALOR DE R$  7.500,00, “POR MANTER EM PÁTIO A QUANTIA DE 15M³ (QUINZE METROS CÚBICOS) DE LENHA NATIVA SEM  DOF (DOCUMENTO DE ORIGEM FLORESTAL). A INFRAÇÃO FOI CONSTATADA NA FAZ. SERRA DO ANGICO. AOS  05 DIAS DE MAIO DE 2016.” E OSVALDO APOLINARIO DOS SANTOS, CPF Nº. 540.283.105- 04 NOS AUTOS DO PROCESSO ADMINISTRATIVO Nº. 2016-000825/TEC/AIMU-0079, COM A PENALIDADE  DE MULTA NO VALOR DE R$ 5.500,00, “PELA CRIAÇÃO E GUARDA DE 11 (ONZE) PÁSSAROS ORIUNDOS DA  FAUNA SILVESTRE BRASILEIRA EM CATIVEIRO SEM ANILHAS DE IDENTIFICAÇÃO E SEM O DEVIDO REGISTRO/ LICENÇA OU AUTORIZAÇÃO LEGAL , SENDO: 04 (QUATRO) ESTEVÃO (SALTATOR SIMILIS) 02 (DOIS) CARDEAIS  (PAROARIA CORONATA), 01 (UM) SABIÁ (TURDUS FUMIGATUS); 02 (DOIS) AZULÃO (“CYANOLOXIA BRISSONI”);  01(UM ) FEIJÃO VERDE (SCHISTOCHALMYS RUTICAPILLUS); 01 (UM) CANÁRIO DA TERRA (SICALIS FLAVEOLA  LINEOLA). A INFRAÇÃO FOI CONSTATADA AOS 16 DIAS DE OUTUBRO DE 2015 NA RUA FORMOSA N°30 CENTRO,  NO MUNICÍPIO DE SAÚDE -BA.”. OPORTUNIDADE EM QUE OS CONCEDE PRAZO DE 20 (VINTE) DIAS PARA  APRESENTAR DEFESA ADMINISTRATIVA E/OU 30 (TRINTA) DIAS PARA EFETUAR O PAGAMENTO SEM JUROS  E CORREÇÃO MONETÁRIA, A CONTAR DO DIA SUBSEQUENTE AO DA DATA DE PUBLICAÇÃO DESTE EDITAL. E,  PARA CONHECIMENTO DE TODOS, MANDOU EXPEDIR ESTE EDITAL QUE ENTRARÁ EM VIGOR A PARTIR DA SUA  PUBLICAÇÃO NO DIÁRIO OFICIAL DO ESTADO DA BAHIA.  SALVADOR, 27 DE SETEMBRO DE 2019.  MÁRCIA CRISTINA TELLES DE ARAÚJO LIMA DIRETORA GERAL  EDITAL DE NOTIFICAÇÃO  O INSTITUTO DO MEIO AMBIENTE E RECURSOS HÍDRICOS - INEMA, ATRAVÉS DA SUA  DIRETORA GERAL, NOS TERMOS DO ART. 261, INCISO III DO DECRETO ESTADUAL Nº. 14.024 DE 06 DE JUNHO  DE 2012, QUE APROVA O REGULAMENTO DA LEI 10.431/2006, C/C ARTIGO 231, INCISO I DO CÓDIGO CIVIL -  FAZ SABER A TODOS QUANDO O PRESENTE VIREM, OU DELE CONHECIMENTO TIVEREM E, PRINCIPALMENTE,  POR SE ENCONTRAR EM LUGAR INCERTO E NÃO SABIDO, AOS AUTUADOS: COMÉRCIO DE CERÂMICA  JORRINHO LTDA - ME, CNPJ Nº 07.075.350/0001-66 NOS AUTOS DO PROCESSO ADMINISTRATI- VO Nº. 2016-003451/TEC/AIIN-0064, EM 17/05/2019, FOI HOMOLOGADO O AUTO DE INFRAÇÃO DE  INTERDIÇÃO TEMPORÁRIA, “DA ATIVIDADE DE EXTRAÇÃO DE MATÉRIA PRIMA (ARGILA) SEM A DEVIDA LICENÇA  AMBIENTAL. AS INFRAÇÕES FORAM CONSTATADAS NO DIA 11/03/2016, ÀS 15H40M, EM ÁREA LOCALIZADA  NO POVOADO DO JORRINHO, ZONA RURAL DO MUNICÍPIO DE TUCANO.”; R DOS SANTOS FERREIRA  - ME, CNPJ Nº. 13.327.064/0001-43 NOS AUTOS DO PROCESSO ADMINISTRATIVO Nº. 2014-010070/ TEC/AIAD-0640, EM 18/10/2017, FOI HOMOLOGADO O AUTO DE INFRAÇÃO DE ADVERTÊNCIA, “POR NÃO  MANTER ATUALIZADO O PÁTIO DA EMPRESA NO SISTEMA DOF DO IBAMA, DEVIDO À FALTA DE LANÇAMENTO  DAS OPERAÇÕES PERTINENTES NO SISTEMA. PARA ATUALIZAÇÃO DAS INFORMAÇÕES FOI REALIZADO AJUSTE  ADMINISTRATIVO NO SISTEMA DOF E O RESPONSÁVEL DEVERÁ MANTER O SALDO VOLUMÉTRICO DOS PRODUTOS  FLORESTAIS, NO PÁTIO DO SISTEMA, IGUAL AO SALDO DO PÁTIO FÍSICO EXISTENTE NO LOCAL DE ARMAZENA- MENTO. A INFRAÇÃO FOI CONSTATADA NO DIA 25/09/2014, NA SEDE DO INEMA, POR MEIO DE ANÁLISE  DO SISTEMA DOF E DE DECLARAÇÃO APRESENTADA PELA EMPRESA. O NÃO ATENDIMENTO AO PRESENTE  AUTO DE INFRAÇÃO IMPLICARÁ NA APLICAÇÃO DA PENALIDADE DE MULTA.”; SINVAL ALVES PORTUGAL,  CPF Nº. 071.991.395-00 NOS AUTOS DO PROCESSO ADMINISTRATIVO Nº. 2017-012964/TEC/AIIN-0286,  EM 28/03/2019, FOI HOMOLOGADO O AUTO DE INFRAÇÃO DE INTERDIÇÃO TEMPORÁRIA, “DA ATIVIDADE,  POR FAZER USO DO FOGO PARA LIMPEZA AGROPASTORIL SEM A NECESSÁRIA DECLARAÇÃO E/OU PERMISSÃO  DA AUTORIDADE COMPETENTE. A INFRAÇÃO ACIMA DESCRITA FOI CONSTATADA DURANTE AÇÃO FISCALIZATÓRIA  REALIZADA NA FAZENDA SÃO JOSÉ, DISTRITO SANTA MARIA ETERNA, NA ZONA RURAL DO MUNICÍPIO DE  BELMONTE - BA, AOS 17 (DEZESSETE) DIAS DO MÊS DE OUTUBRO DO ANO DE 2017.”; COSME RIBEIRO  DOS SANTOS, CPF Nº 000.440.015-17 NOS AUTOS DO PROCESSO ADMINISTRATIVO Nº. 2019-002275/ TEC/AIAP-0031, EM 04/06/2019, FOI HOMOLOGADO O AUTO DE INFRAÇÃO DE APREENSÃO, “POR POSSE  DE 01 (UMA) ESPINGARDAS “BATE BUCHA”, USADAS NO ABATE DE ANIMAL SILVESTRE (MOCÓ) DENTRO DO  PARNA BOQUEIRÃO DA ONÇA. ALÉM DE EXERCER A ATIVIDADE DE EXTRAÇÃO DE RUTILO DENTRO DO REFERIDO  PARQUE (GARIMPO). A INFRAÇÃO FOI CONSTATADA EM 15/01/2019, AS 07H55MIN, NA FAZENDA BREJO,      EXECUTIVO SALVADOR, SÁBADO, 28 DE SETEMBRO DE 2019 - ANO CIV - NO 22.752  REPÚBLICA FEDERATIVA DO BRASIL - ESTADO DA BAHIA  DIÁRIO OFICIAL  MUNICÍPIO DE SENTO-SÉ.”; ILDEFONSO SANTOS VARGAS, CPF Nº 207.692.376-49 NOS AUTOS  DO PROCESSO ADMINISTRATIVO Nº. 2016-013390/TEC/AIAD-0693, EM 29/04/2019, FOI HOMOLOGADO  O AUTO DE INFRAÇÃO DE INTERDIÇÃO TEMPORÁRIA, “POR DESCUMPRIR OS PRAZOS PARA SOLICITAÇÃO DE  LICENÇA OU AUTORIZAÇÃO AMBIENTAL, INFRAÇÃO LEVE. A INFRAÇÃO FOI CONSTATADA NA SEDE DO INEMA UR  SUDOESTE (VITORIA DA CONQUISTA) POR NÃO RESPONDER À NOTIFICAÇÃO EM CAMPO NC Nº 314/2015.”;  ADELINO HELIO COUTO, CPF Nº. 018.185.625-53 NOS AUTOS DO PROCESSO ADMINISTRATI- VO Nº. 2017-003443/TEC/AIIN-0088, EM 29/04/2019, FOI HOMOLOGADO O AUTO DE INFRAÇÃO DE  INTERDIÇÃO TEMPORÁRIA, “DA CAPTAÇÃO DE ÁGUA NO RIO ITAPICURU COM A FINALIDADE DE IRRIGAÇÃO SEM  A DEVIDA OUTORGA PARA O USO DA ÁGUA EMITIDA PELO INEMA A BOMBA FOI LACRADA COM OS LACRES  DE N° 0029256. A INFRAÇÃO FOI CONSTATADA, NA FAZENDA BARRAGEM, ZONA RURAL NO MUNICÍPIO DE  QUEIMADAS-BA, NO DIA 14/02/2017.” E MANOEL MESSIAS NOGUEIRA, CPF Nº. 160.978.658- 05 NOS AUTOS DO PROCESSO ADMINISTRATIVO Nº. 2014-008205/TEC/AIAP-0107, EM 11/12/2017, FOI  HOMOLOGADO O AUTO DE INFRAÇÃO DE INTERDIÇÃO APREENSÃO, “DE 125,00 ST (CENTO E VINTE E CINCO  ESTÉREOS) DE LENHA E 31,00 MDC (TRINTA E HUM) METROS DE CARVÃO SENDO PRODUZIDOS  SEM A DEVIDA LICENÇA DO ÓRGÃO AMBIENTAL COMPETENTE. A INFRAÇÃO FOI CONSTATADA  NO DIA 07/02/2014, NA FAZENDA MUSSAMBÉ, ZONA RURAL DE FERIA DA MATA. TODO O MATERIAL FLORESTAL  APREENDIDO FICOU AVALIADO EM R$ 5.600,00 (CINCO MIL E SEISCENTOS REAIS). OBS: A LENHA E O  CARVÃO SÃO ORIUNDOS DA VEGETAÇÃO NATIVA DO LOCAL.”. OPORTUNIDADE EM QUE CONCEDE PRAZO DE  20 (VINTE) DIAS PARA INTERPOR RECURSO ADMINISTRATIVO PERANTE O CEPRAM, A CONTAR DO DIA  SUBSEQUENTE AO DA DATA DE PUBLICAÇÃO DESTE EDITAL, DEVENDO SER PROTOCOLADO NESTA AUTARQUIA.  E, PARA CONHECIMENTO DE TODOS, MANDOU EXPEDIR ESTE EDITAL QUE ENTRARÁ EM VIGOR A PARTIR DA SUA  PUBLICAÇÃO NO DIÁRIO OFICIAL DO ESTADO DA BAHIA.  SALVADOR, 27 DE SETEMBRO DE 2019.  MÁRCIA CRISTINA TELLES DE ARAÚJO LIMA DIRETORA GERAL  EDITAL DE NOTIFICAÇÃO  O INSTITUTO DO MEIO AMBIENTE E RECURSOS HÍDRICOS - INEMA, ATRAVÉS DA SUA DIRETORA  GERAL, NOS TERMOS DO ART. 261, INCISO III DO DECRETO ESTADUAL Nº. 14.024 DE 06 DE JUNHO DE 2012,  QUE APROVA O REGULAMENTO DA LEI 10.431/2006, C/C ARTIGO 231, INCISO I DO CÓDIGO CIVIL - FAZ  SABER A TODOS QUANDO O PRESENTE VIREM, OU DELE CONHECIMENTO TIVEREM E, PRINCIPALMENTE, POR SE  ENCONTRAR EM LUGAR INCERTO E NÃO SABIDO, AO AUTUADO: AGROLIZ SOC. AGROPECUÁRIA LTDA  (AGROLIZ - SOCIEDADE AGROPECUÁRIA LTDA), CNPJ Nº. 03.032.831/0001-33 NOS AUTOS  DO PROCESSO ADMINISTRATIVO Nº. 2014-011344/TEC/AIIN-0228, COM A PENALIDADE DE INTERDIÇÃO  TEMPORÁRIA “DE ATIVIDADE AGRÍCOLA PELO QUE SEGUE: CAUSAR DEGRADAÇÃO EM ÁREA DE PRESERVAÇÃO  PERMANENTE, EM ÁREAS DELIMITADAS PELOS VÉRTICES DE COORDENADAS UTM, DATUM SIRGAS 2000:  ÁREA 1 - X - 249726, Y - 8602848, X - 249770, Y - 8602824; X - 249775, Y - 8602807; X - 249777,  Y - 8602765; X - 249772, Y - 8602735; X - 249767, Y - 8602726; X - 249765, Y - 8602689;  X - 249749, Y - 8602657; X - 249749, Y - 8602649; X - 249738, Y - 8602612; X - 249729, Y  - 8602593; X - 249718, Y - 8602581; X - 249686, Y - 8602589; X - 249700, Y - 8602712; X -  249724, Y - 8602838; X - 249682, Y - 8602864; X - 249685, Y - 8602870 DE ÁREA 1,51 HA; ÁREA  2 - X - 249659, Y - 8602598; X - 249627, Y - 8602607; X - 249649, Y - 8602635 DE ÁREA 0,05 HA.  POR OCASIÃO DA INSPEÇÃO RESTOU CONSTATADO DEGRADAÇÃO EM ÁREA DE PRESERVAÇÃO PERMANENTE.  A INFRAÇÃO FOI CONSTATADA DURANTE INSPEÇÃO REALIZADA NA FAZENDA LAGOA ENCANTADA, SITUADO NA  ZONA RURAL NO MUNICÍPIO DE ANDARAÍ, ÀS 10:21 HORAS DO DIA 19 DE AGOSTO DE 2014.”; JONATHAN  DOS SANTOS DE JESUS, RG Nº. 2199847519 NOS AUTOS DO PROCESSO ADMINISTRATIVO Nº.  2018-006987/TEC/AIAD-0283, COM A PENALIDADE DE ADVERTÊNCIA “POR MANTER EM CATIVEIRO,  SOB SUA GUARDA, FLAGRADO DURANTE OPERAÇÃO POLICIAL DA 19° COOPIN, OCORRIDA EM 23/11/2016 NA  RUA VOLTA REDONDA, BAIRRO ALTO DA MARAVILHA, SENHOR DO BONFIM-BA, DE 01(UM) PASSERIFORME  DA FAUNA SILVESTRE BRASILEIRA DO GÊNERO ESPOROPHILA SP, CONHECIDO VULGARMENTE POR PAPA-CAPIM,  SEM ANILHA DE IDENTIFICAÇÃO E REGISTRO JUNTO AO SISTEMA DE CADASTRO DE CRIADORES AMADORISTAS  DE PASSIFORMES - SISPASS. A INFRAÇÃO, ENQUADRADA COMO FORMAL DE NATUREZA GRAVE  FICOU CONSTATADA DURANTE A ENTREGA DO PASSERIFORME PELA POLÍCIA CIVIL DO ESTADO DA BAHIA, NA  UNIDADE REGIONAL DO INEMA EM SENHOR DO BONFIM NO DIA 24/11/2016.”; ASSOCIAÇÃO DOS  PEQUENOS CRIADORES DE PEIXES DO SITIO DO TARA, CNPJ Nº. 03.000.489/0001-90  NOS AUTOS DO PROCESSO ADMINISTRATIVO Nº. 2019-003393/TEC/AIAD-0199, COM A PENALIDADE  DE ADVERTÊNCIA “POR NÃO APRESENTAR RESPOSTA À NOTIFICAÇÃO Nº 2017-000450/TEC/NOT-0111  NO QUE TANGE AO O PLANO DE RECUPERAÇÃO DE ÁREA DEGRADADA (A VEGETAÇÃO DO ENTORNO DO  LAGO FOI REMOVIDA); BEM COMO, O LICENCIAMENTO AMBIENTAL DO EMPREENDIMENTO, REGULARIZAÇÃO  AMBIENTAL DO IMÓVEL RURAL NO CEFIR E A DECLARAÇÃO DE INTERVENÇÃO EM ÁREA DE PRESERVAÇÃO  PERMANENTE. A INFRAÇÃO FOI CONTATADA NO DIA 02.05.2019 ÀS 15H, NA UR SÃO FRANCISCO, LOCALIZADA  NA RUA A, LOTES 1 A 4, BAIRRO TANCREDO NEVES, JUAZEIRO-BA, CEP 48907-475, MEDIANTE A ANÁLISE  DO PROCESSO DA NOTIFICAÇÃO Nº 2017-000450/TEC/NOT-0111.”; MANOEL ALVES DA SILVA, RG  Nº. 0736168699 NOS AUTOS DO PROCESSO ADMINISTRATIVO Nº. 2017-006014/TEC/AIAD-0226, COM  A PENALIDADE DE ADVERTÊNCIA “POR NÃO ATENDER AO SOLICITADO NAS NOTIFICAÇÕES Nº 2016-001935/ TEC/NOT-0382 E 2015-002816/TEC/NOT-0739. A INFRAÇÃO FOI CONSTATADA AOS 22 DIAS DO MÊS DE  MAIO DE 2017, NA UNIDADE REGIONAL DA CHAPADA DIAMANTINA.” E FIBRA LASER INDÚSTRIA DE  ARTEFATOS DE FIBRA DE VIDROS LTDA-ME, CNPJ Nº. 24.552.243/0001-09 NOS AUTOS DO  PROCESSO ADMINISTRATIVO Nº. 2019-001365/TEC/AIAD-0067, COM A PENALIDADE DE ADVERTÊNCIA  “POR NÃO ATENDER ÀS DETERMINAÇÕES CONTIDAS NA NOTIFICAÇÃO Nº 2017-002579/TEC/NOT-0624. A  INFRAÇÃO FOI CONSTATADA NA RUA SENADOR QUINTINO, S/N, OLHOS D’ÁGUA, NO MUNICÍPIO DE FEIRA DE  SANTANA, SEDE DA UNIDADE REGIONAL PORTAL DO SERTÃO DO INEMA, APÓS ANÁLISE DOCUMENTAL DO  PROCESSO, NO DIA 21/02/2019.”.OPORTUNIDADE EM QUE OS CONCEDE PRAZO DE 20 (VINTE) DIAS PARA  APRESENTAR DEFESA ADMINISTRATIVA E/OU 30 (TRINTA) DIAS PARA EFETUAR O PAGAMENTO SEM JUROS  E CORREÇÃO MONETÁRIA, A CONTAR DO DIA SUBSEQUENTE AO DA DATA DE PUBLICAÇÃO DESTE EDITAL. E,  PARA CONHECIMENTO DE TODOS, MANDOU EXPEDIR ESTE EDITAL QUE ENTRARÁ EM VIGOR A PARTIR DA SUA  PUBLICAÇÃO NO DIÁRIO OFICIAL DO ESTADO DA BAHIA.  SALVADOR, 27 DE SETEMBRO DE 2019.  MÁRCIA CRISTINA TELLES DE ARAÚJO LIMA DIRETORA GERAL  </t>
  </si>
  <si>
    <t xml:space="preserve">PORTARIA  Nº 19.255 DE 30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2019.001.001271/INEMA/LIC-01271, RESOLVE: ART. 1.º - AUTORIZAR O DIREITO  DE USO DOS RECURSOS HÍDRICOS, VÁLIDO PELO PRAZO DE 4 (QUATRO) ANOS, A CÁTIA ERICA COSTA  MARTINS, INSCRITA NO CPF N° 880.157.265-49, COM SEDE NA RUA JOVITA DA SILVA DOURADO, N°  75, FÓRUM, NO MUNICÍPIO DE IRECÊ, PARA CAPTAÇÃO SUBTERRÂNEA, NA BACIA HIDROGRÁFICA DO RIO SÃO  FRANCISCO, NO POÇO 1, NAS COORDENADAS LAT.11°49’16,2”S E LONG.41°48’06,3”W, DATUM SIRGAS  2000, DE VAZÃO 205 M³/DIA, DURANTE 12 H/D; E NO POÇO 2, NAS COORDENADAS LAT.11°49’15”S E  LONG.41°48’09”W, DATUM SIRGAS 2000, DE VAZÃO 205 M³/DIA, DURANTE 12 H/D, PARA FINS DE IRRIGAÇÃO  POR GOTEJAMENTO, ÁREA 8 HA, LOCALIZADO NA FAZENDA MORRINHOS I, ZONA RURAL, NO MUNICÍPIO DE BARRO  ALTO, MEDIANTE O CUMPRIMENTO DA LEGISLAÇÃO VIGENTE, DOS CONDICIONANTES E DO PARÁGRAFO ÚNICO  DESTE ARTIGO QUE CONSTAM NA ÍNTEGRA DA PORTARIA, NO REFERIDO PROCESSO. ART. 2.º - ESTA PORTARIA     EXECUTIVO  SALVADOR, TERÇA-FEIRA, 1º DE OUTUBRO DE 2019 - ANO CIV - NO 22.753  REPÚBLICA FEDERATIVA DO BRASIL - ESTADO DA BAHIA  DIÁRIO OFICIAL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</si>
  <si>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19.256 DE 30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2017.001.006122/INEMA/LIC-06122, RESOLVE: ART. 1.º - AUTORIZAR O DIREITO DE  USO DOS RECURSOS HÍDRICOS, VÁLIDO PELO PRAZO DE 4 (QUATRO) ANOS, A MARCIO TALES SANTOS  RODRIGUES, INSCRITO NO CPF Nº 602.544.755-15, COM SEDE NA AVENIDA LOMANTO JÚNIOR, N°  258, CENTRO, NO MUNICÍPIO DE JITAÚNA, PARA CAPTAÇÃO SUPERFICIAL, NA BACIA HIDROGRÁFICA DO RIO  DE CONTAS, NO RIO DE CONTAS, NAS COORDENADAS LAT.14°00’57”S E LONG.39°51’27”W, DATUM  SIRGAS 2000, DE VAZÃO 649 M³/DIA, DURANTE 20 H/D, PARA FINS DE IRRIGAÇÃO POR ASPERSÃO, ÁREA DE  11,06 HA, LOCALIZADO NA FAZENDA CAMPINA BETA, RODOVIA BR 330, ZONA RURAL, NO MUNICÍPIO DE  JITAÚNA,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</si>
  <si>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19.257 DE 30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2017.001.001937/INEMA/LIC-01937, RESOLVE: ART. 1.º - AUTORIZAR O DIREITO DE  USO DOS RECURSOS HÍDRICOS, VÁLIDO PELO PRAZO DE 4 (QUATRO) ANOS, À SUELI ROZINDO OLIVEIRA,  INSCRITA NO CPF Nº 353.415.997-72, COM SEDE NA AVENIDA DAS PALMEIRAS, N° 75, MORUMBI, NO  MUNICÍPIO DE ITAPETINGA, PARA CAPTAÇÃO SUPERFICIAL, NA BACIA HIDROGRÁFICA DO RIO PARDO, NO RIO  CATOLÉ GRANDE, NAS COORDENADAS LAT.15°14’00”S E LONG.40°16’45”W, DATUM SIRGAS2000, DE  VAZÃO 199 M³/DIA, DURANTE 5 H/D, PARA FINS DE IRRIGAÇÃO POR GOTEJAMENTO, ÁREA DE 4 HA, LOCALIZADO  NA FAZENDA BELA VISTA, ZONA RURAL, NO MUNICÍPIO DE ITAPETINGA,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</si>
  <si>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19.258 DE 30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2018.001.003422/INEMA/LIC-03422, RESOLVE: ART. 1.º - AUTORIZAR O DIREITO DE  USO DOS RECURSOS HÍDRICOS, VÁLIDO PELO PRAZO DE 4 (QUATRO) ANOS, A EDNEY SOUZA FIGUEIREDO,  INSCRITO NO CPF N° 011.864.755-52, COM SEDE NA PRAÇA DOS MAGISTRADOS, N° 20, CENTRO, NO  MUNICÍPIO DE PIATÃ, PARA CAPTAÇÃO SUBTERRÂNEA, NA BACIA HIDROGRÁFICA DO RIO DE CONTAS, NAS  COORDENADAS LAT.13°07’37,4”S E LONG.41°49’18,7”W, DATUM SIRGAS 2000, DO POÇO 1, DE VAZÃO  133 M³/DIA, DURANTE 14 H/D, PARA FINS DE IRRIGAÇÃO POR GOTEJAMENTO, ÁREA 4,2 HA, LOCALIZADO NA  FAZENDA TANQUE, ZONA RURAL, S/N, NO MUNICÍPIO DE PIATÃ,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</si>
  <si>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19.259 DE 30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2018.001.007421/INEMA/LIC-07421, RESOLVE: ART. 1.º - AUTORIZAR O DIREITO DE  USO DOS RECURSOS HÍDRICOS, VÁLIDO PELO PRAZO DE 4 (QUATRO) ANOS, A RONALDO CLIMACO DE  ALMEIDA, INSCRITO NO CPF N° 544.264.485-49, COM SEDE NA RUA DANTAS JÚNIOR, S/N, CENTRO, NO  MUNICÍPIO DE ANTAS, PARA CAPTAÇÃO SUBTERRÂNEA, NA BACIA HIDROGRÁFICA DO RIO VAZA BARRIS, NAS  COORDENADAS LAT.10°24’13,5”S E LONG.38°20’02,4”W, DATUM SIRGAS 2000, DO POÇO 1, DE VAZÃO  133 M³/DIA, DURANTE 4 H/D, PARA FINS DE IRRIGAÇÃO POR ASPERSÃO, ÁREA 2 HA, LOCALIZADA NA FAZENDA  MORRO ALTO, ZONA RURAL, NO MUNICÍPIO DE ANTAS,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</si>
  <si>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19.260 DE 30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2019.001.000123/INEMA/LIC-00123, RESOLVE: ART. 1.º - AUTORIZAR O DIREITO  DE USO DOS RECURSOS HÍDRICOS, VÁLIDO PELO PRAZO DE 4 (QUATRO) ANOS, A JOÃO ANTÔNIO AGUIAR  BARBOSA, INSCRITO NO CPF N° 328.662.755-00, COM SEDE NA VIA PRINCIPAL FERNANDO NETO, N°  118, CENTRO, NO MUNICÍPIO DE IBICOARA, PARA CAPTAÇÃO SUBTERRÂNEA, NA BACIA HIDROGRÁFICA DO  RIO PARAGUAÇU, NAS COORDENADAS LAT.13°26’09,7”S E LONG.41°17’04”W, DATUM SIRGAS 2000, DO  POÇO 1, DE VAZÃO 144 M³/DIA, DURANTE 12 H/D, PARA FINS DE IRRIGAÇÃO POR PIVÔ CENTRAL, ÁREA 2,8  HA, LOCALIZADO NA FAZENDA CAMPO FORMOSO, ZONA RURAL,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&lt;#E.G.B#355707#43#392539/&gt; &lt;#E.G.B#355720#43#392552&gt; A DIRETORA GERAL DO INSTITUTO DO MEIO AMBIENTE E RECURSOS HÍDRICOS -  INEMA, NO USO DE SUAS ATRIBUIÇÕES, RESOLVE: </t>
  </si>
  <si>
    <t xml:space="preserve">PORTARIA  Nº 19.263 DE 01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2018.001.007340/INEMA/LIC-07340, RESOLVE: ART. 1.º - AUTORIZAR A ALTERAÇÃO  DA OUTORGA DO DIREITO DE USO DOS RECURSOS HÍDRICOS, RELACIONADA AO PROCESSO Nº 2016.001.002454/ INEMA/LIC-02454, VÁLIDA PELO PRAZO DA PORTARIA Nº 12.736, PUBLICADA NO D.O.E EM 25/10/2016, À  AGRÍCOLA XINGU S/A, INSCRITO NO CNPJ Nº 07.205.440/0012-87, COM SEDE NO ROD. BR 020, KM  48, S/N, ZONA RURAL NO MUNICÍPIO DE CORRENTINA, PARA CAPTAÇÃO SUPERFICIAL, NA BACIA HIDROGRÁFICA  DO RIO CORRENTE, NO RIO DO MEIO, NAS COORDENADAS LAT.13°15’41”S E LONG.45°22’30”W, DATUM  SIRGAS 2000, DE VAZÃO 44.442 M³/DIA, DURANTE 17 H/D, PARA FINS DE IRRIGAÇÃO POR PIVÔ CENTRAL,  ÁREA 652,8 HA, LOCALIZADO NA FAZENDA NOSSA SENHORA APARECIDA, ROD. BR 020, KM 48, ZONA  RURAL, NO MUNICÍPIO DE CORRENTINA, MEDIANTE O CUMPRIMENTO DA LEGISLAÇÃO VIGENTE 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</si>
  <si>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19.264 DE 01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2018.001.003539/INEMA/LIC-03539, RESOLVE: ART. 1.º - AUTORIZAR O DIREITO DE  USO DOS RECURSOS HÍDRICOS, VÁLIDO PELO PRAZO DE 4 (QUATRO) ANOS, A JOSÉ ORLANDO ALVES DA  SILVA, INSCRITO NO CPF N° 003.957.665-59, COM SEDE NA FAZENDA RODAGEM DO MEIO, S/N, ZONA  RURAL, NO MUNICÍPIO DE RIBEIRA DO AMPARO, PARA CAPTAÇÃO SUBTERRÂNEA, NA BACIA HIDROGRÁFICA  DO RIO ITAPICURU, NAS COORDENADAS LAT.10°55’06,8”S E LONG.38°21’45,4”W, DATUM SIRGAS 2000,  DO POÇO 1, DE VAZÃO 64 M³/DIA, DURANTE 20 H/D, PARA FINS DE IRRIGAÇÃO POR ASPERSÃO, ÁREA 1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</si>
  <si>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19.265 DE 01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2019.001.000714/INEMA/LIC-00714, RESOLVE: ART. 1.º - AUTORIZAR O DIREITO DE  USO DOS RECURSOS HÍDRICOS, VÁLIDO PELO PRAZO DE 4 (QUATRO) ANOS, A SILVANA KALIANE BARRETO  BASTOS TANNUS FREITAS, INSCRITA NO CPF N° 806.925.915-91 COM SEDE NA RUA DA PAZ, N°  213, GRAÇA, NO MUNICÍPIO DE SALVADOR, PARA CAPTAÇÃO SUBTERRÂNEA, NA BACIA HIDROGRÁFICA DO RIO  PARAGUAÇU, NO POÇO 1, NAS COORDENADAS LAT.12°09’52,8”S E LONG.39°13’11,8”W, DATUM SIRGAS  2000, DE VAZÃO 215 M³/DIA, DURANTE 22 H/D; NO POÇO 2, NAS COORDENADAS LAT.12°09’45,4”S E  LONG.39°13’39,3”W, DATUM SIRGAS 2000, DE VAZÃO 549 M³/DIA, DURANTE 23 H/D; E NO POÇO 3, NAS  COORDENADAS LAT.12°09’50,7”S E LONG.39°13’17,9”W, DATUM SIRGAS 2000, DE VAZÃO 129 M³/DIA,  DURANTE 22 H/D, PARA FINS DE IRRIGAÇÃO POR ASPERSÃO, ÁREA 15 HA, LOCALIZADO NA FAZENDA BOA  HORA, ZONA RURAL, NO MUNICÍPIO DE ANGUERA,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</si>
  <si>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19.266 DE 01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2019.001.000950/INEMA/LIC-00950, RESOLVE: ART. 1.º - AUTORIZAR O DIREITO DE  USO DOS RECURSOS HÍDRICOS, VÁLIDO PELO PRAZO DE 4 (QUATRO) ANOS, A CARIVALDO NETO MATOS,  INSCRITO NO CPF N° 149.420.545-91, COM SEDE NA RUA HENRIQUE HAYNE, N° 25, CENTRO, NO  MUNICÍPIO DE UTINGA, PARA CAPTAÇÃO SUBTERRÂNEA, NA BACIA HIDROGRÁFICA DO RIO PARAGUAÇU, NAS  COORDENADAS LAT.12°01’08,6”S E LONG.41°02’58,1”W, DATUM SIRGAS 2000, DO POÇO 1, DE VAZÃO  788 M³/DIA, DURANTE 21 H/D, PARA FINS DE IRRIGAÇÃO POR MICROASPERSÃO, ÁREA 18 HA, LOCALIZADO NO  SÍTIO ALTO VERMELHO, CABECEIRA DO RIO,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</si>
  <si>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19.273 DE 03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2019.001.001393/INEMA/LIC-01393, RESOLVE: ART. 1.º - AUTORIZAR O DIREITO DE USO  DOS RECURSOS HÍDRICOS, VÁLIDO PELO PRAZO DE 4 (QUATRO) ANOS, A MICHEL DE MACEDO ARAÚJO,  INSCRITO NO CPF N° 030.855.585-60, COM SEDE NA RUA CLAUDIO ABÍLIO, N° 113, CENTRO, NO MUNICÍPIO  DE IRECÊ, PARA CAPTAÇÃO SUBTERRÂNEA, NA BACIA HIDROGRÁFICA DO RIO SÃO FRANCISCO, NO POÇO 1,  NAS COORDENADAS LAT.11°35’43,5”S E LONG.41°52’08,1”W, DATUM SIRGAS 2000, DE VAZÃO 89 M³/ DIA, DURANTE 11 H/D; NO POÇO 2, NAS COORDENADAS LAT.11°35’51,6”S E LONG.41°52’02,2”W, DATUM  SIRGAS 2000, DE VAZÃO 89 M³/DIA, DURANTE 11 H/D; NO POÇO 3, NAS COORDENADAS LAT.11°35’43,2”S  E LONG.41°51’53,9”W, DATUM SIRGAS 2000, DE VAZÃO 103 M³/DIA, DURANTE 12 H/D; NO POÇO 4, NAS  COORDENADAS LAT.11°36’02,4”S E LONG.41°52’07,7”W, DATUM SIRGAS 2000, DE VAZÃO 111 M³/DIA,  DURANTE 12 H/D; NO POÇO 5, NAS COORDENADAS LAT.11°35’47,6”S E LONG.41°51’44,2”W, DATUM  SIRGAS 2000, DE VAZÃO 111 M³/DIA, DURANTE 12 H/D; NO POÇO 6, NAS COORDENADAS LAT.11°35’52,8”S  E LONG.41°51’42,8”W, DATUM SIRGAS 2000, DE VAZÃO 120 M³/DIA, DURANTE 12 H/D; NO POÇO 7, NAS  COORDENADAS LAT.11°36’01” S E LONG.41°52’03,9”W, DATUM SIRGAS 2000, DE VAZÃO 129 M³/DIA,  DURANTE 12 H/D; NO POÇO 8, NAS COORDENADAS LAT.11°35’51,3”S E LONG.41°51’50,7”W, DATUM SIRGAS  2000, DE VAZÃO 129 M³/DIA, DURANTE 12 H/D; PARA FINS DE IRRIGAÇÃO POR GOTEJAMENTO, ÁREA 17,7 HA,  LOCALIZADO NA FAZENDA BAHIA, POVOADO DE LAGOA DO ESTEVAM, ZONA RURAL, NO MUNICÍPIO DE  IBITITÁ,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</si>
  <si>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19.274 DE 03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2019.001.003051/INEMA/LIC-03051, RESOLVE: ART. 1.º - AUTORIZAR O DIREITO DE  USO DOS RECURSOS HÍDRICOS, VÁLIDO PELO PRAZO DE 4 (QUATRO) ANOS, A SAUÍPE S/A, INSCRITO NO CNPJ  Nº 00.866.577/0001-80, COM SEDE NA RODOVIA BA 099, KM 76, S/N, SAUIPE, NO MUNICÍPIO DE MATA  DE SÃO JOÃO, PARA CAPTAÇÃO SUBTERRÂNEA, NA BACIA HIDROGRÁFICA DO RECÔNCAVO NORTE, NO POÇO  27, NAS COORDENADAS LAT.12°25’20,5”S E LONG.37°55’10,1”W, DATUM SIRGAS 2000, DE VAZÃO 378  M³/DIA, DURANTE 14 H/D; NO POÇO 28, NAS COORDENADAS LAT.12°25’15,6”S E LONG.37°55’09,6”W,  DATUM SIRGAS 2000, DE VAZÃO 316 M³/DIA, DURANTE 14 H/D, E NO POÇO 29, NAS COORDENADAS  LAT.12°25’35”S E LONG.37°55’04”W, DATUM SIRGAS 2000, DE VAZÃO 406 M³/DIA, DURANTE 14 H/D,  PARA FINS DE IRRIGAÇÃO POR MICROASPERSÃO, ÁREA 24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SISNAMA.ART. 4.º - ESTA PORTARIA  ENTRARÁ EM VIGOR NA DATA DE SUA PUBLICAÇÃO. MÁRCIA CRISTINA TELLES DE ARAÚJO LIMA -  DIRETORA GERAL </t>
  </si>
  <si>
    <t xml:space="preserve">PORTARIA  Nº 19.275 DE 03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2019.001.004290/INEMA/LIC-04290, RESOLVE: ART. 1.º - AUTORIZAR O DIREITO  DE USO DOS RECURSOS HÍDRICOS, VÁLIDO PELO PRAZO DE 4 (QUATRO) ANOS, A DJALMA SANTOS  JÚNIOR, INSCRITO NO CPF N° 637.666.555-15, COM SEDE NA AVENIDA GETÚLIO VARGAS, N° 331,  CENTRO, NO MUNICÍPIO DE TAPIRAMUTÁ, PARA CAPTAÇÃO SUBTERRÂNEA, NA BACIA HIDROGRÁFICA DO RIO  SÃO FRANCISCO, NO POÇO 1, NAS COORDENADAS LAT.11°42’22,2”S E LONG.41°50’40,1”W, DATUM  SIRGAS 2000, DE VAZÃO 154 M³/DIA, DURANTE 10 H/D; NO POÇO 2, NAS COORDENADAS LAT.11°42’29”S  E LONG.41°50’44,5”W, DATUM SIRGAS 2000, DE VAZÃO 188 M³/DIA, DURANTE 11 H/D; NO POÇO 3, NAS  COORDENADAS LAT.11°42’14,1”S E LONG.41°50’37,5”W, DATUM SIRGAS 2000, DE VAZÃO 315 M³/DIA,  DURANTE 13 H/D; E NO POÇO 4, NAS COORDENADAS LAT.11°42’09,2”S E LONG.41°50’42,8”W, DATUM  SIRGAS 2000, DE VAZÃO 315 M³/DIA, DURANTE 13 H/D, PARA FINS DE IRRIGAÇÃO POR GOTEJAMENTO, ÁREA  19 HA, LOCALIZADO NA FAZENDA PORTEIRA NOVA, POVOADO DE MUQUEM DO PEIXE, ZONA RURAL, NO  MUNICÍPIO DE CANARANA,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</si>
  <si>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19.276 DE 03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2018.001.007153/INEMA/LIC-07153, RESOLVE: ART. 1.º - AUTORIZAR O DIREITO  DE USO DOS RECURSOS HÍDRICOS, VÁLIDO PELO PRAZO DE 4 (QUATRO) ANOS, A FAZENDA PROGRESSO  LTDA, INSCRITO NO CNPJ N° 09.482.129/0001-58 COM SEDE NA RODOVIA BA 142, KM 227, S/N,  ZONA RURAL, NO MUNICÍPIO DE MUCUGÊ, PARA CAPTAÇÃO SUBTERRÂNEA, NA BACIA HIDROGRÁFICA DO RIO  PARAGUAÇU, NO POÇO 1, NAS COORDENADAS LAT.12°51’45”S E LONG.41°30’57,7”W, DATUM SIRGAS  2000, DE VAZÃO 544 M³/DIA, DURANTE 17 H/D; NO POÇO 2, NAS COORDENADAS LAT.12°51’48,4”S E  LONG.41°30’56,4”W, DATUM SIRGAS 2000, DE VAZÃO 271 M³/DIA, DURANTE 17 H/D; E NO POÇO 3, NAS  COORDENADAS LAT.12°51’51,2”S E LONG.41°30’58,7”W, DATUM SIRGAS 2000, DE VAZÃO 248 M³/DIA,  DURANTE 16 H/D, PARA FINS DE IRRIGAÇÃO POR GOTEJAMENTO, ÁREA 22 HA, LOCALIZADO NA FAZENDA TRÊS  IRMÃOS,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</si>
  <si>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19.277 DE 03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2019.001.002655/INEMA/LIC-02655, RESOLVE: ART. 1.º - AUTORIZAR O DIREITO  DE USO DOS RECURSOS HÍDRICOS, VÁLIDO PELO PRAZO DE 4 (QUATRO) ANOS, A THIAGO DA SILVA  OLIVEIRA, INSCRITO NO CPF N° 001.657.325-04, COM SEDE, NA RUA ALBERTO TORRES, N° 60, ESTAÇÃO,  NO MUNICÍPIO DE JACOBINA, PARA CAPTAÇÃO SUBTERRÂNEA, NA BACIA HIDROGRÁFICA DO RIO SÃO  FRANCISCO, NAS COORDENADAS LAT.11°00’53”S E LONG.41°08’38”W, DATUM SIRGAS 2000, DO POÇO  1, DE VAZÃO 147 M³/DIA, DURANTE 12 H/D, PARA FINS DE IRRIGAÇÃO POR MICROASPERSÃO, ÁREA 2,7 HA,  LOCALIZADO NA FAZENDA BARRIGUDA, POVOADO DE SÃO BENTO, ZONA RURAL, NO MUNICÍPIO DE VÁRZEA  NOVA,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 EXECUTIVO SALVADOR, SEXTA-FEIRA, 4 DE OUTUBRO DE 2019 - ANO CIV - NO 22.756  REPÚBLICA FEDERATIVA DO BRASIL - ESTADO DA BAHIA  DIÁRIO OFICIAL  </t>
  </si>
  <si>
    <t xml:space="preserve">PORTARIA  Nº 19.278 DE 03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2019.001.002006/INEMA/LIC-02006, RESOLVE: ART. 1.º - AUTORIZAR O DIREITO DE  USO DOS RECURSOS HÍDRICOS, VÁLIDO PELO PRAZO DE 4 (QUATRO) ANOS, A VILASIO JACOBINA VIEIRA  SANTOS JÚNIOR, INSCRITO NO CPF N° 882.202.905-44, COM SEDE, NA TRAVESSA FLORISVALDO  BARBERINO, N° 23, FELIX TOMAZ, NO MUNICÍPIO DE JACOBINA, PARA CAPTAÇÃO SUBTERRÂNEA, NA BACIA  HIDROGRÁFICA DO RIO ITAPICURU, NAS COORDENADAS LAT.10°53’16”S E LONG.40°40’34,7”W, DATUM  SIRGAS 2000, DO POÇO 1, DE VAZÃO 449 M³/DIA, DURANTE 10 H/D, PARA FINS DE IRRIGAÇÃO POR MI- CROASPERSÃO, ÁREA 10,4 HA, LOCALIZADO NA FAZENDA MANDACARU,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</si>
  <si>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19.279 DE 03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2019.001.002730/INEMA/LIC-02730, RESOLVE: ART. 1.º - AUTORIZAR O DIREITO  DE USO DOS RECURSOS HÍDRICOS, VÁLIDO PELO PRAZO DE 4 (QUATRO) ANOS, A IVERSON THADEU  BARRETO MUNIZ, INSCRITO NO CPF N° 972.857.065-15, COM SEDE NA RUA PEROLINA OLIVEIRA,  N° 26, CAPELINHA, NO MUNICÍPIO DE UTINGA, PARA CAPTAÇÃO SUBTERRÂNEA, NA BACIA HIDROGRÁFICA  DO RIO PARAGUAÇU, NO POÇO 1, NAS COORDENADAS LAT.12°06’56,8”S E LONG.41°07’28,6”W, DATUM  SIRGAS 2000, DE VAZÃO 655 M³/DIA, DURANTE 17 H/D; E NO POÇO 2, NAS COORDENADAS LAT.12°06’54”S  E LONG.41°07’26,8”W, DATUM SIRGAS 2000, DE VAZÃO 656 M³/DIA, DURANTE 17 H/D, PARA FINS DE  IRRIGAÇÃO POR MICROASPERSÃO, ÁREA 31,5 HA, LOCALIZADO NA FAZENDA PAULISTA, ESTRADA DOS BURITIS,  ZONA RURAL, NO MUNICÍPIO DE UTINGA,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</si>
  <si>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19.280 DE 03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2017.001.006127/INEMA/LIC-06127, RESOLVE: ART. 1.º - AUTORIZAR O DIREITO DE  USO DOS RECURSOS HÍDRICOS, VÁLIDO PELO PRAZO DE 4 (QUATRO) ANOS, A FERNANDO OLIVEIRA DOS  SANTOS, INSCRITO NO CPF Nº 014.444.145-42, COM SEDE NA FAZENDA LAGE, S/N, ZONA RURAL, NO  MUNICÍPIO DE RIO DE CONTAS, PARA CAPTAÇÃO SUPERFICIAL, NA BACIA HIDROGRÁFICA DO RIO DE CONTAS,  NO RIO DE CONTAS, NAS COORDENADAS LAT.13°44’25”S E LONG.41°34’31”W, DATUM SIRGAS 2000,  DE VAZÃO 218 M³/DIA, DURANTE 10 H/D, PARA FINS DE IRRIGAÇÃO POR GOTEJAMENTO, ÁREA DE 6,5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</si>
  <si>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19.284 DE 04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2019.001.000515/INEMA/LIC-00515, RESOLVE: ART. 1.º - AUTORIZAR O DIREITO DE USO  DOS RECURSOS HÍDRICOS, VÁLIDO PELO PRAZO DE 4 (QUATRO) ANOS, A JOÃO DOURADO DOS SANTOS,  INSCRITO NO CPF N° 048.425.438-33 COM SEDE NA PRAÇA DA MATRIZ, N° 10, BAIRRO CENTRO, NO MUNICÍPIO  DE MORRO DO CHAPÉU, PARA CAPTAÇÃO SUBTERRÂNEA, NA BACIA HIDROGRÁFICA DO RIO SÃO FRANCISCO,  NAS COORDENADAS LAT.11°24’50,4’’S E LONG.41°23’29,4’’W, DATUM SIRGAS 2000, DO POÇO 01, DE  VAZÃO 183 M³/DIA, DURANTE 11 H/D, NAS COORDENADAS LAT.11°24’49,9’’S E LONG.41°23’29’’W, DATUM  SIRGAS 2000, DO POÇO 02, DE VAZÃO 183 M³/DIA, DURANTE 11 H/D, NAS COORDENADAS LAT.11°24’51’’S E  LONG.41°23’30,3’’W, DATUM SIRGAS 2000, DO POÇO 03, DE VAZÃO 184 M³/DIA, DURANTE 11 H/D, PARA FINS  DE IRRIGAÇÃO POR GOTEJAMENTO, ÁREA 12 HA, LOCALIZADO NA FAZENDA TARECO, ZONA RURAL, NO MUNICÍPIO  DE MORRO DO CHAPÉU,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</si>
  <si>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19.294 DE 07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2019.001.002800/INEMA/LIC-02800, RESOLVE: ART. 1.º - AUTORIZAR O DIREITO  DE USO DOS RECURSOS HÍDRICOS, VÁLIDO PELO PRAZO DE 4 (QUATRO) ANOS, A AILTON PORTO VIANA,  INSCRITO NO CPF N° 241.305.755-20, COM SEDE NA RUA AIRTON SENNA, S/N, SANTA CRUZ, NO  MUNICÍPIO DE LIVRAMENTO DE NOSSA SENHORA, PARA CAPTAÇÃO SUBTERRÂNEA, NA BACIA HIDROGRÁFICA  DO RIO DE CONTAS, NAS COORDENADAS LAT.13°40’25”S E LONG.41°49’34,1”W, DATUM SIRGAS 2000,  DO POÇO 1, DE VAZÃO 384 M³/DIA, DURANTE 24 H/D, PARA FINS DE IRRIGAÇÃO POR GOTEJAMENTO, ÁREA  12,97 HA, LOCALIZADA NO LOTE AGRÍCOLA 187, ZONA RURAL, NO MUNICÍPIO DE LIVRAMENTO DE NOSSA  SENHORA,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</si>
  <si>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19.295 DE 07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2019.001.001343/INEMA/LIC-01343, RESOLVE: ART. 1.º - AUTORIZAR O DIREITO  DE USO DOS RECURSOS HÍDRICOS, VÁLIDO PELO PRAZO DE 4 (QUATRO) ANOS, A JOSÉ FRANCISCO  ELIZEU, INSCRITO NO CPF N° 486.642.515-68, COM SEDE NA RUA ANA OLIVEIRA, N° 155, CENTRO,  NO MUNICÍPIO DE JOÃO DOURADO, PARA CAPTAÇÃO SUBTERRÂNEA, NA BACIA HIDROGRÁFICA DO RIO SÃO  FRANCISCO, NO POÇO 1, NAS COORDENADAS LAT.11°13’12”S E LONG.41°32’46”W, DATUM SIRGAS  2000, DE VAZÃO 148 M³/DIA, DURANTE 10 H/D; NO POÇO 2, NAS COORDENADAS LAT.11°13’10,9”S E  LONG.41°32’46,6”W, DATUM SIRGAS 2000, DE VAZÃO 196 M³/DIA, DURANTE 11 H/D; NO POÇO 3, NAS  COORDENADAS LAT.11°13’12,1”S E LONG.41°32’26,3”W, DATUM SIRGAS 2000, DE VAZÃO 252 M³/DIA,  DURANTE 12 H/D; E NO POÇO 4, NAS COORDENADAS LAT.11°13’08,4”S E LONG.41°32’49,1”W, DATUM  SIRGAS 2000, DE VAZÃO 252 M³/DIA, DURANTE 12 H/D PARA FINS DE IRRIGAÇÃO POR GOTEJAMENTO, ÁREA  16,9 HA, LOCALIZADO NA FAZENDA DOIS AMIGOS, POVOADO DE FLORESTA, ZONA RURAL,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</si>
  <si>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19.296 DE 07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2019.001.005012/INEMA/LIC-05012, RESOLVE: ART. 1.º - AUTORIZAR O DIREITO  DE USO DOS RECURSOS HÍDRICOS, VÁLIDO PELO PRAZO DE 4 (QUATRO) ANOS, A ALBERTO CALIL FILHO,  INSCRITO NO CPF N° 814.519.037-15, COM SEDE NA RUA CORNÉLIO PAES, N° 386, GINÁSIO, NO  MUNICÍPIO DE SERRINHA, PARA CAPTAÇÃO SUBTERRÂNEA, NA BACIA HIDROGRÁFICA DO RECÔNCAVO NORTE,  NAS COORDENADAS LAT.11°29’13,7”S E LONG.38°37’23”W, DATUM SIRGAS 2000, DO POÇO 1, DE VAZÃO  1.440 M³/DIA, DURANTE 24 H/D, PARA FINS DE IRRIGAÇÃO POR ASPERSÃO, ÁREA 27,8 HA, LOCALIZADO NA  FAZENDA MANDACARU, CIDADE DE DEUS, NO MUNICÍPIO DE SÁTIRO DIAS,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</si>
  <si>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19.344 DE 15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2018.001.003509/INEMA/LIC-03509, RESOLVE: ART. 1º - AUTORIZAR A RENOVAÇÃO  DO DIREITO DE USO DOS RECURSOS HÍDRICOS, VÁLIDA PELO PRAZO DE 4 (QUATRO) ANOS, A FRANOR  AGRÍCOLA S/A, INSCRITO NO CNPJ N° 06.213.692/0001-32, COM SEDE NA AVENIDA ERMANO  MARCHETTI, Nº 928, ÁGUA BRANCA, NO MUNICÍPIO DE SÃO PAULO - SP, PARA CAPTAÇÃO SUPERFICIAL,  NA BACIA HIDROGRÁFICA DO RIO GRANDE, NO RIO GALHEIRÃO, NAS COORDENADAS LAT.12°53’19,03”S E  LONG.45°46’54,30”W, DATUM SIRGAS 2000, DE VAZÃO 69.039 M³/DIA; ÁREA 984,38 HA, DURANTE 18 H/D,  PARA FINS DE IRRIGAÇÃO POR PIVÔ CENTRAL, LOCALIZADO NA FAZENDA MARACANÃ, CONDOMÍNIO SÃO LUIZ,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</si>
  <si>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19.347 DE 16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001.006804/ INEMA/LIC- 06804,  RESOLVE: ART. 1.º - AUTORIZAR O DIREITO  DE USO DOS RECURSOS HÍDRICOS, VÁLIDO PELO PRAZO DE 4 (QUATRO) ANOS, À GRC - COMPANHIA DE  DESENVOLVIMENTO SUSTENTAVEL AGROINDUSTRIAL E TURÍSTICO DA CHAPADA  DIAMANTINA LTDA, INSCRITA NO CNPJ Nº 01.555.138/0001-10, COM SEDE NA RUA BASÍLIO ROCHA,  N° 292, CENTRO, NO MUNICÍPIO DE RIO DE CONTAS, PARA CAPTAÇÃO SUBTERRÂNEA, NA BACIA HIDROGRÁFICA  DO RIO DE CONTAS, NAS COORDENADAS LAT.13º27’22,6”S E LONG.41º56’01,7”W, DATUM SIRGAS 2000,  DO POÇO 1, DE VAZÃO 1333 M³/DIA, DURANTE 21 H/D, PARA FINS DE IRRIGAÇÃO POR GOTEJAMENTO, ÁREA  57 HA, LOCALIZADO NA FAZENDA RODA D’ÁGUA AQUARIUS IV,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</si>
  <si>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19.349 DE 16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2018.001.002041/INEMA/LIC-02041, RESOLVE: ART. 1º - AUTORIZAR O DIREITO DE  USO DOS RECURSOS HÍDRICOS, VÁLIDO PELO PRAZO DE 4 (QUATRO) ANOS, A GERALDO ALMEIDA SINAY  NEVES, INSCRITO NO CPF Nº 002.003.105-00, COM SEDE NA RUA SIQUEIRA CAMPOS, Nº 540, RECREIO,  NO MUNICÍPIO DE VITÓRIA DA CONQUISTA, PARA CAPTAÇÃO SUPERFICIAL, NA BACIA HIDROGRÁFICA DO RIO  PARDO, NO RIO RIBEIRÃO DO LARGO, NAS COORDENADAS LAT.15º36’29”S E LONG.40º45’58”W, DATUM  SIRGAS 2000, DE VAZÃO 5.647 M³/DIA, DURANTE 19 H/D, PARA FINS DE IRRIGAÇÃO POR GOTEJAMENTO,  ÁREA 179,6 HA, LOCALIZADO NAS FAZENDAS ESPERANÇA, GUANABARA E QUIXADÁ, VILA DA TAPERA, NO  MUNICÍPIO DE ENCRUZILHADA,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</si>
  <si>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19.350 DE 16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2016.001.000787/INEMA/LIC-00787, RESOLVE: ART. 1º - AUTORIZAR O DIREITO DE  USO DOS RECURSOS HÍDRICOS, VÁLIDO PELO PRAZO DE 4 (QUATRO) ANOS, A ANTONIO TOSCHI, INSCRITO  NO CPF Nº 481.483.428-49, COM SEDE NA RUA IQUIRIRIM, N° 125, VILA INDIANA, NO MUNICÍPIO DE  SÃO PAULO - SP, PARA CAPTAÇÃO SUPERFICIAL, NA BACIA HIDROGRÁFICA DO RIO PARDO, NO RIBEIRÃO DO  LARGO, NAS COORDENADAS LAT.15°35’29,3”S E LONG.40°45’48’’W, DATUM SIRGAS 2000, DE VAZÃO  764 M³/DIA, DURANTE 20 H/D, PARA FINS DE IRRIGAÇÃO POR GOTEJAMENTO, ÁREA 20 HA, LOCALIZADO NA  FAZENDA TONE E OLGA II, ZONA RURAL, NO MUNICÍPIO DE ENCRUZILHADA,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&lt;#E.G.B#362686#30#399888/&gt;  SECRETARIA DO PLANEJAMENTO &lt;#E.G.B#362625#30#399825&gt; PORTARIA Nº 00111631 DE 11 DE OUTUBRO DE 2019 O(A) SECRETÁRIO DE ESTADO DO(A) SECRETARIA DO PLANEJAMENTO - SEPLAN, NO USO DE  SUAS ATRIBUIÇÕES E TENDO EM VISTA O DISPOSTO NO(A) ART. 119, § 1º DA LEI 6.677 DE 26/09/1994,  RESOLVE AVERBAR, NOS REGISTROS FUNCIONAIS DO(S) SERVIDOR(ES) ABAIXO RELACIONADO(S), O TEMPO DE  SERVIÇO PRESTADO À ADMINISTRAÇÃO PÚBLICA:  MATRÍCULA NOME CARGO ÓRGÃO PODER/ESFERA DATA INÍCIO DATA FIM  17171356  OSVALDO   MANOEL DOS  SANTOS   TÉCNICO  ADMINISTRATIVO     30.01.1981  28.07.1981  FINALIDADE: APOSENTADORIA  WALTER DE FREITAS PINHEIRO SECRETARIA DO PLANEJAMENTO &lt;#E.G.B#362625#30#399825/&gt; &lt;#E.G.B#362626#30#399826&gt; PORTARIA Nº 00111633 DE 11 DE OUTUBRO DE 2019 O(A) SECRETÁRIO DE ESTADO DO(A) SECRETARIA DO PLANEJAMENTO - SEPLAN, NO USO DE  SUAS ATRIBUIÇÕES E TENDO EM VISTA O DISPOSTO NO(A) ART. 119, § 1º DA LEI 6.677 DE 26/09/1994,  RESOLVE AVERBAR, NOS REGISTROS FUNCIONAIS DO(S) SERVIDOR(ES) ABAIXO RELACIONADO(S), O TEMPO DE  SERVIÇO PRESTADO À ADMINISTRAÇÃO PÚBLICA:  MATRÍCULA NOME CARGO ÓRGÃO PODER/ESFERA DATA INÍCIO DATA FIM  17171356  OSVALDO   MANOEL DOS  SANTOS   TÉCNICO  ADMINISTRATIVO     30.01.1986  28.07.1986  FINALIDADE: APOSENTADORIA  WALTER DE FREITAS PINHEIRO SECRETARIA DO PLANEJAMENTO &lt;#E.G.B#362626#30#399826/&gt; &lt;#E.G.B#362627#30#399827&gt; PORTARIA Nº 00111635 DE 11 DE OUTUBRO DE 2019 O(A) SECRETÁRIO DE ESTADO DO(A) SECRETARIA DO PLANEJAMENTO - SEPLAN, NO USO DE  SUAS ATRIBUIÇÕES E TENDO EM VISTA O DISPOSTO NO(A) ART. 119, § 1º DA LEI 6.677 DE 26/09/1994,     EXECUTIVO  SALVADOR, QUINTA-FEIRA, 17 DE OUTUBRO DE 2019 - ANO CIV - NO 22.765  REPÚBLICA FEDERATIVA DO BRASIL - ESTADO DA BAHIA  DIÁRIO OFICIAL  RESOLVE AVERBAR, NOS REGISTROS FUNCIONAIS DO(S) SERVIDOR(ES) ABAIXO RELACIONADO(S), O TEMPO DE  SERVIÇO PRESTADO À ADMINISTRAÇÃO PÚBLICA:  MATRÍCULA NOME CARGO ÓRGÃO PODER/ESFERA DATA INÍCIO DATA FIM  17171356  OSVALDO MANOEL   DOS SANTOS  TÉCNICO  ADMINISTRATIVO     30.01.1991  28.07.1991  FINALIDADE: APOSENTADORIA  WALTER DE FREITAS PINHEIRO SECRETARIA DO PLANEJAMENTO &lt;#E.G.B#362627#31#399827/&gt; &lt;#E.G.B#362629#31#399829&gt; PORTARIA Nº 00111636 DE 11 DE OUTUBRO DE 2019 O(A) SECRETÁRIO DE ESTADO DO(A) SECRETARIA DO PLANEJAMENTO - SEPLAN, NO USO DE  SUAS ATRIBUIÇÕES E TENDO EM VISTA O DISPOSTO NO(A) ART. 119, § 1º DA LEI 6.677 DE 26/09/1994,  RESOLVE AVERBAR, NOS REGISTROS FUNCIONAIS DO(S) SERVIDOR(ES) ABAIXO RELACIONADO(S), O TEMPO DE  SERVIÇO PRESTADO À ADMINISTRAÇÃO PÚBLICA:  MATRÍCULA NOME CARGO ÓRGÃO PODER/ESFERA DATA INÍCIO DATA FIM  17171356  OSVALDO MANOEL   DOS SANTOS  TÉCNICO  ADMINISTRATIVO   SEPLANTEC  EXECUTIVO/ ESTADO   30.01.1996  27.07.1996  FINALIDADE: APOSENTADORIA  WALTER DE FREITAS PINHEIRO SECRETARIA DO PLANEJAMENTO &lt;#E.G.B#362629#31#399829/&gt; &lt;#E.G.B#362641#31#399842&gt; PORTARIA Nº 00112600 DE 14 DE OUTUBRO DE 2019 O(A) SECRETÁRIO DE ESTADO DO(A) SECRETARIA DO PLANEJAMENTO - SEPLAN, NO USO  DE SUAS ATRIBUIÇÕES, RESOLVE DESIGNAR MOISES RODRIGUES DE SOUSA NETO, MATRÍCULA Nº  17604205, PARA, EM RAZÃO DE GOZO FÉRIAS OPORTUNO NO PERÍODO DE DE 09 DE SETEMBRO DE 2019  A 27 DE SETEMBRO DE 2019, SUBSTITUIR ALICE PEREIRA DA SILVA, MATRÍCULA Nº 17253149, NO  CARGO COORDENADOR III, DO(A) COORD DE CONTROLE ORÇAM E FINANCEIRO.  WALTER DE FREITAS PINHEIRO SECRETARIA DO PLANEJAMENTO &lt;#E.G.B#362641#31#399842/&gt; &lt;#E.G.B#362645#31#399845&gt; PORTARIA Nº 00112918 DE 14 DE OUTUBRO DE 2019 O(A) SECRETÁRIO DE ESTADO DO(A) SECRETARIA DO PLANEJAMENTO - SEPLAN, NO USO DE  SUAS ATRIBUIÇÕES, RESOLVE DESIGNAR NILMA BARRETO DA SILVA, MATRÍCULA Nº 17596540, PARA,  EM RAZÃO DE FÉRIAS NO PERÍODO DE DE 07 DE OUTUBRO DE 2019 A 25 DE OUTUBRO DE 2019, SUBSTITUIR  RAFAELA EVANGELISTA CAMPOS, MATRÍCULA Nº 17584578, NO CARGO COORDENADOR I, DO(A)  COORD PLANEJ E ANÁLISE ECONÔMICA.  WALTER DE FREITAS PINHEIRO SECRETARIA DO PLANEJAMENTO &lt;#E.G.B#362645#31#399845/&gt;  SUPERINTENDÊNCIA DE ESTUDOS   ECONÔMICOS E SOCIAIS DA BAHIA – SEI &lt;#E.G.B#362856#31#400060&gt; PORTARIA Nº 00114821 DE 15 DE OUTUBRO DE 2019 O(A) DIRETOR GERAL DO(A) SUP ESTUDOS ECON SOCIAIS DA BAHIA - SEI, NO USO DE SUAS  ATRIBUIÇÕES LEGAIS, RESOLVE NOMEAR AGINOEL AQUILINO DOS SANTOS, PARA O CARGO EM  COMISSÃO COORDENADOR III, SÍMBOLO DAI-4, DO(A) COORD DE SERVIÇOS GERAIS, A PARTIR  DE  10 DE OUTUBRO DE 2019.  JORGETE OLIVEIRA GOMES DA COSTA SUP ESTUDOS ECON SOCIAIS DA BAHIA &lt;#E.G.B#362856#31#400060/&gt;  SECRETARIA DE POLÍTICAS  PARA AS MULHERES CONSELHO ESTADUAL DE DEFESA   DOS DIREITOS DA MULHER – CDDM &lt;#E.G.B#362908#31#400114&gt; GOVERNO DO ESTADO DA BAHIA SECRETARIA DE POLÍTICAS PARA AS MULHERES CONSELHO ESTADUAL DE DEFESA DOS DIREITOS DA MULHER - CDDM  EDITAL DE CONVOCAÇÃO PARA A SELEÇÃO DE ENTIDADES DA SOCIEDADE CIVIL  INTEGRANTES DO CONSELHO ESTADUAL DE DEFESA DOS DIREITOS DA MULHER - CDDM.  A PRESIDENTA DO CONSELHO ESTADUAL DE DEFESA DOS DIREITOS DA MULHER  - CDDM, NO USO DE SUAS ATRIBUIÇÕES LEGAIS, TENDO EM VISTA O EDITAL DE CONVOCAÇÃO   PARA A SELEÇÃO DE ENTIDADES DA SOCIEDADE CIVIL INTEGRANTES DO CONSELHO  ESTADUAL DE DEFESA DOS DIREITOS DA MULHER - CDDM, PARA O QUADRIÊNIO 2019-2023,  RESOLVE PRORROGAR AS INSCRIÇÕES DO REFERIDO EDITAL, DEVIDAMENTE PUBLICADO NO DIÁRIO OFICIAL DO  ESTADO DA BAHIA - DOE/BA, DE 12 DE SETEMBRO DE 2019, CONFORME SEGUE:  O ITEM ABAIXO PASSA A TER A SEGUINTE REDAÇÃO:  7 - CALENDÁRIO ELEITORAL  - 13/09/2019 - LANÇAMENTO DO EDITAL DE SELEÇÃO; - 16/09/2019 A 25/10/2019 - INSCRIÇÃO DE CANDIDATURAS JUNTO À COMISSÃO ELEITORAL ANO 2019 DO  CDDM (VIA POSTAL OU E-MAIL); - 29/10/2019 A 30/10/2019 - AVALIAÇÃO DAS CANDIDATURAS PELA COMISSÃO ELEITORAL DO CDDM; - 04/11/2019 - DIVULGAÇÃO DA LISTA DAS ENTIDADES CANDIDATAS HABILITADAS PARA O PROCESSO DE VOTAÇÃO; - 05/11/2019 A 07/11/2019 - PRAZO PARA RECURSOS; - 08/11/2019 - ELEIÇÃO PARA A ESCOLHA DAS ENTIDADES DA SOCIEDADE CIVIL QUE INTEGRARÃO O CDDM; - 12/11/2019 - PUBLICAÇÃO DOS RESULTADOS NO DIÁRIO OFICIAL DO ESTADO - DOE/BA - 13/11/2019 A 14/11/2019 - APRESENTAÇÃO DOS NOMES DAS CONSELHEIRAS REPRESENTANTES DAS  ENTIDADES ELEITAS; - 19/11/2019 - PUBLICAÇÃO DOS NOMES DAS INTEGRANTES DO CDDM NO DIÁRIO OFICIAL DO ESTADO - DOE/BA. - 10/12/2019 - POSSE DAS NOVAS CONSELHEIRAS DO CDDM.  SALVADOR/BA, 16 DE OUTUBRO DE 2019.  JULIETA PALMEIRA PRESIDENTA DO CONSELHO ESTADUAL DE DEFESA DOS DIREITOS DA MULHER - CDDM &lt;#E.G.B#362908#31#400114/&gt;  SECRETARIA DE PROMOÇÃO  DA IGUALDADE RACIAL &lt;#E.G.B#362998#31#400205&gt; PORTARIA Nº 00115845 DE 16 DE OUTUBRO DE 2019 O(A) SECRETÁRIO DE ESTADO DO(A) SECRETARIA DE PROMOÇÃO DA IGUALDADE - SEPROMI,  NO USO DE SUAS ATRIBUIÇÕES, RESOLVE DESIGNAR LUIZ PAULO BASTOS DA SILVA, MATRÍCULA  Nº 04584562, PARA, EM RAZÃO DE GOZO FÉRIAS OPORTUNO NO PERÍODO DE DE 30 DE SETEMBRO DE  2019 A 19 DE OUTUBRO DE 2019, SUBSTITUIR CLAUDIO RODRIGUES DOS SANTOS, MATRÍCULA Nº  04578600, NO CARGO COORDENADOR EXECUTIVO, DO(A) COORD POLIT COMUN TRADICIONAIS.  FABYA DOS REIS SANTOS SECRETARIA DE PROMOÇÃO DA IGUALDADE &lt;#E.G.B#362998#31#400205/&gt; &lt;#E.G.B#362999#31#400206&gt; PORTARIA Nº 00115851 DE 16 DE OUTUBRO DE 2019 O(A) SECRETÁRIO DE ESTADO DO(A) SECRETARIA DE PROMOÇÃO DA IGUALDADE - SEPROMI,  NO USO DE SUAS ATRIBUIÇÕES, RESOLVE DESIGNAR ANA CAROLINA ALENCAR DA CUNHA, MATRÍCULA  Nº 04599269, PARA, EM RAZÃO DE GOZO FÉRIAS OPORTUNO NO PERÍODO DE DE 14 DE OUTUBRO DE 2019  A 28 DE OUTUBRO DE 2019, SUBSTITUIR MAIARA ALVES OLIVEIRA, MATRÍCULA Nº 04577178, NO  CARGO CHEFE DE GABINETE, DO(A) CHEFIA DE GABINETE.  FABYA DOS REIS SANTOS SECRETARIA DE PROMOÇÃO DA IGUALDADE &lt;#E.G.B#362999#31#400206/&gt; &lt;#E.G.B#362303#31#399484&gt; RESOLUÇÃO Nº 003/2019  CONSELHO DE DESENVOLVIMENTO DA COMUNIDADE NEGRA DO ESTADO DA BAHIA - CDCN, CRIADO PELA  LEI Nº 4.697 DE 15 DE JULHO DE 1987, MANTIDO PELA LEI Nº 6.074 DE 22 DE MAIO DE 1991, VINCULADO  À SECRETARIA DA PROMOÇÃO DA IGUALDADE RACIAL DO ESTADO DA BAHIA PELA LEI Nº 10.549, DE 28 DE  DEZEMBRO DE 2006, EM REUNIÃO DO SEU PLENO, REALIZADA NO DIA 3 (TRÊS) DE OUTUBRO DE 2019, NA  SEDE DO CDCN,  RESOLVE, CONFORME DISPOSIÇÃO REGIMENTAL DO DECRETO Nº 14.067 DE 25 DE JULHO DE 2012,  ARTIGOS 6º, 7º E 8º:  ART. 1º - PUBLICAR O EDITAL DE CONVOCAÇÃO PARA ELEIÇÃO PARA O CONSELHO DE DESENVOLVIMENTO DA  COMUNIDADE NEGRA - CDCN, MINUTADO PELA COMISSÃO ELEITORAL E APROVADO PELO SEU PLENO DO  CONSELHO DE DESENVOLVIMENTO DA COMUNIDADE NEGRA À DATA DE 3 (TRÊS) DE OUTUBRO DE 2019, PARA  4 (QUATRO) REPRESENTANTES DENTRE INTEGRANTES DE ASSOCIAÇÕES, ORGANISMOS E ENTIDADES REPRESEN- TATIVAS DA COMUNIDADE NEGRA DOS SEGUINTES SEGUIMENTOS: 1 (UM) SEGMENTO BLOCOS AFROS; 1  (UM) SEGMENTO JUVENTUDE; 1 (UM) SEGMENTO MATRIZ AFRICANA; 1 (UM) SEGMENTO MULHERES  NEGRAS E 3 (TRÊS) REPRESENTANTES CORRESPONDENTES A: 1 (UM) REPRESENTANTE DA ORDEM DOS  ADVOGADOS DO BRASIL, SECÇÃO BAHIA - AOB/BA; 1(UM) SOCIÓLOGO INDICADO POR ENTIDADE REPRE- SENTATIVA DA CATEGORIA; 1 (UM) ANTROPÓLOGO INDICADO POR ENTIDADE REPRESENTATIVA DA CATEGORIA. ART. 2º.  ESTA RESOLUÇÃO ENTRA EM VIGOR NA DATA DE SUA PUBLICAÇÃO.  SALVADOR, 17 DE OUTUBRO DE 2019.  FABYA REIS PRESIDENTE DO CONSELHO DE DESENVOLVIMENTO DA COMUNIDADE NEGRA DO ESTADO DA BAHIA SECRETÁRIA DA PROMOÇÃO DA IGUALDADE RACIAL     EXECUTIVO SALVADOR, QUINTA-FEIRA, 17 DE OUTUBRO DE 2019 - ANO CIV - NO 22.765  REPÚBLICA FEDERATIVA DO BRASIL - ESTADO DA BAHIA  DIÁRIO OFICIAL  &lt;#E.G.B#362303#32#399484/&gt; &lt;#E.G.B#363003#32#400210&gt; EDITAL DE CONVOCAÇÃO DAS ELEIÇÕES PARA COMPOR A GESTÃO 2020/2023 DO  CONSELHO DE DESENVOLVIMENTO DA COMUNIDADE NEGRA - CDCN  DE ACORDO COM OS ARTS. 5º, 6º, 7º, 8º, 9º, E 10, DO REGIMENTO DO CONSELHO DE DESENVOLVIMENTO DA  COMUNIDADE NEGRA - CDCN, DECRETO Nº 14.067/2012, PUBLICADO NO DIÁRIO OFICIAL DE 26/07/2012,  A COMISSÃO ELEITORAL, NO USO DE SUAS COMPETÊNCIAS, INSTITUÍDA POR MEIO DA RESOLUÇÃO Nº  002/2019, PUBLICADO NO DIÁRIO OFICIAL DO ESTADO EM 16//10/2019, TORNA PÚBLICO A ABERTURA DAS  INSCRIÇÕES VISANDO À ELEIÇÃO E INDICAÇÃO DE 7 (SETE) REPRESENTAÇÕES DA SOCIEDADE CIVIL,  TITULARES E SUPLENTES, PARA COMPOREM A GESTÃO 2020/2023 DO CONSELHO DE DESENVOLVIMENTO  DA COMUNIDADE NEGRA, SENDO 4 (QUATRO) REPRESENTANTES DENTRE INTEGRANTES DE ASSOCIAÇÕES,  ORGANISMOS E ENTIDADES REPRESENTATIVAS DA COMUNIDADE NEGRA   DOS SEGUINTES SEGMENTOS: 1 (UM) SEGMENTO BLOCOS AFROS; 1 (UM) SEGMENTO JUVENTUDE; 1  (UM) SEGMENTO MATRIZ AFRICANA; 1 (UM) SEGMENTO MULHERES NEGRAS E 3 (TRÊS) REPRESENTAN- TES CORRESPONDENTES A: 1 (UM) REPRESENTANTE DA ORDEM DOS ADVOGADOS DO BRASIL, SECÇÃO  BAHIA; 1(UM) SOCIÓLOGO; 1 (UM) ANTROPÓLOGO.  1. DAS DISPOSIÇÕES PRELIMINARES  O PROCESSO ELEITORAL SERÁ REGIDO POR ESTE EDITAL, VISANDO À ELEIÇÃO E INDICAÇÃO DE 7 (SETE) REPRE- SENTAÇÕES DA SOCIEDADE CIVIL, TITULARES E SUPLENTES, PARA COMPOREM A GESTÃO 2020/2023 DO  CONSELHO DE DESENVOLVIMENTO DA COMUNIDADE NEGRA, SENDO 4 (QUATRO) REPRESENTANTES DENTRE  INTEGRANTES DE ASSOCIAÇÕES, ORGANISMOS E ENTIDADES REPRESENTATIVAS DA COMUNIDADE NEGRA   DOS SEGUINTES SEGMENTOS: 1 (UM) SEGMENTO BLOCOS AFROS; 1 (UM) SEGMENTO JUVENTUDE; 1  (UM) SEGMENTO MATRIZ AFRICANA; 1 (UM) SEGMENTO MULHERES NEGRAS E 3 (TRÊS) REPRESENTAN- TES CORRESPONDENTES A: 1 (UM) REPRESENTANTE DA ORDEM DOS ADVOGADOS DO BRASIL, SECÇÃO  BAHIA; 1(UM) SOCIÓLOGO; 1 (UM) ANTROPÓLOGO.  2. DA COMPOSIÇÃO E DO MANDATO  2.1. O CONSELHO DE DESENVOLVIMENTO DA COMUNIDADE NEGRA - CDCN, FORMADO POR 21  (VINTE E UM) TITULARES E DE IGUAL NÚMERO DE SUPLENTES, SENDO DESTES, 15 (QUINZE) REPRESENTANTES  DA SOCIEDADE CIVIL, COM BASE NO DISPOSITIVO ART. 4º DO SEU REGIMENTO, APROVADO PELO DECRETO Nº  14.067 DE 25 DE JULHO DE 2012 E A RESOLUÇÃO/CDCN 03, DE 23 DE JULHO DE 2012, QUE APROVOU O  REGIMENTO DO CONSELHO DE DESENVOLVIMENTO DA COMUNIDADE NEGRA.  2.2.  OS MANDATOS DOS(AS) CONSELHEIROS(AS) DA SOCIEDADE CIVIL SERÃO DE 4 (QUATRO) ANOS  , PORÉM TODOS OS(AS) CONSELHEIROS(AS) SERÃO SUBSTITUÍDOS(AS) PELOS(AS) ELEITOS(AS)  SOB AS NOVAS REGRAS A PARTIR DA PUBLICAÇÃO DO DECRETO HOMOLOGATÓRIO DA RESOLUÇÃO QUE APROVAR  O NOVO REGIMENTO DO CDCN .  3.  DAS VAGAS A SEREM PREENCHIDAS:  3.1.  SERÃO ELEITAS 4 (QUATRO) REPRESENTAÇÕES DA SOCIEDADE CIVIL E INDICADAS 3 (TRÊS)  REPRESENTANTES PELOS RESPECTIVOS ÓRGÃOS DE CLASSE, QUE SERÃO RENOVADOS POR MEIO DAS REGRAS  DESTE EDITAL, FICANDO AS VAGAS ASSIM DISTRIBUÍDAS:  A) 1 (UM) REPRESENTANTE SEGMENTO BLOCOS AFROS; B) 1 (UM) REPRESENTANTE SEGMENTO JUVENTUDE; C) 1 (UM) REPRESENTANTE SEGMENTO MATRIZ AFRICANA; D) 1 (UM) REPRESENTANTE SEGMENTO MULHERES NEGRAS. E) 1 (UM) REPRESENTANTE DA ORDEM DOS ADVOGADOS DO BRASIL, SECÇÃO BAHIA; F) 1 (UM) REPRESENTANTE DOS SOCIÓLOGOS, INDICADO POR ENTIDADE REPRESENTATIVA DA CATEGORIA ; G) 1 (UM) REPRESENTANTE DOS ANTROPÓLOGOS, INDICADO POR ENTIDADE REPRESENTATIVA DA CATEGORIA.  4 DAS ETAPAS DO PROCESSO ELEITORAL 4.1 DA INSCRIÇÃO  4.3.1 AS INSCRIÇÕES DO PROCESSO ELEITORAL SE DARÃO NAS DUAS MODALIDADES SEGUINTES:  A) INSCRIÇÃO PARA OS/AS CANDIDATOS/AS QUE CONCORRERÃO À VAGA NO CONSELHO; B) INSCRIÇÃO PARA OS/AS QUE SERÃO APENAS VOTANTES.  4.2  DOS REQUISITOS DE INSCRIÇÃO  4.2.1 DOS REQUISITOS COMUNS:  A) POSSUIR DOMICÍLIO EM QUALQUER MUNICÍPIO DO ESTADO DA BAHIA; B) COMPROVADAS REALIZAÇÕES DE SIGNIFICATIVO ALCANCE EM FAVOR DO DESENVOLVIMENTO SOCIO- CULTURAL E ECONÔMICO DA COMUNIDADE NEGRA ; C) OS/AS CANDIDATOS/AS DEVERÃO APRESENTAR, DENTRO DO PRAZO ESTABELECIDO NO CALENDÁRIO  DA CLÁUSULA “8” ABAIXO, PRESENCIALMENTE, A DOCUMENTAÇÃO EXIGIDA NO PROTOCOLO DA SECRETARIA  DE PROMOÇÃO DA IGUALDADE RACIAL DO ESTADO DA BAHIA, DE SEGUNDA À SEXTA DAS 08H30 ÀS 12H E  DAS 14H À 18H, OU POR CORREIO VIA SEDEX, ENDEREÇADA À COMISSÃO ELEITORAL NA SEDE DA SEPROMI  CONFORME ABAIXO:  COMISSÃO ELEITORAL - CONSELHO DE DESENVOLVIMENTO DA COMUNIDADE NEGRA - GESTÃO 2020/2023 - AVENIDA MANOEL DIAS DA SILVA, Nº 2.177, CEP 41.830-000, SALVADOR/BAHIA.  D) OS DOCUMENTOS PODEM SER CÓPIAS SIMPLES, OU SEJA, SEM A AUTENTICAÇÃO DO CARTÓRIO,  DESDE QUE SEJAM APRESENTADOS, NO ATO DO PROTOCOLO, OS ORIGINAIS PARA AUTENTICAÇÃO DO/A  SERVIDOR/A PÚBLICO DA SEPROMI; E) CASO A DOCUMENTOS SEJAM ENVIADOS PELOS CORREIOS, DEVERÃO ESTAR DEVIDAMENTE  AUTENTICADOS PELO TABELIONATO DE NOTAS.  4.2.2 REQUISITOS DE INSCRIÇÃO ESPECÍFICOS PARA OS/AS CANDIDATOS/AS À VAGA:  A) A ORGANIZAÇÃO/ENTIDADE DA SOCIEDADE CIVIL À QUAL O/A CANDIDATO REPRESENTARÁ DEVERÁ  TER COMO OBJETIVO, PREVISTO EM DOCUMENTO QUE A CONSTITUI, A PROMOÇÃO DOS DIREITOS HUMANOS  OU O COMBATE À DISCRIMINAÇÃO RACIAL E INTOLERÂNCIA RELIGIOSA, ASSIM COMO A REDUÇÃO DAS DESI- GUALDADES E A PROMOÇÃO DE POLÍTICAS SOCIAIS, ECONÔMICAS, POLÍTICAS E CULTURAIS QUE AFETAM OS  SEGMENTOS ÉTNICO-RACIAIS PREVISTOS NESTE EDITAL, COM ÊNFASE NA POPULAÇÃO NEGRA.  B) A ORGANIZAÇÃO/ENTIDADE DA SOCIEDADE CIVIL DEVE POSSUIR PELO MENOS 05 (CINCO) ANOS DE  EXISTÊNCIA, E PELO MENOS 03 (TRÊS) ANOS DE EXISTÊNCIA, PARA A CATEGORIA PROFISSIONAL;  4.2.2.1 DOS DOCUMENTOS PARA HABILITAÇÃO DA INSCRIÇÃO COMO CANDIDATA À VAGA:  A) FICHA DE INSCRIÇÃO (ANEXO I); B) CÓPIA DO ESTATUTO SOCIAL DA ORGANIZAÇÃO/ENTIDADE DA SOCIEDADE CIVIL OU DOCUMENTO  SIMILAR QUE COMPROVE A SUA EXISTÊNCIA OFICIALMENTE; C) CÓPIA DA ATA DE ELEIÇÃO E POSSE DA DIRETORIA DA ORGANIZAÇÃO/ENTIDADE DA SOCIEDADE CIVIL; D) CÓPIA DO CADASTRO NACIONAL DE PESSOA JURÍDICA (CNPJ) DA ORGANIZAÇÃO/ENTIDADE DA  SOCIEDADE CIVIL; E) CÓPIA DO RG E CPF DO REPRESENTANTE LEGAL DA ORGANIZAÇÃO/ENTIDADE DA SOCIEDADE  CIVIL QUE CONCORRE À VAGA; F) DECLARAÇÃO, EXPEDIDA POR ENTIDADE LEGALMENTE RECONHECIDA, OU PESSOAS FÍSICAS, DE  NOTÓRIO RECONHECIMENTO PÚBLICO, DE QUE A ORGANIZAÇÃO/ENTIDADE DA SOCIEDADE CIVIL OU ATUA E  DESENVOLVE AÇÕES, ATIVIDADES, PROJETOS, PROGRAMAS E AFINS, DE SIGNIFICATIVO ALCANCE EM FAVOR DO  DESENVOLVIMENTO SOCIOCULTURAL, ECONÔMICO OU AFRORRELIGIOSO DA COMUNIDADE NEGRA NO ESTADO DA  BAHIA (ANEXO III).  4.2.3 REQUISITOS DE INSCRIÇÃO ESPECÍFICOS A ORGANIZAÇÃO/ENTIDADE DA SOCIEDADE CIVIL VOTANTE:  A) SOMENTE PESSOAS QUE PERTENCEREM A ALGUMA ORGANIZAÇÃO/ENTIDADE DA SOCIEDADE  CIVIL PODERÃO VOTAR; B) DESENVOLVER AÇÕES, ATIVIDADES, PROJETOS, PROGRAMAS E AFINS, NO SEGMENTO PARA O QUAL  SE INSCREVERÁ COMO VOTANTE, PREVISTOS NESTE EDITAL, DE SIGNIFICATIVO ALCANCE EM FAVOR DO DESEN- VOLVIMENTO SOCIOCULTURAL, ECONÔMICO OU AFRORRELIGIOSO DA COMUNIDADE NEGRA NO ESTADO DA BAHIA  NO COMBATE AO RACISMO, PROMOÇÃO DA IGUALDADE RACIAL E DE COMBATE À INTOLERÂNCIA RELIGIOSA. C) SOMENTE PODERÁ VOTAR UMA PESSOA POR ORGANIZAÇÃO/ENTIDADE DA SOCIEDADE CIVIL.  4.2.3.1  DOS DOCUMENTOS PARA HABILITAÇÃO DA INSCRIÇÃO PARA A ORGANIZAÇÃO/ENTIDADE DA  SOCIEDADE CIVIL COMO VOTANTE  A) FICHA DE INSCRIÇÃO (ANEXO II); B) CÓPIA DO RG, CPF DO REPRESENTANTE DA ORGANIZAÇÃO/ENTIDADE DA SOCIEDADE CIVIL QUE  SE INSCREVERÁ COMO VOTANTE; C) COMPROVANTE, ATUALIZADO, DO VÍNCULO DO/DA REPRESENTANTE COM A ORGANIZAÇÃO/ENTIDADE  DA SOCIEDADE CIVIL QUE SE INSCREVERÁ COMO VOTANTE, A EXEMPLO DE CARTA DE RECOMENDAÇÃO, ATA  DE FUNDAÇÃO OU POSSE, DECLARAÇÃO FIRMADA PELO REPRESENTANTE LEGAL DA ENTIDADE, ETC.; D) APRESENTAR DOCUMENTO DE QUE A ORGANIZAÇÃO/ENTIDADE DA SOCIEDADE CIVIL DESENVOLVE  AÇÕES, ATIVIDADES, PROJETOS, PROGRAMAS E AFINS DE SIGNIFICATIVO ALCANCE EM FAVOR DO DESENVOL- VIMENTO SOCIOCULTURAL, ECONÔMICO OU AFRORRELIGIOSO DA COMUNIDADE NEGRA NO ESTADO DA BAHIA  NO COMBATE AO RACISMO, PROMOÇÃO DA IGUALDADE RACIAL E DE COMBATE À INTOLERÂNCIA RELIGIOSA, A  EXEMPLO DE FOLDERES, CARTAZES, PANFLETOS, PUBLICAÇÕES (LIVROS, REVISTAS, INFORMATIVOS), ETC. E) DECLARAÇÃO, EXPEDIDA POR ENTIDADE LEGALMENTE RECONHECIDA, OU PESSOAS FÍSICAS, DE  NOTÓRIO RECONHECIMENTO PÚBLICO, TAIS COMO PREFEITOS, PARLAMENTARES, JUÍZES, PROMOTORES DE  JUSTIÇA, SACERDOTES, DE QUE A ORGANIZAÇÃO/ENTIDADE DA SOCIEDADE CIVIL DESENVOLVE AÇÕES,  ATIVIDADES, PROJETOS, PROGRAMAS E AFINS DE SIGNIFICATIVO ALCANCE EM FAVOR DO DESENVOLVIMENTO  SOCIOCULTURAL, ECONÔMICO OU AFRORRELIGIOSO DA COMUNIDADE NEGRA NO ESTADO DA BAHIA NO COMBATE  AO RACISMO, PROMOÇÃO DA IGUALDADE RACIAL E DE COMBATE À INTOLERÂNCIA RELIGIOSA (ANEXO III)  4.3 DA HOMOLOGAÇÃO DAS INSCRIÇÕES  4.3.1 SERÃO HOMOLOGADAS PELA COMISSÃO ELEITORAL APENAS AS INSCRIÇÕES, TANTO PARA OS/AS  CANDIDATOS À VAGA QUANTO PARA OS/AS INSCRITOS COMO VOTANTES, QUE ATENDEREM AOS REQUISITOS DE  INSCRIÇÃO E APRESENTAREM TODOS OS DOCUMENTOS APTOS À SUA HABILITAÇÃO; 4.3.2 A DECLARAÇÃO A QUE SE REFERE O ITEM “B” DA CLÁUSULA 4.2.3 ACERCA DOS REQUISITOS  ESPECÍFICOS PARA OS/AS INSCRITOS COMO VOTANTES, NÃO SERÁ ACEITA SE EXPEDIDA POR QUALQUER  OSC CANDIDATA À VAGA OU INSCRITOS COMO VOTANTES NO MESMO SEGMENTO; 4.3.3 AS INSCRIÇÕES, PROTOCOLADAS PRESENCIALMENTE, SÓ SERÃO HOMOLOGADAS SE REALIZADAS  DENTRO DO PRAZO ESTABELECIDO NO CALENDÁRIO; JÁ AS ENVIADAS POR VIA POSTAL SÓ SERÃO HOMOLOGADAS  SE NO ENVELOPE COM A DOCUMENTAÇÃO CONSTAR COMO DATA DA POSTAGEM, CONFORME CARIMBO E  ASSINATURA DE FUNCIONÁRIO DOS CORREIOS, ATÉ O ÚLTIMO DIA DO PRAZO, CONFORME CALENDÁRIO DA  CLÁUSULA “8” ABAIXO;  4.3.4 SERÁ PUBLICADA NO DIÁRIO OFICIAL DO ESTADO DA BAHIA, NO SITE DA SEPROMI, BEM COMO  AFIXADA NA SEDE DO CONSELHO DE DESENVOLVIMENTO DA COMUNIDADE NEGRA, A CÓPIA DO ATO DA  COMISSÃO ELEITORAL COM OS NOMES DOS/AS CANDIDATOS/AS À VAGA E DOS INSCRITOS COMO VOTANTES  E SUAS RESPECTIVAS ORGANIZAÇÕES/ENTIDADES DA SOCIEDADE CIVIL, QUE TIVEREM AS SUAS INSCRIÇÕES  DEFERIDAS, E DA INDEFERIDAS COM A DEVIDA JUSTIFICATIVA.  4.  DOS PROCEDIMENTOS PARA A ELEIÇÃO E APURAÇÃO  4.1 A COMISSÃO ELEITORAL DEFINIRÁ AS DATAS E HORÁRIOS DAS RESPECTIVAS REUNIÕES EM QUE  OCORRERÃO AS ELEIÇÕES PARA CADA SEGMENTO DA SOCIEDADE, NA SEDE DO CONSELHO DE DESENVOLVI- MENTO DA COMUNIDADE NEGRA - CDCN, DENTRO DO PERÍODO ESTIPULADO NO CALENDÁRIO;    EXECUTIVO  SALVADOR, QUINTA-FEIRA, 17 DE OUTUBRO DE 2019 - ANO CIV - NO 22.765  REPÚBLICA FEDERATIVA DO BRASIL - ESTADO DA BAHIA  DIÁRIO OFICIAL  4.2. PARA EFEITO DA CLÁUSULA ANTERIOR, A COMISSÃO ELEITORAL ENVIARÁ E-MAIL PARA OS/ AS CANDIDATOS/AS À VAGA E AOS INSCRITOS COMO VOTANTES, BEM COMO PARA SUAS RESPECTIVAS  ORGANIZAÇÕES/ ORGANIZAÇÃO/ENTIDADE DA SOCIEDADE CIVIL E DIVULGARÁ NO SITE DA SEPROMI E AFIXARÁ  NA SEDE DO CONSELHO DE DESENVOLVIMENTO DA COMUNIDADE NEGRA;  4.3. PODERÃO OCORRER ATÉ DUAS ELEIÇÕES DE SEGMENTOS DIFERENTES POR DIA, CONFORME  AGENDAMENTO PREVIAMENTE REALIZADO;  4.4. A METODOLOGIA DA VOTAÇÃO DOS TITULARES E SUPLENTES SERÁ DEFINIDA POR CADA SEGMENTO  DAS ORGANIZAÇÃO/ENTIDADE DA SOCIEDADE CIVIL, NO DIA DA ELEIÇÃO, DE FORMA AUTÔNOMA, RESPEITAN- DO-SE OS PRINCÍPIOS DE DEMOCRACIA REPRESENTATIVA, E LAVRADA EM ATA; 4.5. OS/AS CANDIDATOS/AS PODERÃO DESIGNAR, NO MOMENTO DE DEFINIÇÃO DA METODOLOGIA DA  ELEIÇÃO, UMA/UMA FISCAL ELEITORAL PARA ACOMPANHAREM A APURAÇÃO DOS VOTOS, SE ASSIM DESEJAREM,  CUJO NOME SERÁ CONSIGNADO EM ATA E ASSINADA PELO/A MESMO/A.  4.6. OS VOTOS SERÃO DEPOSITADOS EM URNAS PREVIAMENTE VERIFICADAS PELO/AS CANDIDATOS À  VAGA, OU POR FISCAIS INDICADO/AS POR ESTES/AS, E ASSINADAS QUANTO A SUA REGULARIDADE;  4.7. AS REUNIÕES DAS ELEIÇÕES SERÃO CONDUZIDAS PELA COMISSÃO ELEITORAL, QUE ELABORARÁ  ATAS INDIVIDUALIZADAS POR CADA SEGMENTO DA SOCIEDADE CIVIL INDICANDO A FORMA COMO FORAM  ELEITOS/AS CANDIDATOS/AS À VAGA COM OS RESPECTIVOS NOMES DAS ORGANIZAÇÕES/ENTIDADES E DOS  SEUS REPRESENTANTES;  4.8. PARA O CASO DE O SEGMENTO NÃO CHEGAR A CONSENSO SOBRE QUESTÕES RELACIONADAS À  METODOLOGIA ADOTADA, COMPETIRÁ À COMISSÃO ELEITORAL MEDIAR E DECIDIR SOBRE CONFLITOS;  4.9. A APURAÇÃO DOS VOTOS SE DARÁ ASSIM QUE TERMINADA A ELEIÇÃO;  4.10. SOMENTE OS/AS CANDIDATOS E/OU FISCAIS DESIGNADOS/AS PODERÃO ACOMPANHAR A APURAÇÃO;  5. DOS RECURSOS  5.1. CABERÁ RECURSO DO RESULTADO DAS INSCRIÇÕES QUE NÃO FOREM HABILITADAS, NO PRAZO  PREVISTO NO CALENDÁRIO DESTE EDITAL, ENDEREÇADO À COMISSÃO ELEITORAL, COM AS DEVIDAS FUNDA- MENTAÇÕES E JUNTADA DE DOCUMENTOS NECESSÁRIOS;  5.2. ESTARÃO APTOS/AS INTERPOR RECURSO OS/AS CANDIDATOS/AS, O/A DIRIGENTE LEGAL DA  ORGANIZAÇÃO/ENTIDADE DA SOCIEDADE CIVIL OU QUALQUER OUTRO/A QUE TENHA PODERES PARA REPRESEN- TÁ-LO/A, MEDIANTE JUNTADA DE PROCURAÇÃO SIMPLES;  5.3. NO CASO DOS/AS INSCRITOS COMO VOTANTES E DO DIRIGENTE LEGAL DA ORGANIZAÇÃO/ENTIDADE DA  SOCIEDADE CIVIL, O RECURSO SERÁ INTERPOSTO PELO/A REPRESENTANTE QUE CONSTAR NA FICHA DE INSCRIÇÃO;  5.4. OS RECURSOS DEVERÃO SER ENVIADOS EXCLUSIVAMENTE PARA O EMAIL ELEICAOCDCN@SEPROMI. BA.GOV.BR , NO PRAZO PREVISTO NESTE EDITAL E A COMISSÃO ELEITORAL REENVIARÁ AO REMETENTE A CIÊNCIA  DO RECEBIMENTO;  5.5. OS DOCUMENTOS, QUE O/A RECORRENTE DESEJAR ANEXAR AO RECURSO, DEVERÃO SER DIGITALIZA- DOS E ENVIADOS PARA O EMAIL CITADO, ANEXOS AO RECURSO.  6. DA HOMOLOGAÇÃO DO RESULTADO FINAL DA VOTAÇÃO  6.1.  O RESULTADO FINAL DAS ELEIÇÕES SERÁ HOMOLOGADO PELA COMISSÃO ELEITORAL, E SUBMETIDO  À PRESIDÊNCIA DO CONSELHO DE DESENVOLVIMENTO DA COMUNIDADE NEGRA.  7.  DA NOMEAÇÃO E POSSE  7.1.  OS MEMBROS TITULARES DO CONSELHO E SEUS SUPLENTES SERÃO NOMEADOS, POR ATO EXARADO  PELO GOVERNADOR DO ESTADO, EM SEGUIDA SERÃO EMPOSSADOS, ATRAVÉS DE ATO PÚBLICO PREVISTO  CONFORME DATA ESTIPULADA NO CALENDÁRIO DESTE EDITAL.  8.  DO CALENDÁRIO  ETAPAS DO PROCESSO ELEITORAL DATAS PUBLICAÇÃO DO EDITAL NO D.O.E. 17 DE OUTUBRO/2019 PERÍODO DE INSCRIÇÕES DAS ORGANIZAÇÕES/ENTIDADES DA SOCIEDADE  CIVIL INTERESSADAS.  17 DE OUTUBRO A 02 DE DEZEMBRO/2019  DIVULGAÇÃO DAS INSCRIÇÕES HABILITADAS E NÃO HABILITADAS. 12 DE DEZEMBRO/2019 PERÍODO PARA INTERPOR RECURSO DO RESULTADO DAS INSCRIÇÕES  INABILITADAS.  13 DE DEZEMBRO A 27 DE DEZEMBRO/2019  DIVULGAÇÃO DO RESULTADO DOS RECURSOS E HOMOLOGAÇÃO DAS  INSCRIÇÕES HABILITADAS E DIVULGAÇÃO DAS DATAS E LOCAIS DAS ELEIÇÕES  POR SEGMENTO   30 DE DEZEMBRO/2019 A 08 DE JANEIRO DE  2020  PERÍODO PARA A REALIZAÇÃO DAS REUNIÕES EM QUE OCORRERÃO AS  ELEIÇÕES DOS SEGMENTOS DA SOCIEDADE CIVIL.  14 A 17 DE JANEIRO/2020  DIVULGAÇÃO DO RESULTADO FINAL/HOMOLOGAÇÃO DAS ELEIÇÕES. 21 DE JANEIRO/2020 PUBLICAÇÃO DO DECRETO DE NOMEAÇÃO E ATO DE POSSE DOS/AS  CONSELHEIROS/AS ELEITOS.  23 DE JANEIRO/2020  9.  DOS CASOS OMISSOS  9.1. OS CASOS OMISSOS REGIMENTALMENTE, E NESTE EDITAL, SERÃO DEBATIDOS E DECIDIDOS PELA  COMISSÃO ELEITORAL.  9.2. PARA MAIS INFORMAÇÕES, AS DÚVIDAS DEVERÃO SER ENCAMINHADAS PARA A SEDE DO  CONSELHO DE DESENVOLVIMENTO DA COMUNIDADE NEGRA - CDCN LOCALIZADA NO ENDEREÇO E CONTATOS  DISPONÍVEIS: RUA RIBEIRO DOS SANTOS, 42 - PELOURINHO, SALVADOR/BAHIA; TEL: (71) 3117-1553/ 1554;  E-MAIL: ELEICAOCDCN2019@SEPROMI.BA.GOV.BR.  FABYA REIS PRESIDENTE DO CONSELHO DE DESENVOLVIMENTO DA COMUNIDADE NEGRA SECRETÁRIA DA PROMOÇÃO DA IGUALDADE RACIAL  ANEXO I  FICHA DE INSCRIÇÃO DO/A CANDIDATO/A  DADOS PESSOAIS NOME COMPLETO DO/A CANDIDATO/A (RESPEITANDO A IDENTIDADE DE GÊNERO):  TITULAR (    )             SUPLENTE (    ) DOC. IDENTIDADE: ÓRGÃO EXP.: DATA EXP.:  DATA DE NASCIMENTO:         /           /  CPF:  NOME DA MÃE: NOME DO PAI:  ORIENTAÇÃO SEXUAL, IDENTIDADE OU GÊNERO : (  ) TRANSEXUAL   (  )TRAVESTI   (  )BISSEXUAL  (  )LÉSBICA (  )HOMOSSEXUAL    (  )HETEROSSEXUAL   (  )INTERSSEX IDENTIFICAÇÃO ÉTNICO-RACIAL (CONFORME CATEGORIAS IBGE): (  ) PRETO           (  ) PARDO         (  ) BRANCO        (  ) AMARELO         (  ) INDÍGENA ESTADO CIVIL 1(  )SOLTEIRO(A)   (  )CASADO(A)   (  )DIVORCIADO(A)   (  )OUTROS____________________________ GRAU DE INSTRUÇÃO  (  ) FUNDAMENTAL COMPLETO  (  )FUNDAMENTAL INCOMPLETO  (  ) MÉDIO  COMPLETO    (  )MÉDIO INCOMPLETO (  )SUPERIOR  COMPLETO (  )SUPERIOR INCOMPLETO (  ) PÓS-GRADUADO(A)   (  )OUTRA QUAL?   ENDEREÇO:  BAIRRO:  COMPLEMENTO: CEP:  CIDADE:  TELEFONE: E-MAIL PESSOAL:   DADOS DA ORGANIZAÇÃO DA SOCIEDADE CIVIL NOME:  CNPJ: DIRIGENTE: DATA DA POSSE:       /         / DATA TÉRMINO DO MANDATO:      /         / RUA:  BAIRRO:  COMPLEMENTO: CEP:  CIDADE:  TELEFONE: SITE: E-MAIL INSTITUCIONAL: DADOS PROFISSIONAIS DO/A CANDIDATO/A: INSTITUIÇÃO/EMPRESA ONDE TRABALHA: OCUPAÇÃO/CARGO/FUNÇÃO/:  ENDEREÇO:  BAIRRO:  COMPLEMENTO: CEP:  CIDADE:  TELEFONE: SITE: E-MAIL INSTITUCIONAL:  SALVADOR, BAHIA ___ DE ________________________ DE 2019.  _____________________________________________________ ASSINATURA DO/A CANDIDATO/A     EXECUTIVO SALVADOR, QUINTA-FEIRA, 17 DE OUTUBRO DE 2019 - ANO CIV - NO 22.765  REPÚBLICA FEDERATIVA DO BRASIL - ESTADO DA BAHIA  DIÁRIO OFICIAL  ANEXO II  FICHA DE INSCRIÇÃO PARA VOTANTE  DADOS PESSOAIS NOME COMPLETO DO/A CANDIDATO/A (RESPEITANDO A IDENTIDADE DE GÊNERO):  DOC. IDENTIDADE: ÓRGÃO EXP.: DATA EXP.:  DATA DE NASCIMENTO:          /             /  CPF:  NOME DA MÃE: NOME DO PAI:  ORIENTAÇÃO SEXUAL, IDENTIDADE OU GÊNERO : (  )TRANSEXUAL  (  )TRAVESTI   (  )BISSEXUAL   (  )LÉSBICA (  )HOMOSSEXUAL    (  )HETEROSSEXUAL (  )INTERSSEX IDENTIFICAÇÃO ÉTNICO-RACIAL (CONFORME CATEGORIAS IBGE): (  )  PRETO           (  ) PARDO         (  ) BRANCO        (  ) AMARELO         (  ) INDÍGENA ESTADO CIVIL (  )SOLTEIRO(A)   (  )CASADO(A)   (  )DIVORCIADO(A)   (  )OUTROS____________________________ GRAU DE INSTRUÇÃO  (  ) FUNDAMENTAL COMPLETO  (  )FUNDAMENTAL INCOMPLETO  (  ) MÉDIO  COMPLETO    (  )MÉDIO INCOMPLETO (  )SUPERIOR  COMPLETO (  )SUPERIOR INCOMPLETO (  ) PÓS-GRADUADO(A)   (  )OUTRA QUAL?   ENDEREÇO:  BAIRRO:  COMPLEMENTO: CEP:  CIDADE:  TELEFONE: E-MAIL PESSOAL:   DADOS DA ORGANIZAÇÃO DA SOCIEDADE CIVIL NOME:  CNPJ: DIRIGENTE: DATA DA POSSE:       /         / DATA TÉRMINO DO MANDATO:      /         / RUA:  BAIRRO:  COMPLEMENTO: CEP:  CIDADE:  TELEFONE: SITE: E-MAIL INSTITUCIONAL: DADOS PROFISSIONAIS DO/A VOTANTE: INSTITUIÇÃO/EMPRESA ONDE TRABALHA: OCUPAÇÃO/CARGO/FUNÇÃO/:  ENDEREÇO:  BAIRRO:  COMPLEMENTO: CEP:  CIDADE:  TELEFONE: SITE: E-MAIL INSTITUCIONAL:  SALVADOR, BAHIA ___ DE ________________________ DE 2019.  _____________________________________________________ ASSINATURA DO/A VOTANTE  ANEXO III  DECLARAÇÃO  DECLARO, PARA OS DEVIDOS FINS, QUE A OGRANIZAÇÃO/ENTIDADE DA SOCIEDADE CIVIL _______________ ________________________________________________________________, INSCRITA NO CNPJ   Nº ______________________________, DOMICILIADA À ___________________________________ ____________________________________________TTEM REALIZADO AÇÕES DE SIGNIFICATIVO ALCANCE  EM FAVOR DO DESENVOLVIMENTO SOCIOCULTURAL E/OU ECONÔMICO OU AFRORRELIGIOSO DA COMUNIDADE NEGRA,  DO COMBATE AO RACISMO E À INTOLERÂNCIA RELIGIOSA, ASSIM COMO DA REDUÇÃO DAS DESIGUALDADES E  PROMOÇÃO DE POLÍTICAS SOCIAIS, ECONÔMICAS, POLÍTICAS E CULTURAIS QUE AFETAM A POPULAÇÃO NEGRA  DADOS PESSOAIS DO/DA DECLARANTE NOME COMPLETO DO/A CANDIDATO/A (RESPEITANDO A IDENTIDADE DE GÊNERO):  DOC. IDENTIDADE: ÓRGÃO EXP.: DATA EXP.:  DATA DE NASCIMENTO:          /             /  CPF:  NOME DA MÃE: NOME DO PAI:  IDENTIFICAÇÃO ÉTNICO-RACIAL (CONFORME CATEGORIAS IBGE): (  )  PRETO           (  )PARDO         (  ) BRANCO        (  ) AMARELO         (  ) INDÍGENA ESTADO CIVIL (  )SOLTEIRO(A)   (  )CASADO(A)   (  )DIVORCIADO(A)   (  )OUTROS____________________________  ENDEREÇO:  BAIRRO:  COMPLEMENTO: CEP:  CIDADE:  TELEFONE: E-MAIL PESSOAL:   DADOS DA ORG. DA SOCIEDADE CIVIL DO/DA DECLARANTE *  NOME:  CNPJ: DIRIGENTE: DATA DA POSSE:       /         / DATA TÉRMINO DO MANDATO:      /         / RUA:  BAIRRO:  COMPLEMENTO: CEP:  CIDADE:  TELEFONE: SITE: E-MAIL INSTITUCIONAL:  * PREENCHER ESSE QUADRO APENAS CASO O/A DECLARANTE FOR PESSOA FÍSICA PERTENCENTE A  ALGUMA ORGANIZAÇÃO/ENTIDADE DA SOCIEDADE CIVIL.  SALVADOR, BAHIA ___ DE ________________________ DE 2019.  _____________________________________________________ ASSINATURA DO/A DECLARANTE &lt;#E.G.B#363003#34#400210/&gt;  SECRETARIA DA SAÚDE &lt;#E.G.B#362780#34#399985&gt; </t>
  </si>
  <si>
    <t xml:space="preserve">PORTARIA  Nº 19.352 DE 17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 001.000150/ INEMA/LIC- 00150,  RESOLVE: ART. 1º - AUTORIZAR A RENOVAÇÃO  DO DIREITO DE USO DOS RECURSOS HÍDRICOS, VÁLIDA PELO PRAZO DE 4 (QUATRO) ANOS, A BRACELL BAHIA  FLORESTAL LTDA, INSCRITA NO CNPJ N° 15.692.999/0001-54, COM SEDE NA RUA DR. JOSÉ TIAGO  CORREIRA, S/N, ALAGOINHAS, NO MUNICÍPIO DE ALAGOINHAS, PARA CAPTAÇÃO SUBTERRÂNEA, NA BACIA  HIDROGRÁFICA DO RECÔNCAVO NORTE E INHAMBUPE, NO POÇO 1, NAS COORDENADAS LAT.12°08’50”S E  LONG.38°24’40”W, DATUM SIRGAS 2000, DE VAZÃO 280 M³/DIA, DURANTE 19 H/D; NO POÇO 2, NAS  COORDENADAS LAT.11°50’52,4”S E LONG.38°22’09,8”W, DATUM SIRGAS 2000, DE VAZÃO 1.058 M³/ DIA, DURANTE 9 H/D; NO POÇO 3, NAS COORDENADAS LAT.11°50’23,6”S E LONG.38°22’10,4”W, DATUM  SIRGAS 2000, DE VAZÃO 760 M³/DIA, DURANTE 9 H/D; NO POÇO 4, NAS COORDENADAS LAT.:11°50’34,6”S  E LONG.38°22’11”W, DE VAZÃO 1.125 M³/DIA, DURANTE 9 H/D; NO POÇO 6, NAS COORDENADAS LAT.: 11°  58’ 09,60”S LONG.: 38° 06’ 46,2”W, DATUM SIRGAS 2000, DE VAZÃO 1.040 M³/DIA, DURANTE 9 H/D;  E NO POÇO 7, NAS COORDENADAS LAT.11°50’29,3”S E LONG.38°22’22,1”W, DATUM SIRGAS 2000,  DE VAZÃO 1.360 M³/DIA, DURANTE 9 H/D, PARA FINS DE IRRIGAÇÃO, LOCALIZADO NAS FAZENDAS SANTA  CRUZ, SALGADO E QUATIS, NOS MUNICÍPIOS DE ALAGOINHAS, ENTRE RIOS E INHAMBUPE,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EXECUTIVO  SALVADOR, SEXTA-FEIRA, 18 DE OUTUBRO DE 2019 - ANO CIV - NO 22.766  REPÚBLICA FEDERATIVA DO BRASIL - ESTADO DA BAHIA  DIÁRIO OFICIAL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</si>
  <si>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19.353 DE 17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2018.001.007341/INEMA/LIC-07341, RESOLVE: ART. 1º - AUTORIZAR O DIREITO DE  USO DOS RECURSOS HÍDRICOS, VÁLIDO PELO PRAZO DE 4 (QUATRO) ANOS, A SAUÍPE S/A, INSCRITO NO CNPJ  Nº 00.866.577/0001-80, COM SEDE NA RODOVIA BA 099, KM 76, S/N, SAUIPE, NO MUNICÍPIO DE MATA  DE SÃO JOÃO, PARA CAPTAÇÃO SUBTERRÂNEA, NA BACIA HIDROGRÁFICA DO RIO IMBASSAÍ, NO POÇO 1, NAS  COORDENADAS LAT.12º25’30”S E LONG.37º55’02,5”W, DATUM SIRGAS 2000, DE VAZÃO 434 M³/DIA; NO  POÇO 2, NAS COORDENADAS LAT.12º25’35,6”S E LONG.37º55’04,8”W, DATUM SIRGAS 2000, DE VAZÃO  210 M³/DIA; NO POÇO 3, NAS COORDENADAS LAT.12º25’29,8”S E LONG.37º55’06,3”W, DATUM SIRGAS  2000, DE VAZÃO 168 M³/DIA; NO POÇO 4, NAS COORDENADAS LAT.12º25’28,8”S E LONG.37º55’10,9”  W, DATUM SIRGAS 2000, DE VAZÃO 434 M³/DIA; E NO POÇO 5, NAS COORDENADAS LAT.12º25’51,2”S E  LONG.37º55’09,7”W, DATUM SIRGAS 2000, DE VAZÃO 56 M³/DIA, DURANTE 14H/D, PARA FINS DE LAZER,  TURISMO E IRRIGAÇÃO POR ASPERSÃO, ÁREA 30 HA, LOCALIZADO NO MESMO LOCAL E MUNICÍPIO,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</si>
  <si>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19.356 DE 17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2019.001.006453/INEMA/LIC-06453, RESOLVE: ART. 1.º - AUTORIZAR O DIREITO  DE USO DOS RECURSOS HÍDRICOS, VÁLIDO PELO PRAZO DE 4 (QUATRO) ANOS, À ANTÔNIO JACKSON DE  JESUS SOUZA, INSCRITO NO CPF Nº 017.364.385-06, COM SEDE NO SÍTIO DOIS IRMÃOS, S/N, ZONA  RURAL, NO MUNICÍPIO DE BARRA DO CHOÇA, PARA CAPTAÇÃO SUPERFICIAL, NA BACIA HIDROGRÁFICA DO  RIO DE CONTAS, NO RIO GAVIÃO, NAS COORDENADAS LAT.14°34’51,2”S E LONG.41°08’11,4”W, DATUM  SIRGAS 2000, DE VAZÃO 2.622 M³/DIA, DURANTE 19 H/D, PARA FINS DE IRRIGAÇÃO POR PIVÔ CENTRAL, ÁREA  39,16 HA, LOCALIZADO NA FAZENDA SANTO EXPEDITO, ZONA RURAL, NO MUNICÍPIO DE ANAGÉ,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</si>
  <si>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19.362 DE 17 DE OUTUBRO DE 2019. O INSTITUTO DO MEIO AMBIENTE  E RECURSOS HÍDRICOS - INEMA, COM FULCRO NAS ATRIBUIÇÕES E COMPETÊNCIAS QUE LHE FORAM      EXECUTIVO SALVADOR, SEXTA-FEIRA, 18 DE OUTUBRO DE 2019 - ANO CIV - NO 22.766  REPÚBLICA FEDERATIVA DO BRASIL - ESTADO DA BAHIA  DIÁRIO OFICIAL  DELEGADAS PELA LEI ESTADUAL N° 12.212/11 E LEIS ESTADUAIS N° 10.431/06 E 11.612/09, E SUAS  ALTERAÇÕES, REGULAMENTADAS PELO DECRETO ESTADUAL N° 14.024/12 E, TENDO EM VISTA O QUE CONSTA  DO PROCESSO Nº 2017.001.007177/INEMA/LIC-07177, RESOLVE: ART. 1.º - AUTORIZAR O DIREITO DE  USO DOS RECURSOS HÍDRICOS, VÁLIDO PELO PRAZO DE 4 (QUATRO) ANOS, A BENEDITO NETO LOPES,  INSCRITO NO CPF N° 471.658.125-04, COM SEDE NA RUA SEBASTIÃO LARANJEIRA, N° 43, CENTRO, NO  MUNICÍPIO DE SANTA MARIA DA VITÓRIA, PARA CAPTAÇÃO SUPERFICIAL, NA BACIA HIDROGRÁFICA DO RIO  CORRENTE, NO RIO CORRENTE, NAS COORDENADAS LAT.13°18’49”S E LONG.44°00’38”W, DATUM SIRGAS  2000, DE VAZÃO 588 M³/DIA, DURANTE 12 H/D, PARA FINS DE PISCICULTURA E IRRIGAÇÃO POR ASPERSÃO, ÁREA  6,52 HA, LOCALIZADA NA FAZENDA BARREIRO, BARREIRO DE CANA BRAVA,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</si>
  <si>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19.368 DE 18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 001.001516/ INEMA/LIC- 01516,  RESOLVE: ART. 1º - AUTORIZAR O DIREITO DE  USO DOS RECURSOS HÍDRICOS, VÁLIDO PELO PRAZO DE 4 (QUATRO) ANOS, A KAROL ONOFRE DAL PIVA,  INSCRITA NO CPF Nº 821.589.830-00, COM SEDE NA RUA ANTÔNIO BARBOSA DE SOUZA, S/N, SETOR  SANTA LUZIA, NO MUNICÍPIO DE POSSE - GO, PARA CAPTAÇÃO SUBTERRÂNEA, NA BACIA HIDROGRÁFICA  DO RIO SÃO FRANCISCO, NAS COORDENADAS LAT.14º14’40,9”S E LONG.45º44’38,7’’W, DATUM SIRGAS  2000, DO POÇO 2, DE VAZÃO 9.000 M³/DIA, DURANTE 18 H/D, PARA FINS DE IRRIGAÇÃO POR GOTEJAMENTO,  ÁREA 178 HA, LOCALIZADO NA FAZENDA LAGE GRANDE NOVA DO CERRADO,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</si>
  <si>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19.373 DE 18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2019.001.001053/INEMA/LIC-01053, RESOLVE: ART. 1º - AUTORIZAR O DIREITO  DE USO DOS RECURSOS HÍDRICOS, VÁLIDO PELO PRAZO DE 4 (QUATRO) ANOS, A RUBENS MAURÍCIO  SOUZA SANTOS, INSCRITO NO CPF N° 040.786.095-97, COM SEDE NA FAZENDA MELANCIA, S/N,  ZONA RURAL, NO MUNICÍPIO DE NOVA SOURE, PARA CAPTAÇÃO SUBTERRÂNEA, NA BACIA HIDROGRÁFICA  DO RIO ITAPICURU, NAS COORDENADAS LAT.11°19’43,4’’S E LONG.38°24’40,6’’W, DATUM SIRGAS 2000,  DO POÇO 1, DE VAZÃO 368 M³/DIA, DURANTE 5 H/D, PARA FINS DE IRRIGAÇÃO POR GOTEJAMENTO, ÁREA 15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</si>
  <si>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19.374 DE 18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2019.001.002763/INEMA/LIC-02763, RESOLVE: ART. 1º - AUTORIZAR O DIREITO DE USO  DOS RECURSOS HÍDRICOS, VÁLIDO PELO PRAZO DE 4 (QUATRO) ANOS, A DERALDO DE OLIVEIRA BRITO,  INSCRITO NO CPF N° 111.264.005-30, COM SEDE NA ALAMEDA DOS JASMINS, N° 110, CENTRO, NO MUNICÍPIO  DE SALVADOR, PARA CAPTAÇÃO SUBTERRÂNEA, NA BACIA HIDROGRÁFICA DO RIO PARAGUAÇU, NO POÇO 1, NAS  COORDENADAS LAT.13°16’08”S E LONG.41°00’01”W, DATUM SIRGAS 2000, DE VAZÃO 28 M³/DIA; E NO  POÇO 2, NAS COORDENADAS LAT.13°16’13”S E LONG.40°59 59”W, DATUM SIRGAS 2000, DE VAZÃO 16 M³/ DIA, DURANTE 16 H/D, PARA FINS DE DESSEDENTAÇÃO ANIMAL E IRRIGAÇÃO POR GOTEJAMENTO, ÁREA 0,98 HA,  LOCALIZADO NA FAZENDA PALESTINA, ZONA RURAL, NO MUNICÍPIO DE IRAMAIA,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</si>
  <si>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19.377 DE 21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001.006192/ INEMA/LIC- 06192,  RESOLVE: ART. 1.º - AUTORIZAR O DIREITO  DE USO DOS RECURSOS HÍDRICOS, VÁLIDO PELO PRAZO DE 4 (QUATRO) ANOS, À SUZANO S.A., INSCRITA  NO CNPJ Nº 16.404.287/0001-55, COM SEDE NA AVENIDA PROFESSOR MAGALHÃES NETO, Nº 1752,  PITUBA, NO MUNICÍPIO DE SALVADOR, PARA CAPTAÇÃO SUPERFICIAL, NAS BACIAS HIDROGRÁFICAS DO RIACHO  DOCE E DOS RIOS ALCOBAÇA, MUCURI, PERUÍPE E JUCURUÇU, NO PONTO B1, EM AFLUENTE SEM NOME  DO RIO JUCURUÇU, NAS COORDENADAS LAT.17º15’54”S E LONG.39º18’38”W, DE VAZÃO 169 M³/DIA;  NO PONTO B2, EM AFLUENTE SEM NOME DO RIO ITANHETINGA, NAS COORDENADAS LAT.17º30’09”S E  LONG.39º18’06”W, DE VAZÃO 82 M³/DIA; NO PONTO B8, EM AFLUENTE SEM NOME DO RIO QUARESMA,  NAS COORDENADAS LAT.17º36’51”S E LONG.39º50’37”W,  DE VAZÃO 70 M³/DIA;  NO PONTO B15, EM  AFLUENTE SEM NOME DO RIO PAU ALTO, NAS COORDENADAS LAT.17º58’49”S E LONG.39º48’08”W, DE  VAZÃO 215 M³/DIA;  NO PONTO B22, EM AFLUENTE SEM NOME DO CÓRREGO DO MEIO, NAS COORDENADAS  LAT.18º08’51”S E LONG.39º51’44”W, DE VAZÃO 22 M³/DIA; NO PONTO B27, NO CÓRREGO FELISBERTO,  NAS COORDENADAS LAT.17º43’23”S E LONG.39º55’05”W, DE VAZÃO 197 M³/DIA; DATUM SIRGAS 2000,  DURANTE 8 H/D, PARA FINS DE IRRIGAÇÃO E PULVERIZAÇÃO AGRÍCOLA, ÁREA 150,56 HA, POR CAMINHÃO  PIPA, LOCALIZADO NO COMPLEXO DE FAZENDAS SUZANO III, NOS MUNICÍPIOS DE ALCOBAÇA, CARAVELAS,  PRADO, MUCURI, NOVA VIÇOSA E IBIRAPUÃ,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</si>
  <si>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19.380 DE 21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2017.001.004398/INEMA/LIC-04398, RESOLVE: ART. 1.º - AUTORIZAR O DIREITO DE  USO DOS RECURSOS HÍDRICOS, VÁLIDO PELO PRAZO DE 4 (QUATRO) ANOS, A EVANILDO BATHOMARCO  PASTORI, INSCRITO NO CPF Nº 001.892.351-87, COM SEDE NA RUA JOSÉ DE SOUZA NOGUEIRA,  Nº 06, INARACAM, NO MUNICÍPIO DE MACARANI, PARA CAPTAÇÃO SUPERFICIAL, NA BACIA HIDROGRÁFICA  DO RIO PARDO, EM AFLUENTE SEM NOME DO RIO MACARANI, NAS COORDENADAS LAT.15°36’23”S E  LONG.40°24’24”W, DATUM SIRGAS 2000, DE VAZÃO 233 M³/DIA, DURANTE 8 H/D, PARA FINS DE IRRIGAÇÃO  POR ASPERSÃO, ÁREA DE 4 HA, LOCALIZADO NA FAZENDA QUATRO NETOS, ZONA RURAL, NO MUNICÍPIO DE  MACARANI,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&lt;#E.G.B#364298#25#401577/&gt;  SECRETARIA DO PLANEJAMENTO  SUPERINTENDÊNCIA DE ESTUDOS   ECONÔMICOS E SOCIAIS DA BAHIA – SEI &lt;#E.G.B#364366#25#401649&gt; RESUMO DAS PUBLICAÇÕES DA DIRETORIA GERAL DA SEI </t>
  </si>
  <si>
    <t xml:space="preserve">PORTARIA  Nº 19.393 DE 22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2017.001.004736/INEMA/LIC-04736, RESOLVE: ART. 1.º -  AUTORIZAR O DIREITO DE USO DOS RECURSOS HÍDRICOS, VÁLIDO PELO PRAZO DE 4 (QUATRO) ANOS, A  AMARILDO BAESSO, INSCRITO NO CPF N° 126.081.778-40, COM SEDE NA AVENIDA PROFETA  ISSA, Nº 846, MONTE CASTELO, NO MUNICÍPIO DE TEIXEIRA DE FREITAS, PARA CAPTAÇÃO SUPERFICIAL,  NA BACIA HIDROGRÁFICA DO RIO JUCURUÇU, EM BARRAMENTO EXISTENTE DISPENSADO DE OUTORGA  POR MEIO DA DECLARAÇÃO DE DISPENSA Nº 2016.001.000811/INEMA/LIC-00811, NO CÓRREGO  DO ZELÉ, NAS COORDENADAS 17°05’34,73”S E LONG.39°33’53,18”W, DATUM SIRGAS 2000, DE  VAZÃO 3.550 M³/DIA, DURANTE 20 H/D, PARA FINS DE IRRIGAÇÃO POR GOTEJAMENTO, ÁREA 102,23  HA, LOCALIZADO NA FAZENDA MONTESINA, ZONA RURAL, NO MUNICÍPIO DE ITAMARAJU,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</si>
  <si>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19.394 DE 22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2018.001.000443/INEMA/LIC-00443, RESOLVE: ART. 1º -  AUTORIZAR A RENOVAÇÃO DO DIREITO DE USO DOS RECURSOS HÍDRICOS, VÁLIDA PELO PRAZO DE 4  (QUATRO) ANOS, A LUIZ FAVA JUNIOR, INSCRITO NO CPF N° 048.943.468-18, COM SEDE NA  AVENIDA DOUTOR LAMARTINE PINTO DE AVELAR, N° 472, LOTEAMENTO VILA CHAUD, NO MUNICÍPIO  DE CATALÃO - GO, PARA CAPTAÇÃO SUPERFICIAL, NA BACIA HIDROGRÁFICA DO RIO CORRENTE, NO RIO  FORMOSO, NO PONTO P1, NAS COORDENADAS LAT.14°39’39,1”S E LONG. 45°49’10,4”W, DATUM  SIRGAS 2000, DE VAZÃO 7.657,4 M³/DIA; NO PONTO P2, NAS COORDENADAS LAT.14°40’15,5”S  E LONG.45°49’44”W, DATUM SIRGAS 2000, DE VAZÃO 7.657,4 M³/DIA; NO PONTO P3, NAS  COORDENADAS LAT.14°40’51,4”S E LONG.45°50’10”W, DATUM SIRGAS 2000, DE VAZÃO 7.657,4  M³/DIA; NO PONTO P4, NAS COORDENADAS LAT.14°41’23,4”S E LONG.45°50’47,5”W, DATUM  SIRGAS 2000, DE VAZÃO 7.657,4 M³/DIA; NO PONTO P5, NAS COORDENADAS LAT.14°41’41,1”S E  LONG. 45°51’14,9”W, DATUM SIRGAS 2000, DE VAZÃO 7.657,4 M³/DIA, DURANTE 20 H/D, PARA FINS  DE IRRIGAÇÃO COM PIVÔ CENTRAL, ÁREA 530 HA, LOCALIZADO NA FAZENDA POUCO TEMPO - SANTA  LUZIA (CAFÉ SAVANNAH),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 EXECUTIVO SALVADOR, QUARTA-FEIRA, 23 DE OUTUBRO DE 2019 - ANO CIV - NO 22.769  REPÚBLICA FEDERATIVA DO BRASIL - ESTADO DA BAHIA  DIÁRIO OFICIAL  </t>
  </si>
  <si>
    <t xml:space="preserve">PORTARIA  Nº 19.395 DE 22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2017.001.005216/INEMA/LIC-05216, RESOLVE: ART. 1.º - AUTORIZAR O DIREITO  DE USO DOS RECURSOS HÍDRICOS, VÁLIDO PELO PRAZO DE 4 (QUATRO) ANOS, A REGINA MARIA SOUZA  DE OLIVEIRA, INSCRITA NO CPF N° 632.339.165-15, COM SEDE NA AVENIDA SETE DE SETEMBRO,  N° 2410, VITÓRIA, NO MUNICÍPIO DE SALVADOR, PARA CAPTAÇÃO SUPERFICIAL, NA BACIA HIDROGRÁFICA DO  RIO IMBASSAÍ, NO RIO SANTO ANTÔNIO, NAS COORDENADAS LAT.12°25’38,7”S E LONG.37°56’57,0”W,  DATUM SIRGAS 2000, VAZÃO DE 174 M³/DIA, DURANTE 8 H/D, PARA FINS DE IRRIGAÇÃO POR ASPERSÃO,  ÁREA 3 HA, LOCALIZADA NA FAZENDA SANTO ANTÔNIO, ZONA RURAL, NO MUNICÍPIO DE MATA DE SÃO  JOÃO,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</si>
  <si>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19.396 DE 22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2018.001.000651/INEMA/LIC-00651, RESOLVE: ART. 1.º - AUTORIZAR O DIREITO DE  USO DOS RECURSOS HÍDRICOS, VÁLIDO PELO PRAZO DE 4 (QUATRO) ANOS, A VIVALDO RODRIGUES DA  SILVA, INSCRITO NO CPF Nº 040.514.325-72, COM SEDE NA RUA JOÃO BARBOSA, Nº 31, CENTRO, NO  MUNICÍPIO DE IBICUÍ, PARA CAPTAÇÃO SUPERFICIAL, NA BACIA HIDROGRÁFICA DO RIO DE CONTAS, NO RIO  NOVO, NAS COORDENADAS LAT.14°49’08”S E LONG.39°59’15”W, DATUM SIRGAS 2000, DE VAZÃO 323  M³/DIA, DURANTE 11 H/D, PARA FINS DE IRRIGAÇÃO POR ASPERSÃO, ÁREA 5,5 HA, LOCALIZADO NA FAZENDA  BURIZINHO, ZONA RURAL, NO MUNICÍPIO DE IBICUÍ,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</si>
  <si>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19.397 DE 22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2017.001.006091/INEMA/LIC-06091, RESOLVE: ART. 1.º - AUTORIZAR O DIREITO DE  USO DOS RECURSOS HÍDRICOS, A JOSÉ ALBERTO DE MARTINS, INSCRITO NO CPF Nº 758.872.907- 49, COM SEDE NA RUA PETÚNIAS, N° 95, JARDIM DE EUNÁPOLIS, NO MUNICÍPIO DE EUNÁPOLIS, PARA:  § 1º INTERVENÇÃO, VÁLIDO PELO PRAZO DE 35 (TRINTA E CINCO) ANOS, NA BACIA HIDROGRÁFICA DO RIO  BURANHÉM, EM AFLUENTE SEM NOME DO CÓRREGO PINDOBA, NAS COORDENADAS LAT.16°25’45”S E  LONG.39°27’32”W, DATUM SIRGAS 2000, PARA FINS DE REGULARIZAÇÃO DE BARRAMENTO EXISTENTE, COM  VOLUME MÁXIMO DE ACUMULAÇÃO DE 692.848,2 M³ E ALTURA MÁXIMA DE 12 M. DEVERÁ SER MANTIDA  UMA VAZÃO MÍNIMA PARA JUSANTE DE 864 M³/DIA, LOCALIZADO NA FAZENDA SÃO JOSÉ, CÓRREGO DO  CRUZEIRO, RODOVIA BR 367, NO MUNICÍPIO DE PORTO SEGURO. § 2º CAPTAÇÃO SUPERFICIAL, VÁLIDO  PELO PRAZO DE 4 (QUATRO) ANOS, NA BACIA HIDROGRÁFICA DO RIO BURANHÉM, EM AFLUENTE SEM NOME  DO CÓRREGO PINDOBA, NO LAGO FORMADO PELO BARRAMENTO AUTORIZADO POR MEIO DESTA PORTARIA, NAS  COORDENADAS LAT.16°25’45”S E LONG.39°27’34”W, DATUM SIRGAS 2000, DE VAZÃO 2.624 M³/DIA,  DURANTE 22 H/D, PARA FINS DE IRRIGAÇÃO POR GOTEJAMENTO, ÁREA 79,42 HA, LOCALIZADO NA FAZENDA SÃO  JOSÉ, CÓRREGO DO CRUZEIRO, RODOVIA BR 367, NO MUNICÍPIO DE PORTO SEGURO. OS ATOS AUTORIZADOS  NO ART. 1º ESTÃO CONDICIONADOS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</si>
  <si>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PORTARIA  Nº 19.401 DE 22 DE OUTUBRO DE 2019.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2019.001.000524/INEMA/LIC-00524, RESOLVE:  ART. 1.º - CONCEDER LICENÇA DE INSTALAÇÃO, VÁLIDA PELO PRAZO DE 04 (QUATRO) ANOS,  À PREFEITURA MUNICIPAL DE ITIÚBA, INSCRITA NO CNPJ SOB Nº 13.988.324/0001-21,  COM SEDE NA AVENIDA GETÚLIO VARGAS, Nº 255, CENTRO, MUNICÍPIO DE ITIÚBA PARA ABATE DE  100 BOVINOS E MAIS 50 ANIMAIS ENTRE CAPRINOS, OVINOS E SUÍNOS, COMPOSTO DE ÁREA DE  CURRAIS, ABATE, ADMINISTRAÇÃO, INSPEÇÃO, NECROPSIA E CALDEIRA SENDO A ÁREA A SER CONSTRUÍDA  DE 7.400 M², A QUAL CONTEMPLARÁ BASICAMENTE: ÁREA DE PRODUÇÃO, ÁREA ADMINISTRATI- VA, ALMOXARIFADO E ESTAÇÃO DE TRATAMENTO DE EFLUENTE - ETE CONSTITUÍDA DE TRATAMENTO  PRELIMINAR - GRADEAMENTO E CAIXA DE GORDURA; TRATAMENTO PRIMÁRIO - DIGESTOR ANAERÓBIO  E LAGOA ANAERÓBICA E TRATAMENTO SECUNDÁRIO - LAGOA FACULTATIVA E REAPROVEITAMENTO DE  EFLUENTE TRATADO PARA IRRIGAÇÃO, NAS COORDENADAS GEOGRÁFICAS EM DÉCIMO DE GRAU LAT./ LONG.: -10,70834 / - 39,99856, NA FAZENDA MARROÁS, ZONA RURAL, NESSE MESMO MUNICÍPIO,  MEDIANTE O CUMPRIMENTO DA LEGISLAÇÃO VIGENTE E DOS CONDICIONANTES CONSTANTES DA ÍNTEGRA  DA PORTARIA QUE SE ENCONTRA NO REFERIDO PROCESSO. ART. 2º - ESTA LICENÇA REFERE-SE A ANÁLISE  DE VIABILIDADE AMBIENTAL DE COMPETÊNCIA DO INSTITUTO DO MEIO AMBIENTE E RECURSOS HÍDRICOS  - INEMA, CABENDO AO INTERESSADO OBTER A ANUÊNCIA E/OU AUTORIZAÇÃO DAS OUTRAS INSTÂNCIAS  NO ÂMBITO FEDERAL, ESTADUAL OU MUNICIPAL, QUANDO COUBER, PARA QUE A MESMA ALCANCE SEUS  EFEITOS LEGAIS. ART. 3º - ESTABELECER QUE ESTA LICENÇA, BEM COMO CÓPIAS DOS DOCUMENTOS  RELATIVOS AO CUMPRIMENTO DOS CONDICIONANTES, SEJAM MANTIDOS DISPONÍVEIS À FISCALIZAÇÃO  DO INEMA E AOS DEMAIS ÓRGÃOS DO SISTEMA ESTADUAL DE MEIO AMBIENTE - SISEMA. ART. 4º  - ESTA PORTARIA ENTRARÁ EM VIGOR NA DATA DE SUA PUBLICAÇÃO. MÁRCIA CRISTINA TELLES  DE ARAÚJO LIMA - DIRETORA GERAL    EXECUTIVO  SALVADOR, QUARTA-FEIRA, 23 DE OUTUBRO DE 2019 - ANO CIV - NO 22.769  REPÚBLICA FEDERATIVA DO BRASIL - ESTADO DA BAHIA  DIÁRIO OFICIAL  &lt;#E.G.B#364737#37#402038/&gt; &lt;#E.G.B#364802#37#402114&gt; PORTARIA Nº 00089268 DE 21 DE OUTUBRO DE 2019 O(A) DIRETOR GERAL DO(A) INST DO MEIO AMB E RECURSOS HÍDRICOS - INEMA, NO USO  DE SUAS ATRIBUIÇÕES E TENDO EM VISTA O DISPOSTO NO(A) ARTS. 145 A 153 DA LEI Nº 6.677, DE 26  DE SETEMBRO DE 1994, RESOLVE CONCEDER LICENÇA PARA TRATAMENTO DE SAÚDE AO(S) SERVIDOR(ES)  ABAIXO RELACIONADO(S):  MATRÍCULA NOME CARGO DATA INÍCIO DATA FIM TOTAL DE  DIAS   46561784  LUCAS VENTIN  MONTEIRO SAMPAIO   ESP MEIO  AMBIENTE REC  HÍDRICOS   02.09.2019  21.09.2019  20  MARCIA CRISTINA TELLES DE ARAUJO LIMA INST DO MEIO AMB E RECURSOS HÍDRICOS &lt;#E.G.B#364802#37#402114/&gt; &lt;#E.G.B#365146#37#402470&gt; PORTARIA Nº 00118134 DE 22 DE OUTUBRO DE 2019 O(A) DIRETOR GERAL DO(A) INST DO MEIO AMB E RECURSOS HÍDRICOS - INEMA, NO USO  DE SUAS ATRIBUIÇÕES, RESOLVE DESIGNAR RICARDO GUEDES MIRANDA, MATRÍCULA Nº 46600050,  PARA, EM RAZÃO DE GOZO FÉRIAS OPORTUNO NO PERÍODO DE DE 18 DE OUTUBRO DE 2019 A 29 DE  OUTUBRO DE 2019, SUBSTITUIR JEANNE SOFIA TAVARES FLORENCE, MATRÍCULA Nº 11155968, NO  CARGO DIRETOR, DO(A) DIRETORIA SUSTENTABILIDADE E CONSERVAÇÃO.  MARCIA CRISTINA TELLES DE ARAUJO LIMA INST DO MEIO AMB E RECURSOS HÍDRICOS &lt;#E.G.B#365146#37#402470/&gt;  SECRETARIA DO PLANEJAMENTO  SUPERINTENDÊNCIA DE ESTUDOS   ECONÔMICOS E SOCIAIS DA BAHIA – SEI &lt;#E.G.B#364894#37#402209&gt; RESUMO DAS PUBLICAÇÕES DA DIRETORIA GERAL DA SEI ERRATA: PORT. Nº 21 DE 21 DE OUTUBRO DE 2019 - PUBLICADA NO DOE DE 22.10.2019. ONDE SE LÊ: PORT.  SEI Nº 15/2019, LEIA-SE: PORT. SEI Nº 19/2019. &lt;#E.G.B#364894#37#402209/&gt;  SECRETARIA DE POLÍTICAS  PARA AS MULHERES &lt;#E.G.B#365082#37#402403&gt; RESUMO DO TERMO ADITIVO Nº 01 AO TERMO DE ADESÃO 07/2019 TERMO ADITIVO Nº 01 AO TERMO DE ADESÃO N.º 07/2019 (PROCESSO ADMINISTRATIVO N.º  042.0624.2019.0000280-60) - OBJETO: PRORROGAÇÃO DE VIGÊNCIA DO TERMO DE ADESÃO Nº07/2019  CELEBRADO ENTRE A SECRETARIA DE POLÍTICAS PARA AS MULHERES DO ESTADO DA BAHIA E O CREDENCIADO  TIAGO QUEIROZ DOS SANTOS, DE 24/09/2019 A 24/05/2020, RATIFICADAS AS DEMAIS CLÁUSULAS.  PRAZO DE VIGÊNCIA: 24/05/2020.  ASSINAM: JULIETA MARIA CARDOSO PALMEIRA - SECRETÁRIA DE POLÍTICAS  PARA AS MULHERES DO ESTADO DA BAHIA E TIAGO QUEIROZ DOS SANTOS - CREDENCIADO. DATA  DA ASSINATURA: 23.09.2019.  RESUMO DO TERMO ADITIVO Nº 01 AO TERMO DE ADESÃO 08/2019 TERMO ADITIVO Nº 01 AO TERMO DE ADESÃO N.º 08/2019 (PROCESSO ADMINISTRATIVO N.º  042.0624.2019.0000281-40) - OBJETO: PRORROGAÇÃO DE VIGÊNCIA DO TERMO DE ADESÃO  Nº08/2019 CELEBRADO ENTRE A SECRETARIA DE POLÍTICAS PARA AS MULHERES DO ESTADO DA BAHIA E  A CREDENCIADA CAROLINA LOUREIRO, DE 24/09/2019 A 24/05/2020, RATIFICADAS AS DEMAIS  CLÁUSULAS. PRAZO DE VIGÊNCIA: 24/05/2020.  ASSINAM: JULIETA MARIA CARDOSO PALMEIRA -  SECRETÁRIA DE POLÍTICAS PARA AS MULHERES DO ESTADO DA BAHIA E CAROLINA LOUREIRO -  CREDENCIADA. DATA DA ASSINATURA: 23.09.2019. &lt;#E.G.B#365082#37#402403/&gt;  SECRETARIA DA SAÚDE &lt;#E.G.B#364778#37#402089&gt; SERVIÇO PÚBLICO ESTADUAL  A DIRETORIA DA AUDITORIA SUS/BA, NOS TERMOS DOS ARTS. 49 E 51, IV DA LEI ESTADUAL Nº 12.209/2011,  CONVOCA À SECRETARIA MUNICIPAL DE SAÚDE DE VERA CRUZ, PARA NO PRAZO DE 10 (DEZ) DIAS, CONTADOS  DESTA PUBLICAÇÃO, RETIRAR E ATENDER NOTIFICAÇÃO Nº 240/2019, NOS AUTOS DO PROCESSO Nº  0300180452722, NOS TERMOS DOS ARTS. 40 E 41 DO DECRETO ESTADUAL Nº 7.884/00, À 4ª AVENIDA,  PLATAFORMA 6, Nº 400, 1º ANDAR, CAB, CEP: 41.745.002, SALVADOR/BA. QUAISQUER DÚVIDAS CONTATAR  A AUDITORIA SUS/BA, ATRAVÉS DOS TELEFONES (71) 3115-4288/4160/4312.  DANIELA CASTELLUCCI DIRETORA DA AUDITORIA SUS/BA  &lt;#E.G.B#364778#37#402089/&gt; &lt;#E.G.B#364751#37#402055&gt; RESOLUÇÃO CIB Nº 171 /2019  APROVA AD REFERENDUM A SOLICITAÇÃO DA READEQUAÇÃO DA UNIDADE DE PRONTO ATENDIMENTO -  UPA 24H DE ITAMARAJU, PORTE I, PARA IMPLANTAÇÃO DE UMA UNIDADE BÁSICA DE SAÚDE COM  ALOCAÇÃO DE DUAS EQUIPES DE SAÚDE DA FAMÍLIA COM SAÚDE BUCAL E UMA BASE DESCENTRALI- ZADA DO SAMU 192.  O COORDENADOR E A COORDENADORA ADJUNTA DA COMISSÃO INTERGESTORES BIPARTITE DA BAHIA, NO USO  DAS SUAS ATRIBUIÇÕES E CONSIDERANDO:  A PORTARIA GM/MS, Nº 2048, DE 05 DE NOVEMBRO DE 2002, QUE INSTITUI O REGULAMENTO TÉCNICO DOS  SISTEMAS ESTADUAIS DE ATENÇÃO ÀS URGÊNCIAS;  A PORTARIA DE CONSOLIDAÇÃO Nº 3, DE 28 DE SETEMBRO DE 2017, DA CONSOLIDAÇÃO DAS NORMAS SOBRE  AS REDES DO SISTEMA ÚNICO DE SAÚDE- SUS;  A PORTARIA DE CONSOLIDAÇÃO Nº 6, DE 28 DE SETEMBRO DE 2017, DA CONSOLIDAÇÃO DAS NORMAS SOBRE  O FINANCIAMENTO E TRANSFERÊNCIA DOS RECURSOS FEDERAIS PARA AS AÇÕES E SERVIÇOS DE SAÚDE DO  SISTEMA ÚNICO DE SAÚDE;  O DECRETO Nº 9.380, DE 22 DE MAIO DE 2018, QUE ALTERA O DECRETO Nº 7.827, DE 16 DE OUTUBRO  DE 2012, E DISPÕE SOBRE A READEQUAÇÃO DA REDE FÍSICA DO SISTEMA ÚNICO DE SAÚDE ORIUNDA DOS  INVESTIMENTOS REALIZADOS PELOS ENTES FEDERATIVOS COM RECURSOS REPASSADOS PELO FUNDO NACIONAL  DE SAÚDE;  A RESOLUÇÃO CIB Nº 035, DE 15 DE MARÇO DE 2019, QUE APROVA DIRETRIZES, ORIENTAÇÕES TÉCNICAS,  FLUXO DE ENCAMINHAMENTO E PRAZO PARA A SOLICITAÇÃO DE MUDANÇA DE FINALIDADE DAS UNIDADES DE  PRONTO ATENDIMENTO UPA 24H NO ESTADO DA BAHIA;  A PORTARIA Nº 2.218, DE 21 DE AGOSTO DE 2019, QUE REDEFINE OS PROCEDIMENTOS PARA EXECUÇÃO DO  DISPOSTO NO ART.2º DO DECRETO Nº 9.380, DE 22 DE MAIO DE 2018, QUE TRATA DA READEQUAÇÃO DA REDE  FÍSICA DO SISTEMA ÚNICO DE SAÚDE, ORIUNDA DE INVESTIMENTOS REALIZADOS PELOS ENTES FEDERATIVOS  COM RECURSOS PELO FUNDO NACIONAL DE SAÚDE;  OFICIO SMS Nº 203/2019, SOLICITANDO ALTERAÇÃO DA UTILIZAÇÃO DO ESPAÇO FÍSICO DO PRÉDIO DESTINADO  A UNIDADE DE PRONTO ATENDIMENTO UPA 24H, PARA INSTALAR UMA UNIDADE BÁSICA DE SAÚDE, PARA  ALOCAÇÃO DE DUAS EQUIPES DE SAÚDE DA FAMÍLIA, COM SAÚDE BUCAL E UMA BASE DESCENTRALIZADA  DO SAMU 192;  A JUSTIFICATIVA DO GESTOR DO REFERIDO MUNICÍPIO, QUANTO A NECESSIDADE DE READEQUAÇÃO DA PARTE  FÍSICA DA UNIDADE DE PRONTO ATENDIMENTO - UPA 24H, PORTE I;  A RESOLUÇÃO 013/2019, DO CONSELHO MUNICIPAL DE SAÚDE, QUE APROVA A READEQUAÇÃO DA UPA  24H PORTE I, PARA IMPLANTAÇÃO DE UMA UNIDADE BÁSICA DE SAÚDE PARA ALOCAÇÃO DE DUAS EQUIPES  DE SAÚDE DA FAMÍLIA COM SAÚDE BUCAL E UMA BASE DESCENTRALIZADA DO SAMU192;  O PARECER TÉCNICO FAVORÁVEL DA COORDENAÇÃO DE URGÊNCIA, REFERENTE À IMPLANTAÇÃO DA BASE DO  SAMU 192 NO PRÉDIO DA UNIDADE DE PRONTO ATENDIMENTO - UPA 24 H; O PARECER TÉCNICO FAVORÁVEL, DA DIRETORIA DE ATENÇÃO BÁSICA - DAB, REFERENTE A READEQUAÇÃO DA  UPA 24H, PARA IMPLANTAÇÃO DE UMA UNIDADE BÁSICA DE SAÚDE PARA ALOCAÇÃO DE DUAS EQUIPES  DE SAÚDE DA FAMÍLIA, COM SAÚDE BUCAL.  RESOLVE  ART. 1º  APROVAR AD REFERENDUM A SOLICITAÇÃO DA READEQUAÇÃO DA UNIDADE DE PRONTO  ATENDIMENTO - UPA 24H DE ITAMARAJU, PORTE I, PARA IMPLANTAÇÃO DE UMA UNIDADE BÁSICA DE  SAÚDE COM ALOCAÇÃO DE DUAS EQUIPES DE SAÚDE DA FAMÍLIA COM SAÚDE BUCAL E UMA BASE  DESCENTRALIZADA DO SAMU 192.  ART. 2º  A PRESENTE RESOLUÇÃO ENTRARÁ EM VIGOR NA DATA DE SUA PUBLICAÇÃO.  SALVADOR, 22 DE OUTUBRO DE 2019.  FÁBIO VILAS-BOAS PINTO SECRETÁRIO ESTADUAL DA SAÚDE COORDENADOR DA CIB/BA  STELA DOS SANTOS SOUZA PRESIDENTE DO COSEMS/BA COORDENADORA ADJUNTA DA CIB/BA  &lt;#E.G.B#364751#37#402055/&gt; &lt;#E.G.B#364634#37#401927&gt; TERMO DE CONCESSÃO DE USO Nº 38/2019 CEDENTE: SECRETARIA DA SAÚDE DO ES- TADO DA BAHIA / CESSIONÁRIO: INSTITUTO FERNANDO FIGUEIRAS-IFF- HOSPITAL DA  MULHER OBJETO: BENS PERMANENTES  TERMO DE CESSÃO DE USO Nº 946/2019 CEDENTE: SECRETARIA DA SAÚDE DO ESTADO  DA BAHIA / CESSIONÁRIO: PREFEITURA MUNICIPAL DE SÃO JOSÉ DO JACUÍPE OBJETO:  BENS PERMANENTES  RENOVAÇÃO DO TERMO DE CESSÃO DE USO Nº 1051/2019 CEDENTE: SECRETARIA DA  SAÚDE DO ESTADO DA BAHIA / CESSIONÁRIO: PREFEITURA MUNICIPAL DE SÃO JOSÉ  DA VITÓRIA OBJETO: BENS PERMANENTES  TERMO DE CESSÃO  DE USO Nº 883/2019 CEDENTE: SECRETARIA DA SAÚDE DO ESTADO  DA BAHIA / CESSIONÁRIO: PREFEITURA MUNICIPAL DE CATU OBJETO: BENS PERMANENTES     EXECUTIVO SALVADOR, QUARTA-FEIRA, 23 DE OUTUBRO DE 2019 - ANO CIV - NO 22.769  REPÚBLICA FEDERATIVA DO BRASIL - ESTADO DA BAHIA  DIÁRIO OFICIAL  RENOVAÇÃO DO TERMO DE CESSÃO DE USO Nº 1002/2019 CEDENTE: SECRETARIA DA  SAÚDE DO ESTADO DA BAHIA / CESSIONÁRIO: PREFEITURA MUNICIPAL DE CATU OBJE- TO: BENS PERMANENTES FIRMADOS PELAS PARTES E PUBLICADOS NA IMPRENSA OFICIAL.  RENOVAÇÃO DO TERMO DE CESSÃO  DE USO Nº 1003/2019 CEDENTE: SECRETARIA DA  SAÚDE DO ESTADO DA BAHIA / CESSIONÁRIO: CESSIONÁRIO: PREFEITURA MUNICIPAL  DE CATU OBJETO: 02 (DOIS) VEÍCULOS, MARCA : MODELO: RENAULT KANGOO RONTANA  PLACA:  OZE-6025 CHASSI: 8A1FC1415EL935181, ANO 2013/2014 E TOMBAMENTO N° 321.240 MARCA  :FORD MODELO:COURIER 1.6 L  PLACA: JKZ9925     CHASSI: 9BFNSZPPA2B927594    , ANO  2001/2002 E TOMBAMENTO N° 140.568 A(S) QUAL(AIS) JÁ ESTÁ(ÃO) SOB A POSSE DO CESSIONÁRIO  E FOI(FORAM) OBJETO(S) DO TERMO(S) DE TERMO(S) CESSÃO DE USO FIRMADOS PELAS PARTES E PUBLICADOS  NA IMPRENSA OFICIAL.  RENOVAÇÃO DO TERMO DE CESSÃO DE USO Nº 840/2019 CEDENTE: SECRETARIA DA  SAÚDE DO ESTADO DA BAHIA / CESSIONÁRIO: PREFEITURA MUNICIPAL DE AMAR- GOSA; OBJETO: 02 (DOIS) VEÍCULOS: MARCA  \VW MODELO: /16.180  PLACA: JKZ-7239 -CHASSIS  9BWY2TJB8XRX02349 E RENAVAN: 726411159  TOMBAMENTO: 419.178, MARCA: FORD  MODELO:  RANGER XL 13 F ANO E MODELO: 2008/2008 PLACA JSC-7093  CHASSIS:  8AFER13PX9J230431  RENAVAM: 128657251 E TOMBAMENTO 227.331, (AIS) JÁ ESTÁ(ÃO) SOB A POSSE DO CESSIONÁ- RIO E FOI(FORAM) OBJETO(S) DO TERMO(S) DE TERMO(S) CESSÃO DE USO FIRMADOS PELAS PARTES E  PUBLICADOS NA IMPRENSA OFICIAL.  RENOVAÇÃO DO TERMO DE CESSÃO DE USO Nº 841/2019 CEDENTE: SECRETARIA DA  SAÚDE DO ESTADO DA BAHIA / CESSIONÁRIO: PREFEITURA MUNICIPAL DE AMARGOSA;  OBJETO: BENS PERMANENTES: FOI(FORAM) OBJETO(S) DO TERMO(S) DE TERMO(S) CESSÃO DE USO FIRMADOS  PELAS PARTES E PUBLICADOS NA IMPRENSA OFICIAL.  TERMO DE CESSÃO DE USO Nº 878/2019 CEDENTE: SECRETARIA DA SAÚDE DO ES- TADO DA BAHIA / CESSIONÁRIO: PREFEITURA MUNICIPAL DE AMARGOSA; OBJETO:  BENS PERMANENTES.  TERMO DE CESSÃO DE USO Nº 875/2019 CEDENTE: SECRETARIA DA SAÚDE DO  ESTADO DA BAHIA / CESSIONÁRIO: PREFEITURA MUNICIPAL DE ACAJUTIBA OBJETO:  BENS PERMANENTES.  RENOVAÇÃO DO TERMO DE CESSÃO DE USO Nº 1029/2019 CEDENTE: SECRETARIA DA  SAÚDE DO ESTADO DA BAHIA / CESSIONÁRIO: PREFEITURA MUNICIPAL DE ACAJUTIBA  OBJETO: BENS PERMANENTES, FOI(FORAM) OBJETO(S) DO TERMO(S) DE TERMO(S) CESSÃO DE USO FIRMADOS  PELAS PARTES E PUBLICADOS NA IMPRENSA OFICIAL.  RENOVAÇÃO DO TERMO DE CESSÃO DE USO Nº 997/2019 CEDENTE: SECRETARIA DA  SAÚDE DO ESTADO DA BAHIA / CESSIONÁRIO: PREFEITURA MUNICIPAL DE BOA NOVA  OBJETO: BENS PERMANENTES, FOI(FORAM) OBJETO(S) DO TERMO(S) DE TERMO(S) CESSÃO DE USO FIRMADOS  PELAS PARTES E PUBLICADOS NA IMPRENSA OFICIAL.  TERMO DE CESSÃO DE USO Nº 835/2019 CEDENTE: SECRETARIA DA SAÚDE DO  ESTADO DA BAHIA / CESSIONÁRIO: PREFEITURA MUNICIPAL DE ACAJUTIBA OBJETO:  BENS PERMANENTES.  TERMO DE CESSÃO DE USO Nº 791/2019 CEDENTE: SECRETARIA DA SAÚDE DO  ESTADO DA BAHIA / CESSIONÁRIO: PREFEITURA MUNICIPAL DE BOA NOVA OBJETO:  BENS PERMANENTES.  TERMO DE CESSÃO DE USO Nº 918/2019 CEDENTE: SECRETARIA DA SAÚDE DO ESTADO  DA BAHIA / CESSIONÁRIO: PREFEITURA MUNICIPAL DE  GOVERNADOR MANGABEIRA  OBJETO: BENS PERMANENTES.  RENOVAÇÃO DO TERMO DE CESSÃO DE USO Nº 918/2019 CEDENTE: SECRETARIA DA  SAÚDE DO ESTADO DA BAHIA / CESSIONÁRIO: PREFEITURA MUNICIPAL DE GOVERNA- DOR MANGABEIRA OBJETO: BENS PERMANENTES, FOI(FORAM) OBJETO(S) DO TERMO(S) DE TERMO(S)  CESSÃO DE USO FIRMADOS PELAS PARTES E PUBLICADOS NA IMPRENSA OFICIAL.  TERMO DE CESSÃO DE USO Nº 895/2019 CEDENTE: SECRETARIA DA SAÚDE DO ESTADO  DA BAHIA / CESSIONÁRIO: PREFEITURA MUNICIPAL DE GOVERNADOR MANGABEIRA  OBJETO: BENS PERMANENTES &lt;#E.G.B#364634#38#401927/&gt; &lt;#E.G.B#364805#38#402117&gt; PORTARIA Nº 00107552 DE 21 DE OUTUBRO DE 2019 O(A) SECRETÁRIO DE ESTADO DO(A) SECRETARIA DA SAÚDE - SESAB, NO USO DE SUAS  ATRIBUIÇÕES E TENDO EM VISTA O DISPOSTO NO(A) EMENDA CONSTITUCIONAL Nº 22, DE 28 DE  DEZEMBRO DE 2015 E ARTS. 3º A 7º DA LEI Nº 13.471, DE 30 DE DEZEMBRO DE 2015, RESOLVE  CONCEDER O DIREITO À LICENÇA-PRÊMIO AO(S) SERVIDOR(ES) INTEGRANTE(S) DO QUADRO DE PESSOAL  DESTE ÓRGÃO, ABAIXO RELACIONADO(S):  MATRÍCULA NOME QUINQUÊNIO DATA INÍCIO DATA FIM  19245594  OLENICE RAMOS   RODRIGUES  BASTOS   01.11.2014/31.10.2019  01.11.2019  30.11.2019  FABIO VILAS BOAS PINTO SECRETARIA DA SAÚDE  &lt;#E.G.B#364805#38#402117/&gt; &lt;#E.G.B#364815#38#402128&gt; PORTARIA Nº 00109222 DE 21 DE OUTUBRO DE 2019 O(A) SUPERINTENDENTE DO(A) SECRETARIA DA SAÚDE - SESAB, NO USO DE SUAS ATRIBUIÇÕES E  TENDO EM VISTA O DISPOSTO NO(A) PARECER DA PROCURADORIA GERAL DO ESTADO, RESOLVE DESAVERBAR,  NOS REGISTROS FUNCIONAIS DO(S) SERVIDOR(ES) DO QUADRO DE PESSOAL DO(A) SECRETARIA DA  SAÚDE, O TEMPO DE SERVIÇO PRESTADO À ADMINISTRAÇÃO PÚBLICA:  MATRÍCULA NOME CARGO ÓRGÃO PODER/ESFERA DATA INÍCIO DATA FIM  19516474  SILVIA HELENA   DE ARAUJO  PALHANO   MÉDICO  SESAB   06.08.2007  05.08.2011  FINALIDADE:  JANAINA PERALTA DE SOUZA SECRETARIA DA SAÚDE &lt;#E.G.B#364815#38#402128/&gt; &lt;#E.G.B#364816#38#402130&gt; PORTARIA Nº 00112079 DE 22 DE OUTUBRO DE 2019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ABAIXO  RELACIONADO(S), O TEMPO DE SERVIÇO PRESTADO À ADMINISTRAÇÃO PÚBLICA:  MATRÍCULA NOME CARGO ÓRGÃO PODER/ESFERA DATA INÍCIO DATA FIM  19327103  JOSE   CARLOS  BERBERT DA  SILVA   ODONTÓLOGO   EXECUTIVO/ESTADO  15.12.1997  12.06.1998  FINALIDADE:  JANAINA PERALTA DE SOUZA SECRETARIA DA SAÚDE &lt;#E.G.B#364816#38#402130/&gt; &lt;#E.G.B#364817#38#402131&gt; PORTARIA Nº 00112097 DE 22 DE OUTUBRO DE 2019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ABAIXO  RELACIONADO(S), O TEMPO DE SERVIÇO PRESTADO À ADMINISTRAÇÃO PÚBLICA:  MATRÍCULA NOME CARGO ÓRGÃO PODER/ESFERA DATA INÍCIO DATA FIM  19318558  JOSE   CARLOS  CABRAL DE  SOUZA   INSPETOR  SANEAMENTO     02.08.1992  28.01.1993  FINALIDADE:  JANAINA PERALTA DE SOUZA SECRETARIA DA SAÚDE &lt;#E.G.B#364817#38#402131/&gt; &lt;#E.G.B#364818#38#402132&gt; PORTARIA Nº 00112109 DE 22 DE OUTUBRO DE 2019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ABAIXO  RELACIONADO(S), O TEMPO DE SERVIÇO PRESTADO À ADMINISTRAÇÃO PÚBLICA:  MATRÍCULA NOME CARGO ÓRGÃO PODER/ESFERA DATA INÍCIO DATA FIM  19318558  JOSE   CARLOS  CABRAL DE  SOUZA   INSPETOR  SANEAMENTO    EXECUTIVO/ESTADO  02.08.1997  28.01.1998  FINALIDADE:  JANAINA PERALTA DE SOUZA SECRETARIA DA SAÚDE &lt;#E.G.B#364818#38#402132/&gt; &lt;#E.G.B#364819#38#402133&gt; PORTARIA Nº 00112120 DE 22 DE OUTUBRO DE 2019 O(A) SUPERINTENDENTE DO(A) SECRETARIA DA SAÚDE - SESAB, NO USO DE SUAS ATRIBUIÇÕES,  RESOLVE TORNAR SEM EFEITO, A PARTIR DA DATA DE SUA PUBLICAÇÃO, O ATO DE AVERBAÇÃO DE     EXECUTIVO  SALVADOR, QUARTA-FEIRA, 23 DE OUTUBRO DE 2019 - ANO CIV - NO 22.769  REPÚBLICA FEDERATIVA DO BRASIL - ESTADO DA BAHIA  DIÁRIO OFICIAL  SERVIÇO PÚBLICO N° 00103895 DE 02 DE OUTUBRO DE 2019, PUBLICADO(A) NO DIÁRIO OFICIAL DO  ESTADO, DO(A) SERVIDOR(A) NORMA FRANCA DE ALMEIDA, MATRÍCULA 19250595.  JANAINA PERALTA DE SOUZA SECRETARIA DA SAÚDE &lt;#E.G.B#364819#39#402133/&gt; &lt;#E.G.B#364821#39#402134&gt; PORTARIA Nº 00112149 DE 22 DE OUTUBRO DE 2019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ABAIXO  RELACIONADO(S), O TEMPO DE SERVIÇO PRESTADO À ADMINISTRAÇÃO PÚBLICA:  MATRÍCULA NOME CARGO ÓRGÃO PODER/ESFERA DATA INÍCIO DATA FIM  19250595  NORMA FRANCA DE   ALMEIDA  AUXILIAR  ADMINISTRATIVO    EXECUTIVO/ ESTADO   05.10.1997  01.02.1998  FINALIDADE:  JANAINA PERALTA DE SOUZA SECRETARIA DA SAÚDE &lt;#E.G.B#364821#39#402134/&gt; &lt;#E.G.B#364830#39#402143&gt; PORTARIA Nº 00115540 DE 21 DE OUTUBRO DE 2019 O(A) SECRETÁRIO DE ESTADO DO(A) SECRETARIA DA SAÚDE - SESAB, NO USO DE SUAS ATRIBUIÇÕES  E TENDO EM VISTA O DISPOSTO NO(A) EMENDA CONSTITUCIONAL Nº 22, DE 28 DE DEZEMBRO DE 2015 E ARTS.  3º A 7º DA LEI Nº 13.471, DE 30 DE DEZEMBRO DE 2015, RESOLVE CONCEDER O DIREITO À LICENÇA-PRÊMIO  AO(S) SERVIDOR(ES) INTEGRANTE(S) DO QUADRO DE PESSOAL DESTE ÓRGÃO, ABAIXO RELACIONADO(S):  MATRÍCULA NOME QUINQUÊNIO DATA INÍCIO DATA FIM  19233494  DEUZALINA SILVA   E SILVA  28.02.2011/27.02.2016  01.10.2019  30.10.2019  FABIO VILAS BOAS PINTO SECRETARIA DA SAÚDE &lt;#E.G.B#364830#39#402143/&gt; &lt;#E.G.B#364832#39#402145&gt; PORTARIA Nº 00115634 DE 21 DE OUTUBRO DE 2019 O(A) SECRETÁRIO DE ESTADO DO(A) SECRETARIA DA SAÚDE - SESAB, NO USO DE SUAS ATRIBUIÇÕES  E TENDO EM VISTA O DISPOSTO NO(A) EMENDA CONSTITUCIONAL Nº 22, DE 28 DE DEZEMBRO DE 2015 E ARTS.  3º A 7º DA LEI Nº 13.471, DE 30 DE DEZEMBRO DE 2015, RESOLVE CONCEDER O DIREITO À LICENÇA-PRÊMIO  AO(S) SERVIDOR(ES) INTEGRANTE(S) DO QUADRO DE PESSOAL DESTE ÓRGÃO, ABAIXO RELACIONADO(S):  MATRÍCULA NOME QUINQUÊNIO DATA INÍCIO DATA FIM  19517713  VIRGINIA   RIBEIRO LEAL  22.12.2010/21.12.2015  07.10.2019  05.11.2019  FABIO VILAS BOAS PINTO SECRETARIA DA SAÚDE &lt;#E.G.B#364832#39#402145/&gt; &lt;#E.G.B#364833#39#402146&gt; PORTARIA Nº 00116021 DE 21 DE OUTUBRO DE 2019 O(A) SECRETÁRIO DE ESTADO DO(A) SECRETARIA DA SAÚDE - SESAB, NO USO DE SUAS ATRIBUIÇÕES  E TENDO EM VISTA O DISPOSTO NO(A) EMENDA CONSTITUCIONAL Nº 22, DE 28 DE DEZEMBRO DE 2015 E ARTS.  3º A 7º DA LEI Nº 13.471, DE 30 DE DEZEMBRO DE 2015, RESOLVE CONCEDER O DIREITO À LICENÇA-PRÊMIO  AO(S) SERVIDOR(ES) INTEGRANTE(S) DO QUADRO DE PESSOAL DESTE ÓRGÃO, ABAIXO RELACIONADO(S):  MATRÍCULA NOME QUINQUÊNIO DATA INÍCIO DATA FIM  19469194  JUCELIA DE   OLIVEIRA CRUZ  24.09.2007/23.09.2012  01.11.2019  30.11.2019  FABIO VILAS BOAS PINTO SECRETARIA DA SAÚDE &lt;#E.G.B#364833#39#402146/&gt; &lt;#E.G.B#364834#39#402147&gt; PORTARIA Nº 00116022 DE 21 DE OUTUBRO DE 2019 O(A) SECRETÁRIO DE ESTADO DO(A) SECRETARIA DA SAÚDE - SESAB, NO USO DE SUAS ATRIBUIÇÕES  E TENDO EM VISTA O DISPOSTO NO(A) EMENDA CONSTITUCIONAL Nº 22, DE 28 DE DEZEMBRO DE 2015 E ARTS.  3º A 7º DA LEI Nº 13.471, DE 30 DE DEZEMBRO DE 2015, RESOLVE CONCEDER O DIREITO À LICENÇA-PRÊMIO  AO(S) SERVIDOR(ES) INTEGRANTE(S) DO QUADRO DE PESSOAL DESTE ÓRGÃO, ABAIXO RELACIONADO(S):  MATRÍCULA NOME QUINQUÊNIO DATA INÍCIO DATA FIM  19446470  EDVALDO BISPO   DOS SANTOS  FILHO   12.01.2012/11.01.2017  01.11.2019  30.11.2019  FABIO VILAS BOAS PINTO SECRETARIA DA SAÚDE  &lt;#E.G.B#364834#39#402147/&gt; &lt;#E.G.B#364835#39#402148&gt; PORTARIA Nº 00116023 DE 21 DE OUTUBRO DE 2019 O(A) SECRETÁRIO DE ESTADO DO(A) SECRETARIA DA SAÚDE - SESAB, NO USO DE SUAS  ATRIBUIÇÕES E TENDO EM VISTA O DISPOSTO NO(A) EMENDA CONSTITUCIONAL Nº 22, DE 28 DE  DEZEMBRO DE 2015 E ARTS. 3º A 7º DA LEI Nº 13.471, DE 30 DE DEZEMBRO DE 2015, RESOLVE  CONCEDER O DIREITO À LICENÇA-PRÊMIO AO(S) SERVIDOR(ES) INTEGRANTE(S) DO QUADRO DE PESSOAL  DESTE ÓRGÃO, ABAIXO RELACIONADO(S):  MATRÍCULA NOME QUINQUÊNIO DATA INÍCIO DATA FIM  19252888  ALBA DOS   SANTOS  GALVAO   19.11.2012/18.11.2017  01.11.2019  30.11.2019  FABIO VILAS BOAS PINTO SECRETARIA DA SAÚDE &lt;#E.G.B#364835#39#402148/&gt; &lt;#E.G.B#364836#39#402150&gt; PORTARIA Nº 00116029 DE 21 DE OUTUBRO DE 2019 O(A) SECRETÁRIO DE ESTADO DO(A) SECRETARIA DA SAÚDE - SESAB, NO USO DE SUAS  ATRIBUIÇÕES E TENDO EM VISTA O DISPOSTO NO(A) EMENDA CONSTITUCIONAL Nº 22, DE 28 DE  DEZEMBRO DE 2015 E ARTS. 3º A 7º DA LEI Nº 13.471, DE 30 DE DEZEMBRO DE 2015, RESOLVE  CONCEDER O DIREITO À LICENÇA-PRÊMIO AO(S) SERVIDOR(ES) INTEGRANTE(S) DO QUADRO DE PESSOAL  DESTE ÓRGÃO, ABAIXO RELACIONADO(S):  MATRÍCULA NOME QUINQUÊNIO DATA INÍCIO DATA FIM  19219047  EDNEA   CONCEICAO  29.05.2009/28.05.2014  01.11.2019  30.11.2019  FABIO VILAS BOAS PINTO SECRETARIA DA SAÚDE &lt;#E.G.B#364836#39#402150/&gt; &lt;#E.G.B#364837#39#402151&gt; PORTARIA Nº 00116034 DE 21 DE OUTUBRO DE 2019 O(A) SECRETÁRIO DE ESTADO DO(A) SECRETARIA DA SAÚDE - SESAB, NO USO DE SUAS  ATRIBUIÇÕES E TENDO EM VISTA O DISPOSTO NO(A) EMENDA CONSTITUCIONAL Nº 22, DE 28 DE  DEZEMBRO DE 2015 E ARTS. 3º A 7º DA LEI Nº 13.471, DE 30 DE DEZEMBRO DE 2015, RESOLVE  CONCEDER O DIREITO À LICENÇA-PRÊMIO AO(S) SERVIDOR(ES) INTEGRANTE(S) DO QUADRO DE PESSOAL  DESTE ÓRGÃO, ABAIXO RELACIONADO(S):  MATRÍCULA NOME QUINQUÊNIO DATA INÍCIO DATA FIM  19245405  CECILIA ASSIS   DE OLIVEIRA  NASCIMENTO   13.02.2012/12.02.2017  01.11.2019  30.11.2019  FABIO VILAS BOAS PINTO SECRETARIA DA SAÚDE &lt;#E.G.B#364837#39#402151/&gt; &lt;#E.G.B#364838#39#402152&gt; PORTARIA Nº 00116094 DE 21 DE OUTUBRO DE 2019 O(A) SECRETÁRIO DE ESTADO DO(A) SECRETARIA DA SAÚDE - SESAB, NO USO DE SUAS  ATRIBUIÇÕES E TENDO EM VISTA O DISPOSTO NO(A) EMENDA CONSTITUCIONAL Nº 22, DE 28 DE  DEZEMBRO DE 2015 E ARTS. 3º A 7º DA LEI Nº 13.471, DE 30 DE DEZEMBRO DE 2015, RESOLVE  CONCEDER O DIREITO À LICENÇA-PRÊMIO AO(S) SERVIDOR(ES) INTEGRANTE(S) DO QUADRO DE PESSOAL  DESTE ÓRGÃO, ABAIXO RELACIONADO(S):  MATRÍCULA NOME QUINQUÊNIO DATA INÍCIO DATA FIM  19251082  NOEMIA   FREITAS DE  ALMEIDA  SANTOS   08.10.2012/07.10.2017  01.11.2019  30.11.2019  FABIO VILAS BOAS PINTO SECRETARIA DA SAÚDE &lt;#E.G.B#364838#39#402152/&gt; &lt;#E.G.B#364839#39#402154&gt; PORTARIA Nº 00116105 DE 21 DE OUTUBRO DE 2019 O(A) SECRETÁRIO DE ESTADO DO(A) SECRETARIA DA SAÚDE - SESAB, NO USO DE SUAS  ATRIBUIÇÕES E TENDO EM VISTA O DISPOSTO NO(A) EMENDA CONSTITUCIONAL Nº 22, DE 28 DE  DEZEMBRO DE 2015 E ARTS. 3º A 7º DA LEI Nº 13.471, DE 30 DE DEZEMBRO DE 2015, RESOLVE  CONCEDER O DIREITO À LICENÇA-PRÊMIO AO(S) SERVIDOR(ES) INTEGRANTE(S) DO QUADRO DE PESSOAL  DESTE ÓRGÃO, ABAIXO RELACIONADO(S):  MATRÍCULA NOME QUINQUÊNIO DATA INÍCIO DATA FIM  19446641  MARLUCIA   SANTOS DOS  ANJOS   09.01.2012/08.01.2017  01.11.2019  30.11.2019  FABIO VILAS BOAS PINTO SECRETARIA DA SAÚDE     EXECUTIVO SALVADOR, QUARTA-FEIRA, 23 DE OUTUBRO DE 2019 - ANO CIV - NO 22.769  REPÚBLICA FEDERATIVA DO BRASIL - ESTADO DA BAHIA  DIÁRIO OFICIAL  &lt;#E.G.B#364839#40#402154/&gt; &lt;#E.G.B#364840#40#402155&gt; PORTARIA Nº 00116107 DE 21 DE OUTUBRO DE 2019 O(A) SECRETÁRIO DE ESTADO DO(A) SECRETARIA DA SAÚDE - SESAB, NO USO DE SUAS  ATRIBUIÇÕES E TENDO EM VISTA O DISPOSTO NO(A) EMENDA CONSTITUCIONAL Nº 22, DE 28 DE  DEZEMBRO DE 2015 E ARTS. 3º A 7º DA LEI Nº 13.471, DE 30 DE DEZEMBRO DE 2015, RESOLVE  CONCEDER O DIREITO À LICENÇA-PRÊMIO AO(S) SERVIDOR(ES) INTEGRANTE(S) DO QUADRO DE PESSOAL  DESTE ÓRGÃO, ABAIXO RELACIONADO(S):  MATRÍCULA NOME QUINQUÊNIO DATA INÍCIO DATA FIM  19545676  JOSE RAIMUNDO   DOS SANTOS  FERREIRA   04.10.2012/03.10.2017  01.11.2019  30.11.2019  FABIO VILAS BOAS PINTO SECRETARIA DA SAÚDE &lt;#E.G.B#364840#40#402155/&gt; &lt;#E.G.B#364841#40#402156&gt; PORTARIA Nº 00116118 DE 21 DE OUTUBRO DE 2019 O(A) SECRETÁRIO DE ESTADO DO(A) SECRETARIA DA SAÚDE - SESAB, NO USO DE SUAS  ATRIBUIÇÕES E TENDO EM VISTA O DISPOSTO NO(A) EMENDA CONSTITUCIONAL Nº 22, DE 28 DE  DEZEMBRO DE 2015 E ARTS. 3º A 7º DA LEI Nº 13.471, DE 30 DE DEZEMBRO DE 2015, RESOLVE  CONCEDER O DIREITO À LICENÇA-PRÊMIO AO(S) SERVIDOR(ES) INTEGRANTE(S) DO QUADRO DE PESSOAL  DESTE ÓRGÃO, ABAIXO RELACIONADO(S):  MATRÍCULA NOME QUINQUÊNIO DATA INÍCIO DATA FIM  19483489  CELSO CABRAL   SALLES  PINHEIRO   02.06.2013/01.06.2018  22.11.2019  21.12.2019  FABIO VILAS BOAS PINTO SECRETARIA DA SAÚDE &lt;#E.G.B#364841#40#402156/&gt; &lt;#E.G.B#364842#40#402158&gt; PORTARIA Nº 00116125 DE 21 DE OUTUBRO DE 2019 O(A) SECRETÁRIO DE ESTADO DO(A) SECRETARIA DA SAÚDE - SESAB, NO USO DE SUAS  ATRIBUIÇÕES E TENDO EM VISTA O DISPOSTO NO(A) EMENDA CONSTITUCIONAL Nº 22, DE 28 DE  DEZEMBRO DE 2015 E ARTS. 3º A 7º DA LEI Nº 13.471, DE 30 DE DEZEMBRO DE 2015, RESOLVE  CONCEDER O DIREITO À LICENÇA-PRÊMIO AO(S) SERVIDOR(ES) INTEGRANTE(S) DO QUADRO DE PESSOAL  DESTE ÓRGÃO, ABAIXO RELACIONADO(S):  MATRÍCULA NOME QUINQUÊNIO DATA INÍCIO DATA FIM  19482799  POLIANA LEITE   RIBEIRO  05.06.2008/04.06.2013  01.11.2019  30.11.2019  FABIO VILAS BOAS PINTO SECRETARIA DA SAÚDE &lt;#E.G.B#364842#40#402158/&gt; &lt;#E.G.B#364845#40#402160&gt; PORTARIA Nº 00116163 DE 21 DE OUTUBRO DE 2019 O(A) SECRETÁRIO DE ESTADO DO(A) SECRETARIA DA SAÚDE - SESAB, NO USO DE SUAS  ATRIBUIÇÕES E TENDO EM VISTA O DISPOSTO NO(A) EMENDA CONSTITUCIONAL Nº 22, DE 28 DE  DEZEMBRO DE 2015 E ARTS. 3º A 7º DA LEI Nº 13.471, DE 30 DE DEZEMBRO DE 2015, RESOLVE  CONCEDER O DIREITO À LICENÇA-PRÊMIO AO(S) SERVIDOR(ES) INTEGRANTE(S) DO QUADRO DE PESSOAL  DESTE ÓRGÃO, ABAIXO RELACIONADO(S):  MATRÍCULA NOME QUINQUÊNIO DATA INÍCIO DATA FIM  19252078  AMERICA   CHAVES REIS  PEREIRA   24.10.2007/23.10.2012  01.11.2019  30.11.2019  FABIO VILAS BOAS PINTO SECRETARIA DA SAÚDE &lt;#E.G.B#364845#40#402160/&gt; &lt;#E.G.B#364846#40#402161&gt; PORTARIA Nº 00116164 DE 21 DE OUTUBRO DE 2019 O(A) SECRETÁRIO DE ESTADO DO(A) SECRETARIA DA SAÚDE - SESAB, NO USO DE SUAS  ATRIBUIÇÕES E TENDO EM VISTA O DISPOSTO NO(A) EMENDA CONSTITUCIONAL Nº 22, DE 28 DE  DEZEMBRO DE 2015 E ARTS. 3º A 7º DA LEI Nº 13.471, DE 30 DE DEZEMBRO DE 2015, RESOLVE  CONCEDER O DIREITO À LICENÇA-PRÊMIO AO(S) SERVIDOR(ES) INTEGRANTE(S) DO QUADRO DE PESSOAL  DESTE ÓRGÃO, ABAIXO RELACIONADO(S):  MATRÍCULA NOME QUINQUÊNIO DATA INÍCIO DATA FIM  19446285  MARCOS   CRUZ RAMOS  02.01.2012/01.01.2017  01.11.2019  30.11.2019  FABIO VILAS BOAS PINTO SECRETARIA DA SAÚDE  &lt;#E.G.B#364846#40#402161/&gt; &lt;#E.G.B#364847#40#402162&gt; PORTARIA Nº 00116179 DE 21 DE OUTUBRO DE 2019 O(A) SECRETÁRIO DE ESTADO DO(A) SECRETARIA DA SAÚDE - SESAB, NO USO DE SUAS  ATRIBUIÇÕES E TENDO EM VISTA O DISPOSTO NO(A) EMENDA CONSTITUCIONAL Nº 22, DE 28 DE  DEZEMBRO DE 2015 E ARTS. 3º A 7º DA LEI Nº 13.471, DE 30 DE DEZEMBRO DE 2015, RESOLVE  CONCEDER O DIREITO À LICENÇA-PRÊMIO AO(S) SERVIDOR(ES) INTEGRANTE(S) DO QUADRO DE PESSOAL  DESTE ÓRGÃO, ABAIXO RELACIONADO(S):  MATRÍCULA NOME QUINQUÊNIO DATA INÍCIO DATA FIM  19253622  ANTONIA DIAS   TEIXEIRA NETA  14.01.2008/13.01.2013  01.11.2019  30.11.2019  FABIO VILAS BOAS PINTO SECRETARIA DA SAÚDE &lt;#E.G.B#364847#40#402162/&gt; &lt;#E.G.B#364848#40#402163&gt; PORTARIA Nº 00116188 DE 21 DE OUTUBRO DE 2019 O(A) SECRETÁRIO DE ESTADO DO(A) SECRETARIA DA SAÚDE - SESAB, NO USO DE SUAS  ATRIBUIÇÕES E TENDO EM VISTA O DISPOSTO NO(A) EMENDA CONSTITUCIONAL Nº 22, DE 28 DE  DEZEMBRO DE 2015 E ARTS. 3º A 7º DA LEI Nº 13.471, DE 30 DE DEZEMBRO DE 2015, RESOLVE  CONCEDER O DIREITO À LICENÇA-PRÊMIO AO(S) SERVIDOR(ES) INTEGRANTE(S) DO QUADRO DE PESSOAL  DESTE ÓRGÃO, ABAIXO RELACIONADO(S):  MATRÍCULA NOME QUINQUÊNIO DATA INÍCIO DATA FIM  19325791  REGINALDO DIAS   PINTO  10.04.2009/09.04.2014  01.11.2019  30.11.2019  FABIO VILAS BOAS PINTO SECRETARIA DA SAÚDE &lt;#E.G.B#364848#40#402163/&gt; &lt;#E.G.B#364850#40#402165&gt; PORTARIA Nº 00116199 DE 21 DE OUTUBRO DE 2019 O(A) SECRETÁRIO DE ESTADO DO(A) SECRETARIA DA SAÚDE - SESAB, NO USO DE SUAS  ATRIBUIÇÕES E TENDO EM VISTA O DISPOSTO NO(A) EMENDA CONSTITUCIONAL Nº 22, DE 28 DE  DEZEMBRO DE 2015 E ARTS. 3º A 7º DA LEI Nº 13.471, DE 30 DE DEZEMBRO DE 2015, RESOLVE  CONCEDER O DIREITO À LICENÇA-PRÊMIO AO(S) SERVIDOR(ES) INTEGRANTE(S) DO QUADRO DE PESSOAL  DESTE ÓRGÃO, ABAIXO RELACIONADO(S):  MATRÍCULA NOME QUINQUÊNIO DATA INÍCIO DATA FIM  19516958  WILSON   BRUNO LIMA  SANTOS   28.09.2010/27.09.2015  01.11.2019  30.11.2019  FABIO VILAS BOAS PINTO SECRETARIA DA SAÚDE &lt;#E.G.B#364850#40#402165/&gt; &lt;#E.G.B#364851#40#402166&gt; PORTARIA Nº 00116203 DE 21 DE OUTUBRO DE 2019 O(A) SECRETÁRIO DE ESTADO DO(A) SECRETARIA DA SAÚDE - SESAB, NO USO DE SUAS  ATRIBUIÇÕES E TENDO EM VISTA O DISPOSTO NO(A) EMENDA CONSTITUCIONAL Nº 22, DE 28 DE  DEZEMBRO DE 2015 E ARTS. 3º A 7º DA LEI Nº 13.471, DE 30 DE DEZEMBRO DE 2015, RESOLVE  CONCEDER O DIREITO À LICENÇA-PRÊMIO AO(S) SERVIDOR(ES) INTEGRANTE(S) DO QUADRO DE PESSOAL  DESTE ÓRGÃO, ABAIXO RELACIONADO(S):  MATRÍCULA NOME QUINQUÊNIO DATA INÍCIO DATA FIM  19443250  JOSIANE CONCEICAO   EVANGELISTA LIMA  30.06.2011/29.06.2016  01.11.2019  30.11.2019  FABIO VILAS BOAS PINTO SECRETARIA DA SAÚDE &lt;#E.G.B#364851#40#402166/&gt; &lt;#E.G.B#364852#40#402168&gt; PORTARIA Nº 00116205 DE 21 DE OUTUBRO DE 2019 O(A) SECRETÁRIO DE ESTADO DO(A) SECRETARIA DA SAÚDE - SESAB, NO USO DE SUAS  ATRIBUIÇÕES E TENDO EM VISTA O DISPOSTO NO(A) EMENDA CONSTITUCIONAL Nº 22, DE 28 DE  DEZEMBRO DE 2015 E ARTS. 3º A 7º DA LEI Nº 13.471, DE 30 DE DEZEMBRO DE 2015, RESOLVE  CONCEDER O DIREITO À LICENÇA-PRÊMIO AO(S) SERVIDOR(ES) INTEGRANTE(S) DO QUADRO DE PESSOAL  DESTE ÓRGÃO, ABAIXO RELACIONADO(S):  MATRÍCULA NOME QUINQUÊNIO DATA INÍCIO DATA FIM  19442187  PATRICIA   BRITTES DE  JESUS   03.07.2011/02.07.2016  01.11.2019  30.11.2019  FABIO VILAS BOAS PINTO SECRETARIA DA SAÚDE    EXECUTIVO  SALVADOR, QUARTA-FEIRA, 23 DE OUTUBRO DE 2019 - ANO CIV - NO 22.769  REPÚBLICA FEDERATIVA DO BRASIL - ESTADO DA BAHIA  DIÁRIO OFICIAL  &lt;#E.G.B#364852#41#402168/&gt; &lt;#E.G.B#364853#41#402169&gt; PORTARIA Nº 00116210 DE 21 DE OUTUBRO DE 2019 O(A) SECRETÁRIO DE ESTADO DO(A) SECRETARIA DA SAÚDE - SESAB, NO USO DE SUAS  ATRIBUIÇÕES E TENDO EM VISTA O DISPOSTO NO(A) EMENDA CONSTITUCIONAL Nº 22, DE 28 DE  DEZEMBRO DE 2015 E ARTS. 3º A 7º DA LEI Nº 13.471, DE 30 DE DEZEMBRO DE 2015, RESOLVE  CONCEDER O DIREITO À LICENÇA-PRÊMIO AO(S) SERVIDOR(ES) INTEGRANTE(S) DO QUADRO DE PESSOAL  DESTE ÓRGÃO, ABAIXO RELACIONADO(S):  MATRÍCULA NOME QUINQUÊNIO DATA INÍCIO DATA FIM  19525182  KARINE   SANTOS  MONIZ   03.08.2011/02.08.2016  01.11.2019  30.11.2019  FABIO VILAS BOAS PINTO SECRETARIA DA SAÚDE &lt;#E.G.B#364853#41#402169/&gt; &lt;#E.G.B#364855#41#402170&gt; PORTARIA Nº 00116214 DE 21 DE OUTUBRO DE 2019 O(A) SECRETÁRIO DE ESTADO DO(A) SECRETARIA DA SAÚDE - SESAB, NO USO DE SUAS  ATRIBUIÇÕES E TENDO EM VISTA O DISPOSTO NO(A) EMENDA CONSTITUCIONAL Nº 22, DE 28 DE  DEZEMBRO DE 2015 E ARTS. 3º A 7º DA LEI Nº 13.471, DE 30 DE DEZEMBRO DE 2015, RESOLVE  CONCEDER O DIREITO À LICENÇA-PRÊMIO AO(S) SERVIDOR(ES) INTEGRANTE(S) DO QUADRO DE PESSOAL  DESTE ÓRGÃO, ABAIXO RELACIONADO(S):  MATRÍCULA NOME QUINQUÊNIO DATA INÍCIO DATA FIM  19244847  VALDENICE DE   JESUS BONFIM  14.04.1992/13</t>
  </si>
  <si>
    <t xml:space="preserve">PORTARIA  Nº 19.403 DE 23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2018.001.004641/INEMA/LIC-04641, RESOLVE: ART. 1.º -  AUTORIZAR O DIREITO DE USO DOS RECURSOS HÍDRICOS, VÁLIDO PELO PRAZO DE 4 (QUATRO) ANOS, A  PROCÓPIO PEREIRA DE CASTRO, INSCRITO NO CPF Nº 026.391.145-49, COM SEDE NA  FAZENDA BONITO, S/N, ZONA RURAL, NO MUNICÍPIO DE CORRENTINA, PARA CAPTAÇÃO SUPERFICIAL NA  BACIA HIDROGRÁFICA DO RIO CORRENTE, NO RIO CORRENTINA, NAS COORDENADAS LAT.13°23’06”S  E LONG.44°25’21”W, DATUM SIRGAS 2000, DE VAZÃO 819 M³/DIA, DURANTE 11 H/D, PARA FINS  DE IRRIGAÇÃO POR MICROASPERSÃO, ÁREA 14,2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</si>
  <si>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19.411 DE 24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2018.001.001750/INEMA/LIC-01750, RESOLVE: ART. 1.º - AUTORIZAR O DIREITO DE  USO DOS RECURSOS HÍDRICOS, VÁLIDO PELO PRAZO DE 4 (QUATRO) ANOS, A AMAURI THOMÉ, INSCRITO  NO CPF Nº 447.194.269-72, COM SEDE NA RUA RONDÔNIA, Nº 96, CENTRO, NO MUNICÍPIO DE LUÍS  EDUARDO MAGALHÃES, PARA CAPTAÇÃO SUBTERRÂNEA, NA BACIA HIDROGRÁFICA DO RIO SÃO FRANCISCO,  NAS COORDENADAS LAT.12º48’16”S E LONG.45º26’07’’W, DATUM SIRGAS 2000, DO POÇO 1, DE VAZÃO  7.273 M³/DIA, DURANTE 18 H/D, PARA FINS DE IRRIGAÇÃO POR PIVÔ CENTRAL, ÁREA 106 HA, LOCALIZADO NA  FAZENDA ESPERANÇA,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</si>
  <si>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19.412 DE 24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2018.001.004800/INEMA/LIC-04800, RESOLVE: ART. 1.º - AUTORIZAR O  DIREITO DE USO DOS RECURSOS HÍDRICOS, VÁLIDO PELO PRAZO DE 4 (QUATRO) ANOS, À ROSA DA CRUZ  ROSA, INSCRITA NO CPF Nº 352.813.595-68, COM SEDE NA RUA JOSÉ FRANCOLINO, N° 516, MALVÃO,  NO MUNICÍPIO DE SANTA MARIA DA VITÓRIA, PARA CAPTAÇÃO SUPERFICIAL NA BACIA HIDROGRÁFICA DO  RIO CORRENTE, NO RIO CORRENTINA, NAS COORDENADAS LAT.13°23’03”S E LONG.44°25’26”W, DATUM  SIRGAS 2000, DE VAZÃO 819 M³/DIA, DURANTE 11 H/D, PARA FINS DE IRRIGAÇÃO POR MICROASPER- SÃO, ÁREA 14,2 HA, LOCALIZADO NA FAZENDA BONITO,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</si>
  <si>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19.413 DE 24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2018.001.006734/INEMA/LIC-06734, RESOLVE: ART. 1º - AUTORIZAR O DIREITO DE  USO DOS RECURSOS HÍDRICOS, VÁLIDO PELO PRAZO DE 4 (QUATRO) ANOS, A KAROL ONOFRE DAL PIVA,  INSCRITA NO CPF Nº 821.589.830-00, COM SEDE NA RUA ANTÔNIO BARBOSA DE SOUZA, S/N, SETOR  SANTA LUZIA, NO MUNICÍPIO DE POSSE - GO, PARA CAPTAÇÃO SUBTERRÂNEA, NA BACIA HIDROGRÁFICA  DO RIO SÃO FRANCISCO, NAS COORDENADAS LAT.14º16’56,6”S E LONG.45º45’20,5’’W, DATUM SIRGAS  2000, DO POÇO 1, DE VAZÃO 8.976 M³/DIA, DURANTE 18 H/D, PARA FINS DE IRRIGAÇÃO POR GOTEJAMENTO,  ÁREA 167 HA, LOCALIZADO NA FAZENDA PASTO GRANDE,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</si>
  <si>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19.414 DE 24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2017.001.006571/INEMA/LIC-06571, RESOLVE: ART. 1º - AUTORIZAR O DIREITO  DE USO DOS RECURSOS HÍDRICOS, A ADEMIR MILANEZI, INSCRITO NO CPF Nº 395.022.957-49, COM  SEDE NA AVENIDA ALCIDES GOBIRAS LACERDA, N° 127, PEQUI, NO MUNICÍPIO DE EUNÁPOLIS, PARA: § 1º  INTERVENÇÃO, VÁLIDO PELO PRAZO DE 35 (TRINTA E CINCO) ANOS, NA BACIA HIDROGRÁFICA DO RIO JOÃO  DE TIBA, EM AFLUENTE SEM NOME DO CÓRREGO DO SUL, NAS COORDENADAS LAT.16°19’48”S E LON- G.39°26’40”W, DATUM SIRGAS 2000, PARA FINS DE REGULARIZAÇÃO DE BARRAMENTO EXISTENTE, COM VOLUME  MÁXIMO DE ACUMULAÇÃO DE 587.400 M³ E ALTURA MÁXIMA DE 6 M. DEVERÁ SER MANTIDA UMA VAZÃO  MÍNIMA PARA JUSANTE DE 4.320 M³/DIA, LOCALIZADO NA FAZENDA CONJUNTO ESTRELA, CÓRREGO LIMOEIRO,  GABIARRA, NOS MUNICÍPIOS DE EUNÁPOLIS E SANTA CRUZ CABRÁLIA. § 2º CAPTAÇÃO SUPERFICIAL, VÁLIDO  PELO PRAZO DE 4 (QUATRO) ANOS, NA BACIA HIDROGRÁFICA DO RIO JOÃO DE TIBA, EM AFLUENTE SEM NOME  DO CÓRREGO DO SUL, NO LAGO FORMADO PELO BARRAMENTO AUTORIZADO POR MEIO DESTA PORTARIA, NAS  COORDENADAS LAT.16°19’48”S E LONG.39°26’41”W, DATUM SIRGAS 2000, DE VAZÃO 798 M³/DIA, DURANTE  20 H/D, PARA FINS DE IRRIGAÇÃO POR MICROASPERSÃO, ÁREA 20 HA, LOCALIZADO NA FAZENDA CONJUNTO  ESTRELA, CÓRREGO LIMOEIRO, GABIARRA, NOS MUNICÍPIOS DE EUNÁPOLIS E SANTA CRUZ CABRÁLIA. OS ATOS  AUTORIZADOS NO ART. 1º ESTÃO CONDICIONADOS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</si>
  <si>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19.415 DE 24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2018.001.000144/INEMA/LIC-00144, RESOLVE: ART. 1º - AUTORIZAR O DIREITO DE  USO DOS RECURSOS HÍDRICOS, VÁLIDO PELO PRAZO DE 4 (QUATRO) ANOS, A ELVES PRESLEI ALVES DE  SOUSA, INSCRITO NO CPF N° 992.622.585-34, COM SEDE NA 12ª RUA, S/N, POTOSI, NO MUNICÍPIO DE  LICÍNIO DE ALMEIDA, PARA CAPTAÇÃO SUPERFICIAL, NA BACIA HIDROGRÁFICA DO RIO DE CONTAS, NO RIO  DO SARREIRO, NAS COORDENADAS LAT.14°37’23,7”S E LONG.42°25’47,1”W, DATUM SIRGAS 2000, VAZÃO  DE 197 M³/DIA, DURANTE 4 H/D, PARA FINS DE IRRIGAÇÃO POR MICROASPERSÃO, ÁREA 5 HA, LOCALIZADO NA  FAZENDA TERRAS PLANAS, ZONA RURAL, NO MUNICÍPIO DE LICÍNIO DE ALMEIDA,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</si>
  <si>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19.426 DE 30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2018.001.001425/INEMA/LIC-01425, RESOLVE: ART. 1.º - AUTORIZAR O DIREITO DE  USO DOS RECURSOS HÍDRICOS, VÁLIDO PELO PRAZO DE 4 (QUATRO) ANOS, A JOSÉ AMANDO MACEDO,  INSCRITO NO CPF Nº 006.072.585-00, COM SEDE NA RUA LUCIANO JOSÉ SANTANA, Nº 9, NOVA IPANEMA,  NO MUNICÍPIO DE CAMACAN, PARA CAPTAÇÃO SUPERFICIAL, NA BACIA HIDROGRÁFICA DO RIO BURANHÉM,  NO CÓRREGO SAPUCAIA, NAS COORDENADAS LAT.16º33’58,4”S E LONG.40º03’58,7”W, DATUM SIRGAS  2000, DE VAZÃO 504 M³/DIA, DURANTE 11 H/D, PARA FINS DE IRRIGAÇÃO POR ASPERSÃO, ÁREA 10,5 HA,  LOCALIZADO NA FAZENDA JUAIPE, ZONA RURAL, NO MUNICÍPIO DE GUARATINGA,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</si>
  <si>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19.427 DE 29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2018.001.000919/INEMA/LIC-00919, RESOLVE: ART. 1.º - AUTORIZAR O DIREITO  DE USO DOS RECURSOS HÍDRICOS, VÁLIDO PELO PRAZO DE 4 (QUATRO) ANOS, A MILTON PANTANO,  INSCRITO NO CPF Nº 091.421.853-00 COM SEDE NA RUA JOELMA MARTINS, Nº 3, NO MUNICÍPIO DE  PIATÃ, PARA CAPTAÇÃO SUPERFICIAL,  NA BACIA HIDROGRÁFICA DO RIO DE CONTAS, NO RIO DE CONTAS,  NAS COORDENADAS LAT.13°11’17”S E LONG.41°49’08”W, DATUM SIRGAS 2000, DE VAZÃO 141 M³/DIA,  DURANTE 14 H/D, PARA FINS DE IRRIGAÇÃO POR GOTEJAMENTO, ÁREA 7 HA, LOCALIZADO NA FAZENDA GERAIS,  ZONA RURAL, NO MUNICÍPIO DE PIATÃ,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</si>
  <si>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19.436 DE 30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2018.001.003568/INEMA/LIC-03568, RESOLVE: ART. 1.º - AUTORIZAR O  DIREITO DE USO DOS RECURSOS HÍDRICOS, VÁLIDO PELO PRAZO DE 4 (QUATRO) ANOS, A CARLOS JOSE  KRAUSPENHAR, INSCRITO NO CPF Nº 568.575.009-91, COM SEDE NA AVENIDA JOSÉ RIBEIRO SILVA,  S/N, AUGUSTO JOSÉ VALENTE II, NO MUNICÍPIO POSSE - GO, PARA CAPTAÇÃO SUBTERRÂNEA, NA BACIA  HIDROGRÁFICA DO RIO SÃO FRANCISCO, NAS COORDENADAS LAT.14º39’32”S E LONG.45º57’05’’W, DATUM  SIRGAS 2000, DO POÇO 1, DE VAZÃO 9.000 M³/DIA, DURANTE 18 H/D, PARA FINS DE IRRIGAÇÃO POR PIVÔ  CENTRAL, ÁREA 137 HA, LOCALIZADO NA FAZENDA PARAGUAI BRASIL GLEBA II,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</si>
  <si>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19.444 DE 31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2019.001.003099/INEMA/LIC-03099, RESOLVE: ART. 1.º - AUTORIZAR O DIREITO  DE USO DOS RECURSOS HÍDRICOS, VÁLIDO PELO PRAZO DE 4 (QUATRO) ANOS, A GILDEON CARVALHO  LAGO, INSCRITO NO CPF N° 945.690.885-20, COM SEDE NA FAZENDA CAETANO, ZONA RURAL, S/N, NO  MUNICÍPIO DE MIRANGABA, PARA CAPTAÇÃO SUBTERRÂNEA, NA BACIA HIDROGRÁFICA DO RIO ITAPICURU, NAS  COORDENADAS LAT.10°54’45,4”S E LONG.40°40’48,9”W, DATUM SIRGAS 2000, DO POÇO 1, DE VAZÃO  604 M³/DIA, DURANTE 15 H/D, PARA FINS DE IRRIGAÇÃO POR MICROASPERSÃO, ÁREA 14 HA, LOCALIZADO  NA FAZENDA TAPERA, ESTRADA MIRANGABA P/ TAQUARENDI, KM 15,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</si>
  <si>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19.445 DE 31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2018.001.004812/INEMA/LIC-04812, RESOLVE: ART. 1.º - AUTORIZAR O DIREITO  DE USO DOS RECURSOS HÍDRICOS, VÁLIDO PELO PRAZO DE 04 (QUATRO) ANOS, A ANSELMO ALVES BOA  SORTE, INSCRITO NO CPF N° 230.253.105-10, COM SEDE NA RUA JOSÉ DE ALENCAR, N° 140, PARAÍSO,  NO MUNICÍPIO DE GUANAMBI, PARA CAPTAÇÃO SUBTERRÂNEA, NA BACIA HIDROGRÁFICA DO RIO SÃO  FRANCISCO, NO POÇO 1, NAS COORDENADAS LAT.14°18’15,9”S E LONG.43°40’52,9”W, DATUM SIRGAS  2000, DE VAZÃO 33 M³/DIA, DURANTE 12 H/D; NO POÇO 2, NAS COORDENADAS LAT.14°18’25,9”S E LON- G.43°40’34,8”W, DATUM SIRGAS 2000, DE VAZÃO 165 M³/DIA, DURANTE 15 H/D; E NO POÇO 3, NAS  COORDENADAS LAT.14°18’01,9”S E LONG.43°41’09,9”W, DATUM SIRGAS 2000, DE VAZÃO 403 M³/DIA,  DURANTE 16 H/D, PARA FINS DE IRRIGAÇÃO POR ASPERSÃO E MICROASPERSÃO, ÁREA 13,4 HA, LOCALIZADO NAS      EXECUTIVO SALVADOR, SEXTA-FEIRA, 1O DE NOVEMBRO DE 2019 - ANO CIV - NO 22.775  REPÚBLICA FEDERATIVA DO BRASIL - ESTADO DA BAHIA  DIÁRIO OFICIAL  FAZENDAS LAMARKA, SANTA MARIA E MOCAMBO, ZONA RURAL, NO MUNICÍPIO DE MALHADA,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</si>
  <si>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19.447 DE 31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2019.001.003156/INEMA/LIC-03156, RESOLVE: ART. 1.º - AUTORIZAR O DIREITO DE  USO DOS RECURSOS HÍDRICOS, VÁLIDO PELO PRAZO DE 4 (QUATRO) ANOS, A JOSÉ DA SILVA ANDRADE,  INSCRITO NO CPF Nº 005.739.275-70, COM SEDE À FAZENDA NOVA ESPERANÇA, S/N°, DISTRITO PÉ  DE SERRA, NO MUNICÍPIO DE TUCANO, PARA CAPTAÇÃO SUBTERRÂNEA, NA BACIA HIDROGRÁFICA DO RIO  ITAPICURU, NAS COORDENADAS LAT.10º53’19”S E LONG.38º51’47,3”W, DATUM SIRGAS 2000, DO POÇO  1, DE VAZÃO 799 M³/DIA, DURANTE 20 H/D, PARA FINS DE IRRIGAÇÃO POR ASPERSÃO, ÁREA 11,69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</si>
  <si>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19.466 DE 01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2018.001.004161/INEMA/LIC-04161, RESOLVE: ART. 1.º - AUTORIZAR O DIREITO  DE USO DOS RECURSOS HÍDRICOS, VÁLIDO PELO PRAZO DE 4 (QUATRO) ANOS, A GWD FLORESTA LTDA,  INSCRITA NO CNPJ Nº 13.344.034/0001-45, COM SEDE NA RODOVIA BR 242, S/N, ZONA RURAL, NO  MUNICÍPIO DE ANGICAL, PARA CAPTAÇÃO SUPERFICIAL NA BACIA HIDROGRÁFICA DO RIO GRANDE, NO RIO  BRANCO, NAS COORDENADAS LAT.11°51’16”S E LONG.45°06’30”W, DATUM SIRGAS 2000, DE VAZÃO 410  M³/DIA, DURANTE 14 H/D, PARA FINS DE IRRIGAÇÃO POR MICROASPERSÃO, ÁREA 12,4 HA, LOCALIZADO NA  FAZENDA IPAMERI,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</si>
  <si>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19.476 DE 04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2019.001.000916/INEMA/LIC-00916, RESOLVE: ART. 1.º - AUTORIZAR A ALTERAÇÃO  DA OUTORGA DO DIREITO DE USO DOS RECURSOS HÍDRICOS, RELACIONADA AO PROCESSO Nº 2017.001.000041/ INEMA/LIC-00041, VÁLIDA PELO PRAZO DA PORTARIA Nº 14.183, PUBLICADA NO D.O.E EM 08/06/2017, À  AGRÍCOLA XINGU S/A, INSCRITO NO CNPJ SOB Nº 07.205.440/0009-81, COM SEDE NA RODOVIA BR  020, S/N, ZONA RURAL, NO MUNICÍPIO DE CORRENTINA, PARA CAPTAÇÃO SUPERFICIAL, NA BACIA HIDROGRÁFICA  DO RIO CORRENTE, NO RIO DO MEIO, NAS COORDENADAS LAT.13°15’35”S E LONG.45°22’43”W, DATUM  SIRGAS 2000, DE VAZÃO 67.180 M³/DIA, DURANTE 15 H/D, PARA FINS DE IRRIGAÇÃO POR PIVÔ CENTRAL,  ÁREA 1.088 HA, LOCALIZADA NAS FAZENDAS SÃO DONIZETE E ROSÁRIO, ZONA RURAL, NO MUNICÍPIO DE  CORRENTINA,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</si>
  <si>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19.477 DE 04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2017.001.003315/INEMA/LIC-03315, RESOLVE: ART. 1.º - AUTORIZAR O DIREITO  DE USO DOS RECURSOS HÍDRICOS, VÁLIDO PELO PRAZO DE 4 (QUATRO) ANOS, À USINA SANTA MARIA  LTDA, INSCRITA NO CNPJ N° 04.588.246/0001-87, COM SEDE NA FAZENDA LAGOA DO VINHO, S/N,  ZONA RURAL, NO MUNICÍPIO DE MEDEIROS NETO, PARA CAPTAÇÃO SUPERFICIAL NA BACIA HIDROGRÁFICA  DO RIO PERUÍPE, NO CÓRREGO DO VINHO, NO LAGO FORMADO PELO BARRAMENTO AUTORIZADO POR MEIO DA  PORTARIA N° 19.165, PUBLICADA NO D.O.E. EM 21/09/2019, NAS COORDENADAS LAT.17°30’55,77”S  E LONG.40°10’10,35”W, DATUM SIRGAS 2000, DE VAZÃO 11.740 M³/DIA, DURANTE 11 H/D, PARA FINS  DE IRRIGAÇÃO POR ASPERSÃO AUTOPROPELIDO, ÁREA 175 HA, LOCALIZADO NA FAZENDA LAGOA DO VINHO,  ZONA RURAL, NO MUNICÍPIO DE CARAVELAS,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</si>
  <si>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19.492 DE 05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2018.001.000971/INEMA/LIC-00971, RESOLVE: ART. 1º - AUTORIZAR A RENOVAÇÃO  DO DIREITO DE USO DOS RECURSOS HÍDRICOS, VÁLIDA PELO PRAZO DE 4 (QUATRO) ANOS, A ANTÔNIO  LANDULFO PEREIRA, INSCRITO NO CPF Nº 034.355.555-72, COM SEDE NA FAZENDA OURO VERDE,  S/N, ZONA RURAL, NO MUNICÍPIO DE MUCUGÊ, PARA CAPTAÇÃO SUPERFICIAL, NA BACIA HIDROGRÁFICA DO RIO  PARAGUAÇU, NO RIO PARAGUAÇU, NAS COORDENADAS LAT.13º03’14,3”S E LONG.41º26’30,5”W, VAZÃO  DE 4.925 M³/DIA, DURANTE 21 H/D, PARA FINS DE IRRIGAÇÃO POR PIVÔ CENTRAL, ÁREA 80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</si>
  <si>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19.493 DE 05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2018.001.000373/INEMA/LIC-00373, RESOLVE: ART. 1.º - AUTORIZAR A RENOVAÇÃO  DO DIREITO DE USO DOS RECURSOS HÍDRICOS, VÁLIDA PELO PRAZO DE 4 (QUATRO) ANOS, À ITOGRASS  AGRÍCOLA ALTA MOGIANA LTDA, INSCRITA NO CNPJ Nº 62.046.735/0001-03, COM SEDE NA  RODOVIA SP 336, KM 378, ZONA RURAL, NO MUNICÍPIO DE PATROCÍNIO PAULISTA - SP, PARA CAPTAÇÃO  SUPERFICIAL, NA BACIA HIDROGRÁFICA DO RIO GRANDE, NO RIO CABECEIRA DE PEDRAS, NAS COORDENADAS  LAT.12°07’43,5”S LONG.45°45’00,43”W, DATUM SIRGAS 2000, DE VAZÃO 43.867 M³/DIA, DURANTE 21  H/D, PARA FINS DE IRRIGAÇÃO POR PIVÔ CENTRAL, ÁREA DE 635 HA, LOCALIZADA NAS FAZENDAS SANTA RITA  E SANTA RITA II, NA RODOVIA BR 020, ZONA RURAL, NO MUNICÍPIO DE LUÍS EDUARDO MAGALHÃES,  MEDIANTE O CUMPRIMENTO DA LEGISLAÇÃO VIGENTE, DOS CONDICIONANTES E DO PARÁGRAFO ÚNICO DESTE  ARTIGO QUE CONSTAM NA ÍNTEGRA DA PORTARIA, NO REFERIDO PROCESSO. ART. 2.º - ESTA PORTARIA NÃO     EXECUTIVO  SALVADOR, QUARTA-FEIRA, 6 DE NOVEMBRO DE 2019 - ANO CIV - NO 22.778  REPÚBLICA FEDERATIVA DO BRASIL - ESTADO DA BAHIA  DIÁRIO OFICIAL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</si>
  <si>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19.496 DE 05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2017.001.003571/INEMA/LIC-03571, RESOLVE: ART. 1.º - AUTORIZAR  A ALTERAÇÃO DA OUTORGA DO DIREITO DE USO DOS RECURSOS HÍDRICOS, RELACIONADA AO PROCESSO Nº  2011-001508/OUT/RENOV-0219, VÁLIDA PELO PRAZO DA PORTARIA Nº 14.227, PUBLICADA NO  D.O.E EM 15/06/2017, À LAVOURA E PECUÁRIA IGARASHI LTDA, INSCRITA NO CNPJ Nº  83.144.733/0012-80, COM SEDE NA RODOVIA BA 142, KM 143, ZONA RURAL, NO MUNICÍPIO DE  IBICOARA, PARA CAPTAÇÃO SUPERFICIAL, NA BACIA HIDROGRÁFICA DO RIO PARAGUAÇU, NO CÓRREGO  CAPÃO, NO PONTO P1, NO LAGO FORMADO PELA BARRAGEM ARIZONA I, AUTORIZADO POR MEIO DA PORTARIA  SRH N° 642/04, NAS COORDENADAS LAT.13°19’57”S E LONG.41°23’41”W, DATUM SIRGAS 2000, DE  VAZÃO 921 M³/DIA, DURANTE 3 H/D; E NO PONTO P2, NO LAGO FORMADO PELA BARRAGEM ARIZONA  II, AUTORIZADO POR MEIO DA PORTARIA SRH N° 642/04, NAS COORDENADAS LAT.13°19’46”S E LON- G.41°23’15”W, DATUM SIRGAS 2000, DE VAZÃO 2.705 M³/DIA, DURANTE 8 H/D, PARA FINS DE IRRIGAÇÃO  POR PIVÔ CENTRAL, ÁREA 63 HA, LOCALIZADO NO COMPLEXO DE FAZENDAS ARIZONA, ZONA RURAL,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</si>
  <si>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19.497 DE 05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2017.001.004806/INEMA/LIC-04806, RESOLVE: ART. 1.º - AUTORIZAR O DIREITO DE  USO DOS RECURSOS HÍDRICOS, VÁLIDO PELO PRAZO DE 4 (QUATRO) ANOS, A NEWTON JOSÉ AGUIAR,  INSCRITO NO CPF Nº 528.214.395-04, COM SEDE NA FAZENDA ALTO DO CRUZEIRO, S/N, ZONA RURAL, NO  MUNICÍPIO DE IBICOARA, PARA CAPTAÇÃO SUPERFICIAL, NA BACIA HIDROGRÁFICA DO RIO DE CONTAS, NO  RIO SINCORÁ, NAS COORDENADAS LAT.13°22’24”S E LONG.41°17’59”W, DATUM SIRGAS 2000, DE VAZÃO   371 M³/DIA, DURANTE 15 H/D, PARA FINS DE IRRIGAÇÃO POR GOTEJAMENTO, ÁREA 14,16 HA, LOCALIZADO NAS  FAZENDAS BAMBU E BAMBU I, ZONA RURAL,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</si>
  <si>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19.498 DE 05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2017.001.004811/INEMA/LIC-04811, RESOLVE: ART. 1.º - AUTORIZAR O DIREITO DE  USO DOS RECURSOS HÍDRICOS, VÁLIDO PELO PRAZO DE 4 (QUATRO) ANOS, A NEWTON JOSÉ AGUIAR,  INSCRITO NO CPF Nº 528.214.395-04, COM SEDE NA FAZENDA ALTO DO CRUZEIRO, S/N, ZONA RURAL, NO  MUNICÍPIO DE IBICOARA, PARA CAPTAÇÃO SUPERFICIAL, NA BACIA HIDROGRÁFICA DO RIO DE CONTAS, NO  RIO SINCORÁ, NAS COORDENADAS LAT.13°23’35”S E LONG.41°16’44”W, DATUM SIRGAS 2000, DE VAZÃO  476 M³/DIA, DURANTE 24 H/D, PARA FINS DE DESSEDENTAÇÃO ANIMAL E IRRIGAÇÃO POR GOTEJAMENTO,  ÁREA 17,7 HA, LOCALIZADO NA FAZENDA BODEIRO, ZONA RURAL,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</si>
  <si>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19.512 DE 06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2017.001.004810/INEMA/LIC-04810, RESOLVE: ART. 1.º - AUTORIZAR O DIREITO DE  USO DOS RECURSOS HÍDRICOS, VÁLIDO PELO PRAZO DE 4 (QUATRO) ANOS, À NEWTON JOSÉ AGUIAR,  INSCRITO NO CPF Nº 528.214.395-04, COM SEDE NA FAZENDA ALTO DO CRUZEIRO, S/N, ZONA RURAL, NO  MUNICÍPIO DE IBICOARA, PARA CAPTAÇÃO SUPERFICIAL, NA BACIA HIDROGRÁFICA DO RIO DE CONTAS, NO  RIO SINCORÁ, NAS COORDENADAS LAT.13°23’11”S E LONG.41°16’48”W, DATUM SIRGAS 2000, DE VAZÃO  261 M³/DIA, DURANTE 13 H/D, PARA FINS DE IRRIGAÇÃO POR GOTEJAMENTO, ÁREA 9,96 HA, LOCALIZADO NA  FAZENDA RIBEIRÃO DA SERRA, ZONA RURAL,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</si>
  <si>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19.520 DE 07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2017.001.006859/INEMA/LIC-06859, RESOLVE: ART. 1.º - AUTORIZAR O  DIREITO DE USO DOS RECURSOS HÍDRICOS, A MARK LEMON OLIVEIRA COSTA, INSCRITO NO CPF Nº  958.493.355-87, COM SEDE NA RUA AYRTON SENNA, N° 242, CENTRO, NO MUNICÍPIO DE ITABELA, PARA:  § 1º - INTERVENÇÃO, VÁLIDO PELO PRAZO DE 35 (TRINTA E CINCO) ANOS, NA BACIA HIDROGRÁFICA DO RIO  JOÃO DE TIBA, EM AFLUENTE SEM NOME DO CÓRREGO DO SUL, NAS COORDENADAS LAT.16°21’12”S E  LONG.39°26’14”W, DATUM SIRGAS 2000, PARA FINS DE REGULARIZAÇÃO DE BARRAMENTO EXISTENTE, COM  VOLUME MÁXIMO DE ACUMULAÇÃO DE 503.964,9 M³ E ALTURA MÁXIMA DE 6 M. DEVERÁ SER MANTIDA   UMA VAZÃO MÍNIMA PARA JUSANTE DE 3.110,4 M³/DIA, LOCALIZADO NA FAZENDA BOM SUCESSO, ZONA  RURAL, NO MUNICÍPIO DE SANTA CRUZ CABRÁLIA. § 2º - CAPTAÇÃO SUPERFICIAL, VÁLIDO PELO PRAZO DE  4 (QUATRO) ANOS, NA BACIA HIDROGRÁFICA DO RIO JOÃO DE TIBA, EM AFLUENTE SEM NOME DO CÓRREGO  DO SUL, NO LAGO FORMADO PELO BARRAMENTO AUTORIZADO POR MEIO DESTA PORTARIA, NAS COORDENADAS  LAT.16°21’16”S E LONG.39°26’18”W, DATUM SIRGAS 2000, DE VAZÃO 2.458 M³/DIA, DURANTE 13 H/D,  PARA FINS DE IRRIGAÇÃO POR GOTEJAMENTO, ÁREA 94,2 HA, LOCALIZADO NA FAZENDA BOM SUCESSO, ZONA  RURAL, NO MUNICÍPIO DE SANTA CRUZ CABRÁLIA. OS ATOS AUTORIZADOS NO ART. 1º ESTÃO CONDICIONA- 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</si>
  <si>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19.521 DE 07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2017.001.006479/INEMA/LIC-06479, RESOLVE: ART. 1.º - AUTORIZAR O DIREITO  DE USO DOS RECURSOS HÍDRICOS, VÁLIDO PELO PRAZO DE 4 (QUATRO) ANOS, A OLIVAL JOSÉ COVRE,  INSCRITO NO CPF N° 471.624.817-87, COM SEDE NA RODOVIA BR 101, KM 769, S/N, ZONA RURAL, NO  MUNICÍPIO DE ITABELA, PARA CAPTAÇÃO SUPERFICIAL, NA BACIA HIDROGRÁFICA DO RIO CARAÍVA, NO LAGO  FORMADO PELO BARRAMENTO NAZARENA B2, DISPENSADO DE OUTORGA POR MEIO DESTE PROCESSO, NO RIO  MATA CACHORRO, NAS COORDENADAS LAT.16°43’54,9”S E LONG.39°26’43”W, DATUM SIRGAS 2000, DE  VAZÃO 1.124 M³/DIA, DURANTE 17 H/D, PARA FINS DE IRRIGAÇÃO POR GOTEJAMENTO, 38,6 HA, LOCALIZADO  NA FAZENDA NAZARENA GLEBA B, ZONA RURAL, NO MUNICÍPIO DE ITABELA,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</si>
  <si>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19.539 DE 08 DE NOVEMBRO DE 2019.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2019.001.005231/INEMA/LIC-05231, RESOLVE: ART. 1.º - CONCEDER LICENÇA DE  OPERAÇÃO, VÁLIDA PELO PRAZO DE 3 (TRÊS) ANOS, À SANTENO IRRIGAÇÕES DO NORDESTE  LTDA, INSCRITA NO CNPJ SOB Nº 16.400.178/0002-40, COM SEDE NA VIA DICA ANEL II, 239, CIA  SUL, NO MUNICÍPIO DE SIMÕES FILHO, PARA PRODUÇÃO DE COMPOSTOS DE RESINAS TERMOPLÁSTICAS E DE  MANGUEIRAS PARA IRRIGAÇÃO E DE TUBOS RÍGIDOS E FLEXÍVEIS, COM CAPACIDADE INSTALADA DE 21.600  T/ANO, NAS COORDENADAS GEOGRÁFICAS EM DÉCIMO DE GRAU LAT./LONG.: -12,826934/ -38,401358,  DATUM SIRGAS2000, NESSE MESMO LOCAL E MUNICÍPIO, MEDIANTE O CUMPRIMENTO DA LEGISLAÇÃO  VIGENTE E DOS CONDICIONANTES CONSTANTES DA ÍNTEGRA DA PORTARIA QUE SE ENCONTRA NO REFERIDO  PROCESSO. ART. 2º - ESTA LICENÇA REFERE-SE A ANÁLISE DE VIABILIDADE AMBIENTAL DE COMPETÊNCIA   DO INSTITUTO DO MEIO AMBIENTE E RECURSOS HÍDRICOS - INEMA, CABENDO AO INTERESSADO OBTER A  ANUÊNCIA E/OU AUTORIZAÇÃO DAS OUTRAS INSTÂNCIAS NO ÂMBITO FEDERAL, ESTADUAL OU MUNICIPAL,  QUANDO COUBER, PARA QUE A MESMA ALCANCE SEUS EFEITOS LEGAIS. ART. 3º - ESTABELECER QUE ESTA  LICENÇA, BEM COMO CÓPIAS DOS DOCUMENTOS RELATIVOS AO CUMPRIMENTO DOS CONDICIONANTES, SEJAM  MANTIDOS DISPONÍVEIS À FISCALIZAÇÃO DO INEMA E AOS DEMAIS ÓRGÃOS DO SISTEMA ESTADUAL DE MEIO  AMBIENTE - SISEMA. ART. 4º - ESTA PORTARIA ENTRARÁ EM VIGOR NA DATA DE SUA PUBLICAÇÃO. MÁRCIA  CRISTINA TELLES DE ARAÚJO LIMA - DIRETORA GERAL </t>
  </si>
  <si>
    <t xml:space="preserve">PORTARIA  Nº 19.549 DE 11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2019.001.001663/INEMA/LIC-01663, RESOLVE: ART. 1º - AUTORIZAR O DIREITO  DE USO DOS RECURSOS HÍDRICOS, VÁLIDO PELO PRAZO DE 4 (QUATRO) ANOS, A WERCELENCIO MOTA   OLIVEIRA, INSCRITO NO CPF Nº 203.051.765-87, COM SEDE NA RUA BRAGANÇA, Nº 80, BRASILIA,  NO MUNICÍPIO DE FEIRA DE SANTANA, PARA CAPTAÇÃO SUPERFICIAL, NA BACIA HIDROGRÁFICA DO RIO  PARAGUAÇU, NO RIO PARAGUAÇU, EM BARRAMENTO EXISTENTE (AUTORIZADO POR MEIO DA PORTARIA SRH  Nº 114/01),  NAS COORDENADAS LAT.13º02’55,63”S E LONG.40º54’47,01”W, DATUM SIRGAS 2000, DE  VAZÃO 1.492 M³/DIA, DURANTE 19 H/D, PARA FINS DE IRRIGAÇÃO POR ASPERSÃO, ÁREA 25 HA, LOCALIZADA  NA FAZENDA SANTA CATARINA, ZONA RURAL, NO MUNICÍPIO DE ITAETÊ,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</si>
  <si>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19.551 DE 11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2017.001.006089/INEMA/LIC-06089, RESOLVE: ART. 1º - AUTORIZAR A  RENOVAÇÃO DO DIREITO DE USO DOS RECURSOS HÍDRICOS, VÁLIDA PELO PRAZO DE 2 (DOIS) ANOS, À SILVIA  DE FÁTIMA MORAES TIECHER, INSCRITA NO CPF N° 431.369.741-15, COM SEDE NA RUA JOAQUIM  MENDONÇA RORIZ, N° 24, CENTRO, NO MUNICÍPIO DE LUZIÂNIA-GO, PARA CAPTAÇÃO SUPERFICIAL, NA  BACIA HIDROGRÁFICA DO RIO CORRENTE, NO RIO FORMOSO, NAS COORDENADAS LAT.14°24’35,55”S E  LONG.45°32’11,92”W, DATUM SIRGAS 2000, DE VAZÃO 148.864 M³/DIA, DURANTE 20 H/D, PARA FINS  DE IRRIGAÇÃO COM PIVÔ CENTRAL, ÁREA 2.480 HA, LOCALIZADO NA FAZENDA PASSAGEM FUNDA, ZONA  RURAL, NO MUNICÍPIO DE JABORANDI,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</si>
  <si>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19.555 DE 11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2018.001.007121/INEMA/LIC-07121, RESOLVE: ART. 1.º - AUTORIZAR O DIREITO  DE USO DOS RECURSOS HÍDRICOS, VÁLIDO PELO PRAZO DE 4 (QUATRO) ANOS, A RAIMUNDA BATISTA  DE SOUZA, INSCRITO NO CPF N° 350.667.255-04, COM SEDE NA RUA UNIÃO DOS MOVIMENTOS, N°  141, CONJUNTO HABITACIONAL JARDIM SÃO BENTO, NO MUNICÍPIO DE SÃO PAULO - SP, PARA CAPTAÇÃO  SUBTERRÂNEA, NA BACIA HIDROGRÁFICA DO RIO ITAPICURU, NAS COORDENADAS LAT.10°50’30’’S E LON- G.38°15’09’’W, DATUM SIRGAS 2000, DO POÇO 01, DE VAZÃO 1.320 M³/DIA, DURANTE 20 H/D, PARA FINS  DE IRRIGAÇÃO POR ASPERSÃO CONVENCIONAL, ÁREA 19,9 HA, LOCALIZADO NA FAZENDA SANTA ANGELA, ZONA  RURAL, NO MUNICÍPIO DE RIBEIRA DO AMPARO,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</si>
  <si>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19.561 DE 12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2017.001.002723/INEMA/LIC-02723, RESOLVE: ART. 1.º - AUTORIZAR O DIREITO  DE USO DOS RECURSOS HÍDRICOS, VÁLIDO PELO PRAZO DE 4 (QUATRO) ANOS, A JOSÉ JOÃO GUERINI,  INSCRITO NO CPF N° 575.763.437-53, COM SEDE NA RODOVIA BR 101, KM 745, S/N, ZONA RURAL,  NO MUNICÍPIO DE ITABELA, PARA CAPTAÇÃO SUPERFICIAL, NA BACIA HIDROGRÁFICA DO RIO CARAÍVA, NO  BARRAMENTO GUERINI - B1, DISPENSADO DE OUTORGA POR MEIO DESTE PROCESSO, NO CÓRREGO DE PEDRA,  NAS COORDENADAS LAT.16°40’07”S E LONG.39°32’16”W, DATUM SIRGAS 2000, DE VAZÃO 4.682 M³/ DIA, DURANTE 11 H/D, PARA FINS DE IRRIGAÇÃO POR MICROASPERSÃO EM 125,5 HA; E NO BARRAMENTO  GUERINI - B2, DISPENSADO DE OUTORGA POR MEIO DESTE PROCESSO, EM AFLUENTE SEM NOME DO CÓRREGO  DE PEDRA, NAS COORDENADAS LAT.16°40’35”S E LONG.39°32’10”W, DATUM SIRGAS 2000, DE VAZÃO  1.550 M³/DIA, DURANTE 14 H/D, PARA FINS DE IRRIGAÇÃO POR GOTEJAMENTO EM 50,1 HA; LOCALIZADO NA  FAZENDA MARILANDIA, ZONA RURAL, NO MUNICÍPIO DE ITABELA,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</si>
  <si>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19.562 DE 12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2019.001.003100/INEMA/LIC-03100, RESOLVE: ART. 1.º - AUTORIZAR O DIREITO  DE USO DOS RECURSOS HÍDRICOS, VÁLIDO PELO PRAZO DE 4 (QUATRO) ANOS, A OLIVANDA AMORIM  MENDES, INSCRITA NO CPF N° 620.372.695-87, COM SEDE NA FAZENDA POVOADO MANDACARU,  ZONA RURAL, NO MUNICÍPIO DE MIRANGABA, PARA CAPTAÇÃO SUBTERRÂNEA, NA BACIA HIDROGRÁFICA DO  RIO ITAPICURU, NAS COORDENADAS LAT.10°54’48,5”S E LONG.40°40’54,8”W, DATUM SIRGAS 2000, DO  POÇO 01, DE VAZÃO 604 M³/DIA, DURANTE 16 H/D, PARA FINS DE IRRIGAÇÃO POR MICROASPERSÃO, ÁREA  14,0 HA, LOCALIZADO NA FAZENDA TAPERA, TAQUARENDI,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</si>
  <si>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19.566 DE 12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2019.001.003167/INEMA/LIC-03167, RESOLVE: ART. 1.º - AUTORIZAR  O DIREITO DE USO DOS RECURSOS HÍDRICOS, VÁLIDO PELO PRAZO DE 4 (QUATRO) ANOS, A TRAJANO  LEAL SILVA, INSCRITO NO CPF N° 078.185.995-68, COM SEDE NA RUA MANSO CABRAL, N° 255,  CENTRO, NO MUNICÍPIO DE JUSSARA, PARA CAPTAÇÃO SUBTERRÂNEA, NA BACIA HIDROGRÁFICA DO RIO  SÃO FRANCISCO, NAS COORDENADAS LAT.11°02’56,2”S E LONG.41°57’23,5”W, DATUM SIRGAS 2000,  DO POÇO 01, DE VAZÃO 196 M³/DIA, DURANTE 11 H/D, PARA FINS DE IRRIGAÇÃO POR MICROASPERSÃO,  ÁREA 3,8 HA, LOCALIZADO NA FAZENDA RECANTO, ZONA RURAL, NO MUNICÍPIO DE JUSSARA,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</si>
  <si>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19.584 DE 14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2019.001.003110/INEMA/LIC-03110, RESOLVE: ART. 1.º - AUTORIZAR O DIREITO     EXECUTIVO  SALVADOR, SEXTA-FEIRA, 15 DE NOVEMBRO DE 2019 - ANO CIV - NO 22.785  REPÚBLICA FEDERATIVA DO BRASIL - ESTADO DA BAHIA  DIÁRIO OFICIAL  DE USO DOS RECURSOS HÍDRICOS, VÁLIDO PELO PRAZO DE 4 (QUATRO) ANOS, A MORGANA BATISTA  PEREIRA, INSCRITA NO CPF N° 041.088.795-11 COM SEDE NA RUA BOA ESPERANÇA, N° 180,  CENTRO, NO MUNICÍPIO DE JUSSARA, PARA CAPTAÇÃO SUBTERRÂNEA, NA BACIA HIDROGRÁFICA DO RIO  SÃO FRANCISCO, NAS COORDENADAS LAT.11°00’13,3”S E LONG.41°56’29,1”W, DATUM SIRGAS 2000,  DO POÇO 01, DE VAZÃO 122 M³/DIA, DURANTE 11 H/D, PARA FINS DE IRRIGAÇÃO POR GOTEJAMENTO, ÁREA  2,5 HA, LOCALIZADO NA FAZENDA JUSSARA II, ZONA RURAL, NO MUNICÍPIO DE JUSSARA,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</si>
  <si>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19.586 DE 14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2019.001.001070/INEMA/LIC-01070, RESOLVE: ART. 1.º - AUTORIZAR O DIREITO  DE USO DOS RECURSOS HÍDRICOS, VÁLIDO PELO PRAZO DE 4 (QUATRO) ANOS, A JOATAM JUREMIR  CORDEIRO, INSCRITO NO CPF N° 361.999.826-49, COM SEDE NA AVENIDA BEIRA MAR - DE 1414  A 3558 - LADO PAR, N° 1430, JARDINS, NO MUNICÍPIO DE ARACAJU - SE, PARA CAPTAÇÃO SUBTERRÂNEA,  NA BACIA HIDROGRÁFICA DO RIO ITAPICURU, NAS COORDENADAS LAT.11°05’34”S E LONG.38°21’30,5”W,  DATUM SIRGAS 2000, DO POÇO 01, DE VAZÃO 1.297 M³/DIA, DURANTE 16 H/D, PARA FINS DE IRRIGAÇÃO  POR ASPERSÃO CONVENCIONAL, ÁREA 20 HA, LOCALIZADO NA FAZENDA VALÉRIA,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</si>
  <si>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19.587 DE 14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2019.001.000273/INEMA/LIC-00273, RESOLVE: ART. 1.º - AUTORIZAR A RENOVAÇÃO  DO DIREITO DE USO DOS RECURSOS HÍDRICOS, VÁLIDA PELO PRAZO DE 4 (QUATRO) ANOS, À PAULO RICARDO  FRASSON, INSCRITO NO CPF Nº 314.619.640-91, COM SEDE NA RUA JOSÉ RIBEIRO E SILVA, Nº 206,  SETOR AUGUSTO JOSÉ VALENTE, NO MUNICÍPIO DE POSSE - GO, PARA CAPTAÇÃO SUBTERRÂNEA, NA BACIA  HIDROGRÁFICA DO RIO SÃO FRANCISCO, NO POÇO 1, NAS COORDENADAS LAT.13°43’25,72”S E LON- G.45°56’35,45”W, DATUM SIRGAS 2000, DE VAZÃO 8.961 M³/DIA, DURANTE 18 H/D; NO POÇO 2, NAS  COORDENADAS LAT.13°42’02,26”S E LONG.45°56’53,14”W, DATUM SIRGAS 2000, DE VAZÃO 8.960 M³/ DIA, DURANTE 18 H/D, E NO POÇO 3, NAS COORDENADAS LAT.13°40’44,65”S E LONG.45°57’10,25”W,  DATUM SIRGAS 2000, DE VAZÃO 8.960 M³/DIA, DURANTE 18H/D PARA FINS DE IRRIGAÇÃO POR PIVÔ CENTRAL,  ÁREA DE 532 HA, LOCALIZADO NA FAZENDA BOI FORTE,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</si>
  <si>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19.594 DE 18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2018.001.007113/INEMA/LIC-07113, RESOLVE: ART. 1.º - AUTORIZAR O DIREITO DE USO  DOS RECURSOS HÍDRICOS, VÁLIDO PELO PRAZO DE 4 (QUATRO) ANOS A RAIMUNDA BATISTA DE SOUZA,  INSCRITA NO CPF Nº 350.667.255-04, COM SEDE NA RUA UNIÃO DOS MOVIMENTOS, N° 141, CONJUNTO  HABITACIONAL JARDIM SÃO BENTO, NO MUNICÍPIO DE SÃO PAULO-SP, PARA CAPTAÇÃO SUBTERRÂNEA, NA  BACIA HIDROGRÁFICA DO RIO REAL, NAS COORDENADAS LAT.10º50’31”S E LONG.38º15’05”W, DATUM  SIRGAS 2000, DO POÇO 01, DE VAZÃO 1.120 M³/DIA, DURANTE 20 H/D, PARA FINS DE IRRIGAÇÃO POR  ASPERSÃO CONVENCIONAL, ÁREA 16,89 HA, LOCALIZADO NA FAZENDA SANTA ANGELA, ZONA RURAL, NO  MUNICÍPIO DE RIBEIRA DO AMPARO,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</si>
  <si>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19.598 DE 19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2019.001.005951/INEMA/LIC-05951, RESOLVE: ART. 1.º - AUTORIZAR O  DIREITO DE USO DOS RECURSOS HÍDRICOS, VÁLIDO PELO PRAZO DE 4 (QUATRO) ANOS, A ALESSANDRO  BARRETO MUNIZ, INSCRITO NO CPF N° 742.678.685-49, COM SEDE NA AVENIDA IRMÃ DULCE, N°  5, PONTE DE TÁBUA, NO MUNICÍPIO DE UTINGA, PARA CAPTAÇÃO SUBTERRÂNEA, NA BACIA HIDROGRÁFICA  DO RIO PARAGUAÇU, NO POÇO 1, NAS COORDENADAS LAT.12°08’52,8”S E LONG.41°07’40”W, DATUM  SIRGAS 2000, DE VAZÃO 640 M³/DIA; E NO POÇO 2, NAS COORDENADAS LAT.12°08’51,7”S E LON- G.41°07’47,2”W, DATUM SIRGAS 2000, DE VAZÃO 371 M³/DIA; DURANTE 16 H/D, PARA FINS DE IRRIGAÇÃO  POR MICROASPERSÃO, ÁREA 25,25 HA, LOCALIZADO NA FAZENDA VENEZA,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</si>
  <si>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19.601 DE 19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2017.001.004627/INEMA/LIC-04627, RESOLVE: ART. 1.º - AUTORIZAR O DIREITO  DE USO DOS RECURSOS HÍDRICOS, VÁLIDO PELO PRAZO DE 4 (QUATRO) ANOS, A SULAMITA MATTOS DE  CARVALHO, INSCRITA NO CPF N° 072.498.455-00, COM SEDE NA FAZENDA HORACINOPOLIS, N° 9,  ZONA RURAL, NO MUNICÍPIO DE MUCUGÊ, PARA CAPTAÇÃO SUPERFICIAL, NA BACIA HIDROGRÁFICA DO RIO  PARAGUAÇU, NO RIO PARAGUAÇU, NAS COORDENADAS LAT.13°02’53,9”S E LONG.41°25’56,2”W, DATUM  SIRGAS 2000, DE VAZÃO 4.664 M³/DIA, DURANTE 21 H/D, PARA FINS DE IRRIGAÇÃO POR PIVÔ CENTRAL, ÁREA  75 HA, LOCALIZADO NA FAZENDA RAINHA DA SERRA,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</si>
  <si>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19.604 DE 19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2018.001.007122/INEMA/LIC-07122, RESOLVE: ART. 1.º - AUTORIZAR O DIREITO DE USO  DOS RECURSOS HÍDRICOS, VÁLIDO PELO PRAZO DE 4 (QUATRO) ANOS A RAIMUNDA BATISTA DE SOUZA,  INSCRITA NO CPF Nº 350.667.255-04, COM SEDE NA RUA UNIÃO DOS MOVIMENTOS, N° 141, CONJUNTO  HABITACIONAL JARDIM SÃO BENTO, NO MUNICÍPIO DE SÃO PAULO-SP, PARA CAPTAÇÃO SUBTERRÂNEA, NA  BACIA HIDROGRÁFICA DO RIO REAL, NAS COORDENADAS LAT.10º50’29”S E LONG.38º15’01”W, DATUM  SIRGAS 2000, DO POÇO 02, DE VAZÃO 1.100 M³/DIA, DURANTE 20 H/D, PARA FINS DE IRRIGAÇÃO POR  ASPERSÃO CONVENCIONAL, ÁREA 16,59 HA, LOCALIZADO NA FAZENDA SANTA ANGELA, ZONA RURAL, NO  MUNICÍPIO DE RIBEIRA DO AMPARO,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</si>
  <si>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19.618 DE 20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2019.001.002324/INEMA/LIC-02324, RESOLVE: ART. 1.º - AUTORIZAR O DIREITO DE  USO DOS RECURSOS HÍDRICOS, VÁLIDO PELO PRAZO DE 4 (QUATRO) ANOS, A PAULO ROBERTO BATISTA  DE ALMEIDA, INSCRITO NO CPF Nº 509.210.617-49, COM SEDE NA RODOVIA BR 101, KM 07, S/N,  NO MUNICÍPIO DE RIO REAL, PARA CAPTAÇÃO SUPERFICIAL, NA BACIA HIDROGRÁFICA DO RIO INHAMBUPE,  NO RIO INHAMBUPE, NAS COORDENADAS LAT.11°59’33”S E LONG.37°50’12”W, DATUM SIRGAS 2000, DE  VAZÃO 318 M³/DIA, DURANTE 8 H/D, PARA FINS DE IRRIGAÇÃO POR MICROASPERSÃO, ÁREA 10 HA, LOCALIZADO  NA FAZENDA VENEZA, ZONA RURAL, NO MUNICÍPIO DE ESPLANADA,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</si>
  <si>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19.619 DE 20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2017.001.005273/INEMA/LIC-05273, RESOLVE: ART. 1.º - AUTORIZAR O DIREITO DE  USO DOS RECURSOS HÍDRICOS, VÁLIDO PELO PRAZO DE 4 (QUATRO) ANOS, A GEORGE QUINQUIM SOSSAI,  INSCRITO NO CPF Nº 088.184.707-01, COM SEDE NA RUA CDE DE LINHARES, Nº 164, FILOMENA, NO  MUNICÍPIO DE NOVA VENÉCIA - ES, PARA CAPTAÇÃO SUPERFICIAL, NA BACIA HIDROGRÁFICA DO RIO CORUMBAÚ,  EM AFLUENTE SEM NOME DO RIO CORUMBAÚ, NAS COORDENADAS LAT.16°55’57”S E LONG.39°16’45”W,  DATUM SIRGAS 2000, DE VAZÃO 1.000 M³/DIA, DURANTE 5 H/D, PARA FINS DE IRRIGAÇÃO POR GOTEJAMENTO,  ÁREA 23,4 HA, LOCALIZADO NA FAZENDA SANTA LUZIA, ZONA RURAL, NO MUNICÍPIO DE PRADO,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</si>
  <si>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19.633 DE 22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2019.001.004676/INEMA/LIC-04676, RESOLVE: ART. 1.º - AUTORIZAR O DIREITO DE USO  DOS RECURSOS HÍDRICOS, VÁLIDO PELO PRAZO DE 4 (QUATRO) ANOS, A CLECIO ANTONIO CAMPODÔNIO  ELOY, INSCRITO NO CPF N° 294.276.495-34,  COM SEDE NA RUA MASSACÁ, N° 325, ALTO DE PINHEIROS,  NO MUNICÍPIO DE SÃO PAULO - SP, PARA CAPTAÇÃO SUBTERRÂNEA, NA BACIA HIDROGRÁFICA DO RIO  ITAPICURU, NO POÇO 01, NAS COORDENADAS LAT.11°08’44,8’’S E LONG.40°43’38’’W, DATUM SIRGAS  2000, DE VAZÃO 275 M³/DIA, DURANTE 5 H/D; NO POÇO 02, NAS COORDENADAS LAT.11°08’41,5’’S E  LONG.40°43’47,8’’W, DATUM SIRGAS 2000, DE VAZÃO 260 M³/DIA, DURANTE 5 H/D; NO POÇO 03, NAS  COORDENADAS LAT.11°08’44,3’’S E LONG.40°43’45,6’’W, DATUM SIRGAS 2000, DE VAZÃO 187 M³/DIA,  DURANTE 4 H/D; E NO POÇO 04, NAS COORDENADAS LAT.11°08’46,2’’S E LONG.40°43’45,6’’W, DATUM  SIRGAS 2000, DE VAZÃO 260 M³/DIA, DURANTE 5 H/D, PARA FINS DE DESSEDENTAÇÃO ANIMAL E IRRIGAÇÃO  POR GOTEJAMENTO, ÁREA 20,0 HA, LOCALIZADO NA FAZENDA REUNIDAS BOA ALVORADA, CAATINGA DO  MOURA, NO MUNICÍPIO DE JACOBINA, MEDIANTE O CUMPRIMENTO DA LEGISLAÇÃO VIGENTE, DOS CONDI-    EXECUTIVO  SALVADOR, SÁBADO, 23 DE NOVEMBRO DE 2019 - ANO CIV - NO 22.790  REPÚBLICA FEDERATIVA DO BRASIL - ESTADO DA BAHIA  DIÁRIO OFICIAL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</si>
  <si>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19.643 DE 25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2017.001.001216/INEMA/LIC-01216, RESOLVE: ART. 1.º - AUTORIZAR A RENOVAÇÃO  DO DIREITO DE USO DOS RECURSOS HÍDRICOS, VÁLIDA PELO PRAZO DE 4 (QUATRO) ANOS, A PAULO KURT  HERINGER, INSCRITO NO CPF Nº 043.372.980-53, COM SEDE NA RUA DORIVAL CAYMMI, Nº 601,  CENTRO, NO MUNICÍPIO DE LUÍS EDUARDO MAGALHÃES, PARA CAPTAÇÃO SUPERFICIAL, NA BACIA HIDROGRÁFICA  DO RIO GRANDE, NO RIO BALSAS, NAS COORDENADAS LAT.11°58’39”S E LONG.45°46’29,36’’W, DATUM  SIRGAS 2000, DE VAZÃO 6.793 M³/DIA, DURANTE 16 H/D, PARA FINS DE IRRIGAÇÃO POR PIVÔ CENTRAL, ÁREA  100 HA, LOCALIZADO NA FAZENDA HERINGER,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</si>
  <si>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19.651 DE 27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2018.001.001007/INEMA/LIC-01007, RESOLVE: ART. 1.º - AUTORIZAR A RENOVAÇÃO  DO DIREITO DE USO DOS RECURSOS HÍDRICOS, VÁLIDA PELO PRAZO DE 4 (QUATRO) ANOS, A AGRONOL  - AGRO INDUSTRIAL S/A, INSCRITA NO CNPJ Nº 14.828.784/0001-55, COM SEDE NA FAZENDA  AGRONOL, BR 242, S/N, ZONA RURAL, NO MUNICÍPIO DE LUÍS EDUARDO MAGALHÃES, PARA CAPTAÇÃO  SUPERFICIAL, NA BACIA HIDROGRÁFICA DO RIO GRANDE, NO RIO DAS BALSAS, EM BARRAMENTO EXISTENTE,  AUTORIZADO POR MEIO DA PORTARIA SRH Nº 1005/2010, NAS COORDENADAS LAT.11°56’47,45”S E  LONG.45°43’26,1”W, DATUM SIRGAS 2000, DE VAZÃO 37.016 M3/DIA, DURANTE 19 H/D, PARA FINS DE  IRRIGAÇÃO POR PIVÔ CENTRAL, ÁREA 630 HA, LOCALIZADO NO COMPLEXO AGRONOL (FAZENDAS SÃO LUÍS,  SÃO JOAQUIM, SANTO ANTÔNIO V E SANTO ANTÔNIO VI),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</si>
  <si>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19.652 DE 27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2019.001.001041/INEMA/LIC-01041, RESOLVE: ART. 1.º - AUTORIZAR O DIREITO  DE USO DOS RECURSOS HÍDRICOS, VÁLIDO PELO PRAZO DE 4 (QUATRO) ANOS, A ANTONIO AUGUSTO  NUNES DOURADO, INSCRITO NO CPF N° 911.300.935-49, COM SEDE NA RUA DOMÍCIO MARQUES  DOURADO, N° 146, RECANTO DAS ÁRVORES, NO MUNICÍPIO DE IRECÊ, PARA CAPTAÇÃO SUBTERRÂNEA, NA  BACIA HIDROGRÁFICA DO RIO SÃO FRANCISCO, NO POÇO 01, NAS COORDENADAS LAT.11°32’26,1”S E  LONG.41°26’31,4”W, DATUM SIRGAS 2000, DE VAZÃO 190 M³/DIA, DURANTE 11 H/D, NO POÇO 02, NAS  COORDENADAS LAT.11°32’25,6”S E LONG.41°26’31,4”W, DATUM SIRGAS 2000, DE VAZÃO 190 M³/DIA,  DURANTE 11 H/D, NO POÇO 03, NAS COORDENADAS LAT.11°32’24,4”S E LONG.41°26’30,2”W, DATUM  SIRGAS 2000, DE VAZÃO 190 M³/DIA, DURANTE 11 H/D, NO POÇO 04, NAS COORDENADAS LAT.11°32’24,8”S  E LONG.41°26’30,4”W, DATUM SIRGAS 2000, DE VAZÃO 190 M³/DIA, DURANTE 11 H/D, NO POÇO 05,  NAS COORDENADAS LAT.11°32’24,4”S E LONG.41°26’31,1”W, DATUM SIRGAS 2000, DE VAZÃO 417 M³/ DIA, DURANTE 12 H/D, NO POÇO 06, NAS COORDENADAS LAT.11°32’25,9”S E LONG.41°26’32”W, DATUM  SIRGAS 2000, DE VAZÃO 418 M³/DIA, DURANTE 12 H/D, PARA FINS DE IRRIGAÇÃO POR GOTEJAMENTO, ÁREA  31,8 HA, LOCALIZADO NA FAZENDA NOVA VELAME, ZONA RURAL, NO MUNICÍPIO DE MORRO DO CHAPÉU,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</si>
  <si>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19.653 DE 27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2018.001.001255/INEMA/LIC-01255, RESOLVE: ART. 1º - AUTORIZAR A RENOVAÇÃO  DO DIREITO DE USO DOS RECURSOS HÍDRICOS, VÁLIDA PELO PRAZO DE 4 (QUATRO) ANOS, À ISA IRRIGAÇÃO  SANTO ANDRÉ S/A, INSCRITA NO CNPJ N° 33.796.830/0001-26, COM SEDE NA FAZENDA SANTO  ANDRÉ, BR 242, S/N, ZONA RURAL, NO MUNICÍPIO DE BARREIRAS, PARA CAPTAÇÃO SUPERFICIAL, NA BACIA  HIDROGRÁFICA DO RIO GRANDE, NO PONTO P1, NO RIO DE JANEIRO, NAS COORDENADAS LAT.11°54’21,5”S  E LONG.45°38’01,5”W, DATUM SIRGAS 2000, DE VAZÃO 11.351 M³/DIA, DURANTE 14 H/D; NO PONTO P2,  NO RIO DE JANEIRO, NAS COORDENADAS LAT.11°54’06,6”S E LONG.45°37’02,7”W, DATUM SIRGAS 2000,  DE VAZÃO 5.676 M³/DIA, DURANTE 13 H/D; NO PONTO P3, NO RIO BALSAS, EM BARRAMENTO EXISTENTE,  AUTORIZADO POR MEIO DA PORTARIA SRH Nº 1005/2010, NAS COORDENADAS LAT.11°56’47,45”S E  LONG.45°43’26,1”W, DATUM SIRGAS 2000, DE VAZÃO 13.092 M³/DIA, DURANTE 13 H/D, PARA FINS DE  IRRIGAÇÃO POR PIVÔ CENTRAL, ÁREA 536 HA, LOCALIZADO COMPLEXO ISA (FAZENDAS SANTO ANDRÉ, SANTO  ANDRÉ I E SANTO ANDRÉ 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</si>
  <si>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19.654 DE 27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2018.001.001008/INEMA/LIC-01008, RESOLVE: ART. 1º - AUTORIZAR  A RENOVAÇÃO DO DIREITO DE USO DOS RECURSOS HÍDRICOS, VÁLIDA PELO PRAZO DE 4 (ANOS) ANOS, À  BELAP AGROPECUÁRIA S.A, INSCRITA NO CNPJ N° 13.666.599/0001-49, COM SEDE NA FAZENDA  SÃO FRANCISCO, S/N, ZONA RURAL, NO MUNICÍPIO DE LUÍS EDUARDO MAGALHÃES, PARA CAPTAÇÃO  SUPERFICIAL, NA BACIA HIDROGRÁFICA DO RIO GRANDE, NO RIO BALSAS, NO PONTO P1, NAS COORDENADAS  LAT.11°58’16,2”S E LONG.45°45’46”W, DATUM SIRGAS 2000, DE VAZÃO 6.190 M³/DIA, DURANTE 14  H/D; NO PONTO P2, EM BARRAMENTO EXISTENTE, AUTORIZADO POR MEIO DA PORTARIA SRH Nº 1005/2010,  NAS COORDENADAS LAT.11°58’02,2”S E LONG.45°44’57”W, DATUM SIRGAS 2000, DE VAZÃO 12.890 M³/ DIA, DURANTE 15 H/D; E NO PONTO P3, EM BARRAMENTO EXISTENTE, AUTORIZADO POR MEIO DA PORTARIA  SRH Nº 1005/2010, NAS COORDENADAS LAT.11°57’18,5”S E LONG.45°44’04,1”W, DATUM SIRGAS 2000,  DE VAZÃO 13.400 M³/DIA, DURANTE 15 H/D, PARA FINS DE IRRIGAÇÃO POR PIVÔ CENTRAL, ÁREA 515 HA,  LOCALIZADO NO FAZENDAS SÃO FRANCISCO I E SÃO JOSÉ I,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EXECUTIVO SALVADOR, QUINTA-FEIRA, 28 DE NOVEMBRO DE 2019 - ANO CIV - NO 22.793  REPÚBLICA FEDERATIVA DO BRASIL - ESTADO DA BAHIA  DIÁRIO OFICIAL  - ESTA PORTARIA ENTRARÁ EM VIGOR NA DATA DE SUA PUBLICAÇÃO. MÁRCIA CRISTINA TELLES DE  ARAÚJO LIMA - DIRETORA GERAL </t>
  </si>
  <si>
    <t xml:space="preserve">PORTARIA  Nº 19.655 DE 27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2018.001.004388/INEMA/LIC-04388, RESOLVE: ART. 1º - AUTORIZAR A RENOVAÇÃO  DO DIREITO DE USO DOS RECURSOS HÍDRICOS, VÁLIDA PELO PRAZO DE 4 (QUATRO) ANOS, À ASA AGRÍCOLA  SANTO ANTONIO SA, INSCRITA NO CNPJ N° 16.495.483/0001-82, COM SEDE NA FAZENDA SANTO  ANTÔNIO, BR 242, S/N, ZONA RURAL, NO MUNICÍPIO DE LUIS EDUARDO MAGALHÃES, PARA CAPTAÇÃO  SUPERFICIAL, NA BACIA HIDROGRÁFICA DO RIO GRANDE, NO RIO BALSAS, EM BARRAMENTO EXISTENTE,  AUTORIZADO POR MEIO DA PORTARIA SRH Nº 1005/2010, NAS COORDENADAS LAT.11°56’47,45”S E  LONG.45°43’26,1”W, DATUM SIRGAS 2000, DE VAZÃO 42.450 M³/DIA, DURANTE 18 H/D, PARA FINS DE  IRRIGAÇÃO POR PIVÔ CENTRAL, ÁREA 707,1 HA, LOCALIZADO NO COMPLEXO DE FAZENDAS SANTO ANTÔNIO II,  III, IV E V,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</si>
  <si>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19.662 DE 27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2018.001.001344/INEMA/LIC-01344, RESOLVE: ART. 1º - AUTORIZAR A RENOVAÇÃO  DO DIREITO DE USO DOS RECURSOS HÍDRICOS, VÁLIDA PELO PRAZO DE 4 (QUATRO) ANOS, À ASA AGRÍCOLA  SANTO ANTONIO S.A, INSCRITA NO CNPJ N° 16.495.483/0001-82, COM SEDE NA FAZENDA SANTO  ANTÔNIO, BR 242, S/N, ZONA RURAL, NO MUNICÍPIO DE LUÍS EDUARDO MAGALHÃES, PARA CAPTAÇÃO  SUPERFICIAL, NA BACIA HIDROGRÁFICA DO RIO GRANDE, NO RIO BALSAS, EM BARRAMENTO EXISTENTE,  AUTORIZADO POR MEIO DA PORTARIA SRH Nº 1005/2010, NAS COORDENADAS LAT.11°56’32,2”S E LON- G.45°43’28”W, DATUM SIRGAS 2000, DE VAZÃO 67.682 M³/DIA, DURANTE 19 H/D, PARA FINS DE IRRIGAÇÃO  POR PIVÔ CENTRAL, ÁREA 1.096 HA, LOCALIZADO NAS FAZENDAS SANTO ANTÔNIO, SANTO ANTÔNIO V E  AGROMETA II, ZONA RURAL, NO MUNICÍPIO DE LUÍS EDUARDO MAGALHÃES, MEDIANTE O CUMPRIMENTO  DA LEGISLAÇÃO VIGENTE,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</si>
  <si>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19.663 DE 27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2018.001.004681/INEMA/LIC-04681, RESOLVE: ART. 1.º - AUTORIZAR O DIREITO     EXECUTIVO  SALVADOR, QUINTA-FEIRA, 28 DE NOVEMBRO DE 2019 - ANO CIV - NO 22.793  REPÚBLICA FEDERATIVA DO BRASIL - ESTADO DA BAHIA  DIÁRIO OFICIAL  DE USO DOS RECURSOS HÍDRICOS, VÁLIDO PELO PRAZO DE 4 (QUATRO) ANOS, À SUZANO S.A., INSCRITO NO  CNPJ Nº 16.404.287/0001-55, COM SEDE NA AVENIDA PROFESSOR MAGALHÃES NETO, Nº 1752, PITUBA,  NO MUNICÍPIO DE SALVADOR, PARA CAPTAÇÃO SUPERFICIAL, NAS BACIAS HIDROGRÁFICAS DO RIACHO DOCE  E DOS RIOS ALCOBAÇA, MUCURI, PERUÍPE, NO PONTO B3, EM AFLUENTE SEM NOME DO RIO ITANHETINGA,  NAS COORDENADAS LAT.17º30’14”S E LONG.39º18’33”W, DE VAZÃO 60 M³/DIA; NO PONTO B4, EM  AFLUENTE SEM NOME DO RIO ITANHETINGA, NAS COORDENADAS LAT.17º28’54”S E LONG.39º18’31”W, DE  VAZÃO 80 M³/DIA; NO PONTO B5, EM AFLUENTE SEM NOME DO RIO PERUÍPE DO SUL, NAS COORDENADAS  LAT.17º47’31”S E LONG.39º49’32”W,  DE VAZÃO 186 M³/DIA;  NO PONTO B6, NO CÓRREGO ALIANÇA,  NAS COORDENADAS LAT.17º40’37”S E LONG.39º47’58”W, DE VAZÃO 305 M³/DIA;  NO PONTO B10, NO  RIO ÁGUA VERMELHA, NAS COORDENADAS LAT.17º55’21”S E LONG.39º48’09”W, DE VAZÃO 94 M³/DIA;  NO PONTO B11, NO EM AFLUENTE SEM NOME DO CÓRREGO DOURADO, NAS COORDENADAS LAT.18º03’21”S  E LONG.40º01’31”W, DE VAZÃO 205 M³/DIA; NO PONTO B12, EM AFLUENTE SEM NOME DO RIACHO  DE SANGUE, NAS COORDENADAS LAT.17º50’59”S E LONG.39º39’51”W, DE VAZÃO 24 M³/DIA; NO  PONTO B13, EM AFLUENTE SEM NOME DO RIO PERUÍPE, NAS COORDENADAS LAT.17º49’45”S E LON- G.39º40’07”W,  DE VAZÃO 65 M³/DIA; NO PONTO B14, EM AFLUENTE SEM NOME DO CÓRREGO DA LAMA,  NAS COORDENADAS LAT.17º59’30”S E LONG.39º47’31”W,  DE VAZÃO 29 M³/DIA; NO PONTO B16, EM  AFLUENTE SEM NOME DO RIO PAU ALTO, NAS COORDENADAS LAT.17º56’16”S E LONG.39º49’34”W,  DE  VAZÃO 99 M³/DIA; NO PONTO B17, EM AFLUENTE SEM NOME DO RIO PAU ALTO, NAS COORDENADAS  LAT.17º56’40”S E LONG.39º50’33”W,  DE VAZÃO 46 M³/DIA; NO PONTO B18, EM AFLUENTE SEM NOME  DO RIO MUCURI, NAS COORDENADAS LAT.18º08’28”S E LONG.39º46’53”W, DE VAZÃO 78 M³/DIA; NO  PONTO B19, EM AFLUENTE SEM NOME DO CÓRREGO DO MEIO, NAS COORDENADAS LAT.18º08’52”S E  LONG.39º47’15”W, DE VAZÃO 148 M³/DIA; NO PONTO B20, EM AFLUENTE SEM NOME DO RIO MUCURI,  NAS COORDENADAS LAT.18º03’36”S E LONG.39º49’45” W, DE VAZÃO 37 M³/DIA; NO PONTO B21, EM  AFLUENTE SEM NOME DO CÓRREGO DO MEIO, NAS COORDENADAS LAT.18º09’02”S E LONG.39º50’57”W, DE  VAZÃO 92 M³/DIA; NO PONTO B23, EM AFLUENTE SEM NOME DO CÓRREGO JEQUITIBÁ, NAS COORDENADAS  LAT.17º40’05”S E LONG.40º14’23” W, DE VAZÃO 46 M³/DIA; NO PONTO B24, EM AFLUENTE SEM NOME  DO CÓRREGO JEQUITIBÁ, NAS COORDENADAS LAT.17º38’32”S E LONG.40º14’24”W, DE VAZÃO 111 M³/DIA;  NO PONTO B25, EM AFLUENTE SEM NOME DO CÓRREGO DOS BURIS, NAS COORDENADAS LAT.17º37’32”S  E LONG.40º16’31”W, DE VAZÃO 65 M³/DIA; NO PONTO B28, EM AFLUENTE SEM NOME DO CÓRREGO DOS  BURIS, NAS COORDENADAS LAT.17º37’40”S E LONG.40º16’17”W, DE VAZÃO 99 M³/DIA; NO PONTO B29,  EM AFLUENTE SEM NOME DO RIO DA FAZENDA, NAS COORDENADAS LAT.17º40’29”S E LONG.39º35’58”W,  DE VAZÃO 92 M³/DIA; DATUM SIRGAS 2000, DURANTE 8 H/D, PARA FINS DE IRRIGAÇÃO E PULVERIZAÇÃO  AGRÍCOLA, ÁREA 359,2 HA,  POR CAMINHÃO PIPA, LOCALIZADO NO COMPLEXO DE FAZENDAS SUZANO  IV, NOS MUNICÍPIOS DE ALCOBAÇA, CARAVELAS, MUCURI, MEDEIROS NETO, NOVA VIÇOSA,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</si>
  <si>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19.680 DE 28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2018.001.001571/INEMA/LIC-01571, RESOLVE: ART. 1.º - AUTORIZAR O DIREITO  DE USO DOS RECURSOS HÍDRICOS, VÁLIDO PELO PRAZO DE 4 (QUATRO) ANOS, A SAUÍPE S/A, INSCRITA NO  CNPJ N° 00.866.577/0001-80, COM SEDE NA RODOVIA BA 099, KM 76, S/N, SAUÍPE, NO MUNICÍPIO  DE MATA DE SÃO JOÃO, PARA CAPTAÇÃO SUPERFICIAL, NA BACIA HIDROGRÁFICA DO RIO IMBASSAÍ, NO  PONTO 1, NO RIO SANTO ANTÔNIO, NAS COORDENADAS LAT.12°26’40,1”S E LONG.37°55’26,8”W, DATUM  SIRGAS 2000, DE VAZÃO 112,34 M³/DIA, DURANTE 10 H/D; NO PONTO 2, NO RIO SANTO ANTÔNIO, NAS  COORDENADAS LAT.12°26’24,2”S E LONG.37°55’29,3”W, DATUM SIRGAS 2000, DE VAZÃO 112,34 M³/ DIA, DURANTE 20 H/D; NO PONTO 3, NO RIO TRANQUEIRA, NAS COORDENADAS LAT.12°26’13,2”S E LON- G.37°55’27,8”W, DATUM SIRGAS 2000, DE VAZÃO 112,34 M³/DIA, DURANTE 10 H/D; NO PONTO 4, NO RIO  TRANQUEIRA, NO LAGO FORMADO POR BARRAGEM EXISTENTE, NAS COORDENADAS LAT.12°25’45,6”S E LON- G.37°55’17,8”W, DATUM SIRGAS 2000, DE VAZÃO 710 M³/DIA, DURANTE 10 H/D, PARA FINS DE IRRIGAÇÃO  POR ASPERSÃO, ÁREA 12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</si>
  <si>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19.681 DE 28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2017.001.006278/INEMA/LIC-06278, RESOLVE: ART. 1.º - AUTORIZAR O DIREITO DE  USO DOS RECURSOS HÍDRICOS, VÁLIDO PELO PRAZO DE 4 (QUATRO) ANOS, A ANDRÉ ALTOÉ, INSCRITO NO  CPF N° 096.727.787-67, COM SEDE NA RUA GIOCONDO CALIMAN, N° 799, INDUSTRIAL, NO MUNICÍPIO  DE MARILÂNDIA - ES, PARA CAPTAÇÃO SUPERFICIAL, NA BACIA HIDROGRÁFICA DO RIO JOÃO DO TIBA, NO RIO  SANTA CRUZ, NAS COORDENADAS LAT.16°18’21”S E LONG.39°39’59”W, DATUM SIRGAS 2000, DE VAZÃO  2.852 M³/DIA, DURANTE 16 H/D, PARA FINS DE IRRIGAÇÃO POR MICROASPERSÃO, ÁREA 110 HA, LOCALIZADO NA  FAZENDA ALTOÉ, ZONA RURAL, NO MUNICÍPIO DE EUNÁPOLIS,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</si>
  <si>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19.686 DE 28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2018.001.000182/INEMA/LIC-00182, RESOLVE: ART. 1º - AUTORIZAR A RENOVAÇÃO DO  DIREITO DE USO DOS RECURSOS HÍDRICOS, VÁLIDA PELO PRAZO DE 4 (QUATRO) ANOS, À FAZENDA SEQUÓIA      EXECUTIVO SALVADOR, SEXTA-FEIRA, 29 DE NOVEMBRO DE 2019 - ANO CIV - NO 22.794  REPÚBLICA FEDERATIVA DO BRASIL - ESTADO DA BAHIA  DIÁRIO OFICIAL  BAHIA LTDA, INSCRITA NO CNPJ N° 02.793.670/0001-38, COM SEDE NA FAZENDA MIMOSO, KM 10,  ESTRADA CHAPADÃO, MIMOSO DO OESTE, NO MUNICÍPIO DE BARREIRAS, PARA CAPTAÇÃO SUPERFICIAL, NA BACIA  HIDROGRÁFICA DO RIO GRANDE, NO RIO DE JANEIRO, NAS COORDENADAS LAT.11°52’50”S LONG.45°43’43”W,  DATUM SIRGAS 2000, DE VAZÃO 17.945 M³/DIA, DURANTE 16 H/D, PARA FINS DE IRRIGAÇÃO COM PIVÔ CENTRAL,  ÁREA 260 HA, LOCALIZADO NA FAZENDA MIMOSO, ESTRADA DO CAFÉ OU CHAPADÃO,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&lt;#E.G.B#379781#36#417978/&gt;  SECRETARIA DO PLANEJAMENTO &lt;#E.G.B#379601#36#417780&gt; </t>
  </si>
  <si>
    <t xml:space="preserve">PORTARIA  Nº 19.688 DE 29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2019.001.000824/INEMA/LIC-00824, RESOLVE: ART. 1.º - AUTORIZAR A ALTERAÇÃO  DA OUTORGA DO DIREITO DE USO DOS RECURSOS HÍDRICOS, RELACIONADA AO PROCESSO Nº 2017.001.004708/ INEMA/LIC-04708, VÁLIDA PELO PRAZO DA PORTARIA Nº 15.248, PUBLICADA NO D.O.E EM 22/11/17,  A ROBERTO FREIRE MELO, INSCRITO NO CPF Nº 205.031.565-15, COM SEDE NA RUA MERCÚRIO,  N° 370, JARDIM ACÁCIA, NO MUNICÍPIO DE FEIRA DE SANTANA, PARA CAPTAÇÃO SUBTERRÂNEA, NA  BACIA HIDROGRÁFICA DO RIO PARAGUAÇU, NO POÇO 1, NAS COORDENADAS LAT.12°07’36,1”S E LON- G.41°07’32,9”W, DATUM SIRGAS 2000, DE VAZÃO 487 M³/DIA, DURANTE 21 H/D; E NO POÇO 2, NAS  COORDENADAS LAT.12°07’45,6”S E LONG.41°07’23,6”W, DATUM SIRGAS 2000, DE VAZÃO 615 M³/ DIA, DURANTE 21 H/D, PARA FINS DE IRRIGAÇÃO POR GOTEJAMENTO, ÁREA 36 HA, LOCALIZADO NA FAZENDA  MIRAGEM, RODOVIA BA 142,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</si>
  <si>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19.690 DE 29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2018.001.006985/INEMA/LIC-06985, RESOLVE: ART. 1.º - AUTORIZAR  A RENOVAÇÃO DO DIREITO DE USO DOS RECURSOS HÍDRICOS, VÁLIDA PELO PRAZO DE 4 (QUATRO) ANOS, A  EAO - EMPREENDIMENTOS AGROPECUÁRIOS E ORGANIZAÇÕES S.A., INSCRITO NO CNPJ  Nº 00.141.269/0003-50,COM SEDE NA FAZENDA BAVIERA, S/N, SEDE, NO MUNICÍPIO DE ITAGIBÁ, PARA  CAPTAÇÃO SUPERFICIAL, NA BACIA HIDROGRÁFICA DO RIO DE CONTAS, NO PONTO 1, NO RIO DA PREGUIÇA,  NAS COORDENADAS LAT.14º07’40”S E LONG.39º50’39”W, DATUM SIRGAS 2000, DE VAZÃO 937 M3/DIA,  DURANTE 8 H/D, PARA FINS DE CONSUMO HUMANO, INDUSTRIAL, DESSEDENTAÇÃO ANIMAL E IRRIGAÇÃO POR  ASPERSÃO, ÁREA 8,74 HA, LOCALIZADO NA FAZENDA BAVIERA, ZONA RURAL, NO MUNICÍPIO DE ITAGIBÁ;  NO PONTO 2, NO RIO DA PREGUIÇA, NAS COORDENADAS LAT.14º07’51,63”S E LONG.39º50’40,34”W,  DATUM SIRGAS 2000, DE VAZÃO 2.543,3 M3/DIA, DURANTE 11 H/D, PARA FINS DE CONSUMO HUMANO,  DESSEDENTAÇÃO ANIMAL E IRRIGAÇÃO POR ASPERSÃO E PIVÔ CENTRAL, ÁREA 53,4 HA, LOCALIZADO NA  FAZENDA BAVIERA, ZONA RURAL, NO MUNICÍPIO DE ITAGIBÁ; NO PONTO 3, NO RIO DE CONTAS, NAS  COORDENADAS LAT.14º06’16,23”S E LONG.39º48’37,54”W, DATUM SIRGAS 2000, DE VAZÃO 33 M3/DIA,  DURANTE 1 H/D, PARA FINS DE CONSUMO HUMANO E DESSEDENTAÇÃO ANIMAL, LOCALIZADO NA FAZENDA  TAMBAQUI, ZONA RURAL, NO MUNICÍPIO DE ITAGIBÁ; NO PONTO 4, NO RIO DE CONTAS, NAS COORDENADAS  LAT.14º07’15,03”S E LONG.39º46’26,34”W, DATUM SIRGAS 2000, DE VAZÃO 29 M3/DIA, DURANTE  1 H/D, PARA FINS DE CONSUMO HUMANO E DESSEDENTAÇÃO ANIMAL, LOCALIZADO NA FAZENDA SANTO  ANTÔNIO, ZONA RURAL, NO MUNICÍPIO DE ITAGIBÁ; NO PONTO 5, NO RIO DA PREGUIÇA, NAS COORDENADAS  LAT.14º06’18,53”S E LONG.39º49’14,44”W, DATUM SIRGAS 2000, DE VAZÃO 3.217 M3/DIA, DURANTE 13  H/D, PARA FINS DE IRRIGAÇÃO POR PIVÔ CENTRAL, ÁREA 69,2 HA, LOCALIZADO NA FAZENDA PRINCESA, ZONA  RURAL, NO MUNICÍPIO DE ITAGIBÁ; NO PONTO 6, NO RIO DE CONTAS, NAS COORDENADAS LAT.14º05’10,7”S  E LONG.39º49’47,6”W, DATUM SIRGAS 2000, DE VAZÃO 3.657 M3/DIA, DURANTE 11 H/D, PARA FINS DE  IRRIGAÇÃO POR ASPERSÃO, ÁREA 85 HA, LOCALIZADO NA FAZENDA PRINCESA II, ZONA RURAL, NO MUNICÍPIO  DE AIQUARA, MEDIANTE O CUMPRIMENTO DA LEGISLAÇÃO VIGENTE, DOS CONDICIONANTES E DO PARÁGRAFO     EXECUTIVO  SALVADOR, SÁBADO, 30 DE NOVEMBRO DE 2019 - ANO CIV - NO 22.795  REPÚBLICA FEDERATIVA DO BRASIL - ESTADO DA BAHIA  DIÁRIO OFICIAL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</si>
  <si>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19.693 DE 29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2018.001.001006/INEMA/LIC-01006, RESOLVE: ART. 1º - AUTORIZAR A  RENOVAÇÃO DO DIREITO DE USO DOS RECURSOS HÍDRICOS, VÁLIDA PELO PRAZO DE 4 (ANOS) ANOS, À ASA  AGRÍCOLA SANTO ANTONIO S.A, INSCRITA NO CNPJ N° 16.495.483/0001-82, COM SEDE NA  FAZENDA SANTO ANTÔNIO, BR 242, S/N, ZONA RURAL, NO MUNICÍPIO DE LUÍS EDUARDO MAGALHÃES,  PARA CAPTAÇÃO SUPERFICIAL, NA BACIA HIDROGRÁFICA DO RIO GRANDE, NO PONTO P1, NO RIO DE JANEIRO,  NAS COORDENADAS LAT.11°54’09”S E LONG.45°37’22,8”W, DATUM SIRGAS 2000, DE VAZÃO 14.331 M³/ DIA, DURANTE 17 H/D, PARA FINS DE IRRIGAÇÃO POR PIVÔ CENTRAL, ÁREA 266 HA, LOCALIZADO NO COMPLEXO  ASA (FAZENDAS SANTO ANTÔNIO I, II, III E IV), ZONA RURAL, NO MUNICÍPIO DE BARREIRAS; NO PONTO  P2, NO RIO BALSAS, NAS COORDENADAS LAT.11°55’44,3”S E LONG.45°41’46,2”W, DATUM SIRGAS 2000,  DE VAZÃO 30.931 M³/DIA, DURANTE 15 H/D, PARA FINS DE IRRIGAÇÃO POR PIVÔ CENTRAL, ÁREA 488,2 HA,  LOCALIZADO NO COMPLEXO ASA (FAZENDAS SANTO ANTÔNIO I, II, III E IV),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</si>
  <si>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19.694 DE 29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2017.001.004704/INEMA/LIC-04704, RESOLVE: ART. 1.º - AUTORIZAR O  DIREITO DE USO DOS RECURSOS HÍDRICOS, VÁLIDO PELO PRAZO DE 4 (QUATRO) ANOS, A JOSÉ ROBERTO  CALIMAN, INSCRITO NO CPF N° 008.316.065-50, COM SEDE NA RUA MARECHAL RONDON, Nº 10,  CENTRO, NO MUNICÍPIO DE ITAMARAJU, PARA CAPTAÇÃO SUPERFICIAL, NA BACIA HIDROGRÁFICA DO RIO  JUCURUÇÚ, NO CÓRREGO DE FORA, NAS COORDENADAS LAT.17°06’36,8”S E LONG.39°32’35,2”W, DATUM  SIRGAS 2000, VAZÃO DE 574 M³/DIA, DURANTE 19 H/D, PARA FINS DE IRRIGAÇÃO POR GOTEJAMENTO, ÁREA  15,36 HA, LOCALIZADA NA FAZENDA SÃO JORGE, ZONA RURAL, NO MUNICÍPIO DE ITAMARAJU,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</si>
  <si>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19.705 DE 02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2017.001.005646/INEMA/LIC-05646, RESOLVE: ART. 1º - AUTORIZAR  A RENOVAÇÃO DO DIREITO DE USO DOS RECURSOS HÍDRICOS, VÁLIDA PELO PRAZO DE 4 (QUATRO) ANOS, À  ADECO AGROPECUÁRIA BRASIL LTDA, INSCRITA NO CNPJ N° 07.035.004/0001-54, COM  SEDE NA AVENIDA JK, N° 3563, JARDIM IMPERIAL, NO MUNICÍPIO DE LUÍS EDUARDO MAGALHÃES, PARA  CAPTAÇÃO SUPERFICIAL, NA BACIA HIDROGRÁFICA DO RIO GRANDE, NO RIO DE JANEIRO, NAS COORDENADAS  LAT.11°51’19”S E LONG.45°59’10”W, DATUM SIRGAS 2000, DE VAZÃO 33.427 M³/DIA, DURANTE 20 H/D,  PARA FINS DE IRRIGAÇÃO COM PIVÔ CENTRAL, ÁREA 728 HA, LOCALIZADO NA FAZENDA RIO DE JANEIRO,  RODOVIA BA 460,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</si>
  <si>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19.716 DE 04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2019.001.006920/INEMA/LIC-06920, RESOLVE: ART. 1º - AUTORIZAR A RENOVAÇÃO  DO DIREITO DE USO DOS RECURSOS HÍDRICOS, VÁLIDA PELO PRAZO DE 4 (QUATRO) ANOS, A LUIZ FAVA  JUNIOR, INSCRITO NO CPF N° 048.943.468-18, COM SEDE NA AVENIDA DOUTOR LAMARTINE PINTO DE  AVELAR, N° 472, LOTEAMENTO VILA CHAUD, NO MUNICÍPIO DE CATALÃO - GO, PARA CAPTAÇÃO SUPERFICIAL,  NA BACIA HIDROGRÁFICA DO RIO CORRENTE, NO RIO FORMOSO, NO PONTO P1, NAS COORDENADAS  LAT.14°39’08,54”S E LONG.45°48’28,20”W, DATUM SIRGAS 2000, DE VAZÃO 12.754 M³/DIA; E NO  PONTO P2, NAS COORDENADAS LAT.14°38’46,13”S E LONG.45°47’56,29”W, DATUM SIRGAS 2000,  DE VAZÃO 12.754 M³/DIA; DURANTE 20 H/D, PARA FINS DE IRRIGAÇÃO COM PIVÔ CENTRAL, ÁREA 424 HA,  LOCALIZADO NA FAZENDA POUCO TEMPO - SANTA LUZIA (GUANABARA),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</si>
  <si>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19.720 DE 04 DE DEZEMBRO DE 2019.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2019.001.004475/INEMA/LIC-04475, RESOLVE: ART. 1º - CONCEDER REVISÃO DO  CONDICIONANTE I DA PORTARIA Nº 14.261/17 PUBLICADA NO D.O.E DE 21/06/2017 QUE CONCEDEU  LICENÇA UNIFICADA À COMPANHIA DE DESENVOLVIMENTO DOS VALES DO SÃO FRANCISCO  E DO PARNAÍBA, INSCRITA NO CNPJ SOB O N° 00.399.857/0001-26, COM SEDE NO SGAN - QUADRA  601, CONJUNTO I, EDIFÍCIO DEPUTADO MANOEL NOVAES, BRASÍLIA-DF, QUE PASSARÁ A VIGORAR COM A  SEGUINTE REDAÇÃO: I. EXECUTAR: A) O PROGRAMA DE MONITORAMENTO DE ÁGUA APRESENTADO, DE ACORDO  COM AS RESOLUÇÕES CONAMA Nº 357/05, 413/09 E 430/11, SUAS ATUALIZAÇÕES E COMPLEMENTAÇÕES,  MANTENDO COLETA MÍNIMA EM 3 (TRÊS) PONTOS DE AMOSTRAGEM GEORREFERENCIADOS (TANQUE PULMÃO,  TANQUES ESCAVADOS E TANQUES DE DECANTAÇÃO), ANALISANDO, NO MÍNIMO, OS PARÂMETROS OD, PH,  NITRITO, NITRATO, AMÔNIA, NITROGÊNIO TOTAL, SÓLIDOS EM SUSPENSÃO, TRANSPARÊNCIA, TEMPERATURA, DBO5,  FÓSFORO TOTAL, CLOROFILA “A” E COLIFORMES TERMOTOLERANTES, ELABORANDO RELATÓRIOS COM TODOS OS DADOS  ANALISADOS E INTERPRETADOS, COMPARANDO-OS COM AS ANÁLISES ANTERIORES, A SEREM APRESENTADOS  NA RENOVAÇÃO DA LICENÇA. FREQUÊNCIA: SEMESTRAL; B) O CONTINUO TRATAMENTO E REUTILIZAÇÃO DA ÁGUA  DO SISTEMA PRODUTIVO, UTILIZANDO-SE DO PRINCÍPIO DA RECIRCULAÇÃO, CONFORME PROJETO APRESENTADO;  C) O DIRECIONAMENTO DOS EFLUENTES, APENAS EM SITUAÇÕES EMERGENCIAIS, PARA FERTIRRIGAÇÃO DAS   ÁREAS VERDES DO CIRPA, NÃO REALIZANDO O DESCARTE EM ÁREAS QUE CONTENHAM PONTOS DE CAPTAÇÃO  DE ÁGUAS SUPERFICIAIS E SUBTERRÂNEAS PARA CONSUMO HUMANO; D) A RECUPERAÇÃO DO CANAL DE  DRENAGEM DOS EFLUENTES PROVENIENTES DO CULTIVO QUE SE ENCONTRA DESATIVADO DESDE A REFORMA  DO CIRPA. PRAZO: IMEDIATO. ART. 2º - FICAM MANTIDOS INALTERADOS OS DEMAIS CONDICIONANTES DA  PORTARIA N°14.261/17. ART. 3º - ESTABELECER QUE ESTA REVISÃO DE CONDICIONANTES, BEM COMO  CÓPIAS DOS DOCUMENTOS RELATIVOS AO CUMPRIMENTO DO CONDICIONANTE ACIMA CITADO, DEVEM SER  MANTIDOS DISPONÍVEIS À FISCALIZAÇÃO DO INEMA E AOS DEMAIS ÓRGÃOS DO SISTEMA ESTADUAL DE MEIO  AMBIENTE - SISEMA. ART. 4º - ESTA PORTARIA ENTRARÁ EM VIGOR NA DATA DE SUA PUBLICAÇÃO. MÁRCIA  CRISTINA TELLES DE ARAÚJO LIMA - DIRETORA GERAL </t>
  </si>
  <si>
    <t xml:space="preserve">PORTARIA  Nº 19.726 DE 04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2019.001.002922/INEMA/LIC-02922, RESOLVE: ART. 1º - AUTORIZAR A RENOVAÇÃO  DO DIREITO DE USO DOS RECURSOS HÍDRICOS, VÁLIDA PELO PRAZO DE 4 (QUATRO) ANOS, A JOÃO CARLOS  CARVALHO LORDELO, INSCRITO NO CPF N° 047.932.935-49, COM SEDE NA AVENIDA LUÍS EDUARDO  MAGALHÃES, N° 173, CANDEIAS, NO MUNICÍPIO DE VITÓRIA DA CONQUISTA, PARA CAPTAÇÃO SUPERFICIAL, NA  BACIA HIDROGRÁFICA DO RIO DE CONTAS, NO RIO GAVIÃO, NAS COORDENADAS LAT.14°26’52,3”S E LONG.  41°04’43,2”W, DATUM SIRGAS 2000, DE VAZÃO 880 M³/DIA, DURANTE 18 H/D, PARA FINS DE IRRIGAÇÃO  POR MICROASPERSÃO, ÁREA 20 HA, LOCALIZADO NA FAZENDA CANAÃ, ZONA RURAL, NO MUNICÍPIO DE  CAETANOS,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</si>
  <si>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19.732 DE 05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2018.001.000929/INEMA/LIC-00929, RESOLVE: ART. 1º - AUTORIZAR O DIREITO  DE USO DOS RECURSOS HÍDRICOS, VÁLIDO PELO PRAZO DE 4 (QUATRO) ANOS, À SILVANA TRUFFA DE  CARVALHO BERLATTO, INSCRITA NO CPF N° 483.366.889-00, COM SEDE NA AVENIDA DO ESTADO,  N° 500, MORADA NOBRE, NO MUNICÍPIO DE BARREIRAS, PARA CAPTAÇÃO SUPERFICIAL, NA BACIA HIDROGRÁFICA  DO RIO GRANDE, NO RIO RODA VELHA, NAS COORDENADAS LAT.12°51’56”S E LONG.46°02’55”W, DATUM  SIRGAS 2000, DE VAZÃO 19.882 M³/DIA, DURANTE 17 H/D, PARA FINS DE IRRIGAÇÃO POR PIVÔ CENTRAL, ÁREA  DE 300 HA, LOCALIZADO NA FAZENDA CARVALHO I, RODA VELHA,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</si>
  <si>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19.739 DE 05 DE DEZEMBRO DE 2019. O INSTITUTO DO MEIO AMBIENTE  E RECURSOS HÍDRICOS - INEMA, COM FULCRO NAS ATRIBUIÇÕES E COMPETÊNCIAS QUE LHE FORAM  DELEGADAS PELA LEI ESTADUAL N° 12.212/11 E LEIS ESTADUAIS N° 10.431/06 E 11.612/09, E SUAS      EXECUTIVO SALVADOR, SEXTA-FEIRA, 6 DE DEZEMBRO DE 2019 - ANO CIV - NO 22.799  REPÚBLICA FEDERATIVA DO BRASIL - ESTADO DA BAHIA  DIÁRIO OFICIAL  ALTERAÇÕES, REGULAMENTADAS PELO DECRETO ESTADUAL N° 14.024/12 E, TENDO EM VISTA O QUE CONSTA  DO PROCESSO Nº 2018.001.002171/INEMA/LIC-02171, RESOLVE: ART. 1º - AUTORIZAR A RENOVAÇÃO  DO DIREITO DE USO DOS RECURSOS HÍDRICOS, VÁLIDA PELO PRAZO DE 4 (QUATRO) ANOS, A JOÃO CARLOS  CARVALHO LORDELO, INSCRITO NO CPF N° 047.932.935-49, COM SEDE NA AVENIDA LUÍS EDUARDO  MAGALHÃES, N° 173, CANDEIAS, NO MUNICÍPIO DE VITÓRIA DA CONQUISTA, PARA CAPTAÇÃO SUPERFICIAL, NA  BACIA HIDROGRÁFICA DO RIO DE CONTAS, NO RIO GAVIÃO, NAS COORDENADAS LAT.14°26’52,3”S E LON- G.41°04’43,2”W, DATUM SIRGAS 2000, DE VAZÃO 573 M³/DIA, DURANTE 11 H/D, PARA FINS DE IRRIGAÇÃO  POR MICROASPERSÃO, ÁREA 15,3 HA, LOCALIZADO NA FAZENDA CANAÃ, ZONA RURAL, NO MUNICÍPIO DE  ANAGÉ,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</si>
  <si>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19.750 DE 06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2019.001.002906/INEMA/LIC-02906, RESOLVE: ART. 1.º - AUTORIZAR O DIREITO DE  USO DOS RECURSOS HÍDRICOS, VÁLIDO PELO PRAZO DE 4 (QUATRO) ANOS, A HILÁRIO SCHULZ, INSCRITO  NO CPF Nº 334.839.739-15, COM SEDE NA RUA PLANALTO, Nº 740, SANDRA REGINA, NO MUNICÍPIO  DE BARREIRAS, PARA CAPTAÇÃO SUBTERRÂNEA, NA BACIA HIDROGRÁFICA DO RIO SÃO FRANCISCO, NAS  COORDENADAS LAT.12º25’36,3”S E LONG.45º25’05,8’’W, DATUM SIRGAS 2000, DO POÇO 1, DE VAZÃO  8.997 M³/DIA, DURANTE 18 H/D, PARA FINS DE IRRIGAÇÃO POR PIVÔ CENTRAL, ÁREA 180 HA, LOCALIZADO  NA FAZENDAS PÉROLA IV, V, VI E VII,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SISNAMA.ART. 4.º - ESTA PORTARIA  ENTRARÁ EM VIGOR NA DATA DE SUA PUBLICAÇÃO. MÁRCIA CRISTINA TELLES DE ARAÚJO LIMA -  DIRETORA GERAL </t>
  </si>
  <si>
    <t xml:space="preserve">PORTARIA  Nº 19.751 DE 06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2019.001.002945/INEMA/LIC-02945, RESOLVE: ART. 1.º - AUTORIZAR O DIREITO  DE USO DOS RECURSOS HÍDRICOS, VÁLIDO PELO PRAZO DE 4 (QUATRO) ANOS, A JORGE ROBERTO  BORGES DOS SANTOS, INSCRITO NO CPF N° 017.400.445-17, COM SEDE NA FAZENDA POVOADO  CALEMBRE, S/N, ZONA RURAL, NO MUNICÍPIO DE LAJEDO DO TABOCAL, PARA CAPTAÇÃO SUBTERRÂNEA, NA  BACIA HIDROGRÁFICA DO RECÔNCAVO SUL, NAS COORDENADAS LAT.13°28’51”S E LONG.40°18’04.6”W,  DATUM SIRGAS 2000, DO POÇO 1, DE VAZÃO 280 M³/DIA, DURANTE 14 H/D, PARA FINS DE IRRIGAÇÃO POR  GOTEJAMENTO, ÁREA 7,5 HA, LOCALIZADO NA FAZENDA PARAÍSO, ZONA RURAL, NO MUNICÍPIO DE LAJEDO DO  TABOCAL,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</si>
  <si>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19.752 DE 06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2019.001.003120/INEMA/LIC-03120, RESOLVE: ART. 1.º - AUTORIZAR O DIREITO  DE USO DOS RECURSOS HÍDRICOS, VÁLIDO PELO PRAZO DE 4 (QUATRO) ANOS, A IVON FRANCELINO  CERQUEIRA, INSCRITO NO CPF N° 082.131.195-68, COM SEDE NA FAZENDA TIJUCO, S/N, ZONA RURAL,  NO MUNICÍPIO DE INHAMBUPE, PARA CAPTAÇÃO SUBTERRÂNEA, NA BACIA HIDROGRÁFICA DO RECÔNCAVO  NORTE, LOCALIZADO NA FAZENDA TIJUCO, ZONA RURAL, NO MUNICÍPIO DE INHAMBUPE, NAS COORDENADAS  LAT.11°54’00”S E LONG.38°23’00”W, DATUM SIRGAS 2000, DO POÇO 1, DE VAZÃO 330 M³/DIA, DURANTE  15 H/D, PARA FINS DE IRRIGAÇÃO POR GOTEJAMENTO, ÁREA 14,31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</si>
  <si>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19.753 DE 06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2019.001.002046/INEMA/LIC-02046, RESOLVE: ART. 1º - AUTORIZAR O DIREITO  DE USO DOS RECURSOS HÍDRICOS, VÁLIDO PELO PRAZO DE 4 (QUATRO) ANOS, A IRINEU JOSÉ VICCINI,  INSCRITO NO CPF N° 444.603.760-91, COM SEDE NA CÂNDIDO PORTINARI, N° 895, JARDIM PARAÍSO,  NO MUNICÍPIO DE LUÍS EDUARDO MAGALHÃES, PARA CAPTAÇÃO SUPERFICIAL, NA BACIA HIDROGRÁFICA DO  RIO GRANDE, NO RIO CABECEIRAS DE PEDRAS, NO PONTO P1, NAS COORDENADAS LAT.12°09’39”S E  LONG.45°33’27”W, DATUM SIRGAS 2000, DE VAZÃO 9.294 M³/DIA; E NO PONTO P2, NAS COORDENADAS  LAT.12°09’31”S E LONG.45°33’03”W, DATUM SIRGAS 2000, DE VAZÃO 11.068 M³/DIA; DURANTE 19 H/D,  PARA FINS DE DESSEDENTAÇÃO ANIMAL, PULVERIZAÇÃO AGRÍCOLA E IRRIGAÇÃO POR PIVÔ CENTRAL, ÁREA DE  301,08 HA, LOCALIZADO NAS FAZENDAS TALISMÃ, QUERÊNCIA DOS PAMPAS E QUERÊNCIA DOS PAMPAS  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</si>
  <si>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19.754 DE 06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2018.001.007703/INEMA/LIC-07703, RESOLVE: ART. 1.º - AUTORIZAR O DIREITO DE  USO DOS RECURSOS HÍDRICOS, VÁLIDO PELO PRAZO DE 4 (QUATRO) ANOS, A LUIZ SIMIÃO DO AMARAL  LOUREIRO, INSCRITO NO CPF Nº 182.878.750-72, COM SEDE NA AVENIDA AYLON MACEDO, Nº 820,  BOA VISTA, NO MUNICÍPIO BARREIRAS, PARA CAPTAÇÃO SUBTERRÂNEA, NA BACIA HIDROGRÁFICA DO RIO SÃO  FRANCISCO, NO POÇO 3, NAS COORDENADAS LAT.12º02’27,78”S E LONG.45º58’49,33’’W, DATUM SIRGAS  2000, DE VAZÃO 5.046 M³/DIA, DURANTE 18 H/D; E NO POÇO 4, NAS COORDENADAS LAT.12º02’45,28”S  E LONG.46º00’07,67’’W, DATUM SIRGAS 2000, DE VAZÃO 5.046 M³/DIA, DURANTE 18 H/D, PARA FINS DE  IRRIGAÇÃO POR PIVÔ CENTRAL, ÁREA 200 HA, LOCALIZADO NAS FAZENDA SÃO VICENTE II E VI,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</si>
  <si>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19.755 DE 06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2019.001.000104/INEMA/LIC-00104, RESOLVE: ART. 1.º - AUTORIZAR O DIREITO  DE USO DOS RECURSOS HÍDRICOS, VÁLIDO PELO PRAZO DE 4 (QUATRO) ANOS, A GETULINHO RIBEIRO  GUIMARÃES, INSCRITO NO CPF N° 104.826.285-53, COM SEDE NA PRAÇA OLIVINA LUZ BALEEIRO, N°  10, XAVIER, NO MUNICÍPIO DE URANDI, PARA CAPTAÇÃO SUBTERRÂNEA, NA BACIA HIDROGRÁFICA DO RIO  SÃO FRANCISCO, NAS COORDENADAS LAT.14°48’15”S E LONG.42°41’28”W, DATUM SIRGAS 2000, DO  POÇO 1, DE VAZÃO 198 M³/DIA, DURANTE 10 H/D, PARA FINS DE IRRIGAÇÃO POR GOTEJAMENTO, ÁREA 5 HA,  LOCALIZADO NA FAZENDA BARREIRO DOS CAMPOS, ZONA RURAL, NO MUNICÍPIO DE URANDI,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</si>
  <si>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19.756 DE 06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2019.001.002332/INEMA/LIC-02332, RESOLVE: ART. 1.º - AUTORIZAR O DIREITO  DE USO DOS RECURSOS HÍDRICOS, VÁLIDO PELO PRAZO DE 4 (QUATRO) ANOS, A DENISE CARDOSO DA  SILVA, INSCRITA NO CPF N° 466.297.775-49, COM SEDE NA AVENIDA DEPUTADO SILVIO TEIXEIRA, N°  651, JARDINS, NO MUNICÍPIO DE ARACAJU - SE, PARA CAPTAÇÃO SUBTERRÂNEA, NA BACIA HIDROGRÁFICA DO  RIO ITAPICURU, NAS COORDENADAS LAT.11°19’33,6”S E LONG.38°07’19,5”W, DATUM SIRGAS 2000, DO  POÇO 1, DE VAZÃO 432 M³/DIA, DURANTE 18 H/D, PARA FINS DE IRRIGAÇÃO POR GOTEJAMENTO, ÁREA 15 HA,  LOCALIZADO NO SÍTIO BOA SORTE,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</si>
  <si>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19.758 DE 06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2019.001.003047/INEMA/LIC-03047, RESOLVE: ART. 1.º - AUTORIZAR O DIREITO DE  USO DOS RECURSOS HÍDRICOS, VÁLIDO PELO PRAZO DE 4 (QUATRO) ANOS, A ENSEADA DO CASTELO  EMPREENDIMENTOS LTDA, INSCRITO NO CNPJ N° 17.632.516/0001-51, COM SEDE NA AVENIDA  ANTÔNIO CARLOS MAGALHÃES, S/N, PRAIA DO FORTE, NO MUNICÍPIO DE MATA DE SÃO JOÃO, PARA CAPTAÇÃO  SUBTERRÂNEA, NA BACIA HIDROGRÁFICA DO RECÔNCAVO NORTE, NAS COORDENADAS LAT.12°34’31”S E LON- G.38°01’05”W, DATUM SIRGAS 2000, DO POÇO 1, DE VAZÃO 5 M³/DIA, DURANTE 10 H/D; NAS COORDENADAS  LAT.12°34’29”S E LONG.38°01’05”W, DATUM SIRGAS 2000, DO POÇO 2, DE VAZÃO 108 M³/DIA, DURANTE  12 H/D; NAS COORDENADAS LAT.12°34’28”S E LONG.38°01’05”W, DATUM SIRGAS 2000, DO POÇO 3, DE  VAZÃO 120 M³/DIA, DURANTE 12 H/D; NAS COORDENADAS LAT.12°34’26”S E LONG.38°01’05”W, DATUM  SIRGAS 2000, DO POÇO 4, DE VAZÃO 44 M³/DIA, DURANTE 11 H/D; NAS COORDENADAS LAT.12°34’25”S  E LONG.38°01’05”W, DATUM SIRGAS 2000, DO POÇO 5, DE VAZÃO 10 M³/DIA, DURANTE 10 H/D; PARA  FINS DE ABASTECIMENTO HUMANO E IRRIGAÇÃO POR ASPERSÃO, ÁREA 3,18 HA, LOCALIZADO NA VILA DO  CASTELO, NA AVENIDA ANTÔNIO CARLOS MAGALHÃES, PRAIA DO FORTE, NO MUNICÍPIO DE MATA DO SÃO  JOÃO,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</si>
  <si>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19.763 DE 09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2018.001.001484/INEMA/LIC-01484, RESOLVE: ART. 1º - AUTORIZAR A RENOVAÇÃO DO  DIREITO DE USO DOS RECURSOS HÍDRICOS, VÁLIDO PELO PRAZO DE 4 (QUATRO) ANOS, A ADÃO VALDOMIRO  SUSZEK, INSCRITO NO CPF Nº 231.706.890-53, COM SEDE NA FAZENDA TABULEIRO ALTO, ESTRADA TAGUA,  N° 01, ZONA RURAL, MUNICÍPIO DE COTEGIPE, PARA CAPTAÇÃO SUPERFICIAL, NA BACIA HIDROGRÁFICA DO  RIO GRANDE, NO RIO GRANDE, NAS COORDENADAS LAT.11°47’17,26’’S E LONG.44º23’08,73”W, DATUM  SIRGAS 2000, DE VAZÃO 2.170 M³/DIA, DURANTE 20 H/D, PARA FINS DE IRRIGAÇÃO POR PIVÔ CENTRAL, ÁREA  34 HA, LOCALIZADO NESSE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</si>
  <si>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19.766 DE 09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2018.001.007079/INEMA/LIC-07079, RESOLVE: ART. 1º - AUTORIZAR O DIREITO DE  USO DOS RECURSOS HÍDRICOS, VÁLIDO PELO PRAZO DE 4 (QUATRO) ANOS, À MARIA DE FÁTIMA DE SOUZA  CARVALHO, INSCRITA NO CPF N° 146.610.125-34, COM SEDE NA RUA AROUDO DE ANDRADE, N° 100,  CENTRO, NO MUNICÍPIO DE BARREIRAS, PARA CAPTAÇÃO SUPERFICIAL, NA BACIA HIDROGRÁFICA DO RIO GRANDE,  NO RIO GALHEIRÃO, NAS COORDENADAS LAT.12°55’03”S E LONG.45°52’59”W, DATUM SIRGAS 2000, DE  VAZÃO 13.720 M³/DIA, DURANTE 21 H/D, PARA FINS DE IRRIGAÇÃO POR PIVÔ CENTRAL, ÁREA 200 HA, LOCALIZADO  NA FAZENDA COMANCHE, RODOVIA BR 020, RODA VELHA,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</si>
  <si>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19.767 DE 09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2018.001.001018/INEMA/LIC-01018, RESOLVE: ART. 1.º - AUTORIZAR A RENOVAÇÃO DO  DIREITO DE USO DOS RECURSOS HÍDRICOS, VÁLIDA PELO PRAZO DE 4 (QUATRO) ANOS, A JOB ALVIM ALUVIÃO,  INSCRITO NO CPF Nº 119.610.235-04, COM SEDE NA AVENIDA BRAULINO SANTOS, Nº 1125, CANDEIAS,  NO MUNICÍPIO DE VITÓRIA DA CONQUISTA, PARA CAPTAÇÃO SUPERFICIAL, NA BACIA HIDROGRÁFICA DO RIO DE  CONTAS, NO RIO GAVIÃO, NAS COORDENADAS LAT.14º37’15”S E LONG.41º11’15”W, DATUM SIRGAS  2000, DE VAZÃO 2.358 M3/DIA, DURANTE 14 H/D, PARA FINS DE IRRIGAÇÃO POR MICROASPERSÃO, ÁREA 60 HA,  LOCALIZADO NA FAZENDA UMBUZEIRO, ZONA RURAL, NO MUNICÍPIO DE CARAÍBAS,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</si>
  <si>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19.768 DE 09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2018.001.002517/INEMA/LIC-02517, RESOLVE: ART. 1.º - AUTORIZAR A RENOVAÇÃO DO  DIREITO DE USO DOS RECURSOS HÍDRICOS, VÁLIDA PELO PRAZO DE 4 (QUATRO) ANOS, A JOB ALVIM ALUVIÃO,  INSCRITO NO CPF Nº 119.610.235-04, COM SEDE NA AVENIDA BRAULINO SANTOS, Nº 1125, CANDEIAS,  NO MUNICÍPIO DE VITÓRIA DA CONQUISTA, PARA CAPTAÇÃO SUPERFICIAL, NA BACIA HIDROGRÁFICA DO RIO  DE CONTAS, NO RIO GAVIÃO, NAS COORDENADAS LAT.14º36’43”S E LONG.41º10’23”W, DATUM SIRGAS  2000, DE VAZÃO 1.151 M3/DIA, DURANTE 13 H/D, PARA FINS DE IRRIGAÇÃO POR MICROASPERSÃO, ÁREA 30 HA,  LOCALIZADO NA FAZENDA SÃO BENEDITO, ZONA RURAL, NO MUNICÍPIO DE ANAGÉ,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</si>
  <si>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19.769 DE 09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2018.001.003144/INEMA/LIC-03144, RESOLVE: ART. 1.º - AUTORIZAR A RENOVAÇÃO  DO DIREITO DE USO DOS RECURSOS HÍDRICOS, VÁLIDA PELO PRAZO DE 4 (QUATRO) ANOS, A PAULO VIEIRA   BONFIM, INSCRITO NO CPF Nº 001.015.245-87, COM SEDE NA AVENIDA SETE DE SETEMBRO, Nº  1983, VITÓRIA, NO MUNICÍPIO DE SALVADOR, PARA CAPTAÇÃO SUPERFICIAL, NA BACIA HIDROGRÁFICA DO RIO  PARAGUAÇU, NO RIACHO PONTE DA TÁBUA, NAS COORDENADAS LAT.12º02’26,8”S E LONG.41º04’01,67”W,  DATUM SIRGAS 2000, DE VAZÃO 1.230 M3/DIA, DURANTE 11 H/D, PARA FINS DE IRRIGAÇÃO POR ASPERSÃO,  ÁREA 20 HA, LOCALIZADO NA FAZENDA SOLEDADE,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</si>
  <si>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19.770 DE 09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2018.001.007938/INEMA/LIC-07938, RESOLVE: ART. 1.º - AUTORIZAR A RENOVAÇÃO  DO DIREITO DE USO DOS RECURSOS HÍDRICOS, VÁLIDA PELO PRAZO DE 4 (QUATRO) ANOS, A ANTONIA  SORAIA MODESTO NETO, INSCRITO NO CPF Nº 143.895.095-00, COM SEDE NA RUA BICUÍBA, Nº  771, PATAMARES, NO MUNICÍPIO DE SALVADOR, PARA CAPTAÇÃO SUPERFICIAL, NA BACIA HIDROGRÁFICA DO  RIO PARAGUAÇU, NO RIACHO PONTE DE TÁBUA, NAS COORDENADAS LAT.12º02’17”S E LONG.41º04’16”W,  DATUM SIRGAS 2000, DE VAZÃO 339 M3/DIA, DURANTE 18 H/D, PARA FINS DE IRRIGAÇÃO POR MICROASPER- SÃO, ÁREA 10 HA, LOCALIZADO NA FAZENDA SOLEDADE,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</si>
  <si>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19.787 DE 11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2018.001.004120/INEMA/LIC-04120, RESOLVE: ART. 1.º - AUTORIZAR O DIREITO DE  USO DOS RECURSOS HÍDRICOS, VÁLIDO PELO PRAZO DE 4 (QUATRO) ANOS, A DANILO FERREIRA BASTOS,  INSCRITO NO CPF N° 016.157.965-50, COM SEDE NA AVENIDA CENTRAL, Nº 685, JARDIM SAVÓIA, NO  MUNICÍPIO DE ILHÉUS, PARA CAPTAÇÃO SUPERFICIAL, NA BACIA HIDROGRÁFICA DO RIO PARDO, NO RIO BRAÇO  NORTE, NAS COORDENADAS LAT.15°46’23,6”S E LONG.39°27’45,5”W, DATUM SIRGAS 2000, DE VAZÃO  935 M³/DIA, DURANTE 13 H/D, PARA FINS DE IRRIGAÇÃO POR GOTEJAMENTO, ÁREA 30 HA, LOCALIZADO NA  FAZENDA SANTA MARIA, CÓRREGO DO MIGUELÃO, NO MUNICÍPIO DE MASCOTE,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</si>
  <si>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19.798 DE 12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2018.001.004244/INEMA/LIC-04244, RESOLVE: ART. 1º - AUTORIZAR O DIREITO DE  USO DOS RECURSOS HÍDRICOS, VÁLIDO PELO PRAZO DE 4 (QUATRO) ANOS, A EAO EMPREENDIMENTOS  AGROPECUÁRIOS E ORGANIZAÇÕES S.A., INSCRITO NO CNPJ Nº 00.141.269/0003-50, COM  SEDE NA FAZENDA BAVIERA, S/N, SEDE, NO MUNICÍPIO DE ITAGIBÁ, PARA CAPTAÇÃO SUPERFICIAL, NA BACIA  HIDROGRÁFICA DO RIO DE CONTAS, NO RIO DE CONTAS, NAS COORDENADAS LAT.14º04’20,4”S E LON- G.39º49’38,3”W, DATUM SIRGAS 2000, DE VAZÃO 565 M³/DIA, DURANTE 10 H/D, PARA FINS DE IRRIGAÇÃO  POR MICROASPERSÃO, ÁREA 20 HA, LOCALIZADO NA FAZENDA SANTA RITA, ZONA DOS PIAUS, NO MUNICÍPIO  DE AIQUARA,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</si>
  <si>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19.799 DE 12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2018.001.003764/INEMA/LIC-03764, RESOLVE: ART. 1.º - AUTORIZAR O DIREITO  DE USO DOS RECURSOS HÍDRICOS, VÁLIDO PELO PRAZO DE 4 (QUATRO) ANOS, A GWD FLORESTA LTDA,  INSCRITO NO CNPJ Nº 13.344.034/0001-45, COM SEDE NA RODOVIA BR 242, S/N, KM 735, ZONA  RURAL, NO MUNICÍPIO ANGICAL, PARA CAPTAÇÃO SUBTERRÂNEA, NA BACIA HIDROGRÁFICA DO RIO SÃO  FRANCISCO, NAS COORDENADAS LAT.12º14’43”S E LONG.44º40’23’’W, DATUM SIRGAS 2000, DO POÇO 1,  DE VAZÃO 45 M³/DIA, DURANTE 6 H/D, PARA FINS DE IRRIGAÇÃO POR GOTEJAMENTO, ÁREA 2,5 HA, LOCALIZADO  NA FAZENDA SANTA MARIA I, ZONA RURAL, NO MUNICÍPIO DE CATOLÂNDIA,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</si>
  <si>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19.804 DE 13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2018.001.005543/INEMA/LIC-05543, RESOLVE: ART. 1º - AUTORIZAR O DIREITO DE  USO DOS RECURSOS HÍDRICOS, VÁLIDO PELO PRAZO DE 4 (QUATRO) ANOS, A ARCILIO ALVARES, INSCRITO  NO CPF Nº 102.471.651-15, COM SEDE NA AVENIDA ERATHOSTENES MENEZES, Nº 863, CANDEIAS, NO  MUNICÍPIO DE VITÓRIA DA CONQUISTA, PARA CAPTAÇÃO SUPERFICIAL, NA BACIA HIDROGRÁFICA DO RIO PARDO,  NO RIO CATOLÉ GRANDE, NAS COORDENADAS LAT.14º53’38”S E LONG.40º29’42”W, DATUM SIRGAS 2000,  DE VAZÃO 386 M³/DIA, DURANTE 15 H/D, PARA FINS DE IRRIGAÇÃO POR GOTEJAMENTO, ÁREA 11 HA, LOCALIZADO  NA FAZENDA ÁGUA BELA, ZONA RURAL, NO MUNICÍPIO DE BARRA DO CHOÇA,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</si>
  <si>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19.810 DE 16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2018.001.001960/INEMA/LIC-01960, RESOLVE: ART. 1º - AUTORIZAR A RENOVAÇÃO  DO DIREITO DE USO DOS RECURSOS HÍDRICOS, VÁLIDA PELO PRAZO DE 4 (QUATRO) ANOS, A NILO DELLA  SENTA, INSCRITO NO CPF N° 278.280.180-53, COM SEDE NA RUA MAUÁ, S/N, MORADA NOBRE, NO  MUNICÍPIO DE BARREIRAS, PARA CAPTAÇÃO SUPERFICIAL, NA BACIA HIDROGRÁFICA DO RIO GRANDE, NO RIO  BRANCO, NAS COORDENADAS LAT.11°46’47”S E LONG.45°38’22”W, DATUM SIRGAS 2000, DE VAZÃO  13.854 M³/DIA, DURANTE 18 H/D, PARA FINS DE IRRIGAÇÃO COM PIVÔ CENTRAL, ÁREA 203 HA, LOCALIZADO NA  FAZENDA CATULÉ, RODOVIA BA 458,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</si>
  <si>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19.811 DE 16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2018.001.007623/INEMA/LIC-07623, RESOLVE: ART. 1.º - AUTORIZAR O DIREITO DE  USO DOS RECURSOS HÍDRICOS, VÁLIDO PELO PRAZO DE 4 (QUATRO) ANOS, A EVANDRO PONDÉ SOUZA SÁ  TELES, INSCRITO NO CPF N° 390.317.485-87, COM SEDE NA RUA HORÁCIO DE MATOS, N° 111, CENTRO,  NO MUNICÍPIO DE SEABRA, PARA CAPTAÇÃO SUBTERRÂNEA, NA BACIA HIDROGRÁFICA DO RIO PARAGUAÇU,  NAS COORDENADAS LAT.12°18’59”S E LONG.41°36’47,5”W, DATUM SIRGAS 2000, DO POÇO 01, DE  VAZÃO 361 M³/DIA, DURANTE 12 H/D, PARA FINS DE IRRIGAÇÃO POR GOTEJAMENTO, ÁREA 9 HA, LOCALIZADO  NA FAZENDA ANGRA DOS REIS, ZONA RURAL, NO MUNICÍPIO DE IRAQUARA,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</si>
  <si>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19.827 DE 18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2018.001.001874/INEMA/LIC-01874, RESOLVE: ART. 1º - AUTORIZAR O DIREITO  DE USO DOS RECURSOS HÍDRICOS, VÁLIDO PELO PRAZO DE 4 (QUATRO) ANOS, A ANTÔNIO FRANCISCO  SOARES SOUZA, INSCRITO NO CPF Nº 185.292.915-49, COM SEDE NA RUA CAMURIPEBA, Nº 73,  PIATÃ, NO MUNICÍPIO DE SALVADOR, PARA CAPTAÇÃO SUPERFICIAL, NA BACIA HIDROGRÁFICA DO RIO DE  CONTAS, NO RIO DE CONTAS, NAS COORDENADAS LAT.14º06’21”S E LONG.39º47’24”W, DATUM SIRGAS  2000, DE VAZÃO 512,00 M³/DIA, DURANTE 18 H/D, PARA FINS DE DESSEDENTAÇÃO ANIMAL E IRRIGAÇÃO  POR MICROASPERSÃO, ÁREA 20 HA, LOCALIZADO NA FAZENDA SUCURIÚ, ZONA RURAL, NO MUNICÍPIO DE  IPIAÚ,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</si>
  <si>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19.828 DE 18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2018.001.000918/INEMA/LIC-00918, RESOLVE: ART. 1º - AUTORIZAR O DIREITO DE  USO DOS RECURSOS HÍDRICOS, VÁLIDO PELO PRAZO DE 4 (QUATRO) ANOS, A PEDRO MARQUES SOUZA,  INSCRITO NO CPF N° 033.101.705-94, COM SEDE NA FAZENDA HORIZONTE, POVOADO DA RESSACA, NO  MUNICÍPIO DE PIATÃ, PARA CAPTAÇÃO SUPERFICIAL, NA BACIA HIDROGRÁFICA DO RIO DE CONTAS, NO RIO DE  CONTAS, NAS COORDENADAS LAT.13°06’26,3”S E LONG.41°47’25,3”W, DATUM SIRGAS 2000, DE VAZÃO   135 M³/DIA, DURANTE 4 H/D, PARA FINS DE IRRIGAÇÃO POR GOTEJAMENTO, ÁREA 6,3 HA, LOCALIZADO NO  MESMO LOCAL E MUNICÍPIO,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</si>
  <si>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19.830 DE 18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2018.001.001824/INEMA/LIC-01824, RESOLVE: ART. 1º - AUTORIZAR O DIREITO  DE USO DOS RECURSOS HÍDRICOS, VÁLIDO PELO PRAZO DE 4 (QUATRO) ANOS, A JOSÉ OLIMPIO DE  SOUZA JUNIOR, INSCRITO NO CPF Nº 578.520.735-49, COM SEDE NA RUA JACARANDÁ, Nº 375, SÃO  FRANCISCO, NO MUNICÍPIO DE ILHÉUS, PARA CAPTAÇÃO SUPERFICIAL, NA BACIA HIDROGRÁFICA DO RIO DE  CONTAS, NO RIO DE CONTAS, NAS COORDENADAS LAT.14º06’17”S E LONG.39º48’18”W, DATUM SIRGAS  2000, DE VAZÃO 617 M³/DIA, DURANTE 18 H/D, PARA FINS DE DESSEDENTAÇÃO ANIMAL E IRRIGAÇÃO POR  MICROASPERSÃO, ÁREA 20 HA, LOCALIZADO NA FAZENDA PUTUMUJU, ZONA RURAL, NO MUNICÍPIO DE  IPIAÚ,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</si>
  <si>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19.831 DE 18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2018.001.001305/INEMA/LIC-01305, RESOLVE: ART. 1º - AUTORIZAR  A RENOVAÇÃO DO DIREITO DE USO DOS RECURSOS HÍDRICOS, VÁLIDA PELO PRAZO DE 4 (QUATRO) ANOS, A  FAZENDA PROGRESSO LTDA, INSCRITA NO CNPJ N° 09.482.129/0001-58, COM SEDE NA RODOVIA  BA 142, KM 227, S/N, ZONA RURAL, NO MUNICÍPIO DE MUCUGÊ, PARA CAPTAÇÃO SUPERFICIAL, NA BACIA  HIDROGRÁFICA DO RIO DE PARAGUAÇU, EM BARRAMENTO EXISTENTE, AUTORIZADO POR MEIO DA PORTARIA  SRH Nº 014/97, NO RIO PARAGUAÇU, NAS COORDENADAS LAT.13°08’21,2”S E LONG.41°26’54,7”W,  DATUM SIRGAS 2000, DE VAZÃO 18.000 M³/DIA, DURANTE 15 H/D, PARA FINS DE IRRIGAÇÃO POR PIVÔ  CENTRAL, ÁREA 300 HA, LOCALIZADO NA FAZENDA PROGRESSO II,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</si>
  <si>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19.838 DE 18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2019.001.002112/INEMA/LIC-02112, RESOLVE: ART. 1º - AUTORIZAR O DIREITO DE  USO DOS RECURSOS HÍDRICOS, VÁLIDO PELO PRAZO DE 4 (QUATRO) ANOS, A CIF CIA DE INTEGRAÇÃO  FLORESTAL LTDA., INSCRITA NO CNPJ Nº 25.654.708/0002-78, COM SEDE NA FAZENDA PASSAGEM  FUNDA, S/N, ZONA RURAL, NO MUNICÍPIO DE CORRENTINA, PARA CAPTAÇÃO SUPERFICIAL, NA BACIA  HIDROGRÁFICA DO RIO CORRENTE, NO RIO ARROJADO, NO PONTO 1, EM BARRAMENTO EXISTENTE AUTORIZADO  POR MEIO DA PORTARIA Nº 15.104/17, NAS COORDENADAS LAT.13º58’30”S E LONG.46º08’40”W, DATUM  SIRGAS 2000, DE VAZÃO 1.599 M3/DIA, DURANTE 9 H/D, PARA FINS DE IRRIGAÇÃO POR PIVÔ CENTRAL, ÁREA  23,2 HA; NO PONTO 2, NAS COORDENADAS LAT.13º58’32,19”S E LONG.46º08’05,71”W, DATUM SIRGAS  2000, DE VAZÃO 36,2 M3/DIA, DURANTE 20 H/D, PARA FINS DE CONSUMO HUMANO E DESSEDENTAÇÃO  ANIMAL; NO PONTO 3, NAS COORDENADAS LAT.13º57’40,5”S E LONG.46º05’45,23”W, DATUM SIRGAS  2000, DE VAZÃO 38,45 M3/DIA, DURANTE 20 H/D, PARA FINS DE CONSUMO HUMANO E DESSEDENTA- ÇÃO ANIMAL; E NO PONTO 4, NAS COORDENADAS LAT.13º57’16”S E LONG.46º04’51”W, DATUM SIRGAS  2000, DE VAZÃO 5.523 M3/DIA, DURANTE 15 H/D, PARA FINS DE IRRIGAÇÃO POR PIVÔ CENTRAL, ÁREA 80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</si>
  <si>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19.849 DE 19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2019.001.003155/INEMA/LIC-03155, RESOLVE: ART. 1.º - AUTORIZAR O DIREITO  DE USO DOS RECURSOS HÍDRICOS, VÁLIDO PELO PRAZO DE 4 (QUATRO) ANOS, A MARIA ANGELICA  DAMASCENO, INSCRITO NO CPF N° 682.540.675-20, COM SEDE NA PRAÇA DA MATRIZ, N° 101,      EXECUTIVO SALVADOR, SEXTA-FEIRA, 20 DE DEZEMBRO DE 2019 - ANO CIV - NO 22.809  REPÚBLICA FEDERATIVA DO BRASIL - ESTADO DA BAHIA  DIÁRIO OFICIAL  CENTRO, NO MUNICÍPIO DE TEODORO SAMPAIO, PARA CAPTAÇÃO SUBTERRÂNEA, NA BACIA HIDROGRÁFICA  DO RECÔNCAVO NORTE, NAS COORDENADAS LAT.12°13’35,5”S E LONG.38°36’55,4”W, DATUM SIRGAS  2000, DO POÇO 01, DE VAZÃO 186 M³/DIA, DURANTE 14 H/D, PARA FINS DE DESSEDENTAÇÃO ANIMAL  E IRRIGAÇÃO POR ASPERSÃO CONVENCIONAL, ÁREA 3 HA, LOCALIZADO NA FAZENDA PONTO CERTO, ZONA  RURAL, NO MUNICÍPIO DE TEODORO SAMPAIO,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</si>
  <si>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19.850 DE 19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2018.001.006580/INEMA/LIC-06580, RESOLVE: ART. 1.º - AUTORIZAR O DIREITO  DE USO DOS RECURSOS HÍDRICOS, VÁLIDO PELO PRAZO DE 4 (QUATRO) ANOS, A CARMEM LARANJEIRA  ROCHA, INSCRITO NO CPF N° 493.687.295-49, COM SEDE NA RUA JOANA ANGÉLICA, N° 48, CENTRO, NO  MUNICÍPIO DE PALMAS DE MONTE ALTO, PARA CAPTAÇÃO SUBTERRÂNEA, NA BACIA HIDROGRÁFICA DO RIO SÃO  FRANCISCO, NAS COORDENADAS LAT.14°10’12”S E LONG.43°21’38”W, DATUM SIRGAS 2000, DO POÇO 01,  DE VAZÃO 622 M³/DIA, DURANTE 9 H/D, NAS COORDENADAS LAT.14°09’34”S E LONG.43°21’52”W, DATUM  SIRGAS 2000, DO POÇO 02, DE VAZÃO 196 M³/DIA, DURANTE 7 H/D, NAS COORDENADAS LAT.14°10’12”S E  LONG.43°21’46”W, DATUM SIRGAS 2000, DO POÇO 03, DE VAZÃO 30 M³/DIA, DURANTE 5 H/D, PARA FINS DE  IRRIGAÇÃO POR ASPERSÃO CONVENCIONAL, ÁREA 12 HA, LOCALIZADO NA FAZENDA NOVA ESPERANÇA, ZONA  RURAL, NO MUNICÍPIO DE PALMAS DE MONTE ALTO,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</si>
  <si>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19.864 DE 20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2019.001.006598/INEMA/LIC-06598, RESOLVE: ART. 1º - AUTORIZAR O DIREITO  DE USO DOS RECURSOS HÍDRICOS, VÁLIDO PELO PRAZO DE 4 (QUATRO) ANOS, A CARLOS ALBERTO  KRUSCHEWSKY FILHO, INSCRITO NO CPF Nº 148.756.755-34, COM SEDE NA RUA ESTADOS  UNIDOS, Nº 218, CENTRO, NO MUNICÍPIO DE FEIRA DE SANTANA, PARA CAPTAÇÃO SUPERFICIAL, NA BACIA  HIDROGRÁFICA DO RIO PARAGUAÇU, NO RIO PARAGUAÇU, EM BARRAMENTO EXISTENTE, AUTORIZADO POR  MEIO DA PORTARIA SRH Nº 114/01,  NAS COORDENADAS LAT.13º00’29,8”S E LONG.40º57’41,32”W,  DATUM SIRGAS 2000, DE VAZÃO 13.954,00 M³/DIA, DURANTE 18 H/D, PARA FINS DE IRRIGAÇÃO POR  ASPERSÃO COM PIVÔ CENTRAL, ÁREA 265 HA, LOCALIZADA NA FAZENDA BOM JESUS, NO MUNICÍPIO DE  ITAETÊ,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</si>
  <si>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19.876 DE 27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2017.001.001467/INEMA/LIC-01467, RESOLVE: ART. 1.º - AUTORIZAR O DIREITO DE  USO DOS RECURSOS HÍDRICOS, VÁLIDO PELO PRAZO DE 4 (QUATRO) ANOS, A WELLINGTON RODRIGUES  DE OLIVEIRA, INSCRITO NO CPF N° 034.493.336-90, COM SEDE NA AVENIDA RUY BARBOSA, Nº 479,  NO MUNICÍPIO DE EUNÁPOLIS, PARA CAPTAÇÃO SUPERFICIAL, NA BACIA HIDROGRÁFICA DO RIO JAPARA,  NO RIO JAPARA, NAS COORDENADAS LAT.17°09’29,6”S E LONG.39°13’21,2”W, DATUM SIRGAS 2000,  DE VAZÃO 700 M³/DIA, DURANTE 16 H/D, PARA FINS DE IRRIGAÇÃO POR GOTEJAMENTO, ÁREA 19,09 HA,  LOCALIZADO NA FAZENDA HERANÇA, ZONA RURAL, NO MUNICÍPIO DE PRADO,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</si>
  <si>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19.878 DE 27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2018.001.000459/INEMA/LIC-00459, RESOLVE: ART. 1º - AUTORIZAR O DIREITO DE  USO DOS RECURSOS HÍDRICOS, VÁLIDO PELO PRAZO DE 4 (QUATRO) ANOS, A ANTONIO CARLOS CRUZ  DE ARAÚJO, INSCRITO NO CPF N° 153.672.151-49, COM SEDE NA AVENIDA MANOEL COELHO, N° 110,  CENTRO, NO MUNICÍPIO DE SANTA MARIA DA VITÓRIA, PARA CAPTAÇÃO SUPERFICIAL, NA BACIA HIDROGRÁFICA  DO RIO CORRENTE, NO RIO ARROJADO, NAS COORDENADAS LAT.13°25’22”S E LONG.44°23’25”W, DATUM  SIRGAS 2000, DE VAZÃO 121 M³/DIA, DURANTE 7 H/D, PARA FINS DE IRRIGAÇÃO POR ASPERSÃO CONVENCIONAL,  ÁREA 1,74 HA, LOCALIZADO NA FAZENDA ÁGUAS CLARAS, ZONA RURAL, NO MUNICÍPIO DE JABORANDI,  MEDIANTE O CUMPRIMENTO DA LEGISLAÇÃO VIGENTE, DOS CONDICIONANTES E DO PARÁGRAFO ÚNICO DESTE     EXECUTIVO  SALVADOR, SÁBADO, 28 DE DEZEMBRO DE 2019 - ANO CIV - NO 22.812  REPÚBLICA FEDERATIVA DO BRASIL - ESTADO DA BAHIA  DIÁRIO OFICIAL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</si>
  <si>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19.879 DE 27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2019.001.006560/INEMA/LIC-06560, RESOLVE: ART. 1.º - AUTORIZAR  O DIREITO DE USO DOS RECURSOS HÍDRICOS, VÁLIDO PELO PRAZO DE 4 (QUATRO) ANOS, A NELSON  ROBERTO REQUIÃO MOURA, INSCRITO NO CPF N° 474.488.905-06, COM SEDE NA RUA SANTA  LUZIA, DE 407 AO FIM, LADO ÍMPAR, N° 651, CENTRO, NO MUNICÍPIO DO RIO DE JANEIRO - RJ, PARA  CAPTAÇÃO SUBTERRÂNEA, NA BACIA HIDROGRÁFICA DO RIO PARAGUAÇU, NO POÇO 01, NAS COORDENADAS  LAT.11°33’59,7”S E LONG.40°37’56,5”W, DATUM SIRGAS 2000, DE VAZÃO 60 M³/DIA, DURANTE 15 H/D,  NO POÇO 02 NAS COORDENADAS LAT.11°34’06,9’’S E LONG.40°37’56,3’’W, DATUM SIRGAS 2000, DE  VAZÃO 120 M³/DIA, DURANTE 15 H/D, PARA FINS DE IRRIGAÇÃO POR ASPERSÃO CONVENCIONAL, ÁREA 2,77  HA, LOCALIZADO NA FAZENDA ALTAMIRA, FRANÇA, NO MUNICÍPIO DE PIRITIBA,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</si>
  <si>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Nº19.229 DE 25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2017.001.002134/INEMA/LIC-02134, RESOLVE: ART. 1.º - AUTORIZAR O DIREITO DE  USO DOS RECURSOS HÍDRICOS, VÁLIDO PELO PRAZO DE 4 (QUATRO) ANOS, A JOSEFA DIAS DE ANDRADE,  INSCRITA NO CPF N° 075.649.168-18, COM SEDE NA RUA JOAQUIM CARVALHO, Nº 53, CENTRO, NO  MUNICÍPIO DE JABORANDI, PARA CAPTAÇÃO SUPERFICIAL, NA BACIA HIDROGRÁFICA DO RIO CORRENTE, NO RIO  FORMOSO, NAS COORDENADAS LAT.13°43’37,4”S E LONG.44°40’09,3”W, DATUM SIRGAS 2000, DE VAZÃO  567 M³/DIA, DURANTE 11 H/D, PARA FINS DE IRRIGAÇÃO POR ASPERSÃO, ÁREA 8,2 HA, LOCALIZADO NA FAZENDA  RECANTO DJ, POVOADO DE GATOS,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</si>
  <si>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CPF</t>
  </si>
  <si>
    <t>CNPJ</t>
  </si>
  <si>
    <t>TEXTO</t>
  </si>
  <si>
    <t>VÁLID</t>
  </si>
  <si>
    <t>RESOLVE</t>
  </si>
  <si>
    <t xml:space="preserve">PORTARIA  Nº 20.656 DE 14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2018.001.003892/INEMA/LIC-03892, RESOLVE: ART. 1.º - AUTORIZAR O DIREITO  DE USO DOS RECURSOS HÍDRICOS, VÁLIDO PELO PRAZO DE 04 (QUATRO) ANOS, A TEREZA PEREIRA  MARQUES FERNANDES, INSCRITA NO CPF SOB Nº 648.258.335-00, COM SEDE NA FAZENDA SÃO  JOSÉ, S/N, ZONA RURAL, NO MUNICÍPIO DE PRADO, PARA CAPTAÇÃO SUPERFICIAL, NA BACIA HIDROGRÁFICA      EXECUTIVO SALVADOR, SEXTA-FEIRA, 15 DE MAIO DE 2020 - ANO CIV - NO 22.902  REPÚBLICA FEDERATIVA DO BRASIL - ESTADO DA BAHIA  DIÁRIO OFICIAL  DO RIO DO QUEIMADO, NO RIO DO QUEIMADO, EM BARRAMENTO EXISTENTE, DISPENSADO DE OUTORGA  POR MEIO DO PROCESSO Nº 2017.001.006394/INEMA/LIC-06394, NAS COORDENADAS LAT.17°04’48”S  E LONG.39°24’44”W, DATUM SIRGAS 2000, DE VAZÃO 982 M³/DIA, DURANTE 22 H/D, PARA FINS IRRIGAÇÃO  POR GOTEJAMENTO, ÁREA 30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</si>
  <si>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20.877 DE 24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2018.001.001883/INEMA/LIC-01883, RESOLVE: ART. 1º - AUTORIZAR O DIREITO DE  USO DOS RECURSOS HÍDRICOS, VÁLIDO PELO PRAZO DE 04 (QUATRO) ANOS, A LAVOURA E PECUÁRIA  IGARASHI LTDA, INSCRITA NO CNPJ Nº 83.144.733/0012-80, COM SEDE NA RODOVIA BA 142, KM  143, S/N, ZONA RURAL, NO MUNICÍPIO DE IBICOARA, PARA CAPTAÇÃO SUPERFICIAL, NA BACIA HIDROGRÁFICA  DO PARAGUAÇU, NO CÓRREGO CERQUEIRA, EM BARRAMENTO EXISTENTE, OUTORGADO POR MEIO DA PORTARIA  SRH Nº 138/07, NAS COORDENADAS LAT.13°19’23”S E LONG.41°22’37”W, DATUM SIRGAS 2000, DE  VAZÃO 479 M³/DIA, DURANTE 4 H/D, PARA FINS IRRIGAÇÃO POR PIVÔ CENTRAL, ÁREA 9 HA, LOCALIZADO NO  COMPLEXO DE FAZENDAS ARIZONA, ZONA RURAL, NO MUNICÍPIO DE IBICOARA,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</si>
  <si>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21.915 DE 01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2020.001.000547/INEMA/LIC-00547, RESOLVE: ART. 1º - AUTORIZAR O DIREITO DE  USO DOS RECURSOS HÍDRICOS, VÁLIDO PELO PRAZO DE 04 (QUATRO) ANOS, A LUCIANO BARRETO DE  SOUZA, INSCRITO NO CPF N° 807.571.205-63, COM SEDE NA AVENIDA ANTÔNIO PINHEIRO DA MOTA,  N° 724, CRUZEIRO, NO MUNICÍPIO DE SERRINHA, PARA CAPTAÇÃO SUBTERRÂNEA, NA BACIA HIDROGRÁFICA  DO RECÔNCAVO NORTE, NAS COORDENADAS LAT.11°28’00”S E LONG.38°45’00”W, DATUM SIRGAS 2000,  DO POÇO 1, DE VAZÃO 720 M³/DIA, DURANTE 24 H/D, PARA FINS DE IRRIGAÇÃO POR GOTEJAMENTO, ÁREA  18,48 HA, LOCALIZADO NA FAZENDA BOM VIVER, ZONA RURAL, NO MUNICÍPIO DE BIRITINGA,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</si>
  <si>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21.427 DE 10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2020.001.002045/INEMA/LIC-02045, RESOLVE: ART. 1º - AUTORIZAR O DIREITO DE  USO DOS RECURSOS HÍDRICOS, VÁLIDO PELO PRAZO DE 04 (QUATRO) ANOS, A DULCE DE ANDRADE  LOPES VILARINO, INSCRITA NO CPF N° 764.309.524-87, COM SEDE NO SÍTIO SANTA RITA, S/N,  CIDADE DE DEUS, NO MUNICÍPIO DE SÁTIRO DIAS, PARA CAPTAÇÃO SUBTERRÂNEA, NA BACIA HIDROGRÁFICA  DO RECÔNCAVO NORTE, NAS COORDENADAS LAT.11°30’20,7”S E LONG.38°38’27”W, DATUM SIRGAS 2000,  DO POÇO 1, DE VAZÃO 958 M³/DIA, DURANTE 19 H/D, PARA FINS DE IRRIGAÇÃO POR GOTEJAMENTO, ÁREA 25  HA, LOCALIZADO NO SÍTIO SANTA RITA, COLÔNIA BOA VISTA, NO MUNICÍPIO DE SÁTIRO DIAS,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</si>
  <si>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21.923 DE 02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2019.001.006385/INEMA/LIC-06385, RESOLVE: ART. 1º - AUTORIZAR O DIREITO  DE USO DOS RECURSOS HÍDRICOS, VÁLIDO PELO PRAZO DE 04 (QUATRO) ANOS, A GECKSON ANTÔNIO  ARAÚJO DA CRUZ, INSCRITO NO CPF N° 685.084.175-00, COM SEDE NA PRAÇA JURACY MAGALHÃES,  N° 338, CENTRO, NO MUNICÍPIO DE SÁTIRO DIAS, PARA CAPTAÇÃO SUBTERRÂNEA, NA BACIA HIDROGRÁFICA  DO RECÔNCAVO NORTE, NAS COORDENADAS LAT.11°31’00”S E LONG.38°34’00”W, DATUM SIRGAS 2000,  DO POÇO 1, DE VAZÃO 640 M³/DIA, DURANTE 16 H/D, PARA FINS DE IRRIGAÇÃO POR ASPERSÃO, ÁREA  9,47 HA, LOCALIZADO NA FAZENDA CAATINGA GRANDE, POVOADO POCINHO, NO MUNICÍPIO DE SÁTIRO  DIAS,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</si>
  <si>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21.345 DE 27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2020.001.001439/INEMA/LIC-01439, RESOLVE: ART. 1º - AUTORIZAR O DIREITO  DE USO DOS RECURSOS HÍDRICOS, VÁLIDO PELO PRAZO DE 04 (QUATRO) ANOS, A MARIA DE LOURDES  SOUZA DE OLIVEIRA, INSCRITA NO CPF N° 413.015.605-53, COM SEDE NA FAZENDA COLÔNIA I,  COLÔNIA I, S/N, NO MUNICÍPIO DE INHAMBUPE, PARA CAPTAÇÃO SUBTERRÂNEA, NA BACIA HIDROGRÁFICA  DO RECÔNCAVO NORTE, NAS COORDENADAS LAT.11°37’00”S E LONG.38°21’00”W, DATUM SIRGAS 2000,  DO POÇO 1, DE VAZÃO 543 M³/DIA, DURANTE 10 H/D, PARA FINS DE IRRIGAÇÃO POR GOTEJAMENTO, ÁREA  10 HA, LOCALIZADO NA FAZENDA RACHO SANTO ANTÔNIO, NO MUNICÍPIO DE INHAMBUPE,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</si>
  <si>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19.916 DE 09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2019.001.003173/INEMA/LIC-03173, RESOLVE: ART. 1º - AUTORIZAR O DIREITO  DE USO DOS RECURSOS HÍDRICOS, VÁLIDO PELO PRAZO DE 4 (QUATRO) ANOS, A LILIANE QUEIROZ  MAGALHÃES, INSCRITA NO CPF N° 927.242.725-87, COM SEDE NA RUA JOAQUIM NOGUEIRA, N°     EXECUTIVO  SALVADOR, SEXTA-FEIRA, 10 DE JANEIRO DE 2020 - ANO CIV - NO 22.818  REPÚBLICA FEDERATIVA DO BRASIL - ESTADO DA BAHIA  DIÁRIO OFICIAL  258, CENTRO, NO MUNICÍPIO DE ALAGOINHAS, PARA CAPTAÇÃO SUBTERRÂNEA, NA BACIA HIDROGRÁFICA  DO RECÔNCAVO NORTE, NAS COORDENADAS LAT.11°53’54,8’’S E LONG.38°24’11,7’’W, DATUM SIRGAS  2000, DO POÇO 01, DE VAZÃO 216 M³/DIA, DURANTE 15 H/D, PARA FINS DE IRRIGAÇÃO POR GOTEJAMENTO,  ÁREA 15 HA, LOCALIZADO NA FAZENDA JATOBÁ, ZONA RURAL, NO MUNICÍPIO DE INHAMBUPE,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</si>
  <si>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20.127 DE 18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2019.001.003062/INEMA/LIC-03062, RESOLVE: ART. 1º - AUTORIZAR O DIREITO  DE USO DOS RECURSOS HÍDRICOS, VÁLIDO PELO PRAZO DE 04 (QUATRO) ANOS, A JOSE FERNANDES  COSTA, INSCRITO NO CPF N° 116.685.805.78, COM SEDE NA RUA JOSÉ CONRADO NASCIMENTO, N°  10, CENTRO, NO MUNICÍPIO DE ITABAIANINHA - SE, PARA CAPTAÇÃO SUBTERRÂNEA, NA BACIA HIDROGRÁFICA  DO RECÔNCAVO NORTE, NAS COORDENADAS LAT.11°57’16,5”S E LONG.38°21’38,8”W, DATUM SIRGAS  2000, DO POÇO 01, DE VAZÃO 375 M³/DIA, DURANTE 15 H/D, PARA FINS DE IRRIGAÇÃO POR GOTEJAMENTO,  ÁREA 12 HA, LOCALIZADA NO SÍTIO BOM JESUS, ZONA RURAL, NO MUNICÍPIO DE ALAGOINHAS,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</si>
  <si>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19.972 DE 21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2019.001.003112/INEMA/LIC-03112, RESOLVE: ART. 1.º - AUTORIZAR O DIREITO DE  USO DOS RECURSOS HÍDRICOS, VÁLIDO PELO PRAZO DE 4 (QUATRO) ANOS, A ALBERTO CARDOSO DOS  SANTOS, INSCRITO NO CPF N° 682.048.685-53, COM SEDE NA RUA PEDRO DA SILVA DE OLIVEIRA,  S/N, CENTRO, NO MUNICÍPIO DE INHAMBUPE, PARA CAPTAÇÃO SUBTERRÂNEA, NA BACIA HIDROGRÁFICA  DO RECÔNCAVO NORTE, NO POÇO 1, NAS COORDENADAS LAT.11°55’00”S E LONG.38°24’00”W, DATUM  SIRGAS 2000, DE VAZÃO 375 M³/DIA, DURANTE 15 H/D; E NO POÇO 2, NAS COORDENADAS LAT.11°58’00”S  E LONG.38°24’00” W, DATUM SIRGAS 2000, DE VAZÃO 270 M³/DIA, DURANTE 15 H/D, PARA FINS DE  IRRIGAÇÃO POR GOTEJAMENTO, ÁREA 24 HA, LOCALIZADO NAS FAZENDAS CAJ E MUCAMBO, ZONA RURAL,  NOS MUNICÍPIOS DE INHAMBUPE E ALAGOINHAS,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</si>
  <si>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21.089 DE 22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2018.001.000489/INEMA/LIC-00489, RESOLVE: ART. 1.º - AUTORIZAR O DIREITO DE  USO DOS RECURSOS HÍDRICOS, VÁLIDO PELO PRAZO DE 04 (QUATRO) ANOS, A MARIVALDO NUNES DO  NASCIMENTO, INSCRITO NO CPF Nº 054.580.645-34, COM SEDE NA AVENIDA ODUVALDO BACELAR,  Nº 420, NS DA VITÓRIA, NO MUNICÍPIO DE ILHÉUS, PARA CAPTAÇÃO SUPERFICIAL, NA BACIA HIDROGRÁFICA  DO RIO AGUÍPE, EM AFLUENTE SEM NOME DO RIO MAMÃO, EM BARRAMENTO EXISTENTE, DISPENSADO  DE OUTORGA POR MEIO DO PROCESSO Nº 2019.001.003198/INEMA/LIC-03198, NAS COORDENADAS  LAT.15°07’20”S E LONG.39°01’36”W, DATUM SIRGAS 2000, DE VAZÃO 416 M³/DIA, DURANTE 13 H/D,  PARA FINS DE IRRIGAÇÃO POR MICROASPERSÃO, ÁREA 15 HA, LOCALIZADO NA FAZENDA LÍRIO DOS VALES,  VILA ASSENTAMENTO CAJUEIRO I, LENÇÓIS, NO MUNICÍPIO DE UNA,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</si>
  <si>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21.123 DE 28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2018.001.006521/INEMA/LIC-06521, RESOLVE: ART. 1º - AUTORIZAR A RENOVAÇÃO  DO DIREITO DE USO DOS RECURSOS HÍDRICOS, VÁLIDO PELO PRAZO DE 04 (QUATRO) ANOS, ADHEMAR  TADEU NICCHIO, INSCRITO NO CPF Nº 557.830.827-91, COM SEDE NA AVENIDA SILVIO AVIDOS, Nº  271, SÃO SILVANO, NO MUNICÍPIO DE COLATINA - ES, PARA CAPTAÇÃO SUPERFICIAL, NA BACIA HIDROGRÁFICA  DO RIO CARAÍVA, NO CÓRREGO GUAXUMÃ, NAS COORDENADAS LAT.16º44’48”S E LONG.39º28’03”W,  DATUM SIRGAS 2000, DE VAZÃO 2.259 M³/DIA, DURANTE 13 H/D PARA FINS DE IRRIGAÇÃO POR GOTEJAMENTO,  ÁREA 80 HA, LOCALIZADO NA FAZENDA CONJUNTO BOM JARDIM, ZONA RURAL, NO MUNICÍPIO DE ITABELA,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</si>
  <si>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21.336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2018.001.007892/INEMA/LIC-07892, RESOLVE: ART. 1º - AUTORIZAR A RENOVAÇÃO  DO DIREITO DE USO DOS RECURSOS HÍDRICOS, VÁLIDO PELO PRAZO DE 04 (QUATRO) ANOS, ADHEMAR  TADEU NICCHIO, INSCRITO NO CPF Nº 557.830.827-91, COM SEDE NA AVENIDA SÍLVIO AVIDOS, Nº  271, SÃO SILVANO, MUNICÍPIO DE COLATINA - ES, PARA CAPTAÇÃO SUPERFICIAL, NA BACIA HIDROGRÁFICA  DO RIO CARAÍVA, NO CÓRREGO GUAXUMÃ, NAS COORDENADAS LAT.16º44’54’’S E LONG.39º28’52’’W,  DATUM SIRGAS 2000, DE VAZÃO 2.918 M³/DIA, DURANTE 15 H/D PARA FINS DE IRRIGAÇÃO POR MICRO  ASPERSÃO, ÁREA 80 HA, LOCALIZADO NA FAZENDA CONJUNTO BOM JARDIM, ZONA RURAL, NO MUNICÍPIO DE  ITABELA,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</si>
  <si>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19.979 DE 22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2018.001.000328/INEMA/LIC-00328, RESOLVE: ART. 1º - AUTORIZAR A RENOVAÇÃO  DO DIREITO DE USO DOS RECURSOS HÍDRICOS, VÁLIDA PELO PRAZO DE 2 (DOIS) ANOS, A AGRIFIRMA BRASIL  AGROPECUÁRIA S.A., INSCRITA NO CNPJ N° 09.288.977/0001-20, COM SEDE NA RUA TABAPUÃ, N°  474, ITAIM BIBI, NO MUNICÍPIO DE SÃO PAULO - SP, PARA CAPTAÇÃO SUPERFICIAL, NA BACIA HIDROGRÁFICA  DO RIO CORRENTE, NO RIO DO MEIO, NAS COORDENADAS LAT.13°18’15,9”S LONG.45°32’36,1”W, DATUM  SIRGAS 2000, DE VAZÃO 20.989 M³/DIA, DURANTE 18 H/D, PARA FINS DE IRRIGAÇÃO POR PIVÔ CENTRAL,  ÁREA 300 HA, LOCALIZADO NA FAZENDA ALIANÇA I, RODOVIA BR 020,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</si>
  <si>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20.806 DE 15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2018.001.007019/INEMA/LIC-07019, RESOLVE: ART. 1.º - AUTORIZAR O DIREITO  DE USO DOS RECURSOS HÍDRICOS, VÁLIDO PELO PRAZO DE 04 (QUATRO) ANOS, A CLEMENTE ARAÚJO  CASTRO, INSCRITO NO CPF Nº 063.281.135-87, COM SEDE NA RUA DEPUTADO ADÃO SOUZA, Nº 129,  CENTRO, NO MUNICÍPIO DE SANTA MARIA DA VITÓRIA, PARA CAPTAÇÃO SUPERFICIAL, NA BACIA HIDROGRÁFICA  DO RIO CORRENTE, NO RIO FORMOSO, NAS COORDENADAS LAT.13°26’46”S E LONG. 44°14’28”W, DATUM  SIRGAS 2000, DE VAZÃO 829 M³/DIA, DURANTE 12 H/D, PARA FINS DE IRRIGAÇÃO POR ASPERSÃO, ÁREA  12 HA, LOCALIZADO NA FAZENDA MANGA DA VOLTA, ZONA RURAL,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&lt;#E.G.B#439705#29#481452/&gt;  SECRETARIA DA SAÚDE &lt;#E.G.B#439717#29#481466&gt; RESOLUÇÃO CIB Nº 081/2020  APROVA AD REFERENDUM A NOVA ATUALIZAÇÃO DOS ANEXOS 2 E 3 REFERENTES ÀS UNIDADES DE REFERÊNCIA  COVID E UNIDADES DE RETAGUARDA COVID DO PLANO ESTADUAL DE CONTINGÊNCIA PARA ENFRENTAMEN- TO DO NOVO CORONAVÍRUS - SARS NCOV2 NO ESTADO DA BAHIA.  O COORDENADOR E A COORDENADORA ADJUNTA DA COMISSÃO INTERGESTORES BIPARTITE DA BAHIA NO USO  DE SUAS ATRIBUIÇÕES E CONSIDERANDO:  A RESOLUÇÃO CIB Nº 078/2020, DE 12 DE JUNHO DE 2020, QUE APROVA AD REFERENDUM A ATUALIZAÇÃO  DO PLANO ESTADUAL DE CONTINGÊNCIA PARA ENFRENTAMENTO DO NOVO CORONAVÍRUS - SARS NCOV2 NO  ESTADO DA BAHIA COM A INCLUSÃO NO EIXO 3 - ATENÇÃO  ESPECIALIZADA HOSPITALAR DO ITEM APOIO ÀS  SANTAS CASAS E HOSPITAIS FILANTRÓPICOS SEM FINS LUCRATIVOS PARA ATUAÇÃO DE FORMA COORDENADA NO  CONTROLE DO AVANÇO DA PANDEMIA DA COVID-19;  A PORTARIA Nº 237, DE 18 DE MARÇO DE 2020, INCLUI LEITOS E PROCEDIMENTOS NA TABELA DE PROCE- DIMENTOS, MEDICAMENTOS, ÓRTESES, PRÓTESES E MATERIAIS ESPECIAIS (OPM) DO SISTEMA ÚNICO DE  SAÚDE (SUS), DE UNIDADE DE TERAPIA INTENSIVA ADULTO E PEDIÁTRICO, PARA ATENDIMENTO EXCLUSIVO  DOS PACIENTES COVID-19;  A PORTARIA MS/SAES Nº 245, DE 24 DE MARÇO DE 2020, QUE INCLUI PROCEDIMENTO NA TABELA DE PRO- CEDIMENTOS, MEDICAMENTOS, ÓRTESES, PRÓTESES E MATERIAIS ESPECIAIS (OPM) DO SISTEMA ÚNICO  DE SAÚDE (SUS), PARA ATENDIMENTO EXCLUSIVO DE PACIENTES COM DIAGNÓSTICO DE INFECÇÃO PELO  COVID-19;  A PORTARIA Nº 568, DE 26 DE MARÇO DE 2020, QUE AUTORIZA A HABILITAÇÃO DE LEITOS DE UNIDADE DE  TERAPIA INTENSIVA ADULTO PARA ATENDIMENTO EXCLUSIVO DOS PACIENTES COVID-19;  A RECOMENDAÇÃO DA SAES/MS POR MEIO DE REUNIÕES POR WEBCONFERÊNCIA COM AS SECRETARIAS DE  SAÚDE DOS ESTADOS DE ATUALIZAÇÃO DA PLANILHA DE LEITOS NAS REGIÕES DESTINADOS AOS PACIENTES  ACOMETIDOS PELO CORONAVÍRUS, PARA ACOMPANHAMENTO DO PROCESSO DE AMPLIAÇÃO DA REDE DE  ATENÇÃO À SAÚDE E ENFRENTAMENTO DO SARS NCOV2.  RESOLVE  ART. 1º  APROVAR AD REFERENDUM A NOVA ATUALIZAÇÃO DOS ANEXOS 2 E 3 REFERENTES ÀS UNIDADES DE  REFERÊNCIA COVID E  UNIDADES DE RETAGUARDA COVID DO PLANO ESTADUAL DE CONTINGÊNCIA PARA  ENFRENTAMENTO DO NOVO CORONAVÍRUS- SARS NCOV2 NO ESTADO DA BAHIA, CONFORME ANEXO I DESTA  RESOLUÇÃO, DISPONÍVEL NO SITE WWW5.SAUDE.BA.GOV.BR/PORTALCIB.  PARÁGRAFO ÚNICO  ESTE PLANO ESTÁ SUJEITO A AJUSTES CONSTANTES DECORRENTES DAS ATUALIZAÇÕES  PRÁTICAS E DAS MUDANÇAS OBSERVADAS NO CENÁRIO EPIDEMIOLÓGICO E CONSIDERANDO AS CONSTANTES  ATUALIZAÇÕES DISPONIBILIZADAS PELA OMS E MS.  ART. 2º  REVOGAR A RESOLUÇÃO CIB Nº 080/2020 A PARTIR DA DATA DE PUBLICAÇÃO DESTA RESOLUÇÃO.  ART. 3º  A PRESENTE RESOLUÇÃO ENTRARÁ EM VIGOR NA DATA DE SUA PUBLICAÇÃO.  SALVADOR, 15 DE JUNHO DE 2020.  FÁBIO VILAS-BOAS PINTO SECRETÁRIO ESTADUAL DA SAÚDE COORDENADOR DA CIB/BA  STELA DOS SANTOS SOUZA PRESIDENTE DO COSEMS/BA COORDENADORA ADJUNTA DA CIB/BA  &lt;#E.G.B#439717#29#481466/&gt; &lt;#E.G.B#439627#29#481370&gt;  DESPACHO DO SENHOR SECRETÁRIO PROCESSO Nº.0300150444717 E APENSO  0300180542659  ACOLHO INTEGRALMENTE O PARECER Nº PA- NCAD - CSS - 43-2020, DE FLS. 302/305, COADUNADO PELO  DESPACHO DE FLS. 306, EXARADO PELO ILUSTRE PROCURADOR ASSISTENTE DO NÚCLEO DE CONTROLE ADMINIS- TRATIVO E DISCIPLINAR DA PROCURADORIA GERAL DO ESTADO NO PROCESSO ADMINISTRATIVO TOMBADO SOB O  Nº. 0300150444717  E APENSO Nº. 0300180542659 E DETERMINO O ARQUIVAMENTO, BEM COMO  ADOÇÃO DAS DEMAIS PROVIDÊNCIAS RECOMENDADAS.  </t>
  </si>
  <si>
    <t xml:space="preserve">PORTARIA  Nº 20.352 DE 01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2019.001.003203/INEMA/LIC-03203, RESOLVE: ART. 1.º - AUTORIZAR O DIREITO DE  USO DOS RECURSOS HÍDRICOS, VÁLIDO PELO PRAZO DE 04 (QUATRO) ANOS, A TERESINHA TRINDADE  CORREIA VIANA, INSCRITO NO CPF N° 499.772.615-04, COM SEDE NA RUA ABDIAS RAMOS COTRIN,  N° 6, SOSSEGO, NO MUNICÍPIO DE RIO DE CONTAS, PARA CAPTAÇÃO SUBTERRÂNEA, NA BACIA HIDROGRÁFICA  DO RIO DE CONTAS, NAS COORDENADAS LAT.13°33’00”S E LONG.41°51’03,7”W, DATUM SIRGAS 2000, DO  POÇO 1, DE VAZÃO 168 M³/DIA, DURANTE 14 H/D, PARA FINS DE IRRIGAÇÃO POR GOTEJAMENTO, ÁREA 5 HA,  LOCALIZADA NO SÍTIO CAPÃO COMPRIDO XI,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</si>
  <si>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20.676 DE 19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2019.001.006240/INEMA/LIC-06240, RESOLVE: ART. 1.º - AUTORIZAR O DIREITO DE  USO DOS RECURSOS HÍDRICOS, VÁLIDO PELO PRAZO DE 04 (QUATRO) ANOS, A JAIME CÔRTES CEZAR  NETO, INSCRITO NO CPF N° 524.055.835-34, COM SEDE NA RUA NOVA ESPERANÇA, N° 68, CENTRO, NO  MUNICÍPIO DE LIVRAMENTO DE NOSSA SENHORA, PARA CAPTAÇÃO SUBTERRÂNEA, NA BACIA HIDROGRÁFICA  DO RIO DE CONTAS, NAS COORDENADAS LAT.13°37’15”S E LONG.41°54’39”W, DATUM SIRGAS 2000, DO  POÇO 1, DE VAZÃO 85 M³/DIA, DURANTE 12,161 H/D, PARA FINS DE IRRIGAÇÃO POR GOTEJAMENTO, ÁREA 2,3  HA, LOCALIZADA NA FAZENDA CAMPO VERDE, ZONA RURAL, NO MUNICÍPIO DE LIVRAMENTO DE NOSSA  SENHORA,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</si>
  <si>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21.273 DE 18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2018.001.006796/INEMA/LIC-06796, RESOLVE: ART. 1º - AUTORIZAR O DIREITO  DE USO DOS RECURSOS HÍDRICOS, VÁLIDO PELO PRAZO DE 04 (QUATRO) ANOS, A GRC - COMPANHIA  DE DESENVOLVIMENTO SUSTENTÁVEL AGROINDUSTRIAL E TURÍSTICO DA CHAPADA  DIAMANTINA LTDA, INSCRITA NO CNPJ Nº 01.555.138/0001-10, COM SEDE NA RUA BASÍLIO ROCHA,  Nº 292, CENTRO, NO MUNICÍPIO DE RIO DE CONTAS, PARA CAPTAÇÃO SUBTERRÂNEA, NA BACIA HIDROGRÁFICA  DO RIO DE CONTAS, NAS COORDENADAS LAT.13º28’16”S E LONG.41º56’48”W, DATUM SIRGAS 2000,  DO POÇO 1, DE VAZÃO 596 M³/DIA, DURANTE 18 H/D, PARA FINS DE IRRIGAÇÃO POR GOTEJAMENTO, ÁREA  23,5 HA, LOCALIZADO NA FAZENDA RODA D’ÁGUA AQUARIUS IV,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</si>
  <si>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20.276 DE 23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2018.001.000290/INEMA/LIC-00290, RESOLVE: ART. 1.º - AUTORIZAR O DIREITO DE  USO DOS RECURSOS HÍDRICOS, VÁLIDO PELO PRAZO DE 4 (QUATRO) ANOS, A GILVAN FERREIRA DA SILVA,  INSCRITO NO CPF Nº 745.240.205-78, COM SEDE NA TRAVESSA LEONIDAS CARDOSO, S/N, CENTRO, NO  MUNICÍPIO DE LIVRAMENTO DE NOSSA SENHORA, PARA CAPTAÇÃO SUPERFICIAL, NA BACIA HIDROGRÁFICA  DO RIO DE CONTAS, NO RIO DE CONTAS, NAS COORDENADAS LAT.13°28’52”S E LONG.41°35’42,2”W,  DATUM SIRGAS 2000, DE VAZÃO 342 M³/DIA, DURANTE 15 H/D, PARA FINS DE IRRIGAÇÃO POR GOTEJAMENTO,  ÁREA 10 HA, LOCALIZADO NA FAZENDA CAROLE, ZONA RURAL, NO MUNICÍPIO DE JUSSIAPE,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</si>
  <si>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21.384 DE 03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2019.001.000039/INEMA/LIC-00039, RESOLVE: ART. 1º - AUTORIZAR A RENOVAÇÃO  DO DIREITO DE USO DOS RECURSOS HÍDRICOS, VÁLIDA PELO PRAZO DE 04 (QUATRO) ANOS, A RUI DA SILVA  TEIXEIRA, INSCRITO NO CPF N° 138.973.655-53, COM SEDE NA RUA DOUTOR NATALINO RIGHETO, Nº  160, TUCURUVI, NO MUNICÍPIO DE SÃO PAULO-SP, PARA CAPTAÇÃO SUPERFICIAL, NA BACIA HIDROGRÁFICA  DO RIO DE CONTAS, NO RIO DE CONTAS, NAS COORDENADAS LAT.14º00’49”S E LONG.41º26’36”W, DATUM  SIRGAS 2000, DE VAZÃO 705 M³/DIA, DURANTE 12 H/D, PARA FINS IRRIGAÇÃO POR MICROASPERSÃO, ÁREA  18 HA, LOCALIZADO NA FAZENDA VÁRZEA COMPRIDA, ZONA RURAL, NO MUNICÍPIO DE ITUAÇU,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</si>
  <si>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21.681 DE 22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2019.001.006824/INEMA/LIC-06824, RESOLVE: ART. 1º - AUTORIZAR O DIREITO DE  USO DOS RECURSOS HÍDRICOS, VÁLIDO PELO PRAZO DE 04 (QUATRO) ANOS, A ABRAHÃO PIRES PEREIRA,  INSCRITO NO CPF N° 737.069.575-15, COM SEDE NA 1ª TRAVESSA DR. EDILSON PONTES, N° 23, CENTRO,  NO MUNICÍPIO DE LIVRAMENTO DE NOSSA SENHORA, PARA CAPTAÇÃO SUPERFICIAL, NA BACIA HIDROGRÁFICA  DO RIO DE CONTAS, NO RIO GAVIÃO, NAS COORDENADAS LAT.14°22’18,2”S E LONG.41°05’51,0”W,  DATUM SIRGAS 2000, DE VAZÃO 551 M³/DIA, DURANTE 07 H/D, PARA FINS DE IRRIGAÇÃO POR MANGUEIRA  FURADA, ÁREA 6,2 HA, E POR GOTEJAMENTO, ÁREA 8 HA, LOCALIZADO NA FAZENDA ALVORADA, ZONA RURAL,  NO MUNICÍPIO DE ARACATU,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</si>
  <si>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20.433 DE 09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2019.001.001955/INEMA/LIC-01955, RESOLVE: ART. 1º - AUTORIZAR A RENOVAÇÃO  DO DIREITO DE USO DOS RECURSOS HÍDRICOS, VÁLIDA PELO PRAZO DE 4 (QUATRO) ANOS, A JOSÉ CLOVIS  ALVES BISPO, INSCRITO NO CPF N° 061.180.705-04, COM SEDE NA AVENIDA DAS HORTÊNCIAS, Nº 65,  BOA VISTA, NO MUNICÍPIO DE VITÓRIA DA CONQUISTA, PARA CAPTAÇÃO SUPERFICIAL, NA BACIA HIDROGRÁFICA  DO RIO DE CONTAS, NO RIO GAVIÃO, NAS COORDENADAS LAT.14°35’41”S E LONG.41°08’32’’W, DATUM  SIRGAS 2000, DE VAZÃO 473 M³/DIA, DURANTE 14 H/D, PARA FINS DE  IRRIGAÇÃO POR MICROASPERSÃO,  ÁREA 13,6 HA, LOCALIZADO NA FAZENDA BOA VISTA, ZONA RURAL, NO MUNICÍPIO DE ANAGÉ,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</si>
  <si>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20.787 DE 10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2018.001.002090/INEMA/LIC-02090, RESOLVE: ART. 1º - AUTORIZAR O DIREITO DE  USO DOS RECURSOS HÍDRICOS, VÁLIDO PELO PRAZO DE 04 (QUATRO) ANOS, A VILMA ALVES DE LIMA,  INSCRITA NO CPF N° 059.419.818-64, COM SEDE NA AVENIDA MARECHAL CASTELO BRANCO, Nº 105,  CENTRO, NO MUNICÍPIO DE TEIXEIRA DE FREITAS, PARA CAPTAÇÃO SUPERFICIAL, NA BACIA HIDROGRÁFICA  DO RIO DO QUEIMADO, NO CÓRREGO DOS PALMARES, NAS COORDENADAS LAT.16°57’54,4”S E LON- G.39°15’47,5”W, DATUM SIRGAS 2000, DE VAZÃO 2.404 M³/DIA, DURANTE 19 H/D, PARA FINS DE IRRIGAÇÃO  POR GOTEJAMENTO, ÁREA 63,6 HA, LOCALIZADO NA FAZENDA DOIS AMIGOS, GUARANI, NO MUNICÍPIO DE  PRADO,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</si>
  <si>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20.170 DE 02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2018.001.001606/INEMA/LIC-01606, RESOLVE: ART. 1º - AUTORIZAR  A RENOVAÇÃO DO DIREITO DE USO DOS RECURSOS HÍDRICOS, VÁLIDA PELO PRAZO DE 4 (QUATRO) ANOS, A  RIEGER AGROPECUÁRIA LTDA, INSCRITA NO CNPJ N° 77.837.656/0001-98, COM SEDE NA BA  462, S/N, ESTIVA, NO MUNICÍPIO DE SÃO DESIDÉRIO, PARA CAPTAÇÃO SUPERFICIAL, NA BACIA HIDROGRÁFICA  DO RIO GRANDE, NO RIO DA FÊMEAS, NAS COORDENADAS LAT.12°27’41,3”S E LONG.45°11’56,7”W,  DATUM SIRGAS 2000, DE VAZÃO 163.201 M³/DIA, DURANTE 18 H/D, PARA FINS DE IRRIGAÇÃO COM PIVÔ  CENTRAL, ÁREA 2.327 HA, LOCALIZADO NAS FAZENDAS FLOR DA ESPERANÇA, FLOR DA ESPERANÇA I, FLOR  DA ESPERANÇA II, FLOR DA ESPERANÇA III E FLOR DA ESPERANÇA IV,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 EXECUTIVO SALVADOR, TERÇA-FEIRA, 3 DE MARÇO DE 2020 - ANO CIV - NO 22.851  REPÚBLICA FEDERATIVA DO BRASIL - ESTADO DA BAHIA  DIÁRIO OFICIAL  </t>
  </si>
  <si>
    <t xml:space="preserve">PORTARIA  Nº 19.911 DE 08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2018.001.001078/INEMA/LIC-01078, RESOLVE: ART. 1º - AUTORIZAR A RENOVAÇÃO  DO DIREITO DE USO DOS RECURSOS HÍDRICOS, VÁLIDA PELO PRAZO DE 4 (QUATRO) ANOS, A MARIA CÉLIA  SAMPAIO KUMAGAI, INSCRITA NO CPF N° 271.812.005-34, COM SEDE NA RUA IBIRAPUERA, N° 558,  RENATO GONÇALVES, NO MUNICÍPIO DE BARREIRAS, PARA CAPTAÇÃO SUPERFICIAL, NA BACIA HIDROGRÁFICA  DO RIO GRANDE, NO RIO DE JANEIRO, NO PONTO P1, NAS COORDENADAS LAT.11°53’48,1”S E LON- G.45°42’6,6”W, DATUM SIRGAS 2000, DE VAZÃO 13.353 M³/DIA, DURANTE 19 H/D, PARA FINS IRRIGAÇÃO POR  PIVÔ CENTRAL, ÁREA 206 HA; NO PONTO P2, NAS COORDENADAS LAT.11°53’58,9”S E LONG.45°41’19,6”W,  DATUM SIRGAS 2000, DE VAZÃO 13.353 M³/DIA, DURANTE 19 H/D, PARA FINS IRRIGAÇÃO POR PIVÔ CENTRAL,  ÁREA 206 HA; NO PONTO P3, NAS COORDENADAS LAT.11°54’11,4”S E LONG.45°40’49,5”W, DATUM SIRGAS  2000, DE VAZÃO 16.766 M³/DIA, DURANTE 19 H/D, PARA FINS IRRIGAÇÃO POR PIVÔ CENTRAL E GOTEJAMENTO,  ÁREA 329 HA, LOCALIZADO NAS FAZENDAS VALE DO URSO, BURITI III E BURITI IV,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</si>
  <si>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20.590 DE 06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2016.001.001780/INEMA/LIC-01780, RESOLVE: ART. 1º - AUTORIZAR A RENOVAÇÃO   DO DIREITO DE USO DOS RECURSOS HÍDRICOS, VÁLIDA PELO PRAZO DE 2 (DOIS) ANOS, A JOÃO CARLOS  JACOBSEN RODRIGUES, INSCRITO NO CPF Nº 243.178.709-59, COM SEDE COM SEDE NA RUA PARÁ,  N° 55, BARREIRINHAS, NO MUNICÍPIO DE BARREIRAS, PARA CAPTAÇÃO SUPERFICIAL, NA BACIA HIDROGRÁFICA  DO RIO GRANDE, NO RIO DE ONDAS, NAS COORDENADAS LAT.12°18’06,55”S E LONG.45°26’56,5”W,  DATUM SIRGAS 2000, DE VAZÃO 77.950 M³/DIA, DURANTE 15 H/D, PARA FINS DE IRRIGAÇÃO POR PIVÔ  CENTRAL, ÁREA 1.428 HA, LOCALIZADA NA FAZENDA ARAUCÁRIA, MIMOSO DO OESTE,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</si>
  <si>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19.907 DE 08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2018.001.004183/INEMA/LIC-04183, RESOLVE: ART. 1º - AUTORIZAR A RENOVAÇÃO  DO DIREITO DE USO DOS RECURSOS HÍDRICOS, VÁLIDA PELO PRAZO DE 4 (QUATRO) ANOS, A JOSE MANUEL DE  CARVALHO, INSCRITO NO CPF N° 272.361.536-72, COM SEDE NA RUA RICIERI LUCENTI, N° 341, BAIRRO  DAS PALMEIRAS, NO MUNICÍPIO DE CAMPINAS - SP, PARA CAPTAÇÃO SUPERFICIAL, NA BACIA HIDROGRÁFICA  DO RIO GRANDE, NO RIO DO BORÁ, NAS COORDENADAS LAT.12°15’18,7”S E LONG.45°58’12,1”W, DATUM  SIRGAS 2000, DE VAZÃO 13.083 M³/DIA, DURANTE 20 H/D, PARA FINS DE IRRIGAÇÃO COM PIVÔ CENTRAL,  ÁREA 188 HA, LOCALIZADO NA FAZENDA SANTA RITA, RODOVIA BR 020, ZONA RURAL, NO MUNICÍPIO DE  LUÍS EDUARDO MAGALHÃES, MEDIANTE O CUMPRIMENTO DA LEGISLAÇÃO VIGENTE, DOS CONDICIONANTES E      EXECUTIVO SALVADOR, QUINTA-FEIRA, 9 DE JANEIRO DE 2020 - ANO CIV - NO 22.817  REPÚBLICA FEDERATIVA DO BRASIL - ESTADO DA BAHIA  DIÁRIO OFICIAL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</si>
  <si>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21.472 DE 15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2019.001.001598/INEMA/LIC-01598, RESOLVE: ART. 1.º - AUTORIZAR O DIREITO DE USO  DOS RECURSOS HÍDRICOS, VÁLIDO PELO PRAZO DE 04 (QUATRO) ANOS, A MARIA VALDERENE DE SOUSA  CORDEIRO, INSCRITA NO CPF N° 686.597.842-00, COM SEDE NA COMUNIDADE ARAÇÁS, S/N, ZONA  RURAL, NO MUNICÍPIO DE FORMOSA DO RIO PRETO, PARA CAPTAÇÃO SUPERFICIAL, NA BACIA HIDROGRÁFICA  DO RIO GRANDE, NO RIO DO OURO, NAS COORDENADAS LAT. 11°05’47,4”S E LONG.45°21’40,3”W, DATUM  SIRGAS 2000, DE VAZÃO 3.778 M³/DIA, DURANTE 20 H/D, PARA FINS DE IRRIGAÇÃO COM PIVÔ CENTRAL,  ÁREA 50 HA, LOCALIZADO NA FAZENDA NOVA ROMA, ZONA RURAL, NO MUNICÍPIO DE FORMOSA DO RIO  PRETO,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</si>
  <si>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19.997 DE 23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2018.001.004173/INEMA/LIC-04173, RESOLVE: ART. 1º - AUTORIZAR A RENOVAÇÃO  DO DIREITO DE USO DOS RECURSOS HÍDRICOS, VÁLIDA PELO PRAZO DE 4 (QUATRO) ANOS, A MESSALA  LEMOS, INSCRITO NO CPF N° 476.401.469-68, COM SEDE NA RUA ALVARENGA PEIXOTO, N° 1380, SANTO  AGOSTINHO, NO MUNICÍPIO DE BELO HORIZONTE-MG, PARA CAPTAÇÃO SUPERFICIAL, NA BACIA HIDROGRÁFICA  DO RIO GRANDE, NO RIO GALHEIRÃO, NAS COORDENADAS LAT.12°42’33,7”S E LONG.45°22’58,2”W, DATUM  SIRGAS 2000, DE VAZÃO 9.581 M³/DIA, DURANTE 20 H/D, PARA FINS IRRIGAÇÃO POR PIVÔ CENTRAL, ÁREA 136,6  HA, LOCALIZADO NO COMPLEXO DE FAZENDAS ALTANEIRA,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</si>
  <si>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20.012 DE 24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2018.001.001718/INEMA/LIC-01718, RESOLVE: ART. 1º - AUTORIZAR A RENOVAÇÃO  DO DIREITO DE USO DOS RECURSOS HÍDRICOS, VÁLIDA PELO PRAZO DE 4 (QUATRO) ANOS, A MESSALA  LEMOS, INSCRITO NO CPF N° 476.401.469-68, COM SEDE NA RUA ALVARENGA PEIXOTO, N° 1380, SANTO  AGOSTINHO, NO MUNICÍPIO DE BELO HORIZONTE-MG, PARA CAPTAÇÃO SUPERFICIAL, NA BACIA HIDROGRÁFICA  DO RIO GRANDE, NO RIO GALHEIRÃO, NAS COORDENADAS LAT.12°42’33,7”S E LONG.45°22’58,2”W,  DATUM SIRGAS 2000, DE VAZÃO 9.188 M³/DIA, DURANTE 20 H/D, PARA FINS IRRIGAÇÃO POR PIVÔ CENTRAL,  ÁREA 131 HA, LOCALIZADO NA FAZENDA BOM JESUS 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</si>
  <si>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20.019 DE 27 DE JANEIRO DE 2020. O INSTITUTO DO MEIO AMBIENTE E  RECURSOS HÍDRICOS - INEMA, COM FULCRO NAS ATRIBUIÇÕES E COMPETÊNCIAS QUE LHE FORAM  DELEGADAS PELA LEI ESTADUAL N° 12.212/11 E LEIS ESTADUAIS N° 10.431/06 E 11.612/09, E SUAS      EXECUTIVO SALVADOR, TERÇA-FEIRA, 28 DE JANEIRO DE 2020 - ANO CIV - NO 22.830  REPÚBLICA FEDERATIVA DO BRASIL - ESTADO DA BAHIA  DIÁRIO OFICIAL  ALTERAÇÕES, REGULAMENTADAS PELO DECRETO ESTADUAL N° 14.024/12 E, TENDO EM VISTA O QUE CONSTA  DO PROCESSO Nº 2018.001.004252/INEMA/LIC-04252, RESOLVE: ART. 1º - AUTORIZAR A RENOVAÇÃO  DO DIREITO DE USO DOS RECURSOS HÍDRICOS, VÁLIDA PELO PRAZO DE 4 (QUATRO) ANOS, A MESSALA  LEMOS, INSCRITO NO CPF N° 476.401.469-68, COM SEDE NA RUA ALVARENGA PEIXOTO, N° 1380, SANTO  AGOSTINHO, NO MUNICÍPIO DE BELO HORIZONTE - MG, PARA CAPTAÇÃO SUPERFICIAL, NA BACIA HIDROGRÁFICA  DO RIO GRANDE, NO RIO GALHEIRÃO, NAS COORDENADAS LAT.12°42’33,7”S E LONG.45°22’58,2”W,  DATUM SIRGAS 2000, DE VAZÃO 13.390 M³/DIA, DURANTE 14 H/D, PARA FINS IRRIGAÇÃO POR PIVÔ CENTRAL,  ÁREA 200 HA, LOCALIZADO NAS FAZENDAS SANTO EXPEDITO, SÃO BENTO E SANTA TEREZINHA, ZONA  RURAL,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</si>
  <si>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20.104 DE 11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2018.001.005604/INEMA/LIC-05604, RESOLVE: ART. 1º - AUTORIZAR A RENOVAÇÃO DO  DIREITO DE USO DOS RECURSOS HÍDRICOS, VÁLIDA PELO PRAZO DE 4 (QUATRO) ANOS, A MESSALA LEMOS,  INSCRITO NO CPF SOB N° 476.401.469-68, COM SEDE NA RUA ALVARENGA PEIXOTO, N° 1380, SANTO  AGOSTINHO, NO MUNICÍPIO DE BELO HORIZONTE - MG, PARA CAPTAÇÃO SUPERFICIAL, NA BACIA HIDROGRÁFICA  DO RIO GRANDE, NO RIO GALHEIRÃO, NAS COORDENADAS LAT.12°42’33,7”S E LONG.45°22’58,2”W,  DATUM SIRGAS 2000, DE VAZÃO 12.000 M³/DIA, DURANTE 12 H/D, PARA FINS IRRIGAÇÃO POR PIVÔ CENTRAL,  ÁREA 171 HA, LOCALIZADO NA FAZENDA BOM JESUS II, ZONA RURAL, NO MUNICÍPIO DE SÃO DESIDÉRIO,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</si>
  <si>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21.782 DE 11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2019.001.007624/INEMA/LIC-07624, RESOLVE: ART. 1º - AUTORIZAR O DIREITO  DE USO DOS RECURSOS HÍDRICOS, VÁLIDO PELO PRAZO DE 04 (QUATRO) ANOS, A AGROPECUÁRIA DA   BARRA S.A, INSCRITA NO CNPJ N° 13.027.644/0001-15, COM SEDE NA RUA PADRE CARAPUCEIRO, Nº  858, BOA VIAGEM, NO MUNICÍPIO DE RECIFE - PE, PARA CAPTAÇÃO SUPERFICIAL, NA BACIA HIDROGRÁFICA  DO RIO GRANDE, NO RIO GRANDE, NAS COORDENADAS LAT.11°09’55”S E LONG.43°32’44”W, DATUM  SIRGAS 2000, DE VAZÃO 265.579 M³/DIA, DURANTE 21 H/D, PARA FINS DE IRRIGAÇÃO POR PIVÔ CENTRAL,  ÁREA 3.800 HA, LOCALIZADO NA FAZENDA AGROPECUÁRIA DA BARRA, ZONA RURAL, NO MUNICÍPIO DE  BARRA,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</si>
  <si>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20.789 DE 10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2018.001.006838/INEMA/LIC-06838, RESOLVE: ART. 1.º - AUTORIZAR O DIREITO DE  USO DOS RECURSOS HÍDRICOS, VÁLIDO PELO PRAZO DE 04 (QUATRO) ANOS, À ANGELA GUEUDEVILLE  SILVEIRA, INSCRITO NO CPF Nº 566.397.835-68, COM SEDE NA RUA DESEMBARGADOR ANTÔNIO  BENSABATH, Nº 9, PIATÃ, NO MUNICÍPIO DE SALVADOR, PARA CAPTAÇÃO SUPERFICIAL, NA BACIA HIDROGRÁFICA  DO RIO GRANDE, NO RIO GRANDE, NAS COORDENADAS LAT.11°11’33,2”S E LONG.43°39’16,7”W, DATUM   SIRGAS 2000, DE VAZÃO 6.088 M³/DIA, DURANTE 20 H/D, PARA FINS DE IRRIGAÇÃO POR ASPERSÃO COM PIVÔ  CENTRAL, ÁREA 88,17 HA, LOCALIZADO NA FAZENDA HM, ZONA RURAL, NO MUNICÍPIO DE BARRA,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</si>
  <si>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21.275 DE 18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2020.001.001807/INEMA/LIC-01807, RESOLVE: ART. 1.º - AUTORIZAR O DIREITO  DE USO DOS RECURSOS HÍDRICOS, VÁLIDO PELO PRAZO DE 04 (QUATRO) ANOS, A ANTÔNIO ALBERTO  MAGALHÃES DA CRUZ, INSCRITO NO CPF N° 964.438.475-04, COM SEDE NA RUA DUQUE DE CAXIAS,  Nº 14, SANTO ANTÔNIO, NO MUNICÍPIO DE CANDEIAS, PARA CAPTAÇÃO SUPERFICIAL, NA BACIA HIDROGRÁFICA  DO RIO GRANDE, NO RIO GRANDE, NAS COORDENADAS LAT.11°58’32”S E LONG.44°52’38,7”W, DATUM  SIRGAS 2000, DE VAZÃO 10.082 M³/DIA, DURANTE 20 H/D, PARA FINS DE IRRIGAÇÃO POR PIVÔ CENTRAL,  ÁREA 150 HA, LOCALIZADO NA FAZENDA SÃO SEBASTIÃO GLEBA II E FAZENDA SÃO SEBASTIÃO GLEBA  2, ZONA RURAL, NO MUNICÍPIO DE ANGICAL,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</si>
  <si>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20.038 DE 30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2018.001.002619/INEMA/LIC-02619, RESOLVE: ART. 1º - AUTORIZAR A RENOVAÇÃO  DO DIREITO DE USO DOS RECURSOS HÍDRICOS, VÁLIDA PELO PRAZO DE 4 (QUATRO) ANOS, A SANDRO  ZANCANARO, INSCRITO NO CPF N° 811.194.539-68, COM SEDE NA RUA 12 DE OUTUBRO, N° 548,  RENATO GONÇALVES, NO MUNICÍPIO DE BARREIRAS, PARA CAPTAÇÃO SUPERFICIAL, NA BACIA HIDROGRÁFICA  DO RIO GRANDE, NO RIO GRANDE, NAS COORDENADAS LAT.12°48’38”S LONG.45°16’31”W, DATUM SIRGAS  2000, DE VAZÃO 7.014 M³/DIA, DURANTE 19 H/D, PARA FINS DE IRRIGAÇÃO POR PIVÔ CENTRAL, ÁREA 100 HA,  LOCALIZADO NA FAZENDA BOM JESUS, RODOVIA BA 135, KM 20,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</si>
  <si>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20.548 DE 29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2019.001.006843/INEMA/LIC-06843, RESOLVE: ART. 1.º - AUTORIZAR O DIREITO DE  USO DOS RECURSOS HÍDRICOS, VÁLIDO PELO PRAZO DE 04 (QUATRO) ANOS, A JOSÉ PAULO OLIVEIRA DE  SOUZA, INSCRITO NO CPF SOB N° 921.883.465-72, COM SEDE, NA FAZENDA ROÇADO, ZONA RURAL, S/N,  CAATINGA DO MOURA, NO MUNICÍPIO DE JACOBINA, PARA CAPTAÇÃO SUBTERRÂNEA, NA BACIA HIDROGRÁFICA  DO RIO ITAPICURU NAS COORDENADAS LAT.10°59’27,2”S E LONG.40°43’45,8”W, DATUM SIRGAS 2000, DO  POÇO 1, DE VAZÃO 204 M³/DIA, DURANTE 5 H/D, PARA FINS DE IRRIGAÇÃO POR MICROASPERSÃO, ÁREA 4,5  HA,  LOCALIZADO NA FAZENDA ROÇADO, ZONA RURAL, CAATINGA DO MOURA, NO MUNICÍPIO DE JACOBINA,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</si>
  <si>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20.670 DE 18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2020.001.000379/INEMA/LIC-00379, RESOLVE: ART. 1.º - AUTORIZAR O DIREITO  DE USO DOS RECURSOS HÍDRICOS, VÁLIDO PELO PRAZO DE 04 (QUATRO) ANOS, A ALAN SECUNDINO  DOS SANTOS, INSCRITO NO CPF N° 039.339.695-90, COM SEDE NA VILA PARANAZINHO, S/N,  PARANAZINHO, NO MUNICÍPIO DE MIRANGABA, PARA CAPTAÇÃO SUBTERRÂNEA, NA BACIA HIDROGRÁFICA  DO RIO ITAPICURU, NAS COORDENADAS LAT.10°48’44”S E LONG.40°38’27,4”W, DATUM SIRGAS 2000,  DO POÇO 1, DE VAZÃO 237 M³/DIA, DURANTE 13 H/D, PARA FINS DE DESSEDENTAÇÃO ANIMAL E IRRIGAÇÃO  POR ASPERSÃO, GOTEJAMENTO E MICROASPERSÃO, ÁREA 4,7 HA, LOCALIZADO NA FAZENDA BAIXA DO CAJU,  PARANAZINHO,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</si>
  <si>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21.426 DE 10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2020.001.002729/INEMA/LIC-02729, RESOLVE: ART. 1º - AUTORIZAR O DIREITO DE  USO DOS RECURSOS HÍDRICOS, VÁLIDO PELO PRAZO DE 04 (QUATRO) ANOS, A VALDIVINO DOMINGOS DA  SILVA, INSCRITO NO CPF N° 302.568.398-83, COM SEDE NA ESTRADA DA MANGABEIRA, S/N, POVOADO  DE MANGABEIRA, NO MUNICÍPIO DE MIRANGABA, PARA CAPTAÇÃO SUBTERRÂNEA, NA BACIA HIDROGRÁFICA  DO RIO ITAPICURU, NAS COORDENADAS LAT.10°52’20,3”S E LONG.40°38’56,6”W, DATUM SIRGAS 2000,   DO POÇO 1, DE VAZÃO 256 M³/DIA, DURANTE 7 H/D, PARA FINS DE IRRIGAÇÃO POR MICROASPERSÃO, ÁREA  5 HA, LOCALIZADO NA FAZENDA MANGABEIRA,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</si>
  <si>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20.989 DE 08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2019.001.006894/INEMA/LIC-06894, RESOLVE: ART. 1.º - AUTORIZAR O DIREITO  DE USO DOS RECURSOS HÍDRICOS, VÁLIDO PELO PRAZO DE 04 (QUATRO) ANOS, A CRISTIANO CRISTINO  VIEIRA, INSCRITO NO CPF N° 620.490.115-04, COM SEDE NA FAZENDA TAMANDUÁ, POVOADO DE  MANGABEIRA, S/N, NO MUNICÍPIO DE MIRANGABA, PARA CAPTAÇÃO SUBTERRÂNEA, NA BACIA HIDROGRÁFICA  DO RIO ITAPICURU, NAS COORDENADAS LAT.10°53’03,3”S E LONG.40°39’06,6”W, DATUM SIRGAS 2000,  DO POÇO 1, DE VAZÃO 413 M³/DIA, DURANTE 10 H/D, PARA FINS DE IRRIGAÇÃO POR MICROASPERSÃO, ÁREA  8 HA, LOCALIZADO NA FAZENDA TAMANDUÁ, POVOADO DE MANGABEIRA,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</si>
  <si>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20.293 DE 24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2019.001.003260/INEMA/LIC-03260, RESOLVE: ART. 1.º - AUTORIZAR O DIREITO  DE USO DOS RECURSOS HÍDRICOS, VÁLIDO PELO PRAZO DE 04 (QUATRO) ANOS, A ANTONIO AMORIM  MENDES, INSCRITO NO CPF SOB N° 028.725.768-19, COM SEDE NA RUA MANDACARU, S/N, DISTRITO  DE TAQUARENDI, NO MUNICÍPIO DE MIRANGABA, PARA CAPTAÇÃO SUBTERRÂNEA, NA BACIA HIDROGRÁFICA  DO RIO ITAPICURU, NAS COORDENADAS LAT.10°53’37,7’’S E LONG.40°41’10,3’’W, DATUM SIRGAS 2000,  DO POÇO 01, DE VAZÃO 131 M³/DIA, DURANTE 5 H/D, PARA FINS DE IRRIGAÇÃO POR MICROASPERSÃO, ÁREA  2,5 HA, LOCALIZADO NA FAZENDA CAETANO,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</si>
  <si>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20.295 DE 24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2019.001.005964/INEMA/LIC-05964, RESOLVE: ART. 1.º - AUTORIZAR O DIREITO  DE USO DOS RECURSOS HÍDRICOS, VÁLIDO PELO PRAZO DE 04 (QUATRO) ANOS, A ALTINO SALUSTIANO  DOS SANTOS, INSCRITO NO CPF SOB N° 756.700.707-04, COM SEDE NA TRAVESSA MANDACARU, N°  17, TAQUARENDI, NO MUNICÍPIO DE MIRANGABA, PARA CAPTAÇÃO SUBTERRÂNEA, NA BACIA HIDROGRÁFICA  DO RIO ITAPICURU, NAS COORDENADAS LAT.10°53’46,4’’S E LONG.40°41’00’’W, DATUM SIRGAS 2000, DO  POÇO 01, DE VAZÃO 105 M³/DIA, DURANTE 3 H/D, PARA FINS DE IRRIGAÇÃO POR MICROASPERSÃO, ÁREA 2,0  HA, LOCALIZADO NA FAZENDA ALTO DA BOA VISTA,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</si>
  <si>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20.959 DE 03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2019.001.007572/INEMA/LIC-07572, RESOLVE: ART. 1º - AUTORIZAR O DIREITO  DE USO DOS RECURSOS HÍDRICOS, VÁLIDO PELO PRAZO DE 04 (QUATRO) ANOS, A GILSON ROBSON DE  CARVALHO ALVES, INSCRITO NO CPF N° 181.029.215-87, COM SEDE NA RUA JOÃO GUILHERMINO,  S/N, TAQUARENDI, NO MUNICÍPIO DE MIRANGABA, PARA CAPTAÇÃO SUBTERRÂNEA, NA BACIA HIDROGRÁFICA  DO RIO ITAPICURU, NAS COORDENADAS LAT.10°53’50,4”S E LONG.40°41’10,3”W, DATUM SIRGAS 2000,  DO POÇO 1, DE VAZÃO 168 M³/DIA, DURANTE 12 H/D, PARA FINS DE IRRIGAÇÃO POR MICROASPERSÃO, ÁREA  3,2 HA, LOCALIZADO NA FAZENDA MANDACARU, POVOADO DE TAQUARANDI, ZONA RURAL, NO MUNICÍPIO DE  MIRANGABA,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</si>
  <si>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20.758 DE 04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2019.001.007738/INEMA/LIC-07738, RESOLVE: ART. 1.º - AUTORIZAR O DIREITO DE  USO DOS RECURSOS HÍDRICOS, VÁLIDO PELO PRAZO DE 04 (QUATRO) ANOS, A LUIZ JOSÉ CAVALCANTE  DE CARVALHO, INSCRITO NO CPF N° 570.602.665-34, COM SEDE NO DISTRITO DE CAATINGA DO MOURA,  S/N, ZONA RURAL, NO MUNICÍPIO DE JACOBINA, PARA CAPTAÇÃO SUBTERRÂNEA, NA BACIA HIDROGRÁFICA  DO RIO ITAPICURU, NAS COORDENADAS LAT.10°55’52,1”S E LONG.40°47’32,4”W, DATUM SIRGAS 2000,  DO POÇO 1, DE VAZÃO 227 M³/DIA, DURANTE 7 H/D, PARA FINS DE IRRIGAÇÃO POR MICROASPERSÃO, ÁREA 5  HA, LOCALIZADO NA FAZENDA CARNAÍBA, DISTRITO DE CAATINGA DO MOURA, NO MUNICÍPIO DE JACOBINA,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</si>
  <si>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22.003 DE 17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2020.001.002043/INEMA/LIC-02043, RESOLVE: ART. 1.º - AUTORIZAR O DIREITO  DE USO DOS RECURSOS HÍDRICOS, VÁLIDO PELO PRAZO DE 04 (QUATRO) ANOS, A NORMELIA DA SILVA  FERREIRA SANTOS, INSCRITO NO CPF N° 004.957.715-89, COM SEDE NA RUA BELA VISTA, S/N,  CAATINGA DO MOURA, NO MUNICÍPIO DE JACOBINA, PARA CAPTAÇÃO SUBTERRÂNEA, NA BACIA HIDROGRÁFICA  DO RIO ITAPICURU, NAS COORDENADAS LAT.10°56’44,2”S E LONG.40°47’04,8”W, DATUM SIRGAS 2000,  DO POÇO 01, DE VAZÃO 351 M³/DIA, DURANTE 12 H/D, PARA FINS DE IRRIGAÇÃO POR GOTEJAMENTO, ÁREA  8 HA, LOCALIZADO NA FAZENDA BOA ESPERANÇA, CAATINGA DO MOURA, NO MUNICÍPIO DE JACOBINA,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EXECUTIVO  SALVADOR, SEXTA-FEIRA, 18 DE DEZEMBRO DE 2020 - ANO CV - NO 23.053  REPÚBLICA FEDERATIVA DO BRASIL - ESTADO DA BAHIA  DIÁRIO OFICIAL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</si>
  <si>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20.456 DE 14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2019.001.005134/INEMA/LIC-05134, RESOLVE: ART. 1.º - AUTORIZAR O DIREITO  DE USO DOS RECURSOS HÍDRICOS, VÁLIDO PELO PRAZO DE 04 (QUATRO) ANOS, A HILDES FERREIRA  DE SANTANA, INSCRITA NO CPF N° 995.753.375-49, COM SEDE NA FAZENDA PIMENTEL, S/N, ZONA  RURAL, NO MUNICÍPIO DE RIBEIRA DO AMPARO, PARA CAPTAÇÃO SUBTERRÂNEA, NA BACIA HIDROGRÁFICA  DO RIO ITAPICURU, NAS COORDENADAS LAT.10°57’00”S E LONG.38°22’00”W, DATUM SIRGAS 2000, DO  POÇO 1, DE VAZÃO 247 M³/DIA, DURANTE 13 H/D, PARA FINS DE IRRIGAÇÃO POR GOTEJAMENTO, ÁREA 10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</si>
  <si>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21.622 DE 09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2020.001.001851/INEMA/LIC-01851, RESOLVE: ART. 1º - AUTORIZAR O DIREITO  DE USO DOS RECURSOS HÍDRICOS, VÁLIDO PELO PRAZO DE 04 (QUATRO) ANOS, A ADELINO DE JESUS,  INSCRITO NO CPF N° 037.782.125-08, COM SEDE NA ESTRADA CAATINGA DO MOURA A CARAÍBAS, S/N,  CAATINGA DO MOURA, NO MUNICÍPIO DE JACOBINA, PARA CAPTAÇÃO SUBTERRÂNEA, NA BACIA HIDROGRÁFICA  DO RIO ITAPICURU, NAS COORDENADAS LAT.10°57’51,6”S E LONG.40°46’33,1”W, DATUM SIRGAS 2000,  DO POÇO 1, DE VAZÃO 120 M³/DIA, DURANTE 6 H/D, PARA FINS DE IRRIGAÇÃO POR MICROASPERSÃO, ÁREA  2 HA, LOCALIZADO NA FAZENDA ROÇA DA PALMA, ESTRADA CAATINGA DO MOURA A CARAÍBAS, ZONA  RURAL, NO MUNICÍPIO DE JACOBINA,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</si>
  <si>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21.431 DE 10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2020.001.002126/INEMA/LIC-02126, RESOLVE: ART. 1.º - AUTORIZAR O DIREITO DE  USO DOS RECURSOS HÍDRICOS, VÁLIDO PELO PRAZO DE 04 (QUATRO) ANOS, A WASHINGTON CORDEIRO  DE SOUZA, INSCRITO NO CPF N° 973.970.915-04, COM SEDE NA RUA JOVELINO DA SILVA, N° 65,  CAATINGA DO MOURA, NO MUNICÍPIO DE JACOBINA, PARA CAPTAÇÃO SUBTERRÂNEA, NA BACIA HIDROGRÁFICA  DO RIO ITAPICURU, NAS COORDENADAS LAT.10°59’45,4”S E LONG.40°45’48,5”W, DATUM SIRGAS 2000,  DO POÇO 1, DE VAZÃO 790 M³/DIA, DURANTE 20 H/D, PARA FINS DE IRRIGAÇÃO POR MICROASPERSÃO, ÁREA  15 HA, LOCALIZADO NA FAZENDA LAGOA CAATINGA DO MOURA, CAATINGA DO MOURA, NO MUNICÍPIO DE  JACOBINA,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</si>
  <si>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19.919 DE 09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2018.001.003717/INEMA/LIC-03717, RESOLVE: ART. 1º - AUTORIZAR A RENOVAÇÃO DO  DIREITO DE USO DOS RECURSOS HÍDRICOS, VÁLIDA PELO PRAZO DE 4 (QUATRO) ANOS, A ANTÔNIO BARBOSA  FILHO, INSCRITO NO CPF N° 330.599.265-49, COM SEDE NA RUA PROFESSOR ISAÍAS ALVES DE ALMEIDA,  Nº 202, COSTA AZUL, NO MUNICÍPIO DE SALVADOR, PARA CAPTAÇÃO SUPERFICIAL, NA BACIA HIDROGRÁFICA  DO RIO ITAPICURU, NO RIO ITARIRI, NAS COORDENADAS LAT.11°51’40,1”S E LONG.37°45’40,5”W, DATUM  SIRGAS 2000, DE VAZÃO 734,00 M³/DIA, DURANTE 17 H/D, PARA FINS DE IRRIGAÇÃO POR MICROASPER- SÃO, ÁREA 25 HA, LOCALIZADO NA FAZENDA PEDRA D’ÁGUA, ZONA RURAL, NO MUNICÍPIO DE CONDE,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</si>
  <si>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21.809 DE 12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2020.001.000705/INEMA/LIC-00705, RESOLVE: ART. 1º - AUTORIZAR O DIREITO  DE USO DOS RECURSOS HÍDRICOS, VÁLIDO PELO PRAZO DE 04 (QUATRO) ANOS, A WAGNO VARLEI DOS  SANTOS, INSCRITO NO CPF SOB N° 263.777.528-90, COM SEDE NO POVOADO DE PAU D’ARCO, S/N,  ZONA RURAL, NO MUNICÍPIO DE CANARANA, PARA CAPTAÇÃO SUBTERRÂNEA, NA BACIA HIDROGRÁFICA  DO RIO JACARÉ OU VEREDA DO ROMÃO GRAMACHO, NAS COORDENADAS LAT.11°49’37,7”S E LON- G.41°41’44,5”W, DATUM SIRGAS 2000, DO POÇO 1, DE VAZÃO 301 M³/DIA, DURANTE 15 H/D, PARA FINS  DE IRRIGAÇÃO POR GOTEJAMENTO, ÁREA 5 HA, LOCALIZADO NA FAZENDA PAU D’ARCO, ZONA RURAL, NO  MUNICÍPIO DE CANARANA,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</si>
  <si>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20.716 DE 01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2019.001.005593/INEMA/LIC-05593, RESOLVE: ART. 1.º - AUTORIZAR O DIREITO DE USO  DOS RECURSOS HÍDRICOS, VÁLIDO PELO PRAZO DE 04 (QUATRO) ANOS, A WILSON GOSLAN PALMEIRA  CAMPOS, INSCRITO NO CPF N° 080.336.505-59, COM SEDE NA RUA LUIZ RIELA DE CARVALHO, N° 105,  CENTRO, NO MUNICÍPIO DE MORRO DO CHAPÉU, PARA CAPTAÇÃO SUBTERRÂNEA, NA BACIA HIDROGRÁFICA  DO RIO JACUÍPE, NAS COORDENADAS LAT.11°31’31,7”S E LONG.40°57’10,6”W, DATUM SIRGAS 2000,  DO POÇO 1, DE VAZÃO 113 M³/DIA, DURANTE 9 H/D, PARA FINS DE IRRIGAÇÃO POR MICROASPERSÃO, ÁREA 3  HA, LOCALIZADO NA FAZENDA LAGOA DOS PORCOS, POVOADO CERCADINHO, NO MUNICÍPIO DE MORRO DO  CHAPÉU,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</si>
  <si>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20.094 DE 10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2018.001.001832/INEMA/LIC-01832, RESOLVE: ART. 1º - AUTORIZAR A RENOVAÇÃO  DO DIREITO DE USO DOS RECURSOS HÍDRICOS, VÁLIDA PELO PRAZO DE 04 (QUATRO) ANOS, A THIAGO  PASSAMANI, INSCRITO NO CPF N° 603.355.565-15, COM SEDE NA RUA CONSTANTE SODRÉ, Nº 869,  PRAIA DO CANTO, NO MUNICÍPIO DE VITÓRIA - ES, PARA CAPTAÇÃO SUPERFICIAL, NA BACIA HIDROGRÁFICA  DO RIO JUCURUÇU, NO RIO JUCURUÇU BRAÇO SUL, NAS COORDENADAS LAT.17°15’39,06”S E LON- G.39°36’52,56’’W, DATUM SIRGAS 2000, DE VAZÃO 2.801 M³/DIA, DURANTE 14 H/D, PARA FINS DE  IRRIGAÇÃO POR GOTEJAMENTO, ÁREA 93,4 HA, LOCALIZADO NA FAZENDA CONJUNTO RIO DO SUL, ZONA RURAL,  NO MUNICÍPIO DE PRADO,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</si>
  <si>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21.456 DE 14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2018.001.005431/INEMA/LIC-05431, RESOLVE: ART. 1º - AUTORIZAR A RENOVAÇÃO  DO DIREITO DE USO DOS RECURSOS HÍDRICOS, VÁLIDA PELO PRAZO DE 04 (QUATRO) ANOS, A CÉSAR  PASSAMANI, INSCRITO NO CPF N° 790.270.245-53, COM SEDE NA RUA ESPÍRITO SANTO, Nº 204, NOVO  HORIZONTE, NO MUNICÍPIO DE TEIXEIRA DE FREITAS, PARA CAPTAÇÃO SUPERFICIAL, NA BACIA HIDROGRÁFICA  DO RIO JUCURUÇU, NO RIO JUCURUÇU DO SUL, NAS COORDENADAS LAT.17°14’42”S E LONG.39°34’31”W,  DATUM SIRGAS 2000, DE VAZÃO 3.168 M³/DIA, DURANTE 10 H/D, PARA FINS DE IRRIGAÇÃO POR MICROAS- PERSÃO, ÁREA 122 HA, LOCALIZADO NA FAZENDA ARIZONA, ZONA RURAL, NO MUNICÍPIO DE ALCOBAÇA,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</si>
  <si>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21.337 DE 26 DE AGOSTO DE 2020. O INSTITUTO DO MEIO AMBIENTE E  RECURSOS HÍDRICOS - INEMA, COM FULCRO NAS ATRIBUIÇÕES E COMPETÊNCIAS QUE LHE FORAM  DELEGADAS PELA LEI ESTADUAL N° 12.212/11 E LEIS ESTADUAIS N° 10.431/06 E 11.612/09, E SUAS      EXECUTIVO SALVADOR, QUINTA-FEIRA, 27 DE AGOSTO DE 2020 - ANO CIV - NO 22.975  REPÚBLICA FEDERATIVA DO BRASIL - ESTADO DA BAHIA  DIÁRIO OFICIAL  ALTERAÇÕES, REGULAMENTADAS PELO DECRETO ESTADUAL N° 14.024/12 E, TENDO EM VISTA O QUE CONSTA DO  PROCESSO N° 2018.001.006790/INEMA/LIC-06790, RESOLVE: ART. 1º - AUTORIZAR A RENOVAÇÃO DO  DIREITO DE USO DOS RECURSOS HÍDRICOS, VÁLIDA PELO PRAZO DE 04 (QUATRO) ANOS, A JORGE FERREIRA  FRANCO FILHO, INSCRITO NO CPF N° 924.537.915-91, COM SEDE NA RUA ISAÍAS PLÁCIDO AMARAL,  Nº 62, CENTRO NO MUNICÍPIO DE MIGUEL CALMON, PARA CAPTAÇÃO SUPERFICIAL, NA BACIA HIDROGRÁFICA  DO RIO PARAGUAÇU, NO RIO JACUÍPE, EM LAGO FORMADO POR BARRAMENTO EXISTENTE (BARRAGEM DO  FRANÇA), NAS COORDENADAS LAT.11º33’39,47”S E LONG.40º36’36,34”W, DATUM SIRGAS 2000, DE  VAZÃO 302 M³/DIA, DURANTE 9 H/D, PARA FINS DE IRRIGAÇÃO POR MICROASPERSÃO, ÁREA 6 HA, LOCALIZADO  NO SITIO RIO VERDE, ZONA RURAL, NO MUNICÍPIO DE MIGUEL CALMON,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</si>
  <si>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20.269 DE 23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EXECUTIVO  SALVADOR, TERÇA-FEIRA, 24 DE MARÇO DE 2020 - ANO CIV - NO 22.867  REPÚBLICA FEDERATIVA DO BRASIL - ESTADO DA BAHIA  DIÁRIO OFICIAL  DO PROCESSO Nº 2018.001.002609/INEMA/LIC-02609, RESOLVE: ART. 1º - AUTORIZAR O DIREITO  DE USO DOS RECURSOS HÍDRICOS, VÁLIDO PELO PRAZO DE 4 (QUATRO) ANOS, A RAIMUNDO RAMOS  DANTAS, INSCRITO NO CPF Nº 106.791.895-72, COM SEDE NA FAZENDA PEDRA FUNDA, S/N, DISTRITO  DE IPUAÇU, NO MUNICÍPIO DE FEIRA DE SANTANA, PARA CAPTAÇÃO SUPERFICIAL, NA BACIA HIDROGRÁFICA  DO RIO PARAGUAÇU, NO RIO JACUÍPE, NO LAGO DA BARRAGEM DE PEDRA DO CAVALO, NAS COORDENADAS  LAT.12°23’58”S  E LONG.39°03’44”W, DATUM SIRGAS2000, DE VAZÃO 315,0 M³/DIA, DURANTE 12  H/D, PARA FINS DE DESSEDENTAÇÃO ANIMAL E IRRIGAÇÃO POR MICROASPERSÃO, ÁREA 5,8 HA, LOCALIZADA  FAZENDA AMARELA, ZONA RURAL, NO MUNICÍPIO DE FEIRA DE SANTANA,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</si>
  <si>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20.688 DE 20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2018.001.005611/INEMA/LIC-05611, RESOLVE: ART. 1º - AUTORIZAR A RENOVAÇÃO  DO DIREITO DE USO DOS RECURSOS HÍDRICOS, VÁLIDA PELO PRAZO DE 04 (QUATRO) ANOS, A FAZENDA  PROGRESSO LTDA, INSCRITO NO CNPJ N° 09.482.129/0001-58, COM SEDE NA RODOVIA BA 142, KM  227, S/N, ZONA RURAL, NO MUNICÍPIO DE MUCUGÊ, PARA CAPTAÇÃO SUPERFICIAL, NA BACIA HIDROGRÁFICA  DO RIO PARAGUAÇU, NO RIO PARAGUAÇU, EM BARRAMENTO EXISTENTE (AUTORIZADO POR MEIO DA PORTARIA  SRH Nº 014/97), NO PONTO P1, NAS COORDENADAS LAT.13º10’50”S E LONG.41º25’04”W, DATUM  SIRGAS 2000, DE VAZÃO 12.440 M³/DIA, DURANTE 16 H/D, PARA FINS IRRIGAÇÃO POR PIVÔ CENTRAL, ÁREA  201,7 HA; E NO PONTO P2, NAS COORDENADAS LAT.13º10’00,4”S E LONG.41º25’55”W, DATUM SIRGAS  2000, DE VAZÃO 18.503 M³/DIA, DURANTE 19 H/D, PARA FINS IRRIGAÇÃO POR PIVÔ CENTRAL, ÁREA 300 HA,  LOCALIZADO NAS FAZENDAS BEIRA RIO E BEIRA RIO II,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EXECUTIVO  SALVADOR, SEXTA-FEIRA, 22 DE MAIO DE 2020 - ANO CIV - NO 22.907  REPÚBLICA FEDERATIVA DO BRASIL - ESTADO DA BAHIA  DIÁRIO OFICIAL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</si>
  <si>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20.821 DE 18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2018.001.006976/INEMA/LIC-06976, RESOLVE: ART. 1º - AUTORIZAR A RENOVAÇÃO  DO DIREITO DE USO DOS RECURSOS HÍDRICOS, VÁLIDA PELO PRAZO DE 04 (QUATRO) ANOS, A FAZENDA  PROGRESSO LTDA, INSCRITA NO CNPJ N° 09.482.129/0001-58, COM SEDE NA RODOVIA BA 142,  KM 227, ZONA RURAL, NO MUNICÍPIO DE MUCUGÊ, PARA CAPTAÇÃO SUPERFICIAL, NA BACIA HIDROGRÁFICA  DO RIO PARAGUAÇU, NO RIO PARAGUAÇU, EM BARRAMENTO EXISTENTE (AUTORIZADO POR MEIO DA PORTARIA  SRH Nº 014/97), NAS COORDENADAS LAT.13º14’43”S E LONG.41º23’37”W, DATUM SIRGAS 2000, DE  VAZÃO 4.815 M³/DIA, DURANTE 18 H/D, PARA FINS IRRIGAÇÃO POR PIVÔ CENTRAL, ÁREA 80 HA, LOCALIZADO NA  FAZENDA RIO GRANDE, CASCAVEL, NO MUNICÍPIO DE IBICOARA,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</si>
  <si>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20.826 DE 18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2018.001.003690/INEMA/LIC-03690, RESOLVE: ART. 1º - AUTORIZAR A RENOVAÇÃO  DO DIREITO DE USO DOS RECURSOS HÍDRICOS, VÁLIDA PELO PRAZO DE 04 (QUATRO) ANOS, A FAZENDA  PROGRESSO LTDA, INSCRITA NO CNPJ N° 09.482.129/0001-58, COM SEDE NA RODOVIA BA 142,      EXECUTIVO SALVADOR, SEXTA-FEIRA, 19 DE JUNHO DE 2020 - ANO CIV - NO 22.925  REPÚBLICA FEDERATIVA DO BRASIL - ESTADO DA BAHIA  DIÁRIO OFICIAL  KM 227, ZONA RURAL, NO MUNICÍPIO DE MUCUGÊ, PARA CAPTAÇÃO SUPERFICIAL, NA BACIA HIDROGRÁFICA  DO RIO PARAGUAÇU, NO RIO PARAGUAÇU, EM BARRAMENTO EXISTENTE (AUTORIZADO POR MEIO DA  PORTARIA SRH Nº 014/97), NAS COORDENADAS LAT.13º05’44,6”S E LONG.41º26’30,5”W, DATUM  SIRGAS 2000, DE VAZÃO 10.680 M³/DIA, DURANTE 19 H/D, PARA FINS IRRIGAÇÃO POR PIVÔ CENTRAL, ÁREA  178 HA, LOCALIZADO NA FAZENDA FLORESTA, ZONA RURAL, NO MUNICÍPIO DE MUCUGÊ,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</si>
  <si>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20.866 DE 23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2018.001.005487/INEMA/LIC-05487, RESOLVE: ART. 1º - AUTORIZAR A RENOVAÇÃO  DO DIREITO DE USO DOS RECURSOS HÍDRICOS, VÁLIDA PELO PRAZO DE 04 (QUATRO) ANOS, A FAZENDA  PROGRESSO LTDA, INSCRITA NO CNPJ N° 09.482.129/0001-58, COM SEDE NA RODOVIA BA 142,   KM 227, ZONA RURAL, NO MUNICÍPIO DE MUCUGÊ, PARA CAPTAÇÃO SUPERFICIAL, NA BACIA HIDROGRÁFICA  DO RIO PARAGUAÇU, NO RIO PARAGUAÇU, EM BARRAMENTO EXISTENTE (AUTORIZADO POR MEIO DA PORTARIA  SRH Nº 014/97), NAS COORDENADAS LAT.13°08’21”S E LONG.41°26’56”W, DATUM SIRGAS 2000, DE  VAZÃO 12.546 M³/DIA, DURANTE 20 H/D, PARA FINS DE IRRIGAÇÃO POR PIVÔ CENTRAL, ÁREA 200 HA, LOCALIZADO  NA FAZENDA PROGRESSO II, ZONA RURAL, NO MUNICÍPIO DE MUCUGÊ,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</si>
  <si>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20.883 DE 24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2018.001.005252/INEMA/LIC-05252, RESOLVE: ART. 1º - AUTORIZAR A RENOVAÇÃO  DO DIREITO DE USO DOS RECURSOS HÍDRICOS, VÁLIDA PELO PRAZO DE 04 (QUATRO) ANOS, A FAZENDA  PROGRESSO LTDA, INSCRITA NO CNPJ N° 09.482.129/0001-58, COM SEDE NA RODOVIA BA 142,  KM 227, ZONA RURAL, NO MUNICÍPIO DE MUCUGÊ, PARA CAPTAÇÃO SUPERFICIAL, NA BACIA HIDROGRÁFICA  DO RIO PARAGUAÇU, NO RIO PARAGUAÇU, EM BARRAMENTO EXISTENTE (AUTORIZADO POR MEIO DA PORTARIA  SRH Nº 014/97), NAS COORDENADAS LAT.13º10’0,4”S E LONG.41º25’55”W, DATUM SIRGAS 2000, DE  VAZÃO 6.505 M³/DIA, DURANTE 20 H/D, PARA FINS IRRIGAÇÃO POR PIVÔ CENTRAL, ÁREA 100 HA, LOCALIZADO  NA FAZENDA ALBA MEDRADO, ZONA RURAL, NO MUNICÍPIO DE MUCUGÊ,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</si>
  <si>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20.884 DE 24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2018.001.003686/INEMA/LIC-03686, RESOLVE: ART. 1º - AUTORIZAR A RENOVAÇÃO  DO DIREITO DE USO DOS RECURSOS HÍDRICOS, VÁLIDA PELO PRAZO DE 04 (QUATRO) ANOS, A FAZENDA  PROGRESSO LTDA, INSCRITA NO CNPJ N° 09.482.129/0001-58, COM SEDE NA RODOVIA BA 142,  KM 227, ZONA RURAL, NO MUNICÍPIO DE MUCUGÊ, PARA CAPTAÇÃO SUPERFICIAL, NA BACIA HIDROGRÁFICA  DO RIO PARAGUAÇU, NO RIO PARAGUAÇU, EM BARRAMENTO EXISTENTE (AUTORIZADO POR MEIO DA PORTARIA  SRH Nº 014/97), NAS COORDENADAS LAT.13º06’58,5”S E LONG.41º26’42,2”W, DATUM SIRGAS 2000, DE  VAZÃO 9.300 M³/DIA, DURANTE 16 H/D, PARA FINS IRRIGAÇÃO POR PIVÔ CENTRAL, ÁREA 155 HA, LOCALIZADO NA  FAZENDA SÃO JOSÉ, ZONA RURAL, NO MUNICÍPIO DE MUCUGÊ,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</si>
  <si>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20.922 DE 29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2018.001.006568/INEMA/LIC-06568, RESOLVE: ART. 1º - AUTORIZAR A RENOVAÇÃO  DO DIREITO DE USO DOS RECURSOS HÍDRICOS, VÁLIDA PELO PRAZO DE 04 (QUATRO) ANOS, A FAZENDA  PROGRESSO LTDA, INSCRITA NO CNPJ N° 09.482.129/0001-58, COM SEDE NA RODOVIA BA 142,  KM 227, ZONA RURAL, NO MUNICÍPIO DE MUCUGÊ, PARA CAPTAÇÃO SUPERFICIAL, NA BACIA HIDROGRÁFICA  DO RIO PARAGUAÇU, NO RIO PARAGUAÇU, EM BARRAMENTO EXISTENTE (AUTORIZADO POR MEIO DA PORTARIA  SRH Nº 014/97), NAS COORDENADAS LAT.13º14’43”S E LONG.41º23’37”W, DATUM SIRGAS 2000, DE  VAZÃO 12.685,0 M³/DIA, DURANTE 16 H/D, PARA FINS IRRIGAÇÃO POR PIVÔ CENTRAL, ÁREA 206 HA, LOCALIZADO  NA FAZENDA VANESSA, CASCAVEL, ZONA RURAL, NO MUNICÍPIO DE IBICOARA,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</si>
  <si>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21.916 DE 01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2018.001.006763/INEMA/LIC-06763, RESOLVE: ART. 1º - AUTORIZAR A RENOVAÇÃO  DO DIREITO DE USO DOS RECURSOS HÍDRICOS, VÁLIDA PELO PRAZO DE 04 (QUATRO) ANOS, A FAZENDA  PROGRESSO LTDA, INSCRITO NO CNPJ N° 09.482.129/0001-58, COM SEDE NA RODOVIA BA 142, KM  227, S/N, ZONA RURAL, NO MUNICÍPIO DE MUCUGÊ, PARA CAPTAÇÃO SUPERFICIAL, NA BACIA HIDROGRÁFICA  DO RIO PARAGUAÇU, NO RIO PARAGUAÇU, EM BARRAMENTO EXISTENTE (AUTORIZADO POR MEIO DA PORTARIA  SRH Nº 014/97), NAS COORDENADAS LAT.13°08’21,2”S E LONG.41°26’54,7”W, DATUM SIRGAS 2000, DE  VAZÃO 3.876 M³/DIA, DURANTE 12 H/D, PARA FINS DE IRRIGAÇÃO POR PIVÔ CENTRAL, ÁREA 78 HA, LOCALIZADO  NA FAZENDA PAULO MEDRADO,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</si>
  <si>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20.283 DE 23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2019.001.000590/INEMA/LIC-00590, RESOLVE: ART. 1º - AUTORIZAR O DIREITO DE  USO DOS RECURSOS HÍDRICOS, VÁLIDO PELO PRAZO DE 4 (QUATRO) ANOS, A MARIA GILDASIA OLIVEIRA  TANAN SANTANA, INSCRITA NO CPF Nº 142.521.045-72, COM SEDE NA RUA MANOEL DIAS ANDRADE,  Nº 210, INDEPENDENTE, NO MUNICÍPIO DE ITABERABA, PARA CAPTAÇÃO SUPERFICIAL, NA BACIA HIDROGRÁFICA  DO RIO PARAGUAÇU, NO RIO PARAGUAÇU, NAS COORDENADAS LAT.12º33’19”S E LONG.39º57’13”W, DATUM  SIRGAS 2000, DE VAZÃO 71 M³/DIA, DURANTE 6 H/D, PARA FINS DE IRRIGAÇÃO POR PIVÔ CENTRAL, ÁREA 1,1 HA,  LOCALIZADO NO SITIO DONA LURDINHA, ZONA RURAL, NO MUNICÍPIO DE ITABERABA,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</si>
  <si>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20.865 DE 23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2018.001.003693/INEMA/LIC-03693, RESOLVE: ART. 1º - AUTORIZAR A RENOVAÇÃO  DO DIREITO DE USO DOS RECURSOS HÍDRICOS, VÁLIDA PELO PRAZO DE 04 (QUATRO) ANOS, A FAZENDA  PROGRESSO LTDA, INSCRITA NO CNPJ N° 09.482.129/0001-58, COM SEDE NA RODOVIA BA 142,  KM 227, ZONA RURAL, NO MUNICÍPIO DE MUCUGÊ, PARA CAPTAÇÃO SUPERFICIAL, NA BACIA HIDROGRÁFICA  DO RIO PARAGUAÇU, NO RIO PARAGUAÇU, NAS COORDENADAS NAS COORDENADAS LAT.13º17’44”S E LON- G.41º20’40”W, DATUM SIRGAS 2000, DE VAZÃO 3.778 M³/DIA, DURANTE 14 H/D, PARA FINS IRRIGAÇÃO  POR GOTEJAMENTO, ÁREA 86,5 HA, LOCALIZADO NA FAZENDA PROGRESSO, ZONA RURAL, NO MUNICÍPIO DE  IBICOARA,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</si>
  <si>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20.603 DE 07 DE MAIO DE 2020.  O INSTITUTO DO MEIO AMBIENTE E  RECURSOS HÍDRICOS - INEMA, COM FULCRO NAS ATRIBUIÇÕES E COMPETÊNCIAS QUE LHE FORAM  DELEGADAS PELA LEI ESTADUAL N° 12.212/11 E LEIS ESTADUAIS N° 10.431/06 E 11.612/09, E SUAS      EXECUTIVO SALVADOR, SEXTA-FEIRA, 8 DE MAIO DE 2020 - ANO CIV - NO 22.897  REPÚBLICA FEDERATIVA DO BRASIL - ESTADO DA BAHIA  DIÁRIO OFICIAL  ALTERAÇÕES, REGULAMENTADAS PELO DECRETO ESTADUAL N° 14.024/12 E, TENDO EM VISTA O QUE CONSTA DO  PROCESSO Nº 2019.001.008364/INEMA/LIC-08364, RESOLVE: ART. 1º - AUTORIZAR O DIREITO DE USO  DOS RECURSOS HÍDRICOS, VÁLIDO PELO PRAZO DE 04 (QUATRO) ANOS, A VICENTE MENDES MARINHO  DE ANDRADE, INSCRITO NO CPF N° 776.457.825-87, COM SEDE NA ALAMEDA DURVAL SANTOS, N° 18,  RECREIO, NO MUNICÍPIO DE VITÓRIA DA CONQUISTA, PARA CAPTAÇÃO SUBTERRÂNEA, NA BACIA HIDROGRÁFICA  DO RIO PARDO, NO POÇO 1, NAS COORDENADAS LAT.15°08’50”S E LONG.41°01’44,3”W, DE VAZÃO 246 M³/ DIA, DURANTE 16 H/D; NO POÇO 2, NAS COORDENADAS LAT.15°08’46,6”S E LONG.41°01’49,3”W, DE VAZÃO  246 M³/DIA, DURANTE 16 H/D; NO POÇO 3, NAS COORDENADAS LAT.15°08’45,4”S E LONG.41°01’50,6”W,  DE VAZÃO 120 M³/DIA, DURANTE 15 H/D; E NO POÇO 4, NAS COORDENADAS LAT.15°08’50,2”S E LON- G.41°01’54,9”W, DATUM SIRGAS 2000, DE VAZÃO 28 M³/DIA, DURANTE 14 H/D, PARA FINS DE IRRIGAÇÃO  POR ASPERSÃO, ÁREA 12,95 HA, LOCALIZADO NA FAZENDA CORTA LOTE, ZONA RURAL, NO MUNICÍPIO DE  VITÓRIA DA CONQUISTA,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</si>
  <si>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22.034 DE 23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2019.001.001207/INEMA/LIC-01207, RESOLVE: ART. 1º - AUTORIZAR A RENOVAÇÃO  DO DIREITO DE USO DOS RECURSOS HÍDRICOS, VÁLIDA PELO PRAZO DE 04 (QUATRO) ANOS, A JOSÉ DE  SOUZA FERREIRA, INSCRITO NO CPF N° 040.944.765-04, COM SEDE NA RUA ÁGUAS CLARAS, Nº 396,  BELA VISTA, NO MUNICÍPIO DE TEIXEIRA DE FREITAS, PARA CAPTAÇÃO SUPERFICIAL, NA BACIA HIDROGRÁFICA  DO RIO PERUÍPE, NO CÓRREGO MUTUM, NAS COORDENADAS LAT.17°35’34”S E LONG.39°46’48”W, DATUM  SIRGAS 2000, DE VAZÃO 525 M³/DIA, DURANTE 12 H/D, PARA FINS DE IRRIGAÇÃO POR ASPERSÃO, ÁREA  10 HA, LOCALIZADO NA FAZENDA DIAMANTINA II, ZONA RURAL, NO MUNICÍPIO DE TEIXEIRA DE FREITAS,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</si>
  <si>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20.026 DE 28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2018.001.005877/INEMA/LIC-05877, RESOLVE: ART. 1º - AUTORIZAR O  DIREITO DE USO DOS RECURSOS HÍDRICOS, VÁLIDO PELO PRAZO DE 4 (QUATRO) ANOS, A JOSÉ MORAES  SOBRINHO, INSCRITO NO CPF Nº 420.507.317-87, COM SEDE NA RUA JÚLIA LACOURT PENNA, Nº 70,  JARDIM CAMBURI, NO MUNICÍPIO DE VITÓRIA - ES, PARA CAPTAÇÃO SUPERFICIAL, NA BACIA HIDROGRÁFICA  DO RIO POJUCA, EM AFLUENTE SEM NOME DO RIO ITAPECERICA, NAS COORDENADAS LAT.12º29’01,0”S E  LONG.38º06’20,1”W, DATUM SIRGAS 2000, DE VAZÃO 75 M³/DIA, DURANTE 8 H/D, PARA FINS DE COMBATE  A INCÊNDIOS, OBRAS DE INFRAESTRUTURA E IRRIGAÇÃO, ÁREA 12,12 HA, POR CAMINHÃO PIPA, LOCALIZADO NA  FAZENDA KONOPCA, ZONA RURAL, NO MUNICÍPIO DE MATA DE SÃO JOÃO,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</si>
  <si>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21.817 DE 13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2020.001.000032/INEMA/LIC-00032, RESOLVE: ART. 1º - AUTORIZAR O DIREITO  DE USO DOS RECURSOS HÍDRICOS, VÁLIDO PELO PRAZO DE 04 (QUATRO) ANOS, A GERSON MACEDO  MONTENEGRO, INSCRITO NO CPF N° 069.774.305-59, COM SEDE NA RUA JOSÉ MARIA TOURINHO, N°  287, CENTRO, NO MUNICÍPIO DE MORRO DO CHAPÉU, PARA CAPTAÇÃO SUBTERRÂNEA, NA BACIA HIDROGRÁFICA  DO RIO SALITRE, NAS COORDENADAS LAT.11°12’56,2”S E LONG.41°06’01”W, DATUM SIRGAS 2000, DO  POÇO 1, DE VAZÃO 273 M³/DIA, DURANTE 12 H/D, PARA FINS DE IRRIGAÇÃO POR GOTEJAMENTO, ÁREA 5,4  HA, LOCALIZADO NA FAZENDA PINHÕES II, POVOADO DE TAMBORIL, ZONA RURAL, NO MUNICÍPIO DE MORRO  DO CHAPÉU,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</si>
  <si>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21.072 DE 21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2019.001.007287/INEMA/LIC-07287, RESOLVE: ART. 1.º - AUTORIZAR O DIREITO  DE USO DOS RECURSOS HÍDRICOS, VÁLIDO PELO PRAZO DE 04 (QUATRO) ANOS, A LOURIVAL OLIVEIRA  DE ALMEIDA, INSCRITO NO CPF N° 622.575.365-68, COM SEDE NA FAZENDA PEDRA SOBRE PEDRA,  S/N, CANSANÇÃO, NO MUNICÍPIO DE CANSANÇÃO, PARA CAPTAÇÃO SUBTERRÂNEA, NA BACIA HIDROGRÁFICA  DO RIO SÃO FRANCISCO, NAS COORDENADAS LAT.11°34’46,2”S E LONG.41°46’40,4”W, DATUM SIRGAS  2000, DO POÇO 1, DE VAZÃO 132 M³/DIA, DURANTE 14 H/D, PARA FINS DE IRRIGAÇÃO POR MICROASPERSÃO,  ÁREA 2 HA, LOCALIZADO NA FAZENDA AROEIRA, COMUNIDADE AROEIRA, ZONA RURAL, NO MUNICÍPIO DE  LAPÃO,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</si>
  <si>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21.064 DE 21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2019.001.007279/INEMA/LIC-07279, RESOLVE: ART. 1º - AUTORIZAR O DIREITO DE USO  DOS RECURSOS HÍDRICOS, VÁLIDO PELO PRAZO DE 04 (QUATRO) ANOS, A OTON ROSA DA SILVA, INSCRITO  NO CPF N° 026.733.235-11, COM SEDE NA COMUNIDADE DE LAGOA DE DENTRO, S/N, POVOADO DE  LAGOA DE DENTRO, NO MUNICÍPIO DE CANARANA, PARA CAPTAÇÃO SUBTERRÂNEA, NA BACIA HIDROGRÁFICA  DO RIO SÃO FRANCISCO, NAS COORDENADAS LAT.11°43’41,7”S E LONG.41°41’42,4”W, DATUM SIRGAS  2000, DO POÇO 1, DE VAZÃO 128 M³/DIA, DURANTE 9 H/D, PARA FINS DE IRRIGAÇÃO POR GOTEJAMENTO,  ÁREA 2,5 HA, LOCALIZADO NA FAZENDA LAGOA DE DENTRO, COMUNIDADE DE LAGOA DE DENTRO, ZONA  RURAL, NO MUNICÍPIO DE CANARANA,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</si>
  <si>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21.525 DE 21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2020.001.000527/INEMA/LIC-00527, RESOLVE: ART. 1º - AUTORIZAR O DIREITO DE  USO DOS RECURSOS HÍDRICOS, VÁLIDO PELO PRAZO DE 04 (QUATRO) ANOS, A ADAILSON BARBOSA DE  OLIVEIRA, INSCRITO NO CPF N° 032.985.175-69, COM SEDE NA RUA PÉ DE LIMÃO, S/N, POVOADO  DE PÉ DE LIMÃO, NO MUNICÍPIO DE BARRO ALTO, PARA CAPTAÇÃO SUBTERRÂNEA, NA BACIA HIDROGRÁFICA  DO RIO SÃO FRANCISCO, NAS COORDENADAS LAT.11°52’04,2”S E LONG.41°53’35,4”W, DATUM SIRGAS  2000, DO POÇO 1, DE VAZÃO 152 M³/DIA, DURANTE 10 H/D, PARA FINS DE IRRIGAÇÃO POR GOTEJAMENTO,  ÁREA 2,5 HA, LOCALIZADO NA FAZENDA BOA ESPERANÇA, ZONA RURAL, NO MUNICÍPIO DE BARRO ALTO,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</si>
  <si>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21.986 DE 14 DE DEZEMBRO DE 2020. O INSTITUTO DO MEIO AMBIENTE  E RECURSOS HÍDRICOS - INEMA, COM FULCRO NAS ATRIBUIÇÕES E COMPETÊNCIAS QUE LHE FORAM  DELEGADAS PELA LEI ESTADUAL N° 12.212/11 E LEIS ESTADUAIS N° 10.431/06 E 11.612/09, E SUAS      EXECUTIVO SALVADOR, TERÇA-FEIRA, 15 DE DEZEMBRO DE 2020 - ANO CV - NO 23.050  REPÚBLICA FEDERATIVA DO BRASIL - ESTADO DA BAHIA  DIÁRIO OFICIAL  ALTERAÇÕES, REGULAMENTADAS PELO DECRETO ESTADUAL N° 14.024/12 E, TENDO EM VISTA O QUE CONSTA  DO PROCESSO Nº 2020.001.000863/INEMA/LIC-00863, RESOLVE: ART. 1.º - AUTORIZAR O DIREITO DE  USO DOS RECURSOS HÍDRICOS, VÁLIDO PELO PRAZO DE 04 (QUATRO) ANOS, A JOACI ALVES DA SILVA,  INSCRITO NO CPF N° 035.668.405-99, COM SEDE EM OUTEIRO POVOADO DE LAGOA QUEIMADA, S/N,  ZONA RURAL, NO MUNICÍPIO DE SOUTO SOARES, PARA CAPTAÇÃO SUBTERRÂNEA, NA BACIA HIDROGRÁFICA  DO RIO SÃO FRANCISCO, NAS COORDENADAS LAT.11°55’51,3”S E LONG.41°49’55,1”W, DATUM SIRGAS  2000, DO POÇO 1, DE VAZÃO 158 M³/DIA, DURANTE 11 H/D, PARA FINS DE IRRIGAÇÃO POR GOTEJAMENTO,  ÁREA 3 HA, LOCALIZADO NA FAZENDA BOA ESPERANÇA, ZONA RURAL, NO MUNICÍPIO DE SOUTO SOARES,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</si>
  <si>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20.536 DE 28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2019.001.005681/INEMA/LIC-05681, RESOLVE: ART. 1.º - AUTORIZAR O DIREITO DE USO  DOS RECURSOS HÍDRICOS, VÁLIDO PELO PRAZO DE 04 (QUATRO) ANOS, A DIAMERSON COSTA CARDOSO  DOURADO, INSCRITO NO CPF N° 007.620.555-02, COM SEDE NA AVENIDA JOAQUIM AUGUSTO, N°  749, CENTRO, NO MUNICÍPIO DE JOÃO DOURADO, PARA CAPTAÇÃO SUBTERRÂNEA, NA BACIA HIDROGRÁFICA  DO RIO SÃO FRANCISCO, NO POÇO 1, NAS COORDENADAS LAT.11°18’05,2”S E LONG.41°27’34,8”W,  DATUM SIRGAS 2000, DE VAZÃO 158 M³/DIA, DURANTE 11 H/D; E NO POÇO 2, NAS COORDENADAS  LAT.11°18’11,8”S E LONG.41°27’06,9”W, DATUM SIRGAS 2000, DE VAZÃO 193 M³/DIA, DURANTE 12  H/D, PARA FINS DE IRRIGAÇÃO POR GOTEJAMENTO, ÁREA 7 HA, LOCALIZADO NA FAZENDA CARDOSO, ZONA  RURAL, NO MUNICÍPIO DE AMÉRICA DOURADA,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</si>
  <si>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21.200 DE 04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2018.001.003695/INEMA/LIC-03695, RESOLVE: ART. 1.º - AUTORIZAR A RENOVAÇÃO  DE OUTORGA DE DIREITO DE USO DE RECURSO HÍDRICO, VÁLIDA PELO PRAZO DE 04 (QUATRO) ANOS, A JOSÉ  ROBERTO MAZZARELLA, INSCRITA NO CPF Nº 572.981.819-04, COM SEDE NA RUA RONDÔNIA, Nº  95, NO MUNICÍPIO DE LUÍS EDUARDO MAGALHÃES, PARA CAPTAÇÃO SUBTERRÂNEA, NA BACIA HIDROGRÁFICA  DO RIO SÃO FRANCISCO, NO POÇO 1, NAS COORDENADAS LAT.11°51’44,6”S E LONG.45°35’48,00”W,  DATUM SIRGAS 2000, DE VAZÃO 9.000 M³/DIA, DURANTE 18 H/D, PARA FINS DE IRRIGAÇÃO POR PIVÔ CENTRAL,  ÁREA DE 133,6 HA, LOCALIZADO NA FAZENDA CACHOEIRA,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</si>
  <si>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21.732 DE 29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2020.001.003357/INEMA/LIC-03357, RESOLVE: ART. 1º - AUTORIZAR O DIREITO DE  USO DOS RECURSOS HÍDRICOS, VÁLIDO PELO PRAZO DE 04 (QUATRO) ANOS, A LOURIVAL DE OLIVEIRA  MACHADO, INSCRITO NO CPF Nº 323.182.949-68, COM SEDE NA RUA JOAQUIM JOSÉ PEREIRA, Nº  210, CENTRO, NO MUNICÍPIO DE ITAMBÉ - PR, PARA CAPTAÇÃO SUBTERRÂNEA, NA BACIA HIDROGRÁFICA  DO RIO SÃO FRANCISCO, NO POÇO 1, NAS COORDENADAS LAT.11º28’43,35”S E LONG.45º52’29,50”W,  DATUM SIRGAS 2000, DE VAZÃO 9.000 M³/DIA, DURANTE 18 H/D; E NO POÇO 2, NAS COORDENADAS  LAT.11º29’13,15”S E LONG.45º51’10,38”W, DATUM SIRGAS 2000, DE VAZÃO 9.000 M³/DIA, DURANTE 18  H/D, PARA FINS DE IRRIGAÇÃO POR PIVÔ CENTRAL, ÁREA 279,5 HA, LOCALIZADO NAS FAZENDA MACHADO, ZONA  RURAL, NO MUNICÍPIO DE FORMOSA DO RIO PRETO,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</si>
  <si>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22.004 DE 17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2020.001.004648/INEMA/LIC-04648, RESOLVE: ART. 1.º - AUTORIZAR O  DIREITO DE USO DOS RECURSOS HÍDRICOS, VÁLIDO PELO PRAZO DE 04 (QUATRO) ANOS, A VALTER LUIZ  ASTOLFI, INSCRITO NO CPF Nº 304.382.170-04, COM SEDE NA RUA SÃO FRANCISCO, S/N, MIMOSO,  NO MUNICÍPIO DE LUÍS EDUARDO MAGALHÃES, PARA CAPTAÇÃO SUBTERRÂNEA, NA BACIA HIDROGRÁFICA  DO RIO SÃO FRANCISCO, NO POÇO 1, NAS COORDENADAS LAT.11º38’29,24”S E LONG.45º48’18,47”W,  DATUM SIRGAS 2000, DE VAZÃO 9.000 M³/DIA, DURANTE 18 H/D, PARA FINS DE IRRIGAÇÃO POR PIVÔ CENTRAL,  ÁREA 133,9 HA, LOCALIZADO NA FAZENDA SÃO JOÃO II,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</si>
  <si>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20.601 DE 07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2018.001.004344/INEMA/LIC-04344, RESOLVE: ART. 1º - AUTORIZAR A  RENOVAÇÃO DO DIREITO DE USO DOS RECURSOS HÍDRICOS, VÁLIDA PELO PRAZO DE 04 (QUATRO) ANOS, A  HILÁRIO SCHULZ, INSCRITO NO CPF Nº 334.839.739-15, COM SEDE NA RUA PLANALTO, Nº 740,  SANDRA REGINA, NO MUNICÍPIO DE BARREIRAS, PARA CAPTAÇÃO SUBTERRÂNEA, NA BACIA HIDROGRÁFICA  DO RIO SÃO FRANCISCO, NO POÇO 1, NAS COORDENADAS LAT.12°25’30,7”S E LONG.45°24’13,39”W,  DATUM SIRGAS 2000, DE VAZÃO 8.992 M³/DIA, DURANTE 18 H/D; E NO POÇO 2, NAS COORDENADAS  LAT.12°22’30,6”S E LONG.45°24’42,99”W, DATUM SIRGAS 2000, DE VAZÃO 8.992 M³/DIA, DURANTE  18 H/D, PARA FINS DE IRRIGAÇÃO POR PIVÔ CENTRAL, ÁREA DE 360 HA, LOCALIZADO NA FAZENDA PÉROLA,  ZONA RURAL, NO MUNICÍPIO DE SÃO DESIDÉRIO,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</si>
  <si>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21.409 DE 09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2020.001.002103/INEMA/LIC-02103, RESOLVE: ART. 1.º - AUTORIZAR O DIREITO DE  USO DOS RECURSOS HÍDRICOS, VÁLIDO PELO PRAZO DE 04 (QUATRO) ANOS, A JOSÉ ALVES SANTANA DE  OLIVEIRA, INSCRITO NO CPF N° 971.859.905-30, COM SEDE NA RUA VOLNEY LOUREIRO TAVARES, N° 81,  INÁCIO BARBOSA, NO MUNICÍPIO DE ARACAJU - SE, PARA CAPTAÇÃO SUBTERRÂNEA, NA BACIA HIDROGRÁFICA  DO RIO VAZA BARRIS, NAS COORDENADAS LAT.10°10’01”S E LONG.38°27’45”W, DATUM SIRGAS 2000,  DO POÇO 1, DE VAZÃO 794 M³/DIA, DURANTE 20 H/D, PARA FINS DE IRRIGAÇÃO POR GOTEJAMENTO, ÁREA  24 HA, LOCALIZADO NA FAZENDA BOA SORTE,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&lt;#E.G.B#464605#31#507770/&gt;  SECRETARIA DE PROMOÇÃO  DA IGUALDADE RACIAL &lt;#E.G.B#464774#31#507953&gt; PROCESSO Nº 004.2039.2020.0000556-24  ATO Nº 001/2020 DA COMISSÃO DE SELEÇÃO DE PROJETOS - EDITAL DÉCADA ESTADUAL DE AFRO- DESCENDENTES - EDIÇÃO 2020.  A COMISSÃO DE SELEÇÃO DE PROJETOS, DESIGNADA PELA PORTARIA Nº 004, PUBLICADA NO DIÁRIO OFICIAL  DO ESTADO DE 24 DE JUNHO DE 2020, ALTERADA PELA PORTARIA Nº 008, PUBLICADA NO DIÁRIO OFICIAL DO  ESTADO DE 25 DE AGOSTO DE 2020, NO USO DE SUAS ATRIBUIÇÕES, E EM CONSONÂNCIA COM O QUANTO  PREVISTO NO ITEM 2.8 DA PARTE II - ETAPAS DO CHAMAMENTO PÚBLICO DO EDITAL DE CHAMADA PÚBLICA  Nª 002/2020, RESOLVE:  1-   DIVULGAR O RESULTADO PRELIMINAR DE SELEÇÃO NO SITIO OFICIAL DA SECRETARIA DE PROMOÇÃO DA  IGUALDADE RACIAL, ENDEREÇO ELETRÔNICO HTTP://WWW.SEPROMI.BA.GOV.BR/, INICIANDO-SE O PRAZO PARA  RECURSO; 2-   A RELAÇÃO ESTARÁ DISPONÍVEL A PARTIR DAS 10:00H (HORÁRIO DE BRASÍLIA) NO ENDEREÇO ELETRÔNICO  MENCIONADO ACIMA.  AS OSC QUE DESEJAREM RECORRER CONTRA O RESULTADO DEVERÃO APRESENTAR RECURSO ADMINISTRATIVO,  NO PRAZO DE 05 (CINCO) DIAS ÚTEIS, CONTADO DA PUBLICAÇÃO DA DECISÃO.  SALVADOR, 10 DE SETEMBRO DE 2020.  COMISSÃO DE SELEÇÃO DE PROJETOS &lt;#E.G.B#464774#31#507953/&gt;  SECRETARIA DA SAÚDE &lt;#E.G.B#464709#31#507882&gt; RESOLUÇÃO CIB Nº 145/2020 APROVA AD REFERENDUM A NOVA ATUALIZAÇÃO DOS ANEXOS 2 E 3 REFERENTES ÀS UNIDADES DE REFERÊNCIA  COVID E UNIDADES DE RETAGUARDA COVID E DO ANEXO 8, REFERENTE AOS LEITOS DE SUPORTE VENTILATÓRIO  PULMONAR, DO PLANO ESTADUAL DE CONTINGÊNCIA PARA ENFRENTAMENTO DO NOVO CORONAVÍRUS - SARS  COV2 NO ESTADO DA BAHIA.  O COORDENADOR E A COORDENADORA ADJUNTA DA COMISSÃO INTERGESTORES BIPARTITE DA BAHIA NO USO  DE SUAS ATRIBUIÇÕES E CONSIDERANDO:  A PORTARIA Nº 237, DE 18 DE MARÇO DE 2020, INCLUI LEITOS E PROCEDIMENTOS NA TABELA DE PROCE- DIMENTOS, MEDICAMENTOS, ÓRTESES, PRÓTESES E MATERIAIS ESPECIAIS (OPM) DO SISTEMA ÚNICO DE  SAÚDE (SUS), DE UNIDADE DE TERAPIA INTENSIVA ADULTO E PEDIÁTRICO, PARA ATENDIMENTO EXCLUSIVO  DOS PACIENTES COVID-19;  A PORTARIA MS/SAES Nº 245, DE 24 DE MARÇO DE 2020, QUE INCLUI PROCEDIMENTO NA TABELA DE PRO- CEDIMENTOS, MEDICAMENTOS, ÓRTESES, PRÓTESES E MATERIAIS ESPECIAIS (OPM) DO SISTEMA ÚNICO  DE SAÚDE (SUS), PARA ATENDIMENTO EXCLUSIVO DE PACIENTES COM DIAGNÓSTICO DE INFECÇÃO PELO  COVID-19;  A PORTARIA Nº 568, DE 26 DE MARÇO DE 2020, QUE AUTORIZA A HABILITAÇÃO DE LEITOS DE UNIDADE DE  TERAPIA INTENSIVA ADULTO PARA ATENDIMENTO EXCLUSIVO DOS PACIENTES COVID-19;  A RESOLUÇÃO CIB Nº 029/2020, DE 28 DE MARÇO DE 2020, QUE APROVA O PLANO ESTADUAL DE  CONTINGÊNCIA PARA ENFRENTAMENTO DO NOVO CORONAVÍRUS - SARS NCOV2 NO ESTADO DA BAHIA;  A RESOLUÇÃO CIB Nº 087/2020, DE 24 DE JUNHO DE 2020, QUE APROVA AD REFERENDUM A ATUALIZAÇÃO  DO PLANO ESTADUAL DE CONTINGÊNCIA PARA ENFRENTAMENTO DO NOVO CORONAVÍRUS - SARS NCOV-2  COM A INCLUSÃO DO   CENTRO DE ATENDIMENTO PARA O ENFRENTAMENTO À COVID 19 COMO UMA DAS  TIPOLOGIAS DE SERVIÇOS DE SAÚDE NA REDE ASSISTENCIAL DO ESTADO DA BAHIA;  A RECOMENDAÇÃO DA SAES/MS POR MEIO DE REUNIÕES POR WEBCONFERÊNCIA COM AS SECRETARIAS DE  SAÚDE DOS ESTADOS DE ATUALIZAÇÃO DA PLANILHA DE LEITOS NAS REGIÕES DESTINADOS AOS PACIENTES  ACOMETIDOS PELO CORONAVÍRUS, PARA ACOMPANHAMENTO DO PROCESSO DE AMPLIAÇÃO DA REDE DE  ATENÇÃO À SAÚDE E ENFRENTAMENTO DO SARS COV2.  RESOLVE  ART. 1º  APROVAR AD REFERENDUM A NOVA ATUALIZAÇÃO DOS ANEXOS 2 E 3 REFERENTES ÀS UNIDADES  DE REFERÊNCIA COVID E UNIDADES DE RETAGUARDA COVID E DO ANEXO 8, REFERENTE AOS LEITOS DE  SUPORTE VENTILATÓRIO PULMONAR, DO PLANO ESTADUAL DE CONTINGÊNCIA PARA ENFRENTAMENTO DO  NOVO CORONAVÍRUS - SARS COV2 NO ESTADO DA BAHIA., CONFORME ANEXO I E II DESTA RESOLUÇÃO,  DISPONÍVEIS NO SITE WWW5.SAUDE.BA.GOV.BR/PORTALCIB.  PARÁGRAFO ÚNICO  ESTE PLANO ESTÁ SUJEITO A AJUSTES CONSTANTES DECORRENTES DAS ATUALIZAÇÕES  PRÁTICAS E DAS MUDANÇAS OBSERVADAS NO CENÁRIO EPIDEMIOLÓGICO E CONSIDERANDO AS CONSTANTES  ATUALIZAÇÕES DISPONIBILIZADAS PELA OMS E MS.  ART. 2º  REVOGAR A RESOLUÇÃO CIB Nº 144/2020 A PARTIR DA DATA DE PUBLICAÇÃO DESTA RESOLUÇÃO.  ART. 3º  A PRESENTE RESOLUÇÃO ENTRARÁ EM VIGOR NA DATA DE SUA PUBLICAÇÃO.  SALVADOR, 09 DE SETEMBRO DE 2020.  FÁBIO VILAS-BOAS PINTO SECRETÁRIO ESTADUAL DA SAÚDE COORDENADOR DA CIB/BA  STELA DOS SANTOS SOUZA PRESIDENTE DO COSEMS/BA COORDENADORA ADJUNTA DA CIB/BA  &lt;#E.G.B#464709#31#507882/&gt; &lt;#E.G.B#464748#31#507924&gt; RETIFICAÇÃO:  NA PUBLICAÇÃO CONSTANTE DO DIÁRIO OFICIAL DE 09.09.2020 REFENTE AO  SERVIDOR ALEX DA CRUZ BRITO.   ONDE SE LÊ :     …PARA RESPONDER PELO REFERIDO CARGO DURANTE AS FÉRIAS... LEIA - SE :          ...PARA RESPONDER PELO REFERIDO CARGO DURANTE A LICENÇA MATERNIDADE... &lt;#E.G.B#464748#31#507924/&gt; &lt;#E.G.B#464785#31#507964&gt; PORTARIA Nº 00226392 DE 09 DE SETEMBRO DE 2020 O(A) SECRETÁRIO DE ESTADO DO(A) SECRETARIA DA SAÚDE - SESAB, NO USO DE SUAS  ATRIBUIÇÕES E TENDO EM VISTA O DISPOSTO NO(A) PARECER DA PROCURADORIA GERAL DO ESTADO, RESOLVE  DESVINCULAR, NOS REGISTROS FUNCIONAIS DO(S) SERVIDOR(ES) DO QUADRO DE PESSOAL DO(A) SECRETARIA  DA SAÚDE, O TEMPO DE SERVIÇO PRESTADO À ADMINISTRAÇÃO PÚBLICA:  MATRÍCULA NOME CARGO ÓRGÃO PODER/ESFERA DATA INÍCIO DATA FIM  19326021  JOAO DA MATTA FILHO  MÉDICO  DESVINCULACAO   17.07.1984  28.02.1985  FINALIDADE:  FABIO VILAS BOAS PINTO SECRETARIA DA SAÚDE &lt;#E.G.B#464785#31#507964/&gt; &lt;#E.G.B#464786#31#507965&gt; PORTARIA Nº 00226384 DE 09 DE SETEMBRO DE 2020 O(A) SECRETÁRIO DE ESTADO DO(A) SECRETARIA DA SAÚDE - SESAB, NO USO DE SUAS ATRIBUIÇÕES,  RESOLVE DESIGNAR EDNA LOPES DA CONCEICAO ARAUJO, MATRÍCULA Nº 19245577, PARA, EM  RAZÃO DE FÉRIAS NO PERÍODO DE 03 DE FEVEREIRO DE 2020 A 03 DE MARÇO DE 2020, SUBSTITUIR JORGE  DA COSTA, MATRÍCULA Nº 19434721, NO CARGO COORDENADOR III, DO(A) CICAN - COFIN.  FABIO VILAS BOAS PINTO SECRETARIA DA SAÚDE &lt;#E.G.B#464786#31#507965/&gt; &lt;#E.G.B#464789#31#507968&gt;     EXECUTIVO SALVADOR, QUINTA-FEIRA, 10 DE SETEMBRO DE 2020 - ANO CV - NO 22.984  REPÚBLICA FEDERATIVA DO BRASIL - ESTADO DA BAHIA  DIÁRIO OFICIAL  PORTARIA Nº 00226301 DE 09 DE SETEMBRO DE 2020 O(A) SECRETÁRIO DE ESTADO DO(A) SECRETARIA DA SAÚDE - SESAB, NO USO DE SUAS  ATRIBUIÇÕES E TENDO EM VISTA O DISPOSTO NO(A) PARECER DA PROCURADORIA GERAL DO ESTADO, RESOLVE  DESVINCULAR, NOS REGISTROS FUNCIONAIS DO(S) SERVIDOR(ES) DO QUADRO DE PESSOAL DO(A) SECRETARIA  DA SAÚDE, O TEMPO DE SERVIÇO PRESTADO À ADMINISTRAÇÃO PÚBLICA:  MATRÍCULA NOME CARGO ÓRGÃO PODER/ESFERA DATA INÍCIO DATA FIM  19326021  JOAO DA   MATTA FILHO  MÉDICO  INSTITUTO SAUDE   EST BA - ISEB   17.07.1984  31.12.1986  FINALIDADE:  FABIO VILAS BOAS PINTO SECRETARIA DA SAÚDE &lt;#E.G.B#464789#32#507968/&gt; &lt;#E.G.B#464792#32#507971&gt; PORTARIA Nº 00226041 DE 09 DE SETEMBRO DE 2020 O(A) SECRETÁRIO DE ESTADO DO(A) SECRETARIA DA SAÚDE - SESAB, NO USO DAS SUAS  ATRIBUIÇÕES, RESOLVE EXONERAR, A PEDIDO, COM BASE NO(A) ART. 44, I, E ART. 47, DA LEI Nº 6.677, DE  26 DE SETEMBRO DE 1994, O(S) SERVIDOR(ES) ABAIXO RELACIONADO(S):  MATRÍCULA NOME CARGO SÍMBOLO UNIDADE DATA INÍCIO  19363599  ROSELI FARIA  COORDENADOR IV  DAI-5  IPERBA - CONTAS   MEDICAS  DATA DA  PUBLICAÇÃO  FABIO VILAS BOAS PINTO SECRETARIA DA SAÚDE &lt;#E.G.B#464792#32#507971/&gt; &lt;#E.G.B#464793#32#507972&gt; PORTARIA Nº 00226037 DE 09 DE SETEMBRO DE 2020 O(A) SECRETÁRIO DE ESTADO DO(A) SECRETARIA DA SAÚDE - SESAB, NO USO DAS SUAS  ATRIBUIÇÕES, RESOLVE EXONERAR, A PEDIDO, COM BASE NO(A) ART. 44, I, E ART. 47, DA LEI Nº 6.677, DE  26 DE SETEMBRO DE 1994, O(S) SERVIDOR(ES) ABAIXO RELACIONADO(S):  MATRÍCULA NOME CARGO SÍMBOLO UNIDADE DATA INÍCIO  19552984  CRISTIANE   LIMA PACHECO  SECRETÁRIO  ADMINISTRATIVO I   DAI-5  SUVISA - SVO  01.09.2020  FABIO VILAS BOAS PINTO SECRETARIA DA SAÚDE &lt;#E.G.B#464793#32#507972/&gt; &lt;#E.G.B#464803#32#507982&gt; PORTARIA Nº 00225333 DE 09 DE SETEMBRO DE 2020 O(A) SECRETÁRIO DE ESTADO DO(A) SECRETARIA DA SAÚDE - SESAB, NO USO DE SUAS  ATRIBUIÇÕES E TENDO EM VISTA O DISPOSTO NO(A) ART. 104 DA LEI Nº 6.667, DE 26 DE SETEMBRO DE  1994, RESOLVE CONCEDER LICENÇA PARA CONCORRER A MANDATO ELETIVO AO(S) SERVIDOR(ES) ABAIXO RE- LACIONADO(S) PERTENCENTE(S) AO QUADRO DE PESSOAL DO(A) SECRETARIA DA SAÚDE, SEM PREJUÍZO  DA REMUNERAÇÃO, EM VIRTUDE DE SER CANDIDATO (A) A CARGO ELETIVO, DE ACORDO COM A LEGISLAÇÃO  ELEITORAL DEVENDO, EM TEMPO OPORTUNO, APRESENTAR COMPROVANTE DE REGISTRO DA CANDIDATURA, SOB  PENA DAS SANÇÕES CABÍVEIS.  MATRÍCULA NOME CARGO DATA INÍCIO DATA FIM TOTAL DE DIAS  19224894  SILVIO CLEBER MACEDO  MÉDICO  18.08.2020  15.11.2020  90  FABIO VILAS BOAS PINTO SECRETARIA DA SAÚDE &lt;#E.G.B#464803#32#507982/&gt; &lt;#E.G.B#464804#32#507983&gt; PORTARIA Nº 00224560 DE 09 DE SETEMBRO DE 2020 O(A) SECRETÁRIO DE ESTADO DO(A) SECRETARIA DA SAÚDE - SESAB, NO USO DE SUAS ATRIBUIÇÕES  E TENDO EM VISTA O DISPOSTO NO(A) ART. 50 DA LEI Nº 6.677, DE 26 DE SETEMBRO DE 1994, RESOLVE  REMOVER, DO(A) HGE - EMERGENCIA  TRIAGEM PARA O(A) UECAJAZEIRA - EMERGENCIA,  ROBERTO CARLOS ORNELAS LAGO DA SILVA, MATRÍCULA N° 19537667, OCUPANTE DO CARGO  MÉDICO, A PARTIR DA DATA DE PUBLICAÇÃO.  FABIO VILAS BOAS PINTO SECRETARIA DA SAÚDE &lt;#E.G.B#464804#32#507983/&gt;  SECRETARIA DA SEGURANÇA PÚBLICA  POLÍCIA CIVIL DA BAHIA &lt;#E.G.B#464662#32#507832&gt; </t>
  </si>
  <si>
    <t xml:space="preserve">PORTARIA  Nº 20.886 DE 25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2018.001.002249/INEMA/LIC-02249, RESOLVE: ART. 1º - AUTORIZAR O DIREITO  DE USO DOS RECURSOS HÍDRICOS, VÁLIDO PELO PRAZO DE 04 (QUATRO) ANOS, A AMARILDO BAESSO,  INSCRITO NO CPF N° 126.081.778-40, COM SEDE NA AVENIDA PROFETA ISSA, Nº 846, MONTE CASTELO, NO  MUNICÍPIO DE TEIXEIRA DE FREITAS, PARA CAPTAÇÃO SUPERFICIAL, NA BACIA HIDROGRÁFICA DE CÓRREGO SEM  NOME, EM CÓRREGO SEM NOME (GID: 301650), EM BARRAMENTO EXISTENTE, DISPENSADO DE OUTORGA  POR MEIO DESTE PROCESSO, NAS COORDENADAS LAT.17°07’33,3”S E LONG.39°13’34,3”W, DATUM SIRGAS  2000, DE VAZÃO 1.220 M³/DIA, DURANTE 10 H/D, PARA FINS DE IRRIGAÇÃO POR GOTEJAMENTO, ÁREA 31,1  HA, LOCALIZADO NA FAZENDA MONTE ALTO, ZONA RURAL, NO MUNICÍPIO PRADO,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</si>
  <si>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20.150 DE 20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2019.001.003119/INEMA/LIC-03119, RESOLVE: ART. 1º - AUTORIZAR O DIREITO  DE USO DOS RECURSOS HÍDRICOS, VÁLIDO PELO PRAZO DE 04 (QUATRO) ANOS, A MANOEL CARDOSO  DOS SANTOS, INSCRITO NO CPF N° 961.835.515-20, COM SEDE NA COMUNIDADE CARDOSA, S/N,  ZONA RURAL, NO MUNICÍPIO DE INHAMBUPE, PARA CAPTAÇÃO SUBTERRÂNEA, NA BACIA HIDROGRÁFICA DO  RECÔNCAVO NORTE, NAS COORDENADAS LAT. 11°42’00’’S E LONG.38°17’00’’W, DATUM SIRGAS 2000,  DO POÇO 1, DE VAZÃO 330 M³/DIA, DURANTE 15 H/D, PARA FINS DE IRRIGAÇÃO POR GOTEJAMENTO, ÁREA  12,3 HA, LOCALIZADO NA FAZENDA FORMOSO, ZONA RURAL, NO MUNICÍPIO DE INHAMBUPE,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</si>
  <si>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21.304 DE 25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2020.001.002559/INEMA/LIC-02559, RESOLVE: ART. 1.º - AUTORIZAR O DIREITO  DE USO DOS RECURSOS HÍDRICOS, VÁLIDO PELO PRAZO DE 04 (QUATRO) ANOS, A PAULO TARCIANO  NOGUEIRA SILVA, INSCRITO NO CPF N° 940.321.905-00, COM SEDE NA AVENIDA LUÍS VIANA FILHO,  N° 711, GINÁSIO, NO MUNICÍPIO DE SANTANA, PARA CAPTAÇÃO SUBTERRÂNEA, NA BACIA HIDROGRÁFICA DO  RECÔNCAVO NORTE, NAS COORDENADAS LAT.11°35’46,5”S E LONG.38°59’20,1”W, DATUM SIRGAS 2000,  DO POÇO 1, DE VAZÃO 467 M³/DIA, DURANTE 11 H/D, PARA FINS DE DESSEDENTAÇÃO ANIMAL E IRRIGAÇÃO  POR MICROASPERSÃO, ÁREA 8 HA, LOCALIZADO NA FAZENDA MARIA BEATRIZ, ZONA RURAL, NO MUNICÍPIO  DE SERRINHA,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</si>
  <si>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20.351 DE 01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2019.001.005667/INEMA/LIC-05667, RESOLVE: ART. 1.º - AUTORIZAR O  DIREITO DE USO DOS RECURSOS HÍDRICOS, VÁLIDO PELO PRAZO DE 04 (QUATRO) ANOS, A JORGE LOPES  BULOS, INSCRITO NO CPF N° 337.157.935-20, COM SEDE NA RUA ITAVEIRA, N° 187, PARQUE GETÚLIO  VARGAS, NO MUNICÍPIO DE FEIRA DE SANTANA, PARA CAPTAÇÃO SUBTERRÂNEA, NA BACIA HIDROGRÁFICA DO  RECÔNCAVO NORTE, NAS COORDENADAS LAT.11°36’14,8”S E LONG.38°43’39,1”W, DATUM SIRGAS 2000,  DO POÇO 1, DE VAZÃO 990 M³/DIA, DURANTE 20 H/D, PARA FINS DE DESSEDENTAÇÃO ANIMAL E IRRIGAÇÃO  POR GOTEJAMENTO, ÁREA 18 HA, LOCALIZADO NA FAZENDA UMBUZEIRO, ZONA RURAL, NO MUNICÍPIO DE  BIRITINGA,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</si>
  <si>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20.685 DE 21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2019.001.004799/INEMA/LIC-04799, RESOLVE: ART. 1.º - AUTORIZAR O DIREITO  DE USO DOS RECURSOS HÍDRICOS, VÁLIDO PELO PRAZO DE 04 (QUATRO) ANOS, A GIVANILDO LIMA  BATISTA, INSCRITO NO CPF N° 043.502.345-43, COM SEDE NA COMUNIDADE LAGOA BRANCA, N° 211,  ZONA RURAL, NO MUNICÍPIO DE INHAMBUPE, PARA CAPTAÇÃO SUBTERRÂNEA, NA BACIA HIDROGRÁFICA DO  RECÔNCAVO NORTE, NAS COORDENADAS LAT.11°37’00”S E LONG.38°22’00”W, DATUM SIRGAS 2000, DO  POÇO 1, DE VAZÃO 149 M³/DIA, DURANTE 4 H/D, PARA FINS DE IRRIGAÇÃO POR GOTEJAMENTO, ÁREA 5,2 HA,  LOCALIZADO NA FAZENDA LAGOA DA ESPERANÇA, ZONA RURAL, NO MUNICÍPIO DE INHAMBUPE,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</si>
  <si>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19.893 DE 06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2019.001.002987/INEMA/LIC-02987, RESOLVE: ART. 1º - AUTORIZAR O DIREITO  DE USO DOS RECURSOS HÍDRICOS, VÁLIDO PELO PRAZO DE 04 (QUATRO) ANOS, A ANTONIO COSTA  MAGALHÃES, INSCRITO NO CPF N° 044.642.495-15, COM SEDE NA RUA JOAQUIM NOGUEIRA, N°  259, CENTRO, NO MUNICÍPIO DE ALAGOINHAS, PARA CAPTAÇÃO SUBTERRÂNEA, NA BACIA HIDROGRÁFICA DO  RECÔNCAVO NORTE, NAS COORDENADAS LAT.11°38’00’’S E LONG.38°22’00’’W, DATUM SIRGAS 2000, DO  POÇO 01, DE VAZÃO 330 M³/DIA, DURANTE 15 H/D, PARA FINS DE IRRIGAÇÃO POR GOTEJAMENTO, ÁREA 12,3  HA, LOCALIZADO NA FAZENDA LARANJEIRAS, ZONA RURAL, NO MUNICÍPIO DE INHAMBUPE,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</si>
  <si>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20.523 DE 24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2019.001.008225/INEMA/LIC-08225, RESOLVE: ART. 1º - AUTORIZAR O DIREITO  DE USO DOS RECURSOS HÍDRICOS, VÁLIDO PELO PRAZO DE 04 (QUATRO) ANOS, A ANTÔNIO COSTA  MAGALHÃES, INSCRITO NO CPF N° 044.642.495-15, COM SEDE NA RUA JOAQUIM NOGUEIRA, N°  259, CENTRO, NO MUNICÍPIO DE ALAGOINHAS, PARA CAPTAÇÃO SUBTERRÂNEA, NA BACIA HIDROGRÁFICA DO  RECÔNCAVO NORTE, NAS COORDENADAS LAT.11°53’00”S E LONG.38°23’00”W, DATUM SIRGAS 2000,  DO POÇO 1, DE VAZÃO 517 M³/DIA, DURANTE 24 H/D, PARA FINS DE IRRIGAÇÃO POR GOTEJAMENTO, ÁREA  19,24 HA, LOCALIZADO NA FAZENDA PERIPERI, ZONA RURAL, NO MUNICÍPIO DE INHAMBUPE,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</si>
  <si>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21.141 DE 29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2020.001.000214/INEMA/LIC-00214, RESOLVE: ART. 1º - AUTORIZAR O DIREITO DE  USO DOS RECURSOS HÍDRICOS, VÁLIDO PELO PRAZO DE 04 (QUATRO) ANOS, A IUDMAR CERQUEIRA E  SANTOS, INSCRITO NO CPF N° 943.269.915-34, COM SEDE NA COMUNIDADE RIACHO DA GUIA, S/N,  ZONA RURAL, NO MUNICÍPIO DE INHAMBUPE, PARA CAPTAÇÃO SUBTERRÂNEA, NA BACIA HIDROGRÁFICA DO  RECÔNCAVO NORTE, NAS COORDENADAS LAT.11°53’00”S E LONG.38°23’00”W, DATUM SIRGAS 2000, DO  POÇO 1, DE VAZÃO 188 M³/DIA, DURANTE 13 H/D, PARA FINS DE IRRIGAÇÃO POR GOTEJAMENTO, ÁREA 7  HA, LOCALIZADO NA FAZENDA ESPERANÇA, ZONA RURAL, NO MUNICÍPIO DE INHAMBUPE,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</si>
  <si>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21.321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2020.001.001881/INEMA/LIC-01881, RESOLVE: ART. 1º - AUTORIZAR O DIREITO DE  USO DOS RECURSOS HÍDRICOS, VÁLIDO PELO PRAZO DE 04 (QUATRO) ANOS, A IVO EDUARDO MACIEL  FONTES, INSCRITO NO CPF N° 355.648.905-82, COM SEDE NA RUA DR. SILVIO CABRAL DE SANTANA,  N° 500, NO MUNICÍPIO DE ARACAJU - SE, PARA CAPTAÇÃO SUBTERRÂNEA, NA BACIA HIDROGRÁFICA DO  RECÔNCAVO NORTE, NAS COORDENADAS LAT.11°54’00”S E LONG.38°09’00”W, DATUM SIRGAS 2000,  DO POÇO 1, DE VAZÃO 447 M³/DIA, DURANTE 11 H/D, PARA FINS DE IRRIGAÇÃO POR GOTEJAMENTO, ÁREA  25 HA, LOCALIZADO NA FAZENDA SERGIPANA/AUXILIADORA, NO MUNICÍPIO DE ENTRE RIOS,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</si>
  <si>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21.165 DE 31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2020.001.000213/INEMA/LIC-00213, RESOLVE: ART. 1.º - AUTORIZAR O DIREITO  DE USO DOS RECURSOS HÍDRICOS, VÁLIDO PELO PRAZO DE 04 (QUATRO) ANOS, A TEODULO DE SOUZA  SANTOS, INSCRITO NO CPF N° 018.837.125-72, COM SEDE NA COMUNIDADE RIACHO DA GUIA, S/N,  ZONA RURAL, NO MUNICÍPIO DE INHAMBUPE, PARA CAPTAÇÃO SUBTERRÂNEA, NA BACIA HIDROGRÁFICA DO  RECÔNCAVO NORTE, NAS COORDENADAS LAT.11°58’00”S E LONG.38°24’00”W, DATUM SIRGAS 2000, DO  POÇO 1, DE VAZÃO 1.198 M³/DIA, DURANTE 24 H/D, PARA FINS DE IRRIGAÇÃO POR GOTEJAMENTO, ÁREA 49  HA, LOCALIZADO NA FAZENDA BAIXÃO DE OLHOS D’ÁGUA, NO MUNICÍPIO DE ALAGOINHAS,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</si>
  <si>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21.320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2020.001.001242/INEMA/LIC-01242, RESOLVE: ART. 1º - AUTORIZAR O DIREITO DE  USO DOS RECURSOS HÍDRICOS, VÁLIDO PELO PRAZO DE 04 (QUATRO) ANOS, A CRISPINIANO DOMINGOS  DOS SANTOS, INSCRITO NO CPF N° 491.122.285-91, COM SEDE NA FAZENDA SÍTIO VILA MARLI, S/N,  ZONA RURAL, NO MUNICÍPIO DE ALAGOINHAS, PARA CAPTAÇÃO SUBTERRÂNEA, NA BACIA HIDROGRÁFICA DO  RECÔNCAVO NORTE, NAS COORDENADAS LAT.11°59’00”S E LONG.38°22’00”W, DATUM SIRGAS 2000, DO  POÇO 1, DE VAZÃO 489 M³/DIA, DURANTE 12 H/D, PARA FINS DE IRRIGAÇÃO POR GOTEJAMENTO, ÁREA 20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 EXECUTIVO SALVADOR, QUINTA-FEIRA, 27 DE AGOSTO DE 2020 - ANO CIV - NO 22.975  REPÚBLICA FEDERATIVA DO BRASIL - ESTADO DA BAHIA  DIÁRIO OFICIAL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</si>
  <si>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20.311 DE 27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2019.001.008296/INEMA/LIC-08296, RESOLVE: ART. 1.º - AUTORIZAR O DIREITO DE  USO DOS RECURSOS HÍDRICOS, VÁLIDO PELO PRAZO DE 4 (QUATRO) ANOS, A CIA DE FERRO LIGAS DA  BAHIA - FERBASA, INSCRITO NO CNPJ N° 15.141.799/0001-03, COM SEDE NA ESTRADA SANTIAGO,  S/N, SANTIAGO, NO MUNICÍPIO DE POJUCA, PARA CAPTAÇÃO SUBTERRÂNEA, NA BACIA HIDROGRÁFICA DO  RECÔNCAVO NORTE, NAS COORDENADAS LAT.12°00’23”S E LONG.38°09’38,3”W, DATUM SIRGAS 2000,  DO POÇO 2, DE VAZÃO 70 M³/DIA, DURANTE 7 H/D, PARA FINS DE ABASTECIMENTO INDUSTRIAL, CONSUMO  HUMANO, INFRAESTRUTURA E PULVERIZAÇÃO AGRÍCOLA, LOCALIZADO NA FAZENDA ARATICUM, ZONA RURAL, NO  MUNICÍPIO DE ENTRE RIOS,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</si>
  <si>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21.550 DE 25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2020.001.001527/INEMA/LIC-01527, RESOLVE: ART. 1.º - AUTORIZAR O DIREITO  DE USO DOS RECURSOS HÍDRICOS, VÁLIDO PELO PRAZO DE 04 (QUATRO) ANOS, A PAULO ROBERTO  CERQUEIRA SANTOS, INSCRITO NO CPF N° 187.957.575-20, COM SEDE NA RUA DAS ÍRIS, N° 109,  ALPHAVILLE II, NO MUNICÍPIO DE SALVADOR, PARA CAPTAÇÃO SUBTERRÂNEA, NA BACIA HIDROGRÁFICA DO  RECÔNCAVO NORTE, NAS COORDENADAS LAT.12°01’00”S E LONG.38°45’00”W, DATUM SIRGAS 2000, DO  POÇO 1, DE VAZÃO 546 M³/DIA, DURANTE 18 H/D, PARA FINS DE IRRIGAÇÃO POR GOTEJAMENTO, ÁREA 12 HA,  LOCALIZADO NA FAZENDA PROSPERIDADE, ZONA RURAL, NO MUNICÍPIO DE IRARÁ,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</si>
  <si>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20.538 DE 28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2018.001.001380/INEMA/LIC-01380, RESOLVE: ART. 1.º - AUTORIZAR O DIREITO  DE USO DOS RECURSOS HÍDRICOS, VÁLIDO PELO PRAZO DE 04 (QUATRO) ANOS, A WINSTON DORNELES  RIBEIRO FONTES, INSCRITO NO CPF Nº 083.086.835-68, COM SEDE NA AVENIDA DUQUE DE CAXIAS,  Nº 442, CENTRO, NO MUNICÍPIO DE ITABUNA, PARA CAPTAÇÃO SUPERFICIAL, NA BACIA HIDROGRÁFICA DO  RIO CACHOEIRA, NO RIO COLÔNIA, NAS COORDENADAS LAT.14°59’32,6”S E LONG.39°33’44,4”W, DATUM  SIRGAS 2000, DE VAZÃO 858 M³/DIA, DURANTE 17 H/D, PARA FINS DE IRRIGAÇÃO POR ASPERSÃO SEMI- -AUTOMATIZADA, ÁREA 15,7 HA, LOCALIZADO NA FAZENDA MIRABELA, ZONA RURAL, NO MUNICÍPIO DE  ITAPÉ,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</si>
  <si>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21.751 DE 04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2018.001.007536/INEMA/LIC-07536, RESOLVE: ART. 1º - AUTORIZAR A RENOVAÇÃO  DO DIREITO DE USO DOS RECURSOS HÍDRICOS, VÁLIDA PELO PRAZO DE 04 (QUATRO) ANOS, GILBERTO  COMETTI BORLINI, INSCRITO NO CPF Nº 660.082.555-34, COM SEDE NA RUA SOLIMÕES, N° 180,  LAGOA DOURADA, NO MUNICÍPIO DE EUNÁPOLIS, PARA CAPTAÇÃO SUPERFICIAL, NA BACIA HIDROGRÁFICA DO  RIO CARAÍVA, NO AFLUENTE SEM NOME DO CÓRREGO DE PEDRA II, NAS COORDENADAS LAT.16°39’20,1”S  E LONG.39°31’23,9”W, DATUM SIRGAS 2000, DE VAZÃO 587 M³/DIA, DURANTE 19 H/D, PARA FINS DE  IRRIGAÇÃO POR GOTEJAMENTO, ÁREA 21 HA, LOCALIZADO NA FAZENDA SANTA FÉ, ZONA RURAL, NO MUNICÍPIO  DE ITABELA,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</si>
  <si>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20.336 DE 31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2017.001.006179/INEMA/LIC-06179, RESOLVE: ART. 1º - AUTORIZAR A RENOVAÇÃO  DO DIREITO DE USO DOS RECURSOS HÍDRICOS, VÁLIDA PELO PRAZO DE 04 (QUATRO) ANOS, A GEACIR  CELESTINO DAMIANI, INSCRITO NO CPF N° 401.936.679-91, COM SEDE NA RUA JOÃO NEGRÃO, N°  731, CENTRO, NO MUNICÍPIO DE CURITIBA - PR, PARA CAPTAÇÃO SUPERFICIAL, NA BACIA HIDROGRÁFICA DO  RIO CORRENTE, NO RIO ARROJADO, NAS COORDENADAS LAT.13°45’09”S E LONG.45°36’46,79”W, DATUM  SIRGAS 2000, DE VAZÃO 117.056 M³/DIA, DURANTE 21 H/D, PARA FINS DE IRRIGAÇÃO POR PIVÔ CENTRAL,  ÁREA 1.770 HA, LOCALIZADO NAS FAZENDAS BURITI, CURITIBA, E TAMARANA,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</si>
  <si>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20.268 DE 23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2018.001.000043/INEMA/LIC-00043, RESOLVE: ART. 1º - AUTORIZAR O DIREITO  DE USO DOS RECURSOS HÍDRICOS, VÁLIDO PELO PRAZO DE 4 (QUATRO) ANOS, A JOÃO LUIS BAYER,  INSCRITO NO CPF N° 809.887.337-49, COM SEDE NA RUA CORONEL ANTÔNIO BARBOSA, Nº 132, CENTRO,  NO MUNICÍPIO DE SANTA MARIA DA VITÓRIA, PARA CAPTAÇÃO SUPERFICIAL, NA BACIA HIDROGRÁFICA DO  RIO CORRENTE, NO RIO CORRENTE, NAS COORDENADAS LAT.13°20’16”S E LONG.44°01’39”W, DATUM  SIRGAS2000, DE VAZÃO 21.608 M³/DIA, DURANTE 17 H/D, PARA FINS DE IRRIGAÇÃO POR PIVÔ CENTRAL,  ÁREA 320,6 HA, LOCALIZADO NA FAZENDA SANTA LUCIA,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</si>
  <si>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21.807 DE 12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2019.001.006828/INEMA/LIC-06828, RESOLVE: ART. 1º - AUTORIZAR  O DIREITO DE USO DOS RECURSOS HÍDRICOS, VÁLIDO PELO PRAZO DE 04 (QUATRO) ANOS, A AMARILDO  CORSI DA SILVA, INSCRITO NO CPF SOB N° 067.442.836-69, COM SEDE NA RUA VALDEMIRO REGO,  N° 63, TANGARÁ, NO MUNICÍPIO DE PIATÃ, PARA CAPTAÇÃO SUBTERRÂNEA, NA BACIA HIDROGRÁFICA DO  RIO DE CONTAS, NAS COORDENADAS LAT.13°04’46,3”S E LONG.41°52’54,2”W, DATUM SIRGAS 2000, DO  POÇO 1, DE VAZÃO 141 M³/DIA, DURANTE 14 H/D, PARA FINS DE IRRIGAÇÃO POR GOTEJAMENTO, ÁREA 6 HA,  LOCALIZADO NA FAZENDA CAMPO ALEGRE, VILA POVOADO TRÊS MORROS, ZONA RURAL, NO MUNICÍPIO DE  PIATÃ,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</si>
  <si>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20.753 DE 04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2018.001.006152/INEMA/LIC-06152, RESOLVE: ART. 1º - AUTORIZAR A RENOVAÇÃO  DO DIREITO DE USO DOS RECURSOS HÍDRICOS, VÁLIDA PELO PRAZO DE 04 (QUATRO) ANOS, A ANTONIO  RIGNO DE OLIVEIRA, INSCRITO NO CPF Nº 057.136.255-91, COM SEDE NA PRAÇA IZIDRO VIANA,  Nº 145, CENTRO, NO MUNICÍPIO DE PIATÃ, PARA CAPTAÇÃO SUBTERRÂNEA, NA BACIA HIDROGRÁFICA DO  RIO DE CONTAS, NAS COORDENADAS LAT.13°07’32,07”S E LONG.41°46’47,89”W, DATUM SIRGAS 2000,  DO POÇO, DE VAZÃO 151 M³/DIA, DURANTE 17 H/D, PARA FINS DE IRRIGAÇÃO POR GOTEJAMENTO, ÁREA 5,5  HA, LOCALIZADO NA FAZENDA SÃO JUDAS TADEU, RODOVIA BA 148, ZONA RURAL, NO MUNICÍPIO DE  PIATÃ,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 EXECUTIVO SALVADOR, SEXTA-FEIRA, 5 DE JUNHO DE 2020 - ANO CIV - NO 22.916  REPÚBLICA FEDERATIVA DO BRASIL - ESTADO DA BAHIA  DIÁRIO OFICIAL  </t>
  </si>
  <si>
    <t xml:space="preserve">PORTARIA  Nº 19.969 DE 21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2018.001.002699/INEMA/LIC-02699, RESOLVE: ART. 1º - AUTORIZAR O DIREITO DE  USO DOS RECURSOS HÍDRICOS, VÁLIDO PELO PRAZO DE 4 (QUATRO) ANOS, A ABRAHÃO PIRES PEREIRA,  INSCRITO NO CPF N° 737.069.575-15, COM SEDE NA TRAVESSA DR. EDILSON PONTES, N° 23, CENTRO, NO  MUNICÍPIO DE LIVRAMENTO DE NOSSA SENHORA, PARA CAPTAÇÃO SUPERFICIAL, NA BACIA HIDROGRÁFICA DO  RIO DE CONTAS, NO RIO DE CONTAS, NAS COORDENADAS LAT.13°30’29”S E LONG.41°35’53”W, DATUM  SIRGAS 2000, DE VAZÃO 167  M³/DIA, DURANTE 6 H/D, PARA FINS DE IRRIGAÇÃO POR MICRO ASPERSÃO E  GOTEJAMENTO, ÁREA 3,5 HA, LOCALIZADO NAS FAZENDAS POSTO NOVO E DUAS ILHAS, ZONA RURAL, NO  MUNICÍPIO DE JUSSIAPE,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</si>
  <si>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20.925 DE 29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2018.001.004842/INEMA/LIC-04842, RESOLVE: ART. 1º - AUTORIZAR O DIREITO DE  USO DOS RECURSOS HÍDRICOS, VÁLIDO PELO PRAZO DE 04 (QUATRO) ANOS, A RIVELINO RAIMUNDO  NEVES, INSCRITO NO CPF N° 826.167.795-87, COM SEDE NA VIA LOCAL, S/N, ESTRADA LOURENÇO, NO  MUNICÍPIO DE LIVRAMENTO DE NOSSA SENHORA, PARA CAPTAÇÃO SUPERFICIAL, NA BACIA HIDROGRÁFICA DO  RIO DE CONTAS, NO RIO DE CONTAS, NAS COORDENADAS LAT.13º27’15”S E LONG.41º35’51”W, DATUM  SIRGAS 2000, DE VAZÃO 227 M³/DIA, DURANTE 06 H/D, PARA FINS DE IRRIGAÇÃO POR GOTEJAMENTO, ÁREA  14 HA, LOCALIZADO NAS FAZENDAS SALINA DA BARAUNAS E RIACHO DO COCAL, ZONA RURAL, NO MUNICÍPIO  DE IBICOARA,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</si>
  <si>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20.011 DE 24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2018.001.002617/INEMA/LIC-02617, RESOLVE: ART. 1º - AUTORIZAR A RENOVAÇÃO  DO DIREITO DE USO DOS RECURSOS HÍDRICOS, VÁLIDA PELO PRAZO DE 4 (QUATRO) ANOS, A CICERO JOSÉ  TEIXEIRA, INSCRITO NO CPF N° 225.723.845-15, COM SEDE NA RUA CORREIOS, CP24, JARDIM PARAÍSO,  NO MUNICÍPIO DE LUÍS EDUARDO MAGALHÃES, PARA CAPTAÇÃO SUPERFICIAL, NA BACIA HIDROGRÁFICA DO  RIO GRANDE, NO RIO BRANCO, NAS COORDENADAS LAT.11°47’16,3”S E LONG.45°37’19,4”W, DATUM  SIRGAS 2000, DE VAZÃO 21.000 M³/DIA, DURANTE 20 H/D, PARA FINS DE IRRIGAÇÃO POR PIVÔ CENTRAL,  ÁREA 300 HA, LOCALIZADO NAS FAZENDAS SANTO ÂNGELO E SÃO LUIZ, RODOVIA BA 458, MIMOSO DO  OESTE, NO MUNICÍPIO DE BARREIRAS,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EXECUTIVO  SALVADOR, SÁBADO, 25 DE JANEIRO DE 2020 - ANO CIV - NO 22.829  REPÚBLICA FEDERATIVA DO BRASIL - ESTADO DA BAHIA  DIÁRIO OFICIAL  </t>
  </si>
  <si>
    <t xml:space="preserve">PORTARIA  Nº 21.890 DE 26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2020.001.004618/INEMA/LIC-04618, RESOLVE: ART. 1º - AUTORIZAR A RENOVAÇÃO  DO DIREITO DE USO DOS RECURSOS HÍDRICOS, VÁLIDA PELO PRAZO DE 04 (QUATRO) ANOS, A SÉRGIO PITT,  INSCRITO NO CPF N° 345.261.109-49, COM SEDE NA RUA GLAUBER ROCHA, Nº 547, JARDIM PARAÍSO,  NO MUNICÍPIO DE LUÍS EDUARDO MAGALHÃES, PARA CAPTAÇÃO SUPERFICIAL, NA BACIA HIDROGRÁFICA DO  RIO GRANDE, NO RIO DAS FÊMEAS, NAS COORDENADAS LAT.12°27’07”S E LONG. 45°18’13,7”W, DATUM  SIRGAS 2000, DE VAZÃO 53.339 M³/DIA, DURANTE 18 H/D, PARA FINS DE IRRIGAÇÃO POR ASPERSÃO COM  PIVÔ CENTRAL, ÁREA 785 HA, LOCALIZADO NAS FAZENDAS FÊMEAS I - A, BELA VISTA - LOTE A, BELA VISTA  I E BELA VISTA I - LOTE A, ZONA RURAL, NOS MUNICÍPIOS DE BARREIRAS 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</si>
  <si>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20.653 DE 14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2018.001.000275/INEMA/LIC-00275, RESOLVE: ART. 1º - AUTORIZAR O  DIREITO DE USO DOS RECURSOS HÍDRICOS, VÁLIDO PELO PRAZO DE 04 (QUATRO) ANOS, A ADIL ARLINDO  MANJABOSCO, INSCRITO NO CPF N° 006.420.880-04, COM SEDE NA AVENIDA SANTA CRUZ, Nº 660,  CENTRO, NO MUNICÍPIO DE SANTA ROSA - RS, PARA CAPTAÇÃO SUPERFICIAL, NA BACIA HIDROGRÁFICA DO  RIO GRANDE, NO RIO DO OURO, NAS COORDENADAS LAT.11°25’54”S E LONG.45°36’36”W, DATUM SIRGAS  2000, DE VAZÃO 34.090 M³/DIA, DURANTE 21 H/D, PARA FINS DE IRRIGAÇÃO POR PIVÔ CENTRAL, ÁREA 500  HA, LOCALIZADO NA FAZENDA TRIUNFO, RODOVIA ANEL DA SOJA, ZONA RURAL, NO MUNICÍPIO DE FORMOSA  DO RIO PRETO,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</si>
  <si>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20.756 DE 04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2018.001.004186/INEMA/LIC-04186, RESOLVE: ART. 1.º - AUTORIZAR O DIREITO DE  USO DOS RECURSOS HÍDRICOS, VÁLIDO PELO PRAZO DE 04 (QUATRO) ANOS, A JOELCIO GMACH, INSCRITO  NO CPF Nº 981.343.969-68, COM SEDE NA AVENIDA JOSÉ CARDOSO DE LIMA, Nº 1251, ZONA RURAL,  NO MUNICÍPIO DE LUIS EDUARDO MAGALHÃES, PARA CAPTAÇÃO SUPERFICIAL, NA BACIA HIDROGRÁFICA DO  RIO GRANDE, NO RIO GRANDE, NAS COORDENADAS LAT.11°47’23,2”S E LONG.44°18’32,3”W, DATUM  SIRGAS 2000, DE VAZÃO 83.138 M³/DIA, DURANTE 17 H/D, PARA FINS DE IRRIGAÇÃO POR PIVÔ CENTRAL, ÁREA  1.100 HA, LOCALIZADO NA FAZENDA PANTANAL DO OESTE, ZONA RURAL, NO MUNICÍPIO DE COTEGIPE,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</si>
  <si>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19.967 DE 21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2018.001.002228/INEMA/LIC-02228, RESOLVE: ART. 1º - AUTORIZAR A RENOVAÇÃO  DO DIREITO DE USO DOS RECURSOS HÍDRICOS, VÁLIDA PELO PRAZO DE 4 (QUATRO) ANOS, A ANDRÉ CASSOL  LOPES, INSCRITO NO CPF N° 535.495.460-68, COM SEDE NA RUA ALBERTO VALENÇA (LOT P VILLE),  N° 148, PITUBA, NO MUNICÍPIO DE SALVADOR, PARA CAPTAÇÃO SUPERFICIAL, NA BACIA HIDROGRÁFICA DO  RIO GRANDE, NO RIO GRANDE, NAS COORDENADAS LAT.13°10’48,54”S E LONG.45°55’26,86”W, DATUM  SIRGAS 2000, DE VAZÃO 14.027 M³/DIA, DURANTE 20 H/D, PARA FINS DE IRRIGAÇÃO POR PIVÔ CENTRAL, ÁREA  200 HA, LOCALIZADO NA FAZENDA CONQUISTA II, RODOVIA BR 020, KM 88,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</si>
  <si>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20.172 DE 02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2018.001.002108/INEMA/LIC-02108, RESOLVE: ART. 1º - AUTORIZAR A RENOVAÇÃO  DO DIREITO DE USO DOS RECURSOS HÍDRICOS, VÁLIDA PELO PRAZO DE 4 (QUATRO) ANOS, A RICARDO  HIDECAZU UEMURA, INSCRITO NO CPF N° 430.040.759-20, COM SEDE NA RUA DOUTOR ABÍLIO FARIAS,  N° 272, CENTRO, NO MUNICÍPIO DE BARREIRAS, PARA CAPTAÇÃO SUPERFICIAL, NA BACIA HIDROGRÁFICA DO  RIO GRANDE, NO RIO MOSQUITO, NAS COORDENADAS LAT.12°32’44”S E LONG.45°47’45,8”W, DATUM  SIRGAS 2000, DE VAZÃO 7.039 M³/DIA, DURANTE 19 H/D, PARA FINS DE IRRIGAÇÃO COM PIVÔ CENTRAL,  ÁREA 96 HA, LOCALIZADO NA FAZENDA TUPI,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</si>
  <si>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20.322 DE 30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2018.001.001577/INEMA/LIC-01577, RESOLVE: ART. 1º - AUTORIZAR A RENOVAÇÃO  DO DIREITO DE USO DOS RECURSOS HÍDRICOS, VÁLIDO PELO PRAZO DE 04 (QUATRO) ANOS, ANDRÉ LUIS  NOVAIS LABANCA, INSCRITO NO CPF Nº 904.884.155-00, COM SEDE NA RUA GUILLARD MUNIZ, N°  315, PITUBA, NO MUNICÍPIO DE SALVADOR, PARA CAPTAÇÃO SUBTERRÂNEA, NA BACIA HIDROGRÁFICA DO  RIO INHAMBUPE, NAS COORDENADAS LAT.11º31’46’’S E LONG.38º36’02’’W, DATUM SIRGAS 2000, DO  POÇO 1, DE VAZÃO 449 M³/DIA, DURANTE 7 H/D, PARA FINS DE IRRIGAÇÃO POR GOTEJAMENTO, ÁREA 11 HA,  LOCALIZADO NA FAZENDA OURO VERDE, POVOADO DOS POCINHOS, ZONA RURAL, NO MUNICÍPIO DE SÁTIRO  DIAS,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</si>
  <si>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21.758 DE 06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2020.001.004478/INEMA/LIC-04478, RESOLVE: ART. 1º - AUTORIZAR O DIREITO DE USO  DOS RECURSOS HÍDRICOS, VÁLIDO PELO PRAZO DE 04 (QUATRO) ANOS, A PONTA DE INHAMBUPE INCOR- PORAÇÕES LTDA, INSCRITA NO CNPJ N° 20.747.923/0001-19, COM SEDE NA RUA DA PRAIA, N° 20,  PALAME/BAIXIO, NO MUNICÍPIO DE ESPLANADA, PARA CAPTAÇÃO SUBTERRÂNEA, NA BACIA HIDROGRÁFICA DO  RIO INHAMBUPE, NO POÇO 1, NAS COORDENADAS LAT.12°06’05,5”S E LONG.37°41’23,5”W, DE VAZÃO  76 M³/DIA; NO POÇO 2, NAS COORDENADAS LAT.12°06’01,2”S E LONG.37°41’20,6”W, DE VAZÃO 63 M³/ DIA, DURANTE 21 H/D; E NO POÇO 3, NAS COORDENADAS LAT.12°05’57,4”S E LONG.37°41’18,4”W, DATUM  SIRGAS 2000, DE VAZÃO 59 M³/DIA, DURANTE 21 H/D, PARA FINS DE IRRIGAÇÃO POR ASPERSÃO, ÁREA 3,36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</si>
  <si>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22.039 DE 22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2020.001.003435/INEMA/LIC-03435, RESOLVE: ART. 1.º - AUTORIZAR O DIREITO  DE USO DOS RECURSOS HÍDRICOS, VÁLIDO PELO PRAZO DE 04 (QUATRO) ANOS, A ORLANDO DA SILVA  GONÇALVES, INSCRITO NO CPF SOB N° 474.741.655-20, COM SEDE NA FAZENDA BAIXÃO, S/N,  ZONA RURAL, NO MUNICÍPIO DE MIRANGABA, PARA CAPTAÇÃO SUBTERRÂNEA, NA BACIA HIDROGRÁFICA DO  RIO ITAPICURU, NAS COORDENADAS LAT.10°40’16,6”S E LONG.40°47’32,6”W, DATUM SIRGAS 2000, DO  POÇO 1, DE VAZÃO 137 M³/DIA, DURANTE 5 H/D, PARA FINS DE IRRIGAÇÃO POR MICROASPERSÃO, ÁREA  3 HA, LOCALIZADO NA FAZENDA CANABRAVA,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&lt;#E.G.B#496600#30#541608/&gt;  SECRETARIA DA SAÚDE &lt;#E.G.B#496651#30#541663&gt; RESOLUÇÃO CIB Nº 196/2020  APROVA AD REFERENDUM A SOLICITAÇÃO DA READEQUAÇÃO DA UNIDADE DE PRONTO ATENDIMENTO - UPA  24H DE ITAMARAJU, PORTE I, PARA IMPLANTAÇÃO DE UMA UNIDADE BÁSICA DE SAÚDE COM ALOCAÇÃO DE  UMA EQUIPE DE SAÚDE DA FAMÍLIA COM SAÚDE BUCAL E UMA BASE DESCENTRALIZADA DO SAMU 192.  O COORDENADOR E A COORDENADORA ADJUNTA DA COMISSÃO INTERGESTORES BIPARTITE DA BAHIA, NO USO  DAS SUAS ATRIBUIÇÕES E CONSIDERANDO:    EXECUTIVO  SALVADOR, QUINTA-FEIRA, 24 DE DEZEMBRO DE 2020 - ANO CV - NO 23.057  REPÚBLICA FEDERATIVA DO BRASIL - ESTADO DA BAHIA  DIÁRIO OFICIAL  A PORTARIA DE CONSOLIDAÇÃO Nº 3, DE 28 DE SETEMBRO DE 2017, DA CONSOLIDAÇÃO DAS NORMAS SOBRE  AS REDES DO SISTEMA ÚNICO DE SAÚDE - SUS;  A PORTARIA DE CONSOLIDAÇÃO Nº 6, DE 28 DE SETEMBRO DE 2017, DA CONSOLIDAÇÃO DAS NORMAS SOBRE  O FINANCIAMENTO E TRANSFERÊNCIA DOS RECURSOS FEDERAIS PARA AS AÇÕES E SERVIÇOS DE SAÚDE DO  SISTEMA ÚNICO DE SAÚDE;  O DECRETO Nº 9.380, DE 22 DE MAIO DE 2018, QUE ALTERA O DECRETO Nº 7.827, DE 16 DE OUTUBRO  DE 2012, E DISPÕE SOBRE A READEQUAÇÃO DA REDE FÍSICA DO SISTEMA ÚNICO DE SAÚDE ORIUNDA DOS  INVESTIMENTOS REALIZADOS PELOS ENTES FEDERATIVOS COM RECURSOS REPASSADOS PELO FUNDO NACIONAL  DE SAÚDE;  A RESOLUÇÃO CIB Nº 035, DE 15 DE MARÇO DE 2019, QUE APROVA DIRETRIZES, ORIENTAÇÕES TÉCNICAS,  FLUXO DE ENCAMINHAMENTO E PRAZO PARA A SOLICITAÇÃO DE MUDANÇA DE FINALIDADE DAS UNIDADES DE  PRONTO ATENDIMENTO UPA 24H NO ESTADO DA BAHIA;  A RESOLUÇÃO 001/2020, DO CONSELHO MUNICIPAL DE SAÚDE, QUE APROVA A READEQUAÇÃO DA UPA  24H PORTE I, PARA IMPLANTAÇÃO DE UMA UNIDADE BÁSICA DE SAÚDE PARA ALOCAÇÃO DE UMA EQUIPE  DE SAÚDE DA FAMÍLIA COM SAÚDE BUCAL E A BASE DESCENTRALIZADA DO SAMU192;  O OFÍCIO SMS Nº 217/2020, SOLICITANDO ALTERAÇÃO DA UTILIZAÇÃO DO ESPAÇO FÍSICO DO PRÉDIO  DESTINADO A UNIDADE DE PRONTO ATENDIMENTO UPA 24H, PARA INSTALAR UMA UNIDADE BÁSICA DE  SAÚDE, PARA ALOCAÇÃO DE UMA EQUIPE DE SAÚDE DA FAMÍLIA, COM SAÚDE BUCAL E UMA BASE DES- CENTRALIZADA DO SAMU 192;  O OFÍCIO SMS Nº 225/2020, QUE JUSTIFICA A MUDANÇA DO PLEITO PARA UMA EQUIPE DE SAÚDE DA  FAMÍLIA;  O PARECER TÉCNICO FAVORÁVEL DA DIRETORIA DE ATENÇÃO BÁSICA, REFERENTE A READEQUAÇÃO DA UPA  24H, PARA IMPLANTAÇÃO DE UMA UNIDADE BÁSICA DE SAÚDE PARA ALOCAÇÃO DE UMA EQUIPE DE  SAÚDE DA FAMÍLIA, COM SAÚDE BUCAL;  O PARECER TÉCNICO FAVORÁVEL DA COORDENAÇÃO DE URGÊNCIA REFERENTE A IMPLANTAÇÃO DA BASE DO  SAMU 192 NO PRÉDIO DA UNIDADE DE PRONTO ATENDIMENTO - UPA 24H.  RESOLVE  ART. 1º  APROVAR AD REFERENDUM A SOLICITAÇÃO DA READEQUAÇÃO DA UNIDADE DE PRONTO ATENDIMENTO  - UPA 24H DE ITAMARAJU, PORTE I, PARA IMPLANTAÇÃO DE UMA UNIDADE BÁSICA DE SAÚDE COM  ALOCAÇÃO DE UMA EQUIPE DE SAÚDE DA FAMÍLIA COM SAÚDE BUCAL E UMA BASE DESCENTRALIZADA  DO SAMU 192.  ART. 2º  REVOGAR A RESOLUÇÃO CIB Nº 171/2019, QUE APROVA AD REFERENDUM A SOLICITAÇÃO DA  READEQUAÇÃO DA REDE FÍSICA DA UNIDADE DE PRONTO ATENDIMENTO/UPA 24H DO MUNICÍPIO DE  ITAMARAJU PARA UNIDADE BÁSICA DE SAÚDE COM ALOCAÇÃO DE DUAS EQUIPE DE SAÚDE DA FAMÍLIA  COM SAÚDE BUCAL E UMA BASE DESCENTRALIZADA DO SAMU 192.  ART. 3º  A PRESENTE RESOLUÇÃO ENTRARÁ EM VIGOR, NA DATA DA SUA PUBLICAÇÃO.  SALVADOR, 21 DE DEZEMBRO DE 2020.  FÁBIO VILAS-BOAS PINTO SECRETÁRIO ESTADUAL DA SAÚDE COORDENADOR DA CIB/BA  STELA DOS SANTOS SOUZA PRESIDENTE DO COSEMS/BA COORDENADORA ADJUNTA DA CIB/BA   RESOLUÇÃO CIB Nº 197/2020 APROVA AD REFERENDUM A NOVA ATUALIZAÇÃO DOS ANEXOS 2 E 3 REFERENTES ÀS UNIDADES DE REFERÊNCIA  COVID E UNIDADES DE RETAGUARDA COVID E DO ANEXO 8, REFERENTE AOS LEITOS DE SUPORTE VENTILATÓRIO  PULMONAR, DO PLANO ESTADUAL DE CONTINGÊNCIA PARA ENFRENTAMENTO DO NOVO CORONAVÍRUS - SARS  COV2 NO ESTADO DA BAHIA.  O COORDENADOR E A COORDENADORA ADJUNTA DA COMISSÃO INTERGESTORES BIPARTITE DA BAHIA NO USO  DE SUAS ATRIBUIÇÕES E CONSIDERANDO:  A PORTARIA Nº 237, DE 18 DE MARÇO DE 2020, INCLUI LEITOS E PROCEDIMENTOS NA TABELA DE PROCE- DIMENTOS, MEDICAMENTOS, ÓRTESES, PRÓTESES E MATERIAIS ESPECIAIS (OPM) DO SISTEMA ÚNICO DE  SAÚDE (SUS), DE UNIDADE DE TERAPIA INTENSIVA ADULTO E PEDIÁTRICO, PARA ATENDIMENTO EXCLUSIVO  DOS PACIENTES COVID-19;  A PORTARIA MS/SAES Nº 245, DE 24 DE MARÇO DE 2020, QUE INCLUI PROCEDIMENTO NA TABELA DE  PROCEDIMENTOS, MEDICAMENTOS, ÓRTESES, PRÓTESES E MATERIAIS ESPECIAIS (OPM) DO SISTEMA  ÚNICO DE SAÚDE (SUS), PARA ATENDIMENTO EXCLUSIVO DE PACIENTES COM DIAGNÓSTICO DE INFECÇÃO  PELO COVID-19;  A PORTARIA Nº 568, DE 26 DE MARÇO DE 2020, QUE AUTORIZA A HABILITAÇÃO DE LEITOS DE UNIDADE DE  TERAPIA INTENSIVA ADULTO PARA ATENDIMENTO EXCLUSIVO DOS PACIENTES COVID-19;  A RESOLUÇÃO CIB Nº 029/2020, DE 28 DE MARÇO DE 2020, QUE APROVA O PLANO ESTADUAL DE  CONTINGÊNCIA PARA ENFRENTAMENTO DO NOVO CORONAVÍRUS - SARS NCOV2 NO ESTADO DA BAHIA;  A RESOLUÇÃO CIB Nº 087/2020, DE 24 DE JUNHO DE 2020, QUE APROVA AD REFERENDUM A ATUALIZAÇÃO  DO PLANO ESTADUAL DE CONTINGÊNCIA PARA ENFRENTAMENTO DO NOVO CORONAVÍRUS - SARS NCOV-2  COM A INCLUSÃO DO   CENTRO DE ATENDIMENTO PARA O ENFRENTAMENTO À COVID 19 COMO UMA DAS  TIPOLOGIAS DE SERVIÇOS DE SAÚDE NA REDE ASSISTENCIAL DO ESTADO DA BAHIA;  A RECOMENDAÇÃO DA SAES/MS POR MEIO DE REUNIÕES POR WEBCONFERÊNCIA COM AS SECRETARIAS DE  SAÚDE DOS ESTADOS DE ATUALIZAÇÃO DA PLANILHA DE LEITOS NAS REGIÕES DESTINADOS AOS PACIENTES  ACOMETIDOS PELO CORONAVÍRUS, PARA ACOMPANHAMENTO DO PROCESSO DE AMPLIAÇÃO DA REDE DE  ATENÇÃO À SAÚDE E ENFRENTAMENTO DO SARS COV2.  RESOLVE  ART. 1º  APROVAR AD REFERENDUM A NOVA ATUALIZAÇÃO DOS ANEXOS 2 E 3 REFERENTES ÀS UNIDADES  DE REFERÊNCIA COVID E UNIDADES DE RETAGUARDA COVID E DO ANEXO 8, REFERENTE AOS LEITOS DE  SUPORTE VENTILATÓRIO PULMONAR, DO PLANO ESTADUAL DE CONTINGÊNCIA PARA ENFRENTAMENTO DO  NOVO CORONAVÍRUS - SARS COV2 NO ESTADO DA BAHIA, CONFORME ANEXO I E II DESTA RESOLUÇÃO,  DISPONÍVEIS NO SITE WWW5.SAUDE.BA.GOV.BR/PORTALCIB.  PARÁGRAFO ÚNICO  ESTE PLANO ESTÁ SUJEITO A AJUSTES CONSTANTES DECORRENTES DAS ATUALIZAÇÕES  PRÁTICAS E DAS MUDANÇAS OBSERVADAS NO CENÁRIO EPIDEMIOLÓGICO E CONSIDERANDO AS CONSTANTES  ATUALIZAÇÕES DISPONIBILIZADAS PELA OMS E MS.  ART. 2º  REVOGAR A RESOLUÇÃO CIB Nº 195/2020 A PARTIR DA DATA DE PUBLICAÇÃO DESTA RESOLUÇÃO.  ART. 3º  A PRESENTE RESOLUÇÃO ENTRARÁ EM VIGOR NA DATA DE SUA PUBLICAÇÃO.  SALVADOR, 23 DE DEZEMBRO DE 2020.  FÁBIO VILAS-BOAS PINTO SECRETÁRIO ESTADUAL DA SAÚDE COORDENADOR DA CIB/BA  STELA DOS SANTOS SOUZA PRESIDENTE DO COSEMS/BA COORDENADORA ADJUNTA DA CIB/BA   RESOLUÇÃO CIB Nº 198/2020 APROVA AD REFERENDUM O PROJETO DE APORTE FINANCEIRO PARA A SANTA CASA DE MISERICÓRDIA DE  ITABUNA JUNTO AO MINISTÉRIO DA SAÚDE. O COORDENADOR E A COORDENADORA ADJUNTA DA COMISSÃO INTERGESTORES BIPARTITE DA BAHIA NO USO  DE SUAS ATRIBUIÇÕES E CONSIDERANDO: O OFÍCIO SCMI/PROV 201/2020, DA SANTA CASA DE MISERICÓRDIA DE ITABUNA, QUE ENCAMINHA AO  MINISTRO DA SAÚDE O PROJETO DE APORTE FINANCEIRO PARA A SANTA CASA DE MISERICÓRDIA DE ITABUNA  JUNTO AO MINISTÉRIO DA SAÚDE COM O PROPÓSITO DE SANEAR O DÉFICIT MONETÁRIO OCASIONADO PELA  INESPERADA E BRUSCA REDUÇÃO DOS ATENDIMENTOS QUE SE DESTINAVAM AO SETOR PRIVADO PROVOCADA  PELA PANDEMIA; O OFÍCIO OF. SCMI/PROV. 211/2020, DE 16 DE NOVEMBRO DE 2020, QUE ENCAMINHA À CIR DE  ITABUNA O PROJETO DE APORTE FINANCEIRO PARA SANTA CASA DE MISERICÓRDIA DE ITABUNA PARA SUA  APROVAÇÃO; O OFÍCIO DA CIR 09/2020, DE 04 DE DEZEMBRO DE 2020, QUE ENCAMINHA À SECRETARIA EXECUTIVA DA  CIB, EM AD REFERENDUM, O PLEITO DO PROJETO DE APORTE FINANCEIRO PARA SANTA CASA DE MISERICÓRDIA  DE ITABUNA PARA DECISÃO DA CIB; A DECLARAÇÃO DO SECRETÁRIO MUNICIPAL DE SAÚDE DE ITABUNA QUE SE ENCONTRA DE ACORDO COM O  PLEITO DOS OFÍCIOS 201 E 207 DA SANTA CASA DE MISERICÓRDIA DE ITABUNA; O OFÍCIO DA CIR Nº 11/2020, DE 16 DE DEZEMBRO DE 2020, QUE ENCAMINHA A APROVAÇÃO EM  UNANIMIDADE DO PROJETO DE CUSTEIO DAS ATIVIDADES MEIO DA SANTA CASA DE MISERICÓRDIA DE  ITABUNA. RESOLVE  ART. 1º  APROVAR AD REFERENDUM O PROJETO DE APORTE FINANCEIRO PARA A SANTA CASA DE MISERICÓRDIA  DE ITABUNA, JUNTO AO MINISTÉRIO DA SAÚDE, NO MONTANTE DE 5.652.827,64 (CINCO MILHÕES, SEISCENTOS  E CINQUENTA E DOIS MIL, OITOCENTOS E VINTE E SETE REAIS E SESSENTA E QUATRO CENTAVOS).  ART. 2º  A PRESENTE RESOLUÇÃO ENTRARÁ EM VIGOR NA DATA DE SUA PUBLICAÇÃO.  SALVADOR, 23 DE DEZEMBRO DE 2020.  FÁBIO VILAS-BOAS PINTO SECRETÁRIO ESTADUAL DA SAÚDE COORDENADOR DA CIB/BA  STELA DOS SANTOS SOUZA PRESIDENTE DO COSEMS/BA COORDENADORA ADJUNTA DA CIB/BA  &lt;#E.G.B#496651#31#541663/&gt; &lt;#E.G.B#496654#31#541667&gt; RESOLUÇÃO CIB Nº 199/2020  APROVA AD REFERENDUM A SOLICITAÇÃO DE READEQUAÇÃO DA UNIDADE DE PRONTO ATENDIMENTO/UPA  24H DE ALAGOINHAS, PORTE I, PARA HOSPITAL GERAL, PERTENCENTE À REDE FÍSICA DO SUS, NO MUNICÍPIO  DE ALAGOINHAS/BA.  O COORDENADOR E A COORDENADORA ADJUNTA DA COMISSÃO INTERGESTORES BIPARTITE DA BAHIA, NO USO  DE SUAS ATRIBUIÇÕES E, CONSIDERANDO:  A PORTARIA DE CONSOLIDAÇÃO Nº 3, DE 28 DE SETEMBRO DE 2017, QUE CONSOLIDA AS NORMAS SOBRE AS  REDES DO SISTEMA ÚNICO DE SAÚDE - SUS;     EXECUTIVO SALVADOR, QUINTA-FEIRA, 24 DE DEZEMBRO DE 2020 - ANO CV - NO 23.057  REPÚBLICA FEDERATIVA DO BRASIL - ESTADO DA BAHIA  DIÁRIO OFICIAL  A PORTARIA DE CONSOLIDAÇÃO Nº 6, DE 28 DE SETEMBRO DE 2017, QUE CONSOLIDA AS NORMAS SOBRE  O FINANCIAMENTO E TRANSFERÊNCIA DOS RECURSOS FEDERAIS PARA AS AÇÕES E SERVIÇOS DE SAÚDE DO  SISTEMA ÚNICO DE SAÚDE;  O DECRETO Nº 9.380, DE 22 DE MAIO DE 2018, QUE ALTERA O DECRETO Nº 7.827, DE 16 DE OUTUBRO  DE 2012, E DISPÕE SOBRE A READEQUAÇÃO DA REDE FÍSICA DO SISTEMA ÚNICO DE SAÚDE ORIUNDA DOS  INVESTIMENTOS REALIZADOS PELOS ENTES FEDERATIVOS COM RECURSOS REPASSADOS PELO FUNDO NACIONAL  DE SAÚDE;  A PORTARIA Nº 3.583, DE 5 DE NOVEMBRO DE 2018, QUE ESTABELECE OS PROCEDIMENTOS PARA EXECUÇÃO  DO DISPOSTO NO ART. 2º DO DECRETO Nº 9.380, DE 22 DE MAIO DE 2018, QUE TRATA DA READEQUAÇÃO  DA REDE FÍSICA DO SISTEMA ÚNICO DE SAÚDE ORIUNDA DE INVESTIMENTOS REALIZADOS PELOS ENTES  FEDERATIVOS COM RECURSOS REPASSADOS PELO FUNDO NACIONAL DE SAÚDE;  A RETIFICAÇÃO DA PORTARIA Nº 3.583, PUBLICADA NO DIÁRIO OFICIAL DA UNIÃO Nº 214, DE 16 DE NOVEMBRO  DE 2018, PÁGINA 95;  A RESOLUÇÃO CIB Nº 035, DE 15 DE MARÇO DE 2019, QUE APROVA DIRETRIZES, ORIENTAÇÕES TÉCNICAS,  FLUXO DE ENCAMINHAMENTO E PRAZO PARA A SOLICITAÇÃO DE MUDANÇA DE FINALIDADE DAS UNIDADES DE  PRONTO ATENDIMENTO/UPA 24H NO ESTADO DA BAHIA;  A RESOLUÇÃO DO CONSELHO MUNICIPAL DE SAÚDE DE ALAGOINHAS, Nº 067/2020, QUE APROVA A  READEQUAÇÃO DA UPA 24H DE ALAGOINHAS PARA UMA UNIDADE DE ASSISTÊNCIA DE ALTA COMPLEXIDADE  EM ONCOLOGIA - UNACON;  O OFICIO SMS Nº364/2020, QUE SOLICITA A MUDANÇA DO OBJETO INICIAL PROPOSTO PARA READEQUAÇÃO  DA UPA DE BARREIROS, EM ALAGOINHAS, DE UNIDADE BÁSICA DE SAÚDE PARA UNIDADE DE ASSISTÊNCIA  DE ALTA COMPLEXIDADE EM ONCOLOGIA - UNACON;  A RESOLUÇÃO CIB Nº 170/2015, QUE APROVA O PLANO ESTADUAL DE ATENÇÃO AO CÂNCER 2016-2023,  COM A IMPLANTAÇÃO DE UMA UNIDADE DE ASSISTÊNCIA DE ALTA COMPLEXIDADE EM ONCOLOGIA  - UNACON COM SERVIÇO DE RADIOTERAPIA, NO MUNICÍPIO DE ALAGOINHAS, PARA ABRANGÊNCIA DA  MACRORREGIÃO NORDESTE.  O PARECER TÉCNICO DA COORDENAÇÃO DE REDES DE APOIO ESPECIALIZADO/CRAE DA DIRETORIA DE  ATENÇÃO ESPECIALIZADA/DAE, FAVORÁVEL À READEQUAÇÃO DA UNIDADE DE PRONTO ATENDIMENTO/UPA  24H DE ALAGOINHAS, PORTE I, PARA HOSPITAL GERAL, COM ESTRUTURA QUE OBEDEÇA AO QUANTO ESTABELECIDO  EM LEGISLAÇÃO ESPECÍFICA PARA IMPLANTAÇÃO DE UNACON COM SERVIÇO DE RADIOTERAPIA.  RESOLVE  ART. 1º APROVAR AD REFERENDUM A SOLICITAÇÃO DE READEQUAÇÃO DA UNIDADE DE PRONTO ATENDIMENTO/ UPA 24H DE ALAGOINHAS, PORTE I, PARA HOSPITAL GERAL, PERTENCENTE À REDE FÍSICA DO SUS, NO  MUNICÍPIO DE ALAGOINHAS/BA.  ART. 2º REVOGAR A RESOLUÇÃO CIB Nº 109/2019 QUE APROVA AD REFERENDUM A SOLICITAÇÃO DA  READEQUAÇÃO DA REDE FÍSICA DA UNIDADE DE PRONTO ATENDIMENTO/UPA 24H DO MUNICÍPIO DE  ALAGOINHAS, PARA UNIDADE BÁSICA DE SAÚDE.   ART. 3º A PRESENTE RESOLUÇÃO ENTRARÁ EM VIGOR, NA DATA DA SUA PUBLICAÇÃO.  SALVADOR, 23 DE DEZEMBRO DE 2020.  FÁBIO VILAS-BOAS PINTO SECRETÁRIO ESTADUAL DA SAÚDE COORDENADOR DA CIB/BA  STELA DOS SANTOS SOUZA PRESIDENTE DO COSEMS/BA COORDENADORA ADJUNTA DA CIB/BA  &lt;#E.G.B#496654#32#541667/&gt; &lt;#E.G.B#496722#32#541740&gt; RETIFICAÇÃO:  NA PUBLICAÇÃO CONSTANTE DO DIÁRIO OFICIAL DE 23.12.2020, REFERENTE A RETIFICAÇÃO.  ONDE SE LÊ: VERA LUCIA MOURA DIAS LEIA-SE:         VERA LUCIA MOTA DIAS &lt;#E.G.B#496722#32#541740/&gt; &lt;#E.G.B#496351#32#541360&gt; PORTARIA Nº 00255346 DE 23 DE DEZEMBRO DE 2020 O(A) DIRETOR DO(A) SECRETARIA DA SAÚDE - SESAB, NO USO DE SUAS ATRIBUIÇÕES, RESOLVE  READAPTAR POR PRAZO DETERMINADO, NOS TERMOS DO(A) ART. 43 DA LEI Nº 6.677, DE 26 DE SETEMBRO DE  1994, O(S) SERVIDOR(ES) ABAIXO RELACIONADO(S):  MATRÍCULA NOME SERVIDOR CARGO DATA INÍCIO DATA FIM  59133531  MARIA SILVIA DOS SANTOS  AUXILIAR DE ENFERMAGEM  21.12.2020  18.06.2021  ALLAN DE SOUZA VARGAS SECRETARIA DA SAÚDE &lt;#E.G.B#496351#32#541360/&gt; &lt;#E.G.B#496663#32#541676&gt;  PORTARIA Nº 00255410 DE 23 DE DEZEMBRO DE 2020 O(A) DIRETOR DO(A) SECRETARIA DA SAÚDE - SESAB, NO USO DE SUAS ATRIBUIÇÕES, RESOLVE  READAPTAR POR PRAZO DETERMINADO, NOS TERMOS DO(A) ART. 43 DA LEI Nº 6.677, DE 26 DE SETEMBRO DE  1994, O(S) SERVIDOR(ES) ABAIXO RELACIONADO(S):  MATRÍCULA NOME SERVIDOR CARGO DATA INÍCIO DATA FIM  19248490  JALTAIR FERREIRA DOS SANTOS  AUXILIAR DE ENFERMAGEM  17.12.2020  16.03.2021  ALLAN DE SOUZA VARGAS SECRETARIA DA SAÚDE &lt;#E.G.B#496663#32#541676/&gt; &lt;#E.G.B#496673#32#541686&gt; PORTARIA Nº 00255338 DE 23 DE DEZEMBRO DE 2020 O(A) DIRETOR DO(A) SECRETARIA DA SAÚDE - SESAB, NO USO DE SUAS ATRIBUIÇÕES, RESOLVE  READAPTAR POR PRAZO DETERMINADO, NOS TERMOS DO(A) ART. 43 DA LEI Nº 6.677, DE 26 DE SETEMBRO DE  1994, O(S) SERVIDOR(ES) ABAIXO RELACIONADO(S):  MATRÍCULA NOME SERVIDOR CARGO DATA INÍCIO DATA FIM  19224818  MARIA HELENA CONCEICAO SILVA  AUXILIAR DE ENFERMAGEM  21.12.2020  18.06.2021  ALLAN DE SOUZA VARGAS SECRETARIA DA SAÚDE &lt;#E.G.B#496673#32#541686/&gt; &lt;#E.G.B#496674#32#541688&gt; PORTARIA Nº 00255336 DE 23 DE DEZEMBRO DE 2020 O(A) DIRETOR DO(A) SECRETARIA DA SAÚDE - SESAB, NO USO DE SUAS ATRIBUIÇÕES, RESOLVE  READAPTAR POR PRAZO DETERMINADO, NOS TERMOS DO(A) ART. 43 DA LEI Nº 6.677, DE 26 DE SETEMBRO DE  1994, O(S) SERVIDOR(ES) ABAIXO RELACIONADO(S):  MATRÍCULA NOME SERVIDOR CARGO DATA INÍCIO DATA FIM   19530508   SOLANGE MOTA ALMEIDA DOS SANTOS  TÉCNICO EM ENFERMAGEM  21.12.2020  18.02.2021  ALLAN DE SOUZA VARGAS SECRETARIA DA SAÚDE &lt;#E.G.B#496674#32#541688/&gt; &lt;#E.G.B#496737#32#541757&gt; PORTARIA Nº 00255439 DE 23 DE DEZEMBRO DE 2020 O(A) SECRETÁRIO DE ESTADO DO(A) SECRETARIA DA SAÚDE - SESAB, NO USO DE SUAS  ATRIBUIÇÕES E TENDO EM VISTA O DISPOSTO NO(A) EMENDA CONSTITUCIONAL Nº 22, DE 28 DE DEZEMBRO  DE 2015 E ARTS. 3º A 7º DA LEI Nº 13.471, DE 30 DE DEZEMBRO DE 2015, RESOLVE CONCEDER O DIREITO  À LICENÇA-PRÊMIO AO(S) SERVIDOR(ES) INTEGRANTE(S) DO QUADRO DE PESSOAL DESTE ÓRGÃO, ABAIXO  RELACIONADO(S):  MATRÍCULA NOME QUINQUÊNIO DATA INÍCIO DATA FIM  19275231  CLAUDIONOR GRAMOSA  25.10.2009/24.10.2014  01.12.2019  30.12.2019  FABIO VILAS BOAS PINTO SECRETARIA DA SAÚDE &lt;#E.G.B#496737#32#541757/&gt; &lt;#E.G.B#496742#32#541763&gt; PORTARIA Nº 00255401 DE 23 DE DEZEMBRO DE 2020 O(A) SECRETÁRIO DE ESTADO DO(A) SECRETARIA DA SAÚDE - SESAB, NO USO DAS SUAS  ATRIBUIÇÕES, RESOLVE EXONERAR, A PEDIDO, COM BASE NO(A) ART. 44, I, E ART. 47, DA LEI Nº 6.677, DE  26 DE SETEMBRO DE 1994, O(S) SERVIDOR(ES) ABAIXO RELACIONADO(S):  MATRÍCULA NOME CARGO SÍMBOLO UNIDADE DATA INÍCIO  19648231  MARCO ANTONIO EL BACHA BIONDI   LIMA  COORDENADOR  IV   DAI-5  SAIS -  DGRP   DATA DA  PUBLICAÇÃO  FABIO VILAS BOAS PINTO SECRETARIA DA SAÚDE &lt;#E.G.B#496742#32#541763/&gt; &lt;#E.G.B#496745#32#541765&gt; PORTARIA Nº 00255400 DE 23 DE DEZEMBRO DE 2020 O(A) SECRETÁRIO DE ESTADO DO(A) SECRETARIA DA SAÚDE - SESAB, NO USO DE SUAS  ATRIBUIÇÕES LEGAIS, RESOLVE NOMEAR EMANUELE SANTOS DE AZEVEDO, PARA O CARGO EM  COMISSÃO COORDENADOR IV, SÍMBOLO DAI-5, DO(A) SAIS - NAMPS, A PARTIR DE 19 DE DEZEMBRO  DE 2020.  FABIO VILAS BOAS PINTO SECRETARIA DA SAÚDE &lt;#E.G.B#496745#32#541765/&gt; &lt;#E.G.B#496746#32#541766&gt; PORTARIA Nº 00255307 DE 23 DE DEZEMBRO DE 2020 O(A) SECRETÁRIO DE ESTADO DO(A) SECRETARIA DA SAÚDE - SESAB, NO USO DE SUAS  ATRIBUIÇÕES, RESOLVE DESIGNAR PRISCILA ALMEIDA CHAVES SANTOS, MATRÍCULA Nº 92009088,   LOGÍSTICA EGBA: 71 3116 2837 POSTO SAC: 71 3117 8413    EXECUTIVO  SALVADOR, QUINTA-FEIRA, 24 DE DEZEMBRO DE 2020 - ANO CV - NO 23.057  REPÚBLICA FEDERATIVA DO BRASIL - ESTADO DA BAHIA  DIÁRIO OFICIAL  PARA, EM RAZÃO DE GOZO FÉRIAS OPORTUNO NO PERÍODO DE 21 DE DEZEMBRO DE 2020 A 30 DE  DEZEMBRO DE 2020, SUBSTITUIR EMERSON GOMES GARCIA, MATRÍCULA Nº 19569454, NO CARGO  DIRETOR, DO(A) SUPERH - MAIS MEDICOS.  FABIO VILAS BOAS PINTO SECRETARIA DA SAÚDE &lt;#E.G.B#496746#33#541766/&gt; &lt;#E.G.B#496747#33#541767&gt; PORTARIA Nº 00255220 DE 23 DE DEZEMBRO DE 2020 O(A) SECRETÁRIO DE ESTADO DO(A) SECRETARIA DA SAÚDE - SESAB, NO USO DE SUAS  ATRIBUIÇÕES, RESOLVE DESIGNAR VALDETE DE JESUS DOS SANTOS, MATRÍCULA Nº 19254132,  PARA, EM RAZÃO DE FÉRIAS NO PERÍODO DE 01 DE JANEIRO DE 2021 A 30 DE JANEIRO DE 2021, SUBSTITUIR  ANDREIA DE OLIVEIRA SANTOS, MATRÍCULA Nº 19630270, NO CARGO COORDENADOR IV, DO(A)  HGRS - SEMAT.  FABIO VILAS BOAS PINTO SECRETARIA DA SAÚDE &lt;#E.G.B#496747#33#541767/&gt; &lt;#E.G.B#496748#33#541768&gt; PORTARIA Nº 00255211 DE 23 DE DEZEMBRO DE 2020 O(A) SECRETÁRIO DE ESTADO DO(A) SECRETARIA DA SAÚDE - SESAB, NO USO DE SUAS  ATRIBUIÇÕES, RESOLVE DESIGNAR MARIA ISABEL SACRAMENTO DE CARVALHO, MATRÍCULA Nº  19251520, PARA, EM RAZÃO DE FÉRIAS NO PERÍODO DE 25 DE JANEIRO DE 2021 A 08 DE FEVEREIRO  DE 2021, SUBSTITUIR CRISTIANE MARTINS DE SOUZA LIMA, MATRÍCULA Nº 19446272, NO CARGO  COORDENADOR IV, DO(A) CICAN - ENFERMAGEM CME.  FABIO VILAS BOAS PINTO SECRETARIA DA SAÚDE &lt;#E.G.B#496748#33#541768/&gt; &lt;#E.G.B#496749#33#541769&gt; PORTARIA Nº 00255208 DE 23 DE DEZEMBRO DE 2020 O(A) SECRETÁRIO DE ESTADO DO(A) SECRETARIA DA SAÚDE - SESAB, NO USO DE SUAS  ATRIBUIÇÕES, RESOLVE DESIGNAR ELISABETE RIBEIRO NUNES DOS SANTOS, MATRÍCULA Nº  19251245, PARA, EM RAZÃO DE GOZO FÉRIAS OPORTUNO NO PERÍODO DE 12 DE JANEIRO DE 2021 A  10 DE FEVEREIRO DE 2021, SUBSTITUIR CLAUDIA GIRLANDIA PEREIRA ALMEIDA, MATRÍCULA Nº  19637657, NO CARGO COORDENADOR III, DO(A) CPH - SERVICO SOCIAL.  FABIO VILAS BOAS PINTO SECRETARIA DA SAÚDE &lt;#E.G.B#496749#33#541769/&gt; &lt;#E.G.B#496750#33#541770&gt; PORTARIA Nº 00255205 DE 23 DE DEZEMBRO DE 2020 O(A) SECRETÁRIO DE ESTADO DO(A) SECRETARIA DA SAÚDE - SESAB, NO USO DE SUAS  ATRIBUIÇÕES, RESOLVE DESIGNAR SONIA LUIZA BRUNO DE JESUS, MATRÍCULA Nº 19257086, PARA,  EM RAZÃO DE GOZO FÉRIAS OPORTUNO NO PERÍODO DE 04 DE JANEIRO DE 2021 A 02 DE FEVEREIRO  DE 2021, SUBSTITUIR LUDMILA DE NORONHA COSTA, MATRÍCULA Nº 92018229, NO CARGO  COORDENADOR IV, DO(A) UEPIRAJA - SAME.  FABIO VILAS BOAS PINTO SECRETARIA DA SAÚDE &lt;#E.G.B#496750#33#541770/&gt; &lt;#E.G.B#496781#33#541804&gt; PORTARIA Nº 00255533 DE 23 DE DEZEMBRO DE 2020 O(A) SECRETÁRIO DE ESTADO DO(A) SECRETARIA DA SAÚDE - SESAB, NO USO DE SUAS  ATRIBUIÇÕES, RESOLVE TORNAR SEM EFEITO, A PARTIR DA DATA DE SUA PUBLICAÇÃO, O ATO DE LICENÇA  PRÊMIO Nº 51056835 DE 27 DE DEZEMBRO DE 2019, PUBLICADO(A) NO DIÁRIO OFICIAL DO ESTADO,  REFERENTE AO(À) SERVIDOR(A) LUCIANA MARIA ALVES DE MENEZES, MATRÍCULA Nº 19443619.  FABIO VILAS BOAS PINTO SECRETARIA DA SAÚDE &lt;#E.G.B#496781#33#541804/&gt; &lt;#E.G.B#496782#33#541805&gt; PORTARIA Nº 00255531 DE 23 DE DEZEMBRO DE 2020 O(A) SECRETÁRIO DE ESTADO DO(A) SECRETARIA DA SAÚDE - SESAB, NO USO DE SUAS  ATRIBUIÇÕES, RESOLVE TORNAR SEM EFEITO, A PARTIR DA DATA DE SUA PUBLICAÇÃO, O ATO DE  LICENÇA PRÊMIO Nº 51052976 DE 06 DE DEZEMBRO DE 2019, PUBLICADO(A) NO DIÁRIO  OFICIAL DO ESTADO, REFERENTE AO(À) SERVIDOR(A) DIOGO MASCARENHAS BRITTO, MATRÍCULA  Nº 19544781.  FABIO VILAS BOAS PINTO SECRETARIA DA SAÚDE &lt;#E.G.B#496782#33#541805/&gt; &lt;#E.G.B#496784#33#541807&gt; PORTARIA Nº 00255440 DE 23 DE DEZEMBRO DE 2020 O(A) SECRETÁRIO DE ESTADO DO(A) SECRETARIA DA SAÚDE - SESAB, NO USO DE SUAS ATRIBUIÇÕES,  RESOLVE TORNAR SEM EFEITO, A PARTIR DA DATA DE SUA PUBLICAÇÃO, O ATO DE SUBSTITUIÇÃO DE  CARGO COMISSIONADO Nº 00251070 DE 04 DE DEZEMBRO DE 2020, PUBLICADO(A) NO DIÁRIO  OFICIAL DO ESTADO, REFERENTE AO(À) SERVIDOR(A) MARINA MASCARENHAS CALAZANS, MATRÍCULA  Nº 19627183.  FABIO VILAS BOAS PINTO SECRETARIA DA SAÚDE &lt;#E.G.B#496784#33#541807/&gt; &lt;#E.G.B#496438#33#541440&gt;  </t>
  </si>
  <si>
    <t xml:space="preserve">PORTARIA  Nº 21.187 DE 04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2020.001.001210/INEMA/LIC-01210, RESOLVE: ART. 1º - AUTORIZAR  O DIREITO DE USO DOS RECURSOS HÍDRICOS, VÁLIDO PELO PRAZO DE 04 (QUATRO) ANOS, A JOSEILDO  SOUZA CANTOR, INSCRITO NO CPF N° 256.237.678-18, COM SEDE NA COMUNIDADE RIACHO, S/N,  ZONA RURAL, NO MUNICÍPIO DE MIRANGABA, PARA CAPTAÇÃO SUBTERRÂNEA, NA BACIA HIDROGRÁFICA DO  RIO ITAPICURU, NAS COORDENADAS LAT.10°47’12,5”S E LONG.40°37’57,3”W, DATUM SIRGAS 2000, DO  POÇO 1, DE VAZÃO 198 M³/DIA, DURANTE 11 H/D, PARA FINS DE IRRIGAÇÃO POR GOTEJAMENTO, ÁREA 4 HA,  LOCALIZADO NA FAZENDA RIACHO,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</si>
  <si>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20.810 DE 16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2019.001.007822/INEMA/LIC-07822, RESOLVE: ART. 1.º - AUTORIZAR O DIREITO DE  USO DOS RECURSOS HÍDRICOS, VÁLIDO PELO PRAZO DE 04 (QUATRO) ANOS, A SÉRGIO ADRIANO ALVES     EXECUTIVO  SALVADOR, QUARTA-FEIRA, 17 DE JUNHO DE 2020 - ANO CIV - NO 22.923  REPÚBLICA FEDERATIVA DO BRASIL - ESTADO DA BAHIA  DIÁRIO OFICIAL  DOS SANTOS, INSCRITO NO CPF SOB N° 062.434.545-92, COM SEDE NA FAZENDA SUMIDOURO, S/N,  ZONA RURAL, NO MUNICÍPIO DE MIRANGABA, PARA CAPTAÇÃO SUBTERRÂNEA, NA BACIA HIDROGRÁFICA DO  RIO ITAPICURU, NAS COORDENADAS LAT.10°49’47,5”S E LONG.40°48’07,2”W, DATUM SIRGAS 2000, DO  POÇO 1, DE VAZÃO 525 M³/DIA, DURANTE 13 H/D, PARA FINS DE IRRIGAÇÃO POR MICROASPERSÃO, ÁREA 9,5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</si>
  <si>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20.571 DE 04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2019.001.008404/INEMA/LIC-08404, RESOLVE: ART. 1.º - AUTORIZAR O DIREITO  DE USO DOS RECURSOS HÍDRICOS, VÁLIDO PELO PRAZO DE 04 (QUATRO) ANOS, A ANTȎNIO FRANCISCO  ALVES, INSCRITO NO CPF N° 957.602.965-15, COM SEDE NA FAZENDA FUNDO DO PASTO, ZONA  RURAL, S/N, NO MUNICÍPIO DE MIRANGABA, PARA CAPTAÇÃO SUBTERRÂNEA, NA BACIA HIDROGRÁFICA DO  RIO ITAPICURU, NAS COORDENADAS LAT.10°49’56,4”S E LONG.40°47’50,3”W, DATUM SIRGAS 2000, DO  POÇO 1, DE VAZÃO 47 M³/DIA, DURANTE 5 H/D, PARA FINS DE IRRIGAÇÃO POR MICROASPERSÃO, ÁREA 1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</si>
  <si>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20.479 DE 17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2019.001.005065/INEMA/LIC-05065, RESOLVE: ART. 1º - AUTORIZAR O DIREITO DE  USO DOS RECURSOS HÍDRICOS, VÁLIDO PELO PRAZO DE 04 (QUATRO) ANOS, A EDEMILTON ARCANJO  DA SILVA, INSCRITO NO CPF SOB N° 055.304.995-03, COM SEDE NA FAZENDA FUNDO DO PASTO, S/N,  ZONA RURAL, NO MUNICÍPIO DE MIRANGABA, PARA CAPTAÇÃO SUBTERRÂNEA, NA BACIA HIDROGRÁFICA DO  RIO ITAPICURU, NAS COORDENADAS LAT.10°50’19,8”S E LONG.40°47’27,8”W, DATUM SIRGAS 2000, DO  POÇO 1, DE VAZÃO 158 M³/DIA, DURANTE 6 H/D, PARA FINS DE IRRIGAÇÃO POR MICROASPERSÃO, ÁREA 3 HA,  LOCALIZADO NO MESMO LOCAL E MUNICÍPIO,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</si>
  <si>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20.417 DE 08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2019.001.005893/INEMA/LIC-05893, RESOLVE: ART. 1º - AUTORIZAR O DIREITO DE  USO DOS RECURSOS HÍDRICOS, VÁLIDO PELO PRAZO DE 04 (QUATRO) ANOS, A WELLINGTON FREIRE  DA SILVA, INSCRITO NO CPF SOB N° 000.807.855-65, COM SEDE NA FAZENDA MANDACARU, S/N,  TAQUARENDI, NO MUNICÍPIO DE MIRANGABA, PARA CAPTAÇÃO SUBTERRÂNEA, NA BACIA HIDROGRÁFICA DO  RIO ITAPICURU, NAS COORDENADAS LAT.10°53’05,2”S E LONG.40°41’08,6” W, DATUM SIRGAS 2000, DO  POÇO 1, DE VAZÃO 236 M³/DIA, DURANTE 6 H/D, PARA FINS DE IRRIGAÇÃO POR MICROASPERSÃO, ÁREA 4,5  HA, LOCALIZADO NO MESMO LOCAL E MUNICÍPIO,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</si>
  <si>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20.250 DE 19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2019.001.004844/INEMA/LIC-04844, RESOLVE: ART. 1º - AUTORIZAR O DIREITO DE  USO DOS RECURSOS HÍDRICOS, VÁLIDO PELO PRAZO DE 04 (QUATRO) ANOS, A JÓ EMILSON UBALDINO  FREIRE, INSCRITO NO CPF N° 286.621.565-68, COM SEDE NA RUA SÃO MIGUEL, S/N, DISTRITO DE  TAQUARENDI, NO MUNICÍPIO DE MIRANGABA, PARA CAPTAÇÃO SUBTERRÂNEA, NA BACIA HIDROGRÁFICA DO  RIO ITAPICURU, NAS COORDENADAS LAT.10°53’34,1”S E LONG.40°40’53,3”W, DATUM SIRGAS 2000, DO  POÇO 1, DE VAZÃO 157 M³/DIA, DURANTE 6 H/D, PARA FINS DE IRRIGAÇÃO POR MICROASPERSÃO, ÁREA 3  HA, LOCALIZADO NA FAZENDA MANDACARU, ZONA RURAL, NO MUNICÍPIO DE MIRANGABA,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</si>
  <si>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21.182 DE 03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2020.001.001138/INEMA/LIC-01138, RESOLVE: ART. 1º - AUTORIZAR O DIREITO  DE USO DOS RECURSOS HÍDRICOS, VÁLIDO PELO PRAZO DE 04 (QUATRO) ANOS, A ALTINO SALUSTIANO  DOS SANTOS, INSCRITO NO CPF N° 756.700.707-04, COM SEDE NA TRAVESSA MANDACARU, N° 17,  TAQUARENDI, NO MUNICÍPIO DE MIRANGABA, PARA CAPTAÇÃO SUBTERRÂNEA, NA BACIA HIDROGRÁFICA DO  RIO ITAPICURU, NAS COORDENADAS LAT.10°53’48,9”S E LONG.40°41’12,3”W, DATUM SIRGAS 2000, DO  POÇO 1, DE VAZÃO 55 M³/DIA, DURANTE 3 H/D, PARA FINS DE IRRIGAÇÃO POR MICROASPERSÃO, ÁREA 1  HA, LOCALIZADO NA FAZENDA MANDACARU, TAQUARENDI,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</si>
  <si>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20.251 DE 19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2019.001.005098/INEMA/LIC-05098, RESOLVE: ART. 1º - AUTORIZAR O DIREITO  DE USO DOS RECURSOS HÍDRICOS, VÁLIDO PELO PRAZO DE 04 (QUATRO) ANOS, A MANOEL MENDES  NETO, INSCRITO NO CPF SOB N° 756.299.415-34, COM SEDE NA RUA PRINCIPAL, S/N, DISTRITO DE  TAQUARENDI, NO MUNICÍPIO DE MIRANGABA, PARA CAPTAÇÃO SUBTERRÂNEA, NA BACIA HIDROGRÁFICA DO  RIO ITAPICURU, NAS COORDENADAS LAT.10°53’52,4”S E LONG.40°40’41”W, DATUM SIRGAS 2000, DO  POÇO 1, DE VAZÃO 524 M³/DIA, DURANTE 15 H/D, PARA FINS DE IRRIGAÇÃO POR MICROASPERSÃO, ÁREA  10 HA, LOCALIZADO NA FAZENDA MANDACARU, DISTRITO DE TAQUARENDI, NO MUNICÍPIO DE MIRANGABA,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</si>
  <si>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20.328 DE 30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2019.001.005962/INEMA/LIC-05962, RESOLVE: ART. 1.º - AUTORIZAR O DIREITO  DE USO DOS RECURSOS HÍDRICOS, VÁLIDO PELO PRAZO DE 04 (QUATRO) ANOS, A ALTINO SALUSTIANO  DOS SANTOS, INSCRITO NO CPF N° 756.700.707-04, COM SEDE NA TRAVESSA MANDACARU, Nº 17,  TAQUARENDI, NO MUNICÍPIO DE MIRANGABA, PARA CAPTAÇÃO SUBTERRÂNEA, NA BACIA HIDROGRÁFICA DO  RIO ITAPICURU, NAS COORDENADAS LAT.10°54’14,6’’S E LONG.40°40’45’’W, DATUM SIRGAS 2000, DO  POÇO 1, DE VAZÃO 262 M³/DIA, DURANTE 8 H/D, PARA FINS DE IRRIGAÇÃO POR MICROASPERSÃO, ÁREA 5  HA, LOCALIZADO NA FAZENDA MANDACARU,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</si>
  <si>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21.341 DE 27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2020.001.001116/INEMA/LIC-01116, RESOLVE: ART. 1º - AUTORIZAR O DIREITO DE  USO DOS RECURSOS HÍDRICOS, VÁLIDO PELO PRAZO DE 04 (QUATRO) ANOS, À JOELMA DA SILVA CORREIA  DE LIMA, INSCRITA NO CPF N° 028.637.795-08, COM SEDE NA FAZENDA CAATINGA DO MOURA, S/N,  ZONA RURAL, NO MUNICÍPIO DE JACOBINA, PARA CAPTAÇÃO SUBTERRÂNEA, NA BACIA HIDROGRÁFICA DO  RIO ITAPICURU, NAS COORDENADAS LAT.10°58’13,3”S E LONG.40°46’12,3”W, DATUM SIRGAS 2000, DO  POÇO 1, DE VAZÃO 324 M³/DIA, DURANTE 13 H/D, PARA FINS DE IRRIGAÇÃO POR GOTEJAMENTO, ÁREA 6,5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</si>
  <si>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20.459 DE 15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2019.001.003305/INEMA/LIC-03305, RESOLVE: ART. 1º - AUTORIZAR O DIREITO  DE USO DOS RECURSOS HÍDRICOS, VÁLIDO PELO PRAZO DE 04 (QUATRO) ANOS, A NANDSON SANTOS  DE FRANÇA, INSCRITO NO CPF N° 049.875.335-29, COM SEDE NA PRAÇA DO MANDACARU, S/N,  TAQUARENDI, NO MUNICÍPIO DE MIRANGABA, PARA CAPTAÇÃO SUBTERRÂNEA, NA BACIA HIDROGRÁFICA DO  RIO ITAPICURU, NAS COORDENADAS LAT.10º53’28,8”S E LONG.40°41’11,3”W, DATUM SIRGAS 2000, DO  POÇO 1, DE VAZÃO 600 M³/DIA, DURANTE 15 H/D, PARA FINS DE IRRIGAÇÃO POR MICROASPERSÃO, ÁREA  11,46 HA, LOCALIZADO NA FAZENDA BAIXINHA,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 EXECUTIVO SALVADOR, QUINTA-FEIRA, 16 DE ABRIL DE 2020 - ANO CIV - NO 22.883  REPÚBLICA FEDERATIVA DO BRASIL - ESTADO DA BAHIA  DIÁRIO OFICIAL  </t>
  </si>
  <si>
    <t xml:space="preserve">PORTARIA  Nº 20.459 DE 15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2019.001.003305/INEMA/LIC-03305, RESOLVE: ART. 1º - AUTORIZAR O DIREITO  DE USO DOS RECURSOS HÍDRICOS, VÁLIDO PELO PRAZO DE 04 (QUATRO) ANOS, A NANDSON SANTOS  DE FRANÇA, INSCRITO NO CPF N° 049.875.335-29, COM SEDE NA PRAÇA DO MANDACARU, S/N,  TAQUARENDI, NO MUNICÍPIO DE MIRANGABA, PARA CAPTAÇÃO SUBTERRÂNEA, NA BACIA HIDROGRÁFICA DO  RIO ITAPICURU, NAS COORDENADAS LAT.10º53’28,8”S E LONG.40°41’11,3”W, DATUM SIRGAS 2000, DO  POÇO 1, DE VAZÃO 600 M³/DIA, DURANTE 15 H/D, PARA FINS DE IRRIGAÇÃO POR MICROASPERSÃO, ÁREA  11,46 HA, LOCALIZADO NA FAZENDA BAIXINHA,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</si>
  <si>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20.526 DE 24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2019.001.004922/INEMA/LIC-04922, RESOLVE: ART. 1º - AUTORIZAR O DIREITO DE  USO DOS RECURSOS HÍDRICOS, VÁLIDO PELO PRAZO DE 04 (QUATRO) ANOS, A JOSÉ ANTȎNIO PEREIRA  BARBOSA, INSCRITO NO CPF N° 557.463.225-04, COM SEDE NA FAZENDA BOA ESPERANÇA, S/N,  ZONA RURAL, NO MUNICÍPIO DE ITAPICURU, PARA CAPTAÇÃO SUBTERRÂNEA, NA BACIA HIDROGRÁFICA DO  RIO ITAPICURU, NAS COORDENADAS LAT.11°13’00”S E LONG.38°07’00”W, DATUM SIRGAS 2000, DO POÇO  1, DE VAZÃO 105 M³/DIA, DURANTE 15 H/D, PARA FINS DE IRRIGAÇÃO POR GOTEJAMENTO, ÁREA 3,2 HA,  LOCALIZADO NO MESMO LOCAL E MUNICÍPIO,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</si>
  <si>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20.504 DE 22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2019.001.004697/INEMA/LIC-04697, RESOLVE: ART. 1.º - AUTORIZAR O DIREITO  DE USO DOS RECURSOS HÍDRICOS, VÁLIDO PELO PRAZO DE 04 (QUATRO) ANOS, A ALFREDO JOSÉ GÓIS  NETO, INSCRITO NO CPF SOB N° 589.347.155-53, COM SEDE NA RUA PROFESSOR EDVALDO BOA VENTURA,  N° 38, CENTRO, NO MUNICÍPIO DE RIO REAL, PARA CAPTAÇÃO SUBTERRÂNEA, NA BACIA HIDROGRÁFICA DO  RIO ITAPICURU, NAS COORDENADAS LAT.11°17’00”S E LONG.38°08’00”W, DATUM SIRGAS 2000, DO  POÇO 1, DE VAZÃO 900 M³/DIA, DURANTE 15 H/D, PARA FINS DE IRRIGAÇÃO POR GOTEJAMENTO, ÁREA 31,25  HA, LOCALIZADO NA FAZENDA ALTO DO CANAÃ,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</si>
  <si>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20.804 DE 15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2018.001.006562/INEMA/LIC-06562, RESOLVE: ART. 1º - AUTORIZAR O DIREITO  DE USO DOS RECURSOS HÍDRICOS, VÁLIDO PELO PRAZO DE 04 (QUATRO) ANOS, A BRUNO MARQUES  RIBEIRO PESSOA, INSCRITO NO CPF N° 952.965.495-20, COM SEDE NA RUA JUCA MARQUES, Nº 171,  CENTRO, NO MUNICÍPIO DE CAMPO FORMOSO, PARA CAPTAÇÃO SUPERFICIAL, NA BACIA HIDROGRÁFICA DO  RIO ITAPICURU, NO RIO ITAPICURU-AÇU, NAS COORDENADAS LAT.10°49’08”S E LONG.40°17’47”W, DATUM  SIRGAS 2000, DE VAZÃO 1.196 M³/DIA, DURANTE 12 H/D, PARA FINS DE IRRIGAÇÃO POR PIVÔ CENTRAL, ÁREA  21 HA, LOCALIZADO NA FAZENDA SANTA FÉ, ESTRADA DA VÁRZEA GRANDE, NO MUNICÍPIO DE PINDOBAÇU,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</si>
  <si>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21.289 DE 20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2020.001.001541/INEMA/LIC-01541, RESOLVE: ART. 1º - AUTORIZAR O  DIREITO DE USO DOS RECURSOS HÍDRICOS, VÁLIDO PELO PRAZO DE 04 (QUATRO) ANOS, A MÁRIO DOS  SANTOS OLIVEIRA, INSCRITO NO CPF N° 492.882.965-49, COM SEDE NA COMUNIDADE VÁRZEA  DOS BOIS, S/N, NO MUNICÍPIO DE WAGNER, PARA CAPTAÇÃO SUBTERRÂNEA, NA BACIA HIDROGRÁFICA DO  RIO PARAGUAÇU, NAS COORDENADAS LAT.12°11’57,2”S E LONG.41°08’34,9”W, DATUM SIRGAS 2000,  DO POÇO 1, DE VAZÃO 346 M³/DIA, DURANTE 5 H/D, PARA FINS DE DESSEDENTAÇÃO ANIMAL E IRRIGAÇÃO  POR MICROASPERSÃO, ÁREA 7,45 HA, LOCALIZADO NA FAZENDA BOA VISTA,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</si>
  <si>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20.401 DE 07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2019.001.003174/INEMA/LIC-03174, RESOLVE: ART. 1.º - AUTORIZAR O DIREITO DE  USO DOS RECURSOS HÍDRICOS, VÁLIDO PELO PRAZO DE 04 (QUATRO) ANOS, A JOSÉ MARINHO DAS NEVES  NETO, INSCRITO NO CPF Nº 005.204.115-87, COM SEDE NA ESTRADA UTINGA, KM 21, Nº 21, FAZENDA  NOVO HORIZONTE, NO MUNICÍPIO DE BONITO, PARA CAPTAÇÃO SUBTERRÂNEA, NA BACIA HIDROGRÁFICA DO  RIO PARAGUAÇU, NAS COORDENADAS LAT.12º05’15,7”S E LONG.41º16’57”W, DATUM SIRGAS 2000, NO  POÇO 1, DE VAZÃO 324 M³/DIA, DURANTE 18 H/D , PARA FINS DE IRRIGAÇÃO POR GOTEJAMENTO, ÁREA 7,5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</si>
  <si>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21.946 DE 04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2020.001.001972/INEMA/LIC-01972, RESOLVE: ART. 1º - AUTORIZAR O DIREITO DE  USO DOS RECURSO, VÁLIDO PELO PRAZO DE 04 (QUATRO) ANOS, A WANG KUEI YING, INSCRITA NO CPF  Nº 945.448.248-34, COM SEDE NA FAZENDA DESTOQUE, ESTRADA BA 142 - UTINGA A WAGNER, KM  08, ZONA RURAL, NO MUNICÍPIO DE WAGNER, PARA CAPTAÇÃO SUBTERRÂNEA, NA BACIA HIDROGRÁFICA DO  RIO PARAGUAÇU, NAS COORDENADAS LAT.12º10’04,9”S E LONG.41º09’32,8”W, DATUM SIRGAS 2000,  NO POÇO 1, DE VAZÃO 1332 M³/DIA, DURANTE 20 H/D, PARA FINS DE IRRIGAÇÃO POR PIVÔ CENTRAL, ÁREA 22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</si>
  <si>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21.957 DE 07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2020.001.000961/INEMA/LIC-00961, RESOLVE: ART. 1º - AUTORIZAR O DIREITO  DE USO DOS RECURSOS HÍDRICOS, VÁLIDO PELO PRAZO DE 04 (QUATRO) ANOS, A REINALDO RIBEIRO  DA FONSECA, INSCRITO NO CPF Nº 260.681.175-53, COM SEDE NA COMUNIDADE BEBEDOURO, Nº  9943, CENTRO, NO MUNICÍPIO DE SEABRA, PARA CAPTAÇÃO SUBTERRÂNEA, NA BACIA HIDROGRÁFICA DO  RIO PARAGUAÇU, NAS COORDENADAS LAT.12º31’18,1”S E LONG.41º43’49,5”W, DATUM SIRGAS 2000, NO  POÇO 1, DE VAZÃO 97 M³/DIA, DURANTE 7 H/D, PARA FINS DE IRRIGAÇÃO POR GOTEJAMENTO E MICROASPER- SÃO, ÁREA 1,69 HA, LOCALIZADO NA FAZENDA CRISTAL BEBEDOURO, POVOADO BEBEDOURO, NO MUNICÍPIO  DE SEABRA,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</si>
  <si>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21.768 DE 09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2019.001.008334/INEMA/LIC-08334, RESOLVE: ART. 1º - AUTORIZAR O DIREITO DE  USO DOS RECURSOS HÍDRICOS, VÁLIDO PELO PRAZO DE 04 (QUATRO) ANOS, A PIVOT 30 INDÚSTRIA DE  VINHOS LTDA, INSCRITO NO CNPJ N° 27.363.203/0001-07, COM SEDE NA RODOVIA BA 142, KM 226,  S/N, ZONA RURAL, NO MUNICÍPIO DE MUCUGÊ, PARA CAPTAÇÃO SUBTERRÂNEA, NA BACIA HIDROGRÁFICA DO  RIO PARAGUAÇU, NO POÇO 1, NAS COORDENADAS LAT.13°08’18,4”S E LONG.41°29’15,7”W, DE VAZÃO  500 M³/DIA; NO POÇO 4, NAS COORDENADAS LAT.13°08’57,1”S E LONG.41°29’11,6”W, DE VAZÃO 620  M³/DIA; E NO POÇO 5, NAS COORDENADAS LAT.13°07’54,6”S E LONG.41°29’02,4”W, DATUM SIRGAS  2000, DE VAZÃO 700 M³/DIA, DURANTE 20 H/D, PARA FINS DE ABASTECIMENTO INDUSTRIAL E IRRIGAÇÃO POR  GOTEJAMENTO, ÁREA 38,88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</si>
  <si>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20.139 DE 19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2019.001.002786/INEMA/LIC-02786, RESOLVE: ART. 1º - AUTORIZAR A RENOVAÇÃO  DO DIREITO DE USO DOS RECURSOS HÍDRICOS, VÁLIDA PELO PRAZO DE 04 (QUATRO) ANOS, A MARCUS  HUMBERTO SAMPAIO DA SILVA, INSCRITO NO CPF SOB N° 487.476.455-04, COM SEDE NA FAZENDA  TATU, S/N, NO MUNICÍPIO DE MIGUEL CALMON, PARA CAPTAÇÃO SUPERFICIAL, NA BACIA HIDROGRÁFICA DO  RIO PARAGUAÇU, NO RIO JACUÍPE, NO LAGO FORMADO PELA BARRAGEM DO FRANÇA, NAS COORDENADAS  LAT.11°33’17,7”S E LONG.40°37’35,5”W, DATUM SIRGAS 2000, DE VAZÃO 151 M³/DIA, DURANTE 8  H/D, PARA FINS DE IRRIGAÇÃO POR ASPERSÃO, ÁREA 3 HA, LOCALIZADO NA FAZENDA ALIANÇA, ZONA RURAL,  NO MUNICÍPIO DE MIGUEL CALMON, MEDIANTE O CUMPRIMENTO DA LEGISLAÇÃO VIGENTE 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</si>
  <si>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20.840 DE 19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2018.001.007181/INEMA/LIC-07181, RESOLVE: ART. 1º - AUTORIZAR  O DIREITO DE USO DOS RECURSOS HÍDRICOS, VÁLIDO PELO PRAZO DE 04 (QUATRO) ANOS, A ETEMILSON  SAMPAIO ASSIS, INSCRITO NO CPF Nº 029.135.695-87, COM SEDE NA AVENIDA ROBERTO SANTOS,  Nº 409, CENTRO, NO MUNICÍPIO DE PIRITIBA, PARA CAPTAÇÃO SUPERFICIAL, NA BACIA HIDROGRÁFICA DO  RIO PARAGUAÇU, NO RIO JACUÍPE, NO LAGO FORMADO PELA BARRAGEM DO FRANÇA, NAS COORDENADAS  LAT.11°33’29,6”S E LONG.40°38’48,6”W, DATUM SIRGAS 2000, DE VAZÃO 1.203 M³/DIA, DURANTE 18  H/D, PARA FINS DE IRRIGAÇÃO POR ASPERSÃO, ÁREA 20 HA, LOCALIZADO NA FAZENDA BEIRA RIO, BARRAGEM  DO FRANÇA, NO MUNICÍPIO DE MIGUEL CALMON,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</si>
  <si>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21.990 DE 14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2019.001.001364/INEMA/LIC-01364, RESOLVE: ART. 1º - AUTORIZAR O DIREITO DE USO  DOS RECURSOS HÍDRICOS, VÁLIDO PELO PRAZO DE 04 (QUATRO) ANOS, A ARNOLD PIRES DOS SANTOS,  INSCRITO NO CPF N° 190.945.905-49, COM SEDE NA ESTRADA SENTIDO POVOADO ENCANTADO, S/N, ZONA  RURAL, NO MUNICÍPIO DE NOVA REDENÇÃO, PARA CAPTAÇÃO SUPERFICIAL, NA BACIA HIDROGRÁFICA DO  RIO PARAGUAÇU, NO RIO PARAGUAÇU, NAS COORDENADAS LAT.12°47’25,9”S E LONG.41°09’21,4”W,  DATUM SIRGAS 2000, DE VAZÃO 701 M³/DIA, DURANTE 7 H/D, PARA FINS DE IRRIGAÇÃO POR MICROASPERSÃO,  ÁREA 12,3 HA, LOCALIZADO NA FAZENDA ESPERANÇA, ZONA RURAL, NO MUNICÍPIO DE NOVA REDENÇÃO,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</si>
  <si>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20.272 DE 23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2017.001.005728/INEMA/LIC-05728, RESOLVE: ART. 1.º - AUTORIZAR O DIREITO  DE USO DOS RECURSOS HÍDRICOS, VÁLIDO PELO PRAZO DE 4 (QUATRO) ANOS, A GERALDO LUIZ SALES  MASCARENHAS, INSCRITO NO CPF Nº 065.935.855-72, COM SEDE NA AVENIDA LUÍS VIANA, S/N,  PATAMARES, NO MUNICÍPIO DE SALVADOR, PARA CAPTAÇÃO SUPERFICIAL, NA BACIA HIDROGRÁFICA DO  RIO PARAGUAÇU, NO RIO PARAGUAÇU, NAS COORDENADAS LAT.12°51’54,2”S E LONG.40°22’57,53”W,  DATUM SIRGAS 2000, DE VAZÃO 441 M³/DIA, DURANTE 14 H/D, PARA FINS DE IRRIGAÇÃO POR ASPERSÃO  E MICROASPERSÃO, ÁREA 8 HA, LOCALIZADO NA FAZENDA CONQUISTA, ZONA RURAL, NO MUNICÍPIO DE  IAÇU,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</si>
  <si>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20.717 DE 01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2018.001.005838/INEMA/LIC-05838, RESOLVE: ART. 1.º - AUTORIZAR O DIREITO DE  USO DOS RECURSOS HÍDRICOS, VÁLIDO PELO PRAZO DE 04 (QUATRO) ANOS, A EDESSANIO DE AZEVEDO  SOUZA, INSCRITO NO CPF Nº 570.195.095-68, COM SEDE NA RUA BEMJAMIN CONTANT, Nº 201,  CENTRO, NO MUNICÍPIO DE SANTO ESTEVÃO, PARA CAPTAÇÃO SUPERFICIAL, NA BACIA HIDROGRÁFICA DO  RIO PARAGUAÇU, NO RIO PARAGUAÇU, NO LAGO FORMADO PELA BARRAGEM DE PEDRA DO CAVALO, NAS  COORDENADAS LAT.12°32’42,3”S E LONG.39°18’31,1”W, DATUM SIRGAS 2000, DE VAZÃO 246 M³/ DIA, DURANTE 7 H/D, PARA FINS DE IRRIGAÇÃO POR ASPERSÃO CONVENCIONAL, ÁREA 3,96 HA, LOCALIZADO  NA FAZENDA MORIM, ZONA RURAL, NO MUNICÍPIO DE SANTO ESTEVÃO,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</si>
  <si>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20.274 DE 23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2017.001.006005/INEMA/LIC-06005, RESOLVE: ART. 1.º - AUTORIZAR O DIREITO  DE USO DOS RECURSOS HÍDRICOS, VÁLIDO PELO PRAZO DE 2 (DOIS) ANOS, A JURANDI DE SOUZA  PORTO, INSCRITO NO CPF N° 408.363.045-00, COM SEDE NA FAZENDA BEBEDOURO, S/N, POVOADO  DE SÃO JOÃO, NO MUNICÍPIO DE PARAMIRIM, PARA CAPTAÇÃO SUPERFICIAL, NA BACIA HIDROGRÁFICA DO  RIO PARAMIRIM, NO RIO PARAMIRIM, NAS COORDENADAS LAT.13°24’39”S E LONG.42°15’08”W, DATUM  SIRGAS 2000, DE VAZÃO 285 M³/DIA, DURANTE 12 H/D, PARA FINS DE IRRIGAÇÃO POR MICROASPERSÃO, ÁREA  4,52 HA, LOCALIZADO NA FAZENDA BEBEDOURO, POVOADO DA BAIXINHA, NO MUNICÍPIO DE PARAMIRIM,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</si>
  <si>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20.879 DE 24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2018.001.006868/INEMA/LIC-06868, RESOLVE: ART. 1º - AUTORIZAR O DIREITO  DE USO DOS RECURSOS HÍDRICOS, VÁLIDO PELO PRAZO DE 04 (QUATRO) ANOS, A JOÃO MIRANDA DE  OLIVEIRA, INSCRITO NO CPF Nº 091.507.305-68, COM SEDE NA AVENIDA ROSA CRUZ, Nº 595, ALTO  MARON, NO MUNICÍPIO DE VITÓRIA DA CONQUISTA, PARA CAPTAÇÃO SUPERFICIAL, NA BACIA HIDROGRÁFICA DO  RIO PARDO, EM AFLUENTE SEM NOME DO RIO DO SAQUINHO, EM BARRAMENTO EXISTENTE, AUTORIZADO POR   MEIO DA PORTARIA SRH Nº 937/06, NAS COORDENADAS LAT.14º52’48”S E LONG.40º40’40”W, DATUM  SIRGAS 2000, DE VAZÃO 884 M³/DIA, DURANTE 17 H/D, PARA FINS DE IRRIGAÇÃO POR GOTEJAMENTO, ÁREA 25  HA, LOCALIZADA NA FAZENDA MATA VERDE, ZONA RURAL, NO MUNICÍPIO DE BARRA DO CHOÇA,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</si>
  <si>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21.626 DE 09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2019.001.002907/INEMA/LIC-02907, RESOLVE: ART. 1º - AUTORIZAR O DIREITO  DE USO DOS RECURSOS HÍDRICOS, VÁLIDO PELO PRAZO DE 04 (QUATRO) ANOS, A CARLOS FREDERICO  DE ALMEIDA BORGES, INSCRITO NO CPF Nº 248.677.805-53, COM SEDE NA RUA PASSÁRGADA,  Nº 866, ITAPUÃ, NO MUNICÍPIO DE SALVADOR, PARA CAPTAÇÃO SUPERFICIAL, NA BACIA HIDROGRÁFICA DO  RIO PARDO, NO RIO DA PRATA, NAS COORDENADAS LAT.15°30’24”S E LONG.39°34’24”W, DATUM SIRGAS  2000, DE VAZÃO 1.754 M³/DIA, DURANTE 17 H/D, PARA FINS DE IRRIGAÇÃO POR MICROASPERSÃO, ÁREA  42 HA, LOCALIZADO NA FAZENDA LUZITÂNIA, ZONA RURAL, NO MUNICÍPIO DE CAMACAN,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</si>
  <si>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20.702 DE 28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2018.001.005234/INEMA/LIC-05234, RESOLVE: ART. 1º - AUTORIZAR O DIREITO DE  USO DOS RECURSOS HÍDRICOS, VÁLIDO PELO PRAZO DE 04 (QUATRO) ANOS, A JOÃO ROBERTO KIYOCHI  INAGAKI, INSCRITO NO CPF N° 388.935.505-63, COM SEDE NO DISTRITO POSTO DA MATA, Nº 157,  CENTRO, NO MUNICÍPIO DE NOVA VIÇOSA, PARA CAPTAÇÃO SUPERFICIAL, NA BACIA HIDROGRÁFICA DO  RIO PERUÍPE, EM AFLUENTE SEM NOME DO RIO PERUÍPE DO SUL, NAS COORDENADAS LAT.17°48’42”S  E LONG.39°47’48”W, DATUM SIRGAS 2000, DE VAZÃO 2.985 M³/DIA, DURANTE 13 H/D, PARA FINS DE  IRRIGAÇÃO POR MICRO ASPERSÃO, ÁREA 77,72 HA, LOCALIZADO NA FAZENDA CAMPO ALEGRE, ZONA RURAL,  NO MUNICÍPIO DE IBIRAPUÃ,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</si>
  <si>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21.849 DE 19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2018.001.001486/INEMA/LIC-01486, RESOLVE: ART. 1º - AUTORIZAR O DIREITO  DE USO DOS RECURSOS HÍDRICOS, VÁLIDO PELO PRAZO DE 04 (QUATRO) ANOS, À IRACEMA KAZUE  TAKENAMI, INSCRITA NO CPF N° 223.978.415-68, COM SEDE NO NÚCLEO COLONIAL JK, Nº 03, ZONA  RURAL, NO MUNICÍPIO DE MATA DE SÃO JOÃO, PARA CAPTAÇÃO SUPERFICIAL, NA BACIA HIDROGRÁFICA DO  RIO POJUCA, NO AFLUENTE SEM NOME DO RIO ITAPECERICA, NAS COORDENADAS LAT.12°29’39”S E LON- G.38°12’17,9”W, DATUM SIRGAS 2000, DE VAZÃO 56 M³/DIA, DURANTE 5 H/D, PARA FINS DE IRRIGAÇÃO  POR ASPERSÃO, ÁREA 1,85 HA, LOCALIZADO NO LOTE 03, NUCLEO COLONIAL JK, ZONA RURAL, NO MUNICÍPIO  DE CAMAÇARI,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</si>
  <si>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21.237 DE 12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2020.001.000322/INEMA/LIC-00322, RESOLVE: ART. 1.º - AUTORIZAR O DIREITO  DE USO DOS RECURSOS HÍDRICOS, VÁLIDO PELO PRAZO DE 04 (QUATRO) ANOS, A RONIERE OLIVEIRA  ALMEIDA, INSCRITO NO CPF N° 563.436.805-78, COM SEDE, NA COMUNIDADE LAGES DO BATATA,  S/N, CENTRO, NO MUNICÍPIO DE JACOBINA, PARA CAPTAÇÃO SUBTERRÂNEA, NA BACIA HIDROGRÁFICA DO  RIO SÃO FRANCISCO, NAS COORDENADAS LAT.11°05’07,4”S E LONG.40°54’59”W, DATUM SIRGAS 2000,  DO POÇO 1, DE VAZÃO 326 M³/DIA, DURANTE 12 H/D, PARA FINS DE IRRIGAÇÃO POR MICROASPERSÃO, ÁREA  6 HA, LOCALIZADO NA FAZENDA JATOBÁ, ZONA RURAL, NO MUNICÍPIO DE VÁRZEA NOVA,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</si>
  <si>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21.168 DE 31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2020.001.000540/INEMA/LIC-00540, RESOLVE: ART. 1.º - AUTORIZAR O DIREITO  DE USO DOS RECURSOS HÍDRICOS, VÁLIDO PELO PRAZO DE 04 (QUATRO) ANOS, A JOSÉ BARBOSA DE  OLIVEIRA, INSCRITO NO CPF SOB N° 272.397.135-04, COM SEDE NA RUA PÉ DE LIMÃO, S/N, POVOADO  PÉ DE LIMÃO, NO MUNICÍPIO DE BARRO ALTO, PARA CAPTAÇÃO SUBTERRÂNEA, NA BACIA HIDROGRÁFICA DO  RIO SÃO FRANCISCO, NAS COORDENADAS LAT.11°52’03,7”S E LONG.41°53’18,3”W, DATUM SIRGAS 2000,  DO POÇO 1, DE VAZÃO 122 M³/DIA, DURANTE 8 H/D, PARA FINS DE IRRIGAÇÃO POR GOTEJAMENTO, ÁREA 2 HA,  LOCALIZADO NA FAZENDA BOA ESPERANÇA, POVOADO PÉ DE LIMÃO, ZONA RURAL, NO MUNICÍPIO DE BARRO  ALTO,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</si>
  <si>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21.418 DE 10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2020.001.000530/INEMA/LIC-00530, RESOLVE: ART. 1º - AUTORIZAR O DIREITO  DE USO DOS RECURSOS HÍDRICOS, VÁLIDO PELO PRAZO DE 04 (QUATRO) ANOS, A EDIVALDO DA SILVA  OLIVEIRA, INSCRITO NO CPF N° 116.236.958-21, COM SEDE NA RUA PRAÇA DA IGREJA, S/N, POVOADO  PÉ DE LIMÃO, NO MUNICÍPIO DE BARRO ALTO, PARA CAPTAÇÃO SUBTERRÂNEA, NA BACIA HIDROGRÁFICA DO  RIO SÃO FRANCISCO, NAS COORDENADAS LAT.11°52’33”S E LONG.41°53’21,5”W, DATUM SIRGAS 2000,  DO POÇO 1, DE VAZÃO 183 M³/DIA, DURANTE 12 H/D, PARA FINS DE IRRIGAÇÃO POR GOTEJAMENTO, ÁREA 3  HA, LOCALIZADO NA FAZENDA PÉ DE LIMÃO II, ZONA RURAL, NO MUNICÍPIO DE BARRO ALTO,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</si>
  <si>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21.063 DE 21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2019.001.007336/INEMA/LIC-07336, RESOLVE: ART. 1º - AUTORIZAR O DIREITO DE  USO DOS RECURSOS HÍDRICOS, VÁLIDO PELO PRAZO DE 04 (QUATRO) ANOS, A JUVANÊIS ROSA ARAÚJO,  INSCRITO NO CPF N° 410.377.878-46, COM SEDE NA FAZENDA IMBUZEIRO, S/N, POVOADO DE LAGOA  QUEIMADA, NO MUNICÍPIO DE SOUTO SOARES, PARA CAPTAÇÃO SUBTERRÂNEA, NA BACIA HIDROGRÁFICA DO  RIO SÃO FRANCISCO, NAS COORDENADAS LAT.11°56’18,1”S E LONG.41°49’32,9”W, DATUM SIRGAS 2000,  DO POÇO 1, DE VAZÃO 190 M³/DIA, DURANTE 11 H/D, PARA FINS DE IRRIGAÇÃO POR GOTEJAMENTO, ÁREA 3,7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</si>
  <si>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21.950 DE 04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2020.001.000675/INEMA/LIC-00675, RESOLVE: ART. 1º - AUTORIZAR O DIREITO DE USO  DOS RECURSOS HÍDRICOS, VÁLIDO PELO PRAZO DE 04 (QUATRO) ANOS, A OZAEL ALMEIDA MAGALHÃES,  INSCRITO NO CPF Nº 225.400.245-72, COM SEDE NA COMUNIDADE POVOADO DE VOLTA GRANDE, S/N,  ZONA RURAL, NO MUNICÍPIO DE CANARANA, PARA CAPTAÇÃO SUBTERRÂNEA NA BACIA HIDROGRÁFICA DO  RIO SÃO FRANCISCO, NAS COORDENADAS LAT.11º38’38”S E LONG.41º42’30,3”W, DATUM SIRGAS 2000,  NO POÇO 1, DE VAZÃO 127 M³/DIA, DURANTE 10 H/D, PARA FINS DE IRRIGAÇÃO POR GOTEJAMENTO, ÁREA 2  HA, LOCALIZADO NA FAZENDA RENASCER, COMUNIDADE POVOADO DE VOLTA GRANDE, ZONA RURAL, NO  MUNICÍPIO DE LAPÃO,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</si>
  <si>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21.333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N°2020.001.001631/INEMA/LIC-01631, RESOLVE: ART. 1.º - AUTORIZAR O DIREITO  DE USO DOS RECURSOS HÍDRICOS, VÁLIDO PELO PRAZO DE 04 (QUATRO) ANOS, A RENAN FELIX DOS  SANTOS, INSCRITO NO CPF N° 038.973.495-07, COM SEDE NA FAZENDA BOCA DO MOCAMBO, S/N,  ZONA RURAL, NO MUNICÍPIO DE PARAMIRIM, PARA CAPTAÇÃO SUBTERRÂNEA, NA BACIA HIDROGRÁFICA DO  RIO SÃO FRANCISCO, NAS COORDENADAS LAT.13°22’47,7”S E LONG.42°07’46,8”W, DATUM SIRGAS 2000,  DO POÇO 1, DE VAZÃO 99 M³/DIA, DURANTE 15 H/D, PARA FINS DE IRRIGAÇÃO POR GOTEJAMENTO, ÁREA  2,7 HA, LOCALIZADO NO SÍTIO MUCHILANA, ZONA RURAL, NO MUNICÍPIO DE ÉRICO CARDOSO,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</si>
  <si>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20.824 DE 18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2018.001.004397/INEMA/LIC-04397, RESOLVE: ART. 1º - AUTORIZAR A RENOVAÇÃO  DO DIREITO DE USO DOS RECURSOS HÍDRICOS, VÁLIDA PELO PRAZO DE 04 (QUATRO) ANOS, À VICENTE  ROBERTI, INSCRITO NO CPF Nº 189.968.760-20, COM SEDE NA AVENIDA GOIÁS, Nº 825, AUGUSTO J.  VALENTE II, NO MUNICÍPIO DE POSSE - GO, PARA CAPTAÇÃO SUBTERRÂNEA, NA BACIA HIDROGRÁFICA DO  RIO SÃO FRANCISCO, NAS COORDENADAS LAT.14°24’45,7”S E LONG.45°43’16,7”W, DATUM SIRGAS 2000,  DO POÇO 01, DE VAZÃO 8.978 M³/DIA, DURANTE 18 H/D, PARA FINS DE IRRIGAÇÃO POR PIVÔ CENTRAL, ÁREA  DE 208,8 HA, LOCALIZADO NA FAZENDA MARIA, ZONA RURAL, NO MUNICÍPIO DE JABORANDI,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</si>
  <si>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21.073 DE 21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2019.001.007169/INEMA/LIC-07169, RESOLVE: ART. 1.º - AUTORIZAR O DIREITO  DE USO DOS RECURSOS HÍDRICOS, VÁLIDO PELO PRAZO DE 04 (QUATRO) ANOS, A ANTÔNIO MARCOS  BARBOSA DA SILVA, INSCRITO NO CPF N° 913.166.005-30, COM SEDE NA RUA DO PRÉDIO, S/N,      EXECUTIVO SALVADOR, QUARTA-FEIRA, 22 DE JULHO DE 2020 - ANO CIV - NO 22.949  REPÚBLICA FEDERATIVA DO BRASIL - ESTADO DA BAHIA  DIÁRIO OFICIAL  CENTRO, NO MUNICÍPIO DE JOÃO DOURADO, PARA CAPTAÇÃO SUBTERRÂNEA, NA BACIA HIDROGRÁFICA DO  RIO SÃO FRANCISCO, NO POÇO 1, NAS COORDENADAS LAT.11°22’39,3”S E LONG.41°34’32,5”W, DATUM  SIRGAS 2000, DE VAZÃO 154 M³/DIA, DURANTE 11 H/D; E NO POÇO 2, NAS COORDENADAS LAT.11°22’38,5”S  E LONG.41°34’29,6”W, DATUM SIRGAS 2000, DE VAZÃO 212 M³/DIA, DURANTE 12 H/D, PARA FINS DE  IRRIGAÇÃO POR GOTEJAMENTO, ÁREA 6,9 HA, LOCALIZADO NA CHÁCARA REOBOTE, ZONA RURAL, NO MUNICÍPIO  DE AMÉRICA DOURADA,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</si>
  <si>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PORTARIA  Nº 21.346 DE 27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2020.001.001096/INEMA/LIC-01096, RESOLVE: ART. 1º - AUTORIZAR O DIREITO DE  USO DOS RECURSOS HÍDRICOS, VÁLIDO PELO PRAZO DE 04 (QUATRO) ANOS, A ROBERIO DIAS DE SOUZA,  INSCRITO NO CPF N° 037.718.686-45, COM SEDE NA RUA ANANIAS MOREIRA, N° 203, GAMELEIRA DOS  CRENTES, NO MUNICÍPIO DE JOÃO DOURADO, PARA CAPTAÇÃO SUBTERRÂNEA, NA BACIA HIDROGRÁFICA DO  RIO SÃO FRANCISCO, NO POÇO 1, NAS COORDENADAS LAT.11°23’29,6”S E LONG.41°41’31,7”W, DATUM  SIRGAS 2000, DE VAZÃO 156 M³/DIA, DURANTE 12 H/D; NO POÇO 2, NAS COORDENADAS LAT.11°23’09,6”S  E LONG.41°41’24,1”W, DATUM SIRGAS 2000, DE VAZÃO 185 M³/DIA, DURANTE 12 H/D, PARA FINS DE  IRRIGAÇÃO POR GOTEJAMENTO, ÁREA 6,5 HA, LOCALIZADO NA FAZENDA RAIO DO SUL, GAMELEIRA DOS  CRENTES,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&lt;#E.G.B#461528#28#504535/&gt;  SECRETARIA DE POLÍTICAS  PARA AS MULHERES &lt;#E.G.B#461544#28#504554&gt; GOVERNO DO ESTADO DA BAHIA SECRETARIA DE POLÍTICAS PARA AS MULHERES PROCESSO SELETIVO SIMPLIFICADO EDITAL DE ABERTURA DE INSCRIÇÕES Nº 001/2020  A SECRETÁRIA DE POLÍTICAS PARA AS MULHERES DO ESTADO DA BAHIA NO USO  DE SUAS ATRIBUIÇÕES E COM VISTAS AO ATENDIMENTO DE NECESSIDADE DE SERVIÇO TEMPORÁRIO E  EXCEPCIONAL TORNA PÚBLICA A REALIZAÇÃO DO PROCESSO SELETIVO SIMPLIFICADO PARA CONTRATAÇÃO DE     EXECUTIVO  SALVADOR, SEXTA-FEIRA, 28 DE AGOSTO DE 2020 - ANO CIV - NO 22.976  REPÚBLICA FEDERATIVA DO BRASIL - ESTADO DA BAHIA  DIÁRIO OFICIAL  PESSOAL, POR TEMPO DETERMINADO, EM REGIME ESPECIAL DE DIREITO ADMINISTRATIVO - REDA, NO  ÂMBITO DA SECRETARIA DE POLÍTICAS PARA AS MULHERES, OBSERVADO O DISPOSTO NO INCISO IX, DO ART. 37  DA CONSTITUIÇÃO FEDERAL, NA FORMA PREVISTA NOS ARTS.252 A 255 DA LEI ESTADUAL Nº 6.677 DE 26 DE  SETEMBRO DE 1994, REGULAMENTADA PELO DECRETO ESTADUAL Nº 11.571 DE 03 DE JUNHO DE 2009, PELA  LEI ESTADUAL Nº 12.209 DE 20 DE ABRIL DE 2011, REGULAMENTADA PELO DECRETO ESTADUAL Nº 15.805  DE 30 DE DEZEMBRO DE 2014, ALTERADO PELO DECRETO ESTADUAL N° 16.290 DE 24 DE AGOSTO DE 2015  E DE ACORDO COM A INSTRUÇÃO NORMATIVA N° 009 DE 09 DE MAIO DE 2008 E A INSTRUÇÃO NORMATIVA  Nº 014 DE 28 DE DEZEMBRO DE 2012,CONSOANTE ÀS NORMAS CONTIDAS NESTE EDITAL.  1. DISPOSIÇÕES PRELIMINARES  1.1 O PROCESSO SELETIVO SIMPLIFICADO SERÁ COORDENADO, SUPERVISIONADO E REALIZADO PELA COMISSÃO  INSTITUÍDA POR MEIO DA PORTARIA Nº 008, PUBLICADA NO DIÁRIO OFICIAL DO ESTADO DA BAHIA DE 09 DE  ABRIL DE 2020 OBEDECIDAS AS NORMAS DESTE EDITAL. 1.2 O PROCESSO SELETIVO SIMPLIFICADO SERÁ CONSTITUÍDO DE UMA ÚNICA ETAPA, AVALIAÇÃO CURRICULAR,  DE CARÁTER ELIMINATÓRIO E CLASSIFICATÓRIO, APLICADA A TODAS ÀS FUNÇÕES TEMPORÁRIAS, CONFORME ITEM  2.1 DO CAPÍTULO 2 DESTE EDITAL. 1.3 O PRAZO DE VALIDADE DO PROCESSO SELETIVO SIMPLIFICADO SERÁ DE 01 (UM) ANO, CONTADO DA DATA  DA PUBLICAÇÃO DA SUA HOMOLOGAÇÃO DO SEU RESULTADO FINAL, PODENDO, ANTES DE ESGOTADO ESSE  PRAZO, SER PRORROGADO UMA VEZ, POR IGUAL PERÍODO, A CRITÉRIO DA ADMINISTRAÇÃO, POR ATO EXPRESSO  DA SECRETÁRIA DE POLÍTICAS PARA AS MULHERES DO ESTADO DA BAHIA. 1.4 O PROCESSO SELETIVO SIMPLIFICADO VISA À CONTRATAÇÃO PELO PRAZO DETERMINADO DE ATÉ24 (VINTE  E QUATRO) MESES, COM POSSIBILIDADE DE RENOVAÇÃO POR IGUAL PERÍODO, UMA ÚNICA VEZ. 1.5O CRONOGRAMA PROVISÓRIO DO PROCESSO SELETIVO SIMPLIFICADO ENCONTRA-SE NO ANEXO I DESTE  EDITAL.  2. DAS VAGAS  2.1 AS VAGAS OFERTADAS NESTE PROCESSO SELETIVO SIMPLIFICADO SERÃO DISTRIBUÍDAS POR FUNÇÃO  TEMPORÁRIA/ ÁREA DE ATUAÇÃO E LOCALIDADE, CONFORME QUANTITATIVO INDICADO NA TABELA SEGUINTE:  CÓDIGO DE INSCRIÇÃO  FUNÇÃO  TEMPORÁRIA  LOCALIDADE VAGAS AMPLA  CONCORRÊNCIA  VAGAS  RESERVADAS  PARA  PESSOAS COM  DEFICIÊNCIA  VAGAS  RESERVADAS  PARA NEGROS  TOTAL  DE  VAGAS  312 TÉCNICO DE  NÍVEL MÉDIO  FINANCEIRO 01 - - 01  322 TÉCNICO DE  NÍVEL MÉDIO  CONTROLE E  PATRIMÔNIO  01 - - 01  332 TÉCNICO DE  NÍVEL MÉDIO  PRESTAÇÃO  DE CONTAS E  SISTEMAS  02 - - 02  342 TÉCNICO DE  NÍVEL MÉDIO  COMPRAS 01 - - 01  352 TÉCNICO DE  NÍVEL SUPERIOR  ADMINISTRAÇÃO 01 - - 01  362 TÉCNICO DE  NÍVEL SUPERIOR  SERVIÇO SOCIAL 01 - - 01  372 TÉCNICO DE  NÍVEL SUPERIOR  PSICOLOGIA 01   01  382 TÉCNICO DE  NÍVEL SUPERIOR  COMUNICAÇÃO  SOCIAL  01 - - 01  TOTAL 09   09  3. ESPECIFICAÇÕES DAS FUNÇÕES TEMPORÁRIAS:  3.1. TÉCNICO NÍVEL MÉDIO - FINANCEIRO (COD. 312)  3.1.1. REQUISITO: CERTIFICADO, DEVIDAMENTE REGISTRADO, DE CONCLUSÃO DE CURSO DE ENSINO  MÉDIO EXPEDIDO PELA INSTITUIÇÃO DE ENSINO RECONHECIDA PELO MINISTÉRIO DA EDUCAÇÃO - MEC OU  FORMAÇÃO TÉCNICA PROFISSIONALIZANTE DE NÍVEL MÉDIO CONCLUÍDA, REGISTRADA E RECONHECIDA PELO  MEC E CONHECIMENTO DAS NORMAS TÉCNICAS DE CONTABILIDADE. 3.1.2. ATRIBUIÇÕES: ANALISAR, CONTROLAR E REALIZAR ATIVIDADES VINCULADAS A EXECUÇÃO    ORÇAMENTÁRIA E FINANCEIRA  ORIUNDOS DE RECURSOS PÚBLICOS RELACIONADOS A POLÍTICA PÚBLICA PARA  MULHERES, CONTROLAR OS  REPASSES FINANCEIROS REALIZADOS AOS DIVERSOS ÓRGÃOS E/OU ENTIDADES  CONVÊNIOS E OUTROS INSTRUMENTOS DE INTERESSE DA SPM - SECRETARIA DE POLÍTICAS PARA AS MULHERES,  FORNECER ÀS COORDENADORAS DE PROJETOS,  DADOS NECESSÁRIOS PARA EXECUÇÃO DE CONVÊNIOS, TERMOS  DE COOPERAÇÃO E SIMILARES E ANALISAR E APURAR SALDOS ORÇAMENTÁRIOS E FINANCEIROS.  3.2. TÉCNICO NÍVEL MÉDIO - GESTÃO E CONTROLE (COD. 322) 3.2.1. REQUISITO: CERTIFICADO, DEVIDAMENTE REGISTRADO, DE CONCLUSÃO DE CURSO DE ENSINO MÉDIO  EXPEDIDO PELA INSTITUIÇÃO DE ENSINO RECONHECIDA PELO MINISTÉRIO DA EDUCAÇÃO OU FORMAÇÃO  TÉCNICA PROFISSIONALIZANTE DE NÍVEL MÉDIO, EXPERIÊNCIA NA ÁREA DE GESTÃO DE CONTROLE PATRIMONIAL  E ALMOXARIFADO. 3.2.2. ATRIBUIÇÕES: REALIZAR O LEVANTAMENTO FÍSICO E FINANCEIRO DE TODOS OS BENS MÓVEIS,  NOS LOCAIS DETERMINADOS, AFIXAR PLAQUETAS DE IDENTIFICAÇÃO; ANALISAR E ASSEGURAR A EXATIDÃO DOS  REGISTROS DE CONTROLE PATRIMONIAL DE ACORDO COM O PLANO DE CONTAS DA ADMINISTRAÇÃO PÚBLICA  ESTADUAL; GERIR A MOVIMENTAÇÃO E TRANSFERÊNCIA DE BENS, REALIZAR INVENTÁRIO ANUAL; RECEBER PARA  GUARDA E PROTEÇÃO OS MATERIAIS DE INTERESSE DA SPM; ENTREGAR OS MATERIAIS MEDIANTE REQUISIÇÕES  AUTORIZADAS E MANTER ATUALIZADOS OS REGISTROS NECESSÁRIOS E DEMAIS FUNÇÕES CORRELATAS A ÁREA.  3.3. TÉCNICO NÍVEL MÉDIO - PRESTAÇÃO DE CONTAS E SISTEMAS (COD. 332) 3.3.1. REQUISITO: CERTIFICADO, DEVIDAMENTE REGISTRADO, DE CONCLUSÃO DE CURSO DE ENSINO MÉDIO  EXPEDIDO PELA INSTITUIÇÃO DE ENSINO RECONHECIDA PELO MINISTÉRIO DA EDUCAÇÃO OU FORMAÇÃO  TÉCNICA PROFISSIONALIZANTE DE NÍVEL MÉDIO E CONHECIMENTO DAS NORMAS DE PRESTAÇÃO DE CONTAS. 3.3.2. ATRIBUIÇÕES - ACOMPANHAR E ANALISAR A EXECUÇÃO ORÇAMENTÁRIA E FINANCEIRA DE  CONVÊNIOS E OUTROS INSTRUMENTOS FIRMADOS PELA SPM- SECRETARIA DE POLÍTICAS PARA AS MULHERES,  BEM COMO PREPARAR A PRESTAÇÃO DE CONTAS COM EMISSÃO DE RELATÓRIOS GERENCIAIS.  3.4. TÉCNICO NÍVEL MÉDIO - COMPRAS (COD. 342) 3.4.1. REQUISITO: CERTIFICADO, DEVIDAMENTE REGISTRADO, DE CONCLUSÃO DE CURSO DE ENSINO MÉDIO  EXPEDIDO PELA INSTITUIÇÃO DE ENSINO RECONHECIDA PELO MINISTÉRIO DA EDUCAÇÃO OU FORMAÇÃO  TÉCNICA PROFISSIONALIZANTE DE NÍVEL MÉDIO, E NOÇÕES REFERENTE AS NORMAS DE COMPRAS PÚBLICAS. 3.4.2. ATRIBUIÇÕES: INSTRUIR OS PROCESSOS DE AQUISIÇÕES DE BENS E SERVIÇOS COM BASE NAS  LEGISLAÇÕES ESPECÍFICAS, ANALISAR AS PROPOSTAS DE PREÇOS COMERCIAIS E FORNECEDORES EM  CONFORMIDADE COM OS PRINCÍPIOS DA ADMINISTRAÇÃO PÚBLICA, MANTER OS CONTROLES DAS COMPRAS E  DE CONTRATAÇÕES, REALIZADAS PELA SPM -SECRETARIA DE POLÍTICAS PARA AS MULHERES.  3.5. TÉCNICO NÍVEL SUPERIOR - ADMINISTRAÇÃO (COD. 352) 3.5.1. REQUISITO: DIPLOMA DE GRADUAÇÃO EM ADMINISTRAÇÃO, ECONOMIA OU CIÊNCIAS CONTÁBEIS,  RECONHECIDO PELO MEC COM REGISTRO NO RESPECTIVO CONSELHO DE CLASSE (CRA/CRE/CRC - DE  ACORDO COM A FORMAÇÃO) E EXPERIÊNCIA NA ÁREA DE ORÇAMENTO COM ÊNFASE NA ÁREA PÚBLICA. 3.5.2. ATRIBUIÇÕES: ELABORAR E ACOMPANHAR OS QUADROS REFERENTES A DOTAÇÕES E EXECUÇÕES  ORÇAMENTÁRIAS UTILIZANDO OS SISTEMAS, ELABORAR NOTAS DE DESTAQUE - NDD, PREPARAR PLANILHAS E  GRÁFICOS, REALIZAR ACOMPANHAMENTO E MONITORAMENTO DAS METAS DO PPA, ELABORAR AS PROPOSTAS DE  MODIFICAÇÕES ORÇAMENTÁRIAS - PMO, ACOMPANHAMENTO ORÇAMENTÁRIO E FINANCEIRO DE CONVÊNIOS,  ASSISTIR A COORDENAÇÃO DE ORÇAMENTO E A COORDENAÇÃO DO PLANEJAMENTO NAS ÁREAS PERTINENTES E  OUTRAS ATIVIDADES DESIGNADAS PELO SUPERIOR IMEDIATO RELACIONADO À SUA ÁREA DE ATUAÇÃO.  3.6. TÉCNICO NÍVEL SUPERIOR - SERVIÇO SOCIAL (COD. 362) 3.6.1. REQUISITO: DIPLOMA DE GRADUAÇÃO EM SERVIÇO SOCIAL, RECONHECIDO PELO MEC COM  REGISTRO NO RESPECTIVO CONSELHO DE CLASSE E EXPERIÊNCIA NA ÁREA DE ASSISTÊNCIA SOCIAL COM  ÊNFASE NA ÁREA PÚBLICA. 3.6.2. ATRIBUIÇÕES: REALIZAR ESTUDOS E PESQUISAS PARA AVALIAR A REALIDADE SOCIAL, ALÉM  DE PRODUZIR PARECER SOCIAL E PROPOR MEDIDAS E POLÍTICAS SOCIAIS; PLANEJAR, ELABORAR E EXECUTAR  PROGRAMAS E PROJETOS SOCIAIS, PRESTAR ASSESSORIA E CONSULTORIA PARA O PLANEJAMENTO, ELABORAÇÃO  E EXECUÇÃO DE PROGRAMAS E PROJETOS SOCIAIS; REALIZAR ESTUDOS SÓCIO ECONÔMICOS COM INDIVÍDUOS  E GRUPOS DE INTERESSE DA SECRETARIA PARA FINS DE CONSTRUÇÃO DE BANCO DE DADOS E/OU PUBLICAÇÕES  DA SECRETARIA., ASSISTIR A COORDENAÇÃO IMEDIATA NAS ÁREAS PERTINENTES E OUTRAS ATIVIDADES  DESIGNADAS PELO SUPERIOR IMEDIATO RELACIONADO À SUA ÁREA DE ATUAÇÃO.  3.7. TÉCNICO NÍVEL SUPERIOR - PSICOLOGIA (COD. 372) 3.7.1. REQUISITO: DIPLOMA DE GRADUAÇÃO EM PSICOLOGIA, RECONHECIDO PELO MEC COM REGISTRO NO  RESPECTIVO CONSELHO DE CLASSE E EXPERIÊNCIA NA ÁREA DE PSICOLOGIA COM ÊNFASE NA ÁREA PÚBLICA. 3.7.2. ATRIBUIÇÕES: REALIZAR ESTUDOS E PESQUISAS PARA PRODUÇÃO DE CONHECIMENTO CIENTÍFICO  E DE AVALIAÇÃO DA REALIDADE PSICOSSOCIAL; PRESTAR ASSESSORIA E CONSULTORIA PARA O PLANEJAMENTO,  ELABORAÇÃO E EXECUÇÃO DE PROGRAMAS E PROJETOS SOCIAIS; REALIZAR ESTUDOS PSICOSSOCIAIS COM  INDIVÍDUOS E GRUPOS DE INTERESSE DA SECRETARIA PARA FINS DE CONSTRUÇÃO DE BANCO DE DADOS E/ OU PUBLICAÇÕES DA SECRETARIA, ASSISTIR A COORDENAÇÃO IMEDIATA NAS ÁREAS PERTINENTES E OUTRAS  ATIVIDADES DESIGNADAS PELO SUPERIOR IMEDIATO RELACIONADO À SUA ÁREA DE ATUAÇÃO.  3.8. TÉCNICO NÍVEL SUPERIOR - COMUNICAÇÃO SOCIAL 3.8.1. REQUISITO: DIPLOMA DE GRADUAÇÃO EM COMUNICAÇÃO SOCIAL, RECONHECIDO PELO MEC COM  REGISTRO NO RESPECTIVO CONSELHO DE CLASSE E EXPERIÊNCIA NA ÁREA DE COMUNICAÇÃO. 3.8.2. ATRIBUIÇÕES:, COLETAR OS ASSUNTOS A SEREM ELABORADOS, ESCREVER MATERIAIS ESPECIAIS,  COMENTÁRIOS SOBRE OS FATOS E SUAS CAUSAS, RESULTADOS E POSSÍVEIS CONSEQUÊNCIAS; SELECIONAR,  REVISAR, PREPARAR E DISTRIBUIR MATERIAIS PARA PUBLICAÇÃO; FOTOGRAFAR E GRAVAR IMAGENS JORNALÍSTICAS;  EDITAR PUBLICAÇÕES IMPRESSAS E ELETRÔNICAS; SELECIONAR, DIVULGAR E ARQUIVAR A COMUNICAÇÃO FEITA A  RESPEITO DA INSTITUIÇÃO NOS MEIOS IMPRESSOS E ELETRÔNICOS; MANTER CONTATO COM A IMPRENSA EXTERNA  FORNECENDO DADOS, MATERIAIS, MARCANDO ENTREVISTAS  QUANDO AUTORIZADO PELA CHEFIA IMEDIATA;  ORGANIZAR EVENTOS INTERNOS E EXTERNOS (EXPOSIÇÕES, CONCURSOS, PROGRAMAS DE VISITAS, RECEPÇÕES,  COLETIVAS DE IMPRENSA ETC); PREPARAR, ORGANIZAR, COORDENAR E REALIZAR O CERIMONIAL; PLANEJAR,  ELABORAR, ORIENTAR SÉRIE DE PROGRAMAS OU PROGRAMAS ISOLADOS PARA RÁDIO E TELEVISÃO; ELABORAR  ROTEIROS A PARTIR DE SINOPSE DEFININDO O TEXTO FINAL A SER NARRADO, SUGERINDO IMAGENS E AMBIENTES;  SELECIONAR E COMUTAR A SEQUENCIA DE IMAGENS A SEREM ENVIADAS AO AR; COORDENAR OS TRABALHOS  DA EQUIPE TÉCNICA QUANTO A IMAGEM, SOM, EFEITOS, GRAVAÇÕES E OUTROS; DESEMPENHAR TAREFAS  ADMINISTRATIVAS INERENTES À FUNÇÃO; PARTICIPAR DE PROGRAMA DE TREINAMENTO, QUANDO CONVOCADO;  PARTICIPAR, CONFORME A POLÍTICA INTERNA DA INSTITUIÇÃO, DE PROJETOS, CURSOS, EVENTOS, CONVÊNIOS,  COMISSÕES E PROGRAMAS DE ENSINO, PESQUISA E EXTENSÃO; EXECUTAR TAREFAS PERTINENTES À ÁREA  DE ATUAÇÃO, UTILIZANDO-SE DE EQUIPAMENTOS E PROGRAMAS DE INFORMÁTICA; EXECUTAR OUTRAS TAREFAS  COMPATÍVEIS COM AS EXIGÊNCIAS PARA O EXERCÍCIO DA FUNÇÃO; ASSISTIR A COORDENAÇÃO IMEDIATA NAS  ÁREAS PERTINENTES E OUTRAS ATIVIDADES DESIGNADAS PELO SUPERIOR IMEDIATO RELACIONADO À SUA ÁREA  DE ATUAÇÃO.  3.9 REMUNERAÇÃO: PARA A FUNÇÃO TEMPORÁRIA DE NÍVEL MÉDIO A REMUNERAÇÃO INICIAL É  CONSTITUÍDA PELO VENCIMENTO BÁSICO NO VALOR DE R$ 1.009,35 (HUM MIL NOVE REAIS E TRINTA E  CINCO CENTAVOS), ACRESCIDO DE GRATIFICAÇÃO DA FUNÇÃO TEMPORÁRIA, NO VALOR TOTAL DE R$ 977,86  (NOVECENTOS E SETENTA E SETE MIL E OITENTA E SEIS CENTAVOS), PERFAZENDO UM TOTAL DE R$1.987,21  (HUM MIL NOVECENTOS E OITENTA E SETE REAIS E VINTE E UM CENTAVOS), QUANDO SUBMETIDO À JORNADA  DE TRABALHO DE 40 HORAS SEMANAIS. PARA A FUNÇÃO TEMPORÁRIA DE NÍVEL SUPERIOR A REMUNERAÇÃO INICIAL É CONSTITUÍDA PELO VENCIMENTO  BÁSICO NO VALOR DE R$ 1.183,10 (HUM MIL CENTO E OITENTA E TRÊS REAIS E DEZ CENTAVOS), ACRESCIDO  DE GRATIFICAÇÃO DA FUNÇÃO TEMPORÁRIA, NO VALOR TOTAL DE R$ 1.546,67 (HUM MIL QUINHENTOS E  QUARENTA E SEIS REAIS E SESSENTA E SETE CENTAVOS), PERFAZENDO UM TOTAL DE R$ 2.729,77 (DOIS      EXECUTIVO SALVADOR, SEXTA-FEIRA, 28 DE AGOSTO DE 2020 - ANO CIV - NO 22.976  REPÚBLICA FEDERATIVA DO BRASIL - ESTADO DA BAHIA  DIÁRIO OFICIAL  MIL SETECENTOS E VINTE E NOVE REAIS E SETENTA E SETE CENTAVOS), QUANDO SUBMETIDO À JORNADA DE  TRABALHO DE 40 HORAS SEMANAIS. 3.9.1 PARA TODAS AS FUNÇÕES TEMPORÁRIAS HAVERÁ NA REMUNERAÇÃO O ACRÉSCIMO, POR DIA ÚTIL  TRABALHADO, DE AUXÍLIO REFEIÇÃO DE R$ 12,00 (DOZE REAIS) E DE AUXÍLIO TRANSPORTE. 3.10. PARA TODAS AS FUNÇÕES TEMPORÁRIAS SERÁ OFERECIDA, DE FORMA FACULTATIVA, A ASSISTÊNCIA  MÉDICA DO ESTADO, MEDIANTE CONTRIBUIÇÃO MENSAL, CONFORME A FAIXA DE RENDA SALARIAL. 3.11. CARGA HORÁRIA:40 HORAS SEMANAIS.  4. DOS REQUISITOS PARA A ADMISSÃO NAS FUNÇÕES TEMPORÁRIAS       4.1 SÃO REQUISITOS E CONDIÇÕES PARA CONTRATAÇÃO NAS FUNÇÕES TEMPORÁRIAS: A) TER NACIONALIDADE BRASILEIRA OU PORTUGUESA E, NO CASO DE NACIONALIDADE PORTUGUESA, ESTAR  AMPARADO PELO ESTATUTO DE IGUALDADE ENTRE BRASILEIROS E PORTUGUESES, COM RECONHECIMENTO DO  GOZO DOS DIREITOS POLÍTICOS, NOS TERMOS DO § 1º DO ARTIGO 12 DA CONSTITUIÇÃO FEDERAL; B) TER IDADE MÍNIMA DE 18 (DEZOITO) ANOS; C) ESTAR EM PLENO GOZO E EXERCÍCIO DOS DIREITOS POLÍTICOS; D) ESTAR EM DIA COM AS OBRIGAÇÕES ELEITORAIS; E) ESTAR EM DIA COM OS DEVERES DO SERVIÇO MILITAR PARA OS CANDIDATOS DO SEXO MASCULINO; F) TER APTIDÃO FÍSICA E MENTAL PARA O EXERCÍCIO DAS ATRIBUIÇÕES DAS FUNÇÕES TEMPORÁRIAS; G) POSSUIR IDONEIDADE MORAL, COMPROVADA PELA INEXISTÊNCIA DE ANTECEDENTES CRIMINAIS, ATESTADOS  POR CERTIDÕES NEGATIVAS EXPEDIDAS POR ÓRGÃOS POLICIAIS E JUDICIAIS, ESTADUAIS E FEDERAIS; H) NÃO TER PERDIDO CARGO ELETIVO O GOVERNADOR E O VICE-GOVERNADOR DO ESTADO E O PREFEITO E O  VICE-PREFEITO, POR INFRINGÊNCIA AO DISPOSITIVO DA CONSTITUIÇÃO ESTADUAL OU DA LEI ORGÂNICA DO  MUNICÍPIO, NOS ÚLTIMOS 08 (OITO) ANOS; I) NÃO TER CONTRA SI REPRESENTAÇÃO JULGADA PROCEDENTE PELA JUSTIÇA ELEITORAL EM DECISÃO TRANSITADA  EM JULGADO, EM PROCESSO DE APURAÇÃO DE ABUSO DE PODER ECONÔMICO OU POLÍTICO NOS ÚLTIMOS 08  (OITO) ANOS; J) NÃO TER CONTRA SI DECISÃO CONDENATÓRIA TRANSITADA EM JULGADO OU PROFERIDA POR ÓRGÃO JUDICIAL  COLEGIADO, DESDE A CONDENAÇÃO ATÉ O TRANSCURSO DO PRAZO DE 08 (OITO) ANOS APÓS O CUMPRIMENTO  DA PENA PELOS CRIMES: - CONTRA A ECONOMIA POPULAR, A FÉ PÚBLICA, A ADMINISTRAÇÃO PÚBLICA E O PATRIMÔNIO PÚBLICO; - CONTRA O PATRIMÔNIO PRIVADO, O SISTEMA FINANCEIRO, O MERCADO DE CAPITAIS E OS PREVISTOS NA LEI  QUE REGULA A FALÊNCIA; - CONTRA O MEIO AMBIENTE E A SAÚDE PÚBLICA; - ELEITORAIS, PARA OS QUAIS A LEI COMINE PENA PRIVATIVA DE LIBERDADE; - DE ABUSO DE AUTORIDADE, NOS CASOS EM QUE HOUVER CONDENAÇÃO A PERDA DO CARGO OU A  INABILITAÇÃO PARA O EXERCÍCIO DA FUNÇÃO PÚBLICA; - DE LAVAGEM OU OCULTAÇÃO DE BENS, DIREITOS E VALORES; - DE TRÁFICO DE ENTORPECENTES E DROGAS AFINS, RACISMO, TORTURA, TERRORISMO E HEDIONDOS; - DE REDUÇÃO À CONDIÇÃO ANÁLOGA A DE ESCRAVO; - CONTRA A VIDA E A DIGNIDADE SEXUAL; E - PRATICADOS POR ORGANIZAÇÃO CRIMINOSA, QUADRILHA OU BANDO. K) NÃO TER CONTRA SI DECRETAÇÃO DA SUSPENSÃO DOS DIREITOS POLÍTICOS, EM DECISÃO TRANSITADA EM  JULGADO OU POR ÓRGÃO JUDICIAL COLEGIADO, POR ATO DOLOSO E DE IMPROBIDADE ADMINISTRATIVA QUE  IMPORTE LESÃO AO PATRIMÔNIO PÚBLICO E ENRIQUECIMENTO ILÍCITO, DESDE A CONDENAÇÃO OU O TRÂNSITO  EM JULGADO ATÉ O TRANSCURSO DO PRAZO DE 08 (OITO) ANOS APÓS O CUMPRIMENTO DA PENA; L) NÃO TER SIDO EXCLUÍDO DO EXERCÍCIO DA PROFISSÃO, POR DECISÃO SANCIONATÓRIA DO ÓRGÃO PROFISSIONAL  COMPETENTE, EM DECORRÊNCIA DE INFRAÇÃO ÉTICO-PROFISSIONAL, PELO PRAZO DE 08 (OITO) ANOS, SALVO SE  O ATO HOUVER SIDO ANULADO OU SUSPENSO PELO PODER JUDICIÁRIO; M) NÃO TER SIDO DEMITIDO DO SERVIÇO PÚBLICO EM DECORRÊNCIA DE PROCESSO ADMINISTRATIVO OU  JUDICIAL, PELO PRAZO DE 08 (OITO) ANOS, CONTADOS DA DECISÃO, SALVO SE O ATO HOUVER SIDO SUSPENSO  OU ANULADO PELO PODER JUDICIÁRIO; N) NO CASO DE MAGISTRADO E DE MEMBRO DO MINISTÉRIO PÚBLICO, QUE NÃO TENHA SIDO APOSENTADO  COMPULSORIAMENTE POR DECISÃO SANCIONATÓRIA, QUE NÃO TENHA PERDIDO O CARGO POR SENTENÇA OU  QUE NÃO TENHA PEDIDO EXONERAÇÃO OU APOSENTADORIA VOLUNTÁRIA NA PENDÊNCIA DE PROCESSO ADMI- NISTRATIVO DISCIPLINAR, PELO PRAZO DE 08 (OITO) ANOS; O) APRESENTAR OS DOCUMENTOS COMPROBATÓRIOS DA ESCOLARIDADE E PRÉ-REQUISITOS CONSTANTES NO  CAPÍTULO 3 DESTE EDITAL; P) CUMPRIR AS DETERMINAÇÕES DESTE EDITAL. 4.2 A NÃO APRESENTAÇÃO DOS DOCUMENTOS COMPROBATÓRIOS DOS REQUISITOS EXIGIDOS PARA A ADMISSÃO  DA FUNÇÃO TEMPORÁRIA IMPORTARÁ NA PERDA DO DIREITO DE CONTRATAÇÃO DO CANDIDATO.  5.  DAS INSCRIÇÕES  5.1 A INSCRIÇÃO DO CANDIDATO IMPLICARÁ O CONHECIMENTO E A TÁCITA ACEITAÇÃO DAS NORMAS E  CONDIÇÕES ESTABELECIDAS NESTE EDITAL, E NOS DEMAIS AVISOS, COMUNICADOS, ERRATAS E EDITAIS COM- PLEMENTARES, QUE VIEREM A SER PUBLICADOS DESTE PROCESSO SELETIVO SIMPLIFICADO EM RELAÇÃO ÀS  QUAIS NÃO PODERÁ ALEGAR DESCONHECIMENTO. 5.2 FICA ASSEGURADA AOS CANDIDATOS TRAVESTIS E TRANSEXUAIS A INSCRIÇÃO E IDENTIFICAÇÃO NESTE  PROCESSO SELETIVO SIMPLIFICADO PELO NOME SOCIAL, ALÉM DO NOME CIVIL, DE ACORDO COM O ART. 69 DO  DECRETO ESTADUAL Nº 15.805, DE 30 DE DEZEMBRO DE 2014. 5.2.1 SERÁ CONSIDERADO, EM TODAS AS PUBLICAÇÕES, O NOME CIVIL DOS CANDIDATOS TRAVESTIS E  TRANSEXUAIS.  5.3 ANTES DE REALIZAR A INSCRIÇÃO O CANDIDATO DEVERÁ CERTIFICAR-SE QUE PREENCHE TODOS OS  REQUISITOS EXIGIDOS PARA PARTICIPAÇÃO NO PROCESSO SELETIVO SIMPLIFICADO, ESTABELECIDOS NESTE  EDITAL. SERÁ CANCELADA A INSCRIÇÃO SE FOR VERIFICADO, A QUALQUER TEMPO, O NÃO ATENDIMENTO A TODOS  OS REQUISITOS FIXADOS NESTE EDITAL. 5.4 É DE INTEIRA RESPONSABILIDADE DO CANDIDATO INSCRITO O ACOMPANHAMENTO DA DIVULGAÇÃO DAS  INFORMAÇÕES REFERENTES A ESTE PROCESSO SELETIVO SIMPLIFICADO. 5.4.1 DECLARAÇÃO FALSA OU INEXATA DOS DADOS CONSTANTES NO REQUERIMENTO DE INSCRIÇÃO DETERMINARÁ  O CANCELAMENTO DA INSCRIÇÃO E A ANULAÇÃO DE TODOS OS ATOS DELA DECORRENTES, EM QUALQUER ÉPOCA  SEM PREJUÍZO DAS SANÇÕES PENAIS CABÍVEIS. 5.5 O CANDIDATO, AO EFETUAR A INSCRIÇÃO, NÃO PODERÁ UTILIZAR ABREVIATURAS QUANTO AO NOME, IDADE  E ENDEREÇO.  5.6 AS INFORMAÇÕES PRESTADAS NO FORMULÁRIO DE INSCRIÇÃO SERÃO DE INTEIRA RESPONSABILIDADE  DO CANDIDATO, PODENDO A COMISSÃO EXCLUIR DO PROCESSO SELETIVO SIMPLIFICADO AQUELE QUE A  PREENCHER COM DADOS INCORRETOS, BEM COMO AQUELE QUE PRESTAR INFORMAÇÕES INVERÍDICAS, AINDA  QUE O FATO SEJA CONSTATADO POSTERIORMENTE.  5.7 AS INSCRIÇÕES FICARÃO ABERTAS, EXCLUSIVAMENTE VIA INTERNET NO SITE HTTP://WWW.SELECAO.BA.GOV. BR/ NO PERÍODO DE 07/09/2020 A 14/09/2020, DAS 09H00MIN DO DIA 07/09/2020 ÀS 17H00MIN DO  DIA 14/09/2020, (HORÁRIO DE BRASÍLIA/DF), OBSERVADO O HORÁRIO LOCAL, DE ACORDO COM O ITEM 5.8  DESTE CAPÍTULO. 5.8. PARA INSCREVER-SE, VIA INTERNET, O CANDIDATO DEVERÁ ACESSAR NO SITE HTTP://WWW.MULHERES.REDA. BA.GOV.BR/ DURANTE O PERÍODO DAS INSCRIÇÕES, REFERENTES A ESTE PROCESSO SELETIVO SIMPLIFICADO,  EFETUAR SUA INSCRIÇÃO, CONFORME OS PROCEDIMENTOS ESTABELECIDOS ABAIXO: 5.8.1 LER E ACEITAR O REQUERIMENTO DE INSCRIÇÃO, PREENCHER O FORMULÁRIO DE INSCRIÇÃO E TRANSMITIR  OS DADOS PELA INTERNET DE FORMA COMPLETA E CORRETA CONFORME O ITEM 5.8 DESTE CAPÍTULO, INCLUSIVE  ASSINALAR O TERMO DE RESPONSABILIDADE. 5.8.2 AO INSCREVER-SE, O CANDIDATO DEVERÁ REGISTRAR NO FORMULÁRIO DE INSCRIÇÃO, O CÓDIGO DE  INSCRIÇÃO CORRESPONDENTE A FUNÇÃO TEMPORÁRIA/ ÁREA DE ATUAÇÃO E LOCALIDADE PARA A QUAL PRETENDE  CONCORRER. 5.8.3 A INSCRIÇÃO SOMENTE SERÁ CONFIRMADA SE O CANDIDATO PREENCHER DE FORMA COMPLETA E CORRETA  E ASSINALAR TODOS OS CAMPOS ELETRÔNICOS. 5.8.4 SOMENTE SERÃO PROCESSADAS AS INSCRIÇÕES PREENCHIDAS ELETRONICAMENTE E DE FORMA CORRETA. 5.8.5 O CANDIDATO SOMENTE TERÁ A SUA INSCRIÇÃO EFETIVADA SE FOREM REALIZADOS TODOS OS PROCEDI- MENTOS PREVISTOS NO ITEM 5.7 E RESPECTIVOS SUBITENS DESTE CAPÍTULO. 5.8.6 É DEVER DO CANDIDATO MANTER SOB SUA GUARDA O AVISO ELETRÔNICO GERADO AO TÉRMINO DA SUA  INSCRIÇÃO. 5.9 O CANDIDATO INSCRITO NÃO DEVERÁ ENVIAR QUALQUER DOCUMENTO DE IDENTIFICAÇÃO, SENDO DE SUA  EXCLUSIVA RESPONSABILIDADE A INFORMAÇÃO DOS DADOS CADASTRAIS NO ATO DA INSCRIÇÃO, SOB AS PENAS  DA LEI. 5.10 A SECRETARIA DE POLÍTICAS PARA AS MULHERES DO ESTADO DA BAHIA NÃO SE RESPONSABILIZARÁ POR  SOLICITAÇÕES DE INSCRIÇÃO VIA INTERNET QUE DEIXAREM DE SER CONCRETIZADAS POR MOTIVOS EXTERNOS  DE ORDEM TÉCNICA DOS COMPUTADORES, FALHAS DE COMUNICAÇÃO, CONGESTIONAMENTO DAS LINHAS DE  COMUNICAÇÃO, AUSÊNCIA DE ENERGIA ELÉTRICA E OUTROS FATORES DE ORDEM TÉCNICA QUE IMPOSSIBILITEM  A TRANSFERÊNCIA DE DADOS. 5.11 O DESCUMPRIMENTO DAS INSTRUÇÕES PARA INSCRIÇÃO IMPLICARÁ A SUA NÃO EFETIVAÇÃO. 5.11.1 AS INSCRIÇÕES PODERÃO SER PRORROGADAS POR NECESSIDADE DE ORDEM TÉCNICA E/OU OPERACIONAL. 5.11.1.1 A PRORROGAÇÃO DAS INSCRIÇÕES DE QUE TRATA O ITEM ANTERIOR PODERÁ SER FEITA SEM PRÉVIO  AVISO, BASTANDO, PARA TODOS OS EFEITOS LEGAIS, A COMUNICAÇÃO DE PRORROGAÇÃO FEITA NO SITE HTTP:// WWW.SELECAO.BA.GOV.BR/ . 5.12 O CANDIDATO INSCRITO POR TERCEIRO ASSUME TOTAL RESPONSABILIDADE PELAS INFORMAÇÕES PRESTADAS  POR SEU REPRESENTANTE, ARCANDO COM AS CONSEQUÊNCIAS DE EVENTUAIS ERROS NO PREENCHIMENTO DO  FORMULÁRIO DE INSCRIÇÃO DISPONÍVEL VIA ELETRÔNICA. 5.13AO INSCREVER-SE O CANDIDATO DEVERÁ REGISTRAR NO FORMULÁRIO DE INSCRIÇÃO, O CÓDIGO DE  INSCRIÇÃO DA FUNÇÃO TEMPORÁRIA E A LOCALIDADE PARA A QUAL PRETENDE CONCORRER. 5.14 O CANDIDATO DEVERÁ EFETUAR UMA ÚNICA INSCRIÇÃO NO PROCESSO SELETIVO SIMPLIFICADO DE QUE  TRATA ESTE EDITAL. 5.15 O CANDIDATO QUE EFETIVAR MAIS DE UMA INSCRIÇÃO NO PROCESSO SELETIVO SIMPLIFICADO, TERÁ A(S)  PRIMEIRA(S) CANCELADA(S), SENDO CONSIDERADA VALIDADA A ÚLTIMA INSCRIÇÃO. NÃO SENDO POSSÍVEL  IDENTIFICAR A ÚLTIMA INSCRIÇÃO EFETIVADA, TODAS SERÃO CANCELADAS. 5.15.1 A COMPROVAÇÃO DA DATA E HORÁRIO DA INSCRIÇÃO DAR-SE-Á MEDIANTE AFERIÇÃO DA DATA E  HORÁRIO DOS DADOS GERADOS E GRAVADOS QUANDO DA CONCLUSÃO DA INSCRIÇÃO FEITA PELO CANDIDATO. 5.16 AS INFORMAÇÕES PRESTADAS NO FORMULÁRIO DE INSCRIÇÃO SERÃO DE INTEIRA RESPONSABILIDADE  DO CANDIDATO, RESERVANDO-SE A COMISSÃO O DIREITO DE EXCLUIR DO PROCESSO SELETIVO SIMPLIFICADO  AQUELE QUE NÃO PREENCHER O DOCUMENTO OFICIAL DE FORMA COMPLETA, CORRETA, E/OU FORNECER DADOS  INVERÍDICOS OU FALSOS. 5.17 EFETIVADA A INSCRIÇÃO, NÃO SERÃO ACEITOS PEDIDOS PARA ALTERAÇÃO DE OPÇÃO DE FUNÇÃO  TEMPORÁRIA/ÁREA DE ATUAÇÃO E LOCALIDADE. 5.18 DECLARAÇÃO FALSA OU INEXATA DOS DADOS CONSTANTES NO FORMULÁRIO DE INSCRIÇÃO DETERMINARÁ O  CANCELAMENTO DA INSCRIÇÃO E A ANULAÇÃO DE TODOS OS ATOS DELA DECORRENTES, EM QUALQUER ÉPOCA,  SEM PREJUÍZO DAS SANÇÕES PENAIS CABÍVEIS. 5.19 NÃO HAVERÁ, SOB QUALQUER PRETEXTO, INSCRIÇÃO PROVISÓRIA, CONDICIONAL OU EXTEMPORÂNEA. 5.20 O CANDIDATO QUE EXERCEU EFETIVAMENTE A FUNÇÃO DE JURADO NO PERÍODO ENTRE A DATA DE  PUBLICAÇÃO DA LEI FEDERAL Nº 11.689, DE 09 DE JUNHO DE 2008 E A DATA DE PUBLICAÇÃO DESTE EDITAL  DEVERÁ PRESTAR ESTA INFORMAÇÃO NO ATO DE INSCRIÇÃO PARA UTILIZAÇÃO COMO UM DOS CRITÉRIOS DE  DESEMPATE, CONFORME ITEM 9.3, CAPÍTULO 9 DESTE EDITAL.  5.21 SERÁ CANCELADA A INSCRIÇÃO SE FOR VERIFICADO, A QUALQUER TEMPO, O NÃO ATENDIMENTO A TODOS  OS REQUISITOS FIXADOS NESTE EDITAL.  6. DAS VAGAS RESERVADAS ÀS PESSOAS COM DEFICIÊNCIA: 6.1 ÀS PESSOAS COM DEFICIÊNCIA É ASSEGURADO O PERCENTUAL DE 5% (CINCO POR CENTO) DAS VAGAS  EXISTENTES OU DAS QUE VIEREM A SURGIR NO PRAZO DE VALIDADE DO PROCESSO SELETIVO SIMPLIFICADO,  PARA CADA FUNÇÃO TEMPORÁRIA/ ÁREA DE ATUAÇÃO E LOCALIDADE, DESDE QUE AS FUNÇÕES TEMPORÁRIAS  PRETENDIDAS SEJAM COMPATÍVEIS COM A DEFICIÊNCIA QUE POSSUEM, CONFORME ESTABELECE O ARTIGO  37, INCISO VIII, DA CONSTITUIÇÃO FEDERAL; LEI ESTADUAL Nº 12.209 DE 20/04/2011 REGULAMENTADA  PELO DECRETO ESTADUAL Nº 15.805 DE 30/12/2014; LEI FEDERAL Nº 7.853 DE 24/10/1989, REGULAMEN- TADA PELO DECRETO FEDERAL Nº 3.298 DE 20/12/1999, ALTERADO PELO DECRETO FEDERAL Nº 5.296 DE  02/12/2004.  6.2 CASO A APLICAÇÃO DO PERCENTUAL DE QUE TRATA O ITEM ANTERIOR RESULTE EM NÚMERO FRACIONADO,  ESTE DEVERÁ SER ELEVADO ATÉ O PRIMEIRO NÚMERO INTEIRO SUBSEQUENTE, DESDE QUE A FRAÇÃO OBTIDA  DESTE CÁLCULO SEJA SUPERIOR A 0,5 (CINCO DÉCIMOS), CONFORME PREVISTO NO DECRETO ESTADUAL Nº  15.805 DE 30/12/2014.    EXECUTIVO  SALVADOR, SEXTA-FEIRA, 28 DE AGOSTO DE 2020 - ANO CIV - NO 22.976  REPÚBLICA FEDERATIVA DO BRASIL - ESTADO DA BAHIA  DIÁRIO OFICIAL  6.2.1 PARA AS FUNÇÕES TEMPORÁRIAS EM QUE NÃO HÁ VAGAS RESERVADAS PARA CANDIDATOS COM  DEFICIÊNCIA EM RAZÃO DO QUANTITATIVO OFERTADO NESTE EDITAL, DEVERÁ SER ASSEGURADA A INSCRIÇÃO  DO CANDIDATO COM DEFICIÊNCIA NESSA CONDIÇÃO, PARA HIPÓTESE DE SURGIMENTO DE NOVAS VAGAS,  DURANTE O PRAZO DE VALIDADE DO PROCESSO SELETIVO SIMPLIFICADO. 6.3 CONSIDERA-SE PESSOA COM DEFICIÊNCIA AQUELA QUE SE ENQUADRAR NA DEFINIÇÃO DO ARTIGO 1º DA  CONVENÇÃO SOBRE OS DIREITOS DA PESSOA COM DEFICIÊNCIA DA ORGANIZAÇÃO DAS NAÇÕES UNIDAS  (DECRETO LEGISLATIVO Nº 186/2008 E DECRETO FEDERAL Nº 6.949, 25 DE AGOSTO DE 2009) COMBINADO  COM OS ARTIGOS 3º E 4º, DO DECRETO FEDERAL Nº 3.298, DE 20 DE DEZEMBRO DE 1999, DA SÚMULA 377  DO SUPERIOR TRIBUNAL DE JUSTIÇA - STJ, DO DECRETO FEDERAL Nº 8.368, 02 DE DEZEMBRO DE 2014, DA  LEI FEDERAL Nº 13.146, 06 DE JULHO DE 2015 (ESTATUTO DA PESSOA COM DEFICIÊNCIA). 6.4.  NÃO OBSTA A INSCRIÇÃO OU O EXERCÍCIO DAS ATRIBUIÇÕES PERTINENTES AS FUNÇÕES TEMPORÁRIAS A  UTILIZAÇÃO DE MATERIAL TECNOLÓGICO OU HABITUAL. 6.5 ÀS PESSOAS COM DEFICIÊNCIA, QUE PRETENDAM FAZER USO DAS PRERROGATIVAS QUE LHES SÃO  FACULTADAS PELA LEGISLAÇÃO, É ASSEGURADO O DIREITO DE INSCRIÇÃO PARA A RESERVA DE VAGAS EM  PROCESSO SELETIVO SIMPLIFICADO, DEVENDO SER OBSERVADA A COMPATIBILIDADE DAS ATRIBUIÇÕES COM A  DEFICIÊNCIA DE QUE SÃO PORTADORAS. 6.5.1 NO ATO DA INSCRIÇÃO, O CANDIDATO COM DEFICIÊNCIA DEVERÁ DECLARAR QUE ESTÁ APTO A EXERCER O  EMPREGO PARA O QUAL SE INSCREVERÁ. 6.5.2 DURANTE O PREENCHIMENTO DO CADASTRO PARA INSCRIÇÃO E DA FICHA DE INSCRIÇÃO OBRIGATÓRIA,  O CANDIDATO COM DEFICIÊNCIA, ALÉM DE OBSERVAR OS PROCEDIMENTOS DESCRITOS NO CAPÍTULO 5 DESTE  EDITAL, DEVERÁ INFORMAR QUE POSSUI DEFICIÊNCIA. 6.6 O CANDIDATO QUE, NO ATO DO PREENCHIMENTO DO FORMULÁRIO DE INSCRIÇÃO, NÃO INDICAR SUA  CONDIÇÃO DE PESSOA COM DEFICIÊNCIA E NÃO CUMPRIR O DETERMINADO NESTE EDITAL TERÁ A SUA  INSCRIÇÃO PROCESSADA COMO CANDIDATO DE AMPLA CONCORRÊNCIA E NÃO PODERÁ ALEGAR POSTERIORMEN- TE ESSA CONDIÇÃO PARA REIVINDICAR A PRERROGATIVA LEGAL. 6.7 AS PESSOAS COM DEFICIÊNCIA, RESGUARDADAS AS CONDIÇÕES ESPECIAIS PREVISTAS NO DECRETO  FEDERAL Nº 3.298, DE 20 DE DEZEMBRO DE 1999, PARTICULARMENTE EM SEU ARTIGO 40, PARTICIPARÃO  DO PROCESSO SELETIVO SIMPLIFICADO DE QUE TRATA ESTE EDITAL EM IGUALDADE DE CONDIÇÕES COM OS  DEMAIS CANDIDATOS NO QUE SE REFERE À AVALIAÇÃO E AOS CRITÉRIOS DE APROVAÇÃO E À NOTA MÍNIMA  EXIGIDA PARA APROVAÇÃO. 6.8 O CANDIDATO DEVERÁ DECLARAR, QUANDO DA INSCRIÇÃO, SER PESSOA COM DEFICIÊNCIA, ESPECIFI- CANDO-A NO FORMULÁRIO DE INSCRIÇÃO, E QUE DESEJA CONCORRER ÀS VAGAS RESERVADAS. PARA TANTO,  DEVERÁ ENCAMINHAR, DURANTE O PERÍODO DE INSCRIÇÃO DO DIA 07/09/2020  ATÉ O DIA 14/09/2020,  A DOCUMENTAÇÃO RELACIONADA ABAIXO VIA SEDEX OU CORRESPONDÊNCIA COM REGISTRO DE AVISO  DE RECEBIMENTO (AR) À SECRETARIA DE POLÍTICAS PARA  MULHERES DO ESTADO DA BAHIA, SITUADO  À AVENIDA TANCREDO NEVES, Nº 776, BLOCO A, 3º. ANDAR, SALVADOR - BA - CEP: 41.820-904, OS  DOCUMENTOS A SEGUIR: A) CÓPIA DO COMPROVANTE DE INSCRIÇÃO PARA IDENTIFICAÇÃO DO CANDIDATO; B) LAUDO MÉDICO ORIGINAL OU CÓPIA AUTENTICADA EXPEDIDO NO PRAZO MÁXIMO DE 12 (DOZE) MESES  ANTES DA DATA DA PUBLICAÇÃO DESTE EDITAL, ATESTANDO A ESPÉCIE, O GRAU OU NÍVEL DE DEFICIÊNCIA,  COM EXPRESSA REFERÊNCIA AO CÓDIGO CORRESPONDENTE DA CLASSIFICAÇÃO INTERNACIONAL DE DOENÇA -  CID, BEM COMO A PROVÁVEL CAUSA DA DEFICIÊNCIA, CONTENDO A ASSINATURA E O CARIMBO DO NÚMERO  DO CRM DO MÉDICO RESPONSÁVEL POR SUA EMISSÃO; ANEXANDO AO ATESTADO OU AO LAUDO MÉDICO AS  INFORMAÇÕES COMO: NOME COMPLETO, NÚMERO DO DOCUMENTO DE IDENTIDADE (RG), NÚMERO DO CPF,  NOME DO PROCESSO SELETIVO SIMPLIFICADO E OPÇÃO DA FUNÇÃO TEMPORÁRIA. 6.9 A SECRETARIA DE POLÍTICAS PARA AS MULHERES DO ESTADO DA BAHIA NÃO SE RESPONSABILIZA PELO  EXTRAVIO OU ATRASO DOS DOCUMENTOS ENCAMINHADOS VIA SEDEX OU AR. 6.10 OS CANDIDATOS QUE, NO PERÍODO DAS INSCRIÇÕES, NÃO ATENDEREM AO ESTABELECIDO NESTE  CAPÍTULO SERÃO CONSIDERADOS CANDIDATOS SEM DEFICIÊNCIA. 6.11 NO DIA 19/09/2020 SERÃO PUBLICADAS NO SITE HTTP://WWW.SELECAO.BA.GOV.BR/ A LISTA CONTENDO A  RELAÇÃO DOS CANDIDATOS QUE CONCORRERÃO AS VAGAS RESERVADAS. 6.11.1 CONSIDERAR-SE-Á VÁLIDO O LAUDO MÉDICO QUE ESTIVER DE ACORDO COM O ITEM 6.8, ALÍNEA B,  DESTE CAPÍTULO.  6.11.1.2 O CANDIDATO CUJO LAUDO MÉDICO SEJA CONSIDERADO INVÁLIDO OU TENHA A SOLICITAÇÃO  INDEFERIDA PODERÁ CONSULTAR POR MEIO DO SITE HTTP://WWW.SELECAO.BA.GOV.BR/ OS MOTIVOS DO INDEFERI- MENTO E PODERÁ INTERPOR RECURSO NO PRAZO DE 02 (DOIS) DIAS ÚTEIS APÓS A PUBLICAÇÃO DO RESULTADO,  VEDADA A JUNTADA DE DOCUMENTOS. 6.12. DECLARAR ESTAR CIENTE DAS ATRIBUIÇÕES DA FUNÇÃO TEMPORÁRIA PRETENDIDA E QUE, NO CASO DE VIR  A EXERCÊ-LA, ESTARÁ SUJEITO À AVALIAÇÃO DURANTE A ADMISSÃO. 6.13 AS INSTRUÇÕES PARA ENVIO DO LAUDO MÉDICO NO LINK DE INSCRIÇÃO DO PROCESSO SELETIVO  SIMPLIFICADO, CONFORME DISPOSTO NO ITEM 6.8, ALÍNEA B, DESTE CAPÍTULO, ESTARÃO DISPONÍVEIS NO SITE.  6.13.1 É DE INTEIRA RESPONSABILIDADE DO CANDIDATO O ENVIO CORRETO DE ARQUIVOS. 6.13.2 A COMISSÃO REFERIDA NO SUBITEM 1.1 NÃO SE RESPONSABILIZA POR FALHAS NO ENVIO DOS  ARQUIVOS, TAIS COMO: ARQUIVO EM BRANCO OU INCOMPLETO, FALHAS DE COMUNICAÇÃO, CONGESTIONAMEN- TO DAS LINHAS DE COMUNICAÇÃO, BEM COMO OUTROS FATORES DE ORDEM TÉCNICA QUE IMPOSSIBILITEM A  TRANSFERÊNCIA DE DADOS. 6.14 O CANDIDATO COM DEFICIÊNCIA DEVERÁ DECLARAR, NO ATO DA INSCRIÇÃO, SE DESEJA CONCORRER ÀS  VAGAS RESERVADAS A PESSOA COM DEFICIÊNCIA. 6.14.1 O CANDIDATO COM DEFICIÊNCIA QUE DESEJAR CONCORRER ÀS VAGAS RESERVADAS A PESSOAS  COM DEFICIÊNCIA DEVERÁ ENCAMINHAR LAUDO MÉDICO, DE ACORDO COM O ITEM 6.8 - ALÍNEA “B” DESTE  CAPÍTULO. 6.15 O CANDIDATO QUE ESTIVER CONCORRENDO ÀS VAGAS RESERVADAS ÀS PESSOAS COM DEFICIÊNCIA,  SE HABILITADO, TERÁ SEU NOME PUBLICADO EM LISTA ESPECÍFICA E FIGURARÁ TAMBÉM NA LISTA DE AMPLA  CONCORRÊNCIA, CASO OBTENHA PONTUAÇÃO/CLASSIFICAÇÃO NECESSÁRIA PARA TANTO, NA FORMA DESTE  EDITAL. 6.16 O CANDIDATO CUJA DEFICIÊNCIA SEJA CONSIDERADA INCOMPATÍVEL COM O EXERCÍCIO DAS ATRIBUIÇÕES  DA FUNÇÃO TEMPORÁRIA SERÁ EXCLUÍDO DO PROCESSO SELETIVO SIMPLIFICADO. 6.17 AS VAGAS RESERVADAS AOS CANDIDATOS INSCRITOS NA CONDIÇÃO DE PESSOAS COM DEFICIÊNCIA,  SE NÃO PROVIDAS, PELA INEXISTÊNCIA DE CANDIDATOS APROVADOS OU PELA INCOMPATIBILIDADE DA  DEFICIÊNCIA COM O EXERCÍCIO DAS ATRIBUIÇÕES DA FUNÇÃO TEMPORÁRIA, SERÃO PREENCHIDAS PELOS  DEMAIS CANDIDATOS COM ESTRITA OBSERVÂNCIA DA ORDEM CLASSIFICATÓRIA.  6.18 A NÃO OBSERVÂNCIA, PELO CANDIDATO, DE QUALQUER DAS DISPOSIÇÕES DESTE CAPÍTULO IMPLICARÁ  A PERDA DO DIREITO A SER CONTRATADO PARA AS VAGAS RESERVADAS AOS CANDIDATOS COM DEFICIÊNCIA. 6.19 O CANDIDATO DEFICIENTE CONCORRERÁ CONCOMITANTEMENTE ÀS VAGAS A ELE RESERVADAS E ÀS  VAGAS DESTINADAS À AMPLA CONCORRÊNCIA, DE ACORDO COM A SUA ORDEM DE CLASSIFICAÇÃO NESTE  PROCESSO SELETIVO SIMPLIFICADO. 6.19.1 O CANDIDAT</t>
  </si>
  <si>
    <t xml:space="preserve">PORTARIA  Nº 21.143 DE 29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2019.001.004652/INEMA/LIC-04652, RESOLVE: ART. 1º - AUTORIZAR O DIREITO DE  USO DOS RECURSOS HÍDRICOS, VÁLIDO PELO PRAZO DE 04 (QUATRO) ANOS, A JOSÉ ROMÉRIO SANTANA  BEZERRA, INSCRITO NO CPF N° 984.627.254-53, COM SEDE NA ESTRADA PARA FEITOSA, S/N, JOÃO  DOURADO, NO MUNICÍPIO DE JOÃO DOURADO, PARA CAPTAÇÃO SUBTERRÂNEA, NA BACIA HIDROGRÁFICA DO  RIO SÃO FRANCISCO, NO POÇO 1, NAS COORDENADAS LAT.11°31’36,31”S E LONG.41°25’50,73’’W, DATUM  SIRGAS 2000, DE VAZÃO 180 M³/DIA, DURANTE 12 H/D; NO POÇO 2, NAS COORDENADAS LAT.11°31’38,81”S  E LONG.41°25’53,73”W, DATUM SIRGAS 2000, DE VAZÃO 192 M³/DIA, DURANTE 12 H/D; NO POÇO 3, NAS  COORDENADAS LAT.11°31’34,31”S E LONG.41°25’49,43”W, DATUM SIRGAS 2000, DE VAZÃO 180 M³/DIA,  DURANTE 12 H/D; NO POÇO 4, NAS COORDENADAS LAT.11°31’33,93”S E LONG.41°25’50,24”W, DATUM  SIRGAS 2000, DE VAZÃO 192 M³/DIA, DURANTE 12 H/D; NO POÇO 5, NAS COORDENADAS LAT.11°31’34,51”S  E LONG.41°25’51,23”W, DATUM SIRGAS 2000, DE VAZÃO 180 M³/DIA, DURANTE 12 H/D; NO POÇO 6,  NAS COORDENADAS LAT.11°31’26,91”S E LONG.41°25’46,13”W, DATUM SIRGAS 2000, DE VAZÃO 168  M³/DIA, DURANTE 12 H/D; NO POÇO 7, NAS COORDENADAS LAT.11°31’34,07”S E LONG.41°25’49,55”W,  DATUM SIRGAS 2000, DE VAZÃO 192 M³/DIA, DURANTE 12 H/D; NO POÇO 8, NAS COORDENADAS  LAT.11°31’23,71”S E LONG.41°25’43,83”W, DATUM SIRGAS 2000, DE VAZÃO 192 M³/DIA, DURANTE 12  H/D; NO POÇO 9, NAS COORDENADAS LAT.11°31’39,92”S E LONG.41°25’52,93”W, DATUM SIRGAS 2000,  DE VAZÃO 180 M³/DIA, DURANTE 12 H/D; NO POÇO 10, NAS COORDENADAS LAT.11°31’38,51”S E LON- G.41°25’52,13”W, DATUM SIRGAS 2000, DE VAZÃO 192 M³/DIA, DURANTE 12 H/D; NO POÇO 11, NAS     EXECUTIVO  SALVADOR, QUINTA-FEIRA, 30 DE JULHO DE 2020 - ANO CIV - NO 22.955  REPÚBLICA FEDERATIVA DO BRASIL - ESTADO DA BAHIA  DIÁRIO OFICIAL  COORDENADAS LAT.11°31’26,51”S E LONG.41°25’45,03”W, DATUM SIRGAS 2000, DE VAZÃO 180 M³/DIA,  DURANTE 12 H/D; NO POÇO 12, NAS COORDENADAS LAT.11°31’39,51”S E LONG.41°25’52,53”W, DATUM  SIRGAS 2000, DE VAZÃO 185 M³/DIA, DURANTE 12 H/D, PARA FINS DE IRRIGAÇÃO POR GOTEJAMENTO, ÁREA  45,8 HA, LOCALIZADO NA FAZENDA NOVO VELAME 3, ZONA RURAL, NO MUNICÍPIO DE MORRO DO CHAPÉU,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</si>
  <si>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20.501 DE 22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2019.001.006379/INEMA/LIC-06379, RESOLVE: ART. 1.º - AUTORIZAR O  DIREITO DE USO DOS RECURSOS HÍDRICOS, VÁLIDO PELO PRAZO DE 04 (QUATRO) ANOS, A ENIO ERNESTO  ASTOLFI, INSCRITO NO CPF Nº 291.414.940-91, COM SEDE NA RUA PARANÁ, S/N, ZONA RURAL, NO  MUNICÍPIO DE LUÍS EDUARDO MAGALHÃES, PARA CAPTAÇÃO SUBTERRÂNEA, NA BACIA HIDROGRÁFICA DO  RIO SÃO FRANCISCO, NO POÇO 1, NAS COORDENADAS LAT.11º36’50,9”S E LONG.45º46’29,5”W, DATUM  SIRGAS 2000, DE VAZÃO 9.000 M³/DIA, DURANTE 18 H/D, PARA FINS DE IRRIGAÇÃO POR PIVÔ CENTRAL,  ÁREA 131,87 HA, LOCALIZADO NA FAZENDA LOTE 17 (IPÊ),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</si>
  <si>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20.838 DE 19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2019.001.005314/INEMA/LIC-05314, RESOLVE: ART. 1º - AUTORIZAR O DIREITO  DE USO DOS RECURSOS HÍDRICOS, VÁLIDO PELO PRAZO DE 04 (QUATRO) ANOS, A HERALDO SANTANA  FIGUEIREDO, INSCRITO NO CPF Nº 218.699.955-20, COM SEDE NA RUA DOMINGOS MÁRMORE, Nº  112, CENTRO, NO MUNICÍPIO DE BARREIRAS, PARA CAPTAÇÃO SUBTERRÂNEA, NA BACIA HIDROGRÁFICA DO  RIO SÃO FRANCISCO, NO POÇO 1, NAS COORDENADAS LAT.12º04’16”S E LONG.45º03’19,30’’W, DATUM  SIRGAS 2000, DE VAZÃO 185 M³/DIA, DURANTE 11 H/D, PARA FINS DE IRRIGAÇÃO POR GOTEJAMENTO, ÁREA  4,15 HA, LOCALIZADO NA FAZENDA CANDEIAS II, LOTE 01, CHÁCARA 03, NO MUNICÍPIO DE BARREIRAS,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</si>
  <si>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20.651 DE 14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2019.001.000375/INEMA/LIC-00375, RESOLVE: ART. 1º - AUTORIZAR O DIREITO DE  USO DOS RECURSOS HÍDRICOS, VÁLIDO PELO PRAZO DE 04 (QUATRO) ANOS, A MARCELINO FLORES DE  OLIVEIRA, INSCRITO NO CPF Nº 250.023.410-04, COM SEDE NA AVENIDA AYLON MACEDO, Nº 1158,  BOA VISTA, NO MUNICÍPIO DE BARREIRAS, PARA CAPTAÇÃO SUBTERRÂNEA, NA BACIA HIDROGRÁFICA DO  RIO SÃO FRANCISCO, NO POÇO 1, NAS COORDENADAS LAT.12º10’17,4”S E LONG.45º25’11,4”W, DATUM  SIRGAS 2000, DE VAZÃO 7.738 M³/DIA, DURANTE 18 H/D, PARA FINS DE IRRIGAÇÃO POR PIVÔ CENTRAL, ÁREA  114,5 HA, LOCALIZADO NA FAZENDA VITÓRIA, ZONA RURAL, NO MUNICÍPIO DE BARREIRAS,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</si>
  <si>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20.500 DE 22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2020.001.001994/INEMA/LIC-01994, RESOLVE: ART. 1.º - AUTORIZAR O DIREITO DE  USO DOS RECURSOS HÍDRICOS, VÁLIDO PELO PRAZO DE 04 (QUATRO) ANOS, A PETRAS DE LIMA TELLES,  INSCRITO NO CPF Nº 618.202.611-15, COM SEDE NA RUA CLÉRISTON ANDRADE, Nº 1026, CENTRO, NO  MUNICÍPIO DE LUÍS EDUARDO MAGALHÃES, PARA CAPTAÇÃO SUBTERRÂNEA, NA BACIA HIDROGRÁFICA DO  RIO SÃO FRANCISCO, NO POÇO 1, NAS COORDENADAS LAT.12º46’45,5”S E LONG.45º08’49,7’’W, DATUM  SIRGAS 2000, DE VAZÃO 5.382 M³/DIA, DURANTE 18 H/D; NO POÇO 2, NAS COORDENADAS LAT.12º47’21,5”S  E LONG.45º09’36’’W, DATUM SIRGAS 2000, DE VAZÃO 5.382 M³/DIA,  DURANTE 18 H/D; E NO POÇO 3,  NAS COORDENADAS LAT.12º48’21,5”S E LONG.45º10’57,6’’W, DATUM SIRGAS 2000, DE VAZÃO 9.000  M³/DIA, DURANTE 18 H/D, PARA FINS DE IRRIGAÇÃO POR PIVÔ CENTRAL, ÁREA 290,87 HA, LOCALIZADO NA  FAZENDA VISTA ALEGRE,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</si>
  <si>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21.310 DE 25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2020.001.001424/INEMA/LIC-01424, RESOLVE: ART. 1º - AUTORIZAR O DIREITO DE USO  DOS RECURSOS HÍDRICOS, VÁLIDO PELO PRAZO DE 04 (QUATRO) ANOS, A CLÓVIS PEREIRA LIMA, INSCRITO  NO CPF SOB N° 078.557.965-68, COM SEDE NA FAZENDA POÇÕES, N° 165, ESTRADA PARA PIRANHAS,  NO MUNICÍPIO DE SEBASTIÃO LARANJEIRAS, PARA CAPTAÇÃO SUBTERRÂNEA, NA BACIA HIDROGRÁFICA DO  RIO SÃO FRANCISCO, NO POÇO 1, NAS COORDENADAS LAT.14°38’20,6”S E LONG.42°59’23,2”W, DATUM  SIRGAS 2000, DE VAZÃO 196 M³/DIA, DURANTE 7 H/D; NO POÇO 2, NAS COORDENADAS LAT.14°38’26,9”S  E LONG.42°59’27,4”W, DATUM SIRGAS 2000, DE VAZÃO 181 M³/DIA, DURANTE 6 H/D, PARA FINS DE  IRRIGAÇÃO POR ASPERSÃO CONVENCIONAL, ÁREA 5 HA, LOCALIZADO NA FAZENDA POÇÕES, ZONA RURAL, NO  MUNICÍPIO DE SEBASTIÃO LARANJEIRAS,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</si>
  <si>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21.682 DE 22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2020.001.003702/INEMA/LIC-03702, RESOLVE: ART. 1º - AUTORIZAR O DIREITO  DE USO DOS RECURSOS HÍDRICOS, VÁLIDO PELO PRAZO DE 04 (QUATRO) ANOS, A CARLOS OLIVEIRA  REIS, INSCRITO NO CPF N° 693.305.735-68, COM SEDE NA PRAÇA JOÃO JOSÉ DO NASCIMENTO, N° 194,  CENTRO, NO MUNICÍPIO DE SÍTIO DO QUINTO, PARA CAPTAÇÃO SUBTERRÂNEA, NA BACIA HIDROGRÁFICA DO  RIO VAZA-BARRIS, NAS COORDENADAS LAT.10°21’00”S E LONG.38°11’00”W, DATUM SIRGAS 2000, DO  POÇO 1, DE VAZÃO 109 M³/DIA, DURANTE 14 H/D, PARA FINS DE DESSEDENTAÇÃO ANIMAL E IRRIGAÇÃO POR  GOTEJAMENTO, ÁREA 2 HA, LOCALIZADO NA FAZENDA SÃO JOÃO, ZONA RURAL, NO MUNICÍPIO DE SÍTIO DO  QUINTO, MEDIANTE O CUMPRIMENTO DA LEGISLAÇÃO VIGENTE, DOS CONDICIONANTES E DO PARÁGRAFO ÚNICO     EXECUTIVO  SALVADOR, SEXTA-FEIRA, 23 DE OUTUBRO DE 2020 - ANO CV - NO 23.015  REPÚBLICA FEDERATIVA DO BRASIL - ESTADO DA BAHIA  DIÁRIO OFICIAL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</si>
  <si>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20.946 DE 01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2018.001.002248/INEMA/LIC-02248, RESOLVE: ART. 1º - AUTORIZAR O DIREITO  DE USO DOS RECURSOS HÍDRICOS, VÁLIDO PELO PRAZO DE 04 (QUATRO) ANOS, A AMARILDO BAESSO,  INSCRITO NO CPF N° 126.081.778-40, COM SEDE NA AVENIDA PROFETA ISSA, Nº 846, MONTE CASTELO,  NO MUNICÍPIO DE TEIXEIRA DE FREITAS, PARA CAPTAÇÃO SUPERFICIAL, NA BACIA HIDROGRÁFICA DO CÓRREGO  DO OURO, NA BARRAGEM B, DISPENSADO DE OUTORGA POR MEIO DESTE PROCESSO, NO CÓRREGO DO OURO,  NAS COORDENADAS LAT.17°08’02,6”S E LONG.39°13’25,2”W, DATUM SIRGAS 2000, DE VAZÃO 1.040 M³/ DIA, DURANTE 20 H/D, PARA FINS DE IRRIGAÇÃO POR GOTEJAMENTO ÁREA 26,47 HA, LOCALIZADO NA FAZENDA  MONTE ALTO, ZONA RURAL, NO MUNICÍPIO PRADO,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</si>
  <si>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21.094 DE 23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2018.001.007429/INEMA/LIC-07429, RESOLVE: ART. 1º - AUTORIZAR O DIREITO  DE USO DOS RECURSOS HÍDRICOS, VÁLIDO PELO PRAZO DE 04 (QUATRO) ANOS, A CARLOS VANDERLEI  ARDIÇON, INSCRITO NO CPF N° 862.768.247-04, COM SEDE NA RUA ITABELA, S/N, EDGAR TRANCOSO,  NO MUNICÍPIO DE EUNÁPOLIS, PARA CAPTAÇÃO SUPERFICIAL, NA BACIA HIDROGRÁFICA DO CÓRREGO DA  SETIQUARA, NO CÓRREGO DA SETIQUARA, NAS COORDENADAS LAT.16°40’57,7”S E LONG.39°11’42,9”W,  DATUM SIRGAS 2000, DE VAZÃO 840 M³/DIA, DURANTE 13 H/D, PARA FINS DE IRRIGAÇÃO POR GOTEJAMENTO,  ÁREA 27,7 HA, LOCALIZADO NA FAZENDA ÁGUA BRANCA,  ZONA RURAL, NO MUNICÍPIO DE PORTO SEGURO,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</si>
  <si>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21.140 DE 29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2019.001.007144/INEMA/LIC-07144, RESOLVE: ART. 1º - AUTORIZAR O DIREITO  DE USO DOS RECURSOS HÍDRICOS, VÁLIDO PELO PRAZO DE 04 (QUATRO) ANOS, A CÉSAR PASSAMANI,  INSCRITO NO CPF N° 790.270.245-53, COM SEDE NA RUA DA JUVENTUDE, N° 48, MONTE CASTELO, NO  MUNICÍPIO DE TEIXEIRA DE FREITAS, PARA CAPTAÇÃO SUBTERRÂNEA, NA BACIA HIDROGRÁFICA DO EXTREMO  SUL, NAS COORDENADAS LAT.17°16’57,4”S E LONG.39°38’46,3”W, DATUM SIRGAS 2000, DO POÇO 1, DE  VAZÃO 1.517 M³/DIA, DURANTE 21 H/D, PARA FINS DE IRRIGAÇÃO POR GOTEJAMENTO, ÁREA 58 HA, LOCALIZADO  NA FAZENDA RANCHO TEXAS II, ZONA RURAL, NO MUNICÍPIO DE VEREDA,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</si>
  <si>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20.140 DE 19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2019.001.001332/INEMA/LIC-01332, RESOLVE: ART. 1º - AUTORIZAR O DIREITO  DE USO DOS RECURSOS HÍDRICOS, VÁLIDO PELO PRAZO DE 04 (QUATRO) ANOS, A CLAUDIMAR JOSÉ  WOCKEL, INSCRITO NO CPF N° 930.442.597-20, COM SEDE NA RUA DA LIBERDADE, N° 225, NO  MUNICÍPIO DE NOVA VIÇOSA, PARA CAPTAÇÃO SUBTERRÂNEA, NA BACIA HIDROGRÁFICA DO EXTREMO SUL, NAS  COORDENADAS LAT.17°52’57,7’’S E LONG.40°03’15,8’’W, DATUM SIRGAS 2000, DO POÇO 1, DE VAZÃO  1200 M³/DIA, DURANTE 24 H/D, PARA FINS DE IRRIGAÇÃO POR GOTEJAMENTO, ÁREA 42,54 HA, LOCALIZADO  NA FAZENDA WOCKEL, 7.823, ZONA RURAL, NO MUNICÍPIO DE NOVA VIÇOSA,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</si>
  <si>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22.006 DE 17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2020.001.002457/INEMA/LIC-02457, RESOLVE: ART. 1.º - AUTORIZAR O DIREITO  DE USO DOS RECURSOS HÍDRICOS, VÁLIDO PELO PRAZO DE 04 (QUATRO) ANOS, A JORGE RICARDO ZON  PRANDO, INSCRITO NO CPF N° 682.061.607-44, COM SEDE NA RUA ALAGOAS, N° 85, CENTRO, NO  MUNICÍPIO DE MUCURI, PARA CAPTAÇÃO SUBTERRÂNEA, NA BACIA HIDROGRÁFICA DO EXTREMO SUL, NAS  COORDENADAS LAT.18°03’26,4”S E LONG.39°49’12,4”W, DATUM SIRGAS 2000, DO POÇO 1, DE VAZÃO  720 M³/DIA, DURANTE 24 H/D, PARA FINS DE IRRIGAÇÃO POR GOTEJAMENTO, ÁREA 22,44 HA, LOCALIZADO NA  FAZENDA RECANTO, ZONA RURAL, NO MUNICÍPIO DE MUCURI,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</si>
  <si>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20.239 DE 17 DE MARÇO DE 2020. A DIRETORA GERAL DO INSTITUTO DO MEIO  AMBIENTE E RECURSOS HÍDRICOS - INEMA, NO USO DE SUAS ATRIBUIÇÕES DELEGADAS PELA LEI  ESTADUAL Nº 11.612/09, ALTERADA PELA LEI ESTADUAL Nº 12.377/11, REGULAMENTADA PELO DECRETO  ESTADUAL N° 14.024/12 E DE ACORDO COM AS DISPOSIÇÕES DAS RESOLUÇÕES CONERH Nº 52/09,  55/09 E 94/13 E DO REGIMENTO INTERNO DO COMITÊ DA BACIA HIDROGRÁFICA DO PARAGUAÇU  - CBHP, RESOLVE: DESIGNAR O SR. JOÃO PROFETA VIEIRA, EM SUBSTITUIÇÃO AO SR. UDIRLEY  DIAS DA SILVA, PARA COMPOR O SUPRACITADO COMITÊ ATÉ AGOSTO DE 2020, COMO REPRESENTANTE DA  TOSHIO MARUYA, ENTIDADE MEMBRO SUPLENTE DO CBHP NO SEGMENTO USUÁRIOS, CATEGORIA  IRRIGAÇÃO E AGROPECUÁRIA, NOMEADO ATRAVÉS DA PORTARIA N° 12.584/2016. MÁRCIA  CRISTINA TELLES DE ARAÚJO LIMA - DIRETORA GERAL </t>
  </si>
  <si>
    <t xml:space="preserve">PORTARIA  Nº 20.836 DE 19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2019.001.007972/INEMA/LIC-07972, RESOLVE: ART. 1º - AUTORIZAR O DIREITO DE  USO DOS RECURSOS HÍDRICOS, VÁLIDO PELO PRAZO DE 04 (QUATRO) ANOS, A ELIAS ALMEIDA DOS REIS,  INSCRITO NO CPF N° 003.190.775-00, COM SEDE NA SIA QUADRA 3C, N° 07, ZONA INDUSTRIAL (GUARÁ),  NO MUNICÍPIO DE BRASÍLIA - DF, PARA CAPTAÇÃO SUBTERRÂNEA, NA BACIA HIDROGRÁFICA DO RECÔNCAVO  NORTE NAS COORDENADAS LAT.11°30’00”S E LONG.38°33’00”W, DATUM SIRGAS 2000, DO POÇO 1, DE  VAZÃO 610 M³/DIA, DURANTE 15 H/D, PARA FINS DE IRRIGAÇÃO POR GOTEJAMENTO, ÁREA 13 HA, LOCALIZADO  NA FAZENDA PAU DE BODE, ZONA RURAL, NO MUNICÍPIO DE SÁTIRO DIAS,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</si>
  <si>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20.402 DE 07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2019.001.003401/INEMA/LIC-03401, RESOLVE: ART. 1.º - AUTORIZAR O DIREITO  DE USO DOS RECURSOS HÍDRICOS, VÁLIDO PELO PRAZO DE 04 (QUATRO) ANOS, A MURILO LUCHIARI  TUMIOTO, INSCRITO NO CPF N° 190.857.658-89, COM SEDE NA RUA LUIS VIANA, N° 160, CENTRO,  NO MUNICÍPIO DE ALAGOINHAS, PARA CAPTAÇÃO SUBTERRÂNEA, NA BACIA HIDROGRÁFICA DO RECÔNCAVO  NORTE, NAS COORDENADAS LAT.11°42’40”S E LONG.38°33’35,5”W, DATUM SIRGAS 2000, DO POÇO 1, DE  VAZÃO 1.187 M³/DIA, DURANTE 24 H/D, PARA FINS DE IRRIGAÇÃO POR GOTEJAMENTO, ÁREA 35 HA, LOCALIZADO  NA FAZENDA DECISÃO I, ZONA RURAL, NO MUNICÍPIO DE SÁTIRO DIAS, MEDIANTE O CUMPRIMENTO DA  LEGISLAÇÃO VIGENTE, DOS CONDICIONANTES E DO PARÁGRAFO ÚNICO DESTE ARTIGO QUE CONSTAM NA ÍNTEGRA  DA PORTARIA, NO REFERIDO PROCESSO. ART. 2.º - ESTA PORTARIA NÃO DISPENSA NEM SUBSTITUI A OBTENÇÃO,     EXECUTIVO  SALVADOR, QUARTA-FEIRA, 8 DE ABRIL DE 2020 - ANO CIV - NO 22.878  REPÚBLICA FEDERATIVA DO BRASIL - ESTADO DA BAHIA  DIÁRIO OFICIAL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</si>
  <si>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21.909 DE 01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2020.001.004978/INEMA/LIC-04978, RESOLVE: ART. 1º - AUTORIZAR O DIREITO DE  USO DOS RECURSOS HÍDRICOS, VÁLIDO PELO PRAZO DE 04 (QUATRO) ANOS, A ALEXANDER PEDREIRA  DA SILVA, INSCRITO NO CPF N° 895.404.505-78, COM SEDE NA AVENIDA CENTRO, S/N, CENTRO, NO   MUNICÍPIO DE INHAMBUPE, PARA CAPTAÇÃO SUBTERRÂNEA, NA BACIA HIDROGRÁFICA DO RECÔNCAVO  NORTE, NAS COORDENADAS LAT.11°49’57,2”S E LONG.38°21’52,8”W, DATUM SIRGAS 2000, DO POÇO  1, DE VAZÃO 764 M³/DIA, DURANTE 15 H/D, PARA FINS DE IRRIGAÇÃO POR MICROASPERSÃO, ÁREA 20 HA,  LOCALIZADO NO SÍTIO SÃO PEDRO, LAGOA SECA, NO MUNICÍPIO DE INHAMBUPE,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</si>
  <si>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19.918 DE 09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2019.001.003118/INEMA/LIC-03118, RESOLVE: ART. 1º - AUTORIZAR O DIREITO DE  USO DOS RECURSOS HÍDRICOS, VÁLIDO PELO PRAZO DE 4 (QUATRO) ANOS, A ALBERTO CARDOSO DOS  SANTOS, INSCRITO NO CPF N° 682.048.685-53, COM SEDE NA RUA PEDRO DA SILVA DE OLIVEIRA, CENTRO,  NO MUNICÍPIO DE INHAMBUPE, PARA CAPTAÇÃO SUBTERRÂNEA, NA BACIA HIDROGRÁFICA DO RECÔNCAVO  NORTE, NAS COORDENADAS LAT.11°55’12,7’’S E LONG.38°24’11,2’’W, DATUM SIRGAS 2000, DO POÇO 01,  DE VAZÃO 270 M³/DIA, DURANTE 15 H/D, PARA FINS DE IRRIGAÇÃO POR GOTEJAMENTO, ÁREA 10 HA, LOCALIZADO  NA FAZENDA SAQUINHO, NO MUNICÍPIO DE INHAMBUPE,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</si>
  <si>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21.019 DE 15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2019.001.003208/INEMA/LIC-03208, RESOLVE: ART. 1º - AUTORIZAR O DIREITO DE  USO DOS RECURSOS HÍDRICOS, VÁLIDO PELO PRAZO DE 04 (QUATRO) ANOS, A FRANCISVALDO RIBEIRO  SILVA, INSCRITO NO CPF N° 044.731.025-99, COM SEDE NA FAZENDA SAQUINHO, S/N, SAQUINHO,  NO MUNICÍPIO DE INHAMBUPE, PARA CAPTAÇÃO SUBTERRÂNEA, NA BACIA HIDROGRÁFICA DO RECÔNCAVO  NORTE, NAS COORDENADAS LAT.11°56’00”S E LONG.38°28’00”W, DATUM SIRGAS 2000, DO POÇO 1, DE  VAZÃO 212 M³/DIA, DURANTE 10 H/D, PARA FINS DE IRRIGAÇÃO POR GOTEJAMENTO, ÁREA 8 HA, LOCALIZADO NA  FAZENDA MATINHA, MATINHA, NO MUNICÍPIO DE INHAMBUPE,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</si>
  <si>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21.350 DE 28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2020.001.001906/INEMA/LIC-01906, RESOLVE: ART. 1º - AUTORIZAR O DIREITO  DE USO DOS RECURSOS HÍDRICOS, VÁLIDO PELO PRAZO DE 04 (QUATRO) ANOS, A JOSÉ LÚCIO COSTA  SANTOS, INSCRITO NO CPF N° 103.392.305-25, COM SEDE NA FAZENDA ESPERANÇA, S/N, ZONA RURAL,  NO MUNICÍPIO DE SÁTIRO DIAS, PARA CAPTAÇÃO SUBTERRÂNEA, NA BACIA HIDROGRÁFICA DO RECÔNCAVO  NORTE, NO POÇO 1, NAS COORDENADAS LAT.11°37’49,7”S E LONG.38°38’39,6”W, DATUM SIRGAS 2000,  DE VAZÃO 1.440 M³/DIA, DURANTE 24 H/D; NO POÇO 2, NAS COORDENADAS LAT.11°37’58,9”S E LON- G.38°38’39”W, DATUM SIRGAS 2000, DE VAZÃO 1.440 M³/DIA, DURANTE 24 H/D, PARA FINS DE IRRIGAÇÃO  POR GOTEJAMENTO, ÁREA 170 HA, LOCALIZADO NO MESMO LOCAL E MUNICÍPIO, MEDIANTE O CUMPRIMENTO  DA LEGISLAÇÃO VIGENT,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</si>
  <si>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20.507 DE 22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2019.001.005040/INEMA/LIC-05040, RESOLVE: ART. 1.º - AUTORIZAR O DIREITO DE  USO DOS RECURSOS HÍDRICOS, VÁLIDO PELO PRAZO DE 04 (QUATRO) ANOS, A FRANCISCO PEREIRA DA  SILVA, INSCRITO NO CPF N° 413.068.565-15, COM SEDE NA FAZENDA SAQUINHO, S/N, ZONA RURAL, NO  MUNICÍPIO DE INHAMBUPE, PARA CAPTAÇÃO SUBTERRÂNEA, NA BACIA HIDROGRÁFICA DO RECÔNCAVO NORTE,  NAS COORDENADAS LAT.11°42’00”S E LONG.38°17’00”W, DATUM SIRGAS 2000, DO POÇO 1, DE VAZÃO 804  M³/DIA, DURANTE 16 H/D, PARA FINS DE IRRIGAÇÃO POR GOTEJAMENTO, ÁREA 30 HA, LOCALIZADO NA FAZENDA  MOITA REDONDA, ZONA RURAL, NO MUNICÍPIO DE INHAMBUPE,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</si>
  <si>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20.919 DE 29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2019.001.006343/INEMA/LIC-06343, RESOLVE: ART. 1º - AUTORIZAR O DIREITO DE  USO DOS RECURSOS HÍDRICOS, VÁLIDO PELO PRAZO DE 04 (QUATRO) ANOS, A WILSON DOS SANTOS,  INSCRITO NO CPF N° 666.530.457-49, COM SEDE NA RUA JOÃO BIÃO DE CERQUEIRA, N° 306, PITUBA, NO  MUNICÍPIO DE SALVADOR, PARA CAPTAÇÃO SUBTERRÂNEA, NA BACIA HIDROGRÁFICA DO RECÔNCAVO NORTE,  NAS COORDENADAS LAT.11°54’00”S E LONG.38°24’00”W, DATUM SIRGAS 2000, DO POÇO 1, DE VAZÃO  900 M³/DIA, DURANTE 24 H/D, PARA FINS DE IRRIGAÇÃO POR GOTEJAMENTO, ÁREA 26,5 HA, LOCALIZADO NA  FAZENDA NOSSA SENHORA DAS CANDEIAS, ZONA RURAL, NO MUNICÍPIO DE INHAMBUPE,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 EXECUTIVO SALVADOR, TERÇA-FEIRA, 30 DE JUNHO DE 2020 - ANO CIV - NO 22.932  REPÚBLICA FEDERATIVA DO BRASIL - ESTADO DA BAHIA  DIÁRIO OFICIAL  E AOS DEMAIS ÓRGÃOS DO SISTEMA NACIONAL DE MEIO AMBIENTE - SISNAMA. ART. 4º - ESTA PORTARIA  ENTRARÁ EM VIGOR NA DATA DE SUA PUBLICAÇÃO. MÁRCIA CRISTINA TELLES DE ARAÚJO LIMA -  DIRETORA GERAL </t>
  </si>
  <si>
    <t xml:space="preserve">PORTARIA  Nº 21.017 DE 15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2019.001.006878/INEMA/LIC-06878, RESOLVE: ART. 1.º - AUTORIZAR O DIREITO DE  USO DOS RECURSOS HÍDRICOS, VÁLIDO PELO PRAZO DE 04 (QUATRO) ANOS, A AGROPECUÁRIA NOSSA  SENHORA DO BONSUCESSO LTDA, INSCRITO NO CNPJ N° 09.558.615/0001-02, COM SEDE NA  ESTRADA INHAMBUPE, S/N, ZONA RURAL, NO MUNICÍPIO DE SÁTIRO DIAS, PARA CAPTAÇÃO SUBTERRÂNEA, NA  BACIA HIDROGRÁFICA DO RECÔNCAVO NORTE, NAS COORDENADAS LAT.11°44’21,3”S E LONG.38°31’29”W,  DATUM SIRGAS 2000, DO POÇO 1, DE VAZÃO 1.540 M³/DIA, DURANTE 22 H/D, PARA FINS DE IRRIGAÇÃO POR  GOTEJAMENTO, ÁREA 44,17 HA, LOCALIZADO NA FAZENDA CASA NOVA, ZONA RURAL, NO MUNICÍPIO DE  SÁTIRO DIAS,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</si>
  <si>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21.987 DE 14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2020.001.001313/INEMA/LIC-01313, RESOLVE: ART. 1.º - AUTORIZAR  O DIREITO DE USO DOS RECURSOS HÍDRICOS, VÁLIDO PELO PRAZO DE 04 (QUATRO) ANOS, A MUNDIAL  COMÉRCIO DE HORTI FRUTIGRANJEIRO LTDA, INSCRITO NO CNPJ N° 00.194.511/0001-91,  COM SEDE NA ESTRADA DA CAPOEIRINHA, N° 302, ZONA RURAL, NO MUNICÍPIO DE INHAMBUPE, PARA  CAPTAÇÃO SUBTERRÂNEA, NA BACIA HIDROGRÁFICA DO RECÔNCAVO NORTE, NO POÇO 1, NAS COORDENADAS  LAT.11°38’43,6”S E LONG.38°39’14”W, DE VAZÃO 1.200 M³/DIA; NO POÇO 2,  NAS COORDENADAS  LAT.11°38’43,2”S E LONG.38°39’21,8” W, DE VAZÃO 1.200 M³/DIA; E NO POÇO 3, NAS COORDENADAS  LAT.11°38’54”S E LONG.38°39’13,7”W, DATUM SIRGAS 2000, DE VAZÃO 1.200 M³/DIA, DURANTE 24 H/D,  PARA FINS DE IRRIGAÇÃO POR GOTEJAMENTO, ÁREA 90,15 HA, LOCALIZADO NAS FAZENDAS CAMPO LIMPO I  E II, ZONA RURAL, NO MUNICÍPIO DE SÁTIRO DIAS,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</si>
  <si>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21.172 DE 31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2020.001.001934/INEMA/LIC-01934, RESOLVE: ART. 1.º - AUTORIZAR O DIREITO  DE USO DOS RECURSOS HÍDRICOS, VÁLIDO PELO PRAZO DE 04 (QUATRO) ANOS, A CAIO DE CARVALHO  FALCÃO, INSCRITO NO CPF N° 013.137.405-27, COM SEDE NA RUA FREI AURELIANO GROTTAMAR,  N° 705, CAPUCHINHOS, NO MUNICÍPIO DE FEIRA DE SANTANA, PARA CAPTAÇÃO SUBTERRÂNEA, NA  BACIA HIDROGRÁFICA DO RECÔNCAVO NORTE, NO POÇO 1, NAS COORDENADAS LAT.11°32’32”S E LON-  G.38°37’30”W, DATUM SIRGAS 2000, DE VAZÃO 1.308 M³/DIA, DURANTE 22 H/D, NO POÇO 2, NAS  COORDENADAS LAT.11°32’40”S E LONG.38°37’16”W, DATUM SIRGAS 2000, DE VAZÃO 1.309 M³/DIA,  DURANTE 22 H/D, PARA FINS DE IRRIGAÇÃO POR PIVÔ CENTRAL, ÁREA 76 HA, LOCALIZADO NA FAZENDA VALE  RICO, ZONA RURAL, NO MUNICÍPIO DE SÁTIRO DIAS,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</si>
  <si>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21.062 DE 21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2019.001.006926/INEMA/LIC-06926, RESOLVE: ART. 1.º - AUTORIZAR O DIREITO DE  USO DOS RECURSOS HÍDRICOS, VÁLIDO PELO PRAZO DE 04 (QUATRO) ANOS, A AGROPECUÁRIA NOSSA  SENHORA DO BONSUCESSO LTDA, INSCRITO NO CNPJ N° 09.558.615/0001-02, COM SEDE NA  ESTRADA INHAMBUPE, S/N, ZONA RURAL, NO MUNICÍPIO DE SÁTIRO DIAS, PARA CAPTAÇÃO SUBTERRÂNEA,  NA BACIA HIDROGRÁFICA DO RECÔNCAVO NORTE, NO POÇO 1, NAS COORDENADAS LAT.11°45’00”S E  LONG.38°31’37,1”W, DE VAZÃO 1.243 M³/DIA, DURANTE 19 H/D; NO POÇO 2, NAS COORDENADAS  LAT.11°45’02,3”S E LONG.38°31’38,5” W, DE VAZÃO 158 M³/DIA, DURANTE 10 H/D; NO POÇO 3, NAS  COORDENADAS LAT.11°45’03,9”S E LONG.38°31’32,2”W, DE VAZÃO 1.224 M³/DIA, DURANTE 19 H/D; NO  POÇO 4, NAS COORDENADAS LAT.11°45’08,5”S E LONG.38°31’27,5”W, DE VAZÃO 1.264 M³/DIA, DURANTE  19 H/D; NO POÇO 5, NAS COORDENADAS LAT.11°45’12,9”S E LONG.38°31’29,7”W, DE VAZÃO 2.097 M³/ DIA, DURANTE 19 H/D; NO POÇO 6, NAS COORDENADAS LAT.11°44’23,8”S E LONG.38°31’49,9”W, DE VAZÃO  672 M³/DIA, DURANTE 13 H/D; NO POÇO 8, NAS COORDENADAS LAT.11°44’02,6”S E LONG.38°32’10”W,  DE VAZÃO 1.111 M³/DIA, DURANTE 18 H/D; NO POÇO 9, NAS COORDENADAS LAT.11°44’09,7”S E LON- G.38°31’41,3”W, DE VAZÃO 1.152 M³/DIA, DURANTE 18 H/D; NO POÇO 10, NAS COORDENADAS  LAT.11°44’42,6”S E LONG.38°31’05,5”W, DE VAZÃO 1.023 M³/DIA, DURANTE 17 H/D; NO POÇO 11, NAS  COORDENADAS LAT.11°45’01,5”S E LONG.38°30’51,2”W, DE VAZÃO 1.342 M³/DIA, DURANTE 19 H/D; NO  POÇO 12, NAS COORDENADAS LAT.11°45’17,2”S E LONG.38°30’45,8”W, DATUM SIRGAS 2000, DE VAZÃO  1.071 M³/DIA, DURANTE 17 H/D; PARA FINS DE IRRIGAÇÃO POR MICROASPERSÃO, ÁREA 379,4 HA, LOCALIZADO  NA FAZENDA NOSSA SENHORA DO BOM SUCESSO II, ZONA RURAL, NO MUNICÍPIO DE INHAMBUPE,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</si>
  <si>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21.061 DE 21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2019.001.006880/INEMA/LIC-06880, RESOLVE: ART. 1.º - AUTORIZAR O DIREITO DE  USO DOS RECURSOS HÍDRICOS, VÁLIDO PELO PRAZO DE 04 (QUATRO) ANOS, A AGROPECUÁRIA NOSSA  SENHORA DO BONSUCESSO LTDA, INSCRITA NO CNPJ N° 09.558.615/0001-02, COM SEDE NA  ESTRADA INHAMBUPE, S/N, ZONA RURAL, NO MUNICÍPIO DE SÁTIRO DIAS, PARA CAPTAÇÃO SUBTERRÂNEA,  NA BACIA HIDROGRÁFICA DO RECÔNCAVO NORTE, NO POÇO 1, NAS COORDENADAS LAT.11°45’31,9”S E  LONG.38°30’38,9”W, DATUM SIRGAS 2000, DE VAZÃO 1.303 M³/DIA, DURANTE 18 H/D; E NO POÇO 2,  NAS COORDENADAS LAT.11°45’41,5”S E LONG.38°30’27”W, DATUM SIRGAS 2000, DE VAZÃO 1.303 M³/ DIA, DURANTE 18 H/D, PARA FINS DE IRRIGAÇÃO POR MICROASPERSÃO, ÁREA 80 HA, LOCALIZADO NA FAZENDA  NOSSA SENHORA DO BOM SUCESSO I, ESTRADA INHAMBUPE A SÁTIRO DIAS, KM 20, ZONA RURAL, NO  MUNICÍPIO DE INHAMBUPE,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</si>
  <si>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21.499 DE 17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2020.001.002800/INEMA/LIC-02800, RESOLVE: ART. 1º - AUTORIZAR O DIREITO  DE USO DOS RECURSOS HÍDRICOS, VÁLIDO PELO PRAZO DE 04 (QUATRO) ANOS, A FEANBE PARTICIPA- ÇÕES LTDA, INSCRITO NO CNPJ N° 24.230.725/0001-34, COM SEDE NA AVENIDA OLEGÁRIO MACIEL,  N° 518, BARRA DA TIJUCA, NO MUNICÍPIO DE RIO DE JANEIRO - RJ, PARA CAPTAÇÃO SUBTERRÂNEA, NA  BACIA HIDROGRÁFICA DO RECÔNCAVO NORTE, NO POÇO 1, NAS COORDENADAS LAT.12°00’34”S E LON- G.38°21’19,8”W, DATUM SIRGAS 2000, DE VAZÃO 1.222 M³/DIA, DURANTE 12 H/D; NO POÇO 2, NAS  COORDENADAS LAT.12°0’36,7”S E LONG.38°21’3”W, DATUM SIRGAS 2000, DE VAZÃO 1.222 M³/DIA,  DURANTE 12 H/D; NO POÇO 3, NAS COORDENADAS LAT.12°0’36”S E LONG.38°20’46,2”W, DATUM SIRGAS  2000, DE VAZÃO 1.223 M³/DIA, DURANTE 12 H/D; NO POÇO 4, NAS COORDENADAS LAT.12°0’27”S E LON- G.38°21’13,5”W, DATUM SIRGAS 2000, DE VAZÃO 1.223 M³/DIA, DURANTE 12 H/D, PARA FINS DE IRRIGAÇÃO  POR GOTEJAMENTO, ÁREA 200 HA, LOCALIZADO NA FAZENDA AZULÃO, ZONA RURAL, NO MUNICÍPIO DE  ALAGOINHAS,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</si>
  <si>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21.453 DE 14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2020.001.002406/INEMA/LIC-02406, RESOLVE: ART. 1.º - AUTORIZAR O DIREITO DE USO  DOS RECURSOS HÍDRICOS, VÁLIDO PELO PRAZO DE 04 (QUATRO) ANOS, A ELIZEU SANTOS, INSCRITO NO CPF  N° 023.331.395-87, COM SEDE NA COMUNIDADE LAGOA SECA, S/N, RODOVIA BR-110, NO MUNICÍPIO DE  INHAMBUPE, PARA CAPTAÇÃO SUBTERRÂNEA, NA BACIA HIDROGRÁFICA DO RECÔNCAVO NORTE, NO POÇO1,  NAS COORDENADAS LAT.11°51’5”S E LONG.38°21’1,4”W, DATUM SIRGAS 2000, DE VAZÃO 593 M³/DIA,  DURANTE 24 H/D, NO POÇO 2, NAS COORDENADAS LAT.11°51’6”S E LONG.38°20’21,9”W, DATUM SIRGAS  2000, DE VAZÃO 617 M³/DIA, DURANTE 24 H/D, NO POÇO 3, NAS COORDENADAS LAT.11°50’36,6”S E LON- G.38°20’24,4”W, DATUM SIRGAS 2000, DE VAZÃO 641 M³/DIA, DURANTE 24 H/D, PARA FINS DE IRRIGAÇÃO  POR GOTEJAMENTO, ÁREA 60 HA, LOCALIZADO NA FAZENDA CAMAMU, COMUNIDADE LAGOA SECA, ZONA  RURAL, NO MUNICÍPIO DE INHAMBUPE,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</si>
  <si>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20.673 DE 18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2018.001.001228/INEMA/LIC-01228, RESOLVE: ART. 1º - AUTORIZAR O DIREITO  DE USO DOS RECURSOS HÍDRICOS, VÁLIDO PELO PRAZO DE 4 (QUATRO) ANOS, A SUZANO S.A., INSCRITA  NO CNPJ Nº 16.404.287/0001-55, COM SEDE NA AVENIDA PROFESSOR MAGALHÃES NETO, Nº 1752,  PITUBA, NO MUNICÍPIO DE SALVADOR, PARA CAPTAÇÃO SUPERFICIAL, NA BACIA HIDROGRÁFICA DO RIO  ALCOBAÇA,  NO AFLUENTE SEM NOME DO CÓRREGO ITANHENTINGA, NAS COORDENADAS LAT.17º17’29”S  E LONG.39º44’13”W, DE VAZÃO 200,00 M³/DIA, NO PONTO 1,  NAS COORDENADAS LAT.17º18’21”S E  LONG.39º42’48”W, DE VAZÃO 200,00 M³/DIA, NO PONTO 2, DATUM SIRGAS 2000, DURANTE 8 H/D, PARA  FINS IRRIGAÇÃO, PULVERIZAÇÃO AGRÍCOLA, UMECTAÇÃO DE ESTRADAS E LAVAGEM DE MÁQUINAS, ÁREA DE  90 HA, POR CAMINHÃO PIPA, LOCALIZADO NO COMPLEXO DE FAZENDAS DO BLOCO II, NOS MUNICÍPIOS DE  TEIXEIRA DE FREITAS, VEREDA E PRADO,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</si>
  <si>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20.876 DE 24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2019.001.007134/INEMA/LIC-07134, RESOLVE: ART. 1º - AUTORIZAR O DIREITO DE  USO DOS RECURSOS HÍDRICOS, VÁLIDO PELO PRAZO DE 04 (QUATRO) ANOS, A RODRIGO PASSAMANI,  INSCRITO NO CPF N° 737.706.985-68, COM SEDE NA RUA ESPÍRITO SANTO, Nº 22, NOVO HORIZONTE,  NO MUNICÍPIO DE TEIXEIRA DE FREITAS, PARA CAPTAÇÃO SUPERFICIAL, NA BACIA HIDROGRÁFICA DO RIO  ALCOBAÇA, NO POÇO 1, NAS COORDENADAS LAT.17º17’48,66”S E LONG.39º38’31,92’’W, DATUM SIRGAS  2000, DE VAZÃO 2.476 M³/DIA, DURANTE 21 H/D, PARA FINS DE DESSEDENTAÇÃO ANIMAL E IRRIGAÇÃO POR  GOTEJAMENTO, ÁREA 91,14 HA, LOCALIZADO NA FAZENDA RANCHO TEXAS, ZONA RURAL, NO MUNICÍPIO  DE VEREDA,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</si>
  <si>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20.537 DE 28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2018.001.006531/INEMA/LIC-06531, RESOLVE: ART. 1º - AUTORIZAR O DIREITO  DE USO DOS RECURSOS HÍDRICOS, VÁLIDO PELO PRAZO DE 4 (QUATRO) ANOS, A ANTONIO GOMES DE  ARAÚJO, INSCRITO NO CPF N° 094.179.665-53, COM SEDE NA RUA JOSÉ DE ALENCAR, Nº 420, MALVÃO,  NO MUNICÍPIO DE SANTA MARIA DA VITÓRIA, PARA CAPTAÇÃO SUPERFICIAL, NA BACIA HIDROGRÁFICA DO RIO  CORRENTE, NO RIO ARROJADO, NAS COORDENADAS LAT.13°24’56”S E LONG.44°22’05”W, DATUM SIRGAS  2000, DE VAZÃO 612 M³/DIA, DURANTE 10 H/D, PARA FINS DE IRRIGAÇÃO POR MICROASPERSÃO, ÁREA 14  HA, LOCALIZADO NAS FAZENDAS SANTA LUZIA,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</si>
  <si>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20.450 DE 14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2018.001.006316/INEMA/LIC-06316, RESOLVE: ART. 1º - AUTORIZAR O DIREITO DE  USO DOS RECURSOS HÍDRICOS, VÁLIDO PELO PRAZO DE 04 (QUATRO) ANOS, A MARCOS CEZANA DE  OLIVEIRA, INSCRITO NO CPF N° 360.271.705-49, COM SEDE NA RUA HERILDO SANTOS ALVES, Nº 335,  CENTRO, NO MUNICÍPIO DE PINHEIROS-ES, PARA CAPTAÇÃO SUPERFICIAL, NA BACIA HIDROGRÁFICA DO RIO  CORRENTE, NO RIO CORRENTE, NAS COORDENADAS LAT.13°17’52”S E LONG.43°54’25”W, DATUM SIRGAS  2000, DE VAZÃO 1.027 M³/DIA, DURANTE 7 H/D, PARA FINS DE IRRIGAÇÃO POR MICROASPERSÃO, ÁREA 25 HA,  LOCALIZADO NA FAZENDA ESPERANÇA,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</si>
  <si>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20.951 DE 01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2018.001.006969/INEMA/LIC-06969, RESOLVE: ART. 1º - AUTORIZAR O DIREITO DE  USO DOS RECURSOS HÍDRICOS, VÁLIDO PELO PRAZO DE 04 (QUATRO) ANOS, A MARCOS CEZANA DE  OLIVEIRA, INSCRITO NO CPF Nº 360.271.705-49, COM SEDE NA RUA HERILDO SANTOS ALVES, Nº 335,  CENTRO, NO MUNICÍPIO DE PINHEIROS - ES, PARA CAPTAÇÃO SUPERFICIAL, NA BACIA HIDROGRÁFICA DO RIO  CORRENTE, NO RIO CORRENTE, NAS COORDENADAS LAT.13°24’02”S E LONG.44°19’42”W, DATUM SIRGAS  2000, DE VAZÃO 1.691 M³/DIA, DURANTE 9 H/D, PARA FINS DE IRRIGAÇÃO POR MICRO ASPERSÃO, ÁREA  32,5 HA, LOCALIZADO NA FAZENDA ESTRELA, ZONA RURAL, NO MUNICÍPIO DE SANTA MARIA DA VITÓRIA,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&lt;#E.G.B#444254#31#486200/&gt; &lt;#E.G.B#444274#31#486222&gt; A DIRETORA GERAL DO INSTITUTO DO MEIO AMBIENTE E RECURSOS HÍDRICOS -  INEMA, NO USO DE SUAS ATRIBUIÇÕES, RESOLVE: </t>
  </si>
  <si>
    <t xml:space="preserve">PORTARIA  Nº 21.173 DE 31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2019.001.000053/INEMA/LIC-00053, RESOLVE: ART. 1º - AUTORIZAR O DIREITO DE  USO DOS RECURSOS HÍDRICOS, VÁLIDO PELO PRAZO DE 04 (QUATRO) ANOS, A GUIORLEY DE SOUZA  TEIXEIRA, INSCRITO NO CPF Nº 008.594.785-72, COM SEDE NA RUA RUI BARBOSA, Nº 127, CENTRO,  NO MUNICÍPIO DE SANTA MARIA DA VITÓRIA, PARA CAPTAÇÃO SUPERFICIAL, NA BACIA HIDROGRÁFICA DO RIO  CORRENTE, NO RIO CORRENTE, NAS COORDENADAS LAT.13º13’54”S E LONG.43º49’06”W, DATUM SIRGAS  2000, DE VAZÃO 5.414 M³/DIA, DURANTE 18 H/D, PARA FINS DE IRRIGAÇÃO POR ASPERSÃO CONVENCIONAL  E MICRO ASPERSÃO, ÁREA 90 HA, LOCALIZADO NA FAZENDA PENIEL, ZONA RURAL, NO MUNICÍPIO DE SERRA  DO RAMALHO,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</si>
  <si>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20.449 DE 14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2018.001.005821/INEMA/LIC-05821, RESOLVE: ART. 1º - AUTORIZAR O DIREITO  DE USO DOS RECURSOS HÍDRICOS, VÁLIDO PELO PRAZO DE 04 (QUATRO) ANOS, A OSWALDO CORREIA  VIANA, INSCRITO NO CPF N° 070.082.875-34, COM SEDE NA FAZENDA BAIXÃO DA SUSSUARANA, S/N,  ZONA RURAL, NO MUNICÍPIO DE CORIBE, PARA CAPTAÇÃO SUPERFICIAL, NA BACIA HIDROGRÁFICA DO RIO  CORRENTE, NO RIO FORMOSO, NAS COORDENADAS LAT.13°38’58”S E LONG.44°28’54”W, DATUM SIRGAS  2000, DE VAZÃO 327 M³/DIA, DURANTE 9 H/D, PARA FINS DE IRRIGAÇÃO POR ASPERSÃO, ÁREA 4,9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</si>
  <si>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21.189 DE 04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2020.001.001126/INEMA/LIC-01126, RESOLVE: ART. 1º - AUTORIZAR A RENOVAÇÃO  DO DIREITO DE USO DOS RECURSOS HÍDRICOS, VÁLIDA PELO PRAZO DE 04 (QUATRO) ANOS, A RUBEM SOARES  BRANQUINHO, INSCRITO NO CPF N° 003.216.051-87, COM SEDE NO CONJUNTO 10, N° 01, SMPW  QUADRA 5, NO MUNICÍPIO DE BRASÍLIA - DF, PARA CAPTAÇÃO SUPERFICIAL, NA BACIA HIDROGRÁFICA DO RIO  CORRENTE, NO RIO FORMOSO, NAS COORDENADAS LAT.14°09’55,14”S E LONG.45°13’09,44”W, DATUM  SIRGAS 2000, DE VAZÃO 72.500 M³/DIA, DURANTE 20 H/D, PARA FINS DE IRRIGAÇÃO, COM PIVÔ CENTRAL,  ÁREA 1.218 HA, LOCALIZADO NA FAZENDA ONÇA DO BARÃO, ESTRADA MAMBAI/COCOS,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</si>
  <si>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20.768 DE 08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2018.001.006322/INEMA/LIC-06322, RESOLVE: ART. 1º - AUTORIZAR O DIREITO DE  USO DOS RECURSOS HÍDRICOS, VÁLIDO PELO PRAZO DE 04 (QUATRO) ANOS, A IVANILSON CARDOSO  DE SANT’ANA, INSCRITO NO CPF Nº 596.147.655-34, COM SEDE NA RUA JACARANDÁS, Nº 124, ANA  LÚCIA, NO MUNICÍPIO DE CRUZ DAS ALMAS, PARA CAPTAÇÃO SUPERFICIAL, NA BACIA HIDROGRÁFICA DO RIO  DE CONTAS, NO RIO SINCORÁ, NAS COORDENADAS LAT.13°47’19,8”S E LONG. 41°00’48,5”W, DATUM  SIRGAS 2000, DE VAZÃO 1.421 M³/DIA, DURANTE 16 H/D, PARA FINS DE IRRIGAÇÃO POR MICROASPERSÃO,  ÁREA 49,1 HA, LOCALIZADO NA FAZENDA IBICARAÍ, ZONA RURAL, NO MUNICÍPIO DE BARRA DA ESTIVA,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</si>
  <si>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20.854 DE 22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2018.001.001816/INEMA/LIC-01816, RESOLVE: ART. 1º - AUTORIZAR O DIREITO DE  USO DOS RECURSOS HÍDRICOS, VÁLIDO PELO PRAZO DE 04 (QUATRO) ANOS, A RAMIRO AGUIAR NOVAES  DE ANDRADE, INSCRITO NO CPF N° 544.722.025-49, COM SEDE NA FAZENDA BRIOZA, S/N, ZONA  RURAL, NO MUNICÍPIO DE BARRA DA ESTIVA, PARA CAPTAÇÃO SUPERFICIAL, NA BACIA HIDROGRÁFICA DO RIO  DE CONTAS, NO RIO TAQUARI, NAS COORDENADAS LAT.13°37’05,5”S E LONG.41°28’17,9”W, DATUM  SIRGAS 2000, DE VAZÃO 200 M³/DIA, DURANTE 2 H/D, PARA FINS DE IRRIGAÇÃO POR PIVO CENTRAL, ÁREA 3,45  HA, LOCALIZADO NO MESMO LOCAL E MUNICÍPIO,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EXECUTIVO  SALVADOR, TERÇA-FEIRA, 23 DE JUNHO DE 2020 - ANO CIV - NO 22.927  REPÚBLICA FEDERATIVA DO BRASIL - ESTADO DA BAHIA  DIÁRIO OFICIAL  MEIO AMBIENTE - SISNAMA.  ART. 4º - ESTA PORTARIA ENTRARÁ EM VIGOR NA DATA DE SUA PUBLICAÇÃO.  MÁRCIA CRISTINA TELLES DE ARAÚJO LIMA - DIRETORA GERAL </t>
  </si>
  <si>
    <t xml:space="preserve">PORTARIA  Nº 20.082 DE 07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2019.001.005194/INEMA/LIC-05194, RESOLVE: ART. 1º - AUTORIZAR A RENOVAÇÃO  DO DIREITO DE USO DOS RECURSOS HÍDRICOS, VÁLIDA PELO PRAZO DE 4 (QUATRO) ANOS, A OSVINO RICARDI,  INSCRITO NO CPF N° 074.519.469-91, COM SEDE NA RUA GLAUBER ROCHA, N° 13, JARDIM PARAÍSO, NO  MUNICÍPIO DE LUÍS EDUARDO MAGALHÃES, PARA CAPTAÇÃO SUPERFICIAL, NA BACIA HIDROGRÁFICA DO RIO  GRANDE, NO RIO BRANCO, NAS COORDENADAS LAT.11°47’12,7”S E LONG.45°35’57,7”W, DATUM SIRGAS  2000, DE VAZÃO 146.660 M³/DIA, DURANTE 19 H/D, PARA FINS DE IRRIGAÇÃO COM PIVÔ CENTRAL, ÁREA  2.251 HA, LOCALIZADO NAS FAZENDAS PAINEIRA II, PAINEIRA III, PAINEIRA IV, SAVANA V, SAVANA VI E  CABRAL, ZONA RURAL, NO MUNICÍPIO DE RIACHÃO DAS NEVES,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</si>
  <si>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22.042 DE 28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2019.001.006169/INEMA/LIC-06169, RESOLVE: ART. 1º - AUTORIZAR A RENOVAÇÃO DO  DIREITO DE USO DOS RECURSOS HÍDRICOS, VÁLIDA PELO PRAZO DE 04 (QUATRO) ANOS, A HIPÓLITO CARDOSO  FERREIRA, INSCRITO NO CPF Nº 183.961.511-72, COM SEDE NA RODOVIA BR 020, KM 525, S/N, NO  MUNICÍPIO DE LUIS EDUARDO MAGALHÃES, PARA CAPTAÇÃO SUPERFICIAL, NA BACIA HIDROGRÁFICA DO RIO  GRANDE, NO RIO CABECEIRA DE PEDRAS, NAS COORDENADAS LAT.12°09’06,7”S E LONG.45°53’55,4”W,  DATUM SIRGAS 2000, DE VAZÃO 29.091 M³/DIA, DURANTE 17 H/D, PARA FINS DE IRRIGAÇÃO POR PIVÔ  CENTRAL, ÁREA 440 HA, LOCALIZADO NA FAZENDA CANOA, ZONA RURAL, NO MUNICÍPIO DE LUIS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</si>
  <si>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21.093 DE 23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2018.001.003455/INEMA/LIC-03455, RESOLVE: ART. 1º - AUTORIZAR A RENOVAÇÃO  DO DIREITO DE USO DOS RECURSOS HÍDRICOS, VÁLIDA PELO PRAZO DE 04 (QUATRO) ANOS, A VICENTE  REGINATO, INSCRITO NO CPF N° 101.946.900-59, COM SEDE NA RODOVIA BR 020, S/N, KM 525,  MIMOSO, NO MUNICÍPIO DE BARREIRAS, PARA CAPTAÇÃO SUPERFICIAL, NA BACIA HIDROGRÁFICA DO RIO  GRANDE, NO RIO DE JANEIRO, EM BARRAMENTO EXISTENTE (AUTORIZADO POR MEIO DA PORTARIA INEMA  Nº 3712/12), NAS COORDENADAS LAT.11°47’11,83”S E LONG.46°03’16,08”W, DATUM SIRGAS 2000,  DE VAZÃO 26.587 M³/DIA, DURANTE 14 H/D, PARA FINS DE IRRIGAÇÃO POR PIVÔ CENTRAL, ÁREA 400 HA,  LOCALIZADO NAS FAZENDAS SÃO VICENTE IV, SÃO VICENTE V, SÃO VICENTE VI E SÃO VICENTE VII, RODOVIA  ANEL DA SOJA, KM 40, MIMOSO DO OESTE,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</si>
  <si>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19.906 DE 08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2018.001.001316/INEMA/LIC-01316, RESOLVE: ART. 1º - AUTORIZAR A RENOVAÇÃO  DO DIREITO DE USO DOS RECURSOS HÍDRICOS, VÁLIDA PELO PRAZO DE 4 (QUATRO) ANOS, A HELIO HOPP,  INSCRITO NO CPF N° 273.535.910-72, COM SEDE NA RUA PROFESSOR ORLANDO GOMES, N° 447, RENATO  GONÇALVES, NO MUNICÍPIO DE BARREIRAS, PARA CAPTAÇÃO SUPERFICIAL, NA BACIA HIDROGRÁFICA DO RIO  GRANDE, NO RIO DE JANEIRO, NAS COORDENADAS LAT.11°54’39,16”S E LONG.45°39’31,74”W, DATUM  SIRGAS 2000, DE VAZÃO 17.908 M³/DIA, DURANTE 19 H/D, PARA FINS DE IRRIGAÇÃO POR PIVÔ CENTRAL,  ÁREA 266 HA, LOCALIZADO NA FAZENDA NOVO MUNDO, RODOVIA BA 459, RODA VELHA,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</si>
  <si>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19.981 DE 22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2018.001.001412/INEMA/LIC-01412, RESOLVE: ART. 1º - AUTORIZAR A RENOVAÇÃO  DO DIREITO DE USO DOS RECURSOS HÍDRICOS, VÁLIDA PELO PRAZO DE 4 (QUATRO) ANOS, A HÉLIO HOPP,  INSCRITO NO CPF N° 273.535.910-72, COM SEDE NA RUA PROFESSOR ORLANDO GOMES, N° 447, RENATO  GONÇALVES, NO MUNICÍPIO DE BARREIRAS, PARA CAPTAÇÃO SUPERFICIAL, NA BACIA HIDROGRÁFICA DO RIO  GRANDE, NO RIO DE JANEIRO, NAS COORDENADAS LAT.11°54’39,16”S E LONG.45°39’31,47”W, DATUM  SIRGAS 2000, DE VAZÃO 6.000 M³/DIA, DURANTE 20 H/D, PARA FINS DE IRRIGAÇÃO POR PIVÔ CENTRAL, ÁREA  100 HA, LOCALIZADO NA FAZENDA NOVO MUNDO, RODOVIA BA 459, RODA VELHA,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</si>
  <si>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21.591 DE 02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2018.001.003311/INEMA/LIC-03311, RESOLVE: ART. 1º - AUTORIZAR A RENOVAÇÃO  DO DIREITO DE USO DOS RECURSOS HÍDRICOS, VÁLIDA PELO PRAZO DE 04 (QUATRO) ANOS, A MÁRIO JOSINO  MEIRELLES, INSCRITO NO CPF N° 038.105.028-98, COM SEDE NA RUA RONDÔNIA, N° 95, CENTRO, NO  MUNICÍPIO DE LUIS EDUARDO MAGALHÃES, PARA CAPTAÇÃO SUPERFICIAL, NA BACIA HIDROGRÁFICA DO RIO  GRANDE, NO RIO DE ONDAS, NAS COORDENADAS LAT.12°19’08,94”S E LONG. 45°44’00,38”W, DATUM  SIRGAS 2000, DE VAZÃO 14.362 M³/DIA, DURANTE 18 H/D, PARA FINS DE IRRIGAÇÃO POR PIVÔ CENTRAL, ÁREA  200 HA, LOCALIZADO NA FAZENDA NOVA ESPERANÇA,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&lt;#E.G.B#471699#31#515293/&gt;     EXECUTIVO SALVADOR, SÁBADO, 3 DE OUTUBRO DE 2020 - ANO CV - NO 23.002  REPÚBLICA FEDERATIVA DO BRASIL - ESTADO DA BAHIA  DIÁRIO OFICIAL  SECRETARIA DE PROMOÇÃO  DA IGUALDADE RACIAL &lt;#E.G.B#471698#32#515292&gt; ATO Nº 004 DA COMISSÃO DE SELEÇÃO DE PROJETOS A COMISSÃO DE SELEÇÃO DE PROJETOS DO EDITAL Nº 002/2020 - BAHIA DÉCADA AFRODESCENDENTE  VEM POR MEIO DESTE ATO ADMINISTRATIVO DIVULGAR NOVO CALENDÁRIO COM AMPLIAÇÃO DO PRAZO  DE DIVULGAÇÃO DO RESULTADO FINAL E HOMOLOGAÇÃO, MEDIANTE JUSTIFICATIVA E MOTIVAÇÃO EXPOSTA NO  PROCESSO SUPRACITADO CONFORME TABELA ABAIXO: ALTERAR, DE:  ETAPA DATAS I. PERÍODO DE INSCRIÇÃO/ENVIO DAS PROPOSTAS/PLANOS DE TRABALHO PELAS OSC DE 23/07/2020 ATÉ 24/08/2020. II. AVALIAÇÃO DAS PROPOSTAS/PLANOS DE TRABALHO PELA COMISSÃO DE SELEÇÃO DE 25/08/2020 ATÉ 08/09/2020 III. DIVULGAÇÃO DAS OSC CLASSIFICADAS/RESULTADO PRELIMINAR 10/09/2020 IV. APRESENTAÇÃO DE RECURSOS CONTRA O RESULTADO PRELIMINAR DE 11/09/2020 ATÉ 17/09/2020 V. APRESENTAÇÃO DE CONTRARRAZÕES PELAS OSC’S QUE DESEJAREM DE 18/09/2020 ATÉ 24/09/2020 VI. ANÁLISE DOS RECURSOS PELA COMISSÃO DE SELEÇÃO DE 25/09/2020 ATÉ 29/09/2020 VII. DIVULGAÇÃO DO RESULTADO FINAL DOS RECURSOS 30/09/2020 VIII. APRESENTAÇÃO DOS DOCUMENTOS DE HABILITAÇÃO PELAS OSC’S CLASSIFICADAS DE 01/10/2020 ATÉ 05/10/2020 IX. DIVULGAÇÃO DO RESULTADO FINAL E HOMOLOGAÇÃO 06/10/2020 X. DATA PREVISTA PARA CELEBRAÇÃO DO TERMO DE COLABORAÇÃO 14/10/2020 XI. DATA PREVISTA PARA LIBERAÇÃO DA 1ª PARCELA 25/10/2020  PARA:  ETAPA DATAS I. PERÍODO DE INSCRIÇÃO/ENVIO DAS PROPOSTAS/PLANOS DE TRABALHO PELAS OSC DE 23/07/2020 ATÉ 24/08/2020. II. AVALIAÇÃO DAS PROPOSTAS/PLANOS DE TRABALHO PELA COMISSÃO DE SELEÇÃO DE 25/08/2020 ATÉ 08/09/2020 III. DIVULGAÇÃO DAS OSC CLASSIFICADAS/RESULTADO PRELIMINAR 10/09/2020 IV. APRESENTAÇÃO DE RECURSOS CONTRA O RESULTADO PRELIMINAR DE 11/09/2020 ATÉ 17/09/2020 V. APRESENTAÇÃO DE CONTRARRAZÕES PELAS OSC’S QUE DESEJAREM DE 18/09/2020 ATÉ 24/09/2020 VI. ANÁLISE DOS RECURSOS PELA COMISSÃO DE SELEÇÃO DE 25/09/2020 ATÉ 29/09/2020 VII. DIVULGAÇÃO DO RESULTADO FINAL DOS RECURSOS 30/09/2020 VIII. APRESENTAÇÃO DOS DOCUMENTOS DE HABILITAÇÃO PELAS OSC’S CLASSIFICADAS DE 01/10/2020 ATÉ 05/10/2020 IX. DIVULGAÇÃO DO RESULTADO FINAL E HOMOLOGAÇÃO 08/10/2020 X. DATA PREVISTA PARA CELEBRAÇÃO DO TERMO DE COLABORAÇÃO 14/10/2020 XI. DATA PREVISTA PARA LIBERAÇÃO DA 1ª PARCELA 25/10/2020  EM, 02 DE OUTUBRO DE 2020.  A COMISSÃO DE SELEÇÃO DE PROJETOS.  JOSÉ VIEIRA LEAL NETO - MATRÍCULA 04.601.962-3 CÉLIA MARIA MENEZES - MATRÍCULA 21.220.826-8 DANDARA LOPES CORREIA - MATRÍCULA 04.601.846-5 GIRLENE BISPO DE OLIVEIRA - MATRÍCULA 04.578.393-6 LUANA VANESSA COSTA SOARES - MATRÍCULA 04.637.067-1 MARCIA CRISTINA LACERDA DOS SANTOS - MATRÍCULA 04.577.306-2 SARANA KELLEN SOUZA BRITO - MATRÍCULA 92011660 VANESSA TOURINHO NOCERA - MATRÍCULA 9.200.680-3 VERONICA NAIROBI SALES AGUIAR - MATRÍCULA 04.577.741-4 &lt;#E.G.B#471698#32#515292/&gt;  SECRETARIA DA SAÚDE &lt;#E.G.B#471495#32#515071&gt; RESOLUÇÃO CIB Nº 158/2020  APROVA AD REFERENDUM A NOVA ATUALIZAÇÃO DOS ANEXOS 2 E 3 REFERENTES ÀS UNIDADES DE REFERÊNCIA  COVID E UNIDADES DE RETAGUARDA COVID E DO ANEXO 8, REFERENTE AOS LEITOS DE SUPORTE VENTILATÓRIO  PULMONAR, DO PLANO ESTADUAL DE CONTINGÊNCIA PARA ENFRENTAMENTO DO NOVO CORONAVÍRUS - SARS  COV2 NO ESTADO DA BAHIA.  O COORDENADOR E A COORDENADORA ADJUNTA DA COMISSÃO INTERGESTORES BIPARTITE DA BAHIA NO USO  DE SUAS ATRIBUIÇÕES E CONSIDERANDO:  A PORTARIA Nº 237, DE 18 DE MARÇO DE 2020, INCLUI LEITOS E PROCEDIMENTOS NA TABELA DE PROCE- DIMENTOS, MEDICAMENTOS, ÓRTESES, PRÓTESES E MATERIAIS ESPECIAIS (OPM) DO SISTEMA ÚNICO DE  SAÚDE (SUS), DE UNIDADE DE TERAPIA INTENSIVA ADULTO E PEDIÁTRICO, PARA ATENDIMENTO EXCLUSIVO  DOS PACIENTES COVID-19;  A PORTARIA MS/SAES Nº 245, DE 24 DE MARÇO DE 2020, QUE INCLUI PROCEDIMENTO NA TABELA DE PRO- CEDIMENTOS, MEDICAMENTOS, ÓRTESES, PRÓTESES E MATERIAIS ESPECIAIS (OPM) DO SISTEMA ÚNICO  DE SAÚDE (SUS), PARA ATENDIMENTO EXCLUSIVO DE PACIENTES COM DIAGNÓSTICO DE INFECÇÃO PELO  COVID-19;  A PORTARIA Nº 568, DE 26 DE MARÇO DE 2020, QUE AUTORIZA A HABILITAÇÃO DE LEITOS DE UNIDADE DE  TERAPIA INTENSIVA ADULTO PARA ATENDIMENTO EXCLUSIVO DOS PACIENTES COVID-19;  A RESOLUÇÃO CIB Nº 029/2020, DE 28 DE MARÇO DE 2020, QUE APROVA O PLANO ESTADUAL DE  CONTINGÊNCIA PARA ENFRENTAMENTO DO NOVO CORONAVÍRUS - SARS NCOV2 NO ESTADO DA BAHIA;  A RESOLUÇÃO CIB Nº 087/2020, DE 24 DE JUNHO DE 2020, QUE APROVA AD REFERENDUM A ATUALIZAÇÃO  DO PLANO ESTADUAL DE CONTINGÊNCIA PARA ENFRENTAMENTO DO NOVO CORONAVÍRUS - SARS NCOV-2  COM A INCLUSÃO DO   CENTRO DE ATENDIMENTO PARA O ENFRENTAMENTO À COVID 19 COMO UMA DAS  TIPOLOGIAS DE SERVIÇOS DE SAÚDE NA REDE ASSISTENCIAL DO ESTADO DA BAHIA;  A RECOMENDAÇÃO DA SAES/MS POR MEIO DE REUNIÕES POR WEBCONFERÊNCIA COM AS SECRETARIAS DE  SAÚDE DOS ESTADOS DE ATUALIZAÇÃO DA PLANILHA DE LEITOS NAS REGIÕES DESTINADOS AOS PACIENTES  ACOMETIDOS PELO CORONAVÍRUS, PARA ACOMPANHAMENTO DO PROCESSO DE AMPLIAÇÃO DA REDE DE  ATENÇÃO À SAÚDE E ENFRENTAMENTO DO SARS COV2.  RESOLVE  ART. 1º  APROVAR AD REFERENDUM A NOVA ATUALIZAÇÃO DOS ANEXOS 2 E 3 REFERENTES ÀS UNIDADES  DE REFERÊNCIA COVID E UNIDADES DE RETAGUARDA COVID E DO ANEXO 8, REFERENTE AOS LEITOS DE  SUPORTE VENTILATÓRIO PULMONAR, DO PLANO ESTADUAL DE CONTINGÊNCIA PARA ENFRENTAMENTO DO  NOVO CORONAVÍRUS - SARS COV2 NO ESTADO DA BAHIA, CONFORME ANEXO I E II DESTA RESOLUÇÃO,  DISPONÍVEIS NO SITE WWW5.SAUDE.BA.GOV.BR/PORTALCIB.  PARÁGRAFO ÚNICO  ESTE PLANO ESTÁ SUJEITO A AJUSTES CONSTANTES DECORRENTES DAS ATUALIZAÇÕES  PRÁTICAS E DAS MUDANÇAS OBSERVADAS NO CENÁRIO EPIDEMIOLÓGICO E CONSIDERANDO AS CONSTANTES  ATUALIZAÇÕES DISPONIBILIZADAS PELA OMS E MS.  ART. 2º  REVOGAR A RESOLUÇÃO CIB Nº 157/2020 A PARTIR DA DATA DE PUBLICAÇÃO DESTA RESOLUÇÃO.  ART. 3º  A PRESENTE RESOLUÇÃO ENTRARÁ EM VIGOR NA DATA DE SUA PUBLICAÇÃO.  SALVADOR, 02 DE OUTUBRO DE 2020.  FÁBIO VILAS-BOAS PINTO SECRETÁRIO ESTADUAL DA SAÚDE COORDENADOR DA CIB/BA  STELA DOS SANTOS SOUZA PRESIDENTE DO COSEMS/BA COORDENADORA ADJUNTA DA CIB/BA  &lt;#E.G.B#471495#32#515071/&gt; &lt;#E.G.B#471503#32#515079&gt; </t>
  </si>
  <si>
    <t xml:space="preserve">PORTARIA  Nº 19.899 DE 07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2018.001.000179/INEMA/LIC-00179, RESOLVE: ART. 1º - AUTORIZAR O DIREITO  DE USO DOS RECURSOS HÍDRICOS, VÁLIDO PELO PRAZO DE 4 (QUATRO) ANOS, A ALTERIO ZANATTA  POLETTO, INSCRITO NO CPF N° 598.870.019-53, COM SEDE NO LOTEAMENTO MORADA NOBRE, N° 500,  MORADA NOBRE, NO MUNICÍPIO DE BARREIRAS, PARA CAPTAÇÃO SUPERFICIAL, NA BACIA HIDROGRÁFICA DO RIO  GRANDE, NO RIO GALHEIRÃO, NAS COORDENADAS LAT.12°48’45”S E LONG.45°35’58”W, DATUM SIRGAS  2000, DE VAZÃO 40.956,0 M³/DIA, DURANTE 20 H/D, PARA FINS DE IRRIGAÇÃO POR PIVÔ CENTRAL, ÁREA  604,1 HA, LOCALIZADO NA FAZENDA AGROPECUÁRIA PATO BRANCO II, RODOVIA BA 462, KM 66, DISTRITO DE  RODA VELHA, NO MUNICÍPIO DE SÃO DESIDÉRIO,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</si>
  <si>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21.624 DE 09 DE OUTUBRO DE 2020. O INSTITUTO DO MEIO AMBIENTE  E RECURSOS HÍDRICOS - INEMA, COM FULCRO NAS ATRIBUIÇÕES E COMPETÊNCIAS QUE LHE FORAM  DELEGADAS PELA LEI ESTADUAL N° 12.212/11 E LEIS ESTADUAIS N° 10.431/06 E 11.612/09, E SUAS     EXECUTIVO  SALVADOR, SÁBADO, 10 DE OUTUBRO DE 2020 - ANO CV - NO 23.007  REPÚBLICA FEDERATIVA DO BRASIL - ESTADO DA BAHIA  DIÁRIO OFICIAL  ALTERAÇÕES, REGULAMENTADAS PELO DECRETO ESTADUAL N° 14.024/12 E, TENDO EM VISTA O QUE CONSTA  DO PROCESSO Nº 2018.001.007769/INEMA/LIC-07769, RESOLVE: ART. 1º - AUTORIZAR A RENOVAÇÃO  DO DIREITO DE USO DOS RECURSOS HÍDRICOS, VÁLIDA PELO PRAZO DE 04 (QUATRO) ANOS, A FREDERICO  MARTIN GUNNAR DURR, INSCRITO NO CPF N° 042.637.580-72, COM SEDE NA RUA AYMORÉ, Nº 359,  SANTA LAUZIA, NO MUNICÍPIO DE BARREIRAS, PARA CAPTAÇÃO SUPERFICIAL, NA BACIA HIDROGRÁFICA DO RIO  GRANDE, NO RIO GALHEIRÃO, NO PONTO 1, NAS COORDENADAS LAT.12°40’40,9”S E LONG.45°22’12,8”W,  DATUM SIRGAS 2000, DE VAZÃO 6.965 M³/DIA; E NO PONTO 2, NAS COORDENADAS LAT.12°40’09,2”S  E LONG.45°22’53,6”W, DATUM SIRGAS 2000, DE VAZÃO 6.965 M³/DIA, DURANTE 17 H/D, PARA FINS  DE IRRIGAÇÃO POR PIVÔ CENTRAL, ÁREA 205 HA, LOCALIZADO NAS FAZENDAS DURR II E PUXIRÃO, RODA  VELHA,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</si>
  <si>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21.479 DE 16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2019.001.007323/INEMA/LIC-07323, RESOLVE: ART. 1º - AUTORIZAR O DIREITO DE USO  DOS RECURSOS HÍDRICOS, VÁLIDO PELO PRAZO DE 04 (QUATRO) ANOS, A JOSÉ WILSON DOS SANTOS,  INSCRITO NO CPF N° 245.528.365-87, COM SEDE NA AVENIDA SALUSTIANO DOMINGUES DE SANTANA, N°  03, CENTRO, NO MUNICÍPIO DE PARIPIRANGA, PARA CAPTAÇÃO SUPERFICIAL, NA BACIA HIDROGRÁFICA DO RIO  GRANDE, NO RIO PRETO, NAS COORDENADAS LAT.11°06’12,4”S E LONG.44°13’34,1”W, DATUM SIRGAS  2000, DE VAZÃO 31.136 M³/DIA, DURANTE 21 H/D, PARA FINS DE DESSEDENTAÇÃO ANIMAL E IRRIGAÇÃO  COM PIVÔ CENTRAL, ÁREA 501,74 HA, LOCALIZADO NA FAZENDA AGROESTE VIDAM AGROPECUÁRIA, ZONA  RURAL, NO MUNICÍPIO DE MANSIDÃO,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</si>
  <si>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20.990 DE 08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2019.001.008440/INEMA/LIC-08440, RESOLVE: ART. 1º - AUTORIZAR O DIREITO DE  USO DOS RECURSOS HÍDRICOS, VÁLIDO PELO PRAZO DE 04 (QUATRO) ANOS, A DURVAL FERRAZ SANTOS  NETO, INSCRITO NO CPF Nº 003.538.175-20, COM SEDE NA RUA SIQUEIRA CAMPOS, Nº 887, RECREIO,  NO MUNICÍPIO DE VITÓRIA DA CONQUISTA, PARA CAPTAÇÃO SUPERFICIAL, NA BACIA HIDROGRÁFICA DO RIO  GRANDE, NO RIO PRETO, NAS COORDENADAS LAT.11º08’12”S E LONG.44º10’02”W, DATUM SIRGAS 2000,  DE VAZÃO 15.823 M³/DIA, DURANTE 16 H/D, PARA FINS DE IRRIGAÇÃO COM PIVÔ CENTRAL, ÁREA 240 HA,  LOCALIZADO NA FAZENDA ITAMARAJÁ DO RIO PRETO, ZONA RURAL, NO MUNICÍPIO DE MANSIDÃO,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</si>
  <si>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20.512 DE 23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2018.001.007941/INEMA/LIC-07941, RESOLVE: ART. 1º - AUTORIZAR O DIREITO DE  USO DOS RECURSOS HÍDRICOS, VÁLIDO PELO PRAZO DE 04 (QUATRO) ANOS, A STELIO DARCI CERQUEIRA  DE ALBUQUERQUE, INSCRITO NO CPF N° 007.313.154-72, COM SEDE NA PRAÇA DOS PALMARES, Nº  36, CENTRO, NO MUNICÍPIO DE MACEIÓ- AL, PARA CAPTAÇÃO SUPERFICIAL, NA BACIA HIDROGRÁFICA DO RIO  GRANDE, NO RIO SASSAFRÁS, NAS COORDENADAS LAT.10°37’54”S E LONG.45°50’19”W, DATUM SIRGAS   2000, DE VAZÃO 102.672 M³/DIA, DURANTE 23 H/D, PARA FINS DE IRRIGAÇÃO POR PIVÔ CENTRAL, ÁREA 1.450  HA, LOCALIZADO NA FAZENDA GERAIS 2A, RODOVIA BA 225, ZONA RURAL, NO MUNICÍPIO DE FORMOSA  DO RIO PRETO,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&lt;#E.G.B#426342#26#467309/&gt;  SECRETARIA DA SAÚDE &lt;#E.G.B#426454#26#467431&gt; RESOLUÇÃO CIB Nº 045/2020 APROVA AD REFERENDUM A PROPOSTA Nº 05816.630000/1200-03, EMENDA PARLAMENTAR Nº 91910015,  PARA AQUISIÇÃO DE EQUIPAMENTOS E MATERIAIS PERMANENTES PARA IMPLANTAÇÃO DAS SALAS DE  CIRURGIAS DO HOSPITAL GERAL CLERISTON ANDRADE - CNES Nº 2799758, NO MUNICÍPIO DE FEIRA DE  SANTANA.  O COORDENADOR E A COORDENADORA ADJUNTA DA COMISSÃO INTERGESTORES BIPARTITE DA BAHIA NO USO  DE SUAS ATRIBUIÇÕES E CONSIDERANDO:  O DECRETO N° 7.508, DE 28 DE JULHO DE 2011, QUE REGULAMENTA A LEI Nº 8.080, DE 19 DE SETEMBRO  DE 1990, PARA DISPOR SOBRE A ORGANIZAÇÃO DO SISTEMA ÚNICO DE SAÚDE (SUS), O PLANEJAMENTO DA  SAÚDE, A ASSISTÊNCIA À SAÚDE E A ARTICULAÇÃO INTERFEDERATIVA, E DÁ OUTRAS PROVIDÊNCIAS;  A RESOLUÇÃO CIT Nº 10/2016, QUE DISPÕE COMPLEMENTARMENTE SOBRE O PLANEJAMENTO INTEGRADO DAS DESPESAS DE CAPITAL E CUSTEIO PARA OS INVESTIMENTOS EM NOVOS SERVIÇOS DE SAÚDE NO ÂMBITO  DO SISTEMA ÚNICO DE SAÚDE!(SUS);  A PORTARIA DE CONSOLIDAÇÃO GM/MS Nº 3, DE 28 DE SETEMBRO DE 2017, QUE CONSOLIDA AS NORMAS  SOBRE AS REDES DE ATENÇÃO À SAÚDE NO ÂMBITO DO SISTEMA ÚNICO DE SAÚDE - SUS;  A RESOLUÇÃO CIB Nº 207, DE 21 DE NOVEMBRO DE 2017, QUE APROVA O FLUXO PARA VALIDAÇÃO  DE PROPOSTAS DE CONSTRUÇÃO, REFORMA, AMPLIAÇÃO E AQUISIÇÃO DE EQUIPAMENTOS E MATERIAL  PERMANENTE, REFERENTES À ATENÇÃO BÁSICA E ESPECIALIZADA, AMBULATORIAL E HOSPITALAR, POR EMENDA  PARLAMENTAR OU CONVÊNIO, PARA O CADASTRAMENTO NO FUNDO NACIONAL DE SAÚDE E SISMOB PELAS  SECRETARIAS MUNICIPAIS DE SAÚDE E SECRETARIA DE SAÚDE DO ESTADO DA BAHIA;  O HGCA ESTÁ PASSANDO POR UMA AMPLIAÇÃO COM A CONSTRUÇÃO DE UM ANEXO QUE TERÁ 40 NOVOS  LEITOS DE UTI, SERVIÇO DE DIAGNÓSTICO POR IMAGEM, CENTRO DE HEMORRAGIA DIGESTIVA E IMPLANTAÇÃO  DE 11 SALAS DE CIRURGIA PARA ATENDER UMA DEMANDA REPRIMIDA EXISTENTE NA REGIÃO;  RESOLVE ART. 1º  APROVAR AD REFERENDUMA A PROPOSTA Nº 05816.630000/1200-03, EMENDA PARLAMENTAR  Nº 91910015, PARA AQUISIÇÃO DE EQUIPAMENTOS E MATERIAIS PERMANENTES PARA IMPLANTAÇÃO DAS  SALAS DE CIRURGIAS DO HOSPITAL GERAL CLERISTON ANDRADE - CNES Nº 2799758, NO MUNICÍPIO DE FEIRA  DE SANTANA, CONFORME QUADRO ABAIXO:  Nº DA PROPOSTA Nº DA  EMENDA  OBJETO VALOR (R$)  05816.630000/1200-03 91910015 AQUISIÇÃO DE EQUIPAMENTOS E MATERIAIS PERMANENTES  PARA IMPLANTAÇÃO DAS SALAS DE CIRURGIAS DO HOSPITAL  GERAL CLERISTON ANDRADE.  800.000,00  ART. 2º A PRESENTE RESOLUÇÃO ENTRARÁ EM VIGOR NA DATA DE SUA PUBLICAÇÃO.  SALVADOR, 23 DE ABRIL DE 2020.  FÁBIO VILAS-BOAS PINTO SECRETÁRIO ESTADUAL DA SAÚDE COORDENADOR DA CIB/BA  STELA DOS SANTOS SOUZA PRESIDENTE DO COSEMS/BA COORDENADORA ADJUNTA DA CIB/BA  &lt;#E.G.B#426454#26#467431/&gt; &lt;#E.G.B#426147#26#467098&gt; PORTARIA Nº 00188140 DE 23 DE ABRIL DE 2020 O(A) DIRETOR DO(A) SECRETARIA DA SAÚDE - SESAB, NO USO DE SUAS ATRIBUIÇÕES, RESOLVE  READAPTAR POR PRAZO DETERMINADO, NOS TERMOS DO(A) ART. 43 DA LEI Nº 6.677, DE 26 DE SETEMBRO DE  1994, O(S) SERVIDOR(ES) ABAIXO RELACIONADO(S):  MATRÍCULA NOME SERVIDOR CARGO DATA INÍCIO DATA FIM  19251248  EDNAI ALVES DE SANTANA  AUXILIAR DE ENFERMAGEM  10.01.2019  08.07.2019  ROSA CECI DE OLIVEIRA SANTOS SECRETARIA DA SAÚDE &lt;#E.G.B#426147#26#467098/&gt; &lt;#E.G.B#426217#26#467171&gt; PORTARIA Nº 00079493 DE 23 DE ABRIL DE 2020 O(A) DIRETOR DO(A) SECRETARIA DA SAÚDE - SESAB, NO USO DE SUAS ATRIBUIÇÕES, RESOLVE     EXECUTIVO  SALVADOR, SEXTA-FEIRA, 24 DE ABRIL DE 2020 - ANO CIV - NO 22.888  REPÚBLICA FEDERATIVA DO BRASIL - ESTADO DA BAHIA  DIÁRIO OFICIAL  READAPTAR POR PRAZO DETERMINADO, NOS TERMOS DO(A) ART. 43 DA LEI Nº 6.677, DE 26 DE SETEMBRO DE  1994, O(S) SERVIDOR(ES) ABAIXO RELACIONADO(S):  MATRÍCULA NOME SERVIDOR CARGO DATA INÍCIO DATA FIM  19450623  MARCIA MARIA CORREIA BASTOS BRIANTI  AUDITOR EM SAÚDE  12.07.2019  10.07.2020  ROSA CECI DE OLIVEIRA SANTOS SECRETARIA DA SAÚDE &lt;#E.G.B#426217#27#467171/&gt; &lt;#E.G.B#426315#27#467281&gt; PORTARIA Nº 00188468 DE 23 DE ABRIL DE 2020 O(A) SUPERINTENDENTE DO(A) SECRETARIA DA SAÚDE - SESAB, NO USO DE SUAS ATRIBUIÇÕES,  RESOLVE CONCEDER/PRORROGAR LICENÇA À GESTANTE, CONFORME O DISPOSTO NO(A) ART. 154 DA LEI Nº  6.677, DE 26 DE SETEMBRO DE 1994, COM REDAÇÃO DADA PELO ART. 1º DA LEI Nº 12.214, DE 26 DE  MAIO DE 2011, À(S) SERVIDORA(S) ABAIXO RELACIONADA(S):  MATRÍCULA NOME CARGO DATA INÍCIO DATA FIM TOTAL DE DIAS  19446715  NOEMIA PAULA SANTOS LUDOVINO  ENFERMEIRO  12.03.2020  07.09.2020  180  JANAINA PERALTA DE SOUZA SECRETARIA DA SAÚDE &lt;#E.G.B#426315#27#467281/&gt; &lt;#E.G.B#426473#27#467450&gt; PORTARIA Nº 00188523 DE 23 DE ABRIL DE 2020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SESAB, O TEMPO DE SERVIÇO PRESTADO À ADMINISTRAÇÃO PÚBLICA:  MATRÍCULA NOME CARGO ÓRGÃO PODER/ESFERA DATA INÍCIO DATA FIM  19212064  JOSELIA GONCALVES   CARDOSO DUARTE  ENFERMEIRO   EXECUTIVO/  ESTADO  13.06.1994  09.12.1994  FINALIDADE: ABONO PERMANENCIA E APOSENTADORIA  JANAINA PERALTA DE SOUZA SECRETARIA DA SAÚDE &lt;#E.G.B#426473#27#467450/&gt; &lt;#E.G.B#426474#27#467451&gt; PORTARIA Nº 00188521 DE 23 DE ABRIL DE 2020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SESAB, O TEMPO DE SERVIÇO PRESTADO À ADMINISTRAÇÃO PÚBLICA:  MATRÍCULA NOME CARGO ÓRGÃO PODER/ESFERA DATA INÍCIO DATA FIM  19223289  NILDA LUCIA NUNES   IVO  ENFERMEIRO   EXECUTIVO/ESTADO  25.10.1994  23.12.1994  FINALIDADE: ABONO PERMANENCIA E APOSENTADORIA  JANAINA PERALTA DE SOUZA SECRETARIA DA SAÚDE &lt;#E.G.B#426474#27#467451/&gt; &lt;#E.G.B#426475#27#467452&gt; PORTARIA Nº 00188519 DE 23 DE ABRIL DE 2020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SESAB, O TEMPO DE SERVIÇO PRESTADO À ADMINISTRAÇÃO PÚBLICA:  MATRÍCULA NOME CARGO ÓRGÃO PODER/ESFERA DATA INÍCIO DATA FIM  19217742  LUIZ DELFINO MOTA   LOPES  MÉDICO   EXECUTIVO/ESTADO  31.03.1994  26.09.1994  FINALIDADE: ABONO PERMANENCIA E APOSENTADORIA  JANAINA PERALTA DE SOUZA SECRETARIA DA SAÚDE  &lt;#E.G.B#426475#27#467452/&gt; &lt;#E.G.B#426476#27#467453&gt; PORTARIA Nº 00188516 DE 23 DE ABRIL DE 2020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SESAB, O TEMPO DE SERVIÇO PRESTADO À ADMINISTRAÇÃO PÚBLICA:  MATRÍCULA NOME CARGO ÓRGÃO PODER/ESFERA DATA INÍCIO DATA FIM  19305476  JOSELITA MIRANDA   SANTOS  TÉCNICO  ADMINISTRATIVO    EXECUTIVO/ ESTADO   15.08.1997  10.02.1998  FINALIDADE: ABONO PERMANENCIA E APOSENTADORIA  JANAINA PERALTA DE SOUZA SECRETARIA DA SAÚDE &lt;#E.G.B#426476#27#467453/&gt; &lt;#E.G.B#426477#27#467454&gt; PORTARIA Nº 00188513 DE 23 DE ABRIL DE 2020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SESAB, O TEMPO DE SERVIÇO PRESTADO À ADMINISTRAÇÃO PÚBLICA:  MATRÍCULA NOME CARGO ÓRGÃO PODER/ESFERA DATA INÍCIO DATA FIM  19305476  JOSELITA MIRANDA   SANTOS  TÉCNICO  ADMINISTRATIVO    EXECUTIVO/ ESTADO   15.08.1992  10.02.1993  FINALIDADE: ABONO PERMANENCIA E APOSENTADORIA  JANAINA PERALTA DE SOUZA SECRETARIA DA SAÚDE &lt;#E.G.B#426477#27#467454/&gt; &lt;#E.G.B#426478#27#467455&gt; PORTARIA Nº 00188510 DE 23 DE ABRIL DE 2020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SESAB, O TEMPO DE SERVIÇO PRESTADO À ADMINISTRAÇÃO PÚBLICA:  MATRÍCULA NOME CARGO ÓRGÃO PODER/ESFERA DATA INÍCIO DATA FIM  19305476  JOSELITA MIRANDA   SANTOS  TÉCNICO  ADMINISTRATIVO    EXECUTIVO/ ESTADO   15.08.1987  12.12.1987  FINALIDADE: ABONO PERMANENCIA E APOSENTADORIA  JANAINA PERALTA DE SOUZA SECRETARIA DA SAÚDE &lt;#E.G.B#426478#27#467455/&gt; &lt;#E.G.B#426480#27#467457&gt; PORTARIA Nº 00188426 DE 23 DE ABRIL DE 2020 O(A) SECRETÁRIO DE ESTADO DO(A) SECRETARIA DA SAÚDE - SESAB, NO USO DE SUAS ATRIBUIÇÕES  E TENDO EM VISTA O DISPOSTO NO(A) ART. 50 DA LEI Nº 6.677, DE 26 DE SETEMBRO DE 1994, RESOLVE  REMOVER, A PEDIDO, DO(A) SUPERH - DARH PARA O(A) SUREGS - DIREG - CER, DANIELA SENA  DE ARAUJO, MATRÍCULA N° 19482142, OCUPANTE DO CARGO TÉCNICO EM ENFERMAGEM, A PARTIR DE  02 DE ABRIL DE 2020.  FABIO VILAS BOAS PINTO SECRETARIA DA SAÚDE &lt;#E.G.B#426480#27#467457/&gt; &lt;#E.G.B#426481#27#467458&gt; PORTARIA Nº 00188392 DE 23 DE ABRIL DE 2020 O(A) SECRETÁRIO DE ESTADO DO(A) SECRETARIA DA SAÚDE - SESAB, NO USO DAS SUAS  ATRIBUIÇÕES, RESOLVE EXONERAR, A PEDIDO, COM BASE NO(A) ART. 44, I, E ART. 47, DA LEI Nº 6.677, DE  26 DE SETEMBRO DE 1994, O(S) SERVIDOR(ES) ABAIXO RELACIONADO(S):  MATRÍCULA NOME CARGO SÍMBOLO UNIDADE DATA INÍCIO  19637296  MARLY AGUIAR DOS   SANTOS  COORDENADOR IV  DAI-5  HGMF - COPEL  DATA DA PUBLICAÇÃO  FABIO VILAS BOAS PINTO SECRETARIA DA SAÚDE &lt;#E.G.B#426481#27#467458/&gt; &lt;#E.G.B#426483#27#467460&gt; PORTARIA Nº 00188219 DE 23 DE ABRIL DE 2020 O(A) SECRETÁRIO DE ESTADO DO(A) SECRETARIA DA SAÚDE - SESAB, NO USO DE SUAS  ATRIBUIÇÕES E TENDO EM VISTA O DISPOSTO NO(A) ART. 50 DA LEI Nº 6.677, DE 26 DE SETEMBRO DE 1994,      EXECUTIVO SALVADOR, SEXTA-FEIRA, 24 DE ABRIL DE 2020 - ANO CIV - NO 22.888  REPÚBLICA FEDERATIVA DO BRASIL - ESTADO DA BAHIA  DIÁRIO OFICIAL  RESOLVE REMOVER, A PEDIDO, DO(A) HGG - EMERGENCIA PARA O(A) NRSCENTRONORTE - BOS  JACOBINA, VALQUIRIA DE OLIVEIRA CARNEIRO, MATRÍCULA N° 19542484, OCUPANTE DO CARGO  TÉCNICO EM ENFERMAGEM, A PARTIR DA DATA DE PUBLICAÇÃO.  FABIO VILAS BOAS PINTO SECRETARIA DA SAÚDE &lt;#E.G.B#426483#28#467460/&gt; &lt;#E.G.B#426486#28#467463&gt; PORTARIA Nº 00188163 DE 23 DE ABRIL DE 2020 O(A) SECRETÁRIO DE ESTADO DO(A) SECRETARIA DA SAÚDE - SESAB, NO USO DAS SUAS  ATRIBUIÇÕES, RESOLVE EXONERAR, A PEDIDO, COM BASE NO(A) ART. 44, I, E ART. 47, DA LEI Nº 6.677, DE  26 DE SETEMBRO DE 1994, O(S) SERVIDOR(ES) ABAIXO RELACIONADO(S):  MATRÍCULA NOME CARGO SÍMBOLO UNIDADE DATA INÍCIO  92017164  WILMA ESMERALDA   VERGASTA DA SILVA  SECRETÁRIO  ADMINISTRATIVO I   DAI-5  NRSNORDESTE - COORD. DE  PESSOAS   01.04.2020  FABIO VILAS BOAS PINTO SECRETARIA DA SAÚDE &lt;#E.G.B#426486#28#467463/&gt; &lt;#E.G.B#426488#28#467465&gt; PORTARIA Nº 00188151 DE 23 DE ABRIL DE 2020 O(A) SECRETÁRIO DE ESTADO DO(A) SECRETARIA DA SAÚDE - SESAB, NO USO DE SUAS  ATRIBUIÇÕES E TENDO EM VISTA O DISPOSTO NO(A) ART. 50 DA LEI Nº 6.677, DE 26 DE SETEMBRO DE 1994,  RESOLVE REMOVER, A PEDIDO, DO(A) UECURUZU - COORDENACAO PARA O(A) SUVISA - LACEN -  CLAVEP, LETICIA GUEDES BARBOSA, MATRÍCULA N° 19454303, OCUPANTE DO CARGO ENFERMEIRO,  A PARTIR DA DATA DE PUBLICAÇÃO.  FABIO VILAS BOAS PINTO SECRETARIA DA SAÚDE &lt;#E.G.B#426488#28#467465/&gt; &lt;#E.G.B#426499#28#467476&gt; PORTARIA Nº 00187875 DE 23 DE ABRIL DE 2020 O(A) SECRETÁRIO DE ESTADO DO(A) SECRETARIA DA SAÚDE - SESAB, NO USO DE SUAS  ATRIBUIÇÕES LEGAIS E TENDO EM VISTA O DISPOSTO NO(A) ART. 34 DA LEI Nº 11.373, DE 05 DE FEVEREIRO  DE 2009, C/C ART. 8º DA LEI Nº 8.361, DE 23 DE SETEMBRO DE 2002, E DECRETO Nº 9.476,DE 30 DE  JUNHO DE 2005, RESOLVE ALTERAR,  A CARGA HORÁRIA:  MATRÍCULA SERVIDOR CARGO UNIDADE ORIGEM MUNICÍPIO CARGA  HORÁRIA  ATUAL  NOVA  CARGA  HORÁRIA  DATA INÍCIO   19441629  ADILZA  SANTOS  SILVA   TÉCNICO EM  ENFERMAGEM   HGRS - NUC.  INTERNO DE  REGULACAO/ DIRENF   SALVADOR  30.00  40.00  02.12.2019  FABIO VILAS BOAS PINTO SECRETARIA DA SAÚDE &lt;#E.G.B#426499#28#467476/&gt; &lt;#E.G.B#426501#28#467478&gt; PORTARIA Nº 00187668 DE 23 DE ABRIL DE 2020 O(A) SECRETÁRIO DE ESTADO DO(A) SECRETARIA DA SAÚDE - SESAB, NO USO DE SUAS  ATRIBUIÇÕES LEGAIS E TENDO EM VISTA O DISPOSTO NO(A) DECRETO Nº 019, DE 12 DE ABRIL DE 1991, C/C  DECRETO Nº 1.862, DE 13 DE JANEIRO DE 1993, RESOLVE RETORNAR À(AO) SESAB - SECRETARIA DA  SAÚDE O(S) SERVIDOR(ES) ABAIXO RELACIONADO(S), COLOCADO(S) À DISPOSIÇÃO DO(A) LIGA ALVARO  BAHIA CONTRA A MORTALIDADE INFANTIL, A PARTIR DE 01 DE FEVEREIRO DE 2020.  MATRÍCULA NOME CARGO  19242025  ELIZABETH DE FATIMA MENDONCA SEVERIANO  MÉDICO  FABIO VILAS BOAS PINTO SECRETARIA DA SAÚDE &lt;#E.G.B#426501#28#467478/&gt; &lt;#E.G.B#426510#28#467487&gt; PORTARIA Nº 00188514 DE 23 DE ABRIL DE 2020 O(A) SECRETÁRIO DE ESTADO DO(A) SECRETARIA DA SAÚDE - SESAB, NO USO DE SUAS  ATRIBUIÇÕES, RESOLVE TORNAR SEM EFEITO, A PARTIR DA DATA DE SUA PUBLICAÇÃO, O ATO DE LICENÇA  PRÊMIO N° 00161212 DE 09 DE FEVEREIRO DE 2020, PUBLICADO(A) NO DIÁRIO OFICIAL DO ESTADO,  DO(A) SERVIDOR(A) AMARILDO VIEIRA DE CARVALHO, MATRÍCULA 19229369.  FABIO VILAS BOAS PINTO SECRETARIA DA SAÚDE &lt;#E.G.B#426510#28#467487/&gt; &lt;#E.G.B#426512#28#467489&gt; PORTARIA Nº 00188395 DE 23 DE ABRIL DE 2020 O(A) SECRETÁRIO DE ESTADO DO(A) SECRETARIA DA SAÚDE - SESAB, NO USO DE SUAS  ATRIBUIÇÕES, RESOLVE TORNAR SEM EFEITO, A PARTIR DA DATA DE SUA PUBLICAÇÃO, O ATO DE LICENÇA  PRÊMIO N° 00105391 DE 04 DE OUTUBRO DE 2019, PUBLICADO(A) NO DIÁRIO OFICIAL DO ESTADO, DO(A)  SERVIDOR(A) LAVINIA LIDIA RAMOS QUIREZA DE VASCONCELOS, MATRÍCULA 19447494.  FABIO VILAS BOAS PINTO SECRETARIA DA SAÚDE  &lt;#E.G.B#426512#28#467489/&gt; &lt;#E.G.B#426275#28#467240&gt; </t>
  </si>
  <si>
    <t xml:space="preserve">PORTARIA  Nº 21.581 DE 02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2020.001.001441/INEMA/LIC-01441, RESOLVE: ART. 1º - AUTORIZAR O DIREITO DE  USO DOS RECURSOS HÍDRICOS, VÁLIDO PELO PRAZO DE 04 (QUATRO) ANOS, A JOSÉ ADAILSON SOUZA  DE OLIVEIRA, INSCRITO NO CPF N° 669.357.095-04, COM SEDE NA FAZENDA COLÔNIA I, S/N, ZONA  RURAL, NO MUNICÍPIO DE INHAMBUPE, PARA CAPTAÇÃO SUBTERRÂNEA, NA BACIA HIDROGRÁFICA DO RIO  INHAMBUPE, NAS COORDENADAS LAT.11°37’00”S E LONG.38°20’00”W, DATUM SIRGAS 2000, DO POÇO  01, DE VAZÃO 610 M³/DIA, DURANTE 18 H/D, PARA FINS DE IRRIGAÇÃO POR ASPERSÃO, ÁREA 10 HA, LOCALIZADO  NA FAZENDA SÃO JOÃO, ZONA RURAL, NO MUNICÍPIO DE INHAMBUPE,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</si>
  <si>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20.454 DE 14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2019.001.004570/INEMA/LIC-04570, RESOLVE: ART. 1.º - AUTORIZAR O DIREITO  DE USO DOS RECURSOS HÍDRICOS, VÁLIDO PELO PRAZO DE 04 (QUATRO) ANOS, A MAICON ANDRADE  DA SILVA, INSCRITO NO CPF N° 048.501.135-24, COM SEDE NA RUA ACBAL MIRANDA BASTOS, N°     EXECUTIVO  SALVADOR, QUARTA-FEIRA, 15 DE ABRIL DE 2020 - ANO CIV - NO 22.882  REPÚBLICA FEDERATIVA DO BRASIL - ESTADO DA BAHIA  DIÁRIO OFICIAL  121, CENTRO, NO MUNICÍPIO DE TUCANO, PARA CAPTAÇÃO SUBTERRÂNEA, NA BACIA HIDROGRÁFICA DO RIO  ITAPICURU, NAS COORDENADAS LAT.10°51’19,9”S E LONG.38°51’23,7”W, DATUM SIRGAS 2000, DO POÇO  1, DE VAZÃO 684 M³/DIA, DURANTE 14 H/D, PARA FINS DE IRRIGAÇÃO POR ASPERSÃO CONVENCIONAL, ÁREA  10 HA, LOCALIZADO NA FAZENDA LAGOA DO CANTO, ZONA RURAL, NO MUNICÍPIO DE TUCANO,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</si>
  <si>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20.329 DE 30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2019.001.006512/INEMA/LIC-06512, RESOLVE: ART. 1.º - AUTORIZAR O  DIREITO DE USO DOS RECURSOS HÍDRICOS, VÁLIDO PELO PRAZO DE 04 (QUATRO) ANOS, A ALMIR MANOEL  DO LAGO, INSCRITO NO CPF SOB N° 008.563.568-59, COM SEDE NA COMUNIDADE DE TAQUARANDI,  S/N, NO MUNICÍPIO DE MIRANGABA, PARA CAPTAÇÃO SUBTERRÂNEA, NA BACIA HIDROGRÁFICA DO RIO  ITAPICURU, NAS COORDENADAS LAT.10°53’10,2” S E LONG.40°41’35”W, DATUM SIRGAS 2000, DO  POÇO 1, DE VAZÃO 236 M³/DIA, DURANTE 6 H/D, PARA FINS DE IRRIGAÇÃO POR MICROASPERSÃO, ÁREA  4,5 HA, LOCALIZADO NA FAZENDA BOCA TORTA, ZONA RURAL, S/N,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</si>
  <si>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21.332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2020.001.001481/INEMA/LIC-01481, RESOLVE: ART. 1.º - AUTORIZAR O DIREITO  DE USO DOS RECURSOS HÍDRICOS, VÁLIDO PELO PRAZO DE 04 (QUATRO) ANOS, A ALEXSANDRO DIAS  NASCIMENTO, INSCRITO NO CPF N° 060.606.455-93, COM SEDE NA RUA MANDACARU, S/N,TAQUA- RENDI, NO MUNICÍPIO DE MIRANGABA, PARA CAPTAÇÃO SUBTERRÂNEA, NA BACIA HIDROGRÁFICA DO RIO  ITAPICURU, NAS COORDENADAS LAT.10°53’43”S E LONG.40°40’56”W, DATUM SIRGAS 2000, DO POÇO 1, DE  VAZÃO 136 M³/DIA, DURANTE 5 H/D, PARA FINS DE IRRIGAÇÃO POR MICROASPERSÃO, ÁREA 2,5 HA, LOCALIZADO  NA FAZENDA MANDACARU, TAQUARENDI,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</si>
  <si>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21.484 DE 16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2020.001.000878/INEMA/LIC-00878, RESOLVE: ART. 1º - AUTORIZAR O DIREITO DE  USO DOS RECURSOS HÍDRICOS, VÁLIDO PELO PRAZO DE 04 (QUATRO) ANOS, A HOMERO PAULO DA SILVA,  INSCRITO NO CPF N° 600.363.625-49, COM SEDE NA RUA ANÍBAL ALVES CARVALHO, N°16, CAATINGA  DO MOURA, NO MUNICÍPIO DE JACOBINA, PARA CAPTAÇÃO SUBTERRÂNEA, NA BACIA HIDROGRÁFICA DO RIO  ITAPICURU, NAS COORDENADAS LAT.10°57’54,3”S E LONG.40°46’31,8”W, DATUM SIRGAS 2000, DO POÇO  1, DE VAZÃO 300 M³/DIA, DURANTE 9 H/D, PARA FINS DE IRRIGAÇÃO POR MICROASPERSÃO, ÁREA 5 HA,  LOCALIZADO NA FAZENDA ROÇA DA PALMA, CAATINGA DO MOURA, NO MUNICÍPIO DE JACOBINA,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</si>
  <si>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20.958 DE 03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2019.001.007631/INEMA/LIC-07631, RESOLVE: ART. 1º - AUTORIZAR O DIREITO DE USO  DOS RECURSOS HÍDRICOS, VÁLIDO PELO PRAZO DE 04 (QUATRO) ANOS, A ALCIDES JOSÉ DE OLIVEIRA  FILHO, INSCRITO NO CPF N° 665.368.045-20, COM SEDE NA RUA CAMPO GRANDE, N° 1000, CAMPO  GRANDE, NO MUNICÍPIO DE MIRANGABA, PARA CAPTAÇÃO SUBTERRÂNEA, NA BACIA HIDROGRÁFICA DO RIO  ITAPICURU, NAS COORDENADAS LAT.10°59’11,2”S E LONG.40°35’12,8”W, DATUM SIRGAS 2000, DO POÇO  1, DE VAZÃO 240 M³/DIA, DURANTE 6 H/D, PARA FINS DE IRRIGAÇÃO POR MICROASPERSÃO, ÁREA 5 HA,  LOCALIZADO NA FAZENDA CAMPO GRANDE, ZONA RURAL, NO MUNICÍPIO DE MIRANGABA,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</si>
  <si>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21.294 DE 20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2020.001.001413/INEMA/LIC-01413, RESOLVE: ART. 1.º - AUTORIZAR O DIREITO DE  USO DOS RECURSOS HÍDRICOS, VÁLIDO PELO PRAZO DE 04 (QUATRO) ANOS, A MARIA OZANA PEDREIRA  DA CUNHA, INSCRITA NO CPF N° 777.969.855-68, COM SEDE NA RUA DO PEQUIÁ (CD COLINA C), S/N,  PATAMARES, NO MUNICÍPIO DE SALVADOR, PARA CAPTAÇÃO SUBTERRÂNEA, NA BACIA HIDROGRÁFICA DO RIO  ITAPICURU, NAS COORDENADAS LAT.11°14’00”S E LONG.39°57’00”W, DATUM SIRGAS 2000, DO POÇO 1, DE  VAZÃO 513 M³/DIA, DURANTE 14 H/D, PARA FINS DE IRRIGAÇÃO POR GOTEJAMENTO, ÁREA 8,5 HA, LOCALIZADO  NA FAZENDA RIO DO PEIXE, ZONA RURAL, NO MUNICÍPIO DE CAPIM GROSSO,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</si>
  <si>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21.142 DE 29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2020.001.000160/INEMA/LIC-00160, RESOLVE: ART. 1º - AUTORIZAR O DIREITO DE  USO DOS RECURSOS HÍDRICOS, VÁLIDO PELO PRAZO DE 04 (QUATRO) ANOS, A ALFREDO JOSÉ GÓIS  NETO, INSCRITO NO CPF N° 589.347.155-53, COM SEDE NA RUA PROFESSOR EDVALDO BOA VENTURA, N°  38, CENTRO, NO MUNICÍPIO DE RIO REAL, PARA CAPTAÇÃO SUBTERRÂNEA, NA BACIA HIDROGRÁFICA DO RIO  ITAPICURU, NAS COORDENADAS LAT.11°17’00”S E LONG.38°08’00”W, DATUM SIRGAS 2000, DO POÇO 1, DE  VAZÃO 288 M³/DIA, DURANTE 24 H/D, PARA FINS DE IRRIGAÇÃO POR GOTEJAMENTO, ÁREA 10 HA, LOCALIZADO  NO FAZENDA ALTO DO CANAÃ,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</si>
  <si>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20.757 DE 04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2019.001.007864/INEMA/LIC-07864, RESOLVE: ART. 1.º - AUTORIZAR O DIREITO DE  USO DOS RECURSOS HÍDRICOS, VÁLIDO PELO PRAZO DE 04 (QUATRO) ANOS, A ERONILDES ALCANTARA  RODRIGUES, INSCRITO NO CPF N° 874.701.605-15, COM SEDE NA COMUNIDADE ÁGUA FRIA, S/N,  ZONA RURAL, NO MUNICÍPIO DE ITAPICURU, PARA CAPTAÇÃO SUBTERRÂNEA, NA BACIA HIDROGRÁFICA DO RIO  ITAPICURU, NAS COORDENADAS LAT.11°17’00”S E LONG.38º06’00”W, DATUM SIRGAS 2000, DO POÇO 1, DE  VAZÃO 279 M³/DIA, DURANTE 24 H/D, PARA FINS DE IRRIGAÇÃO POR GOTEJAMENTO, ÁREA 10 HA, LOCALIZADO  NA FAZENDA SÍTIO MEIRE CRISTINA, ZONA RURAL, NO MUNICÍPIO DE ITAPICURU,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</si>
  <si>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21.191 DE 04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2019.001.008353/INEMA/LIC-08353, RESOLVE: ART. 1º - AUTORIZAR O DIREITO  DE USO DOS RECURSOS HÍDRICOS, VÁLIDO PELO PRAZO DE 04 (QUATRO) ANOS, A EUVALDO ALMEIDA  SANTOS, INSCRITO NO CPF N° 587.497.645-00, COM SEDE NA RUA MATILDE SILVA LIMA, N° 421,  LUZIA, NO MUNICÍPIO DE ARACAJU - SE, PARA CAPTAÇÃO SUBTERRÂNEA, NA BACIA HIDROGRÁFICA DO RIO  ITAPICURU, NAS COORDENADAS LAT.11°18’00”S E LONG.38°08’00”W, DATUM SIRGAS 2000, DO POÇO  1, DE VAZÃO 585 M³/DIA, DURANTE 10 H/D, PARA FINS DE IRRIGAÇÃO POR GOTEJAMENTO, ÁREA 19 HA,  LOCALIZADO NO SÍTIO SÃO JOSÉ,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</si>
  <si>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20.106 DE 11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2018.001.002323/INEMA/LIC-02323, RESOLVE: ART. 1º - AUTORIZAR O DIREITO DE USO  DOS RECURSOS HÍDRICOS, VÁLIDO PELO PRAZO DE 04 (QUATRO) ANOS, A JOÃO APÓSTOLO SANTIAGO  DE CARVALHO, INSCRITO NO CPF Nº 272.930.415-00, COM SEDE NA RUA NILSON COSTA, Nº 71,  VILA LAURA, NO MUNICÍPIO DE SALVADOR, PARA CAPTAÇÃO SUBTERRÂNEA, NA BACIA HIDROGRÁFICA DO RIO  ITAPICURU, NAS COORDENADAS LAT.11º15’00,2’’S E LONG.38º30’10’’W, DATUM SIRGAS 2000, NO POÇO 1,  DE VAZÃO 492 M³/DIA, DURANTE 18 H/D, PARA FINS DE IRRIGAÇÃO POR GOTEJAMENTO, ÁREA 9 HA, LOCALIZADO  NA FAZENDA MANDACARÚ, ZONA RURAL, NO MUNICÍPIO DE NOVA SOURE,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</si>
  <si>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20.604 DE 07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2019.001.006423/INEMA/LIC-06423, RESOLVE: ART. 1º - AUTORIZAR O DIREITO DE  USO DOS RECURSOS HÍDRICOS, VÁLIDO PELO PRAZO DE 04 (QUATRO) ANOS, A VALDEMIRO WILLIAM  CRUZ DOS SANTOS, INSCRITO NO CPF SOB N° 045.659.414-06, COM SEDE NA RUA FORTALEZA,  N° 98, FÓRUM, NO MUNICÍPIO DE IRECÊ, PARA CAPTAÇÃO SUBTERRÂNEA, NA BACIA HIDROGRÁFICA DO RIO  ITAPICURU, NO POÇO 1, NAS COORDENADAS LAT.10°43’09”S E LONG.40°48’52”W, DE VAZÃO 307 M³/ DIA; NO POÇO 2, NAS COORDENADAS LAT.10°43’11”S E LONG.40°48’55”W, DE VAZÃO 530 M³/DIA; NO  POÇO 3, NAS COORDENADAS LAT.10°43’08”S E LONG.40°49’00”W, DE VAZÃO 572 M³/DIA; NO POÇO  4, NAS COORDENADAS LAT.10°43’10”S E LONG.40°48’58”W, DE VAZÃO 639 M³/DIA; E NO POÇO 5,  NAS COORDENADAS LAT.10°43’10”S E LONG.40°48’59”W, DATUM SIRGAS 2000, DE VAZÃO 672 M³/ DIA, DURANTE 12 H/D, PARA FINS DE IRRIGAÇÃO POR GOTEJAMENTO, ÁREA 51 HA, LOCALIZADO NA FAZENDA  ALAGADIÇO, ZONA RURAL, NO MUNICÍPIO DE MIRANGABA,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</si>
  <si>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21.958 DE 07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2020.001.003969/INEMA/LIC-03969, RESOLVE: ART. 1º - AUTORIZAR O DIREITO DE  USO DOS RECURSOS HÍDRICOS, VÁLIDO PELO PRAZO DE 04 (QUATRO) ANOS, A ANDERSON FERREIRA DE  ARAÚJO, INSCRITO NO CPF N° 842.374.815-49, COM SEDE NA AVENIDA LUÍS VIANA FILHO, N° 6312,  PARALELA, NO MUNICÍPIO DE SALVADOR, PARA CAPTAÇÃO SUBTERRÂNEA, NA BACIA HIDROGRÁFICA DO RIO  ITAPICURU, NO POÇO 1, NAS COORDENADAS LAT.11°15’30,1”S E LONG.38°30’23,7”W, DE VAZÃO 700  M³/DIA, DURANTE 17 H/D; E NO POÇO 2, NAS COORDENADAS LAT.11°15’18”S E LONG.38°30’34,4”W,  DATUM SIRGAS 2000, DE VAZÃO 748 M³/DIA, DURANTE 18 H/D, PARA FINS DE CONSUMO HUMANO, DESSE- DENTAÇÃO ANIMAL E IRRIGAÇÃO POR AUTOPROPELIDO, ÁREA 20 HA, LOCALIZADO NA FAZENDA MANDACARU,  ZONA RURAL, NO MUNICÍPIO DE NOVA SOURE, MEDIANTE O CUMPRIMENTO DA LEGISLAÇÃO VIGENTE, DOS  CONDICIONANTES E DO PARÁGRAFO ÚNICO DESTE ARTIGO QUE CONSTAM NA ÍNTEGRA DA PORTARIA, NO REFERIDO   DIÁRIO OFICIAL EGBA: 71 3116 2837 POSTO SAC: 71 3117 8413    EXECUTIVO  SALVADOR, TERÇA-FEIRA, 8 DE DEZEMBRO DE 2020 - ANO CV - NO 23.045  REPÚBLICA FEDERATIVA DO BRASIL - ESTADO DA BAHIA  DIÁRIO OFICIAL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</si>
  <si>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20.282 DE 23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2019.001.000489/INEMA/LIC-00489, RESOLVE: ART. 1º - AUTORIZAR O DIREITO DE USO  DOS RECURSOS HÍDRICOS, VÁLIDO PELO PRAZO DE 4 (QUATRO) ANOS, A PUMA EMPREENDIMENTOS E PAR- TICIPAÇÕES LTDA., INSCRITA NO CNPJ Nº 12.893.239/0001-17, COM SEDE NA RUA PAULO AFONSO, Nº  323, CANDEAL, NO MUNICÍPIO DE SALVADOR, PARA CAPTAÇÃO SUPERFICIAL, NA BACIA HIDROGRÁFICA DO RIO  ITAPICURU, NO RIO ITAPICURU-AÇÚ, NAS COORDENADAS LAT.10º48’16”S E LONG.40º23’11”W, DATUM SIRGAS  2000, DE VAZÃO 2.400 M³/DIA, DURANTE 18 H/D, PARA FINS DE IRRIGAÇÃO POR PIVÔ CENTRAL, ÁREA 57,6 HA,  LOCALIZADO NA FAZENDA CANDELARIA, ZONA RURAL, NO MUNICÍPIO DE SAÚDE,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</si>
  <si>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21.692 DE 23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2020.001.002725/INEMA/LIC-02725, RESOLVE: ART. 1º - AUTORIZAR O DIREITO DE  USO DOS RECURSOS HÍDRICOS, VÁLIDO PELO PRAZO DE 04 (QUATRO) ANOS, A JEORGE PAULO GASPAR  DA SILVA, INSCRITO NO CPF SOB N° 797.560.261-20, COM SEDE NA RUA SEVERINO TIMÓTEO, N°   49, COOPIRECÊ, NO MUNICÍPIO DE IRECÊ, PARA CAPTAÇÃO SUBTERRÂNEA, NA BACIA HIDROGRÁFICA DO RIO  JACARÉ OU VEREDA DO ROMÃO GRAMACHO, NAS COORDENADAS LAT.11°44’20,3”S E LONG.41°45’51,7”W,  DATUM SIRGAS 2000, DO POÇO 1, DE VAZÃO 404 M³/DIA, DURANTE 12 H/D, PARA FINS DE IRRIGAÇÃO  POR GOTEJAMENTO, ÁREA 7,4 HA, LOCALIZADO NA FAZENDA JANUÁRIO, ZONA RURAL, NO MUNICÍPIO DE  CANARANA,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</si>
  <si>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21.702 DE 26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2020.001.001832/INEMA/LIC-01832, RESOLVE: ART. 1º - AUTORIZAR O DIREITO DE USO  DOS RECURSOS HÍDRICOS, VÁLIDO PELO PRAZO DE 04 (QUATRO) ANOS, A MAGNO CUSTÓDIO DE SOUSA,  INSCRITO NO CPF SOB N° 031.188.415-67, COM SEDE NA RUA DOMINGOS RODRIGO SILVA, POVOADO PÉ  DE LIMÃO, NO MUNICÍPIO DE BARRO ALTO, PARA CAPTAÇÃO SUBTERRÂNEA, NA BACIA HIDROGRÁFICA DO RIO  JACARÉ OU VEREDA DO ROMÃO GRAMACHO, NAS COORDENADAS LAT.11°52’00”S E LONG.41°54’06”W,  DATUM SIRGAS 2000, DO POÇO 1, DE VAZÃO 126 M³/DIA, DURANTE 8 H/D, PARA FINS DE IRRIGAÇÃO POR  GOTEJAMENTO, ÁREA 2 HA, LOCALIZADO NA FAZENDA PÉ DE LIMÃO, ZONA RURAL, NO MUNICÍPIO DE BARRO  ALTO,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</si>
  <si>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19.968 DE 21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2018.001.002610/INEMA/LIC-02610, RESOLVE: ART. 1.º - AUTORIZAR O DIREITO DE  USO DOS RECURSOS HÍDRICOS, A ALUISIO FRANCISCO BREDA, INSCRITO NO CPF Nº 704.951.227-    EXECUTIVO  SALVADOR, QUARTA-FEIRA, 22 DE JANEIRO DE 2020 - ANO CIV - NO 22.826  REPÚBLICA FEDERATIVA DO BRASIL - ESTADO DA BAHIA  DIÁRIO OFICIAL  34, COM SEDE NA RUA MANUEL SERRINHA, N° 133, CENTAURO, NO MUNICÍPIO DE EUNÁPOLIS, PARA:  § 1º INTERVENÇÃO, VÁLIDO PELO PRAZO DE 35 (TRINTA E CINCO) ANOS, NA BACIA HIDROGRÁFICA DO RIO  JOÃO DE TIBA, EM AFLUENTE SEM NOME DO CÓRREGO PORCÍDIO, NAS COORDENADAS LAT.16°19’57”S  E LONG.39°28’55”W, DATUM SIRGAS 2000, PARA FINS DE REGULARIZAÇÃO DE BARRAMENTO EXISTENTE,  COM VOLUME MÁXIMO DE ACUMULAÇÃO DE 715.713,41 M³ E ALTURA MÁXIMA DE 11,0 M. DEVERÁ  SER MANTIDA UMA VAZÃO MÍNIMA PARA JUSANTE DE 3.715,2 M³/DIA, LOCALIZADO NA FAZENDA ÁGUA  VERMELHA, ZONA RURAL, NO MUNICÍPIO DE EUNÁPOLIS. § 2º CAPTAÇÃO SUPERFICIAL, VÁLIDO PELO  PRAZO DE 4 (QUATRO) ANOS, NA BACIA HIDROGRÁFICA DO RIO JOÃO DE TIBA, EM AFLUENTE SEM NOME  DO CÓRREGO PORCÍDIO, NO LAGO FORMADO PELO BARRAMENTO AUTORIZADO POR MEIO DESTA PORTARIA, NAS  COORDENADAS LAT.16°19’58”S E LONG.39°28’53”W, DATUM SIRGAS 2000, DE VAZÃO 3.035 M³/DIA,  DURANTE 11 H/D, PARA FINS DE IRRIGAÇÃO POR GOTEJAMENTO, ÁREA 130 HA, LOCALIZADO NA FAZENDA ÁGUA  VERMELHA, ZONA RURAL, NO MUNICÍPIO DE EUNÁPOLIS. OS ATOS AUTORIZADOS NO ART. 1º ESTÃO CONDICIO- NADOS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</si>
  <si>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20.887 DE 25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2018.001.007319/INEMA/LIC-07319, RESOLVE: ART. 1º - AUTORIZAR O DIREITO  DE USO DOS RECURSOS HÍDRICOS, VÁLIDO PELO PRAZO DE 04 (QUATRO) ANOS, À ARIELLE KIRMSE  BAGGIERI, INSCRITA NO CPF Nº 057.698.497-38, COM SEDE NA RUA PROFESSOR JONES, Nº 1400,  CENTRO, NO MUNICÍPIO DE LINHARES - ES, PARA CAPTAÇÃO SUPERFICIAL, NA BACIA HIDROGRÁFICA DO RIO  JOÃO DE TIBA, NO CÓRREGO PORCÍDIO, NAS COORDENADAS LAT.16°18’01,2”S E LONG.39°15’54,2”W,  DATUM SIRGAS 2000, DE VAZÃO 3.278 M³/DIA, DURANTE 14 H/D, PARA FINS DE IRRIGAÇÃO POR GOTEJAMENTO  E MICROASPERSÃO, ÁREA 90,25 HA, LOCALIZADO NA FAZENDA TRÊS IRMÃOS (GLEBA A), ZONA RURAL, NO  MUNICÍPIO DE SANTA CRUZ CABRÁLIA, MEDIANTE O CUMPRIMENTO DA LEGISLAÇÃO VIGENTE 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</si>
  <si>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21.575 DE 30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2019.001.001592/INEMA/LIC-01592, RESOLVE: ART. 1.º - AUTORIZAR O DIREITO  DE USO DOS RECURSOS HÍDRICOS, VÁLIDO PELO PRAZO DE 04 (QUATRO) ANOS, A EDSON VANDER  GATTI LOUREIRO, INSCRITO NO CPF Nº 386.035.002-15, COM SEDE NA RUA CASTRO ALVES, Nº  680, PALMARES, NO MUNICÍPIO DE ITABELA, PARA CAPTAÇÃO SUPERFICIAL, NA BACIA HIDROGRÁFICA DO RIO  JUCURUÇU, NO CÓRREGO PALMEIRA, NAS COORDENADAS LAT.17°08’48,5”S E LONG.39°29’59,1”W, DATUM  SIRGAS 2000, DE VAZÃO 1.272 M³/DIA, DURANTE 24 H/D, PARA FINS DE IRRIGAÇÃO POR GOTEJAMENTO, ÁREA  40 HA, LOCALIZADO NA FAZENDA SANTO EXPEDITO, ZONA RURAL, NO MUNICÍPIO DE PRADO, MEDIANTE O  CUMPRIMENTO DA LEGISLAÇÃO VIGENTE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</si>
  <si>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20.138 DE 19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2019.001.004032/INEMA/LIC-04032, RESOLVE: ART. 1º - AUTORIZAR O DIREITO DE  USO DOS RECURSOS HÍDRICOS, VÁLIDO PELO PRAZO DE 04 (QUATRO) ANOS, A PEDRO JOSÉ GALVÃO  NONATO ALVES, INSCRITO NO CPF Nº 037.678.175-00, COM SEDE NA AVENIDA ROBERTO SANTOS,  S/N, CENTRO, NO MUNICÍPIO DE PIRITIBA, PARA CAPTAÇÃO SUPERFICIAL, NA BACIA HIDROGRÁFICA DO RIO  PARAGUAÇU, EM BARRAMENTO EXISTENTE, DISPENSADO DE OUTORGA POR MEIO DESTE PROCESSO, NO  RIO JACUÍPE, NAS COORDENADAS LAT.11º35’37,1”S E LONG.40º48’44”W, DATUM SIRGAS 2000, DE  VAZÃO 1.451 M³/DIA, DURANTE 12 H/D, PARA FINS DE IRRIGAÇÃO POR ASPERSÃO CONVENCIONAL, ÁREA 25  HA, LOCALIZADO NA FAZENDA BOA NOVA, DISTRITO DE VENTURA, NO MUNICÍPIO DE MORRO DO CHAPÉU,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</si>
  <si>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20.687 DE 21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2018.001.007773/INEMA/LIC-07773, RESOLVE: ART. 1.º - AUTORIZAR A RENOVAÇÃO  DO DIREITO DE USO DOS RECURSOS HÍDRICOS, VÁLIDA PELO PRAZO DE 04 (QUATRO) ANOS, A LUIZ ALBERTO  SILVA DA SILVA, INSCRITO NO CPF Nº 090.057.145-49, COM SEDE NA RUA POTIGUARES, N° 218, RIO  VERMELHO, NO MUNICÍPIO DE SALVADOR, PARA CAPTAÇÃO SUPERFICIAL, NA BACIA HIDROGRÁFICA DO RIO  PARAGUAÇU, NA BARRAGEM PEDRA DO CAVALO, NAS COORDENADAS LAT.12°33’00”S E LONG.39°19’00”W,  DATUM SIRGAS 2000, DE VAZÃO 478 M³/DIA, DURANTE 13 H/D, PARA FINS DE IRRIGAÇÃO POR ASPERSÃO,  ÁREA DE 7 HA, LOCALIZADO NO RANCHO PEDRA DO LAGO, ZONA RURAL, NO MUNICÍPIO DE CABACEIRAS DO  PARAGUAÇU,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</si>
  <si>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20.605 DE 07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2019.001.008172/INEMA/LIC-08172, RESOLVE: ART. 1º - AUTORIZAR O DIREITO  DE USO DOS RECURSOS HÍDRICOS, VÁLIDO PELO PRAZO DE 04 (QUATRO) ANOS, A JOAQUIM VIVALDO  DA SILVA, INSCRITO NO CPF N° 008.738.558-92, COM SEDE NA COMUNIDADE BOCA DA MATA, S/N,  ZONA RURAL, NO MUNICÍPIO DE IRAQUARA, PARA CAPTAÇÃO SUBTERRÂNEA, NA BACIA HIDROGRÁFICA DO RIO  PARAGUAÇU, NAS COORDENADAS LAT.12°19’39,2’’S E LONG.41°41’28,2’’W, DATUM SIRGAS 2000, DO  POÇO 1, DE VAZÃO 180 M³/DIA, DURANTE 15 H/D, PARA FINS DE IRRIGAÇÃO POR GOTEJAMENTO, ÁREA 5,4  HA, LOCALIZADO NA FAZENDA SENHOR DO BONFIM I, ZONA RURAL, NO MUNICÍPIO DE IRAQUARA,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</si>
  <si>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20.658 DE 14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2019.001.005167/INEMA/LIC-05167, RESOLVE: ART. 1.º - AUTORIZAR O  DIREITO DE USO DOS RECURSOS HÍDRICOS, VÁLIDO PELO PRAZO DE 04 (QUATRO) ANOS, A ADILSON DE  SOUZA OLIVEIRA, INSCRITO NO CPF N° 962.519.485-15, COM SEDE NA FAZENDA OLIVEIRA, S/N,  ZONA RURAL, NO MUNICÍPIO DE SEABRA, PARA CAPTAÇÃO SUBTERRÂNEA, NA BACIA HIDROGRÁFICA DO RIO  PARAGUAÇU, NAS COORDENADAS LAT.12°31’24,5”S E LONG.41°43’35,6”W, DATUM SIRGAS 2000, DO  POÇO 1, DE VAZÃO 149 M³/DIA, DURANTE 15 H/D, PARA FINS DE DESSEDENTAÇÃO ANIMAL E IRRIGAÇÃO POR  GOTEJAMENTO, ÁREA 3,64 HA, LOCALIZADO NA FAZENDA OLIVEIRA, VÁRZEA DO CALDAS, NO MUNICÍPIO DE  SEABRA,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</si>
  <si>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21.949 DE 04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2020.001.000838/INEMA/LIC-00838, RESOLVE: ART. 1º - AUTORIZAR O  DIREITO DE USO DOS RECURSOS HÍDRICOS, VÁLIDO PELO PRAZO DE 04 (QUATRO) ANOS, A JOÃO DANTAS  RODRIGUES CAETANO, INSCRITO NO CPF Nº 388.079.715-34, COM SEDE NA RUA IZALTINO BARRETO,  Nº 3 CENTRO, NO MUNICÍPIO DE UTINGA, PARA CAPTAÇÃO SUBTERRÂNEA, NA BACIA HIDROGRÁFICA DO RIO  PARAGUAÇU, NAS COORDENADAS LAT.12º05’20”S E LONG.41º05’29,8”W, DATUM SIRGAS 2000, NO  POÇO 1, DE VAZÃO 400 M³/DIA, DURANTE 16 H/D, PARA FINS DE IRRIGAÇÃO POR MICROASPERSÃO, ÁREA 10  HA, LOCALIZADO NA FAZENDA IPÊ, ESTRADA UTINGA/CAMBUÍ,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EXECUTIVO  SALVADOR, SÁBADO, 5 DE DEZEMBRO DE 2020 - ANO CV - NO 23.044  REPÚBLICA FEDERATIVA DO BRASIL - ESTADO DA BAHIA  DIÁRIO OFICIAL  E AOS DEMAIS ÓRGÃOS DO SISTEMA NACIONAL DE MEIO AMBIENTE - SISNAMA. ART. 4º - ESTA PORTARIA  ENTRARÁ EM VIGOR NA DATA DE SUA PUBLICAÇÃO. MÁRCIA CRISTINA TELLES DE ARAÚJO LIMA -  DIRETORA GERAL </t>
  </si>
  <si>
    <t xml:space="preserve">PORTARIA  Nº 21.982 DE 11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2019.001.008242/INEMA/LIC-08242, RESOLVE: ART. 1.º - AUTORIZAR O DIREITO  DE USO DOS RECURSOS HÍDRICOS, VÁLIDO PELO PRAZO DE 04 (QUATRO) ANOS, A ROBINEI SILVA DOS  SANTOS, INSCRITO NO CPF Nº 028.237.395-05, COM SEDE NO POVOADO DE COBÉ, S/N, ZONA  RURAL, NO MUNICÍPIO DE MUNDO NOVO, PARA CAPTAÇÃO SUBTERRÂNEA, NA BACIA HIDROGRÁFICA DO RIO  PARAGUAÇU, NAS COORDENADAS LAT.12º05’50,2”S E LONG.41º07’25,5”W, DATUM SIRGAS 2000, NO  POÇO 1, DE VAZÃO 458 M³/DIA, DURANTE 20 H/D, PARA FINS DE IRRIGAÇÃO POR MICROASPERSÃO, ÁREA  10 HA, LOCALIZADO NO SÍTIO NOVA COBÉ, RODOVIA BA 142,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</si>
  <si>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21.656 DE 16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2019.001.005578/INEMA/LIC-05578, RESOLVE: ART. 1º - AUTORIZAR O DIREITO DE  USO DOS RECURSOS HÍDRICOS, VÁLIDO PELO PRAZO DE 04 (QUATRO) ANOS, A FAZENDA PROGRESSO  LTDA, INSCRITO NO CNPJ N° 09.482.129/0001-58, COM SEDE NA RODOVIA BA 142, KM 227, S/N,  ZONA RURAL, NO MUNICÍPIO DE MUCUGÊ, PARA CAPTAÇÃO SUBTERRÂNEA, NA BACIA HIDROGRÁFICA DO RIO  PARAGUAÇU, NO POÇO 1,  NAS COORDENADAS LAT.13°10’20”S E LONG.41°26’26,6”W, DATUM SIRGAS  2000, DE VAZÃO 980 M³/DIA, DURANTE 18 H/D, NO POÇO 2, NAS COORDENADAS LAT.13°10’26,9’’S E  LONG.41°26’29,1”W, DATUM SIRGAS 2000, DE VAZÃO 334 M³/DIA, DURANTE 17 H/D, NO POÇO 3, NAS  COORDENADAS LAT.13°10’35,8”S E LONG.41° 26’ 45,1”W, DATUM SIRGAS 2000, DE VAZÃO 614 M³/DIA,  DURANTE 17 H/D, PARA FINS DE IRRIGAÇÃO POR ASPERSÃO COM PIVÔ CENTRAL, ÁREA 36,3 HA, LOCALIZADO  NA FAZENDA BEIRA RIO, ZONA RURAL,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</si>
  <si>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21.466 DE 15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2019.001.007784/INEMA/LIC-07784, RESOLVE: ART. 1º - AUTORIZAR O DIREITO DE  USO DOS RECURSOS HÍDRICOS, VÁLIDO PELO PRAZO DE 04 (QUATRO) ANOS, A EDMILSON BRANDÃO  FERREIRA, INSCRITO NO CPF N° 026.591.585-68, COM SEDE NA FAZENDA BOIADEIRO, S/N, ITATIAIA,  NO MUNICÍPIO DE SÃO JOSÉ DO JACUÍPE, PARA CAPTAÇÃO SUBTERRÂNEA, NA BACIA HIDROGRÁFICA DO RIO  PARAGUAÇU, NO POÇO 1, NAS COORDENADAS LAT.11°25’34,6”S E LONG.39°53’35,7”W, DATUM SIRGAS  2000, DE VAZÃO 732 M³/DIA, DURANTE 12 H/D, NO POÇO 2, NAS COORDENADAS LAT.11°25’39,3”S E  LONG.39°53’36,5”W, DATUM SIRGAS 2000, DE VAZÃO 480 M³/DIA, DURANTE 12 H/D, PARA FINS DE DES- SEDENTAÇÃO ANIMAL E IRRIGAÇÃO POR GOTEJAMENTO, ÁREA 22 HA, LOCALIZADO NA FAZENDA VÁRZEA DA  PORTA, ZONA RURAL, NO MUNICÍPIO DE GAVIÃO,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</si>
  <si>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21.657 DE 16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2019.001.008418/INEMA/LIC-08418, RESOLVE: ART. 1º - AUTORIZAR O DIREITO DE  USO DOS RECURSOS HÍDRICOS, VÁLIDO PELO PRAZO DE 04 (QUATRO) ANOS, A FAZENDA PROGRESSO  LTDA, INSCRITO NO CNPJ N° 09.482.129/0001-58, COM SEDE NA RODOVIA BA 142, KM 227, S/N,  ZONA RURAL, NO MUNICÍPIO DE MUCUGÊ, PARA CAPTAÇÃO SUBTERRÂNEA, NA BACIA HIDROGRÁFICA DO RIO  PARAGUAÇU, NO POÇO 1, NAS COORDENADAS LAT.13°07’48,5”S E LONG.41°27’16,9”W, DATUM SIRGAS     EXECUTIVO  SALVADOR, SÁBADO, 17 DE OUTUBRO DE 2020 - ANO CV - NO 23.011  REPÚBLICA FEDERATIVA DO BRASIL - ESTADO DA BAHIA  DIÁRIO OFICIAL  2000, DE VAZÃO 1.755 M³/DIA, DURANTE 20 H/D, NO POÇO 2, NAS COORDENADAS LAT.13°07’55,7”S E  LONG.41°27’18,4”W, DATUM SIRGAS 2000, DE VAZÃO 2.700 M³/DIA, DURANTE 20 H/D, NO POÇO 3, NAS  COORDENADAS LAT.13°07’59,1”S E LONG.41°27’20,9”W, DATUM SIRGAS 2000, DE VAZÃO 1.965 M³/DIA,  DURANTE 20 H/D, PARA FINS DE IRRIGAÇÃO POR ASPERSÃO COM PIVÔ CENTRAL, ÁREA 107 HA, LOCALIZADO NA  FAZENDA LOURINHA,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</si>
  <si>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21.765 DE 09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2019.001.005317/INEMA/LIC-05317, RESOLVE: ART. 1º - AUTORIZAR O DIREITO DE  USO DOS RECURSOS HÍDRICOS, VÁLIDO PELO PRAZO DE 04 (QUATRO) ANOS, A FAZENDA PROGRESSO  LTDA, INSCRITO NO CNPJ N° 09.482.129/0001-58, COM SEDE NA RODOVIA BA 142, KM 227, S/N,  ZONA RURAL, NO MUNICÍPIO DE MUCUGÊ, PARA CAPTAÇÃO SUBTERRÂNEA, NA BACIA HIDROGRÁFICA DO RIO  PARAGUAÇU, NO POÇO 1, NAS COORDENADAS LAT.13°08’34,2”S E LONG.41°27’41,2”W, DE VAZÃO 1.200  M³/DIA, DURANTE 20 H/D;  NO POÇO 2, NAS COORDENADAS LAT.13°08’32,7”S E LONG.41°27’36,5”W,  DE VAZÃO 674 M³/DIA, DURANTE 19 H/D; NO POÇO 3, NAS COORDENADAS LAT.13°08’23,8”S E LON- G.41°27’05,6”W, DE VAZÃO 1.440 M³/DIA, DURANTE 20 H/D; NO POÇO 4, NAS COORDENADAS  LAT.13°10’01,6”S E LONG.41°32’54”W, DE VAZÃO 490 M³/DIA, DURANTE 19 H/D; E NO POÇO 5, NAS  COORDENADAS LAT.13°09’46,6”S E LONG.41°31’29”W, DATUM SIRGAS 2000, DE VAZÃO 1.200 M³/DIA,  DURANTE 20 H/D, PARA FINS DE IRRIGAÇÃO POR PIVÔ CENTRAL, ÁREA 83,4 HA, LOCALIZADO NAS FAZENDAS  PLANALTO E PROGRESSO II,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</si>
  <si>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21.658 DE 16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2019.001.007383/INEMA/LIC-07383, RESOLVE: ART. 1º - AUTORIZAR O DIREITO DE  USO DOS RECURSOS HÍDRICOS, VÁLIDO PELO PRAZO DE 04 (QUATRO) ANOS, A FAZENDA PROGRESSO  LTDA, INSCRITO NO CNPJ N° 09.482.129/0001-58, COM SEDE NA RODOVIA BA 142, KM 227, S/N,  ZONA RURAL, NO MUNICÍPIO DE MUCUGÊ, PARA CAPTAÇÃO SUBTERRÂNEA, NA BACIA HIDROGRÁFICA DO RIO  PARAGUAÇU, NO POÇO 1, NAS COORDENADAS LAT.13°17’51,1”S E LONG.41°22’47,1”W, DATUM SIRGAS  2000, DE VAZÃO 1.000 M³/DIA, DURANTE 20 H/D, NO POÇO 2, NAS COORDENADAS LAT.13°17’44,3”S  E LONG.41°22’47,9”W, DATUM SIRGAS 2000, DE VAZÃO 480 M³/DIA, DURANTE 20 H/D, NO POÇO 3,  NAS COORDENADAS LAT.13°17’40,2”S E LONG.41°22’47,2”W, DATUM SIRGAS 2000, DE VAZÃO 500 M³/ DIA, DURANTE 20 H/D, NO POÇO 4, NAS COORDENADAS LAT.13°17’50,6”S E LONG.41°22’50,9”W, DATUM  SIRGAS 2000, DE VAZÃO 520 M³/DIA, DURANTE 20 H/D, NO POÇO 5, NAS COORDENADAS LAT.13°17’45,5”S  E LONG.41°22’51,9”W, DATUM SIRGAS 2000, DE VAZÃO 600 M³/DIA, DURANTE 20 H/D, NO POÇO 6,  NAS COORDENADAS LAT.13°17’50,6”S E LONG.41°22’50,9”W, DATUM SIRGAS 2000, DO POÇO 06, DE  VAZÃO 560 M³/DIA, DURANTE 20 H/D, PARA FINS DE IRRIGAÇÃO POR ASPERSÃO COM PIVÔ CENTRAL, ÁREA  65,9 HA, LOCALIZADO NA FAZENDA PROGRESSO I, ZONA RURAL, NO MUNICÍPIO DE IBICOARA, MEDIANTE O  CUMPRIMENTO DA LEGISLAÇÃO VIGENTE,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 PORTARIA ENTRARÁ EM VIGOR NA DATA  DE SUA PUBLICAÇÃO. MÁRCIA CRISTINA TELLES DE ARAÚJO LIMA - DIRETORA GERAL </t>
  </si>
  <si>
    <t xml:space="preserve">PORTARIA  Nº 21.749 DE 04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2019.001.006639/INEMA/LIC-06639, RESOLVE: ART. 1.º - AUTORIZAR O DIREITO DE  USO DOS RECURSOS HÍDRICOS, VÁLIDO PELO PRAZO DE 04 (QUATRO) ANOS, A FAZENDA PROGRESSO  LTDA, INSCRITO NO CNPJ N° 09.482.129/0001-58, COM SEDE NA RODOVIA BA 142, KM 227, S/N,  ZONA RURAL, NO MUNICÍPIO DE MUCUGÊ, PARA CAPTAÇÃO SUBTERRÂNEA, NA BACIA HIDROGRÁFICA DO RIO  PARAGUAÇU, NO POÇO 1, NAS COORDENADAS LAT.13°23’30”S E LONG.41°27’57”W, DE VAZÃO 2.005  M³/DIA; NO POÇO 2, NAS COORDENADAS LAT.13°23’32,4”S E LONG.41°28’03,8”W, DE VAZÃO 1.240  M³/DIA; NO POÇO 3, NAS COORDENADAS LAT.13°23’35,6”S E LONG.41°28’28,2”W, DE VAZÃO 1.894  M³/DIA; NO POÇO 4, NAS COORDENADAS LAT.13°21’56,2”S E LONG.41°30’56,3”W, DE VAZÃO 699 M³/ DIA; NO POÇO 5, NAS COORDENADAS LAT.13°21’46,3”S E LONG.41°30’55,2” W, DE VAZÃO 920 M³/ DIA;  NO POÇO 6, NAS COORDENADAS LAT.13°21’39,8”S E LONG.41°31’01”W, DE VAZÃO 1.200 M³/DIA;  NO POÇO 7, NAS COORDENADAS LAT.13°21’10”S E LONG.41°31’10,9”W, DE VAZÃO 2.005 M³/DIA; E  NO POÇO 8, NAS COORDENADAS LAT.13°21’06”S E LONG.41°31’11”W, DATUM SIRGAS 2000, DE VAZÃO  1.560 M³/DIA, DURANTE 20 H/D, PARA FINS DE IRRIGAÇÃO POR PIVÔ CENTRAL, ÁREA 190,5 HA, LOCALIZADO  NA FAZENDA PROGRESSO III, ZONA RURAL,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</si>
  <si>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22.036 DE 23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2019.001.002397/INEMA/LIC-02397, RESOLVE: ART. 1º - AUTORIZAR A RENOVAÇÃO  DO DIREITO DE USO DOS RECURSOS HÍDRICOS, VÁLIDA PELO PRAZO DE 04 (QUATRO) ANOS, A FÁBIO BRAGA  RIBEIRO, INSCRITO NO CPF N° 007.409.534-00, COM SEDE NA RUA JOSÉ ALEXANDRE, N°295,  BAIXÃO, NO MUNICÍPIO DE ARAPIRACA-AL, PARA CAPTAÇÃO SUPERFICIAL, NA BACIA HIDROGRÁFICA DO RIO  PARAGUAÇU, NO RIO DE UNA, NAS COORDENADAS LAT.12°56’35,77”S E LONG.41°04’18,62”W, DATUM  SIRGAS 2000, DE VAZÃO 10.080 M³/DIA, DURANTE 16 H/D, PARA FINS DE IRRIGAÇÃO POR PIVÔ CENTRAL, ÁREA  150 HA, LOCALIZADO NA FAZENDA NOVA IGUASSU, ZONA RURAL, NO MUNICÍPIO DE ITAETÉ,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</si>
  <si>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21.324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2019.001.003311/INEMA/LIC-03311, RESOLVE: ART. 1º - AUTORIZAR O DIREITO  DE USO DOS RECURSOS HÍDRICOS, VÁLIDO PELO PRAZO DE 04 (QUATRO) ANOS, A ROBERTO AUGUSTO  PASSOS NOVIS, INSCRITO NO CPF N° 073.935.985-15, COM SEDE NA ALAMEDA GUEDEVILLE, Nº  51, ONDINA, NO MUNICÍPIO DE SALVADOR, PARA CAPTAÇÃO SUPERFICIAL, NA BACIA HIDROGRÁFICA DO RIO  PARAGUAÇU, NO RIO PARAGUAÇU, NAS COORDENADAS LAT.12°35’05”S E LONG.39°22’34”W, DATUM  SIRGAS 2000, DE VAZÃO 776 M³/DIA, DURANTE 17 H/D, PARA FINS DE IRRIGAÇÃO POR MICROASPERSÃO, ÁREA  21,81 HA, LOCALIZADO NA FAZENDA SANTA FÉ, RIACHO DA LÉGUA, ZONA RURAL, NO MUNICÍPIO DE CASTRO  ALVES,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</si>
  <si>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20.280 DE 23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2018.001.005088/INEMA/LIC-05088, RESOLVE: ART. 1.º - AUTORIZAR O DIREITO  DE USO DOS RECURSOS HÍDRICOS, VÁLIDO PELO PRAZO DE 4 (QUATRO) ANOS, A RODRIGO IGNÁCIO DE  SOUZA MENEZES, INSCRITO NO CPF N° 000.321.235-15, COM SEDE NA RUA MARECHAL FLORIANO, Nº  482, CANELA, NO MUNICÍPIO DE SALVADOR, PARA CAPTAÇÃO SUPERFICIAL, NA BACIA HIDROGRÁFICA DO RIO  PARAGUAÇU, NO RIO PARAGUAÇU, NAS COORDENADAS LAT.12°35’57,9”S E LONG.39°37’14,3”W, DATUM  SIRGAS 2000, DE VAZÃO 301 M³/DIA, DURANTE 9 H/D, PARA FINS DE DESSEDENTAÇÃO ANIMAL E IRRIGAÇÃO  POR GOTEJAMENTO, ÁREA 6,5 HA, LOCALIZADO NA FAZENDA PARAGUAÇU I, ZONA RURAL, NO MUNICÍPIO  DE SANTA TEREZINHA,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</si>
  <si>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20.278 DE 23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2018.001.001875/INEMA/LIC-01875, RESOLVE: ART. 1º - AUTORIZAR O DIREITO DE  USO DOS RECURSOS HÍDRICOS, VÁLIDO PELO PRAZO DE 4 (QUATRO) ANOS, A GODOFREDO LEAL DA  COSTA BANDEIRA, INSCRITO NO CPF N° 018.304.065-15, COM SEDE RUA FERNANDO TORRES, N°  04, ITAPUÃ, NO MUNICÍPIO DE SALVADOR, PARA CAPTAÇÃO SUPERFICIAL, NA BACIA HIDROGRÁFICA DO RIO  PARAGUAÇU, NO RIO PARAGUAÇU, NAS COORDENADAS LAT.12°44’25”S E LONG.40°11’44”W, DATUM  SIRGAS 2000, DE VAZÃO 2.708 M³/DIA, DURANTE 13 H/D, PARA FINS DE IRRIGAÇÃO POR PIVÔ CENTRAL,  ÁREA 50 HA, LOCALIZADO NA FAZENDA BOA SORTE, ESTRADA DE IAÇU, KM 6, VILA SÃO VICENTE, ZONA  RURAL, NO MUNICÍPIO DE ITABERABA,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</si>
  <si>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20.677 DE 19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2018.001.005188/INEMA/LIC-05188, RESOLVE: ART. 1º - AUTORIZAR O DIREITO  DE USO DOS RECURSOS HÍDRICOS, VÁLIDO PELO PRAZO DE 04 (QUATRO) ANOS, A MV AGROPECUÁRIA  LTDA, INSCRITA NO CNPJ N° 34.373.571/0001-93, COM SEDE NA FAZENDA REUNIDAS INVERNADA,  S/N, SEDE, NO MUNICÍPIO DE IPECAETÁ, PARA CAPTAÇÃO SUPERFICIAL, NA BACIA HIDROGRÁFICA DO RIO  PARAGUAÇU, NO RIO PARAGUAÇU, NAS COORDENADAS LAT.12°53’52”S E LONG.41°04’16”W, DATUM  SIRGAS 2000, DE VAZÃO 3.664 M³/DIA, DURANTE 15 H/D, PARA FINS DE IRRIGAÇÃO POR ASPERSÃO COM  PIVÔ CENTRAL, ÁREA 62,71 HA, LOCALIZADO NA FAZENDA SANTO ANTÔNIO, ZONA RURAL, NO MUNICÍPIO DE  ITAETÉ,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EXECUTIVO  SALVADOR, QUARTA-FEIRA, 20 DE MAIO DE 2020 - ANO CIV - NO 22.905  REPÚBLICA FEDERATIVA DO BRASIL - ESTADO DA BAHIA  DIÁRIO OFICIAL  </t>
  </si>
  <si>
    <t xml:space="preserve">PORTARIA  Nº 21.176 DE 31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2018.001.003094/INEMA/LIC-03094, RESOLVE: ART. 1º - AUTORIZAR O DIREITO DE  USO DOS RECURSOS HÍDRICOS, VÁLIDO PELO PRAZO DE 04 (QUATRO) ANOS, A HELDER LOPES CAMPOS,  INSCRITO NO CPF N° 122.710.395-68, COM SEDE NA AVENIDA 18 DE FEVEREIRO, Nº 9969, CENTRO,  NO MUNICÍPIO DE BOA VISTA DO TUPIM, PARA CAPTAÇÃO SUPERFICIAL, NA BACIA HIDROGRÁFICA DO RIO  PARAGUAÇU, NO RIO PARAGUAÇU, NAS COORDENADAS LAT.13°01’18,4”S E LONG.40°43’36”W, DATUM  SIRGAS 2000, DE VAZÃO 782 M³/DIA, DURANTE 09 H/D, PARA FINS DE IRRIGAÇÃO POR GOTEJAMENTO ÁREA 20  HA, LOCALIZADO NA FAZENDA SÃO JORGE, TERRA BOA, NO MUNICÍPIO DE BOA VISTA DO TUPIM, MEDIANTE      EXECUTIVO SALVADOR, SÁBADO, 1º DE AGOSTO DE 2020 - ANO CIV - NO 22.957  REPÚBLICA FEDERATIVA DO BRASIL - ESTADO DA BAHIA  DIÁRIO OFICIAL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&lt;#E.G.B#453465#44#495965/&gt; &lt;#E.G.B#453473#44#495972&gt; RESUMO DO CONVÊNIO N.º 01/2020, CELEBRADO ENTRE O INSTITUTO DO MEIO AMBIENTE E  RECURSOS HÍDRICOS - INEMA E O COLÉGIO ESTADUAL PROFESSOR RÔMULO ALMEIDA.  OBJETO: VIABILIZAÇÃO DE VAGAS PARA REALIZAÇÃO DE ESTÁGIO JUNTO À INSTITUIÇÃO CONCEDENTE  AOS ALUNOS REGULARMENTE MATRICULADOS NA INSTITUIÇÃO DE ENSINO, PROMOVENDO DESSA FORMA,  O ESTABELECIMENTO E A MANUTENÇÃO DE UMA ATIVIDADE DE COOPERAÇÃO RECÍPROCA ENTRE AS PARTES  CONVENENTES. DATA DA ASSINATURA: 24/07/2020. ASSINATURAS: MÁRCIA CRISTINA TELLES DE ARAÚJO  LIMA - DIRETORA GERAL DO INEMA E ELISIO SOUZA SANTOS - DIRETOR DO COLÉGIO ESTADUAL PROFESSOR  RÔMULO ALMEIDA. &lt;#E.G.B#453473#44#495972/&gt; &lt;#E.G.B#453495#44#495996&gt; PORTARIA Nº 00214349 DE 31 DE JULHO DE 2020 O(A) DIRETOR GERAL DO(A) INST DO MEIO AMB E RECURSOS HÍDRICOS - INEMA, NO USO DE  SUAS ATRIBUIÇÕES LEGAIS, RESOLVE NOMEAR HAELITON JESUS CERQUEIRA, PARA O CARGO EM  COMISSÃO COORDENADOR III, SÍMBOLO DAI-4, DO(A) PARQUE ABAETÉ, A PARTIR  DE 31 DE JULHO DE  2020.  MARCIA CRISTINA TELLES DE ARAUJO LIMA INST DO MEIO AMB E RECURSOS HÍDRICOS &lt;#E.G.B#453495#44#495996/&gt; &lt;#E.G.B#453496#44#495997&gt; PORTARIA Nº 00214344 DE 31 DE JULHO DE 2020 O(A) DIRETOR GERAL DO(A) INST DO MEIO AMB E RECURSOS HÍDRICOS - INEMA, NO USO DE  SUAS ATRIBUIÇÕES E TENDO EM VISTA O DISPOSTO NO(A) ART. 11, II, DA LEI Nº 6.677, DE 26 DE SETEMBRO  DE 1994, RESOLVE NOMEAR ALINE SANTOS FREITAS, MATRÍCULA Nº 92012202, PARA O CARGO EM  COMISSÃO COORDENADOR II, SÍMBOLO DAS-3, DO(A) COORDENAÇÃO DE GESTÃO DE UCS, A  PARTIR DE 31 DE JULHO DE 2020.  MARCIA CRISTINA TELLES DE ARAUJO LIMA INST DO MEIO AMB E RECURSOS HÍDRICOS &lt;#E.G.B#453496#44#495997/&gt;  SECRETARIA DA SAÚDE &lt;#E.G.B#453374#44#495871&gt; SERVIÇO PÚBLICO ESTADUAL  A DIRETORIA DA AUDITORIA SUS/BA, NOS TERMOS DOS ARTS. 49 E 51, IV DA LEI ESTADUAL Nº 12.209/2011,  CONVOCA O SENHOR HERBERT GONÇALVES DE OLIVEIRA, PARA NO PRAZO DE 10 (DEZ) DIAS, CONTADOS  DESTA PUBLICAÇÃO, RETIRAR E ATENDER NOTIFICAÇÃO Nº 345/2019, NOS AUTOS DO PROCESSO SEI Nº  019.5345.2019.0022243-31, NOS TERMOS DOS ARTS. 40 E 41 DO DECRETO ESTADUAL Nº 7.884/00, À 4ª  AVENIDA, PLATAFORMA 6, Nº 400, 4º ANDAR, CAB, CEP: 41.745.002, SALVADOR/BA. QUAISQUER DÚVIDAS  CONTATAR A AUDITORIA SUS/BA, ATRAVÉS DOS TELEFONES (71) 3115-4288/4160/4312.  DANIELA CASTELLUCCI DIRETORA DA AUDITORIA SUS/BA &lt;#E.G.B#453374#44#495871/&gt; &lt;#E.G.B#453404#44#495902&gt; RESOLUÇÃO CIB Nº 122/2020 APROVA AD REFERENDUM A NOVA ATUALIZAÇÃO DOS ANEXOS 2 E 3 REFERENTES ÀS UNIDADES DE REFERÊNCIA  COVID E UNIDADES DE RETAGUARDA COVID DO PLANO ESTADUAL DE CONTINGÊNCIA PARA ENFRENTAMEN- TO DO NOVO CORONAVÍRUS - SARS NCOV2 NO ESTADO DA BAHIA.  O COORDENADOR E A COORDENADORA ADJUNTA DA COMISSÃO INTERGESTORESBIPARTITE DA BAHIA NO USO  DE SUAS ATRIBUIÇÕES E CONSIDERANDO:  A RESOLUÇÃO CIB Nº 087/2020, DE 23 DE JUNHO DE 2020, QUE APROVA AD REFERENDUM A ATUALIZAÇÃO  DO PLANO ESTADUAL DE CONTINGÊNCIA PARA ENFRENTAMENTO DO NOVO CORONAVÍRUS - SARS NCOV-2  COM A INCLUSÃO DO   CENTRO DE ATENDIMENTO PARA O ENFRENTAMENTO À COVID 19 COMO UMA DAS  TIPOLOGIAS DE SERVIÇOS DE SAÚDE NA REDE ASSISTENCIAL DO ESTADO DA BAHIA;  A PORTARIA Nº 237, DE 18 DE MARÇO DE 2020, INCLUI LEITOS E PROCEDIMENTOS NA TABELA DE PROCE- DIMENTOS, MEDICAMENTOS, ÓRTESES, PRÓTESES E MATERIAIS ESPECIAIS (OPM) DO SISTEMA ÚNICO DE  SAÚDE (SUS), DE UNIDADE DE TERAPIA INTENSIVA ADULTO E PEDIÁTRICO, PARA ATENDIMENTO EXCLUSIVO  DOS PACIENTES COVID-19;  A PORTARIA MS/SAES Nº 245, DE 24 DE MARÇO DE 2020, QUE INCLUI PROCEDIMENTO NA TABELA DE PRO- CEDIMENTOS, MEDICAMENTOS, ÓRTESES, PRÓTESES E MATERIAIS ESPECIAIS (OPM) DO SISTEMA ÚNICO  DE SAÚDE (SUS), PARA ATENDIMENTO EXCLUSIVO DE PACIENTES COM DIAGNÓSTICO DE INFECÇÃO PELO  COVID-19;  A PORTARIA Nº 568, DE 26 DE MARÇO DE 2020, QUE AUTORIZA A HABILITAÇÃO DE LEITOS DE UNIDADE DE  TERAPIA INTENSIVA ADULTO PARA ATENDIMENTO EXCLUSIVO DOS PACIENTES COVID-19;  A RECOMENDAÇÃO DA SAES/MS POR MEIO DE REUNIÕES POR WEBCONFERÊNCIA COM AS SECRETARIAS DE  SAÚDE DOS ESTADOS DE ATUALIZAÇÃO DA PLANILHA DE LEITOS NAS REGIÕES DESTINADOS AOS PACIENTES  ACOMETIDOS PELO CORONAVÍRUS, PARA ACOMPANHAMENTO DO PROCESSO DE AMPLIAÇÃO DA REDE DE  ATENÇÃO À SAÚDE E ENFRENTAMENTO DO SARS NCOV2.  RESOLVE  ART. 1º  APROVAR AD REFERENDUM A NOVA ATUALIZAÇÃO DOS ANEXOS 2 E 3 REFERENTES ÀS UNIDADES DE  REFERÊNCIA COVID E  UNIDADES DE RETAGUARDA COVID DO PLANO ESTADUAL DE CONTINGÊNCIA PARA  ENFRENTAMENTO DO NOVO CORONAVÍRUS- SARS NCOV2 NO ESTADO DA BAHIA, CONFORME ANEXO I DESTA  RESOLUÇÃO, DISPONÍVEL NO SITE WWW5.SAUDE.BA.GOV.BR/PORTALCIB.  PARÁGRAFO ÚNICOESTE PLANO ESTÁ SUJEITO A AJUSTES CONSTANTES DECORRENTES DAS ATUALIZAÇÕES  PRÁTICAS E DAS MUDANÇAS OBSERVADAS NO CENÁRIO EPIDEMIOLÓGICO E CONSIDERANDO AS CONSTANTES  ATUALIZAÇÕES DISPONIBILIZADAS PELA OMS E MS.  ART. 2º  REVOGAR A RESOLUÇÃO CIB Nº 120/2020 A PARTIR DA DATA DE PUBLICAÇÃO DESTA RESOLUÇÃO.  ART. 3º  A PRESENTE RESOLUÇÃO ENTRARÁ EM VIGOR NA DATA DE SUA PUBLICAÇÃO.  SALVADOR, 31 DE JULHO DE 2020.  FÁBIO VILAS-BOAS PINTO SECRETÁRIO ESTADUAL DA SAÚDE COORDENADOR DA CIB/BA  STELA DOS SANTOS SOUZA PRESIDENTE DO COSEMS/BA COORDENADORA ADJUNTA DA CIB/BA  &lt;#E.G.B#453404#44#495902/&gt; &lt;#E.G.B#453534#44#496032&gt; RESOLUÇÃO CIB Nº 123/2020  APROVA AD REFERENDUM A EXPANSÃO DO SAMU REGIONAL DE ALAGOINHAS, CONTEMPLANDO OS  MUNICÍPIOS DA REGIÃO DE RIBEIRA DO POMBAL - ANTAS, BANZAÊ, CÍCERO DANTAS, CIPÓ, CORONEL JOÃO  SÁ, FÁTIMA, HELIÓPOLIS, NOVA SOURE, NOVO TRIUNFO, PARIPIRANGA, RIBEIRA DO AMPARO, RIBEIRA DO  POMBAL E SÍTIO DO QUINTO.  O COORDENADOR E A COORDENADORA ADJUNTA DA COMISSÃO INTERGESTORES BIPARTITE DA BAHIA NO USO  DE SUAS ATRIBUIÇÕES E CONSIDERANDO:  A PORTARIA GM/MS, Nº 2048, DE 05 DE NOVEMBRO DE 2002, QUE INSTITUI O REGULAMENTO TÉCNICO DOS  SISTEMAS ESTADUAIS DE ATENÇÃO ÀS URGÊNCIAS;  A PORTARIA DE CONSOLIDAÇÃO GM/MS Nº 3, DE 28 DE SETEMBRO DE 2017, PUBLICADA NO SUPLEMENTO  AO Nº 190 DO DOU DE 3/10/2017, QUE DISPÕE SOBRE AS REDES TEMÁTICAS DE ATENÇÃO À SAÚDE, AS  REDES DE SERVIÇO DE SAÚDE E AS REDES DE PESQUISA EM SAÚDE DO SUS;  A PORTARIA DE CONSOLIDAÇÃO GM/MS Nº 6, DE 28 DE SETEMBRO DE 2017, PUBLICADA NO SUPLEMENTO  AO Nº 190 DO DOU DE 3/10/2017, QUE DISPÕE SOBRE FINANCIAMENTO E A TRANSFERÊNCIA DOS RECURSOS  FEDERAIS PARA AS AÇÕES E OS SERVIÇOS DE SAÚDE DO SISTEMA ÚNICO DE SAÚDE;  O OFÍCIO N° 366/2020 DA CIR DE ALAGOINHAS, DE 08 DE JULHO DE 2020, QUE ENCAMINHA A APROVAÇÃO  DA EXPANSÃO DO SAMU REGIONAL DE ALAGOINHAS CONTEMPLANDO OS MUNICÍPIOS DA REGIÃO DE  RIBEIRA DO POMBAL; E  O OFÍCIO N° 69/2020 DA CIR DE RIBEIRA DO POMBAL, DE 24 DE JULHO DE 2020, QUE ENCAMINHA A  APROVAÇÃO DA IMPLANTAÇÃO DO SAMU EM MUNICÍPIOS DA REGIÃO DE SAÚDE DE RIBEIRA DO POMBAL  E A RESPECTIVA DISTRIBUIÇÃO DAS AMBULÂNCIAS, MEDIANTE A EXPANSÃO DO SAMU REGIONAL DE  ALAGOINHAS.  RESOLVE  ART. 1º APROVAR AD REFERENDUM  A EXPANSÃO DO SAMU 192  REGIONAL DE ALAGOINHAS, CONTEMPLANDO  OS MUNICÍPIOS DA REGIÃO DE RIBEIRA DO POMBAL - ANTAS, BANZAÊ, CÍCERO DANTAS, CIPÓ, CORONEL  JOÃO SÁ, FÁTIMA, HELIÓPOLIS, NOVA SOURE, NOVO TRIUNFO, PARIPIRANGA, RIBEIRA DO AMPARO, RIBEIRA  DO POMBAL E SÍTIO DO QUINTO;  ART. 2º  APROVAR O DESENHO DE DISTRIBUIÇÃO DAS AMBULÂNCIAS, DA EXPANSÃO DA FROTA DO SAMU 192  REGIONAL DE ALAGOINHAS, CONFORME ANEXO I;  ART.  3º  REVOGAR A RESOLUÇÃO CIB Nº 111/2020.  ART. 4 º A PRESENTE RESOLUÇÃO ENTRARÁ EM VIGOR NA DATA DE SUA PUBLICAÇÃO.  SALVADOR, 31 DE JULHO DE 2020.  FÁBIO VILAS-BOAS PINTO SECRETÁRIO ESTADUAL DA SAÚDE COORDENADOR DA CIB/BA  STELA DOS SANTOS SOUZA PRESIDENTE DO COSEMS/BA COORDENADORA ADJUNTA DA CIB/BA    EXECUTIVO  SALVADOR, SÁBADO, 1º DE AGOSTO DE 2020 - ANO CIV - NO 22.957  REPÚBLICA FEDERATIVA DO BRASIL - ESTADO DA BAHIA  DIÁRIO OFICIAL  ANEXO I DA RESOLUÇÃO CIB Nº 123/2020  DESENHO DA DISTRIBUIÇÃO DAS AMBULÂNCIAS DA EXPANSÃO DA FROTA DO SAMU  192 REGIONAL DE ALAGOINHAS  MACRO SAMU REGIONAL MUNICÍPIO USB USA NORDESTE SAMU REGIONAL DE ALAGOINHAS ANTAS 01 -  BANZAÊ 01 - CÍCERO DANTAS 01 - CIPÓ 01 - CORONEL JOÃO SÁ 01 - FÁTIMA 01 - HELIÓPOLIS 01 - NOVA SOURE 01 - NOVO TRIUNFO 01 - PARIPIRANGA 01 - RIBEIRA DO POMBAL 01 01 RIBEIRA DO AMPARO 01 - SÍTIO DO QUINTO 01 -  TOTAL 13 01 &lt;#E.G.B#453534#45#496032/&gt; &lt;#E.G.B#453329#45#495826&gt; PORTARIA Nº 00214310 DE 31 DE JULHO DE 2020 O(A) SECRETÁRIO DE ESTADO DO(A) SECRETARIA DA SAÚDE - SESAB, NO USO DE SUAS  ATRIBUIÇÕES LEGAIS E TENDO EM VISTA O DISPOSTO NO(A) LEI Nº N° 6.932, DE 19 DE JANEIRO DE 1996, C/C  RESOLUÇÃO COPE 03/98, RESOLVE ALTERAR,  A CARGA HORÁRIA:  MATRÍCULA SERVIDOR CARGO UNIDADE  ORIGEM  MUNICÍPIO CARGA  HORÁRIA  ATUAL  NOVA CARGA  HORÁRIA  DATA INÍCIO   19255241  ANA LUCIA  COSTA  MACHADO  BRASIL   AUXILIAR  ADMINISTRATIVO   HGCA -  PGRSS   F. SANTANA  30.00  40.00  01.05.2020  FABIO VILAS BOAS PINTO SECRETARIA DA SAÚDE &lt;#E.G.B#453329#45#495826/&gt; &lt;#E.G.B#453331#45#495827&gt; PORTARIA Nº 00214277 DE 31 DE JULHO DE 2020 O(A) SECRETÁRIO DE ESTADO DO(A) SECRETARIA DA SAÚDE - SESAB, NO USO DE SUAS  ATRIBUIÇÕES LEGAIS E TENDO EM VISTA O DISPOSTO NO(A) LEI Nº N° 6.932, DE 19 DE JANEIRO DE 1996, C/C  RESOLUÇÃO COPE 03/98, RESOLVE ALTERAR,  A CARGA HORÁRIA:  MATRÍCULA SERVIDOR CARGO UNIDADE  ORIGEM  MUNICÍPIO CARGA  HORÁRIA  ATUAL  NOVA CARGA  HORÁRIA  DATA INÍCIO   19246697  MARIA  CRISTINA  LIMA DE  SOUZA   AUXILIAR  ADMINISTRATIVO   HGC -  SAME   CAMAÇARI  30.00  40.00  01.05.2020  FABIO VILAS BOAS PINTO SECRETARIA DA SAÚDE &lt;#E.G.B#453331#45#495827/&gt; &lt;#E.G.B#453332#45#495828&gt; PORTARIA Nº 00214247 DE 31 DE JULHO DE 2020 O(A) SECRETÁRIO DE ESTADO DO(A) SECRETARIA DA SAÚDE - SESAB, NO USO DE SUAS  ATRIBUIÇÕES LEGAIS E TENDO EM VISTA O DISPOSTO NO(A) LEI Nº N° 6.932, DE 19 DE JANEIRO DE 1996, C/C  RESOLUÇÃO COPE 03/98, RESOLVE ALTERAR,  A CARGA HORÁRIA:  MATRÍCULA SERVIDOR CARGO UNIDADE  ORIGEM  MUNICÍPIO CARGA  HORÁRIA  ATUAL  NOVA CARGA  HORÁRIA  DATA INÍCIO   19317869  ROBERVAL  DA SILVA  MOREIRA   AUXILIAR  ADMINISTRATIVO   CPH -  COORD. DE  PESSOAS   SALVADOR  30.00  40.00  01.05.2020  FABIO VILAS BOAS PINTO SECRETARIA DA SAÚDE &lt;#E.G.B#453332#45#495828/&gt; &lt;#E.G.B#453333#45#495829&gt; PORTARIA Nº 00214209 DE 31 DE JULHO DE 2020 O(A) SECRETÁRIO DE ESTADO DO(A) SECRETARIA DA SAÚDE - SESAB, NO USO DE SUAS  ATRIBUIÇÕES E TENDO EM VISTA O DISPOSTO NO(A) ART. 50 DA LEI Nº 6.677, DE 26 DE SETEMBRO DE 1994,  RESOLVE REMOVER, A PEDIDO, DO(A) HGRS - RESIDENTES PARA O(A) CICAN - DERMATOLOGIA,  VIVIANE OLIVEIRA BOCCANERA ALMEIDA, MATRÍCULA N° 19520073, OCUPANTE DO CARGO  MÉDICO, A PARTIR DA DATA DE PUBLICAÇÃO.  FABIO VILAS BOAS PINTO SECRETARIA DA SAÚDE &lt;#E.G.B#453333#45#495829/&gt; &lt;#E.G.B#453334#45#495831&gt;  PORTARIA Nº 00214127 DE 31 DE JULHO DE 2020 O(A) SECRETÁRIO DE ESTADO DO(A) SECRETARIA DA SAÚDE - SESAB, NO USO DE SUAS  ATRIBUIÇÕES E TENDO EM VISTA O DISPOSTO NO(A) ART. 50 DA LEI Nº 6.677, DE 26 DE SETEMBRO DE  1994, RESOLVE REMOVER, A PEDIDO, DO(A) SUPERH - DARH - CPM PARA O(A) MAS - </t>
  </si>
  <si>
    <t xml:space="preserve">PORTARIA  Nº 20.991 DE 08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2018.001.005063/INEMA/LIC-05063, RESOLVE: ART. 1º - AUTORIZAR O DIREITO DE  USO DOS RECURSOS HÍDRICOS, VÁLIDO PELO PRAZO DE 04 (QUATRO) ANOS, A NERCY ANTONIO DUARTE,  INSCRITO NO CPF N° 055.385.995-15, COM SEDE NA FAZENDA MUÇAMBE, S/N, COMUNIDADE FUNIS,  ZONA RURAL, NO MUNICÍPIO DE IBICOARA, PARA CAPTAÇÃO SUPERFICIAL, NA BACIA HIDROGRÁFICA DO RIO  PARAGUAÇU, NO RIO PARAGUAÇU, NAS COORDENADAS LAT.13°19’21”S E LONG.41°21’02”W, DATUM  SIRGAS 2000, DE VAZÃO 1.731 M³/DIA, DURANTE 17 H/D, PARA FINS DE IRRIGAÇÃO POR PIVÔ CENTRAL, ÁREA  45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</si>
  <si>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20.578 DE 05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2018.001.003712/INEMA/LIC-03712, RESOLVE: ART. 1º - AUTORIZAR A RENOVAÇÃO  DO DIREITO DE USO DOS RECURSOS HÍDRICOS, VÁLIDA PELO PRAZO DE 04 (QUATRO) ANOS, A GILMADSON  CRUZ DE MELO, INSCRITO NO CPF N° 149.013.665-72, COM SEDE NA RUA ITAMAR MAGALHÃES, S/N,  CASCAVEL, NO MUNICÍPIO DE IBICOARA, PARA CAPTAÇÃO SUPERFICIAL, NA BACIA HIDROGRÁFICA DO RIO  PARAGUAÇU, NO RIO PARAGUAÇU, NAS COORDENADAS LAT.13°20’00”S E LONG. 41°21’07”W, DATUM  SIRGAS 2000, DE VAZÃO 154 M³/DIA, DURANTE 4 H/D, PARA FINS DE IRRIGAÇÃO POR MICROASPERSÃO,  ÁREA 4,5 HA, LOCALIZADO NO FAZENDA MELO, ZONA RURAL,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</si>
  <si>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21.551 DE 25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2020.001.000513/INEMA/LIC-00513, RESOLVE: ART. 1º - AUTORIZAR O DIREITO  DE USO DOS RECURSOS HÍDRICOS, VÁLIDO PELO PRAZO DE 04 (QUATRO) ANOS, A VIRGINIA MARIA  FURTADO SERRAVALLE, INSCRITA NO CPF N° 066.727.445-68, COM SEDE NA FAZENDA NASSAU,  S/N, ZONA RURAL, NO MUNICÍPIO DE BONITO, PARA CAPTAÇÃO SUPERFICIAL, NA BACIA HIDROGRÁFICA DO RIO  PARAGUAÇU, NO RIO TIJUCO, EM BARRAMENTO EXISTENTE, OUTORGADO POR MEIO DA PORTARIA SRH Nº 679,  PUBLICADA NO D.O.E EM 28 E 29/10/2006, NAS COORDENADAS LAT.12°02’36”S E LONG.41°21’18”W,  DATUM SIRGAS 2000, DE VAZÃO 1.596 M³/DIA, DURANTE 20 H/D, PARA FINS DE IRRIGAÇÃO POR PIVÔ CENTRAL  E GOTEJAMENTO, ÁREA 39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 EXECUTIVO SALVADOR, SÁBADO, 26 DE SETEMBRO DE 2020 - ANO CV - NO 22.997  REPÚBLICA FEDERATIVA DO BRASIL - ESTADO DA BAHIA  DIÁRIO OFICIAL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</si>
  <si>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21.171 DE 31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2019.001.007715/INEMA/LIC-07715, RESOLVE: ART. 1.º - AUTORIZAR O DIREITO DE USO  DOS RECURSOS HÍDRICOS, VÁLIDO PELO PRAZO DE 04 (QUATRO) ANOS, A PATRÍCIA OLIVEIRA COELHO,  INSCRITA NO CPF N° 597.687.545-91, COM SEDE NA AVENIDA EXPEDICIONÁRIOS, N° 434, RECREIO, NO  MUNICÍPIO DE VITÓRIA DA CONQUISTA, PARA CAPTAÇÃO SUBTERRÂNEA, NA BACIA HIDROGRÁFICA DO RIO  PARDO, NAS COORDENADAS LAT.14°50’23”S E LONG.40°31’48”W, DATUM SIRGAS 2000, DO POÇO 1, DE  VAZÃO 215 M³/DIA, DURANTE 15 H/D, PARA FINS DE IRRIGAÇÃO POR GOTEJAMENTO, ÁREA 10 HA, LOCALIZADO  NA FAZENDA PRATA LI, ZONA RURAL, NO MUNICÍPIO DE BARRA DO CHOÇA,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</si>
  <si>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22.043 DE 28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2018.001.007299/INEMA/LIC-07299, RESOLVE: ART. 1º - AUTORIZAR A RENOVAÇÃO  DO DIREITO DE USO DOS RECURSOS HÍDRICOS, VÁLIDA PELO PRAZO DE 04 (QUATRO) ANOS, A ANTONIO  LEONARDO FILHO, INSCRITO NO CPF N° 040.731.855-00, COM SEDE NA RUA JOANA D’ARC, Nº 285,  ZONA RURAL, NO MUNICÍPIO DE ITARANTIM, PARA CAPTAÇÃO SUPERFICIAL, NA BACIA HIDROGRÁFICA DO RIO  PARDO, NO AFLUENTE SEM NOME DO CÓRREGO DO NADO, NAS COORDENADAS LAT.15°38’42”S E LON- G.40°02’18”W, DATUM SIRGAS 2000, DE VAZÃO 813 M³/DIA, DURANTE 6 H/D, PARA FINS DE IRRIGAÇÃO,  POR ASPERSÃO, ÁREA DE 12,78 HA, LOCALIZADO NA FAZENDA BOA VISTA, ZONA RURAL, NO MUNICÍPIO DE  ITARANTIM,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</si>
  <si>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20.365 DE 02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2018.001.002043/INEMA/LIC-02043, RESOLVE: ART. 1º - AUTORIZAR O DIREITO  DE USO DOS RECURSOS HÍDRICOS, VÁLIDO PELO PRAZO DE 04 (QUATRO) ANOS, À ARLY BRITTO SINAY      EXECUTIVO SALVADOR, SEXTA-FEIRA, 3 DE ABRIL DE 2020 - ANO CIV - NO 22.875  REPÚBLICA FEDERATIVA DO BRASIL - ESTADO DA BAHIA  DIÁRIO OFICIAL  NEVES, INSCRITA NO CPF Nº 781.795.645-68, COM SEDE NA RUA SIQUEIRA CAMPO, Nº 540, RECREIO,  NO MUNICÍPIO DE VITÓRIA DA CONQUISTA, PARA CAPTAÇÃO SUPERFICIAL, NA BACIA HIDROGRÁFICA DO RIO  PARDO, NO CÓRREGO MUMBUCA, NAS COORDENADAS LAT.15°36’34”S E LONG.40°43’51”W, DATUM  SIRGAS 2000, DE VAZÃO 975 M³/DIA, DURANTE 11 H/D, PARA FINS DE IRRIGAÇÃO POR GOTEJAMENTO, ÁREA  31 HA, LOCALIZADO NA FAZENDA SANTA TERESA, ZONA RURAL, NO MUNICÍPIO DE ENCRUZILHADA,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</si>
  <si>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20.466 DE 17 DE ABRIL DE 2020. O INSTITUTO DO MEIO AMBIENTE E  RECURSOS HÍDRICOS - INEMA, COM FULCRO NAS ATRIBUIÇÕES E COMPETÊNCIAS QUE LHE FORAM  DELEGADAS PELA LEI ESTADUAL N° 12.212/11 E LEIS ESTADUAIS N° 10.431/06 E 11.612/09, E SUAS     EXECUTIVO  SALVADOR, SÁBADO, 18 DE ABRIL DE 2020 - ANO CIV - NO 22.885  REPÚBLICA FEDERATIVA DO BRASIL - ESTADO DA BAHIA  DIÁRIO OFICIAL  ALTERAÇÕES, REGULAMENTADAS PELO DECRETO ESTADUAL N° 14.024/12 E, TENDO EM VISTA O QUE CONSTA  DO PROCESSO Nº 2019.001.004696/INEMA/LIC-04696, RESOLVE: ART. 1º - AUTORIZAR O DIREITO  DE USO DOS RECURSOS HÍDRICOS, VÁLIDO PELO PRAZO DE 04 (QUATRO) ANOS, A MATHEUS LIMA DOS  SANTOS ALVES, INSCRITO NO CPF N° 020.247.005-94, COM SEDE NA RUA PADRE PARANHOS, N°  85, CENTRO, NO MUNICÍPIO DE RIO REAL, PARA CAPTAÇÃO SUBTERRÂNEA, NA BACIA HIDROGRÁFICA DO RIO  REAL, NAS COORDENADAS LAT.11°27’00”S E LONG.37°58’00”W, DATUM SIRGAS 2000, DO POÇO 1, DE  VAZÃO 105 M³/DIA, DURANTE 15 H/D, PARA FINS DE IRRIGAÇÃO POR GOTEJAMENTO, ÁREA 2,90 HA, LOCALIZADA  NA FAZENDA SANTA CLARA, ZONA RURAL, NO MUNICÍPIO DE RIO REAL,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</si>
  <si>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20.457 DE 14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2019.001.004913/INEMA/LIC-04913, RESOLVE: ART. 1.º - AUTORIZAR O DIREITO  DE USO DOS RECURSOS HÍDRICOS, VÁLIDO PELO PRAZO DE 04 (QUATRO) ANOS, A JOSÉ ERUNDINO  OLIVEIRA DA CRUZ, INSCRITO NO CPF N° 677.503.625-68, COM SEDE NA PRAÇA SENADOR ACM, N°  260, CENTRO, NO MUNICÍPIO DE RIO REAL, PARA CAPTAÇÃO SUBTERRÂNEA, NA BACIA HIDROGRÁFICA DO RIO  REAL, NAS COORDENADAS LAT.11°31’00”S E LONG.37°57’00”W, DATUM SIRGAS 2000, DO POÇO 1, DE  VAZÃO 183 M³/DIA, DURANTE 19 H/D, PARA FINS DE IRRIGAÇÃO POR GOTEJAMENTO, ÁREA 5 HA, LOCALIZADA  NA FAZENDA SANTA MARIA, ZONA RURAL, NO MUNICÍPIO DE RIO REAL,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</si>
  <si>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21.485 DE 16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2020.001.001855/INEMA/LIC-01855, RESOLVE: ART. 1º - AUTORIZAR O DIREITO DE  USO DOS RECURSOS HÍDRICOS, VÁLIDO PELO PRAZO DE 04 (QUATRO) ANOS, A HERONILTON DE FREITAS  NUNES, INSCRITO NO CPF N° 293.837.218-39, COM SEDE NA RUA LENILTON BEZERRA, N° 91, CENTRO,  NO MUNICÍPIO DE ITAGUAÇU DA BAHIA, PARA CAPTAÇÃO SUBTERRÂNEA, NA BACIA HIDROGRÁFICA DO RIO  SÃO FRANCISCO, NAS COORDENADAS LAT.11°02’05,7”S E LONG.42°21’04,2”W, DATUM SIRGAS 2000, DO  POÇO 01, DE VAZÃO 249 M³/DIA, DURANTE 10 H/D, PARA FINS DE IRRIGAÇÃO POR GOTEJAMENTO, ÁREA 5,4  HA, LOCALIZADO NA FAZENDA VALE OURO, ZONA RURAL, NO MUNICÍPIO DE ITAGUAÇU DA BAHIA,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</si>
  <si>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21.169 DE 31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2019.001.007944/INEMA/LIC-07944, RESOLVE: ART. 1.º - AUTORIZAR O DIREITO  DE USO DOS RECURSOS HÍDRICOS, VÁLIDO PELO PRAZO DE 04 (QUATRO) ANOS, A CARLOS JORGE  CARNEIRO PIMENTA, INSCRITO NO CPF N° 912.134.525-20, COM SEDE NA FAZENDA ANGICAL 2,  S/N, LAPÃO, NO MUNICÍPIO DE LAPÃO, PARA CAPTAÇÃO SUBTERRÂNEA, NA BACIA HIDROGRÁFICA DO RIO  SÃO FRANCISCO, NAS COORDENADAS LAT.11°36’14”S E LONG.41°48’24,99”W, DATUM SIRGAS 2000, DO  POÇO 1, DE VAZÃO 165 M³/DIA, DURANTE 19 H/D, PARA FINS DE IRRIGAÇÃO POR GOTEJAMENTO, ÁREA 2,70  HA, LOCALIZADO NA FAZENDA ANGICAL IV, LAPÃO, NO MUNICÍPIO DE LAPÃO,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</si>
  <si>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21.065 DE 21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2019.001.007320/INEMA/LIC-07320, RESOLVE: ART. 1º - AUTORIZAR O DIREITO  DE USO DOS RECURSOS HÍDRICOS, VÁLIDO PELO PRAZO DE 04 (QUATRO) ANOS, A DJAIR JOSÉ NUNES     EXECUTIVO  SALVADOR, QUARTA-FEIRA, 22 DE JULHO DE 2020 - ANO CIV - NO 22.949  REPÚBLICA FEDERATIVA DO BRASIL - ESTADO DA BAHIA  DIÁRIO OFICIAL  RODRIGUES, INSCRITO NO CPF N° 459.941.705-00, COM SEDE NO POVOADO DE LAGOA DO ESTEVAM,  S/N, ZONA RURAL, NO MUNICÍPIO DE IBITITÁ, PARA CAPTAÇÃO SUBTERRÂNEA, NA BACIA HIDROGRÁFICA DO RIO  SÃO FRANCISCO, NAS COORDENADAS LAT.11°36’15,2”S E LONG.41°50’58,1”W, DATUM SIRGAS 2000,  DO POÇO 1, DE VAZÃO 187 M³/DIA, DURANTE 14 H/D, PARA FINS DE IRRIGAÇÃO POR MICROASPERSÃO, ÁREA  3 HA, LOCALIZADO NA FAZENDA RANCHO ALEGRE, COMUNIDADE LAGOA DO ESTEVAM, ZONA RURAL, NO  MUNICÍPIO DE IBITITÁ,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</si>
  <si>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21.416 DE 10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2020.001.001508/INEMA/LIC-01508, RESOLVE: ART. 1º - AUTORIZAR O DIREITO DE  USO DOS RECURSOS HÍDRICOS, VÁLIDO PELO PRAZO DE 04 (QUATRO) ANOS, A ELPÍDIO MARQUES DOS  SANTOS, INSCRITO NO CPF N° 204.646.495-87, COM SEDE NA ESTRADA SAÍDA PARA CANARANA, S/N,  ZONA RURAL, NO MUNICÍPIO DE IBITITÁ, PARA CAPTAÇÃO SUBTERRÂNEA, NA BACIA HIDROGRÁFICA DO RIO  SÃO FRANCISCO, NAS COORDENADAS LAT.11°38’03,3”S E LONG.41°47’42,9”W, DATUM SIRGAS 2000,  DO POÇO 1, DE VAZÃO 90 M³/DIA, DURANTE 9 H/D, PARA FINS DE IRRIGAÇÃO POR GOTEJAMENTO, ÁREA  1,5 HA, LOCALIZADO NA FAZENDA RECANTO, COMUNIDADE SERAFIM, ZONA RURAL, NO MUNICÍPIO DE  IBITITÁ,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</si>
  <si>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21.344 DE 27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2020.001.001113/INEMA/LIC-01113, RESOLVE: ART. 1º - AUTORIZAR O DIREITO  DE USO DOS RECURSOS HÍDRICOS, VÁLIDO PELO PRAZO DE 04 (QUATRO) ANOS, A MANOEL SILVA DE  SOUZA, INSCRITO NO CPF N° 142.183.848-60, COM SEDE NO POVOADO DE BARRO VERMELHO, S/N,  ZONA RURAL, NO MUNICÍPIO DE CANARANA, PARA CAPTAÇÃO SUBTERRÂNEA, NA BACIA HIDROGRÁFICA DO RIO  SÃO FRANCISCO, NAS COORDENADAS LAT.11°46’08,2”S E LONG.41°43’13,1”W, DATUM SIRGAS 2000, DO  POÇO 1, DE VAZÃO 144 M³/DIA, DURANTE 7 H/D, PARA FINS DE IRRIGAÇÃO POR GOTEJAMENTO, ÁREA 2,4 HA,  LOCALIZADO NA FAZENDA PÉ DE LIMÃO, BARRO VERMELHO, ZONA RURAL, NO MUNICÍPIO DE CANARANA,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</si>
  <si>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21.428 DE 10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2020.001.002282/INEMA/LIC-02282, RESOLVE: ART. 1.º - AUTORIZAR O DIREITO  DE USO DOS RECURSOS HÍDRICOS, VÁLIDO PELO PRAZO DE 04 (QUATRO) ANOS, A ROBERIO IVAN SILVA  PAIVA, INSCRITO NO CPF N° 687.782.875-53, COM SEDE NA PRAÇA JOÃO MARIANO, Nº 18, LAGOA  VELHA, NO MUNICÍPIO DE CANARANA, PARA CAPTAÇÃO SUBTERRÂNEA, NA BACIA HIDROGRÁFICA DO RIO  SÃO FRANCISCO, NAS COORDENADAS LAT.11°47’02,1”S E LONG.41°39’18,3”W, DATUM SIRGAS 2000,  DO POÇO 1, DE VAZÃO 282 M³/DIA, DURANTE 9 H/D, PARA FINS DE IRRIGAÇÃO POR GOTEJAMENTO, ÁREA 4,5  HA, LOCALIZADO NA FAZENDA NOVO HORIZONTE, ZONA RURAL, NO MUNICÍPIO DE CANARANA,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</si>
  <si>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20.782 DE 10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2019.001.007836/INEMA/LIC-07836, RESOLVE: ART. 1.º - AUTORIZAR O DIREITO DE  USO DOS RECURSOS HÍDRICOS, VÁLIDO PELO PRAZO DE 04 (QUATRO) ANOS, A MARIA VILMA RODRIGUES  DA SILVA, INSCRITO NO CPF N° 427.447.685-53, COM SEDE NO POVOADO DA BARAÚNA, S/N, ZONA  RURAL, NO MUNICÍPIO DE GUANAMBI, PARA CAPTAÇÃO SUBTERRÂNEA, NA BACIA HIDROGRÁFICA DO RIO  SÃO FRANCISCO, NAS COORDENADAS LAT.11°47’06,5”S E LONG.41°42’50”W, DATUM SIRGAS 2000, DO  POÇO 1, DE VAZÃO 159 M³/DIA, DURANTE 11 H/D, PARA FINS DE IRRIGAÇÃO POR MICROASPERSÃO, ÁREA  2,5 HA, LOCALIZADO NA FAZENDA FOLHA VERDE, POVOADO DE BARAÚNA, ZONA RURAL, NO MUNICÍPIO DE  CANARANA,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</si>
  <si>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21.231 DE 11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2019.001.006743/INEMA/LIC-06743, RESOLVE: ART. 1º - AUTORIZAR O DIREITO  DE USO DOS RECURSOS HÍDRICOS, VÁLIDO PELO PRAZO DE 04 (QUATRO) ANOS, A MARCIO CARDOSO  MARTINS, INSCRITO NO CPF N° 617.942.875-15, COM SEDE NA FAZENDA ROÇA MOLHADA, S/N, ZONA  RURAL, NO MUNICÍPIO DE CANARANA, PARA CAPTAÇÃO SUBTERRÂNEA, NA BACIA HIDROGRÁFICA DO RIO  SÃO FRANCISCO, NAS COORDENADAS LAT.11°48’36”S E LONG.41°43’35,6”W, DATUM SIRGAS 2000, DO  POÇO 1, DE VAZÃO 320 M³/DIA, DURANTE 11 H/D, PARA FINS DE IRRIGAÇÃO POR GOTEJAMENTO, ÁREA 5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</si>
  <si>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21.232 DE 11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2019.001.006669/INEMA/LIC-06669, RESOLVE: ART. 1º - AUTORIZAR O DIREITO DE USO  DOS RECURSOS HÍDRICOS, VÁLIDO PELO PRAZO DE 04 (QUATRO) ANOS, A SILVÉRIO CARDOSO MARTINS,  INSCRITO NO CPF N° 000.110.015-77, COM SEDE NA FAZENDA GIBOIA, S/N, COMUNIDADE PAU D’ARCO,  ZONA RURAL, NO MUNICÍPIO DE CANARANA, PARA CAPTAÇÃO SUBTERRÂNEA, NA BACIA HIDROGRÁFICA DO RIO  SÃO FRANCISCO, NAS COORDENADAS LAT.11°48’38”S E LONG.41°42’53,8”W, DATUM SIRGAS 2000, DO  POÇO 1, DE VAZÃO 179 M³/DIA, DURANTE 9 H/D, PARA FINS DE IRRIGAÇÃO POR GOTEJAMENTO, ÁREA 2,8 HA,  LOCALIZADO NA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</si>
  <si>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21.184 DE 03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2020.001.000657/INEMA/LIC-00657, RESOLVE: ART. 1º - AUTORIZAR O DIREITO DE  USO DOS RECURSOS HÍDRICOS, VÁLIDO PELO PRAZO DE 04 (QUATRO) ANOS, A HÉLIO VAGUINO DOS  SANTOS, INSCRITO NO CPF SOB N° 002.470.255-26, COM SEDE NA TRAVESSA DO PLANALTO, N° 30,  SALOBRO, NO MUNICÍPIO DE CANARANA, PARA CAPTAÇÃO SUBTERRÂNEA, NA BACIA HIDROGRÁFICA DO RIO  SÃO FRANCISCO, NAS COORDENADAS LAT.11°48’49,1”S E LONG.41°40’51,4”W, DATUM SIRGAS 2000,  DO POÇO 1, DE VAZÃO 301 M³/DIA, DURANTE 15 H/D, PARA FINS DE IRRIGAÇÃO POR GOTEJAMENTO, ÁREA 5  HA, LOCALIZADO NA FAZENDA LAGOA DO PEIXE, ZONA RURAL, NO MUNICÍPIO DE CANARANA,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</si>
  <si>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21.415 DE 10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2020.001.000656/INEMA/LIC-00656, RESOLVE: ART. 1º - AUTORIZAR O DIREITO DE  USO DOS RECURSOS HÍDRICOS, VÁLIDO PELO PRAZO DE 04 (QUATRO) ANOS, A MAURÍCIO OLIVEIRA DOS  SANTOS, INSCRITO NO CPF N° 375.610.438-99, COM SEDE NA COMUNIDADE DE FORMOSA, S/N, ZONA  RURAL, NO MUNICÍPIO DE BARRO ALTO, PARA CAPTAÇÃO SUBTERRÂNEA, NA BACIA HIDROGRÁFICA DO RIO  SÃO FRANCISCO, NAS COORDENADAS LAT.11°52’42,3”S E LONG.41°49’17,7”W, DATUM SIRGAS 2000, DO  POÇO 1, DE VAZÃO 103 M³/DIA, DURANTE 10 H/D, PARA FINS DE IRRIGAÇÃO POR GOTEJAMENTO, ÁREA 1,7  HA, LOCALIZADO NA FAZENDA OLIVEIRA, COMUNIDADE FORMOSA, ZONA RURAL, NO MUNICÍPIO DE BARRO  ALTO,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</si>
  <si>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21.965 DE 08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2020.001.000962/INEMA/LIC-00962, RESOLVE: ART. 1.º - AUTORIZAR O DIREITO  DE USO DOS RECURSOS HÍDRICOS, VÁLIDO PELO PRAZO DE 04 (QUATRO) ANOS, A EDINILSON SOARES  DE SOUZA, INSCRITO NO CPF N° 289.530.518-86, COM SEDE NA  RUA LAGOA QUEIMADA, S/N, ZONA  RURAL, NO MUNICÍPIO DE SOUTO SOARES, PARA CAPTAÇÃO SUBTERRÂNEA, NA BACIA HIDROGRÁFICA DO RIO  SÃO FRANCISCO, NAS COORDENADAS LAT.11°55’54”S E LONG.41°49’53,4”W, DATUM SIRGAS 2000, DO  POÇO 1, DE VAZÃO 63 M³/DIA, DURANTE 8 H/D, PARA FINS DE IRRIGAÇÃO POR GOTEJAMENTO, ÁREA 1,2 HA,  LOCALIZADO NA FAZENDA CIZAL, COMUNIDADE LAGOA QUEIMADA, ZONA RURAL, NO MUNICÍPIO DE SOUTO  SOARES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</si>
  <si>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21.961 DE 07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2020.001.005582/INEMA/LIC-05582, RESOLVE: ART. 1.º - AUTORIZAR O DIREITO  DE USO DOS RECURSOS HÍDRICOS, VÁLIDO PELO PRAZO DE 04 (QUATRO) ANOS, A ROBERTO SÍLVIO  JÚNIOR, INSCRITO NO CPF Nº 006.208.115-28, COM SEDE NA RUA NOVA JERUSALÉM, S/N, CENTRO,  NO MUNICÍPIO DE MORRO DO CHAPÉU, PARA CAPTAÇÃO SUBTERRÂNEA, NA BACIA HIDROGRÁFICA DO RIO  SÃO FRANCISCO, NAS COORDENADAS LAT.11º19’22”S E LONG.40º58’04,3”W, DATUM SIRGAS 2000,  NO POÇO 1, DE VAZÃO 229 M³/DIA, DURANTE 10 H/D, PARA FINS DE IRRIGAÇÃO POR GOTEJAMENTO, ÁREA 4  HA, LOCALIZADO NA FAZENDA TESHUVÁ, POVOADO DE MÔNICA, ZONA RURAL, NO MUNICÍPIO DE MORRO DO  CHAPÉU,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</si>
  <si>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20.982 DE 07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2019.001.007536/INEMA/LIC-07536, RESOLVE: ART. 1º - AUTORIZAR O DIREITO DE  USO DOS RECURSOS HÍDRICOS, VÁLIDO PELO PRAZO DE 04 (QUATRO) ANOS, A EURICLES OLIMPIO DOS  SANTOS, INSCRITO NO CPF N° 939.355.368-87, COM SEDE NA AVENIDA VIDEVAL SEIXAS DOURADO,  S/N, CENTRO, NO MUNICÍPIO DE CANARANA, PARA CAPTAÇÃO SUBTERRÂNEA, NA BACIA HIDROGRÁFICA DO RIO  SÃO FRANCISCO, NAS COORDENADAS LAT.11º45’56,2”S E LONG.41°42’23”W, DATUM SIRGAS 2000, DO  POÇO 1, DE VAZÃO 213 M³/DIA, DURANTE 16 H/D, PARA FINS DE IRRIGAÇÃO POR GOTEJAMENTO, ÁREA 4 HA,  LOCALIZADO NA FAZENDA SÃO JORGE, COMUNIDADE BARRO VERMELHO, ZONA RURAL, NO MUNICÍPIO DE  CANARANA,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</si>
  <si>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21.068 DE 21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2019.001.006359/INEMA/LIC-06359, RESOLVE: ART. 1.º - AUTORIZAR O DIREITO DE  USO DOS RECURSOS HÍDRICOS, VÁLIDO PELO PRAZO DE 04 (QUATRO) ANOS, A VIRGÍLIO RIBEIRO DOS  SANTOS, INSCRITO NO CPF N° 489.264.005-06, COM SEDE NA AVENIDA SÃO GABRIEL, Nº 351, CENTRO,  NO MUNICÍPIO DE PRESIDENTE DUTRA, PARA CAPTAÇÃO SUBTERRÂNEA, NA BACIA HIDROGRÁFICA DO RIO  SÃO FRANCISCO, NO POÇO 1, NAS COORDENADAS LAT.11°16’00,34”S E LONG.41°55’34,46”W, DATUM  SIRGAS 2000, DE VAZÃO 40 M³/DIA, DURANTE 8 H/D; E NO POÇO 2, NAS COORDENADAS LAT.11°16’14,97”S  E LONG.41°55’34,17” W, DATUM SIRGAS 2000, DE VAZÃO 100 M³/DIA, DURANTE 8 H/D, PARA FINS  DE IRRIGAÇÃO POR GOTEJAMENTO, ÁREA 2,75 HA, LOCALIZADO NA FAZENDA SOSSEGO, ZONA RURAL, NO  MUNICÍPIO DE IRECÊ, MEDIANTE O CUMPRIMENTO DA LEGISLAÇÃO VIGENTE, ZONA RURAL, NO MUNICÍPIO DE  IRECÊ,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</si>
  <si>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21.166 DE 31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2020.001.000995/INEMA/LIC-00995, RESOLVE: ART. 1.º - AUTORIZAR O DIREITO DE  USO DOS RECURSOS HÍDRICOS, VÁLIDO PELO PRAZO DE 04 (QUATRO) ANOS, A VIRGÍLIO RIBEIRO DOS  SANTOS, INSCRITO NO CPF N° 489.264.005-06, COM SEDE NA AVENIDA SÃO GABRIEL, N° 351, CENTRO,  NO MUNICÍPIO DE PRESIDENTE DUTRA, PARA CAPTAÇÃO SUBTERRÂNEA, NA BACIA HIDROGRÁFICA DO RIO  SÃO FRANCISCO, NO POÇO 1, NAS COORDENADAS LAT.11°17’31,5”S E LONG.42°00’21,6”W, DATUM  SIRGAS 2000, DE VAZÃO 49 M³/DIA, DURANTE 8 H/D; NO POÇO 2, NAS COORDENADAS LAT.11°17’34,3”S  E LONG.42°00’24,2”W, DATUM SIRGAS 2000, DE VAZÃO 56 M³/DIA, DURANTE 8 H/D; NO POÇO 3, NAS  COORDENADAS LAT.11°17’37”S E LONG.42°00’17,3”W, DATUM SIRGAS 2000, DE VAZÃO 92 M³/DIA,  DURANTE 9 H/D; NO POÇO 4, NAS COORDENADAS LAT.11°17’38,4”S E LONG.42°00’21,1”W, DATUM SIRGAS  2000, DE VAZÃO 119 M³/DIA, DURANTE 10 H/D, PARA FINS DE IRRIGAÇÃO POR GOTEJAMENTO, ÁREA 7,9 HA,  LOCALIZADO NA FAZENDA CANTO DA ONÇA I, ZONA RURAL, NO MUNICÍPIO DE PRESIDENTE DUTRA,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</si>
  <si>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21.167 DE 31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2020.001.000437/INEMA/LIC-00437, RESOLVE: ART. 1.º - AUTORIZAR O DIREITO DE  USO DOS RECURSOS HÍDRICOS, VÁLIDO PELO PRAZO DE 04 (QUATRO) ANOS, A VIRGÍLIO RIBEIRO DOS  SANTOS, INSCRITO NO CPF N° 489.264.005-06, COM SEDE NA AVENIDA SÃO GABRIEL, N° 351, CENTRO,  NO MUNICÍPIO DE PRESIDENTE DUTRA, PARA CAPTAÇÃO SUBTERRÂNEA, NA BACIA HIDROGRÁFICA DO RIO  SÃO FRANCISCO, NO POÇO 1, NAS COORDENADAS LAT.11°20’59,4”S E LONG.42°05’52,8”W, DATUM  SIRGAS 2000, DE VAZÃO 79 M³/DIA, DURANTE 7 H/D; NO POÇO 2, NAS COORDENADAS LAT.11°21’01,6”S  E LONG.42°06’00”W, DATUM SIRGAS 2000, DE VAZÃO 97 M³/DIA, DURANTE 7 H/D; NO POÇO 3, NAS  COORDENADAS LAT.11°20’57,7”S E LONG.42°05’43,8”W, DATUM SIRGAS 2000, DE VAZÃO 147 M³/DIA,  DURANTE 9 H/D; NO POÇO 4, NAS COORDENADAS LAT.11°21’00”S E LONG.42°06’08,3”W, DATUM SIRGAS  2000, DE VAZÃO 175 M³/DIA, DURANTE 10 H/D; NO POÇO 5, NAS COORDENADAS LAT.11°21’04,4”S E  LONG.42°06’07,8”W, DATUM SIRGAS 2000, DE VAZÃO 189 M³/DIA, DURANTE 10 H/D; NO POÇO 6, NAS  COORDENADAS LAT.11°21’07,8”S E LONG.42°06’05,3”W, DATUM SIRGAS 2000, DE VAZÃO 210 M³/DIA,  DURANTE 10 H/D, PARA FINS DE IRRIGAÇÃO POR GOTEJAMENTO, ÁREA 22,4 HA, LOCALIZADO NA FAZENDA BOA  SORTE, ZONA RURAL, NO MUNICÍPIO DE UIBAÍ,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EXECUTIVO  SALVADOR, SÁBADO, 1º DE AGOSTO DE 2020 - ANO CIV - NO 22.957  REPÚBLICA FEDERATIVA DO BRASIL - ESTADO DA BAHIA  DIÁRIO OFICIAL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</si>
  <si>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20.435 DE 09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2018.001.004280/INEMA/LIC-04280, RESOLVE: ART. 1º - AUTORIZAR A RENOVAÇÃO  DO DIREITO DE USO DOS RECURSOS HÍDRICOS, VÁLIDA PELO PRAZO DE 04 (QUATRO) ANOS, A IRES OLIMPIO  BASSO, INSCRITO NO CPF Nº 057.921.690-04, COM SEDE NA RUA CASTRO ALVES, S/N, CENTRO, NO  MUNICÍPIO DE LUÍS EDUARDO MAGALHÃES, PARA CAPTAÇÃO SUBTERRÂNEA, NA BACIA HIDROGRÁFICA DO RIO  SÃO FRANCISCO, NO POÇO 1, NAS COORDENADAS LAT.12°02’44,26”S E LONG.45°38’16,9”W, DATUM SIRGAS  2000, DE VAZÃO 6.962 M³/DIA, DURANTE 17H/D; E NO POÇO 2, NAS COORDENADAS LAT.12°03’48,03”S  E LONG.45°38’34,49”W, DATUM SIRGAS 2000, DE VAZÃO 6.962 M³/DIA, DURANTE 17H/D, PARA FINS DE  IRRIGAÇÃO POR PIVÔ CENTRAL, ÁREA 200 HA, LOCALIZADO NA FAZENDA AGROPECUÁRIA BASSO, BR 020/242,  KM 542, ZONA RURAL, NO MUNICÍPIO DE BARREIRAS,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</si>
  <si>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22.012 DE 17 DE DEZEMBRO DE 2020. O INSTITUTO DO MEIO AMBIENTE  E RECURSOS HÍDRICOS - INEMA, COM FULCRO NAS ATRIBUIÇÕES E COMPETÊNCIAS QUE LHE FORAM  DELEGADAS PELA LEI ESTADUAL N° 12.212/11 E LEI ESTADUAL N° 10.431/06, ALTERADA PELA LEI Nº      EXECUTIVO SALVADOR, SEXTA-FEIRA, 18 DE DEZEMBRO DE 2020 - ANO CV - NO 23.053  REPÚBLICA FEDERATIVA DO BRASIL - ESTADO DA BAHIA  DIÁRIO OFICIAL  12.377/11, REGULAMENTADA PELO DECRETO ESTADUAL N° 14.024/12 E, TENDO EM VISTA O QUE CONSTA DO  PROCESSO Nº 2019.001.006137/INEMA/LIC-06137, RESOLVE: ART. 1.º - AUTORIZAR A RENOVAÇÃO DO  DIREITO DE USO DOS RECURSOS HÍDRICOS, VÁLIDA PELO PRAZO DE 04 (QUATRO) ANOS, À SALETE PRANDINI  GRATT, INSCRITA NO CPF Nº 486.193.459-15, COM SEDE NA AVENIDA XV DE NOVEMBRO, Nº 380,  CENTRO, NO MUNICÍPIO DE CAPINZAL - SC, PARA CAPTAÇÃO SUBTERRÂNEA, NA BACIA HIDROGRÁFICA DO RIO  SÃO FRANCISCO, NO POÇO 1, NAS COORDENADAS LAT.12°21’15”S E LONG.45°36’42”W, DATUM SIRGAS  2000, DE VAZÃO 8.100 M³/DIA, DURANTE 18 H/D, PARA FINS DE IRRIGAÇÃO POR PIVÔ CENTRAL, ÁREA 126,1  HA, LOCALIZADO NA FAZENDA GRATT,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</si>
  <si>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20.035 DE 30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2019.001.004350/INEMA/LIC-04350, RESOLVE: ART. 1.º - AUTORIZAR O DIREITO DE  USO DOS RECURSOS HÍDRICOS, VÁLIDO PELO PRAZO DE 4 (QUATRO) ANOS, A CONATA AGROPECUÁRIA  LTDA, INSCRITO NO CNPJ Nº 05.876.835/0001-23, COM SEDE NA RUA URANO, Nº 145, SANTA LUCIA,  NO MUNICÍPIO BELO HORIZONTE - MG, PARA CAPTAÇÃO SUBTERRÂNEA, NA BACIA HIDROGRÁFICA DO RIO  SÃO FRANCISCO, NO POÇO 1, NAS COORDENADAS LAT.12º24’37”S E LONG.45º19’19’’W, DATUM SIRGAS  2000, DE VAZÃO 8.993 M³/DIA, DURANTE 18 H/D; NO POÇO 2, NAS COORDENADAS LAT.12º23’50”S E  LONG.45º20’28’’W, DATUM SIRGAS 2000, DE VAZÃO 8.993 M³/DIA, DURANTE 18 H/D; NO POÇO 3, NAS  COORDENADAS LAT.12º22’18”S E LONG.45º20’22’’W, DATUM SIRGAS 2000, DE VAZÃO 8.993 M³/DIA,  DURANTE 18 H/D, PARA FINS DE IRRIGAÇÃO POR PIVÔ CENTRAL, ÁREA 392 HA, LOCALIZADO NAS FAZENDAS  CORUMBÁ I E CORUMBÁ II, RODOVIA BA 463,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</si>
  <si>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20.047 DE 31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2019.001.008314/INEMA/LIC-08314, RESOLVE: ART. 1.º - AUTORIZAR O DIREITO DE  USO DOS RECURSOS HÍDRICOS, VÁLIDO PELO PRAZO DE 4 (QUATRO) ANOS, A VILMAR CARLOS ERTEL,  INSCRITO NO CPF Nº 589.307.799-72, COM SEDE NA RUA BURLE MARK PARAÍBA, Nº 493, JARDIM PARAÍSO,  NO MUNICÍPIO LUÍS EDUARDO MAGALHÃES, PARA CAPTAÇÃO SUBTERRÂNEA, NA BACIA HIDROGRÁFICA DO RIO  SÃO FRANCISCO, NO POÇO 1, NAS COORDENADAS LAT.13º03’10,7”S E LONG.45º22’13,2’’W, DATUM SIRGAS  2000, DE VAZÃO 3.582 M³/DIA, DURANTE 18 H/D; NO POÇO 2, NAS COORDENADAS LAT.13º03’30,7”S E  LONG.45º22’59,4’’W, DATUM SIRGAS 2000, DE VAZÃO 3.582 M³/DIA, DURANTE 18 H/D; NO POÇO 3, NAS  COORDENADAS LAT.13º03’49,2”S E LONG.45º23’46,7’’W, DATUM SIRGAS 2000, DE VAZÃO 3.582 M³/DIA,  DURANTE 18 H/D; NO POÇO 4, NAS COORDENADAS LAT.13º04’11,2”S E LONG.45º24’33’’W, DATUM SIRGAS  2000, DE VAZÃO 3.582 M³/DIA, DURANTE 18 H/D; NO POÇO 5, NAS COORDENADAS LAT.13º04’30,3”S E  LONG.45º25’20,7’’W, DATUM SIRGAS 2000, DE VAZÃO 3.582 M³/DIA, DURANTE 18 H/D; NO POÇO 6, NAS  COORDENADAS LAT.13º04’50,1”S E LONG.45º26’07,8’’W, DATUM SIRGAS 2000, DE VAZÃO 3.582 M³/DIA,  DURANTE 18 H/D; NO POÇO 7, NAS COORDENADAS LAT.13º05’07,7”S E LONG.45º26’55,9’’W, DATUM SIRGAS  2000, DE VAZÃO 3.582 M³/DIA, DURANTE 18 H/D; NO POÇO 8, NAS COORDENADAS LAT.13º05’22,6”S E  LONG.45º27’45,2’’W, DATUM SIRGAS 2000, DE VAZÃO 3.582 M³/DIA, DURANTE 18 H/D; PARA FINS DE  IRRIGAÇÃO POR PIVÔ CENTRAL, ÁREA 428 HA, LOCALIZADO NA FAZENDA SANTA MARIA, RODOVIA BR 242,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</si>
  <si>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21.555 DE 25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2019.001.006607/INEMA/LIC-06607, RESOLVE: ART. 1.º - AUTORIZAR O DIREITO DE  USO DOS RECURSOS HÍDRICOS, VÁLIDO PELO PRAZO DE 04 (QUATRO) ANOS, A UMBERTO JOSÉ DENARDIN,  INSCRITO NO CPF Nº 505.293.820-91, COM SEDE NA FAZENDA SÃO FRANCISCO, BR 349, KM 292, ZONA  RURAL, NO MUNICÍPIO DE CORRENTINA, PARA CAPTAÇÃO SUBTERRÂNEA, NA BACIA HIDROGRÁFICA DO RIO  SÃO FRANCISCO, NO POÇO 1, NAS COORDENADAS LAT.13º41’40”S E LONG.45º58’18”W, DATUM SIRGAS  2000, DE VAZÃO 8.981 M³/DIA, DURANTE 18 H/D; NO POÇO 2, NAS COORDENADAS LAT.13º40’18”S E  LONG.45º58’39”W, DATUM SIRGAS 2000, DE VAZÃO 8.981 M³/DIA, DURANTE 18 H/D; E NO POÇO 3, NAS  COORDENADAS LAT.13º43’03,3”S E LONG.45º57’56,99”W, DATUM SIRGAS 2000, DE VAZÃO 8.981 M³/ DIA, DURANTE 18 H/D, PARA FINS DE IRRIGAÇÃO POR PIVÔ CENTRAL, ÁREA 407,40 HA, LOCALIZADO NO MESMO  LOCAL E MUNICÍPIO,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</si>
  <si>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20.362 DE 02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2019.001.000062/INEMA/LIC-00062, RESOLVE: ART. 1º - AUTORIZAR O DIREITO DE  USO DOS RECURSOS HÍDRICOS, VÁLIDO PELO PRAZO DE 04 (QUATRO) ANOS, A DOMINGAS VARJÃO DOS  SANTOS, INSCRITA NO CPF N° 394.899.655-53, COM SEDE NA RUA VISCONDE DE BARBACENA, Nº 41,  CIA II, NO MUNICÍPIO DE SIMÕES FILHO, PARA CAPTAÇÃO SUBTERRÂNEA, NA BACIA HIDROGRÁFICA DO RIO  VAZA BARRIS, NAS COORDENADAS LAT.09°54’51,1”S E LONG.38°46’20”W, DATUM SIRGAS 2000, DO POÇO  1, DE VAZÃO 379 M³/DIA, DURANTE 7 H/D, PARA FINS DE IRRIGAÇÃO POR ASPERSÃO, ÁREA 5 HA, LOCALIZADO  NA FAZENDA TARRACHIL, ZONA RURAL, NO MUNICÍPIO DE JEREMOABO,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</si>
  <si>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21.096 DE 23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2017.001.007181/INEMA/LIC-07181, RESOLVE: ART. 1º - AUTORIZAR O DIREITO DE  USO DOS RECURSOS HÍDRICOS, VÁLIDO PELO PRAZO DE 04 (QUATRO) ANOS, À SUZANO S.A., INSCRITA NO  CNPJ Nº 16.404.287/0001-55, COM SEDE AVENIDA PROFESSOR MAGALHÃES NETO, Nº 1752, PITUBA,  NO MUNICÍPIO DE SALVADOR, PARA CAPTAÇÃO SUPERFICIAL, NA BACIA HIDROGRÁFICA DO RIO ALCOBAÇA,  NO PONTO 1, EM AFLUENTE SEM NOME DO RIO ALCOBAÇA, NAS COORDENADAS LAT.17º31’53”S E LON- G.39º17’04”W, DE VAZÃO 200 M³/DIA; NO PONTO 2, EM AFLUENTE SEM NOME DO RIO ITANHETINGA,  NAS COORDENADAS LAT.17º27’10”S E LONG.39º15’13”W, DE VAZÃO 200 M³/DIA; NO PONTO 3, EM  AFLUENTE SEM NOME DO RIO ITANHETINGA, NAS COORDENADAS LAT.17º24’55”S E LONG.39º17’55”W,   DE VAZÃO 200 M³/DIA; NO PONTO 4, EM AFLUENTE SEM NOME DO RIO ITANHETINGA, NAS COORDENADAS  LAT.17º23’07”S E LONG.39º17’05”W, DE VAZÃO 160 M³/DIA; NO PONTO 5, NO CÓRREGO DA COTIA, NAS  COORDENADAS LAT.17º20’51”S E LONG.39º21’30”W, DE VAZÃO 200 M³/DIA; NO PONTO 6, NO CÓRREGO  DA COTIA, NAS COORDENADAS LAT.17º22’22”S E LONG.39º20’43”W, DE VAZÃO 200 M³/DIA; NO PONTO 7,  EM AFLUENTE SEM NOME DO RIO ITANHETINGA, NAS COORDENADAS LAT.17º28’31”S E LONG.39º20’44”W,  DE VAZÃO 200 M³/DIA; NO PONTO 8, EM AFLUENTE SEM NOME DO RIO ITANHETINGA, NAS COORDENADAS  LAT.17º20’15”S E LONG.39º24’58”W,  DE VAZÃO 50 M³/DIA; NO PONTO 9, EM AFLUENTE SEM NOME DO  RIO ITANHETINGA, NAS COORDENADAS LAT.17º24’58”S E LONG. 39º27’47”W,  DE VAZÃO 200 M³/DIA; NO  PONTO 10, NO CÓRREGO RIBEIRO GRANDE, NAS COORDENADAS LAT.17º27’17”S E LONG.39º35’32”W,  DE VAZÃO 200 M³/DIA; DATUM SIRGAS 2000, DURANTE 8 H/D, PARA FINS DE IRRIGAÇÃO, ÁREA 407,25  HA, PULVERIZAÇÃO AGRÍCOLA, UMECTAÇÃO DE ESTRADAS E LAVAGEM DE MÁQUINAS, POR CAMINHÃO  PIPA, LOCALIZADO NAS FAZENDAS DO BLOCO I, NOS MUNICÍPIOS DE ALCOBAÇA E PRADO,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</si>
  <si>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20.142 DE 19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2018.001.007478/INEMA/LIC-07478, RESOLVE: ART. 1º - AUTORIZAR O DIREITO  DE USO DOS RECURSOS HÍDRICOS, VÁLIDO PELO PRAZO DE 4 (QUATRO) ANOS, A IZALTINO JOSÉ ZANI,  INSCRITO NO CPF SOB N° 282.451.807-34, COM SEDE NA RUA PADRE JOÃO GUALBERTO, N° 191, CENTRO,  NO MUNICÍPIO DE EUNÁPOLIS, PARA CAPTAÇÃO SUPERFICIAL, NA BACIA HIDROGRÁFICA DO RIO BURANHÉM,  EM AFLUENTE SEM NOME DO CÓRREGO DA TORRE, EM BARRAMENTO EXISTENTE, DISPENSADO DE OUTORGA  POR MEIO DESTE PROCESSO, NAS COORDENADAS LAT.16°24’15”S E LONG.39°25’24”W, DATUM SIRGAS  2000, DE VAZÃO 932 M³/DIA, DURANTE 11 H/D, PARA FINS DE IRRIGAÇÃO POR GOTEJAMENTO, ÁREA 30,7  HA, LOCALIZADO NA FAZENDA LICURIZAL, ZONA RURAL, NO MUNICÍPIO DE PORTO SEGURO,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EXECUTIVO  SALVADOR, QUINTA-FEIRA, 20 DE FEVEREIRO DE 2020 - ANO CIV - NO 22.847  REPÚBLICA FEDERATIVA DO BRASIL - ESTADO DA BAHIA  DIÁRIO OFICIAL  E AOS DEMAIS ÓRGÃOS DO SISTEMA NACIONAL DE MEIO AMBIENTE - SISNAMA.  ART. 4º - ESTA PORTARIA  ENTRARÁ EM VIGOR NA DATA DE SUA PUBLICAÇÃO. MÁRCIA CRISTINA TELLES DE ARAÚJO LIMA -  DIRETORA GERAL </t>
  </si>
  <si>
    <t xml:space="preserve">PORTARIA  Nº 20.637 DE 11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2016.001.001486/INEMA/LIC-01486, RESOLVE: ART. 1.º - AUTORIZAR O DIREITO  DE USO DOS RECURSOS HÍDRICOS, VÁLIDO PELO PRAZO DE 04 (QUATRO) ANOS, A ADEMILSON ARPINI,  INSCRITO NO CPF Nº 904.075.477-20, COM SEDE NA RUA ATÍLIO PEZZIN, S/N, CENTRO, NO MUNICÍPIO  DE RIO BANANAL - ES, PARA CAPTAÇÃO SUPERFICIAL NA BACIA HIDROGRÁFICA DO RIO BURANHÉM, EM  BARRAMENTOS EXISTENTES, DISPENSADO DE OUTORGA POR MEIO DO PROCESSO 2018.001.000669/INEMA/ LIC-00669, EM AFLUENTE SEM NOME DO CÓRREGO PLATINA, NAS COORDENADAS LAT.16°29’03,3”S E LON- G.39°40’53,8”W, DATUM SIRGAS 2000, DE VAZÃO 1.689 M³/DIA, DURANTE 17 H/D, PARA FINS DE IRRIGAÇÃO  POR GOTEJAMENTO ÁREA 55,2 HA, LOCALIZADO NA FAZENDA TRÊS IRMÃOS, ZONA RURAL, NO MUNICÍPIO DE  EUNÁPOLIS,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</si>
  <si>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21.993 DE 14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2018.001.007484/INEMA/LIC-07484, RESOLVE: ART. 1.º - AUTORIZAR O DIREITO DE  USO DOS RECURSOS HÍDRICOS, VÁLIDO PELO PRAZO DE 04 (QUATRO) ANOS, A ILSO DENARDI, INSCRITO NO  CPF N° 526.019.357-15, COM SEDE NA RUA MONTE CASTELO, Nº 1225, SANTA LUCIA, NO MUNICÍPIO  DE EUNÁPOLIS, PARA CAPTAÇÃO SUPERFICIAL, NA BACIA HIDROGRÁFICA DO RIO BURANHÉM, NO PONTO  1, NO BARRAMENTO 2, DISPENSADO DE OUTORGA POR MEIO DESTE PROCESSO, NO CÓRREGO DA TORRE,  NAS COORDENADAS LAT.16°25’08,5”S E LONG.39°23’52,5”W, DATUM SIRGAS 2000, DE  VAZÃO 827  M³/DIA, DURANTE 7 H/D; NO PONTO 2, NO CÓRREGO DA TORRE, NAS COORDENADAS LAT.16°25’06,7”S E  LONG.39°23’52,35”W, DATUM SIRGAS 2000, DE  VAZÃO 484 M³/DIA, DURANTE 5 H/D; E NO PONTO 3,  NO BARRAMENTO 1, DISPENSADO DE OUTORGA POR MEIO DESTE PROCESSO, NO AFLUENTE SEM NOME DO  CÓRREGO DA TORRE, NAS COORDENADAS LAT.16°24’33”S E LONG.39°32’42,7”W, DATUM SIRGAS 2000, DE  VAZÃO 947 M³/DIA, DURANTE 8 H/D, PARA FINS DE IRRIGAÇÃO POR GOTEJAMENTO, ÁREA 79 HA, LOCALIZADO NA  FAZENDA ÁGUA BRANCA, ZONA RURAL, NO MUNICÍPIO DE PORTO SEGURO, MEDIANTE O CUMPRIMENTO DA  LEGISLAÇÃO VIGENTE, DOS CONDICIONANTES E DO PARÁGRAFO ÚNICO DESTE ARTIGO QUE CONSTAM NA ÍNTEGRA  DA PORTARIA, NO REFERIDO PROCESSO. ART. 2.º - ESTA PORTARIA NÃO DISPENSA NEM SUBSTITUI A OBTENÇÃO,     EXECUTIVO  SALVADOR, TERÇA-FEIRA, 15 DE DEZEMBRO DE 2020 - ANO CV - NO 23.050  REPÚBLICA FEDERATIVA DO BRASIL - ESTADO DA BAHIA  DIÁRIO OFICIAL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</si>
  <si>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21.883 DE 26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2019.001.003864/INEMA/LIC-03864, RESOLVE: ART. 1º - AUTORIZAR O DIREITO DE  USO DOS RECURSOS HÍDRICOS, VÁLIDO PELO PRAZO DE 04 (QUATRO) ANOS, A JOSÉ GERALDO BORTOT,  INSCRITO NO CPF SOB Nº 086.613.677-00, COM SEDE NA RUA DOS FUNDADORES, Nº 101, CENTRO, NO  MUNICÍPIO DE EUNÁPOLIS, PARA CAPTAÇÃO SUPERFICIAL, NA BACIA HIDROGRÁFICA DO RIO CARAÍVA, EM   BARRAMENTOS EXISTENTES, DISPENSADOS DE OUTORGA POR MEIO DESTE PROCESSO, NO PONTO P1, NO  AFLUENTE SEM NOME DO CÓRREGO DE PEDRA, NAS COORDENADAS LAT.16°40’43”S E LONG.39°28’32”W,  DATUM SIRGAS 2000, DE VAZÃO 1.148 M³/DIA; E NO PONTO P2, NO AFLUENTE SEM NOME DO RIO  CARAÍVA, NAS COORDENADAS LAT.16°41’11”S E LONG.39°28’46”W, DATUM SIRGAS 2000, DE VAZÃO  476 M³/DIA, DURANTE 8 H/D, PARA FINS DE IRRIGAÇÃO POR GOTEJAMENTO, ÁREA 58 HA, LOCALIZADO NA  FAZENDA WERNECK, RODOVIA BR 101, KM 761, ZONA RURAL, NO MUNICÍPIO DE ITABELA,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</si>
  <si>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21.329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2019.001.000876/INEMA/LIC-00876, RESOLVE: ART. 1º - AUTORIZAR O DIREITO DE  USO DOS RECURSOS HÍDRICOS, VÁLIDO PELO PRAZO DE 04 (QUATRO) ANOS, A ANTÔNIO SILVINO FOLLI,  INSCRITO NO CPF N° 221.133.715-53, COM SEDE NA COMUNIDADE DO PINDOBA, Nº 210, ZONA RURAL,  NO MUNICÍPIO DE ITABELA, PARA CAPTAÇÃO SUPERFICIAL, NA BACIA HIDROGRÁFICA DO RIO CARAÍVA, EM  AFLUENTE SEM NOME DO RIO CARAÍVA, NAS COORDENADAS LAT.16°45’16”S E LONG.39°35’01”W, DATUM  SIRGAS 2000, DE VAZÃO 1.877 M³/DIA, DURANTE 16 H/D, PARA FINS DE IRRIGAÇÃO POR GOTEJAMENTO,  ÁREA 85 HA, LOCALIZADO NA FAZENDA CONJUNTO BOA ESPERANÇA, ZONA RURAL, NO MUNICÍPIO DE  ITABELA,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</si>
  <si>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20.791 DE 10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2018.001.005050/INEMA/LIC-05050, RESOLVE: ART. 1.º - AUTORIZAR O DIREITO  DE USO DOS RECURSOS HÍDRICOS, VÁLIDO PELO PRAZO DE 04 (QUATRO) ANOS, A VALDECIR ANTONIO  NUNES, INSCRITO NO CPF Nº 998.463.907-00, COM SEDE NA RUA B, Nº 332, PALMARES, NO MUNICÍPIO  DE EUNÁPOLIS, PARA CAPTAÇÃO SUPERFICIAL, NA BACIA HIDROGRÁFICA DO RIO CARAÍVA, EM AFLUENTE SEM  NOME DO RIO CARAÍVA, NAS COORDENADAS LAT.16°44’52,8”S E LONG.39°34’00,6”W, DATUM SIRGAS  2000, DE VAZÃO 1.608 M³/DIA, DURANTE 12 H/D, PARA FINS DE IRRIGAÇÃO POR GOTEJAMENTO, ÁREA 56 HA,  LOCALIZADO NA FAZENDA FELICIDADE, ZONA RURAL, NO MUNICÍPIO DE ITABELA,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</si>
  <si>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20.712 DE 01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2018.001.001543/INEMA/LIC-01543, RESOLVE: ART. 1.º - AUTORIZAR O DIREITO DE  USO DOS RECURSOS HÍDRICOS, VÁLIDO PELO PRAZO DE 04 (QUATRO) ANOS, A UILIS DENARDI, INSCRITO NO  CPF N° 024.170.265-89, COM SEDE NA RUA TIRADENTES, N° 01, CENTRO, NO MUNICÍPIO DE ITABELA,  PARA CAPTAÇÃO SUPERFICIAL, NA BACIA HIDROGRÁFICA DO RIO CARAÍVA, EM BARRAMENTO EXISTENTE,  DISPENSADO DE OUTORGA POR MEIO DESTE PROCESSO, EM AFLUENTE SEM NOME DO CÓRREGO GUAXUMÃ,  NAS COORDENADAS LAT.16°47’11,3”S E LONG.39°21’53,9”W, DATUM SIRGAS 2000, DE VAZÃO 993 M³/ DIA, DURANTE 14 H/D, PARA FINS DE IRRIGAÇÃO POR GOTEJAMENTO ÁREA 32,7 HA, LOCALIZADO NA FAZENDA  BOA ESPERANÇA, ZONA RURAL, NO MUNICÍPIO DE PORTO SEGURO,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</si>
  <si>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20.682 DE 20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2018.001.005233/INEMA/LIC-05233, RESOLVE: ART. 1.º - AUTORIZAR O DIREITO DE  USO DOS RECURSOS HÍDRICOS, VÁLIDO PELO PRAZO DE 4 (QUATRO) ANOS, A ADEMIR TREVIZANI, INSCRITO  NO CPF Nº 674.851.207-78, COM SEDE NA FAZENDA ELDORADO, S/N, ZONA RURAL, NO MUNICÍPIO DE  ITABELA, PARA CAPTAÇÃO SUPERFICIAL, NA BACIA HIDROGRÁFICA DO RIO CARAÍVA, NO CÓRREGO DE PEDRA,  EM BARRAMENTO EXISTENTE, DISPENSADO DE OUTORGA POR MEIO DESTE PROCESSO, NAS COORDENADAS  LAT.16°42’30”S E LONG.39°25’44”W, DATUM SIRGAS 2000, DE VAZÃO 1.781 M³/DIA, DURANTE 23 H/D,  PARA FINS IRRIGAÇÃO POR GOTEJAMENTO, ÁREA 54,5 HA, LOCALIZADO NAS FAZENDAS CONJUNTO ELDORADO,  ELDORADO E NOVA ALEGRIA, ZONA RURAL, NO MUNICÍPIO DE ITABELA,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</si>
  <si>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21.841 DE 18 DE NOVEMBRO DE 2020. O INSTITUTO DO MEIO AMBIENTE E  RECURSOS HÍDRICOS - INEMA, COM FULCRO NAS ATRIBUIÇÕES E COMPETÊNCIAS QUE LHE FORAM DELEGADAS  PELA LEI ESTADUAL N° 12.212/11 E LEIS ESTADUAIS N° 10.431/06 E 11.612/09, E SUAS ALTERAÇÕES, RE- GULAMENTADAS PELO DECRETO ESTADUAL N° 14.024/12 E, TENDO EM VISTA O QUE CONSTA DO PROCESSO Nº  2018.001.001810/INEMA/LIC-01810, RESOLVE: ART. 1º - AUTORIZAR A RENOVAÇÃO DO DIREITO DE USO DOS  RECURSOS HÍDRICOS, VÁLIDA PELO PRAZO DE 04 (QUATRO) ANOS, A GILBERTO COMETTI BORLINI, INSCRITO   NO CPF Nº 660.082.555-34, COM SEDE NA RUA SOLIMÕES, N° 180, LAGOA DOURADA, NO MUNICÍPIO DE  EUNÁPOLIS, PARA CAPTAÇÃO SUPERFICIAL, NA BACIA HIDROGRÁFICA DO RIO CARAÍVA, NO CÓRREGO DE PEDRA,  EM BARRAMENTO EXISTENTE, DISPENSADO DE OUTORGA POR MEIO DO PROCESSO Nº 2020.001.005910/INEMA/ LIC-05910, NAS COORDENADAS LAT.16°40′45,1″S E LONG.39°31′33,1″W, DATUM SIRGAS 2000, DE VAZÃO 733  M³/DIA, DURANTE 20 H/D, PARA FINS IRRIGAÇÃO POR GOTEJAMENTO, ÁREA 20 HA, LOCALIZADO NA FAZENDA SANTA  FÉ, ZONA RURAL, NO MUNICÍPIO DE ITABELA, MEDIANTE O CUMPRIMENTO DA LEGISLAÇÃO VIGENTE, DOS CONDICIO- 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</si>
  <si>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20.755 DE 04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2018.001.003098/INEMA/LIC-03098, RESOLVE: ART. 1º - AUTORIZAR O DIREITO DE  USO DOS RECURSOS HÍDRICOS, VÁLIDO PELO PRAZO DE 04 (QUATRO) ANOS, A UILIS DENARDI, INSCRITO NO  CPF N° 024.170.265-89, COM SEDE NA RUA TIRADENTES, N° 01, CENTRO, NO MUNICÍPIO DE ITABELA,  PARA CAPTAÇÃO SUPERFICIAL, NA BACIA HIDROGRÁFICA DO RIO CARAÍVA, NO CÓRREGO GUAXUMÃ, NAS  COORDENADAS LAT.16°46’49,4”S E LONG.39°21’41,9”W, DATUM SIRGAS 2000, DE VAZÃO 455 M³/DIA,  DURANTE 6 H/D, PARA FINS DE IRRIGAÇÃO POR MICROASPERSÃO, ÁREA 20 HA, LOCALIZADO NA FAZENDA BOA  ESPERANÇA, ZONA RURAL, NO MUNICÍPIO DE PORTO SEGURO,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</si>
  <si>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21.733 DE 29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2020.001.002360/INEMA/LIC-02360, RESOLVE: ART. 1º - AUTORIZAR O DIREITO DE USO  DOS RECURSOS HÍDRICOS, VÁLIDO PELO PRAZO DE 04 (QUATRO) ANOS, A RAMOS SOUSA PATRIMONIAL  LTDA, INSCRITO NO CNPJ N° 17.745.994/0001-78, COM SEDE NA FAZENDA GAMA - MARGEM DA  BR116, S/N, ZONA RURAL, NO MUNICÍPIO DE VITÓRIA DA CONQUISTA, PARA CAPTAÇÃO SUBTERRÂNEA,  NA BACIA HIDROGRÁFICA DO RIO CATOLÉ GRANDE, NO POÇO 1, NAS COORDENADAS LAT.14°47’01,3”S  E LONG.40°44’34,4”W, DE VAZÃO 765 M³/DIA, DURANTE 17 H/D; NO POÇO 2, NAS COORDENADAS  LAT.14°47’01,4”S E LONG.40°44’44,8”W, DE VAZÃO 224 M³/DIA, DURANTE 16 H/D; NO POÇO 3, NAS  COORDENADAS LAT.14°46’59,6”S E LONG.40°44’44,9”W, DE VAZÃO 108 M³/DIA, DURANTE 15 H/D; NO  POÇO 4, NAS COORDENADAS LAT.14°47’05”S E LONG.40°44’42,4”W, DE VAZÃO 429 M³/DIA, DURANTE 17  H/D; NO POÇO 5, NAS COORDENADAS LAT.14°47’06,7”S E LONG.40°44’45,3”W, DE VAZÃO 330 M³/DIA,  DURANTE 17 H/D; NO POÇO 6, NAS COORDENADAS LAT.14°46’58,2”S E LONG.40°44’30,3”W, DE VAZÃO  192 M³/DIA, DURANTE 16 H/D; NO POÇO 7, NAS COORDENADAS LAT.14°46’53,5”S E LONG.40°44’44,7”W,  DE VAZÃO 160 M³/DIA, DURANTE 16 H/D; E NO POÇO 8, NAS COORDENADAS LAT.14°46’04”S E  LONG.40°45’13” W, DATUM SIRGAS 2000, DE VAZÃO 60 M³/DIA, DURANTE 15 H/D, PARA FINS DE IRRIGAÇÃO  POR ASPERSÃO, ÁREA 40 HA, LOCALIZADO NA FAZENDA GAMA I, ZONA RURAL, NO MUNICÍPIO DE VITÓRIA DA  CONQUISTA,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</si>
  <si>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21.562 DE 28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2018.001.006744/INEMA/LIC-06744, RESOLVE: ART. 1º - AUTORIZAR  O DIREITO DE USO DOS RECURSOS HÍDRICOS, VÁLIDO PELO PRAZO DE 04 (QUATRO) ANOS, A GENIVALDO  SOUZA ASSUNÇÃO, INSCRITO NO CPF N° 618.721.135-91, COM SEDE NO DISTRITO DE CABRÁLIA,  S/N, NO MUNICÍPIO DE PIATÃ, PARA CAPTAÇÃO SUBTERRÂNEA, NA BACIA HIDROGRÁFICA DO RIO COCHÓ,  NAS COORDENADAS LAT.12°54’39,6”S E LONG.41°51’17,6”W, DATUM SIRGAS 2000, DO POÇO 1, DE  VAZÃO 114 M³/DIA, DURANTE 11 H/D, PARA FINS DE DESSEDENTAÇÃO ANIMAL E IRRIGAÇÃO POR ASPERSÃO,  ÁREA 2 HA, LOCALIZADO NA FAZENDA PAIOL, DISTRITO DE CABRÁLIA, NO MUNICÍPIO DE PIATÃ,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</si>
  <si>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20.271 DE 23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2017.001.004884/INEMA/LIC-04884, RESOLVE: ART. 1.º - AUTORIZAR O DIREITO  DE USO DOS RECURSOS HÍDRICOS, VÁLIDO PELO PRAZO DE 4 (QUATRO) ANOS, A JAIRSON JOSÉ DOS  SANTOS, INSCRITO NO CPF N° 488.905.375-15, COM SEDE NA VILA CRISTALÂNDIA, S/N, NOVO BRUMADO,  NO MUNICÍPIO DE BRUMADO, PARA CAPTAÇÃO SUPERFICIAL, NA BACIA HIDROGRÁFICA DO RIO CONTAS, NO  RIO DE CONTAS, NAS COORDENADAS LAT.14°01’17,3”S E LONG.41°26’30,4”W, DATUM SIRGAS 2000, DE  VAZÃO 410 M³/DIA, DURANTE 7 H/D, PARA FINS DE IRRIGAÇÃO POR GOTEJAMENTO, ÁREA 12 HA, LOCALIZADO NA  FAZENDA BEBEDOURO REAL, CRISTALÂNDIA, NO MUNICÍPIO DE BRUMADO,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</si>
  <si>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20.692 DE 21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2018.001.004370/INEMA/LIC-04370, RESOLVE: ART. 1º - AUTORIZAR O DIREITO  DE USO DOS RECURSOS HÍDRICOS, VÁLIDO PELO PRAZO DE 04 (QUATRO) ANOS, A ANTÔNIO DE SOUZA  BARRETO, INSCRITO NO CPF Nº 752.708.035-34, COM SEDE NO POVOADO LAPINHA, S/N, ZONA RURAL,  NO MUNICÍPIO DE JABORANDI, PARA CAPTAÇÃO SUPERFICIAL, NA BACIA HIDROGRÁFICA DO RIO CORRENTE,  NO RIO ARROJADO, NAS COORDENADAS LAT.13º25’31”S E LONG.44º23’54”W, DATUM SIRGAS 2000, DE  VAZÃO 653 M³/DIA, DURANTE 9 H/D, PARA FINS DE IRRIGAÇÃO POR MICROASPERSÃO, ÁREA 13 HA, LOCALIZADO  NA FAZENDA FRUTAS BARRETO, LAPINHA,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</si>
  <si>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21.035 DE 17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2018.001.007322/INEMA/LIC-07322, RESOLVE: ART. 1º - AUTORIZAR O DIREITO  DE USO DOS RECURSOS HÍDRICOS, VÁLIDO PELO PRAZO DE 04 (QUATRO) ANOS, A JOÃO MIGUEL DE  OLIVEIRA, INSCRITO NO CPF Nº 029.974.105-25, COM SEDE NA FAZENDA LAGOA DA FACA, S/N, ZONA  RURAL, NO MUNICÍPIO DE CORIBE, PARA CAPTAÇÃO SUPERFICIAL, NA BACIA HIDROGRÁFICA DO RIO CORRENTE,  NO RIO FORMOSO, NAS COORDENADAS LAT.13°40’56,8”S E LONG.44°34’32,2”W, DATUM SIRGAS 2000,  DE VAZÃO 663 M³/DIA, DURANTE 7 H/D, PARA FINS DE IRRIGAÇÃO POR MICROASPERSÃO, ÁREA 13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</si>
  <si>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21.083 DE 22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2017.001.001660/INEMA/LIC-01660, RESOLVE: ART. 1º - AUTORIZAR O DIREITO DE USO  DOS RECURSOS HÍDRICOS, VÁLIDO PELO PRAZO DE 04 (QUATRO) ANOS, A LEOMAR JOSÉ RODRIGUES,  INSCRITO NO CPF N° 924.593.665-15, COM SEDE NA RUA LESSA, Nº 990, AGNELO BRAGA, NO MUNICÍPIO   DE SÃO FÉLIX DO CORIBE, PARA CAPTAÇÃO SUPERFICIAL, NA BACIA HIDROGRÁFICA DO RIO CORRENTE, NO  RIO ARROJADO, NAS COORDENADAS LAT.13º25’34,94”S E LONG.44º23’56,15”W, DATUM SIRGAS 2000,  DE VAZÃO 2.522 M³/DIA, DURANTE 13 H/D, PARA FINS DE IRRIGAÇÃO POR MICRO ASPERSÃO, ÁREA 50,2 HA,  LOCALIZADO NA FAZENDA SABIÁ,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</si>
  <si>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21.158 DE 30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2018.001.006514/ INEMA/LIC-06514, RESOLVE: ART. 1º - AUTORIZAR O DIREITO DE USO DOS RECURSOS HÍDRICOS, VÁLIDO PELO  PRAZO DE 04 (QUATRO) ANOS, A FORMOSA BARRIGUDA AGROPECUÁRIA LTDA, INSCRITA NO CNPJ  N° 14.740.344/0001-41, COM SEDE NO PROJETO FORMOSA A - LOTE 83 - CODEVASF, S/N, ZONA RURAL, NO  MUNICÍPIO DE BOM JESUS DA LAPA, PARA CAPTAÇÃO SUPERFICIAL, NA BACIA HIDROGRÁFICA DO RIO CORRENTE, NO  RIO CORRENTE, NAS COORDENADAS LAT.13°08’58”S E LONG.43°33’13”W, DATUM SIRGAS 2000, DE VAZÃO 11.704  M³/DIA, DURANTE 13 H/D, PARA FINS DE IRRIGAÇÃO POR PIVÔ CENTRAL E MICRO ASPERSÃO, ÁREA 226,5 HA, LOCALIZADO  NA FAZENDA JOAZEIRO, ZONA RURAL, NO MUNICÍPIO DE BOM JESUS DA LAPA,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</si>
  <si>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19.982 DE 22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2018.001.001853/INEMA/LIC-01853, RESOLVE: ART. 1º - AUTORIZAR O  DIREITO DE USO DOS RECURSOS HÍDRICOS, VÁLIDO PELO PRAZO DE 4 (QUATRO) ANOS, À VEGRISA VALE  DO GUARA AGROPASTORIL LTDA, INSCRITA NO CNPJ N° 33.858.408/0001-58, COM SEDE NA  RUA JOSÉ BONIFÁCIO, N° 1556, CENTRO, NO MUNICÍPIO DE BARREIRAS, PARA CAPTAÇÃO SUPERFICIAL,  NA BACIA HIDROGRÁFICA DO RIO CORRENTE, NO PONTO P1, NO RIACHO DO MATO, NAS COORDENADAS  LAT.13°04’42,23”S E LONG.45°10’30,29”W, DATUM SIRGAS 2000, DE VAZÃO 13.023 M³/DIA; E NO  PONTO P2, NO RIO GUARÁ, NAS COORDENADAS LAT.13°06’56,20”S E LONG.45°10’51,58”W, DATUM  SIRGAS 2000, DE VAZÃO 53.604 M³/DIA; DURANTE 21 H/D, PARA FINS DE IRRIGAÇÃO POR PIVÔ CENTRAL, ÁREA  1.100 HA, LOCALIZADO NA FAZENDA AGROPASTORIL VEGRISA LTDA,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</si>
  <si>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19.908 DE 08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2018.001.000978/INEMA/LIC-00978, RESOLVE: ART. 1º - AUTORIZAR O DIREITO DE  USO DOS RECURSOS HÍDRICOS, VÁLIDO PELO PRAZO DE 4 (QUATRO) ANOS, À ANTONIO GOMES ARAUJO,  INSCRITO NO CPF N° 094.179.665-53, COM SEDE NA 10ª RUA, S/N, CENTRO, NO MUNICÍPIO DE SANTA  MARIA DA VITÓRIA, PARA CAPTAÇÃO SUPERFICIAL, NA BACIA HIDROGRÁFICA DO RIO CORRENTE, NO RIO  ARROJADO, NAS COORDENADAS LAT.13°24’56”S E LONG.44°22’05”W, DATUM SIRGAS 2000, DE VAZÃO  3.855 M³/DIA, DURANTE 18 H/D, PARA FINS DE IRRIGAÇÃO POR PIVÔ CENTRAL, ÁREA 58,6 HA, LOCALIZADO  NAS FAZENDAS SANTA LUIZA (MAT. 1604), SANTA LUZIA (MAT. 1489) E SANTA LUZIA (MAT. 1821),  ZONA RURAL, NO MUNICÍPIO DE JABORANDI,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</si>
  <si>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21.335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2018.001.007373/INEMA/LIC-07373, RESOLVE: ART. 1º - AUTORIZAR O DIREITO DE  USO DOS RECURSOS HÍDRICOS, VÁLIDO PELO PRAZO DE 04 (QUATRO) ANOS, A JOSÉ ALVES DE SANTANA,  INSCRITO NO CPF Nº 196.528.955-04, COM SEDE NA FAZENDA NOVA COLÔNIA, S/N, ZONA RURAL, NO  MUNICÍPIO DE CORIBE, PARA CAPTAÇÃO SUPERFICIAL, NA BACIA HIDROGRÁFICA DO RIO CORRENTE, NO RIO  FORMOSO, NAS COORDENADAS LAT.13°35’45,4”S E LONG. 44°20’55,4”W, DATUM SIRGAS 2000, DE  VAZÃO 414 M³/DIA, DURANTE 17 H/D, PARA FINS DE IRRIGAÇÃO POR ASPERSÃO, ÁREA 5,63 HA, LOCALIZADO NA  FAZENDA FORMOSO,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</si>
  <si>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20.947 DE 01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2017.001.005438/INEMA/LIC-05438, RESOLVE: ART. 1º - AUTORIZAR O DIREITO DE USO  DOS RECURSOS HÍDRICOS, VÁLIDO PELO PRAZO DE 04 (QUATRO) ANOS, À DARCI DA SILVA NASCIMENTO,  INSCRITA NO CPF N° 024.388.115-01, COM SEDE NA RUA LESSA, Nº 990, AGNELO BRAGA, NO MUNICÍPIO  DE SALVADOR, PARA CAPTAÇÃO SUPERFICIAL, NA BACIA HIDROGRÁFICA DO RIO CORRENTE, NO RIO ARROJADO,  NAS COORDENADAS LAT.13º25’34”S E LONG.44º23’56”W, DATUM SIRGAS 2000, DE VAZÃO 1.658 M³/DIA,  DURANTE 12 H/D, PARA FINS DE IRRIGAÇÃO POR MICROASPERSÃO, ÁREA 30,82 HA, LOCALIZADO NA FAZENDA  LEDA, ZONA RURAL, NO MUNICÍPIO DE JABORANDI,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</si>
  <si>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21.239 DE 12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2018.001.004464/INEMA/LIC-04464, RESOLVE: ART. 1º - AUTORIZAR A RENOVAÇÃO  DO DIREITO DE USO DOS RECURSOS HÍDRICOS, VÁLIDA PELO PRAZO DE 04 (QUATRO) ANOS, A LAVOURA E  PECUÁRIA IGARASHI LTDA, INSCRITO NO CNPJ N° 83.144.733/0018-75, COM SEDE NA RODOVIA  BR 349, KM 256, S/N, ZONA RURAL, NO MUNICÍPIO DE CORRENTINA, PARA CAPTAÇÃO SUPERFICIAL, NA  BACIA HIDROGRÁFICA DO RIO CORRENTE, NO RIO ARROJADO, NAS COORDENADAS LAT.13°45’52,84”S E LON- G.45°33’41,34”W, DATUM SIRGAS 2000, DE VAZÃO 176.498 M³/DIA, DURANTE 20 H/D, PARA FINS DE  IRRIGAÇÃO POR ASPERSÃO POR PIVÔ CENTRAL, ÁREA 2.471,1 HA, LOCALIZADO NAS FAZENDAS RIO CLARO E  SÃO JOÃO VIANEZ, ZONA RURAL,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</si>
  <si>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20.764 DE 08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2018.001.005873/INEMA/LIC-05873, RESOLVE: ART. 1º - AUTORIZAR A  RENOVAÇÃO DO DIREITO DE USO DOS RECURSOS HÍDRICOS, VÁLIDA PELO PRAZO DE 04 (QUATRO) ANOS, A  AGROPECUÁRIA CANOA VELHA LTDA, INSCRITA NO CNPJ N° 03.846.410/0001-46, COM SEDE  NA FAZENDA CANOA VELHA, ESTRADA DA CANOA VELHA, ZONA RURAL, NO MUNICÍPIO DE SANTA MARIA  DA VITÓRIA, PARA CAPTAÇÃO SUPERFICIAL, NA BACIA HIDROGRÁFICA DO RIO CORRENTE, NO RIO CORRENTE,  NAS COORDENADAS LAT.13°23’32,1”S E LONG.44°10’20,98”W, DATUM SIRGAS 2000, DE VAZÃO 1.731  M³/DIA, DURANTE 8 H/D, PARA FINS DE IRRIGAÇÃO POR MICROASPERSÃO E ASPERSÃO, ÁREA 31,5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</si>
  <si>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21.659 DE 16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2018.001.007511/INEMA/LIC-07511, RESOLVE: ART. 1º - AUTORIZAR A ALTERAÇÃO  DA OUTORGA DO DIREITO DE USO DOS RECURSOS HÍDRICOS, RELACIONADA AO PROCESSO Nº 2016.001.003158/ INEMA/LIC-03158, VÁLIDA PELO PRAZO DA PORTARIA INEMA N° 16.741, PUBLICADA NO D.O.E EM  23/08/2018, À WALTERNAN ANDRADE VIEIRA, INSCRITO NO CPF Nº 326.183.795-00, COM SEDE  NA ESTRADA MUNICIPAL SETOR RURAL, S/N, ALAGOINHA, NO MUNICÍPIO DE SÃO FÉLIX DO CORIBE, PARA  CAPTAÇÃO SUPERFICIAL, NA BACIA HIDROGRÁFICA DO RIO CORRENTE, NO RIO CORRENTE, NAS COORDENADAS  LAT.13°21’55,8”S E LONG.44°05’50,0”W, DATUM SIRGAS 2000, DE VAZÃO 39.862 M³/DIA, DURANTE 18  H/D, PARA FINS DE IRRIGAÇÃO POR PIVÔ CENTRAL, ÁREA 660,1 HA, LOCALIZADO NA FAZENDA TRIUNFO,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</si>
  <si>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20.036 DE 30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2018.001.004483/INEMA/LIC-04483, RESOLVE: ART. 1º - AUTORIZAR A RENOVAÇÃO  DO DIREITO DE USO DOS RECURSOS HÍDRICOS, VÁLIDA PELO PRAZO DE 2 (DOIS) ANOS, A AGRIFIRMA  BRASIL AGROPECUÁRIA S/A, INSCRITA NO CNPJ N° 09.288.977/0001-20, COM SEDE NA  RUA TABAPUÃ, N° 474, ITAIM BIBI, NO MUNICÍPIO DE SÃO PAULO - SP, PARA CAPTAÇÃO SUPERFICIAL,  NA BACIA HIDROGRÁFICA DO RIO CORRENTE, NO RIO DO MEIO, NAS COORDENADAS LAT.13°17’26,55”S  E LONG.45°31’04,79”W, DATUM SIRGAS 2000, DE VAZÃO 6.877 M³/DIA, DURANTE 20 H/D, PARA FINS  DE IRRIGAÇÃO POR PIVÔ CENTRAL, ÁREA 100 HA, LOCALIZADO NA FAZENDA ALIANÇA II, RODOVIA BR 020,  PATOS, NO MUNICÍPIO DE CORRENTINA,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</si>
  <si>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21.791 DE 11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2019.001.001233/INEMA/LIC-01233, RESOLVE: ART. 1º - AUTORIZAR A ALTERAÇÃO  DA OUTORGA DO DIREITO DE USO DOS RECURSOS HÍDRICOS, RELACIONADA AO PROCESSO Nº 2017.001.007162/ INEMA/LIC-07162, VÁLIDA PELO MESMO PRAZO DA PORTARIA INEMA N° 19.132, PUBLICADA NO D.O.E EM   17/09/2019, A OVIDIO BARBOSA DOS SANTOS, INSCRITO NO CPF Nº 156.482.225-72, COM SEDE  NA FAZENDA NOVA COLÔNIA, S/N, ZONA RURAL, NO MUNICÍPIO DE CORIBE, PARA CAPTAÇÃO SUPERFICIAL, NA  BACIA HIDROGRÁFICA DO RIO CORRENTE, NO RIO FORMOSO, NAS COORDENADAS LAT.13°35’45,4”S E LON- G.44°20’55,2”W, DATUM SIRGAS 2000, DE VAZÃO 980 M³/DIA, DURANTE 14 H/D, PARA FINS DE IRRIGAÇÃO  POR MICRO ASPERSÃO, ÁREA 17,8 HA, LOCALIZADO NA FAZENDA FORMOSO,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</si>
  <si>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21.956 DE 07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2019.001.000573/INEMA/LIC-00573, RESOLVE: ART. 1º - AUTORIZAR O DIREITO DE  USO DOS RECURSOS HÍDRICOS, VÁLIDO PELO PRAZO DE 04 (QUATRO) ANOS, A ERIVALDO GOMES DA  SILVA, INSCRITO NO CPF N° 218.126.595-04, COM SEDE NA AVENIDA DR. GUILHERME SILVA FILHO, N° 42,  CENTRO, NO MUNICÍPIO DE JAGUAQUARA, PARA CAPTAÇÃO SUPERFICIAL, NA BACIA HIDROGRÁFICA DO RIO DAS  ALMAS, NO RIO ANDARAÍ, NAS COORDENADAS LAT.13°36’50”S E LONG.39°53’23”W, DATUM SIRGAS 2000,  DE VAZÃO 239 M³/DIA, DURANTE 7 H/D, PARA FINS DE IRRIGAÇÃO POR MICROASPERSÃO, ÁREA 8 HA, LOCALIZADO  NA FAZENDA MULATINHA, ZONA RURAL, NO MUNICÍPIO DE JAGUAQUARA,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</si>
  <si>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21.641 DE 14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2020.001.000060/INEMA/LIC-00060, RESOLVE: ART. 1.º - AUTORIZAR O DIREITO  DE USO DOS RECURSOS HÍDRICOS, VÁLIDO PELO PRAZO DE 04 (QUATRO) ANOS, A JOSÉ DE CASTRO  TANAJURA, INSCRITO NO CPF N° 035.899.355-53, COM SEDE NA RUA ALFREDO PIMENTEL, N° 49,  PITUBA, NO MUNICÍPIO DE SALVADOR, PARA CAPTAÇÃO SUBTERRÂNEA, NA BACIA HIDROGRÁFICA DO RIO DAS  DUAS BARRAS, NAS COORDENADAS LAT.11°55’06,3”S E LONG.40°59’25,5”W, DATUM SIRGAS 2000, DO  POÇO 1, DE VAZÃO 370 M³/DIA, DURANTE 15 H/D, PARA FINS DE IRRIGAÇÃO POR ASPERSÃO CONVENCIONAL,  ÁREA 6 HA, LOCALIZADO NA FAZENDA MIRAGEM, ESTRADA DUAS BARRAS, KM 04, DUAS BARRAS, NO  MUNICÍPIO DE MORRO DO CHAPÉU,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</si>
  <si>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21.810 DE 12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2020.001.003114/INEMA/LIC-03114, RESOLVE: ART. 1º - AUTORIZAR O DIREITO  DE USO DOS RECURSOS HÍDRICOS, VÁLIDO PELO PRAZO DE 04 (QUATRO) ANOS, A JOSÉ DE CASTRO  TANAJURA, INSCRITO NO CPF N° 035.899.355-53, COM SEDE NA RUA ALFREDO PIMENTEL, N° 49,  PITUBA, NO MUNICÍPIO DE SALVADOR, PARA CAPTAÇÃO SUBTERRÂNEA, NA BACIA HIDROGRÁFICA DO RIO DAS  DUAS BARRAS, NAS COORDENADAS LAT.11°57’29,2”S E LONG.40°55’39,5”W, DATUM SIRGAS 2000, DO  POÇO 1, DE VAZÃO 173 M³/DIA, DURANTE 19 H/D, PARA FINS DE IRRIGAÇÃO POR ASPERSÃO CONVENCIONAL,  ÁREA 3 HA, LOCALIZADO NA FAZENDA ABENÇOADA, ESTRADA DUAS BARRAS, KM 05, DUAS BARRAS, NO  MUNICÍPIO DE MORRO DO CHAPÉU,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</si>
  <si>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21.642 DE 14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2020.001.000058/INEMA/LIC-00058, RESOLVE: ART. 1.º - AUTORIZAR O DIREITO  DE USO DOS RECURSOS HÍDRICOS, VÁLIDO PELO PRAZO DE 04 (QUATRO) ANOS, A JOSÉ DE CASTRO  TANAJURA, INSCRITO NO CPF N° 035.899.355-53, COM SEDE NA RUA ALFREDO PIMENTEL, N° 49,  PITUBA, NO MUNICÍPIO DE SALVADOR, PARA CAPTAÇÃO SUBTERRÂNEA, NA BACIA HIDROGRÁFICA DO RIO DAS  DUAS BARRAS, NAS COORDENADAS LAT.11°57’37,2”S E LONG.40°56’20,8”W, DATUM SIRGAS 2000, DO  POÇO 1, DE VAZÃO 379 M³/DIA, DURANTE 13 H/D, PARA FINS DE IRRIGAÇÃO POR ASPERSÃO CONVENCIONAL,  ÁREA 6,15 HA, LOCALIZADO NA FAZENDA BREJO, ESTRADA DUAS BARRAS, KM 05, DUAS BARRAS, NO  MUNICÍPIO DE MORRO DO CHAPÉU,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 EXECUTIVO SALVADOR, QUINTA-FEIRA, 15 DE OUTUBRO DE 2020 - ANO CV - NO 23.009  REPÚBLICA FEDERATIVA DO BRASIL - ESTADO DA BAHIA  DIÁRIO OFICIAL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&lt;#E.G.B#474977#42#518728/&gt;  SECRETARIA DE PROMOÇÃO  DA IGUALDADE RACIAL &lt;#E.G.B#475093#42#518846&gt; </t>
  </si>
  <si>
    <t xml:space="preserve">PORTARIA  Nº 21.639 DE 14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2020.001.000059/INEMA/LIC-00059, RESOLVE: ART. 1.º - AUTORIZAR O DIREITO  DE USO DOS RECURSOS HÍDRICOS, VÁLIDO PELO PRAZO DE 04 (QUATRO) ANOS, A JOSÉ DE CASTRO  TANAJURA, INSCRITO NO CPF N° 035.899.355-53, COM SEDE NA RUA ALFREDO PIMENTEL, N° 49,  PITUBA, NO MUNICÍPIO DE SALVADOR, PARA CAPTAÇÃO SUBTERRÂNEA, NA BACIA HIDROGRÁFICA DO RIO DAS  DUAS BARRAS, NAS COORDENADAS LAT.11°58’06,3”S E LONG.40°57’49,4”W, DATUM SIRGAS 2000, DO  POÇO 1, DE VAZÃO 208 M³/DIA, DURANTE 17 H/D, PARA FINS DE IRRIGAÇÃO POR ASPERSÃO CONVENCIONAL,  ÁREA 3,36 HA, LOCALIZADO NA FAZENDA ABENÇOADA, ESTRADA DUAS BARRAS, KM 05, DUAS BARRAS,  NO MUNICÍPIO DE MORRO DO CHAPÉU,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</si>
  <si>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21.806 DE 12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2020.001.003112/INEMA/LIC-03112, RESOLVE: ART. 1º - AUTORIZAR O DIREITO  DE USO DOS RECURSOS HÍDRICOS, VÁLIDO PELO PRAZO DE 04 (QUATRO) ANOS, A JOSÉ DE CASTRO  TANAJURA, INSCRITO NO CPF N° 035.899.355-53, COM SEDE NA RUA ALFREDO PIMENTEL, N° 49,  PITUBA, NO MUNICÍPIO DE SALVADOR, PARA CAPTAÇÃO SUBTERRÂNEA, NA BACIA HIDROGRÁFICA DO RIO DAS  DUAS BARRAS, NAS COORDENADAS LAT.11°58’09,5”S E LONG.40°57’58,8”W, DATUM SIRGAS 2000, DO  POÇO 1, DE VAZÃO 1.233 M³/DIA, DURANTE 19 H/D, PARA FINS DE IRRIGAÇÃO POR ASPERSÃO CONVENCIONAL,  ÁREA 20 HA, LOCALIZADO NA FAZENDA BREJO, ESTRADA DUAS BARRAS, KM 05, DUAS BARRAS, NO MUNICÍPIO  DE MORRO DO CHAPÉU,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</si>
  <si>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21.590 DE 02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2016.001.000227/INEMA/LIC-00227, RESOLVE: ART. 1º - AUTORIZAR O DIREITO DE  USO DOS RECURSOS HÍDRICOS, VÁLIDO PELO PRAZO DE 04 (QUATRO) ANOS, A CARLOS NORONHA DOS  SANTOS, INSCRITO NO CPF Nº 710.372.845-34, COM SEDE NA RUA ABAÍRA, N° 32, CARAGUATAÍ, NO  MUNICÍPIO DE JUSSIAPE, PARA CAPTAÇÃO SUPERFICIAL, NA BACIA HIDROGRÁFICA DO RIO DAS CONTAS, NO  RIO ÁGUA SUJA, NAS COORDENADAS LAT.13°23’04”S E LONG.41°39’12”W, DATUM SIRGAS 2000, DE  VAZÃO 485 M³/DIA, DURANTE 15 H/D, PARA FINS DE IRRIGAÇÃO POR GOTEJAMENTO, ÁREA 15 HA, LOCALIZADO  NA FAZENDA MANGUEIRA, ZONA RURAL, NO MUNICÍPIO DE JUSSIAPE,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</si>
  <si>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21.908 DE 01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2018.001.007834/INEMA/LIC-07834, RESOLVE: ART. 1º - AUTORIZAR O DIREITO  DE USO DOS RECURSOS HÍDRICOS, VÁLIDO PELO PRAZO DE 04 (QUATRO) ANOS, A ANTÔNIO RIGNO DE  OLIVEIRA, INSCRITO NO CPF SOB N° 057.136.255-91, COM SEDE NA PRAÇA IZIDRO VIANA, N° 145,  CENTRO, NO MUNICÍPIO DE PIATÃ, PARA CAPTAÇÃO SUBTERRÂNEA, NA BACIA HIDROGRÁFICA DO RIO DE  CONTAS, NAS COORDENADAS LAT.13°07’13,6”S E LONG.41°46’44,8”W, DATUM SIRGAS 2000, DO POÇO  1, DE VAZÃO 92 M³/DIA, DURANTE 23 H/D, PARA FINS DE IRRIGAÇÃO POR GOTEJAMENTO, ÁREA 5,46 HA,  LOCALIZADO NA FAZENDA OURO VERDE, ZONA RURAL, NO MUNICÍPIO DE PIATÃ,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</si>
  <si>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21.566 DE 28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2020.001.000900/INEMA/LIC-00900, RESOLVE: ART. 1º - AUTORIZAR O DIREITO DE  USO DOS RECURSOS HÍDRICOS, VÁLIDO PELO PRAZO DE 04 (QUATRO) ANOS, A ANTÔNIO MISSIAS DA  SILVA, INSCRITO NO CPF N° 182.381.065-91, COM SEDE NA ESTRADA SENTIDO CAETITÉ, S/N, ZONA  RURAL, NO MUNICÍPIO DE BRUMADO, PARA CAPTAÇÃO SUBTERRÂNEA, NA BACIA HIDROGRÁFICA DO RIO DE  CONTAS, NAS COORDENADAS LAT.14°14’52,7”S E LONG.41°47’21,2”W, DATUM SIRGAS 2000, DO POÇO  1, DE VAZÃO 221 M³/DIA, DURANTE 19 H/D, PARA FINS DE IRRIGAÇÃO POR GOTEJAMENTO, ÁREA 4,5 HA,  LOCALIZADO NA FAZENDA JUNCO, ZONA RURAL, NO MUNICÍPIO DE BRUMADO,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</si>
  <si>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21.452 DE 14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2020.001.002058/INEMA/LIC-02058, RESOLVE: ART. 1.º - AUTORIZAR O DIREITO  DE USO DOS RECURSOS HÍDRICOS, VÁLIDO PELO PRAZO DE 04 (QUATRO) ANOS, A WANDERLEY BONFIM  FREITAS, INSCRITO NO CPF N° 000.955.055-04, COM SEDE NA RUA VIRGINIA BARBOSA, S/N, DOIS  DE JULHO, NO MUNICÍPIO DE ITUAÇU, PARA CAPTAÇÃO SUBTERRÂNEA, NA BACIA HIDROGRÁFICA DO RIO DE  CONTAS, NO POÇO 1, NAS COORDENADAS LAT.13°51’35,4”S E LONG.41°17’22,4”W, DATUM SIRGAS  2000, DE VAZÃO 553 M³/DIA, DURANTE 16 H/D, NO POÇO 2, NAS COORDENADAS LAT.13°51’36,6”S E LON- G.41°17’21,3”W, DATUM SIRGAS 2000, DE VAZÃO 464 M³/DIA, DURANTE 16 H/D, PARA FINS DE IRRIGAÇÃO  POR GOTEJAMENTO, ÁREA 20 HA, LOCALIZADO NA FAZENDA MORRO DAS ARARAS, ZONA RURAL, NO MUNICÍPIO  DE ITUAÇU,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</si>
  <si>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20.185 DE 05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2018.001.007644/INEMA/LIC-07644, RESOLVE: ART. 1.º - AUTORIZAR O DIREITO DE USO  DOS RECURSOS HÍDRICOS, VÁLIDO PELO PRAZO DE 4 (QUATRO) ANOS À ADÃO MOREIRA MAFRA, INSCRITO  NO CPF SOB Nº 143.986.645-72, COM SEDE NA RUA PROFESSORA BRASÍLIA TRINDADE, Nº 225, CENTRO,  NO MUNICÍPIO DE RIO DE CONTAS, PARA: § 1º - CAPTAÇÃO SUPERFICIAL, NA BACIA HIDROGRÁFICA DO RIO DE  CONTAS, NO PONTO 1, NO AFLUENTE SEM NOME DO RIO BRUMADO, NAS COORDENADAS LAT.13º30’56,97”S  E LONG.41º54’51,54”W, DATUM SIRGAS 2000, DE VAZÃO 22 M³/DIA; E NO PONTO 2, NO AFLUENTE SEM  NOME DO RIO BRUMADO, NAS COORDENADAS LAT.13º31’04,85”S E LONG.41º55’22,8”W, DATUM SIRGAS  2000, DE VAZÃO 105 M³/DIA; DURANTE 8 H/DIA, PARA FINS DE IRRIGAÇÃO POR MICROASPERSÃO, ÁREA 5,5   HA, LOCALIZADO NO SÍTIO BRUMADINHO, ZONA RURAL, NO MUNICÍPIO DE RIO DE CONTAS. § 2º - CAPTAÇÃO  SUBTERRÂNEA, NA BACIA HIDROGRÁFICA DO RIO DE CONTAS, NAS COORDENADAS LAT.13º31’03,74”S E  LONG.41º54’35,6”W, DATUM SIRGAS 2000, DO POÇO 1, DE VAZÃO 22 M³/DIA, DURANTE 8 H/D, PARA  FINS DE IRRIGAÇÃO POR MICROASPERSÃO, ÁREA 1 HA, LOCALIZADO NO SÍTIO BRUMADINHO, ZONA RURAL, NO  MUNICÍPIO DE RIO DE CONTAS. OS ATOS AUTORIZADOS NO ART. 1º ESTÃO CONDICIONADOS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ESTAS AUTORIZAÇÕES,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</si>
  <si>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21.306 DE 25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2018.001.007607/INEMA/LIC-07607, RESOLVE: ART. 1º - AUTORIZAR O DIREITO  DE USO DOS RECURSOS HÍDRICOS, VÁLIDO PELO PRAZO DE 04 (QUATRO) ANOS, A JOCEMY PIRES DA  PAIXÃO, INSCRITO NO CPF Nº 539.921.485-72, COM SEDE NA FAZENDA SANTA RITA, S/N, ZONA RURAL,  NO MUNICÍPIO DE BARRA DA ESTIVA, PARA CAPTAÇÃO SUPERFICIAL, NA BACIA HIDROGRÁFICA DO RIO DE  CONTAS, NO RIO SINCORÁ, NAS COORDENADAS LAT.13°51’29,7”S E LONG. 40°57’11,1”W, DATUM SIRGAS  2000, DE VAZÃO 702 M³/DIA, DURANTE 14 H/D, PARA FINS DE IRRIGAÇÃO POR MICROASPERSÃO, ÁREA 21,8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</si>
  <si>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20.591 DE 06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2018.001.001813/INEMA/LIC-01813, RESOLVE: ART. 1.º - AUTORIZAR O DIREITO  DE USO DOS RECURSOS HÍDRICOS, VÁLIDO PELO PRAZO DE 4 (QUATRO) ANOS, A EDIVILSOM AGUIAR DE  ANDRADE, INSCRITO NO CPF Nº 025.702.165-50, COM SEDE NA FAZENDA TAQUARI, S/N, ZONA RURAL,  NO MUNICÍPIO DE BARRA DA ESTIVA, PARA CAPTAÇÃO SUPERFICIAL, NA BACIA HIDROGRÁFICA DO RIO DE  CONTAS, NO RIO TAQUARI, NAS COORDENADAS LAT.13º37’03,9”S E LONG.41°28’17,3”W, DATUM SIRGAS  2000, DE VAZÃO 869 M³/DIA, DURANTE 10 H/D, PARA FINS DE IRRIGAÇÃO POR PIVÔ CENTRAL, ÁREA 15 HA,  NA FAZENDA BRIOZA, ZONA RURAL, NO MUNICÍPIO DE BARRA DA ESTIVA,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</si>
  <si>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20.281 DE 23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2018.001.006015/INEMA/LIC-06015, RESOLVE: ART. 1.º - AUTORIZAR O DIREITO DE   USO DOS RECURSOS HÍDRICOS, VÁLIDO PELO PRAZO DE 4 (QUATRO) ANOS, A AGEU CAIRES MARTINS,  INSCRITO NO CPF N° 523.882.715-68, COM SEDE NA RUA ESTER GONDIM, N° 160, GINÁSIO INDUSTRIAL,  NO MUNICÍPIO DE BRUMADO, PARA CAPTAÇÃO SUPERFICIAL, NA BACIA HIDROGRÁFICA DO RIO DE CONTAS,  EM BARRAMENTO EXISTENTE, DISPENSADO DE OUTORGA POR MEIO DESTE PROCESSO, NO RIO BRUMADO,  NAS COORDENADAS LAT.14°00’16,7”S E LONG.41°39’17,2”W, DATUM SIRGAS 2000, DE VAZÃO 135 M³/ DIA, DURANTE 8 H/D, PARA FINS DE IRRIGAÇÃO POR MICROASPERSÃO, ÁREA 3 HA, LOCALIZADO NA FAZENDA  PADIM DEDÉ 1, NOVO BRUMADO, NO MUNICÍPIO DE BRUMADO,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</si>
  <si>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21.124 DE 28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2019.001.008271/INEMA/LIC-08271, RESOLVE: ART. 1º - AUTORIZAR O DIREITO DE  USO DOS RECURSOS HÍDRICOS, VÁLIDO PELO PRAZO DE 04 (QUATRO) ANOS, A EDSON REIS BOMFIM,  INSCRITO NO CPF N° 191.885.525-00, COM SEDE NA ESTRADA PARA SEDE, S/N, ZONA RURAL, NO  MUNICÍPIO DE RIO DE CONTAS, PARA CAPTAÇÃO SUBTERRÂNEA, NA BACIA HIDROGRÁFICA DO RIO DE CONTAS,  NO POÇO 1, NAS COORDENADAS LAT.13°31’50,4”S E LONG.41°52’10,7”W, DATUM SIRGAS 2000, DE  VAZÃO 189 M³/DIA, DURANTE 15 H/D, E NO POÇO 2, NAS COORDENADAS LAT.13°31’44,1”S E LON- G.41°52’04”W, DATUM SIRGAS 2000, DE VAZÃO 147 M³/DIA, DURANTE 13 H/D, PARA FINS DE IRRIGAÇÃO POR  GOTEJAMENTO, ÁREA 10 HA, LOCALIZADA NO SÍTIO MANOEL GOMES,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</si>
  <si>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20.763 DE 08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2018.001.007949/INEMA/LIC-07949, RESOLVE: ART. 1.º - AUTORIZAR O DIREITO DE  USO DOS RECURSOS HÍDRICOS, VÁLIDO PELO PRAZO DE 04 (QUATRO) ANOS, A JOAQUIM AUGUSTO DA  SILVA, INSCRITO NO CPF Nº 117.438.915-04, COM SEDE NO SÍTIO CASA BRANCA, S/N, ZONA RURAL, NO  MUNICÍPIO DE RIO DE CONTAS, PARA CAPTAÇÃO SUPERFICIAL, NA BACIA HIDROGRÁFICA DO RIO DE CONTAS,  NO RIO BRUMADO, NAS COORDENADAS LAT.13°34’38,4”S E LONG.41°48’54,2”W, DATUM SIRGAS 2000,  DE VAZÃO 182 M³/DIA, DURANTE 15 H/D, PARA FINS DE IRRIGAÇÃO POR MICROASPERSÃO, ÁREA 4,99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</si>
  <si>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20.266 DE 23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2018.001.000981/INEMA/LIC-00981, RESOLVE: ART. 1º - AUTORIZAR O DIREITO  DE USO DOS RECURSOS HÍDRICOS, VÁLIDO PELO PRAZO DE 4 (QUATRO) ANOS, A HUMBERTO SOUSA  SOARES, INSCRITO NO CPF Nº 586.788.835-53, COM SEDE NA RUA MIGUEL CALMON, Nº 94, CENTRO,  NO MUNICÍPIO DE BRUMADO, PARA CAPTAÇÃO SUPERFICIAL, NA BACIA HIDROGRÁFICA DO RIO DE CONTAS,  NO RIO DE CONTAS, NAS COORDENADAS LAT.14º00’49”S E LONG.41º26’45”W, DATUM SIRGAS 2000,  DE VAZÃO 72,00 M³/DIA, DURANTE 8 H/D, PARA FINS DE IRRIGAÇÃO POR MICROASPERSÃO, ÁREA 1,76 HA,  LOCALIZADO NA FAZENDA BOA VISTA, ZONA RURAL, NO MUNICÍPIO DE ITUAÇU,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</si>
  <si>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20.145 DE 19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2018.001.005261/INEMA/LIC-05261, RESOLVE: ART. 1º - AUTORIZAR O DIREITO DE  USO DOS RECURSOS HÍDRICOS, VÁLIDO PELO PRAZO DE 04 (QUATRO) ANOS, A AGNOM ARAÚJO, INSCRITO  NO CPF N° 066.400.445-87, COM SEDE NA AVENIDA CASTRO ALVES, N° 117, CENTRO, NO MUNICÍPIO DE  PIATÃ, PARA CAPTAÇÃO SUBTERRÂNEA, NA BACIA HIDROGRÁFICA DO RIO DE CONTAS, NAS COORDENADAS  LAT.13°08’56”S E LONG.41°47’36”W, DATUM SIRGAS 2000, DO POÇO 1, DE VAZÃO 306 M³/DIA, DURANTE  12 H/D, PARA FINS DE IRRIGAÇÃO POR GOTEJAMENTO, ÁREA 13,6 HA, LOCALIZADO NA FAZENDA MACHADO,  ZONA RURAL, NO MUNICÍPIO DE PIATÃ, MEDIANTE O CUMPRIMENTO DA LEGISLAÇÃO VIGENTE 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</si>
  <si>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20.679 DE 19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2019.001.007164/INEMA/LIC-07164, RESOLVE: ART. 1.º - AUTORIZAR A ALTERAÇÃO  DA OUTORGA DO DIREITO DE USO DOS RECURSOS HÍDRICOS, RELACIONADA AO PROCESSO N° 2016.001.003600/ INEMA/LIC-03600, VÁLIDA PELO PRAZO DA PORTARIA Nº 17.309, PUBLICADA NO D.O.E EM 22/11/2018,  À MAGNÓLIA DA ROCHA BRANDÃO, INSCRITA NO CPF Nº 419.131.246-49, COM SEDE NA RUA  SETE DE SETEMBRO, Nº 91, CENTRO, NO MUNICÍPIO DE RIO DE CONTAS, PARA CAPTAÇÃO SUBTERRÂNEA,  NA BACIA HIDROGRÁFICA DO RIO DE CONTAS, NAS COORDENADAS LAT.13°33’27”S E LONG.41°50’21”W,  DATUM SIRGAS 2000, DO POÇO 1, DE VAZÃO 112 M³/DIA, DURANTE 16 H/D, PARA FINS DE IRRIGAÇÃO POR  GOTEJAMENTO, ÁREA 3,2 HA, LOCALIZADA NA FAZENDA MANOEL CABRA,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</si>
  <si>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21.195 DE 04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2020.001.001456/INEMA/LIC-01456, RESOLVE: ART. 1.º - AUTORIZAR A ALTERAÇÃO  DE OUTORGA DO DIREITO DE USO DOS RECURSOS HÍDRICOS, RELACIONADA AO PROCESSO N° 2014.001.000620/ INEMA/LIC-00620, VÁLIDA PELO MESMO PRAZO DE VIGÊNCIA DA PORTARIA N° 13.287, PUBLICADA NO  D.O.E EM 12/01/2017, A ROBERTO CARLOS ABREU, INSCRITO NO CPF N° 244.634.505-00, COM  SEDE NA ESTRADA PARA ÉRICO CARDOSO, ZONA RURAL, S/N, NO MUNICÍPIO DE ÉRICO CARDOSO, PARA  CAPTAÇÃO SUBTERRÂNEA, NA BACIA HIDROGRÁFICA DO RIO DE CONTAS, NAS COORDENADAS LAT.13°33’29,7”S  E LONG.41°46’14,8”W, DATUM SIRGAS 2000, DO POÇO 1, DE VAZÃO 986 M³/DIA, DURANTE 12 H/D, PARA  FINS DE IRRIGAÇÃO POR MICROASPERSÃO, ÁREA 25 HA, LOCALIZADA NA FAZENDA OLHOS D’ÁGUA, ZONA  RURAL, NO MUNICÍPIO DE RIO DE CONTAS,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</si>
  <si>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20.976 DE 07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2019.001.000537/INEMA/LIC-00537, RESOLVE: ART. 1º - AUTORIZAR O  DIREITO DE USO DOS RECURSOS HÍDRICOS, VÁLIDO PELO PRAZO DE 04 (QUATRO) ANOS, A AILTON PORTO  VIANA, INSCRITO NO CPF SOB Nº 241.305.755- 20, COM SEDE NA RUA AIRTON SENNA, S/N, SANTA  CRUZ, NO MUNICÍPIO DE LIVRAMENTO DE NOSSA SENHORA, PARA: § 1º - CAPTAÇÃO SUBTERRÂNEA, NA  BACIA HIDROGRÁFICA DO RIO DE CONTAS, NAS COORDENADAS LAT.13º40’46,9”S E LONG.41º50’10,6”W,  DATUM SIRGAS 2000, DO POÇO 1, DE VAZÃO 249 M³/DIA, DURANTE 13 H/D, PARA FINS DE IRRIGAÇÃO POR  GOTEJAMENTO, ÁREA 8,4 HA, LOCALIZADO NOS LOTES AGRÍCOLAS 60, 65, 183 E 187, ZONA RURAL, NO  MUNICÍPIO DE LIVRAMENTO DE NOSSA SENHORA. § 2º - CAPTAÇÃO SUPERFICIAL, NA BACIA HIDROGRÁFICA  DO RIO DE CONTAS, NO RIO BRUMADO, EM BARRAMENTO EXISTENTE, DISPENSADO DE OUTORGA POR MEIO  DESTE PROCESSO, NAS COORDENADAS LAT.13º40’44,14”S E LONG.41º50’13,98”W, DATUM SIRGAS  2000, DE VAZÃO 910 M³/DIA, DURANTE 5 H/DIA, PARA FINS DE IRRIGAÇÃO POR GOTEJAMENTO, ÁREA 30,77  HA, LOCALIZADO NOS LOTES AGRÍCOLAS 60, 65, 183 E 187, ZONA RURAL, NO MUNICÍPIO DE LIVRAMENTO  DE NOSSA SENHORA. OS ATOS AUTORIZADOS NO ART. 1º ESTÃO CONDICIONADOS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</si>
  <si>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21.328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2019.001.001243/INEMA/LIC-01243, RESOLVE: ART. 1º - AUTORIZAR O DIREITO DE  USO DOS RECURSOS HÍDRICOS, VÁLIDO PELO PRAZO DE 04 (QUATRO) ANOS, A JOSÉ ÁLVARO AGUIAR,  INSCRITO NO CPF N° 313.706.755-34, COM SEDE NA PRAÇA DELY ROCHA, S/N, ZONA RURAL, NO  MUNICÍPIO DE TANHAÇU, PARA CAPTAÇÃO SUPERFICIAL, NA BACIA HIDROGRÁFICA DO RIO DE CONTAS, NO RIO  DE CONTAS, NAS COORDENADAS LAT.14°08’43”S E LONG.41°13’40”W, DATUM SIRGAS 2000, DE VAZÃO  662 M³/DIA, DURANTE 13 H/D, PARA FINS DE IRRIGAÇÃO POR MICROASPERSÃO, ÁREA 15 HA, LOCALIZADO  NA FAZENDA VALPARAISO, ZONA RURAL, NO MUNICÍPIO DE TANHAÇU,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EXECUTIVO  SALVADOR, QUINTA-FEIRA, 27 DE AGOSTO DE 2020 - ANO CIV - NO 22.975  REPÚBLICA FEDERATIVA DO BRASIL - ESTADO DA BAHIA  DIÁRIO OFICIAL  SISTEMA NACIONAL DE MEIO AMBIENTE - SISNAMA. ART. 4º - ESTA PORTARIA ENTRARÁ EM VIGOR NA  DATA DE SUA PUBLICAÇÃO. DANIELLA TEIXEIRA FERNANDES DE ARAÚJO - DIRETORA GERAL EM  EXERCÍCIO </t>
  </si>
  <si>
    <t xml:space="preserve">PORTARIA  Nº 21.325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2019.001.001059/INEMA/LIC-01059, RESOLVE: ART. 1º - AUTORIZAR O DIREITO DE  USO DOS RECURSOS HÍDRICOS, VÁLIDO PELO PRAZO DE 04 (QUATRO) ANOS, A RENATO CORSI DA SILVA,  INSCRITO NO CPF Nº 071.929.786-98, COM SEDE NA COMUNIDADE TANGARÁ, S/N, TANGARÁ, NO MUNICÍPIO  DE PIATÃ, PARA CAPTAÇÃO SUPERFICIAL, NA BACIA HIDROGRÁFICA DO RIO DE CONTAS, NO RIO DE CONTAS,  NAS COORDENADAS LAT.13°12’03,1”S E LONG. 41°48’47,6”W, DATUM SIRGAS 2000, DE VAZÃO 93 M³/ DIA, DURANTE 3 H/D, PARA FINS DE IRRIGAÇÃO POR GOTEJAMENTO, ÁREA 3,51 HA, LOCALIZADO NA FAZENDA  BELA VISTA, ZONA RURAL, NO MUNICÍPIO DE PIATÃ,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</si>
  <si>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21.487 DE 16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2018.001.002312/INEMA/LIC-02312, RESOLVE: ART. 1º - AUTORIZAR O DIREITO DE USO  DOS RECURSOS HÍDRICOS, VÁLIDO PELO PRAZO DE 04 (QUATRO) ANOS, A NEWTON SOUZA FILHO, INSCRITO  NO CPF Nº 079.787.745-20, COM SEDE NA RUA ABÍLIO PROCÓPIO, Nº 393, CENTRO, NO MUNICÍPIO DE  JEQUIÉ, PARA CAPTAÇÃO SUPERFICIAL, NA BACIA HIDROGRÁFICA DO RIO DE CONTAS, NO RIO DE CONTAS, NAS  COORDENADAS LAT.13°52’04,3”S E LONG. 40°07’39”W, DATUM SIRGAS 2000, DE VAZÃO 1.024 M³/DIA,  DURANTE 13 H/D, PARA FINS DE IRRIGAÇÃO POR ASPERSÃO, ÁREA 16,5 HA, LOCALIZADO NA FAZENDA LAGOA  DO OURO, ESTRADA DA USINA DE PEDRAS, NO MUNICÍPIO DE JEQUIÉ,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</si>
  <si>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20.095 DE 10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2017.001.005249/INEMA/LIC-05249, RESOLVE: ART. 1º - AUTORIZAR A RENOVAÇÃO  DO DIREITO DE USO DOS RECURSOS HÍDRICOS, VÁLIDA PELO PRAZO DE 4 (QUATRO) ANOS, A CRISTIANO  MIRANDA DE SANTANA, INSCRITO NO CPF N° 597.375.305-00, COM SEDE NA AVENIDA DAS  ARAUCÁRIAS, Nº 4750, SUL (ÁGUAS CLARAS), NO MUNICÍPIO DE BRASÍLIA - DF, PARA CAPTAÇÃO SUPERFICIAL,  NA BACIA HIDROGRÁFICA DO RIO DE CONTAS, NO RIO DE CONTAS, NAS COORDENADAS LAT.13°05’49,4”S  E LONG.41°48’43,8’’W, DATUM SIRGAS 2000, DE VAZÃO 399 M³/DIA, DURANTE 8 H/D, PARA FINS  DE IRRIGAÇÃO POR GOTEJAMENTO, ÁREA 8 HA, LOCALIZADO NA FAZENDA TERRA NOVA, ZONA RURAL, NO  MUNICÍPIO DE PIATÃ,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</si>
  <si>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20.724 DE 02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2019.001.006973/INEMA/LIC-06973, RESOLVE: ART. 1º - AUTORIZAR O DIREITO DE  USO DOS RECURSOS HÍDRICOS, VÁLIDO PELO PRAZO DE 04 (QUATRO) ANOS, A ROBSON VIEIRA SANTOS,  INSCRITO NO CPF N° 070.439.025-68, COM SEDE NO LARGO DA GRAÇA, Nº 01, GRAÇA, NO MUNICÍPIO  DE SALVADOR, PARA CAPTAÇÃO SUPERFICIAL, NA BACIA HIDROGRÁFICA DO RIO DE CONTAS, NO RIO TANQUE,  NAS COORDENADAS LAT.14°08’22”S E LONG.39°20’58,6”W, DATUM SIRGAS 2000, DE VAZÃO 543 M³/ DIA, DURANTE 15 H/D, PARA FINS DE IRRIGAÇÃO POR GOTEJAMENTO, ÁREA 20 HA, LOCALIZADO NA FAZENDA  BOA UNIÃO, ZONA RURAL, NO MUNICÍPIO DE IBIRAPITANGA,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</si>
  <si>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20.273 DE 23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2017.001.001769/INEMA/LIC-01769, RESOLVE: ART. 1.º - AUTORIZAR O DIREITO  DE USO DOS RECURSOS HÍDRICOS, VÁLIDO PELO PRAZO DE 4 (QUATRO) ANOS, A VIVALDO PEREIRA DOS  REIS, INSCRITO NO CPF Nº 662.952.118-87, COM SEDE NA RUA DOUTOR REGIS PACHECO, Nº 7, CENTRO,  NO MUNICÍPIO DE UTINGA, PARA CAPTAÇÃO SUPERFICIAL, NA BACIA HIDROGRÁFICA DO RIO DE PARAGUAÇU,  NO RIO UTINGA, NAS COORDENADAS LAT.12°12’20”S E LONG.41°08’35,4”W, DATUM SIRGAS 2000, DE  VAZÃO 170 M³/DIA, DURANTE 7 H/D, PARA FINS DE IRRIGAÇÃO POR MICROASPERSÃO, ÁREA 3,2 HA, LOCALIZADO  NA FAZENDA POUSO ALEGRE III,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</si>
  <si>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20.448 DE 14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2018.001.004972/INEMA/LIC-04972, RESOLVE: ART. 1.º - AUTORIZAR O DIREITO DE  USO DOS RECURSOS HÍDRICOS, VÁLIDO PELO PRAZO DE 04 (QUATRO) ANOS, A SALETE GALÃO INSCRITA  NO CPF N° 107.177.537-51, COM SEDE NA RUA MARECHAL CÂNDIDO RONDON, N° 330, CENTRO, NO  MUNICÍPIO DE ITAMARAJU, PARA CAPTAÇÃO SUPERFICIAL, NA BACIA HIDROGRÁFICA DO RIO DO QUEIMADO,  EM BARRAMENTO EXISTENTE, DISPENSADO DE OUTORGA POR MEIO DESTE PROCESSO, NO RIACHO SEM NOME,  AFLUENTE DO CÓRREGO DOS PALMARES, NAS COORDENADAS LAT.16°57’44,1”S E LONG.39°22’41,5”W,  DATUM SIRGAS 2000, DE VAZÃO 1.164,1 M³/DIA, DURANTE 12 H/D, PARA FINS DE IRRIGAÇÃO POR  GOTEJAMENTO ÁREA 35,7 HA, LOCALIZADO NA FAZENDA CAPRICHOSINHA, ZONA RURAL, NO MUNICÍPIO DE  PRADO,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</si>
  <si>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21.034 DE 17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2018.001.003567/INEMA/LIC-03567, RESOLVE: ART. 1º - AUTORIZAR O DIREITO DE  USO DOS RECURSOS HÍDRICOS, VÁLIDO PELO PRAZO DE 04 (QUATRO) ANOS, A AGROPECUÁRIA NEDILA  EIRELI, INSCRITA NO CNPJ N° 06.164.004/0001-91, COM SEDE NA RODOVIA BR 498, S/N, ZONA RURAL,  NO MUNICÍPIO DE PRADO, PARA CAPTAÇÃO SUPERFICIAL, NA BACIA HIDROGRÁFICA DO RIO DO QUEIMADO, EM  AFLUENTE SEM NOME DO CÓRREGO DAS PALMEIRAS, EM BARRAMENTO EXISTENTE, DISPENSADO DE OUTORGA  POR MEIO DESTE PROCESSO, NAS COORDENADAS LAT.16°56’00,1”S E LONG.39°23’09,3”W, DATUM SIRGAS  2000, DE VAZÃO 2.675 M³/DIA, DURANTE 9 H/D, PARA FINS DE IRRIGAÇÃO, POR GOTEJAMENTO, ÁREA 110,5  HA, LOCALIZADO NO COMPLEXO DE FAZENDAS NEDILA, ZONA RURAL, NO MUNICÍPIO DE PRADO,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</si>
  <si>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20.713 DE 01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2018.001.004392/INEMA/LIC-04392, RESOLVE: ART. 1.º - AUTORIZAR O DIREITO DE USO  DOS RECURSOS HÍDRICOS A DIJALMA GALÃO, INSCRITO NO CPF Nº 096.483.307-78, COM SEDE NA RUA  ALMIRANTE TAMANDARE, Nº 36, CENTRO, NO MUNICÍPIO DE ITAMARAJU, PARA: § 1º - INTERVENÇÃO, VÁLIDO  PELO PRAZO DE 35 (TRINTA E CINCO) ANOS, NA BACIA HIDROGRÁFICA DO RIO DO QUEIMADO, EM AFLUENTE  SEM NOME DO CÓRREGO DOS PALMARES, NAS COORDENADAS LAT.16°57’32,5”S E LONG.39°23’33,8”W,  DATUM SIRGAS 2000, PARA FINS DE REGULARIZAÇÃO DE BARRAMENTO EXISTENTE, COM VOLUME MÁXIMO  DE ACUMULAÇÃO DE 374.998,4 M³ E ALTURA MÁXIMA DE 6 M, LOCALIZADO NA FAZENDA CAPRICHOSA,  ZONA RURAL, NO MUNICÍPIO DE PRADO. DEVERÁ SER MANTIDA UMA DESCARGA DE FUNDO CAPAZ DE  PERMITIR UMA VAZÃO MÍNIMA PARA JUSANTE DE 1.296 M³/DIA. § 2º - CAPTAÇÃO SUPERFICIAL, VÁLIDO  PELO PRAZO DE 04 (QUATRO) ANOS, NA BACIA HIDROGRÁFICA DO RIO DO QUEIMADO, EM AFLUENTE SEM  NOME DO CÓRREGO DOS PALMARES, EM BARRAMENTO EXISTENTE, AUTORIZADO POR MEIO DESTA PORTARIA,  NAS COORDENADAS LAT.16°57’33”S E LONG.39°23’34”W, DATUM SIRGAS 2000, DE VAZÃO 3.916 M³/ DIA, DURANTE 11 H/D, PARA FINS DE IRRIGAÇÃO POR GOTEJAMENTO, ÁREA 117,9 HA, LOCALIZADO NA FAZENDA  CAPRICHOSA, ZONA RURAL, NO MUNICÍPIO DE PRADO. OS ATOS AUTORIZADOS NO ART. 1º ESTÃO CONDICIO- NADOS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</si>
  <si>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21.666 DE 19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EXECUTIVO  SALVADOR, TERÇA-FEIRA, 20 DE OUTUBRO DE 2020 - ANO CV - NO 23.012  REPÚBLICA FEDERATIVA DO BRASIL - ESTADO DA BAHIA  DIÁRIO OFICIAL  DO PROCESSO Nº 2020.001.002700/INEMA/LIC-02700, RESOLVE: ART. 1º - AUTORIZAR O DIREITO DE  USO DOS RECURSOS HÍDRICOS, VÁLIDO PELO PRAZO DE 04 (QUATRO) ANOS, A AGROPECUÁRIA NOSSA  SENHORA DO BONSUCESSO LTDA, INSCRITO NO CNPJ N° 09.558.615/0001-02, COM SEDE NA  ESTRADA INHAMBUPE, S/N, ZONA RURAL, NO MUNICÍPIO DE SÁTIRO DIAS, PARA CAPTAÇÃO SUBTERRÂNEA,  NA BACIA HIDROGRÁFICA DO RIO DO UNA, NO POÇO 1, NAS COORDENADAS LAT.11°44’26,4”S E LON- G.38°31’22,5”W, DATUM SIRGAS 2000, DE VAZÃO 1.909 M³/DIA, DURANTE 16 H/D, NO POÇO 2, NAS  COORDENADAS LAT.11°45’03”S E LONG.38°31’44,7W, DATUM SIRGAS 2000, DE VAZÃO 1.658 M³/DIA,  DURANTE 15 H/D, NO POÇO 3, NAS COORDENADAS LAT.11°44’32”S E LONG.38°31’16,1”W, DATUM SIRGAS  2000, DE VAZÃO 1.575 M³/DIA, DURANTE 15 H/D, PARA FINS DE IRRIGAÇÃO POR GOTEJAMENTO, ÁREA 138,17  HA, LOCALIZADO NA FAZENDA NOSSA SENHORA DO BOM SUCESSO II, ZONA RURAL, NO MUNICÍPIO DE  SÁTIRO DIAS,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</si>
  <si>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20.992 DE 08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2018.001.004433/INEMA/LIC-04433, RESOLVE: ART. 1.º - AUTORIZAR O DIREITO  DE USO DOS RECURSOS HÍDRICOS, VÁLIDO PELO PRAZO DE 04 (QUATRO) ANOS, A PEDRO EDEMILSON  COVRE, INSCRITO NO CPF N° 283.180.997-53, COM SEDE NA AVENIDA MANOEL CARNEIRO, Nº 535,  CENTRO, NO MUNICÍPIO DE ITABELA, PARA CAPTAÇÃO SUPERFICIAL, NA BACIA HIDROGRÁFICA DO RIO DOS  FRADES, NO RIO DOS FRADES, NAS COORDENADAS LAT.16°35’58,9”S E LONG.39°31’10,8”W, DATUM  SIRGAS 2000, DE VAZÃO 2.458 M³/DIA, DURANTE 13 H/D, PARA FINS DE IRRIGAÇÃO POR GOTEJAMENTO, ÁREA  80 HA, LOCALIZADO NA FAZENDA CONJUNTO LIMOEIRO, ZONA RURAL, NO MUNICÍPIO DE ITABELA,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&lt;#E.G.B#446278#28#488461/&gt; &lt;#E.G.B#446275#28#488458&gt; A DIRETORA GERAL DO INSTITUTO DO MEIO AMBIENTE E RECURSOS HÍDRICOS -  INEMA, NO USO DE SUAS ATRIBUIÇÕES, RESOLVE: </t>
  </si>
  <si>
    <t xml:space="preserve">PORTARIA  Nº 20.321 DE 30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2018.001.001013/INEMA/LIC-01013, RESOLVE: ART. 1º - AUTORIZAR A RENOVAÇÃO  DO DIREITO DE USO DOS RECURSOS HÍDRICOS, VÁLIDO PELO PRAZO DE 04 (QUATRO) ANOS, ALEX FAZOLLO  SOSSAI, INSCRITO NO CPF SOB Nº 960.874.045-20 COM SEDE NA RUA CORREIOS, Nº 131, ZONA RURAL,  NO MUNICÍPIO DE MEDEIROS NETO, PARA CAPTAÇÃO SUPERFICIAL, NA BACIA HIDROGRÁFICA DO RIO DOS  FRADES, NO RIO JACARANDÁ BRAÇO NORTE, NAS COORDENADAS LAT.16º33’15”S E LONG.39º35’16”W,  DATUM SIRGAS 2000, DE VAZÃO 1.540 M³/DIA, DURANTE 11 H/D PARA FINS DE IRRIGAÇÃO POR MICROAS- PERSÃO, ÁREA 44 HA, LOCALIZADO NA FAZENDA COQUEIRINHO, ZONA RURAL, NO MUNICÍPIO DE ITABELA,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</si>
  <si>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20.440 DE 09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2018.001.002817/INEMA/LIC-02817, RESOLVE: ART. 1º - AUTORIZAR O DIREITO DE  USO DOS RECURSOS HÍDRICOS, VÁLIDO PELO PRAZO DE 04 (QUATRO) ANOS, A ANTÔNIO DE OLIVEIRA  MACHADO, INSCRITO NO CPF Nº 812.906.327-15, COM SEDE NA RUA BANDEIRANTES, N° 3, TRINFO 1,  NO MUNICÍPIO DE ITABELA, PARA CAPTAÇÃO SUPERFICIAL, NA BACIA HIDROGRÁFICA DO RIO DOS FRADES, EM  AFLUENTE SEM NOME DO RIO BRAÇO NORTE, EM BARRAMENTO EXISTENTE, DISPENSADO DE OUTORGA POR  MEIO DESTE PROCESSO, NAS COORDENADAS LAT.16°34’03”S E LONG.39°29’07”W, DATUM SIRGAS 2000, DE  VAZÃO 154 M³/DIA, DURANTE 4 H/D, PARA FINS IRRIGAÇÃO POR MICROASPERSÃO, ÁREA 7,5 HA, LOCALIZADO NA  FAZENDA BOA SORTE, ZONA RURAL, NO MUNICÍPIO DE ITABELA,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</si>
  <si>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20.885 DE 24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2018.001.005861/INEMA/LIC-05861, RESOLVE: ART. 1º - AUTORIZAR O DIREITO DE  USO DOS RECURSOS HÍDRICOS, VÁLIDO PELO PRAZO DE 04 (QUATRO) ANOS, A D MARIANELLI PARTI- CIPAÇÕES E EMPREENDIMENTOS EIRELI, INSCRITO NO CNPJ N° 24.339.208/0001-06, COM  SEDE NA AVENIDA CENTRAL, Nº 01, CAMPO VERDE, NO MUNICÍPIO DE VIANA - ES, PARA CAPTAÇÃO  SUPERFICIAL, NA BACIA HIDROGRÁFICA DO RIO DOS FRADES, EM AFLUENTE SEM NOME DO RIO DA BARRIGUDA,  EM BARRAMENTO EXISTENTE, DISPENSADO DE OUTORGA POR MEIO DESTE PROCESSO, NAS COORDENADAS  LAT.16°45’2,9”S E LONG.39°49’0,5”W, DATUM SIRGAS 2000, DE VAZÃO 900 M³/DIA, DURANTE 20 H/D,  PARA FINS IRRIGAÇÃO POR GOTEJAMENTO, ÁREA 23,5 HA, LOCALIZADO NA FAZENDA PEDRA FORMOSA, ZONA  RURAL, NO MUNICÍPIO DE GUARATINGA, MEDIANTE O CUMPRIMENTO DA LEGISLAÇÃO VIGENTE 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&lt;#E.G.B#442472#25#484343/&gt;  SECRETARIA DA SAÚDE &lt;#E.G.B#442419#25#484286&gt; RESOLUÇÃO CIB Nº 088/2020  APROVA AD REFERENDUM A NOVA ATUALIZAÇÃO DOS ANEXOS 2 E 3 REFERENTES ÀS UNIDADES DE REFERÊNCIA  COVID E UNIDADES DE RETAGUARDA COVID DO PLANO ESTADUAL DE CONTINGÊNCIA PARA ENFRENTAMEN- TO DO NOVO CORONAVÍRUS - SARS NCOV2 NO ESTADO DA BAHIA.  O COORDENADOR E A COORDENADORA ADJUNTA DA COMISSÃO INTERGESTORES BIPARTITE DA BAHIA NO USO  DE SUAS ATRIBUIÇÕES E CONSIDERANDO:  A RESOLUÇÃO CIB Nº 087/2020, DE 23 DE JUNHO DE 2020, QUE APROVA AD REFERENDUM A ATUALIZAÇÃO  DO PLANO ESTADUAL DE CONTINGÊNCIA PARA ENFRENTAMENTO DO NOVO CORONAVÍRUS - SARS NCOV-2  COM A INCLUSÃO DO   CENTRO DE ATENDIMENTO PARA O ENFRENTAMENTO À COVID 19 COMO UMA DAS  TIPOLOGIAS DE SERVIÇOS DE SAÚDE NA REDE ASSISTENCIAL DO ESTADO DA BAHIA;  A PORTARIA Nº 237, DE 18 DE MARÇO DE 2020, INCLUI LEITOS E PROCEDIMENTOS NA TABELA DE PROCE- DIMENTOS, MEDICAMENTOS, ÓRTESES, PRÓTESES E MATERIAIS ESPECIAIS (OPM) DO SISTEMA ÚNICO DE  SAÚDE (SUS), DE UNIDADE DE TERAPIA INTENSIVA ADULTO E PEDIÁTRICO, PARA ATENDIMENTO EXCLUSIVO  DOS PACIENTES COVID-19;  A PORTARIA MS/SAES Nº 245, DE 24 DE MARÇO DE 2020, QUE INCLUI PROCEDIMENTO NA TABELA DE PRO- CEDIMENTOS, MEDICAMENTOS, ÓRTESES, PRÓTESES E MATERIAIS ESPECIAIS (OPM) DO SISTEMA ÚNICO  DE SAÚDE (SUS), PARA ATENDIMENTO EXCLUSIVO DE PACIENTES COM DIAGNÓSTICO DE INFECÇÃO PELO  COVID-19;  A PORTARIA Nº 568, DE 26 DE MARÇO DE 2020, QUE AUTORIZA A HABILITAÇÃO DE LEITOS DE UNIDADE DE  TERAPIA INTENSIVA ADULTO PARA ATENDIMENTO EXCLUSIVO DOS PACIENTES COVID-19;  A RECOMENDAÇÃO DA SAES/MS POR MEIO DE REUNIÕES POR WEBCONFERÊNCIA COM AS SECRETARIAS DE  SAÚDE DOS ESTADOS DE ATUALIZAÇÃO DA PLANILHA DE LEITOS NAS REGIÕES DESTINADOS AOS PACIENTES  ACOMETIDOS PELO CORONAVÍRUS, PARA ACOMPANHAMENTO DO PROCESSO DE AMPLIAÇÃO DA REDE DE  ATENÇÃO À SAÚDE E ENFRENTAMENTO DO SARS NCOV2.  RESOLVE  ART. 1º  APROVAR AD REFERENDUM A NOVA ATUALIZAÇÃO DOS ANEXOS 2 E 3 REFERENTES ÀS UNIDADES DE  REFERÊNCIA COVID E  UNIDADES DE RETAGUARDA COVID DO PLANO ESTADUAL DE CONTINGÊNCIA PARA  ENFRENTAMENTO DO NOVO CORONAVÍRUS- SARS NCOV2 NO ESTADO DA BAHIA, CONFORME ANEXO I DESTA  RESOLUÇÃO, DISPONÍVEL NO SITE WWW5.SAUDE.BA.GOV.BR/PORTALCIB.  PARÁGRAFO ÚNICO  ESTE PLANO ESTÁ SUJEITO A AJUSTES CONSTANTES DECORRENTES DAS ATUALIZAÇÕES  PRÁTICAS E DAS MUDANÇAS OBSERVADAS NO CENÁRIO EPIDEMIOLÓGICO E CONSIDERANDO AS CONSTANTES  ATUALIZAÇÕES DISPONIBILIZADAS PELA OMS E MS.  ART. 2º  REVOGAR A RESOLUÇÃO CIB Nº 086/2020 A PARTIR DA DATA DE PUBLICAÇÃO DESTA RESOLUÇÃO.  ART. 3º  A PRESENTE RESOLUÇÃO ENTRARÁ EM VIGOR NA DATA DE SUA PUBLICAÇÃO.  SALVADOR, 24 DE JUNHO DE 2020.  FÁBIO VILAS-BOAS PINTO SECRETÁRIO ESTADUAL DA SAÚDE COORDENADOR DA CIB/BA  STELA DOS SANTOS SOUZA PRESIDENTE DO COSEMS/BA COORDENADORA ADJUNTA DA CIB/BA  &lt;#E.G.B#442419#25#484286/&gt; &lt;#E.G.B#442474#25#484345&gt; TERMO DE RETI-RATIFICAÇÃO  ALTERAR NA RESOLUÇÃO CIB Nº 084/2020, QUE APROVA A AMPLIAÇÃO DE HABILITAÇÃO DO HOSPITAL  DO RIM - HEMOVIDA CLÍNICA DE HEMODIÁLISE DE RIBEIRA DO POMBAL, COM O SERVIÇO DE ATENÇÃO  AMBULATORIAL ESPECIALIZADA EM DRC NOS ESTÁGIOS 4 E 5 PRÉ DIALÍTICO, NO MUNICÍPIO DE RIBEIRA DO  POMBAL/BA, EM GESTÃO ESTADUAL, O TEXTO ABAIXO:  ONDE SE LÊ: A COMISSÃO INTERGESTORES BIPARTITE DA BAHIA - CIB, NO USO DAS SUAS ATRIBUIÇÕES QUE LHE CONFERE O  INCISO I DO ART. 14-A DA LEI Nº 8080, 19 DE SETEMBRO DE 1990 E TENDO EM VISTA O DECIDIDO NA 278ª  REUNIÃO ORDINÁRIA, DO DIA 21 DE MAIO DE 2020, E CONSIDERANDO:  LEIA-SE: A COMISSÃO INTERGESTORES BIPARTITE DA BAHIA - CIB, NO USO DAS SUAS ATRIBUIÇÕES QUE LHE CONFERE O  INCISO I DO ART. 14-A DA LEI Nº 8080, 19 DE SETEMBRO DE 1990 E TENDO EM VISTA O DECIDIDO NA 278ª  REUNIÃO ORDINÁRIA, DO DIA 18 DE JUNHO DE 2020, E CONSIDERANDO:  SALVADOR, 24 DE JUNHO DE 2020.  FÁBIO VILAS-BOAS PINTO SECRETÁRIO ESTADUAL DA SAÚDE COORDENADOR DA CIB/BA  STELA DOS SANTOS SOUZA PRESIDENTE DO COSEMS/BA COORDENADORA ADJUNTA DA CIB/BA  &lt;#E.G.B#442474#25#484345/&gt; &lt;#E.G.B#442422#25#484289&gt; </t>
  </si>
  <si>
    <t xml:space="preserve">PORTARIA  Nº 20.871 DE 24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2018.001.005062/INEMA/LIC-05062, RESOLVE: ART. 1º - AUTORIZAR O DIREITO DE  USO DOS RECURSOS HÍDRICOS, VÁLIDO PELO PRAZO DE 04 (QUATRO) ANOS, A ADEMIR TREVIZANI, INSCRITO  NO CPF Nº 674.851.207-78, COM SEDE NA FAZENDA ELDORADO, S/N, ZONA RURAL, NO MUNICÍPIO DE  ITABELA, PARA CAPTAÇÃO SUPERFICIAL, NA BACIA HIDROGRÁFICA DO RIO DOS FRADES, NO RIO DOS FRADES,  NAS COORDENADAS LAT.16°34’57”S E LONG.39°27’52”W, DATUM SIRGAS 2000, DE VAZÃO 3.586 M³/ DIA, DURANTE 16 H/D, PARA FINS DE IRRIGAÇÃO POR ASPERSÃO E GOTEJAMENTO, ÁREA 82,31 HA, LOCALIZADO  NA FAZENDA SÃO JOÃO, ZONA RURAL, NO MUNICÍPIO DE PORTO SEGURO,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</si>
  <si>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21.446 DE 11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2019.001.000989/INEMA/LIC-00989, RESOLVE: ART. 1º - AUTORIZAR A RENOVAÇÃO  DO DIREITO DE USO DOS RECURSOS HÍDRICOS, VÁLIDA PELO PRAZO DE 04 (QUATRO) ANOS, A VALDIR GATTO,  INSCRITO NO CPF N° 219.954.780-91, COM SEDE NA RUA GUSTAVO MEDRADO, Nº 338, MORADA NOBRE,  NO MUNICÍPIO DE BARREIRAS, PARA CAPTAÇÃO SUPERFICIAL, NA BACIA HIDROGRÁFICA DO RIO GRANDE,  NO RIO DE ONDAS, NAS COORDENADAS LAT.12°19’10,49”S E LONG.45°23’55,34”W, DATUM SIRGAS  2000, DE VAZÃO 35.816 M³/DIA, DURANTE 20 H/D, PARA FINS DE IRRIGAÇÃO POR PIVÔ CENTRAL, ÁREA 507  HA, LOCALIZADO NAS FAZENDAS ELDORADO, ELDORADO II, ELDORADO III E SANTA RITA,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</si>
  <si>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20.032 DE 29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2019.001.003446/INEMA/LIC-03446, RESOLVE: ART. 1º - AUTORIZAR O DIREITO DE  USO DOS RECURSOS HÍDRICOS, VÁLIDO PELO PRAZO DE 4 (QUATRO) ANOS, A MATHEUS RICARDI, INSCRITO  NO CPF N° 057.025.415-96, COM SEDE RUA 25 DE JULHO, N° 471, JARDIM PARAÍSO, NO MUNICÍPIO  DE LUÍS EDUARDO MAGALHÃES, PARA CAPTAÇÃO SUPERFICIAL, NA BACIA HIDROGRÁFICA DO RIO GRANDE,  NO RIO DO OURO, NAS COORDENADAS LAT.11°27’50,57”S E LONG.45°40’38,74”W, DATUM SIRGAS 2000,  DE VAZÃO 47.770 M³/DIA, DURANTE 21 H/D, PARA FINS DE IRRIGAÇÃO POR PIVÔ CENTRAL, ÁREA 700 HA,  LOCALIZADO NA FAZENDA AGROLÓGICA - GLEBA 02, RODOVIA BA 459, KM 72,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&lt;#E.G.B#399272#45#438510/&gt; &lt;#E.G.B#399476#45#438727&gt; PORTARIA Nº 00156435 DE 29 DE JANEIRO DE 2020 O(A) DIRETOR GERAL DO(A) INST DO MEIO AMB E RECURSOS HÍDRICOS - INEMA, NO USO DE  SUAS ATRIBUIÇÕES, RESOLVE DESIGNAR MARCELLA NUNES DOS SANTOS, MATRÍCULA Nº 46638659,  PARA, EM RAZÃO DE GOZO FÉRIAS OPORTUNO NO PERÍODO DE 21 DE JANEIRO DE 2020 A 30 DE JANEIRO  DE 2020, SUBSTITUIR LUIS GUSTAVO TAVARES DA SILVA, MATRÍCULA Nº 46568075, NO CARGO  COORDENADOR I, DO(A) COORD DE GESTÃO DESC E INTERAÇÃO SOCIAL.  MARCIA CRISTINA TELLES DE ARAUJO LIMA INST DO MEIO AMB E RECURSOS HÍDRICOS &lt;#E.G.B#399476#45#438727/&gt;  SECRETARIA DO PLANEJAMENTO &lt;#E.G.B#399653#45#438908&gt; INSTRUÇÃO NORMATIVA SEPLAN Nº 001 DE 29 DE JANEIRO DE 2020  ORIENTA OS ÓRGÃOS E ENTIDADES DA ADMINISTRAÇÃO PÚBLICA ESTADUAL SOBRE OPERACIONALIZA- ÇÃO DE MODIFICAÇÕES ORÇAMENTÁRIAS NO EXERCÍCIO DE 2020, E DÁ OUTRAS PROVIDÊNCIAS.  O SECRETÁRIO DO PLANEJAMENTO DO ESTADO DA BAHIA, NO USO DE SUAS ATRIBUIÇÕES  CONFERIDAS PELO DECRETO Nº 16.489, DE 23 DE DEZEMBRO DE 2015, E COM FUNDAMENTO NO QUE DISPÕE  O INCISO III DO ART. 109 DA CONSTITUIÇÃO ESTADUAL E DAS DISPOSIÇÕES DA LEI FEDERAL Nº 4.320/1964 E  DA LEI ESTADUAL Nº 2.322/1966, COM SUAS ALTERAÇÕES POSTERIORES, TENDO EM VISTA O QUE DETERMINA  A LEI Nº 14.101/2019 - LDO 2020 E A LEI Nº 14.184/2020 - LOA 2020, E A NECESSIDADE DE ORIENTAR,  PADRONIZAR E APERFEIÇOAR OS PROCEDIMENTOS PARA A REALIZAÇÃO DE MODIFICAÇÕES ORÇAMENTÁRIAS,  RESOLVE EXPEDIR A SEGUINTE  INSTRUÇÃO  1. AS MODIFICAÇÕES ORÇAMENTÁRIAS RELATIVAS AOS ORÇAMENTOS FISCAL E DA SEGURIDADE SOCIAL SERÃO  REGIDAS PELAS NORMAS CONSTITUCIONAIS E LEGAIS PERTINENTES E, NO PRESENTE EXERCÍCIO, OBSERVADOS,   TAMBÉM, OS CRITÉRIOS E PROCEDIMENTOS DESTA INSTRUÇÃO, SENDO CLASSIFICADAS EM CRÉDITOS ADICIONAIS,  MODIFICAÇÕES ORÇAMENTÁRIAS INTRASSISTEMA E MODIFICAÇÕES PROGRAMÁTICAS INTRASSISTEMA.  2. OS CRÉDITOS ADICIONAIS, EM CONFORMIDADE COM O ART. 41 DA LEI FEDERAL Nº 4.320/1964, E  SEGUNDO SUA DESTINAÇÃO, SÃO TIPIFICADOS EM:  2.1. CRÉDITO SUPLEMENTAR - DESTINADO AO REFORÇO DE DOTAÇÃO ORÇAMENTÁRIA INSUFICIENTEMENTE  ALOCADA NA LEI ORÇAMENTÁRIA, DEPENDE DE PRÉVIA AUTORIZAÇÃO LEGISLATIVA E DA OBSERVAÇÃO DAS  CONDIÇÕES E LIMITES CONSTANTES DO ART. 6º DA LOA/2020, SENDO TIPIFICADOS NO SISTEMA FIPLAN COMO: A)   REMANEJAMENTO INTERNO DE RECURSOS (TIPO 100); B)   TRANSPOSIÇÃO DE RECURSOS (TIPO 102); C)   INCLUSÃO DE AÇÃO FINANCIADA POR ANULAÇÃO (TIPO 110); D)   INCLUSÃO DE AÇÃO FINANCIADA POR INCORPORAÇÃO DE RECURSOS (TIPO 120); E)   INCORPORAÇÃO DE EXCESSO POR OPERAÇÃO DE CRÉDITO (TIPO 140); F)   INCORPORAÇÃO DE EXCESSO DE ARRECADAÇÃO (TIPO 150); G)   INCORPORAÇÃO DE SUPERAVIT FINANCEIRO (TIPO 160); H)   INCORPORAÇÃO DE EXCESSO POR CONVÊNIOS (TIPO 170).  2.1.1. MEDIANTE CRÉDITO SUPLEMENTAR, TAMBÉM PODERÁ SER FEITA A INCLUSÃO: A)   NO ORÇAMENTO/2020, DE AÇÃO PROGRAMADA EM 2019 E QUE CUJA CONCLUSÃO PRESUMIDA NAQUELE  EXERCÍCIO NÃO OCORREU; B)   DE CATEGORIA ECONÔMICA E GRUPO DE DESPESA, EM PROJETO, ATIVIDADE OU OPERAÇÃO ESPECIAL  CONSTANTES DA LOA/2020 E DE SEUS CRÉDITOS ADICIONAIS; C)   DAS MODALIDADES DE APLICAÇÃO “50” E “60”.  2.2. CRÉDITO ESPECIAL - DESTINADO A DESPESAS PARA AS QUAIS NÃO HAJA DOTAÇÃO ORÇAMENTÁRIA  PRÓPRIA E DEPENDA DE AUTORIZAÇÃO LEGISLATIVA ESPECÍFICA, SENDO TIPIFICADOS NO SISTEMA FIPLAN  COMO: A)   CRÉDITO ESPECIAL POR ANULAÇÃO (TIPO 200); B)   CRÉDITO ESPECIAL POR INCORPORAÇÃO DE RECURSOS (TIPO 210); C)   REABERTURA DE CRÉDITO ESPECIAL (TIPO 250).  2.3. CRÉDITO EXTRAORDINÁRIO - DESTINADO A DESPESAS URGENTES E IMPREVISÍVEIS, COMO EM CASO DE  GUERRA E OU CALAMIDADE PÚBLICA, E INDEPENDE DE PRÉVIA AUTORIZAÇÃO LEGISLATIVA ESPECÍFICA E DA  INDICAÇÃO DOS RECURSOS FINANCEIROS, SENDO TIPIFICADOS NO SISTEMA FIPLAN COMO: A)   CRÉDITO EXTRAORDINÁRIO (TIPO 300); B)   REABERTURA DE CRÉDITO EXTRAORDINÁRIO (TIPO 350).  3. AS MODIFICAÇÕES INTRASSISTEMA SÃO AQUELAS MODIFICAÇÕES QUANTITATIVAS E OU QUALITATIVAS NO  ÂMBITO DA UO E PASSÍVEIS DE SEREM REALIZADAS SEM A EXIGÊNCIA DE PUBLICAÇÃO DO ATO MODIFICATIVO,  CONSOANTE DISPOSTO NO ARTIGO 48 DA LDO/2020.  3.1. AS MODIFICAÇÕES ORÇAMENTÁRIAS INTRASSISTEMA SÃO AQUELAS REALIZADAS NO ÂMBITO DO  PROGRAMA, MANTIDOS INALTERADOS A CATEGORIA ECONÔMICA, O GRUPO DE DESPESA E A MODALIDADE DE  APLICAÇÃO QUANDO “50” OU “60”, DE ACORDO COM OS TIPOS ESPECÍFICOS INDICADOS A SEGUIR: A)   REPROGRAMAÇÃO ENTRE AÇÕES (TIPO 400); B)   ALTERAÇÃO DE MODALIDADE DE APLICAÇÃO (TIPO 402); C)   REPROGRAMAÇÃO DE REGIONALIZAÇÃO (TIPO 404); D)   ALTERAÇÃO DE DESTINAÇÃO DE RECURSOS (TIPO 406); E)   ALTERAÇÃO DE ELEMENTO DE DESPESA PARA TIPO DE GASTO (TIPO 407); F)   ALTERAÇÃO DE ELEMENTO DE DESPESA (TIPO 408).  3.2. AS MODIFICAÇÕES PROGRAMÁTICAS INTRASSISTEMA SÃO AQUELAS REALIZADAS NAS FUNCIONALIDA- DES DO SUBMÓDULO DE ACOMPANHAMENTO DAS AÇÕES GOVERNAMENTAIS, DE FORMA ISOLADA OU SIMUL- TANEAMENTE, DESTINADAS A: A)   REFORÇAR O QUANTITATIVO DO PRODUTO DA AÇÃO; B)   ALTERAR O QUANTITATIVO DO PRODUTO NO TERRITÓRIO DE IDENTIDADE; C)   INCLUIR MUNICÍPIO E RESPECTIVO QUANTITATIVO.  4. AS MODIFICAÇÕES ORÇAMENTÁRIAS DE QUE TRATA ESTA INSTRUÇÃO SERÃO PROCESSADAS NO SISTEMA  INTEGRADO DE PLANEJAMENTO, CONTABILIDADE E FINANÇAS DO ESTADO DA BAHIA - FIPLAN, POR MEIO  ELETRÔNICO, MEDIANTE ACESSO NO ENDEREÇO ELETRÔNICO HTTP://WWW.FIPLAN.BA.GOV.BR/ PARA INCLUIR,  ENCAMINHAR, TRAMITAR, CONFIRMAR, EFETIVAR E REPLANEJAR, E, QUANDO FOR O CASO, PARA APRECIAÇÃO  E PARECER DOS ÓRGÃOS E UNIDADES CORRESPONSÁVEIS, COMO TAMBÉM PARA AS COMUNICAÇÕES VIA  MALOTE ELETRÔNICO.  5. AS INFORMAÇÕES DE VALORES NOS PROCESSOS DE MODIFICAÇÃO ORÇAMENTÁRIA (PMOS) DEVEM SER  PREENCHIDAS EM NÚMEROS INTEIROS E, HAVENDO CENTAVOS, FAZER A APROXIMAÇÃO PARA O NÚMERO  INTEIRO POSTERIOR.  6. NOS PMOS TIPOS 120, 140, 150, 160 E 170 É OBRIGATÓRIO O PREENCHIMENTO DO CAMPO “FATO  GERADOR” - OU SEJA, DO ACONTECIMENTO REAL QUE OCASIONOU O INGRESSO DOS RECURSOS NOS COFRES  PÚBLICOS -, DEVENDO SER DESCRITO DE FORMA CLARA E PRECISA PARA O ADEQUADO ENQUADRAMENTO NA  CLASSIFICAÇÃO DA NATUREZA DA RECEITA.  7. NO PMO, O CAMPO “JUSTIFICATIVA” DEVERÁ SER PREENCHIDO PARA CADA AÇÃO, EXPLICITANDO DE FORMA  CLARA E OBJETIVA AS RAZÕES PARA O REFORÇO E A ANULAÇÃO.  8. OS RECURSOS QUE TENHAM COMO FATO GERADOR A REMUNERAÇÃO DE DEPÓSITOS BANCÁRIOS DE TRANSFE- RÊNCIAS VOLUNTÁRIAS DA UNIÃO, ESTADOS E MUNICÍPIOS SÓ DEVERÃO SER OBJETO DE CRÉDITO SUPLEMENTAR  DEPOIS QUE O CONVENENTE AUTORIZAR A SUA INCORPORAÇÃO AO PLANO DE TRABALHO.     EXECUTIVO SALVADOR, QUINTA-FEIRA, 30 DE JANEIRO DE 2020 - ANO CIV - NO 22.832  REPÚBLICA FEDERATIVA DO BRASIL - ESTADO DA BAHIA  DIÁRIO OFICIAL  9. QUANDO A MODIFICAÇÃO ORÇAMENTÁRIA FOR FINANCIADA COM RECURSOS ORIUNDOS DE CONVÊNIOS, CONTRATOS  DE REPASSE, OPERAÇÕES DE CRÉDITO E DEMAIS INSTRUMENTOS DE CAPTAÇÃO E SUAS CONTRAPARTIDAS: A)   É PRÉ-CONDIÇÃO, PARA SUA INCLUSÃO, O CADASTRAMENTO DAS INFORMAÇÕES DESTES INSTRUMENTOS E  DAS RESPECTIVAS CONTRAPARTIDAS NO MÓDULO DE GESTÃO DE RECURSOS CAPTADOS - MGRC, DO FIPLAN,  PELA UO SOLICITANTE, COMO TAMBÉM A ATUALIZAÇÃO DOS CADASTRAMENTOS ANTERIORES, QUANDO COUBER; B)   OS DADOS DESTES INSTRUMENTOS, SUAS CONTRAPARTIDAS E INFORMAÇÕES COMPLEMENTARES DEVERÃO  CONSTAR DO CAMPO “PARECER / JUSTIFICATIVA / INFORMAÇÕES ADICIONAIS”, DO PMO; C)   A REALIZAÇÃO DAS MODIFICAÇÕES DE CONTRAPARTIDA REQUEREM O SEU DETALHAMENTO NO MÓDULO DE  GESTÃO DE RECURSOS CAPTADOS - MGRC, NA FUNCIONALIDADE CONTRAPARTIDA E SUBFUNCIONALIDADE  MODIFICAR CONTRAPARTIDA, PELA UO SOLICITANTE/ANULANTE.  10. AS SOLICITAÇÕES DE CRÉDITOS ADICIONAIS COM PENDÊNCIA DE RECURSOS PARA FINANCIAMENTO DEVERÃO  SER ENCAMINHADAS AO SECRETÁRIO DO PLANEJAMENTO, MEDIANTE FORMALIZAÇÃO PELO TITULAR DO ÓRGÃO  SETORIAL NO SISTEMA ELETRÔNICO DE INFORMAÇÕES - SEI, SENDO O RESPECTIVO PMO LANÇADO APENAS  APÓS DEFINIÇÃO DO FINANCIAMENTO E AUTORIZAÇÃO POR PARTE DA SPO.  11. AS DOTAÇÕES ALOCADAS ÀS ATIVIDADES ESPECÍFICAS PARA PAGAMENTO DE PESSOAL (INCLUSIVE  ENCARGOS SOCIAIS) E REDA DO PODER EXECUTIVO NÃO PODERÃO SER ANULADAS PARA FINANCIAR OUTRAS  AÇÕES ORÇAMENTÁRIAS, SALVO OS CASOS EXCEPCIONAIS AUTORIZADOS PELA SEPLAN E SAEB.  12. OS RECURSOS LEGALMENTE VINCULADOS À FINALIDADE ESPECÍFICA, QUALQUER QUE SEJA A FONTE DE  FINANCIAMENTO, SERÃO UTILIZADOS EXCLUSIVAMENTE PARA ATENDER O OBJETO DE SUA VINCULAÇÃO, AINDA  QUE EM EXERCÍCIO DIVERSO DAQUELE EM QUE OCORRER O INGRESSO, CONFORME DISPOSTO NO PARÁGRAFO  ÚNICO DO ART. 8º DA LC FEDERAL Nº 101/2000.  13. OS PMOS DAS UNIDADES INTEGRANTES DO PODER EXECUTIVO, APÓS SEREM ANALISADOS PELA SPO/ SEPLAN, TERÃO SEQUÊNCIA SOMENTE DEPOIS DA MANIFESTAÇÃO FAVORÁVEL EXPRESSA NO FIPLAN: A)   DA DIRETORIA DE INFORMAÇÕES E SISTEMATIZAÇÃO ORÇAMENTÁRIA - DSO DA SUPERINTENDÊNCIA DE  ORÇAMENTO PÚBLICO - SPO, DA SEPLAN, QUANDO ENVOLVER O LANÇAMENTO DE RECEITA POR INCORPORAÇÃO  DE RECURSOS (TIPOS 120, 140, 150, 160 E 170); B)   DA SUPERINTENDÊNCIA DE COOPERAÇÃO TÉCNICA E FINANCEIRA PARA O DESENVOLVIMENTO - SPF,  DA SEFAZ, QUANDO CONTEMPLAR RECURSOS DE CONVÊNIOS, CONTRATOS DE REPASSE OU DE OPERAÇÃO DE  CRÉDITO E OUTROS INSTRUMENTOS DE CAPTAÇÃO E SUAS CONTRAPARTIDAS, QUE DEVAM SER DETALHADAS NO  MÓDULO DE GESTÃO DE RECURSOS CAPTADOS - MGRC; C)   DA SUPERINTENDÊNCIA DE ADMINISTRAÇÃO FINANCEIRA - SAF, DA SEFAZ, ATRAVÉS DA COPAF, NAS  HIPÓTESES DE MODIFICAÇÃO POR INCORPORAÇÃO DE RECURSOS (EXCESSO DE ARRECADAÇÃO E SUPERAVIT  FINANCEIRO), OU QUANDO SE TRATAR DE DESPESAS RELATIVAS A SENTENÇAS JUDICIAIS DA ADMINISTRAÇÃO  INDIRETA; D)   DA DIRETORIA EXECUTIVA DO FUNDO ESTADUAL DE COMBATE E ERRADICAÇÃO DA POBREZA - FUNCEP,  DA CASA CIVIL, QUANDO ENVOLVER RECURSOS DESTE FUNDO (FONTES 128 E 328); E)   DA SUPERINTENDÊNCIA DE RECURSOS HUMANOS - SRH, DA SAEB, QUANDO CONTEMPLAR RECURSOS  DO GRUPO DE PESSOAL E ENCARGOS SOCIAIS E REDA, EXCLUÍDOS OS PMOS PARA ATENDER DESPESAS DE  SENTENÇAS JUDICIAIS E PARA ALTERAÇÃO DE ELEMENTOS DE DESPESA.  14. O DISPOSTO NO ITEM 13 “C” SE APLICA AOS PMOS DOS PODERES LEGISLATIVO E JUDICIÁRIO, DO  MINISTÉRIO PÚBLICO E DA DEFENSORIA PÚBLICA, APENAS QUANDO ESTES FOREM FINANCIADOS COM RECURSOS  ORDINÁRIOS DO TESOURO (FONTES 100 E 300).  15. AS MODIFICAÇÕES ORÇAMENTÁRIAS QUE ENVOLVEREM DOTAÇÕES RELATIVAS A EMENDAS PARLAMENTARES  IMPOSITIVAS OBEDECERÃO AO QUE DISPÕE ESTA INSTRUÇÃO, NO QUE COUBER, E OBSERVARÁ OS DISPOSITIVOS  DA SEÇÃO IV, DO CAPÍTULO III, DA LEI Nº 14.101/2019 - LDO/2020.  16. OS CRÉDITOS ADICIONAIS, INDEPENDENTEMENTE DE SEREM LANÇADOS NO FIPLAN COM O DETALHAMENTO  DA NATUREZA DA DESPESA ATÉ O NÍVEL DE ELEMENTO DE DESPESA - ED E DA DESTINAÇÃO DE RECURSOS -  DR, SERÃO ABERTOS POR DECRETO DO GOVERNADOR E PUBLICADOS NO DIÁRIO OFICIAL DO ESTADO POR CATEGORIA  ECONÔMICA, GRUPO DE DESPESA E MODALIDADE DE APLICAÇÃO, DISCRIMINANDO A FONTE DE RECURSOS.  17. QUANDO SE TRATAR DE CRÉDITO ESPECIAL, O DISPOSTO NO ITEM 16 SERÁ REALIZADO APÓS A PUBLICAÇÃO  DA RESPECTIVA LEI AUTORIZATIVA.  18. OS DECRETOS DE CRÉDITO ADICIONAL SERÃO ENCAMINHADOS ÀS QUARTAS-FEIRAS PARA A PUBLICAÇÃO,  OU NO DIA ÚTIL SEGUINTE, QUANDO A QUARTA-FEIRA NÃO TIVER EXPEDIENTE, E CONTEMPLARÃO OS PROCESSOS  CONFIRMADOS E, QUANDO COUBER, COM OS SEUS REPLANEJAMENTOS FINANCEIROS DEFERIDOS E DETALHA- MENTOS DE CONTRAPARTIDA PREVIAMENTE APROVADOS.  18.1. EXCEPCIONALMENTE PODERÁ SER ADOTADA OUTRA PERIODICIDADE, DESDE QUE DEVIDAMENTE  JUSTIFICADA E AUTORIZADA PELO SECRETÁRIO DO PLANEJAMENTO.  19. AS MODIFICAÇÕES DE QUE TRATA ESTA INSTRUÇÃO SERÃO REALIZADAS OBSERVANDO-SE, TAMBÉM, O  MANUAL DE GESTÃO ORÇAMENTÁRIA, DISPONÍVEL NO SITE HTTP://WWW.SEPEGE.BA.GOV.BR/, NAS OPÇÕES  GESTÃO DO CONHECIMENTO / MANUAIS.  20. OS CRÉDITOS ADICIONAIS TERÃO EFEITOS NO FIPLAN QUANDO, APÓS A PUBLICAÇÃO DO DECRETO, O  PROCESSO FOR EFETIVADO PELA SUPERINTENDÊNCIA DE ORÇAMENTO PÚBLICO - SPO, DA SEPLAN.  21. COMPETIRÁ AO SECRETÁRIO DO PLANEJAMENTO DECIDIR SOBRE OS CASOS NÃO PREVISTOS NESTA  INSTRUÇÃO.  22. ESTA INSTRUÇÃO ENTRARÁ EM VIGOR NA DATA DE SUA PUBLICAÇÃO, RETROAGINDO OS SEUS EFEITOS A 1º  DE JANEIRO DE 2020.  WALTER PINHEIRO SECRETÁRIO DO PLANEJAMENTO &lt;#E.G.B#399653#46#438908/&gt;  SUPERINTENDÊNCIA DE ESTUDOS ECONÔMICOS E SOCIAIS DA  BAHIA -  SEI &lt;#E.G.B#399275#46#438514&gt; PORTARIA Nº 00157706 DE 29 DE JANEIRO DE 2020 O(A) DIRETOR GERAL DO(A) SUP ESTUDOS ECON SOCIAIS DA BAHIA - SEI, NO USO DE SUAS  ATRIBUIÇÕES E TENDO EM VISTA O DISPOSTO NO(A) ART. 201, §9º, DA CONSTITUIÇÃO FEDERAL DE 1988,  C/C ART. 119, VI, DA LEI Nº 6.677, DE 26 DE SETEMBRO DE 1994, RESOLVE AVERBAR, NOS REGISTROS  FUNCIONAIS DO(S) SERVIDOR(ES) DO QUADRO DE PESSOAL DO(A) SEI, O TEMPO DE SERVIÇO PRESTADO SOB  REGIME GERAL DA PREVIDÊNCIA.  MATRÍCULA NOME CARGO EMPREGADOR DATA INÍCIO DATA FIM TOTAL DE  DIAS   37000470  OSVALDO AMANCIO  DE ARAUJO FILHO   AUX. ADMINISTRATIVO/ MOTORISTA   COMSISAL COM.  DE SISAL LTDA   01.10.1980 22.09.1981  357  FINALIDADE: APOSENTADORIA  JORGETE OLIVEIRA GOMES DA COSTA SUP ESTUDOS ECON SOCIAIS DA BAHIA &lt;#E.G.B#399275#46#438514/&gt; &lt;#E.G.B#399278#46#438516&gt; PORTARIA Nº 00157686 DE 29 DE JANEIRO DE 2020 O(A) DIRETOR GERAL DO(A) SUP ESTUDOS ECON SOCIAIS DA BAHIA - SEI, NO USO DE SUAS  ATRIBUIÇÕES E TENDO EM VISTA O DISPOSTO NO(A) ART. 201, §9º, DA CONSTITUIÇÃO FEDERAL DE 1988,  C/C ART. 119, VI, DA LEI Nº 6.677, DE 26 DE SETEMBRO DE 1994, RESOLVE AVERBAR, NOS REGISTROS  FUNCIONAIS DO(S) SERVIDOR(ES) DO QUADRO DE PESSOAL DO(A) SEI, O TEMPO DE SERVIÇO PRESTADO SOB  REGIME GERAL DA PREVIDÊNCIA.  MATRÍCULA NOME CARGO EMPREGADOR DATA INÍCIO DATA FIM TOTAL DE  DIAS   37000470  OSVALDO AMANCIO  DE ARAUJO FILHO   AUX. ADMINISTRATIVO/ MOTORISTA   COMSISAL COM.  DE SISAL LTDA   10.12.1979  16.09.1980  282  FINALIDADE: APOSENTADORIA  JORGETE OLIVEIRA GOMES DA COSTA SUP ESTUDOS ECON SOCIAIS DA BAHIA &lt;#E.G.B#399278#46#438516/&gt; &lt;#E.G.B#399280#46#438518&gt; PORTARIA Nº 00157635 DE 29 DE JANEIRO DE 2020 O(A) DIRETOR GERAL DO(A) SUP ESTUDOS ECON SOCIAIS DA BAHIA - SEI, NO USO DE SUAS ATRIBUIÇÕES  E TENDO EM VISTA O DISPOSTO NO(A) ART. 201, §9º, DA CONSTITUIÇÃO FEDERAL DE 1988, C/C ART. 119, VI, DA LEI  Nº 6.677, DE 26 DE SETEMBRO DE 1994, RESOLVE AVERBAR, NOS REGISTROS FUNCIONAIS DO(S) SERVIDOR(ES) DO  QUADRO DE PESSOAL DO(A) SEI, O TEMPO DE SERVIÇO PRESTADO SOB REGIME GERAL DA PREVIDÊNCIA.  MATRÍCULA NOME CARGO EMPREGADOR DATA INÍCIO DATA FIM TOTAL DE  DIAS   37000470  OSVALDO  AMANCIO DE  ARAUJO FILHO   AUX. ADMINISTRATIVO/ MOTORISTA   EMPRESA  EDITORA A TARDE  S/A   24.04.1978  01.04.1979  343  FINALIDADE: APOSENTADORIA  JORGETE OLIVEIRA GOMES DA COSTA SUP ESTUDOS ECON SOCIAIS DA BAHIA &lt;#E.G.B#399280#46#438518/&gt; &lt;#E.G.B#399281#46#438520&gt; PORTARIA Nº 00157621 DE 29 DE JANEIRO DE 2020 O(A) DIRETOR GERAL DO(A) SUP ESTUDOS ECON SOCIAIS DA BAHIA - SEI, NO USO DE SUAS ATRIBUIÇÕES  E TENDO EM VISTA O DISPOSTO NO(A) ART. 201, §9º, DA CONSTITUIÇÃO FEDERAL DE 1988, C/C ART. 119, VI, DA LEI  Nº 6.677, DE 26 DE SETEMBRO DE 1994, RESOLVE AVERBAR, NOS REGISTROS FUNCIONAIS DO(S) SERVIDOR(ES) DO  QUADRO DE PESSOAL DO(A) SEI, O TEMPO DE SERVIÇO PRESTADO SOB REGIME GERAL DA PREVIDÊNCIA.  MATRÍCULA NOME CARGO EMPREGADOR DATA INÍCIO DATA FIM TOTAL DE  DIAS   37000470  OSVALDO AMANCIO  DE ARAUJO FILHO   AUX. ADMINISTRATIVO/ MOTORISTA   COMSISAL COM.  DE SISAL LTDA   30.06.1977  29.10.1977  122  FINALIDADE: APOSENTADORIA  JORGETE OLIVEIRA GOMES DA COSTA SUP ESTUDOS ECON SOCIAIS DA BAHIA &lt;#E.G.B#399281#46#438520/&gt;    EXECUTIVO  SALVADOR, QUINTA-FEIRA, 30 DE JANEIRO DE 2020 - ANO CIV - NO 22.832  REPÚBLICA FEDERATIVA DO BRASIL - ESTADO DA BAHIA  DIÁRIO OFICIAL  SECRETARIA DA SAÚDE &lt;#E.G.B#399333#47#438575&gt; RESOLUÇÃO CIB Nº 004/2020  APROVA A RETIFICAÇÃO DO ANEXO III DA RESOLUÇÃO CIB Nº 002, DE 23 DE JANEIRO DE 2020.  O COORDENADOR E A COORDENADORA ADJUNTA DA COMISSÃO INTERGESTORES BIPARTITE DA BAHIA, NO USO  DAS SUAS ATRIBUIÇÕES E CONSIDERANDO:  A PORTARIA GM/MS Nº 3.992, DE 28 DE DEZEMBRO DE 2017, QUE ALTERA A PORTARIA DE CONSOLIDAÇÃO  GM/MS Nº 6, DE 28 DE SETEMBRO DE 2017, PARA DISPOR SOBRE O FINANCIAMENTO E A TRANSFERÊNCIA DOS  RECURSOS FEDERAIS PARA AS AÇÕES E OS SERVIÇOS PÚBLICOS DE SAÚDE DO SISTEMA ÚNICO DE SAÚDE;  A PORTARIA GM/MS Nº 3.932, DE 30 DE DEZEMBRO DE 2019, QUE DEFINE A ESTRATÉGIA DE ACESSO AOS  PROCEDIMENTOS CIRÚRGICOS ELETIVOS NO ÂMBITO DO SISTEMA ÚNICO DE SAÚDE (SUS), EXERCÍCIO 2020;  A RESOLUÇÃO CIB BA Nº 170, DE 17 DE OUTUBRO DE 2019, QUE APROVA A EXECUÇÃO E O LIMITE  FINANCEIRO PARA CUSTEIO DOS PROCEDIMENTOS CIRÚRGICOS ELETIVOS ESTABELECIDOS PELA PORTARIA GM/ MS Nº 1.996, DE 26 DE JULHO DE 2019;  A NECESSIDADE DE AMPLIAÇÃO DO ACESSO AOS PROCEDIMENTOS CIRÚRGICOS ELETIVOS ELENCADOS NO  ANEXO II DA PORTARIA ACIMA MENCIONADA;  A NECESSIDADE DE POTENCIALIZAR ESTRATEGICAMENTE AS ÁREAS DAS ESPECIALIDADES COM MAIOR  DEMANDA REPRIMIDA NO ESTADO DA BAHIA, VISANDO AMPLIAR O ACESSO E SOLIDIFICAR A REDE ASSISTENCIAL;  A NECESSIDADE DE DESCENTRALIZAR A EXECUÇÃO DESSES PROCEDIMENTOS CIRÚRGICOS ELETIVOS RECONDI- CIONANDO O ACESSO ÀS DIVERSAS ÁREAS DE ESPECIALIDADE, PROPORCIONANDO GARANTIA DA ASSISTÊNCIA  E BEM-ESTAR SOCIAL;  AS PACTUAÇÕES DO GRUPO DE TRABALHO BIPARTITE DE CIRURGIAS ELETIVAS, NA REUNIÃO DO DIA 14 DE  JANEIRO DE 2020.  RESOLVE  ART.1º  APROVAR A RETIFICAÇÃO DO ANEXO III DA RESOLUÇÃO CIB Nº 002, DE 23 DE JANEIRO DE 2020, QUE  TRATA DOS PROCEDIMENTOS RELACIONADOS A CADA ÁREA DE ESPECIALIDADE E O PERCENTUAL APLICADO AO  LIMITE FINANCEIRO EM CADA ÁREA DE ESPECIALIDADE.  ART. 2º A PRESENTE RESOLUÇÃO ENTRARÁ EM VIGOR A PARTIR DA DATA DE SUA PUBLICAÇÃO.     SALVADOR, 29 DE JANEIRO DE 2020.  FÁBIO VILAS-BOAS PINTO SECRETÁRIO ESTADUAL DA SAÚDE COORDENADOR DA CIB/BA  STELA DOS SANTOS SOUZA PRESIDENTE DO COSEMS/BA COORDENADORA ADJUNTA DA CIB/BA  ANEXO III DA RESOLUÇÃO CIB Nº 004/2020 ROL DE PROCEDIMENTOS POR ÁREA E PERCENTUAL DE LIMITE FINANCEIRO  ÁREA DE ATENÇÃO CÓDIGO PROCEDIMENTOS  % DO LIMITE  FINANCEIRO  POR ÁREA DE  ATENÇÃO  OFTALMOLÓGICA 0405020015 CORRECAO CIRURGICA DE ESTRABISMO  (ACIMA DE 2 MUSCULOS)  20%  0405020023 CORRECAO CIRURGICA DO ESTRABISMO  (ATE 2 MUSCULOS)  0405030045 FOTOCOAGULACAO A LASER (POR SESSÃO) 0405030142 VITRECTOMIA POSTERIOR 0405030169 VITRECTOMIA POSTERIOR COM INFUSÃO DE   PERFLUOCARBONO E ENDOLASER 0405030177 VITRECTOMIA POSTERIOR COM INFUSÃO   DE PERFLUOCARBONO/ÓLEO DE SILICONE/ ENDOLASER  0405030193 PAN-FOTOCOAGULAÇÃO DE RETINA A LASER 0405050020 CAPSULOTOMIA A YAG LASER 0405050097 FACECTOMIA C/ IMPLANTE DE LENTE INTRA-  OCULAR 0405050100 FACECTOMIA S/ IMPLANTE DE LENTE INTRA-  OCULAR 0405050119 FACOEMULSIFICACAO C/ IMPLANTE DE   LENTE INTRA-OCULAR RIGIDA 0405050321 TRABECULECTOMIA 0405050372 FACOEMULSIFICACAO C/ IMPLANTE DE   LENTE INTRA-OCULAR DOBRAVEL  GINECOLÓGICA 0409060100 HISTERECTOMIA (POR VIA VAGINAL) 20% 0409060119 HISTERECTOMIA C/ ANEXECTOMIA (UNI /   BILATERAL) 0409060127 HISTERECTOMIA SUBTOTAL 0409060135 HISTERECTOMIA TOTAL 0409060151 HISTERECTOMIA VIDEOLAPAROSCOPICA  DEMAIS ÁREAS 0406020566 TRATAMENTO CIRURGICO DE VARIZES  (BILATERAL)  60%  0406020574 TRATAMENTO CIRURGICO DE VARIZES  (UNILATERAL)  0407020276 FISTULECTOMIA / FISTULOTOMIA ANAL 0407020284 HEMORROIDECTOMIA 0407030026 COLECISTECTOMIA 0407030034 COLECISTECTOMIA VIDEOLAPAROSCOPICA 0407040064 HERNIOPLASTIA EPIGASTRICA 0407040080 HERNIOPLASTIA INCISIONAL 0407040099 HERNIOPLASTIA INGUINAL (BILATERAL) 0407040102 HERNIOPLASTIA INGUINAL / CRURAL   (UNILATERAL) 0407040110 HERNIOPLASTIA RECIDIVANTE 0408010142 REPARO DE ROTURA DO MANGUITO   ROTADOR (INCLUI PROCEDIMENTOS  DESCOMPRESSIVOS)  0408020300 TENOSINOVECTOMIA EM MEMBRO  SUPERIOR  0408020326 TRATAMENTO CIRÚRGICO DE DEDO EM  GATILHO  0408040092 ARTROPLASTIA TOTAL PRIMARIA DO  QUADRIL NÃO CIMENTADA / HÍBRIDA  0408050063 ARTROPLASTIA TOTAL PRIMARIA DO JOELHO 0408050160 RECONSTRUCAO LIGAMENTAR INTRA-  ARTICULAR DO JOELHO (CRUZADO  ANTERIOR)  0408050659 TRATAMENTO CIRÚRGICO DE HALUX  VALGUS C/ OSTEOTOMIA DO PRIMEIRO  OSSO METATARSIANO  0408050896 TRATAMENTO CIRÚRGICO DE ROTURA DO  MENISCO COM MENISCECTOMIA PARCIAL /  TOTAL  0408060212 RESSECÇÃO DE CISTO SINOVIAL 0409010200 NEFRECTOMIA PARCIAL 0409010219 NEFRECTOMIA TOTAL 0409010286 NEFROSTOMIA C/ OU S/ DRENAGEM 0409010294 NEFROSTOMIA PERCUTANEA 0409010561 URETEROLITOTOMIA 0409030040 RESSECCAO ENDOSCOPICA DE PROSTATA 0409040240 VASECTOMIA 0409060011 CERCLAGEM DE COLO DO UTERO 0409060186 LAQUEADURA TUBARIA 0403020123 TRATAMENTO CIRURGICO DE SINDROME   COMPRESSIVA EM TUNEL OSTEO-FIBROSO  AO NIVEL DO CARPO  0404010016 ADENOIDECTOMIA 0404010024 AMIGDALECTOMIA 0404010350 TIMPANOPLASTIA (UNI / BILATERAL) 0404010482 SEPTOPLASTIA PARA CORREÇÃO DE DESVIO 0404010520 SEPTOPLASTIA REPARADORA NÂO ESTÉTICA  #E.G.B#399333#47#438575/&gt; #E.G.B#399234#47#438468&gt; EXTRATO DO CONTRATO DE RATEIO Nº 01/2020  CONSÓRCIO PÚBLICO INTERFEDERATIVO DE SAÚDE DA REGIÃO DE BARREIRAS E IBOTIRAMA  CNPJ: 33.177.475/0001-07  PARTÍCIPES: O ESTADO DA BAHIA, ATRAVÉS DA SECRETARIA DA SAÚDE, E OS MUNICÍPIOS DE ANGICAL,  BAIANÓPOLIS, BARREIRAS, BREJOLÂNDIA, BROTAS DE MACAÚBAS, CATOLÂNDIA, COTEGIPE, CRISTÓPOLIS,  FORMOSA DO RIO PRETO, LUIZ EDUARDO MAGALHÃES, IBOTIRAMA, MANSIDÃO, MORPARÁ, MUQUÉM DO  SÃO FRANCISCO, PARATINGA, RIACHÃO DAS NEVES, SANTA RITA DE CÁSSIA, SÃO DESIDÉRIO, TABOCAS DO  BREJO VELHO E WANDERLEY.  OBJETO: CONTRATO DE RATEIO QUE DELIMITA OS CUSTOS OPERACIONAIS DO CONSÓRCIO, BEM COMO A  MANUTENÇÃOO E GESTÃO DA POLICLÍNICA REGIONAL DE SAÚDE, INCLUINDO NESTE AS DESPESAS REFERENTES  AO CUSTEIO DO TRANSPORTE SANITÁRIO.  VIGÊNCIA: EXERCÍCIO DE 2020     EXECUTIVO SALVADOR, QUINTA-FEIRA, 30 DE JANEIRO DE 2020 - ANO CIV - NO 22.832  REPÚBLICA FEDERATIVA DO BRASIL - ESTADO DA BAHIA  DIÁRIO OFICIAL  RATEIO MENSAL SEDE:  - RATEIO MENSAL DO ERÁRIO ESTADUAL: R$ 18.800,00 (DEZOITO MIL E OITOCENTOS REAIS);  -RATEIO ANUAL DO ERÁRIO MUNICIPAL: R$ 28.200,00 (VINTE E OITO MIL E DUZENTOS REAIS);  - RATEIOTOTAL SEDE: R$ 47.000,00 (QUARENTA E SETE MIL REAIS).  RATEIO MENSAL POLICLÍNICA:  - RATEIO MENSAL DO ERÁRIO ESTADUAL: R$ 344.400,00 (TREZENTOS E QUARENTA E QUATRO MIL E  QUATROCENTOS REAIS)  -RATEIO MENSAL DO ERÁRIO MUNICIPAL: R$ 516.600,00 (QUINHENTOS E DEZESSEIS MIL E SEISCENTOS  REAIS);  - RATEIO TOTAL POLICLÍNICA: R$ 861.000,00 (OITOCENTOS E SESSENTA E UM MIL REAIS).  TOTAL MENSAL POLICLINICA + SEDE:  - RATEIO MENSAL DO ERÁRIO ESTADUAL: 363.200,00 (TREZENTOS E SESSENTA E TRÊS MIL E DUZENTOS  REAIS);  - RATEIO MENSAL DO ERÁRIO MUNICIPAL: 544.800,00 (QUINHENTOS E QUARENTA E QUATRO MIL E  OITOCENTOS REAIS);  - RATEIO MENSAL TOTAL: 908.000,00 (NOVECENTOS E OITO MIL REAIS).  LINK PARA ACESSO DO CONTRATO NA ÍNTEGRA:HTTP://WWW5.SAUDE.BA.GOV.BR/OBR/CONSORCIOS/ARQUIVOS/ RATEIO/2020/290320/CONTRATO_RATEIO_BARREIRAS_2020.PDF &lt;#E.G.B#399234#48#438468/&gt; &lt;#E.G.B#399329#48#438571&gt; </t>
  </si>
  <si>
    <t xml:space="preserve">PORTARIA  Nº 21.879 DE 25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2020.001.000065/INEMA/LIC-00065, RESOLVE: ART. 1º - AUTORIZAR O DIREITO  DE USO DOS RECURSOS HÍDRICOS, VÁLIDO PELO PRAZO DE 04 (QUATRO) ANOS, A EURICO LEANDRO DE  MIRANDA, INSCRITO NO CPF N° 827.657.741-53, COM SEDE NA RUA TUPIS, Nº 137, SÃO SEBASTIÃO,  NO MUNICÍPIO DE MATOZINHOS-MG, PARA CAPTAÇÃO SUPERFICIAL, NA BACIA HIDROGRÁFICA DO RIO GRANDE,  NO RIO GRANDE, NAS COORDENADAS LAT.11°09’30,72”S E LONG.43°24’17,33”W, DATUM SIRGAS 2000,  DE VAZÃO 41.253 M³/DIA, DURANTE 18 H/D, PARA FINS DE IRRIGAÇÃO POR PIVÔ CENTRAL, ÁREA 610 HA,  LOCALIZADO NA FAZENDA DESTERRO, ZONA RURAL, NO MUNICÍPIO DE BARRA,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</si>
  <si>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20.157 DE 27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2018.001.000273/INEMA/LIC-00273, RESOLVE: ART. 1º - AUTORIZAR A RENOVAÇÃO  DO DIREITO DE USO DOS RECURSOS HÍDRICOS, VÁLIDA PELO PRAZO DE 04 (QUATRO) ANOS, A CELIO ZUTTION,  INSCRITO NO CPF N° 224.799.109-20, COM SEDE NA RUA AYMORÉ, N° 359, PARQUE SANTA LÚCIA,  NO MUNICÍPIO DE BARREIRAS, PARA CAPTAÇÃO SUPERFICIAL, NA BACIA HIDROGRÁFICA DO RIO GRANDE, NO  RIO RODA VELHA, NAS COORDENADAS LAT.12°34’43”S E LONG.45°40’27,4”W, DATUM SIRGAS 2000,  DE VAZÃO 21.193 M³/DIA, DURANTE 18 H/D, PARA FINS DE IRRIGAÇÃO COM PIVÔ CENTRAL, ÁREA 300 HA,  LOCALIZADO NAS FAZENDAS ZUTTION IV E ZUTTION IV-A, ZONA RURAL, NO MUNICÍPIO DE SÃO DESIDÉRIO,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</si>
  <si>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21.156 DE 30 DE JULHO DE 2020. O INSTITUTO DO MEIO AMBIENTE E  RECURSOS HÍDRICOS - INEMA, COM FULCRO NAS ATRIBUIÇÕES E COMPETÊNCIAS QUE LHE FORAM DELEGADAS  PELA LEI ESTADUAL N° 12.212/11 E LEIS ESTADUAIS N° 10.431/06 E 11.612/09, E SUAS ALTERAÇÕES, RE- GULAMENTADAS PELO DECRETO ESTADUAL N° 14.024/12 E, TENDO EM VISTA O QUE CONSTA DO PROCESSO Nº  2019.001.006592/INEMA/LIC-06592, RESOLVE: ART. 1º - AUTORIZAR A ALTERAÇÃO DA OUTORGA DO DIREITO  DE USO DOS RECURSOS HÍDRICOS, RELACIONADA AO PROCESSO Nº 2014.001.000971/INEMA/LIC-00971, VÁLIDA  PELO MESMO PRAZO DA PORTARIA N° 15.879, PUBLICADA NO D.O.E EM 04/04/2018, A SLC AGRÍCOLA  S.A., INSCRITA NO CNPJ Nº 89.096.457/0026-03, COM SEDE NA RODOVIA BA 459, KM 131, ZONA RURAL,  NO MUNICÍPIO DE BARREIRAS, PARA CAPTAÇÃO SUPERFICIAL, NA BACIA HIDROGRÁFICA DO RIO GRANDE, NO RIO  BRANCO, NO PONTO P1, NAS COORDENADAS LAT.11°47’25,38”S E LONG.45°38’16,88”W, DATUM SIRGAS  2000, DE VAZÃO 17.528 M³/DIA, DURANTE 6 H/D; NO PONTO P2, NAS COORDENADAS LAT.11°47’13,58”S E  LONG.45°38’24,94”W, DATUM SIRGAS 2000, DE VAZÃO 2.471,5 M³/DIA, DURANTE 5 H/D; NO PONTO P3, NAS  COORDENADAS LAT.11°46’37,30”S E LONG.45°39’07,39”W, DATUM SIRGAS 2000, DE VAZÃO 4.935,7 M³/DIA,  DURANTE 5 H/D; NO PONTO P4, NAS COORDENADAS LAT.11°46’35,88”S E LONG.45°39’02,26”W, DATUM SIRGAS  2000, DE VAZÃO 4.835,1 M³/DIA, DURANTE 6 H/D; E NO PONTO P5, NAS COORDENADAS LAT.11°45’49,64”S E  LONG.45°40’09,53”W, DATUM SIRGAS 2000, DE VAZÃO 7.677,7 M³/DIA, DURANTE 6 H/D, PARA FINS DE IRRIGAÇÃO  POR PIVÔ CENTRAL, ÁREA 530 HA, LOCALIZADA NA FAZENDA PALMARES I, ESTRADA DO CAFÉ,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</si>
  <si>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21.636 DE 14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2018.001.006168/INEMA/LIC-06168, RESOLVE: ART. 1º - AUTORIZAR A RENOVAÇÃO  DO DIREITO DE USO DOS RECURSOS HÍDRICOS, VÁLIDA PELO PRAZO DE 04 (QUATRO) ANOS, A SIEGFRIED EPP,  INSCRITO NO CPF N° 243.524.039-20, COM SEDE NA RUA RONDÔNIA, Nº 95, CENTRO, NO MUNICÍPIO DE  LUÍS EDUARDO MAGALHÃES, PARA CAPTAÇÃO SUPERFICIAL, NA BACIA HIDROGRÁFICA DO RIO GRANDE, NO RIO  CABECEIRA DE PEDRAS, NAS COORDENADAS LAT.12º08’37,5”S E LONG.45º51’38,9”W, DATUM SIRGAS  2000, DE VAZÃO 18.279 M³/DIA, DURANTE 18 H/D, PARA FINS IRRIGAÇÃO POR PIVÔ CENTRAL, ÁREA 275 HA,  LOCALIZADO NA FAZENDA VITÓRIA,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</si>
  <si>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21.580 DE 02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2018.001.006121/INEMA/LIC-06121, RESOLVE: ART. 1º - AUTORIZAR A RENOVAÇÃO  DO DIREITO DE USO DOS RECURSOS HÍDRICOS, VÁLIDA PELO PRAZO DE 04 (QUATRO) ANOS, A SIEGFRIED EPP,  INSCRITO NO CPF N° 243.524.039-20, COM SEDE NA RUA RONDÔNIA, Nº 95, CENTRO, NO MUNICÍPIO DE  LUÍS EDUARDO MAGALHÃES, PARA CAPTAÇÃO SUPERFICIAL, NA BACIA HIDROGRÁFICA DO RIO GRANDE, NO RIO  CABECEIRA DE PEDRAS, NAS COORDENADAS LAT.12º09’15,5”S E LONG.45º54’14,5”W, DATUM SIRGAS  2000, DE VAZÃO 19.941 M³/DIA, DURANTE 18 H/D, PARA FINS IRRIGAÇÃO POR PIVÔ CENTRAL, ÁREA 300 HA,  LOCALIZADO NA FAZENDA VITÓRIA,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</si>
  <si>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20.275 DE 23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2018.001.000758/INEMA/LIC-00758, RESOLVE: ART. 1.º - AUTORIZAR O DIREITO  DE USO DOS RECURSOS HÍDRICOS, VÁLIDO PELO PRAZO DE 4 (QUATRO) ANOS, A JOSEVALDO VIEIRA  AMARAL, INSCRITO NO CPF N° 593.596.505-44, COM SEDE NA FAZENDA RIACHINHO, S/N, ZONA RURAL,  NO MUNICÍPIO DE BARRA, PARA CAPTAÇÃO SUPERFICIAL, NA BACIA HIDROGRÁFICA DO RIO GRANDE, NO RIO  GRANDE, NAS COORDENADAS LAT.11°09’34”S E LONG.43°35’32”W, DATUM SIRGAS 2000, DE VAZÃO  509 M³/DIA, DURANTE 6 H/D, PARA FINS DE IRRIGAÇÃO POR MICROASPERSÃO, ÁREA 10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</si>
  <si>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21.087 DE 22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2018.001.003398/INEMA/LIC-03398, RESOLVE: ART. 1º - AUTORIZAR A RENOVAÇÃO  DO DIREITO DE USO DOS RECURSOS HÍDRICOS, VÁLIDA PELO PRAZO DE 04 (QUATRO) ANOS, A JOSUÉ DE  CAMPOS FIRMINO, INSCRITO NO CPF N° 234.735.849-91, COM SEDE NA RUA 1º DE MAIO, N°  90, JARDIM PARAÍSO, NO MUNICÍPIO DE LUIS EDUARDO MAGALHÃES, PARA CAPTAÇÃO SUPERFICIAL, NA  BACIA HIDROGRÁFICA DO RIO GRANDE, NO RIO BORÁ, NAS COORDENADAS LAT.12°15’31,67”S E LON- G.45°58’58,36”W, DATUM SIRGAS 2000, DE VAZÃO 6.800 M³/DIA, DURANTE 20 H/D, PARA FINS DE  IRRIGAÇÃO POR PIVÔ CENTRAL, ÁREA 100 HA, LOCALIZADO NA FAZENDA INDIANÁPOLIS, ZONA RURAL, NO  MUNICÍPIO DE LUÍS EDUARDO MAGALHÃES,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 EXECUTIVO SALVADOR, QUINTA-FEIRA, 23 DE JULHO DE 2020 - ANO CIV - NO 22.950  REPÚBLICA FEDERATIVA DO BRASIL - ESTADO DA BAHIA  DIÁRIO OFICIAL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</si>
  <si>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20.105 DE 11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2018.001.002915/INEMA/LIC-02915, RESOLVE: ART. 1º - AUTORIZAR A RENOVAÇÃO  DO DIREITO DE USO DOS RECURSOS HÍDRICOS, VÁLIDA PELO PRAZO DE 4 (QUATRO) ANOS, A COOPERATIVA  DE CRÉDITO - SICOOB CREDICOONAI, INSCRITA NO CNPJ N° 53.923.116/0001-69, COM SEDE  NA AVENIDA DOUTOR FRANCISCO JUNQUEIRA, N° 1889, JARDIM MACEDO, NO MUNICÍPIO DE RIBEIRÃO  PRETO - SP, PARA CAPTAÇÃO SUPERFICIAL, NA BACIA HIDROGRÁFICA DO RIO GRANDE, NO RIO BRANCO, NAS  COORDENADAS LAT.11°47’14”S E LONG.45°35’44”W, DATUM SIRGAS 2000, DE VAZÃO 41.376 M³/DIA,  DURANTE 22 H/D, PARA FINS DE IRRIGAÇÃO POR PIVÔ CENTRAL E GOTEJAMENTO, ÁREA 638,53 HA, LOCALIZADO  NA FAZENDA OITI, RODOVIA BA 458, KM 26, ZONA RURAL, NO MUNICÍPIO DE BARREIRAS,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</si>
  <si>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20.037 DE 30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2018.001.003014/INEMA/LIC-03014, RESOLVE: ART. 1º - AUTORIZAR A RENOVAÇÃO  DO DIREITO DE USO DOS RECURSOS HÍDRICOS, VÁLIDA PELO PRAZO DE 4 (QUATRO) ANOS, A FARMERS  ELEVATOR DO BRASIL AGROPECUÁRIA LTDA, INSCRITA NO CNPJ N° 62.937.982/0001-08,  COM SEDE NA RODOVIA BR 020, KM 511, ZONA RURAL, NO MUNICÍPIO DE LUÍS EDUARDO MAGALHÃES,  PARA CAPTAÇÃO SUPERFICIAL, NA BACIA HIDROGRÁFICA DO RIO GRANDE, NO RIO CABECEIRA DE PEDRAS, NAS  COORDENADAS LAT.12º10’09,9”S E LONG.45º56’57,7”W, DATUM SIRGAS 2000, DE VAZÃO 39.284 M³/DIA,  DURANTE 17 H/D, PARA FINS DE ABASTECIMENTO INDUSTRIAL E IRRIGAÇÃO POR PIVÔ CENTRAL, GOTEJAMENTO E  MICRO ASPERSÃO, ÁREA 600 HA, LOCALIZADO NA FAZENDA CANTO DO RIO, RODOVIA BR 242,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</si>
  <si>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20.820 DE 18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2018.001.006117/INEMA/LIC-06117, RESOLVE: ART. 1º - AUTORIZAR O DIREITO DE  USO DOS RECURSOS HÍDRICOS, VÁLIDO PELO PRAZO DE 04 (QUATRO) ANOS, A NORTE CONSTRUTORA  E IMOBILIÁRIA LTDA, INSCRITA NO CNPJ N° 40.482.200/0001-42, COM SEDE NA RUA CECÍLIA  MEIRELES, Nº 80, AROLDO DA CRUZ, NO MUNICÍPIO DE LUÍS EDUARDO MAGALHÃES, PARA CAPTAÇÃO  SUPERFICIAL, NA BACIA HIDROGRÁFICA DO RIO GRANDE, NO RIO CABECEIRA DE PEDRAS, NAS COORDENADAS  LAT.12°10’54”S E LONG.45°29’49”W, DATUM SIRGAS 2000, DE VAZÃO 49.190 M³/DIA, DURANTE 20  H/D, PARA FINS DE IRRIGAÇÃO POR ASPERSÃO COM PIVÔ CENTRAL, ÁREA 692 HA, LOCALIZADO NAS FAZENDAS  NORTE I, NORTE II E NORTE III, RODOVIA BR 020/242, KM 837, ZONA RURAL, NO MUNICÍPIO DE BARREIRAS,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</si>
  <si>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21.326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2019.001.000335/INEMA/LIC-00335, RESOLVE: ART. 1º - AUTORIZAR O  DIREITO DE USO DOS RECURSOS HÍDRICOS, VÁLIDO PELO PRAZO DE 04 (QUATRO) ANOS, A JOSÉ VICENTE  DO NASCIMENTO, INSCRITO NO CPF N° 902.464.034-20, COM SEDE NA RUA ESTÉFANO FILIPINI,  Nº 223, CONJUNTO HABITACIONAL PADRE MANOEL DE PAIVA, NO MUNICÍPIO DE SÃO PAULO - SP, PARA  CAPTAÇÃO SUPERFICIAL, NA BACIA HIDROGRÁFICA DO RIO GRANDE, NO RIO DE JANEIRO, NAS COORDENADAS  LAT.11°50’31”S E LONG.45°10’31”W, DATUM SIRGAS 2000, DE VAZÃO 1.437 M³/DIA, DURANTE 12 H/D,  PARA FINS DE IRRIGAÇÃO POR MICROASPERSÃO, ÁREA 40 HA, LOCALIZADO NA FAZENDA PARAÍSO, ZONA  RURAL, NO MUNICÍPIO DE BARREIRAS,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</si>
  <si>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21.444 DE 11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2019.001.008347/INEMA/LIC-08347, RESOLVE: ART. 1º - AUTORIZAR A  RENOVAÇÃO DO DIREITO DE USO DOS RECURSOS HÍDRICOS, VÁLIDA PELO PRAZO DE 04 (QUATRO) ANOS, A  FAZENDA SEQUÓIA BAHIA LTDA, INSCRITA NO CNPJ SOB N° 02.793.670/0001-38, COM SEDE NA  FAZENDA MIMOSO, KM 10, ESTRADA CHAPADÃO, MIMOSO DO OESTE, NO MUNICÍPIO DE BARREIRAS, PARA  CAPTAÇÃO SUPERFICIAL, NA BACIA HIDROGRÁFICA DO RIO GRANDE, NO RIO DE JANEIRO, NAS COORDENADAS  LAT.11º52’59”S E LONG.45º43’23”W, DATUM SIRGAS 2000, DE VAZÃO 28.323 M³/DIA, DURANTE 19 H/D,  PARA FINS IRRIGAÇÃO POR GOTEJAMENTO E PIVÔ CENTRAL, ÁREA 524,4 HA, LOCALIZADO NA FAZENDA HELOISA,  RODOVIA BA 459, KM 26,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</si>
  <si>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21.221 DE 07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2018.001.003396/INEMA/LIC-03396, RESOLVE: ART. 1º - AUTORIZAR A  RENOVAÇÃO DE OUTORGA DO DIREITO DE USO DOS RECURSOS HÍDRICOS, VÁLIDA PELO PRAZO DE 04 (QUATRO)  ANOS, A GUILHERME SODRÉ ALCKMIN, INSCRITO NO CPF N° 003.459.386-15, COM SEDE NA RUA  ANTÔNIO MOREIRA DA COSTA, N° 164, CENTRO, NO MUNICÍPIO DE SANTA RITA DO SAPUCAÍ - MG, PARA  CAPTAÇÃO SUPERFICIAL, NA BACIA HIDROGRÁFICA DO RIO GRANDE, NO RIO DE ONDAS, NAS COORDENADAS  LAT.12°17’35,8”S E LONG.45°38’08,9”W, DATUM SIRGAS 2000, DE VAZÃO 13.500 M³/DIA, DURANTE 17  H/D, PARA FINS DE IRRIGAÇÃO COM PIVÔ CENTRAL, ÁREA 200 HA, LOCALIZADO NA FAZENDA TRIUNFO, ZONA  RURAL, NO MUNICÍPIO DE BARREIRAS,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</si>
  <si>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21.216 DE 07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2018.001.006504/INEMA/LIC-06504, RESOLVE: ART. 1º - AUTORIZAR A RENOVAÇÃO  DE OUTORGA DO DIREITO DE USO DOS RECURSOS HÍDRICOS, VÁLIDA PELO PRAZO DE 04 (QUATRO) ANOS, A  MARCELO RODRIGUES DA SILVA, INSCRITO NO CPF N° 928.113.886-72, COM SEDE NA RUA  LUCIANA MARA IGNÁCIO, Nº 1075, JARDIM BOTÂNICO, NO MUNICÍPIO DE RIBEIRÃO PRETO - SP, PARA  CAPTAÇÃO SUPERFICIAL, NA BACIA HIDROGRÁFICA DO RIO GRANDE, NO RIO DE ONDAS, NAS COORDENADAS  LAT.12º22’57,42”S E LONG.45º53’06,72”W, DATUM SIRGAS 2000, DE VAZÃO 6.567 M³/DIA, DURANTE 17  H/D, PARA FINS DE IRRIGAÇÃO POR ASPERSÃO COM PIVÔ CENTRAL, ÁREA 100 HA, LOCALIZADO NA FAZENDA  PRIMAVERA II, RODOVIA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</si>
  <si>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21.217 DE 07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2018.001.004923/INEMA/LIC-04923, RESOLVE: ART. 1º - AUTORIZAR A  RENOVAÇÃO DE OUTORGA DO DIREITO DE USO DOS RECURSOS HÍDRICOS, VÁLIDA PELO PRAZO DE 04 (QUATRO)  ANOS, A MARCELO RODRIGUES DA SILVA, INSCRITO NO CPF N° 928.113.886-72, COM SEDE NA  RUA LUCIANA MARA IGNÁCIO, Nº 1075, JARDIM BOTÂNICO, NO MUNICÍPIO DE RIBEIRÃO PRETO-SP, PARA  CAPTAÇÃO SUPERFICIAL, NA BACIA HIDROGRÁFICA DO RIO GRANDE, NO RIO DE ONDAS, NAS COORDENADAS  LAT.12º22’57,42”S E LONG.45º53’06,72”W, DATUM SIRGAS 2000, DE VAZÃO 13.594 M³/DIA, DURANTE  18 H/D, PARA FINS DE IRRIGAÇÃO POR ASPERSÃO COM PIVÔ CENTRAL, ÁREA 207 HA, LOCALIZADO NA FAZENDA  PRIMAVERA I, RODOVIA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</si>
  <si>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21.596 DE 05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2019.001.005645/INEMA/LIC-05645, RESOLVE: ART. 1º - AUTORIZAR A RENOVAÇÃO  DO DIREITO DE USO DOS RECURSOS HÍDRICOS, VÁLIDA PELO PRAZO DE 04 (QUATRO) ANOS, A ALBINO  ZANIN, INSCRITO NO CPF N° 131.996.099-53, COM SEDE NA RUA CÂNDIDO PORTINARI, EDIFÍCIO  OSCAR, JARDIM PARAÍSO, NO MUNICÍPIO DE LUÍS EDUARDO MAGALHÃES, PARA CAPTAÇÃO SUPERFICIAL, NA  BACIA HIDROGRÁFICA DO RIO GRANDE, NO RIO DE ONDAS, NAS COORDENADAS LAT.12º18’16”S E LON- G.45º26’08”W, DATUM SIRGAS 2000, DE VAZÃO 12.825 M³/DIA, DURANTE 19 H/D, PARA FINS IRRIGAÇÃO  POR PIVÔ CENTRAL LEPA E MICRO ASPERSÃO, ÁREA 184 HA, LOCALIZADO NA FAZENDA NEVADA,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</si>
  <si>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21.218 DE 07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2018.001.002758/INEMA/LIC-02758, RESOLVE: ART. 1º - AUTORIZAR A RENOVAÇÃO  DO DIREITO DE USO DOS RECURSOS HÍDRICOS, VÁLIDA PELO PRAZO DE 04 (QUATRO) ANOS, A MARCELO  RODRIGUES DA SILVA, INSCRITO NO CPF N° 928.113.886-72, COM SEDE NA RUA LUCIANA MARA  IGNÁCIO, Nº 1075, JARDIM BOTÂNICO, NO MUNICÍPIO DE RIBEIRÃO PRETO - SP, PARA CAPTAÇÃO SUPERFICIAL,  NA BACIA HIDROGRÁFICA DO RIO GRANDE, NO RIO DE ONDAS, NAS COORDENADAS LAT.12º22’57,42”S E  LONG.45º53’06,72”W, DATUM SIRGAS 2000, DE VAZÃO 6.400 M³/DIA, DURANTE 17 H/D, PARA FINS DE  IRRIGAÇÃO POR ASPERSÃO COM PIVÔ CENTRAL, ÁREA 100 HA, LOCALIZADO NA FAZENDA PRIMAVERA, RODOVIA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</si>
  <si>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21.122 DE 28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JAVASCRIPT:VOID(0);, RESOLVE: ART. 1º - AUTORIZAR A RENOVAÇÃO DO DIREITO DE USO  DOS RECURSOS HÍDRICOS, VÁLIDA PELO PRAZO DE 4 (QUATRO) ANOS, A MARIA EDNA DE SOUZA, INSCRITA  NO CPF N° 890.043.371-72, COM SEDE NA RUA JOSÉ BONIFÁCIO, Nº 103, CENTRO, NO MUNICÍPIO DE  BARREIRAS, § 1º - CAPTAÇÃO SUPERFICIAL, NA BACIA HIDROGRÁFICA DO RIO GRANDE, NO RIO DE ONDAS, NO  PONTO P1, NAS COORDENADAS LAT.12°18’21,5”S E LONG.45°30’10”W, DATUM SIRGAS 2000, DE VAZÃO  81.729 M³/DIA, DURANTE 20 H/D, PARA FINS DE IRRIGAÇÃO POR PIVÔ CENTRAL LEPA, ÁREA 1.400 HA; E NO  PONTO P2, NAS COORDENADAS LAT.12°18’09”S E LONG.45°31’12,5”W, DATUM SIRGAS 2000, DE VAZÃO  147 M³/DIA, DURANTE 01 H/D, PARA FINS DE IRRIGAÇÃO POR MICRO ASPERSÃO, ÁREA 2,5 HA, LOCALIZADO NAS  FAZENDAS BURITI PAULISTA E SANTA BÁRBARA, ZONA RURAL, NO MUNICÍPIO DE BARREIRAS, § 2º - CAPTAÇÃO  SUBTERRÂNEA, NA BACIA HIDROGRÁFICA DO RIO GRANDE, NAS COORDENADAS LAT.12°16’15,3”S E LON- G.45°30’25,2”W, DATUM SIRGAS 2000, DO POÇO 1, DE VAZÃO 9.000 M3/DIA, DURANTE 18 H/D, PARA FINS  DE IRRIGAÇÃO POR PIVÔ CENTRAL LEPA, ÁREA 166,5 HA, LOCALIZADO NAS FAZENDAS BURITI PAULISTA E SANTA  BÁRBARA,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</si>
  <si>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19.903 DE 07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2018.001.002999/INEMA/LIC-02999, RESOLVE: ART. 1º - AUTORIZAR A RENOVAÇÃO  DO DIREITO DE USO DOS RECURSOS HÍDRICOS, VÁLIDA PELO PRAZO DE 4 (QUATRO) ANOS, A MARCELO  FAVARO GARCIA, INSCRITO NO CPF N° 061.752.838-13, COM SEDE NA RUA BURLE MARX, N°  307, JARDIM PARAÍSO, NO MUNICÍPIO DE LUÍS EDUARDO MAGALHÃES, PARA CAPTAÇÃO SUPERFICIAL, NA  BACIA HIDROGRÁFICA DO RIO GRANDE, NO RIO DO BORÁ, NAS COORDENADAS LAT.12°16’11,8”S E LON- G.45°53’44,5”W, DATUM SIRGAS 2000, DE VAZÃO 16.470 M³/DIA, DURANTE 19 H/D, PARA FINS DE  IRRIGAÇÃO COM PIVÔ CENTRAL, ÁREA 234 HA, LOCALIZADO NA FAZENDA SÃO FRANCISCO DE ASSIS, RODOVIA  BR 020, KM 512,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</si>
  <si>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21.750 DE 04 DE NOVEMBRO DE 2020. O INSTITUTO DO MEIO AMBIENTE  E RECURSOS HÍDRICOS - INEMA, COM FULCRO NAS ATRIBUIÇÕES E COMPETÊNCIAS QUE LHE  FORAM DELEGADAS PELA LEI ESTADUAL N° 12.212/11 E LEIS ESTADUAIS N° 10.431/06 E 11.612/09,      EXECUTIVO SALVADOR, QUINTA-FEIRA, 5 DE NOVEMBRO DE 2020 - ANO CV - NO 23.022  REPÚBLICA FEDERATIVA DO BRASIL - ESTADO DA BAHIA  DIÁRIO OFICIAL  E SUAS ALTERAÇÕES, REGULAMENTADAS PELO DECRETO ESTADUAL N° 14.024/12 E, TENDO EM VISTA O  QUE CONSTA DO PROCESSO Nº 2019.001.000511/INEMA/LIC-00511, RESOLVE: ART. 1.º - AUTORIZAR  A ALTERAÇÃO DA OUTORGA DO DIREITO DE USO DOS RECURSOS HÍDRICOS, RELACIONADA AO PROCESSO Nº  2017.001.003515/INEMA/LIC-03515, VÁLIDA PELO MESMO PRAZO DA PORTARIA INEMA N° 16.121,  PUBLICADA NO D.O.E EM 11/05/2018, A VALTER GATTO, INSCRITO NO CPF Nº 219.955.080-04, COM  SEDE NA RUA GUSTAVO MEDRADO, Nº 338, MORADA NOBRE, NO MUNICÍPIO DE BARREIRAS, PARA CAPTAÇÃO  SUPERFICIAL, NA BACIA HIDROGRÁFICA DO RIO GRANDE, NO RIO DO BORÁ, NO PONTO P1, NAS COORDENADAS  LAT.12°18’35,1”S E LONG.45°49’00”W, DATUM SIRGAS 2000, DE VAZÃO 25.875 M³/DIA; E NO PONTO  P2, NAS COORDENADAS LAT.12°19’00,2”S E LONG.45°47’23,1”W, DATUM SIRGAS 2000, DE VAZÃO  21.503 M³/DIA, DURANTE 18 H/D, PARA FINS DE IRRIGAÇÃO POR PIVÔ CENTRAL, ÁREA 698 HA, LOCALIZADO NAS  FAZENDAS LIBERDADE E LIBERDADE II, RODOVIA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</si>
  <si>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19.912 DE 08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2018.001.006862/INEMA/LIC-06862, RESOLVE: ART. 1º - AUTORIZAR  A RENOVAÇÃO DO DIREITO DE USO DOS RECURSOS HÍDRICOS, VÁLIDA PELO PRAZO DE 4 (QUATRO) ANOS,  A JOSE ANTONIO VELASCO FICHTNER PEREIRA, INSCRITO NO CPF N° 667.334.647-72,  COM SEDE NA RUA EMBAIXADOR GRAÇA ARANHA, N° 152, LEBLON, NO MUNICÍPIO DO RIO DE JANEIRO  - RJ, PARA CAPTAÇÃO SUPERFICIAL, NA BACIA HIDROGRÁFICA DO RIO GRANDE, NO RIO GRANDE, NAS  COORDENADAS LAT.11°28’29,6”S E LONG.43°08’37,4”W, DATUM SIRGAS 2000, DE VAZÃO 68.403,0  M³/DIA, DURANTE 19 H/D, PARA FINS DE DESSEDENTAÇÃO ANIMAL E IRRIGAÇÃO COM PIVÔ CENTRAL, ÁREA  960 HA, LOCALIZADO NA FAZENDA BOCA DO TABULEIRO, ZONA RURAL, NO MUNICÍPIO DE WANDERLEY,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&lt;#E.G.B#392409#52#431263/&gt;  SECRETARIA DA SAÚDE &lt;#E.G.B#392344#52#431193&gt; A COMISSÃO PROCESSANTE DA SAFTEC/SESAB, CONSTITUÍDA ATRAVÉS DA PORTARIA Nº 1.113 DE  15 DE OUTUBRO DE 2018, COM FULCRO NO ART. 190 DA LEI ESTADUAL Nº. 9.433/05 RESOLVE NOTIFICAR  AS EMPRESAS ABAIXO IDENTIFICADAS PARA APRESENTAR RAZÕES FINAIS, NO PRAZO DE 05 (CINCO) DIAS  ÚTEIS, CONTADOS A PARTIR DA DATA DE PUBLICAÇÃO DESTE ATO, TENDO EM VISTA OS FATOS CONSTANTES NOS  RESPECTIVOS PROCESSOS ADMINISTRATIVOS ABAIXO RELACIONADOS:  EMPRESA PROCESSO AFM BISHARA PHARMA INC 0300170056934 19.180.00445/2016 CMW SAÚDE &amp; TECNOLOGIA IMPORTAÇÃO E EXPORTAÇÃO LTDA 0300180275774 19.180.00850/2016 CMW SAÚDE &amp; TECNOLOGIA IMPORTAÇÃO E EXPORTAÇÃO LTDA 0300140438441 19.180.01072/2014  FICA FRANQUEADA VISTAS AOS AUTOS DOS RESPECTIVOS PROCESSOS NA SALA DA COMISSÃO PROCESSANTE  DA SAFTEC/SESAB (SITUADA NA 4ª AVENIDA, Nº 400, PLATAFORMA 6, LADO A - SEGUNDO ANDAR,  CENTRO ADMINISTRATIVO DA BAHIA - CAB, SALVADOR/BA).  LUIZ HENRIQUE GONZALES D´UTRA SUPERINTENDENTE - SAFEC/SESAB &lt;#E.G.B#392344#52#431193/&gt; &lt;#E.G.B#392342#52#431191&gt; </t>
  </si>
  <si>
    <t xml:space="preserve">PORTARIA  Nº 20.841 DE 19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2019.001.006979/INEMA/LIC-06979, RESOLVE: ART. 1º - AUTORIZAR A ALTERAÇÃO  DA OUTORGA DO DIREITO DE USO DOS RECURSOS HÍDRICOS, RELACIONADA AO PROCESSO Nº 2019.001.000945/ INEMA/LIC-00945, VÁLIDA PELO PRAZO DA PORTARIA INEMA N° 20.070, PUBLICADA NO D.O.E EM  06/02/2020, A GAUNAY AGROPECUÁRIA LTDA, INSCRITA NO CNPJ Nº 07.784.569/0001-34, COM  SEDE NA RODOVIA BA 451, S/N, ZONA RURAL, NO MUNICÍPIO DE SANTA RITA DE CÁSSIA, PARA CAPTAÇÃO  SUPERFICIAL, NA BACIA HIDROGRÁFICA DO RIO GRANDE, NO RIO PRETO, NAS COORDENADAS LAT.11°00’35,1”S  E LONG.44°41’29”W, DATUM SIRGAS 2000, DE VAZÃO 57.208 M³/DIA, DURANTE 16 H/D, PARA FINS DE  IRRIGAÇÃO POR PIVÔ CENTRAL, ÁREA 908 HA, LOCALIZADO NA FAZENDA JATOBÁ, ZONA RURAL, NO MUNICÍPIO  DE SANTA RITA DE CÁSSIA,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</si>
  <si>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20.933 DE 30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2018.001.007842/INEMA/LIC-07842, RESOLVE: ART. 1º - AUTORIZAR O DIREITO  DE USO DOS RECURSOS HÍDRICOS, VÁLIDO PELO PRAZO DE 04 (QUATRO) ANOS, A JOÃO TOLEDO DE  ALBUQUERQUE, INSCRITO NO CPF N° 208.945.704-04, COM SEDE NA AVENIDA GENERAL LUIZ DE     EXECUTIVO  SALVADOR, QUARTA-FEIRA, 1º DE JULHO DE 2020 - ANO CIV - NO 22.933  REPÚBLICA FEDERATIVA DO BRASIL - ESTADO DA BAHIA  DIÁRIO OFICIAL  FRANÇA ALBUQUERQUE, Nº 9383, JACARECICA, NO MUNICÍPIO DE MACEIÓ - AL, PARA CAPTAÇÃO SUPERFICIAL,  NA BACIA HIDROGRÁFICA DO RIO GRANDE, NO RIO SASSAFRÁS, NAS COORDENADAS LAT.10°38’07”S E LON- G.45°50’21”W, DATUM SIRGAS 2000, DE VAZÃO 102.672 M³/DIA, DURANTE 21 H/D, PARA FINS DE IRRIGAÇÃO  POR PIVÔ CENTRAL, ÁREA 1.450 HA, LOCALIZADO NA FAZENDA GERAIS 1B, RODOVIA BA 225, ZONA RURAL,  NO MUNICÍPIO DE FORMOSA DO RIO PRETO,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</si>
  <si>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20.052 DE 03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2018.001.003896/INEMA/LIC-03896, RESOLVE: ART. 1º - AUTORIZAR O  DIREITO DE USO DOS RECURSOS HÍDRICOS, VÁLIDO PELO PRAZO DE 4 (QUATRO) ANOS, A BRACELL BAHIA  FLORESTAL LTDA, INSCRITA NO CNPJ N° 15.692.999/0001-54, COM SEDE NA RUA DR. JOSÉ TIAGO  CORREIRA, S/N, ALAGOINHAS, NO MUNICÍPIO DE ALAGOINHAS, PARA CAPTAÇÃO SUPERFICIAL, NO PONTO 3, NA  BACIA HIDROGRÁFICA DO RIO INHAMBUPE, NO RIACHO MALOMBÉ, NAS COORDENADAS LAT.11°56’27,6”S E  LONG.37°47’58,3”W, DATUM SIRGAS 2000, DE VAZÃO 220 M³/DIA; NO PONTO 9, NA BACIA HIDROGRÁFICA  DO RIO POJUCA, NO RIO JURUABA, NAS COORDENADAS LAT.12°25’15,6”S E LONG.38°09’09,3”W, DATUM  SIRGAS 2000, DE VAZÃO 80 M³/DIA; NO PONTO 10, NA BACIA HIDROGRÁFICA DO RIO SAUÍPE, NO RIO  IBÔ, NAS COORDENADAS LAT.12°16’13,6”S E LONG.37°55’36,3”W, DATUM SIRGAS 2000, DE VAZÃO  110 M³/DIA; NO PONTO 12, NA BACIA HIDROGRÁFICA DO RIO POJUCA, NO RIO QUIRICÓ GRANDE, NAS  COORDENADAS LAT.12°06’04”S E LONG.38°14’23”W, DATUM SIRGAS 2000, DE VAZÃO 80 M³/DIA; PARA  FINS DE COMBATE A INCÊNDIO, PULVERIZAÇÃO AGRÍCOLA, MANUTENÇÃO DE ESTRADAS E IRRIGAÇÃO, ÁREA  48,48 HA, LOCALIZADOS NAS FAZENDAS REUNIDAS ANJINHO, PEDRA DE SÃO JOSÉ, ALCOBAÇA, CARDOSO  IV E REUNIDAS RIO BRANCO, NOS MUNICÍPIOS DE ESPLANADA, MATA DE SÃO JOÃO, RIO REAL, ITANAGRA  E ARAÇAS,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</si>
  <si>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20.338 DE 31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2019.001.006741/INEMA/LIC-06741, RESOLVE: ART. 1.º - RESOLVE: ART. 1º -  AUTORIZAR A RENOVAÇÃO DO DIREITO DE USO DOS RECURSOS HÍDRICOS, VÁLIDA PELO PRAZO DE 04 (QUATRO)  ANOS, À TERRAVISTA EMPREENDIMENTOS LTDA, INSCRITA NO CNPJ Nº 03.851.439/0001-16,  COM SEDE NA FAZENDA ITAIPE, KM-18, S/N, TRANCOSO, NO MUNICÍPIO DE PORTO SEGURO, PARA CAPTAÇÃO  SUBTERRÂNEA, NA BACIA HIDROGRÁFICA DO RIO ITAÍPE, NO POÇO 1, NAS COORDENADAS LAT.16°32’23,7”S  E LONG.39°05’41,8”W, DATUM SIRGAS 2000, DE VAZÃO 462 M³/DIA, DURANTE 17 H/D; NO POÇO 2, NAS  COORDENADAS LAT.16°32’21,2”S E LONG.39°05’41,5”W, DATUM SIRGAS 2000, DE VAZÃO 529 M³/DIA,  DURANTE 17 H/D; NO POÇO 3, NAS COORDENADAS LAT.16°32’19,3”S E LONG.39°05’38,5”W, DATUM  SIRGAS 2000, DE VAZÃO 140 M³/DIA, DURANTE 10 H/D; NO POÇO 4, NAS COORDENADAS LAT.16°32’25,1”S  E LONG.39°05’42,6”W, DATUM SIRGAS 2000, DE VAZÃO 496 M³/DIA, DURANTE 17 H/D; NO POÇO 5, NAS  COORDENADAS LAT.16°32’25,3”S E LONG.39°05’40,5”W, DATUM SIRGAS 2000, DE VAZÃO 496 M³/DIA,   DURANTE 17 H/D, PARA FINS DE IRRIGAÇÃO POR ASPERSÃO, ÁREA 40 HA, LOCALIZADO NA ESTRADA ARRAIAL  TRANCOSO, TRANCOSO, NO MUNICÍPIO DE PORTO SEGURO,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</si>
  <si>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20.505 DE 22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2019.001.008108/INEMA/LIC-08108, RESOLVE: ART. 1.º - AUTORIZAR O DIREITO  DE USO DOS RECURSOS HÍDRICOS, VÁLIDO PELO PRAZO DE 04 (QUATRO) ANOS, A JOELITO SILVESTRE  TINEL, INSCRITO NO CPF N° 080.160.545-87, COM SEDE NA RUA VOLTA DA SERRA, S/N, TAQUARENDI,  NO MUNICÍPIO DE MIRANGABA, PARA CAPTAÇÃO SUBTERRÂNEA, NA BACIA HIDROGRÁFICA DO RIO ITAPICURU  NAS COORDENADAS LAT.10°53’38,7”S E LONG.40°43’04”W, DATUM SIRGAS 2000, DO POÇO 1, DE VAZÃO  461 M³/DIA, DURANTE 13 H/D, PARA FINS DE IRRIGAÇÃO POR MICROASPERSÃO, ÁREA 10 HA, LOCALIZADO  NA FAZENDA CANAVIEIRA,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</si>
  <si>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21.128 DE 28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 EXECUTIVO SALVADOR, QUARTA-FEIRA, 29 DE JULHO DE 2020 - ANO CIV - NO 22.954  REPÚBLICA FEDERATIVA DO BRASIL - ESTADO DA BAHIA  DIÁRIO OFICIAL  DO PROCESSO Nº 2019.001.008160/INEMA/LIC-08160, RESOLVE: ART. 1º - AUTORIZAR O DIREITO DE  USO DOS RECURSOS HÍDRICOS, VÁLIDO PELO PRAZO DE 04 (QUATRO) ANOS, A CLÁUDIO MARZO ARAÚJO  DA SILVA, INSCRITO NO CPF N° 937.420.455-04, COM SEDE NA FAZENDA FUNIL, S/N, CANA-BRAVA,  NO MUNICÍPIO DE MIRANGABA, PARA CAPTAÇÃO SUBTERRÂNEA, NA BACIA HIDROGRÁFICA DO RIO ITAPICURU,  NAS COORDENADAS LAT.10°40’42”S E LONG.40°47’22,8”W, DATUM SIRGAS 2000, DO POÇO 1, DE VAZÃO  207 M³/DIA, DURANTE 6 H/D, PARA FINS DE IRRIGAÇÃO POR MICROASPERSÃO, ÁREA 4,5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</si>
  <si>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21.136 DE 29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2020.001.000146/INEMA/LIC-00146, RESOLVE: ART. 1º - AUTORIZAR O  DIREITO DE USO DOS RECURSOS HÍDRICOS, VÁLIDO PELO PRAZO DE 04 (QUATRO) ANOS, A WILSON LUIS  BARBERINO, INSCRITO NO CPF N° 136.503.195-00, COM SEDE NA RUA J J SEABRA, N° 157, ESTAÇÃO,  NO MUNICÍPIO DE JACOBINA, PARA CAPTAÇÃO SUBTERRÂNEA, NA BACIA HIDROGRÁFICA DO RIO ITAPICURU,  NAS COORDENADAS LAT.10°50’00”S E LONG.40°47’51,8”W, DATUM SIRGAS 2000, DO POÇO 1, DE VAZÃO  229 M³/DIA, DURANTE 10 H/D, PARA FINS DE IRRIGAÇÃO POR MICROASPERSÃO, ÁREA 5,0 HA, LOCALIZADO NA  FAZENDA FUNDO DO PASTO,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</si>
  <si>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20.349 DE 01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2019.001.004533/INEMA/LIC-04533, RESOLVE: ART. 1.º - AUTORIZAR O DIREITO  DE USO DOS RECURSOS HÍDRICOS, VÁLIDO PELO PRAZO DE 04 (QUATRO) ANOS, A GLEIDSTON AMORIM  MENDES, INSCRITO NO CPF N° 594.117.405-53, COM SEDE NA RUA WALDECK ORNELAS, N° 198, CENTRO,  NO MUNICÍPIO DE MIRANGABA, PARA CAPTAÇÃO SUBTERRÂNEA, NA BACIA HIDROGRÁFICA DO RIO ITAPICURU,  NAS COORDENADAS LAT.10°50’45”S E LONG.40°46’43,1”W, DATUM SIRGAS 2000, DO POÇO 1, DE VAZÃO  233 M³/DIA, DURANTE 7 H/D, PARA FINS DE IRRIGAÇÃO POR MICROASPERSÃO, ÁREA 4,5 HA, LOCALIZADO NA  FAZENDA FUNDO DE PASTO,TAQUARENDI,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</si>
  <si>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20.480 DE 17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2019.001.005740/INEMA/LIC-05740, RESOLVE: ART. 1º - AUTORIZAR O DIREITO  DE USO DOS RECURSOS HÍDRICOS, VÁLIDO PELO PRAZO DE 04 (QUATRO) ANOS, A JAILSON SILVESTRE  FREIRE, INSCRITO NO CPF N° 622.205.005-00, COM SEDE NA RUA SÃO MIGUEL, S/N, TAQUARENDI, NO  MUNICÍPIO DE MIRANGABA, PARA CAPTAÇÃO SUBTERRÂNEA, NA BACIA HIDROGRÁFICA DO RIO ITAPICURU,  NAS COORDENADAS LAT.10°53’18,5’’S E LONG.40º41’43,2’’W, DATUM SIRGAS 2000, DO POÇO 05, DE  VAZÃO 262 M³/DIA, DURANTE 8 H/D, PARA FINS DE IRRIGAÇÃO POR MICROASPERSÃO, ÁREA 5 HA, LOCALIZADO  NA FAZENDA BAIXÃO, TAQUARENDI,  NO MUNICÍPIO DE MIRANGABA,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</si>
  <si>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21.398 DE 08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2019.001.003426/INEMA/LIC-03426, RESOLVE: ART. 1º - AUTORIZAR O DIREITO DE  USO DOS RECURSOS HÍDRICOS, VÁLIDO PELO PRAZO DE 04 (QUATRO) ANOS, A MANOEL BARBOSA DE  ALMEIDA, INSCRITO NO CPF N° 862.289.785-00, COM SEDE NA RUA MANDACARU, S/N, TAQUARENDI,  NO MUNICÍPIO DE MIRANGABA, PARA CAPTAÇÃO SUBTERRÂNEA, NA BACIA HIDROGRÁFICA DO RIO ITAPICURU,  NAS COORDENADAS LAT.10°53’18,9”S E LONG.40°41’42”W, DATUM SIRGAS 2000, DO POÇO 1, DE VAZÃO  63 M³/DIA, DURANTE 3 H/D, PARA FINS DE IRRIGAÇÃO POR MICROASPERSÃO, ÁREA 1,2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</si>
  <si>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20.350 DE 01 DE ABRIL DE 2020. O INSTITUTO DO MEIO AMBIENTE E  RECURSOS HÍDRICOS - INEMA, COM FULCRO NAS ATRIBUIÇÕES E COMPETÊNCIAS QUE LHE FORAM  DELEGADAS PELA LEI ESTADUAL N° 12.212/11 E LEIS ESTADUAIS N° 10.431/06 E 11.612/09, E SUAS      EXECUTIVO SALVADOR, QUINTA-FEIRA, 2 DE ABRIL DE 2020 - ANO CIV - NO 22.874  REPÚBLICA FEDERATIVA DO BRASIL - ESTADO DA BAHIA  DIÁRIO OFICIAL  ALTERAÇÕES, REGULAMENTADAS PELO DECRETO ESTADUAL N° 14.024/12 E, TENDO EM VISTA O QUE CONSTA  DO PROCESSO Nº 2019.001.003304/INEMA/LIC-03304, RESOLVE: ART. 1.º - AUTORIZAR O DIREITO  DE USO DOS RECURSOS HÍDRICOS, VÁLIDO PELO PRAZO DE 04 (QUATRO) ANOS, A RAMALHO LUIZ DE  FRANÇA, INSCRITO NO CPF N° 351.303.935-20, COM SEDE NA PRAÇA DO MANDACARU, S/N, TAQUARENDI,  NO MUNICÍPIO DE MIRANGABA, PARA CAPTAÇÃO SUBTERRÂNEA, NA BACIA HIDROGRÁFICA DO RIO ITAPICURU,  NAS COORDENADAS LAT.10°53’30,2”S E LONG.40°41’12,4”W, DATUM SIRGAS 2000, DO POÇO 1, DE  VAZÃO 105 M³/DIA, DURANTE 6 H/D, PARA FINS DE IRRIGAÇÃO POR MICROASPERSÃO, ÁREA 2 HA, LOCALIZADO  NA FAZENDA CAETANO,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</si>
  <si>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20.348 DE 01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2019.001.003568/INEMA/LIC-03568, RESOLVE: ART. 1.º - AUTORIZAR O DIREITO DE  USO DOS RECURSOS HÍDRICOS, VÁLIDO PELO PRAZO DE 04 (QUATRO) ANOS, A ELEZENILDO DOS SANTOS  MENDES, INSCRITO NO CPF N° 022.535.605-88, COM SEDE NA RUA MANDACARU, S/N, TAQUARENDI,  NO MUNICÍPIO DE MIRANGABA, PARA CAPTAÇÃO SUBTERRÂNEA, NA BACIA HIDROGRÁFICA DO RIO ITAPICURU,  NAS COORDENADAS LAT.10°53’35,3”S E LONG.40°40’10,3”W, DATUM SIRGAS 2000, DO POÇO 1, DE  VAZÃO 419 M³/DIA, DURANTE 12 H/D, PARA FINS DE IRRIGAÇÃO POR MICROASPERSÃO, ÁREA 8 HA, LOCALIZADO  NA FAZENDA MANDACARU, TAQUARENDI,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</si>
  <si>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21.500 DE 17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2020.001.002196/INEMA/LIC-02196, RESOLVE: ART. 1º - AUTORIZAR O DIREITO DE  USO DOS RECURSOS HÍDRICOS, VÁLIDO PELO PRAZO DE 04 (QUATRO) ANOS, A TEREZINHA CARVALHO  SANTOS, INSCRITA NO CPF SOB N° 884.918.205-82, COM SEDE NA FAZENDA MANDACARU, ZONA RURAL,  NO MUNICÍPIO DE MIRANGABA, PARA CAPTAÇÃO SUBTERRÂNEA, NA BACIA HIDROGRÁFICA DO RIO ITAPICURU,  NAS COORDENADAS LAT.10°53’37,6”S E LONG.40°41’2,7”W, DATUM SIRGAS 2000, DO POÇO 1, DE VAZÃO  97 M³/DIA, DURANTE 2 H/D, PARA FINS DE IRRIGAÇÃO POR GOTEJAMENTO, ÁREA 2 HA,  LOCALIZADO NA FAZENDA  MANDACARU, TAQUARENDI,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</si>
  <si>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20.807 DE 16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2019.001.006794/INEMA/LIC-06794, RESOLVE: ART. 1.º - AUTORIZAR O  DIREITO DE USO DOS RECURSOS HÍDRICOS, VÁLIDO PELO PRAZO DE 04 (QUATRO) ANOS, A IDALIA MARIA  DIAS, INSCRITA NO CPF N° 013.498.878-70, COM SEDE NA RUA MANDACARU, S/N, TAQUARENDI, NO  MUNICÍPIO DE MIRANGABA, PARA CAPTAÇÃO SUBTERRÂNEA, NA BACIA HIDROGRÁFICA DO RIO ITAPICURU,  NAS COORDENADAS LAT.10°53’37,7”S E LONG.40°41’14,8”W, DATUM SIRGAS 2000, DO POÇO 1, DE  VAZÃO 110 M³/DIA, DURANTE 6 H/D, PARA FINS DE IRRIGAÇÃO POR MICROASPERSÃO, ÁREA 2 HA, LOCALIZADO  NA FAZENDA MANDACARU, TAQUARENDI,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</si>
  <si>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20.785 DE 10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2019.001.007950/INEMA/LIC-07950, RESOLVE: ART. 1.º - AUTORIZAR O DIREITO DE  USO DOS RECURSOS HÍDRICOS, VÁLIDO PELO PRAZO DE 04 (QUATRO) ANOS, A JOSEAN DO LAGO SILVA,  INSCRITO NO CPF N° 023.025.395-40, COM SEDE NA RUA MANDACARÚ, N° 17, DISTRITO DE TAQUARANDI,  NO MUNICÍPIO DE MIRANGABA, PARA CAPTAÇÃO SUBTERRÂNEA, NA BACIA HIDROGRÁFICA DO RIO ITAPICURU,  NAS COORDENADAS LAT.10°53’52,3”S E LONG.40°39’31,9”W, DATUM SIRGAS 2000, DO POÇO 1, DE  VAZÃO 275 M³/DIA, DURANTE 8 H/D, PARA FINS DE IRRIGAÇÃO POR MICROASPERSÃO, ÁREA 5 HA, LOCALIZADO  NA FAZENDA FORMOSA,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</si>
  <si>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20.472 DE 17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2019.001.005714/INEMA/LIC-05714, RESOLVE: ART. 1º - AUTORIZAR O  DIREITO DE USO DOS RECURSOS HÍDRICOS, VÁLIDO PELO PRAZO DE 04 (QUATRO) ANOS, A JOSÉ SIQUEIRA  AMORIM, INSCRITO NO CPF N° 164.295.245-15, COM SEDE NA RUA MANDACARU, S/N, TAQUARENDI,  NO MUNICÍPIO DE MIRANGABA, PARA CAPTAÇÃO SUBTERRÂNEA, NA BACIA HIDROGRÁFICA DO RIO ITAPICURU,  NAS COORDENADAS LAT.10°53’55,1”S E LONG.40°41’10,9”W, DATUM SIRGAS 2000, DO POÇO 2, DE  VAZÃO 210 M³/DIA, DURANTE 7 H/D, PARA FINS DE IRRIGAÇÃO POR MICROASPERSÃO, ÁREA 4 HA, LOCALIZADO  NA FAZENDA PRAÇA NOVA, TAQUARENDI, NO MUNICÍPIO DE MIRANGABA,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</si>
  <si>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20.471 DE 17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2019.001.005709/INEMA/LIC-05709, RESOLVE: ART. 1º - AUTORIZAR O  DIREITO DE USO DOS RECURSOS HÍDRICOS, VÁLIDO PELO PRAZO DE 04 (QUATRO) ANOS, A JOSÉ SIQUEIRA  AMORIM, INSCRITO NO CPF N° 164.295.245-15, COM SEDE NA RUA MANDACARU, S/N, TAQUARENDI,  NO MUNICÍPIO DE MIRANGABA, PARA CAPTAÇÃO SUBTERRÂNEA, NA BACIA HIDROGRÁFICA DO RIO ITAPICURU,  NAS COORDENADAS LAT.10°53’58,1”S E LONG.40°41’11,2”W, DATUM SIRGAS 2000, DO POÇO 3, DE  VAZÃO 157 M³/DIA, DURANTE 8 H/D, PARA FINS DE IRRIGAÇÃO POR MICROASPERSÃO, ÁREA 3 HA, LOCALIZADO  NA FAZENDA PRAÇA NOVA, TAQUARENDI, NO MUNICÍPIO DE MIRANGABA,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</si>
  <si>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21.236 DE 12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2020.001.000914/INEMA/LIC-00914, RESOLVE: ART. 1º - AUTORIZAR O DIREITO DE  USO DOS RECURSOS HÍDRICOS, VÁLIDO PELO PRAZO DE 04 (QUATRO) ANOS, A ANIBAL ALVES CARVALHO,  INSCRITO NO CPF N° 365.575.365-91, COM SEDE NA ESTRADA VICINAL CÓRREGOS, S/N, ZONA RURAL,  NO MUNICÍPIO DE JACOBINA, PARA CAPTAÇÃO SUBTERRÂNEA, NA BACIA HIDROGRÁFICA DO RIO ITAPICURU,  NAS COORDENADAS LAT.10°54’51”S E LONG.40°52’00”W, DATUM SIRGAS 2000, DO POÇO 1, DE VAZÃO  369 M³/DIA, DURANTE 11 H/D, PARA FINS DE IRRIGAÇÃO POR MICROASPERSÃO, ÁREA 6,0 HA, LOCALIZADO  NA FAZENDA BOA SORTE II, ZONA RURAL, NO MUNICÍPIO DE JACOBINA,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</si>
  <si>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20.478 DE 17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2019.001.005713/INEMA/LIC-05713, RESOLVE: ART. 1º - AUTORIZAR O DIREITO  DE USO DOS RECURSOS HÍDRICOS, VÁLIDO PELO PRAZO DE 04 (QUATRO) ANOS, A ELIANA MARIA DOS  SANTOS, INSCRITO NO CPF N° 004.974.745-22, COM SEDE NA RUA MANDACARU, S/N, TAQUARENDI,  NO MUNICÍPIO DE MIRANGABA, PARA CAPTAÇÃO SUBTERRÂNEA, NA BACIA HIDROGRÁFICA DO RIO ITAPICURU,  NAS COORDENADAS LAT.10°54’55,8”S E LONG.40°41’08,1”W, DATUM SIRGAS 2000, DO POÇO 5, DE  VAZÃO 105 M³/DIA, DURANTE 6 H/D, PARA FINS DE IRRIGAÇÃO POR MICROASPERSÃO, ÁREA 2 HA, LOCALIZADO  NA FAZENDA CAETANO, ZONA RURAL, NO MUNICÍPIO DE MIRANGABA,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</si>
  <si>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21.808 DE 12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2020.001.001632/INEMA/LIC-01632, RESOLVE: ART. 1º - AUTORIZAR O DIREITO  DE USO DOS RECURSOS HÍDRICOS, VÁLIDO PELO PRAZO DE 04 (QUATRO) ANOS, A HERLON MAGNO DA  SILVA, INSCRITO NO CPF N° 027.395.265-04, COM SEDE NA FAZENDA PERNAMBUCO, ZONA RURAL,  S/N, NO MUNICÍPIO DE TUCANO, PARA CAPTAÇÃO SUBTERRÂNEA, NA BACIA HIDROGRÁFICA DO RIO ITAPICURU,  NAS COORDENADAS LAT.10°55’00”S E LONG.38°55’00”W, DATUM SIRGAS 2000, DO POÇO 1, DE VAZÃO  360 M³/DIA, DURANTE 24 H/D, PARA FINS DE IRRIGAÇÃO POR GOTEJAMENTO, ÁREA 8 HA, LOCALIZADO NA  FAZENDA PERNAMBUCO, ZONA RURAL, NO MUNICÍPIO DE TUCANO,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</si>
  <si>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20.808 DE 16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2019.001.007779/INEMA/LIC-07779, RESOLVE: ART. 1.º - AUTORIZAR O DIREITO DE  USO DOS RECURSOS HÍDRICOS, VÁLIDO PELO PRAZO DE 04 (QUATRO) ANOS, A VALDSON MARTINS DE  DEUS, INSCRITO NO CPF N° 928.224.605-15, COM SEDE NA RUA DO CAJUEIRO, N° 259, CAIXA D’ÁGUA,  NO MUNICÍPIO DE JACOBINA, PARA CAPTAÇÃO SUBTERRÂNEA, NA BACIA HIDROGRÁFICA DO RIO ITAPICURU,  NAS COORDENADAS LAT.10°55’10”S E LONG.40°40’57,4”W, DATUM SIRGAS 2000, DO POÇO 1, DE VAZÃO  600 M³/DIA, DURANTE 15 H/D, PARA FINS DE IRRIGAÇÃO POR MICROASPERSÃO, ÁREA 10,9 HA, LOCALIZADO  NA FAZENDA MULUNGU,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</si>
  <si>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20.981 DE 07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2019.001.006852/INEMA/LIC-06852, RESOLVE: ART. 1º - AUTORIZAR O DIREITO DE  USO DOS RECURSOS HÍDRICOS, VÁLIDO PELO PRAZO DE 04 (QUATRO) ANOS, A EDUARDO SOUZA ALVES,  INSCRITO NO CPF N° 008.518.105-60, COM SEDE NA PRAÇA JURACY MAGALHÃES, N° 100, CENTRO, NO  MUNICÍPIO DE MIRANGABA, PARA CAPTAÇÃO SUBTERRÂNEA, NA BACIA HIDROGRÁFICA DO RIO ITAPICURU,  NAS COORDENADAS LAT.10°56’14,1”S E LONG.40°41’13,8”W, DATUM SIRGAS 2000, DO POÇO 1, DE  VAZÃO 400 M³/DIA, DURANTE 11 H/D, PARA FINS DE IRRIGAÇÃO POR MICROASPERSÃO, ÁREA 8 HA, LOCALIZADO  NA FAZENDA MULUNGU, TAQUARENDI, NO MUNICÍPIO DE MIRANGABA,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</si>
  <si>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20.689 DE 21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2019.001.004334/INEMA/LIC-04334, RESOLVE: ART. 1.º - AUTORIZAR O DIREITO  DE USO DOS RECURSOS HÍDRICOS, VÁLIDO PELO PRAZO DE 04 (QUATRO) ANOS, A ELDON MENDES DIAS,  INSCRITO NO CPF N° 902.029.705-82, COM SEDE, NA RUA MANDACARU, N° 827, MANDACARU, NO  MUNICÍPIO DE MIRANGABA, PARA CAPTAÇÃO SUBTERRÂNEA, NA BACIA HIDROGRÁFICA DO RIO ITAPICURU,  NAS COORDENADAS LAT.10°57’01”S E LONG.40°40’05,9”W, DATUM SIRGAS 2000, DO POÇO 1, DE VAZÃO  1.008 M³/DIA, DURANTE 24 H/D, PARA FINS DE IRRIGAÇÃO POR MICROASPERSÃO, ÁREA 22 HA, LOCALIZADO NA  FAZENDA CAATINGA DO MOURA, ZONA RURAL, NO MUNICÍPIO DE JACOBINA,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</si>
  <si>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20.502 DE 22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2019.001.005695/INEMA/LIC-05695, RESOLVE: ART. 1.º - AUTORIZAR O  DIREITO DE USO DOS RECURSOS HÍDRICOS, VÁLIDO PELO PRAZO DE 04 (QUATRO) ANOS, A EDGAR JOSÉ  DE MIRANDA, INSCRITO NO CPF N° 092.555.595-91, COM SEDE NA FAZENDA OLHOS D’ÁGUA, S/N,  NO MUNICÍPIO DE TUCANO, PARA CAPTAÇÃO SUBTERRÂNEA, NA BACIA HIDROGRÁFICA DO RIO ITAPICURU,  NAS COORDENADAS LAT.11°05’50,7”S E LONG.38°43’09,5”W, DATUM SIRGAS 2000, DO POÇO 01, DE  VAZÃO 135 M³/DIA, DURANTE 15 H/D, PARA FINS DE IRRIGAÇÃO POR GOTEJAMENTO, ÁREA 2,8 HA, LOCALIZADO  NA FAZENDA CANABRAVA, ZONA RURAL, NO MUNICÍPIO DE TUCANO,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</si>
  <si>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20.540 DE 28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2019.001.008356/INEMA/LIC-08356, RESOLVE: ART. 1.º - AUTORIZAR O DIREITO DE  USO DOS RECURSOS HÍDRICOS, VÁLIDO PELO PRAZO DE 04 (QUATRO) ANOS, A JOSÉ CORREIA FILHO,  INSCRITO NO CPF N° 107.137.275-00, COM SEDE NA FAZENDA MONTE ALEGRE, MONTE ALEGRE, S/N, NO  MUNICÍPIO DE NOVA SOURE, PARA CAPTAÇÃO SUBTERRÂNEA, NA BACIA HIDROGRÁFICA DO RIO ITAPICURU,  NAS COORDENADAS LAT.11°16’00’’S E LONG.38°32’00’’W, DATUM SIRGAS 2000, DO POÇO 1, DE VAZÃO  201 M³/DIA, DURANTE 7 H/D, PARA FINS DE IRRIGAÇÃO POR GOTEJAMENTO, ÁREA 5 HA, LOCALIZADO NA  FAZENDA MONTE ALEGRE,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</si>
  <si>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21.066 DE 21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2019.001.007650/INEMA/LIC-07650, RESOLVE: ART. 1º - AUTORIZAR O DIREITO DE  USO DOS RECURSOS HÍDRICOS, VÁLIDO PELO PRAZO DE 04 (QUATRO) ANOS, A FABIANO COSTA AMANCIO,  INSCRITO NO CPF N° 989.941.235-04, COM SEDE NA 3ª RUA JOSÉ ANTÔNIO DE GÓES, N° 26, CENTRO,  NO MUNICÍPIO DE RIO REAL, PARA CAPTAÇÃO SUBTERRÂNEA, NA BACIA HIDROGRÁFICA DO RIO ITAPICURU,  NAS COORDENADAS LAT.11°20’00”S E LONG.38°05’00”W, DATUM SIRGAS 2000, DO POÇO 1, DE VAZÃO  527 M³/DIA, DURANTE 20 H/D, PARA FINS DE IRRIGAÇÃO POR GOTEJAMENTO, ÁREA 20 HA, LOCALIZADO NA  FAZENDA CAATINGA DE CIMA,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</si>
  <si>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20.511 DE 23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2019.001.008301/INEMA/LIC-08301, RESOLVE: ART. 1.º - AUTORIZAR O DIREITO DE  USO DOS RECURSOS HÍDRICOS, VÁLIDO PELO PRAZO DE 04 (QUATRO) ANOS, A MANOEL MESSIAS GOIS,  INSCRITO NO CPF N° 013.933.595-15, COM SEDE NA RUA JOAQUIM GOIS, N° 82, TREZE DE JULHO, NO  MUNICÍPIO DE ARACAJU - SE, PARA CAPTAÇÃO SUBTERRÂNEA, NA BACIA HIDROGRÁFICA DO RIO ITAPICURU,  NAS COORDENADAS LAT.11°21’00”S E LONG.38°04’00”W, DATUM SIRGAS 2000, DO POÇO 1, DE VAZÃO  721 M³/DIA, DURANTE 18 H/D, PARA FINS DE IRRIGAÇÃO POR GOTEJAMENTO, ÁREA 25 HA, LOCALIZADO NA  FAZENDA RAIO DE SOL,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</si>
  <si>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20.980 DE 07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2019.001.007714/INEMA/LIC-07714, RESOLVE: ART. 1º - AUTORIZAR O DIREITO DE  USO DOS RECURSOS HÍDRICOS, VÁLIDO PELO PRAZO DE 04 (QUATRO) ANOS, A MANOEL MESSIAS GOIS,  INSCRITO NO CPF N° 013.933.595-15, COM SEDE NA RUA JOAQUIM GOIS, N° 82, TREZE DE JULHO, NO  MUNICÍPIO DE ARACAJU - SE, PARA CAPTAÇÃO SUBTERRÂNEA, NA BACIA HIDROGRÁFICA DO RIO ITAPICURU,  NAS COORDENADAS LAT.11°21’00”S E LONG.38°04’00”W, DATUM SIRGAS 2000, DO POÇO 1, DE VAZÃO  658 M³/DIA, DURANTE 17 H/D, PARA FINS DE IRRIGAÇÃO POR GOTEJAMENTO, ÁREA 25 HA, LOCALIZADO NO  FAZENDA RAIO DO SOL, ZONA RURAL, NO MUNICÍPIO DE ITAPICURU,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</si>
  <si>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21.421 DE 10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2020.001.002730/INEMA/LIC-02730, RESOLVE: ART. 1º - AUTORIZAR O DIREITO DE  USO DOS RECURSOS HÍDRICOS, VÁLIDO PELO PRAZO DE 04 (QUATRO) ANOS, A MIGUEL ARAÚJO DOS  SANTOS, INSCRITO NO CPF N° 489.961.065-34, COM SEDE NA RUA DO CAMPO, S/N, CANA BRAVA, NO  MUNICÍPIO DE MIRANGABA, PARA CAPTAÇÃO SUBTERRÂNEA, NA BACIA HIDROGRÁFICA DO RIO ITAPICURU, NAS  COORDENADAS LAT.10°41’57,1”S E LONG.40°48’29,1”W, DATUM SIRGAS 2000, DO POÇO 1, DE VAZÃO  511 M³/DIA, DURANTE 12 H/D, PARA FINS DE IRRIGAÇÃO POR MICROASPERSÃO, ÁREA 10 HA, LOCALIZADO NA  FAZENDA BAIXINHA, ZONA RURAL, CANA BRAVA,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EXECUTIVO  SALVADOR, SEXTA-FEIRA, 11 DE SETEMBRO DE 2020 - ANO CV - NO 22.985  REPÚBLICA FEDERATIVA DO BRASIL - ESTADO DA BAHIA  DIÁRIO OFICIAL  </t>
  </si>
  <si>
    <t xml:space="preserve">PORTARIA  Nº 21.144 DE 29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2019.001.005932/INEMA/LIC-05932, RESOLVE: ART. 1.º - AUTORIZAR O DIREITO  DE USO DOS RECURSOS HÍDRICOS, VÁLIDO PELO PRAZO DE 04 (QUATRO) ANOS, A SILVANIA OLIVEIRA  SILVA, INSCRITA NO CPF SOB N° 403.865.668-36, COM SEDE NO ALTO DA BELA VISTA, S/N, TAQUARENDI,  MUNICÍPIO DE MIRANGABA, PARA CAPTAÇÃO SUBTERRÂNEA, NA BACIA HIDROGRÁFICA DO RIO ITAPICURU, NAS  COORDENADAS LAT.10°46’47,1”S E LONG.40°50’7,6”W, DATUM SIRGAS 2000, DO POÇO 1, DE VAZÃO 262  M³/DIA, DURANTE 8 H/D, PARA FINS DE IRRIGAÇÃO POR MICROASPERSÃO, ÁREA 5 HA, LOCALIZADO NA FAZENDA  BONANCIA, NO DESERTO, TAQUARENDI,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</si>
  <si>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20.987 DE 08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2019.001.007736/INEMA/LIC-07736, RESOLVE: ART. 1.º - AUTORIZAR O DIREITO DE  USO DOS RECURSOS HÍDRICOS, VÁLIDO PELO PRAZO DE 04 (QUATRO) ANOS, A VALDSON MARTINS DE  DEUS, INSCRITO NO CPF N° 928.224.605-15, COM SEDE NA RUA DO CAJUEIRO, N° 259, CAIXA D’ÁGUA,  NO MUNICÍPIO DE JACOBINA, PARA CAPTAÇÃO SUBTERRÂNEA, NA BACIA HIDROGRÁFICA DO RIO ITAPICURU, NAS  COORDENADAS LAT.10°48’30,3”S E LONG.40°48’10,3”W, DATUM SIRGAS 2000, DO POÇO 1, DE VAZÃO  500 M³/DIA, DURANTE 14 H/D, PARA FINS DE IRRIGAÇÃO POR MICROASPERSÃO, ÁREA 10 HA, LOCALIZADO  NA FAZENDA SUMIDOR,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</si>
  <si>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21.342 DE 27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2020.001.001911/INEMA/LIC-01911, RESOLVE: ART. 1º - AUTORIZAR O DIREITO DE  USO DOS RECURSOS HÍDRICOS, VÁLIDO PELO PRAZO DE 04 (QUATRO) ANOS, A JOÃO LOPES NETO, INSCRITO  NO CPF N° 667.011.045-68, COM SEDE NA RUA MANOEL NOVAES, N° 430, DISTRITO DE TAQUARENDI, NO  MUNICÍPIO DE MIRANGABA, PARA CAPTAÇÃO SUBTERRÂNEA, NA BACIA HIDROGRÁFICA DO RIO ITAPICURU, NAS  COORDENADAS LAT.10°48’55,3”S E LONG.40°46’35,4”W, DATUM SIRGAS 2000, DO POÇO 1, DE VAZÃO  767 M³/DIA, DURANTE 13 H/D, PARA FINS DE IRRIGAÇÃO POR MICROASPERSÃO, ÁREA 15 HA, LOCALIZADO  NA FAZENDA CANA BRAVA,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</si>
  <si>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21.311 DE 25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2020.001.000908/INEMA/LIC-00908, RESOLVE: ART. 1.º - AUTORIZAR O DIREITO  DE USO DOS RECURSOS HÍDRICOS, VÁLIDO PELO PRAZO DE 04 (QUATRO) ANOS, A PEDRO JOSE SANTOS  GOMES, INSCRITO NO CPF N° 025.496.485-01, COM SEDE NA RUA UNIÃO, N° 290, CENTRO, NO  MUNICÍPIO DE JACOBINA, PARA CAPTAÇÃO SUBTERRÂNEA, NA BACIA HIDROGRÁFICA DO RIO ITAPICURU, NAS  COORDENADAS LAT.10°52’33”S E LONG.40°51’28”W, DATUM SIRGAS 2000, DO POÇO 1, DE VAZÃO 369  M³/DIA, DURANTE 11 H/D, PARA FINS DE IRRIGAÇÃO POR MICROASPERSÃO, ÁREA 6 HA, LOCALIZADO NA FAZENDA  SÃO JOÃO, CAATINGA DO MOURA, ZONA RURAL, NO MUNICÍPIO DE JACOBINA,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</si>
  <si>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20.524 DE 24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2019.001.005846/INEMA/LIC-05846, RESOLVE: ART. 1º - AUTORIZAR O DIREITO DE  USO DOS RECURSOS HÍDRICOS, VÁLIDO PELO PRAZO DE 04 (QUATRO) ANOS, A MARIA VERUZIA CHAGAS  FREIRE, INSCRITA NO CPF N° 605.562.935-68, COM SEDE NA FAZENDA TAQUARENDI, S/N, NO  MUNICÍPIO DE MIRANGABA, PARA CAPTAÇÃO SUBTERRÂNEA, NA BACIA HIDROGRÁFICA DO RIO ITAPICURU, NAS  COORDENADAS LAT.10°53’10,2”S E LONG.40°41’35”W, DATUM SIRGAS 2000, DO POÇO 05, DE VAZÃO  645 M³/DIA, DURANTE 16 H/D, PARA FINS DE IRRIGAÇÃO POR MICROASPERSÃO, ÁREA 14 HA, LOCALIZADO NA  FAZENDA BAIXÃO DO CAETANO, ZONA RURAL, NO MUNICÍPIO DE MIRANGABA,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</si>
  <si>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21.181 DE 03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2020.001.001137/INEMA/LIC-01137, RESOLVE: ART. 1º - AUTORIZAR O DIREITO DE USO  DOS RECURSOS HÍDRICOS, VÁLIDO PELO PRAZO DE 04 (QUATRO) ANOS, A CLAUDIO FRANCISCO BRUNO,  INSCRITO NO CPF N° 732.979.095-87, COM SEDE NA RUA ALTO DA BELA VISTA, S/N, TAQUARENDI, NO  MUNICÍPIO DE MIRANGABA, PARA CAPTAÇÃO SUBTERRÂNEA, NA BACIA HIDROGRÁFICA DO RIO ITAPICURU, NAS  COORDENADAS LAT.10°53’29,5”S E LONG.40°42’23,5”W, DATUM SIRGAS 2000, DO POÇO 1, DE VAZÃO  551 M³/DIA, DURANTE 16 H/D, PARA FINS DE IRRIGAÇÃO POR MICROASPERSÃO, ÁREA 10 HA, LOCALIZADO NA  FAZENDA ALTO DA BELA VISTA, TAQUARENDI,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</si>
  <si>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20.208 DE 09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2019.001.004963/INEMA/LIC-04963, RESOLVE: ART. 1.º - AUTORIZAR O DIREITO  DE USO DOS RECURSOS HÍDRICOS, VÁLIDO PELO PRAZO DE 4 (QUATRO) ANOS, A ELIAN SOUZA DA  SILVA, INSCRITO NO CPF N° 895.669.125-87, COM SEDE NA RUA DOS FREIRE, S/N, TAQUARENDI, NO  MUNICÍPIO DE MIRANGABA, PARA CAPTAÇÃO SUBTERRÂNEA, NA BACIA HIDROGRÁFICA DO RIO ITAPICURU, NAS  COORDENADAS LAT.10°54’54,1”S E LONG.40°40’59,7”W, DATUM SIRGAS 2000, DO POÇO 1, DE VAZÃO  236 M³/DIA, DURANTE 8 H/D, PARA FINS DE IRRIGAÇÃO POR MICROASPERSÃO, ÁREA 4,5 HA, LOCALIZADO  NA FAZENDA MANDACARU,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</si>
  <si>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20.549 DE 29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2019.001.006842/INEMA/LIC-06842, RESOLVE: ART. 1.º -  AUTORIZAR O DIREITO DE USO DOS RECURSOS HÍDRICOS, VÁLIDO PELO PRAZO DE 04 (QUATRO) ANOS,  A NOELSON OLIVEIRA DE SOUZA, INSCRITO NO CPF N° 867.896.945-87, COM SEDE NA  FAZENDA OLHOS D’ÁGUA DE CAATINGA DO MOURA, S/N, CAATINGA DO MOURA, NO MUNICÍPIO  DE JACOBINA, PARA CAPTAÇÃO SUBTERRÂNEA, NA BACIA HIDROGRÁFICA DO RIO ITAPICURU, NAS  COORDENADAS LAT.10°57’29,8”S E LONG.40°41’32,8”W, DATUM SIRGAS 2000, DO POÇO 1, DE  VAZÃO 272 M³/DIA, DURANTE 7 H/D, PARA FINS DE IRRIGAÇÃO POR MICROASPERSÃO, ÁREA 6 HA,  LOCALIZADO NA FAZENDA VARGINHA, CAATINGA DO MOURA, NO MUNICÍPIO DE JACOBINA,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</si>
  <si>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21.818 DE 13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2020.001.001795/INEMA/LIC-01795, RESOLVE: ART. 1º - AUTORIZAR O DIREITO DE  USO DOS RECURSOS HÍDRICOS, VÁLIDO PELO PRAZO DE 04 (QUATRO) ANOS, A ORLANDO MAFFEI FILHO,  INSCRITO NO CPF SOB N° 007.108.755-92, COM SEDE NA FAZENDA BOM JESUS, FELIX TOMAZ, S/N, NO  MUNICÍPIO DE JAGUARARI, PARA CAPTAÇÃO SUBTERRÂNEA, NA BACIA HIDROGRÁFICA DO RIO ITAPICURU, NAS  COORDENADAS LAT.10°58’03,1”S E LONG.40°46’49,4”W, DATUM SIRGAS 2000, DO POÇO 1, DE VAZÃO  297 M³/DIA, DURANTE 9 H/D, PARA FINS DE IRRIGAÇÃO POR MICROASPERSÃO, ÁREA 5 HA, LOCALIZADO NA  FAZENDA OLARIA, ZONA RURAL, NO MUNICÍPIO DE JACOBINA,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</si>
  <si>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21.419 DE 10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2020.001.001850/INEMA/LIC-01850, RESOLVE: ART. 1º - AUTORIZAR O DIREITO  DE USO DOS RECURSOS HÍDRICOS, VÁLIDO PELO PRAZO DE 04 (QUATRO) ANOS, A OSMÁRIO MAFFEI,  INSCRITO NO CPF N° 622.158.335-72, COM SEDE NA FAZENDA OLARIA, S/N, CAATINGA DO MOURA, NO  MUNICÍPIO DE JACOBINA, PARA CAPTAÇÃO SUBTERRÂNEA, NA BACIA HIDROGRÁFICA DO RIO ITAPICURU, NAS  COORDENADAS LAT.10°58’05,5”S E LONG.40°46’43,2”W, DATUM SIRGAS 2000, DO POÇO 1, DE VAZÃO  800 M³/DIA, DURANTE 20 H/D, PARA FINS DE IRRIGAÇÃO POR MICROASPERSÃO, ÁREA 15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</si>
  <si>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PORTARIA  Nº 21.527 DE 21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2020.001.001834/INEMA/LIC-01834, RESOLVE: ART. 1.º - AUTORIZAR O DIREITO DE  USO DOS RECURSOS HÍDRICOS, VÁLIDO PELO PRAZO DE 04 (QUATRO) ANOS, A ORLANDO MAFFEI FILHO,  INSCRITO NO CPF N° 007.108.755-92, COM SEDE NA FAZENDA BOM JESUS, S/N, FÉLIX TOMAZ, NO  MUNICÍPIO DE JAGUARARI, PARA CAPTAÇÃO SUBTERRÂNEA, NA BACIA HIDROGRÁFICA DO RIO ITAPICURU, NAS  COORDENADAS LAT.10°58’09,2”S E LONG.40°46’11,6”W, DATUM SIRGAS 2000, DO POÇO 1, DE VAZÃO  290 M³/DIA, DURANTE 8 H/D, PARA FINS DE IRRIGAÇÃO POR MICROASPERSÃO, ÁREA 5 HA, LOCALIZADO NA  FAZENDA SERRA BRANCA, CAATINGA DO MOURA, NO MUNICÍPIO DE JACOBINA,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&lt;#E.G.B#467946#35#511276/&gt;     EXECUTIVO SALVADOR, TERÇA-FEIRA, 22 DE SETEMBRO DE 2020 - ANO CV - NO 22.993  REPÚBLICA FEDERATIVA DO BRASIL - ESTADO DA BAHIA  DIÁRIO OFICIAL  SECRETARIA DA SAÚDE &lt;#E.G.B#467933#36#511260&gt; SERVIÇO PÚBLICO ESTADUAL  A DIRETORIA DA AUDITORIA SUS/BA, NOS TERMOS DOS ARTS. 49 E 51, IV DA LEI ESTADUAL Nº 12.209/2011,  CONVOCA A EMPRESA PHG RADIOLOGIA INTERVENCIONISTA S/S, LOCALIZADA NO MUNICÍPIO DE SALVADOR/ BA, PARA NO PRAZO DE 10 (DEZ) DIAS, CONTADOS DESTA PUBLICAÇÃO, RETIRAR E ATENDER NOTIFICAÇÃO  Nº 111/2020, NOS AUTOS DO PROCESSO Nº 0300180557974, NOS TERMOS DOS ARTS. 40 E 41 DO DECRETO  ESTADUAL Nº 7.884/00, À 4ª AVENIDA, PLATAFORMA 6, Nº 400, 4º ANDAR, CAB, CEP: 41.745.002,  SALVADOR/BA. QUAISQUER DÚVIDAS CONTATAR A AUDITORIA SUS/BA, ATRAVÉS DOS TELEFONES (71)  3115-4288 / 4160.  DANIELA CASTELLUCCI DIRETORA DA AUDITORIA SUS/BA &lt;#E.G.B#467933#36#511260/&gt; &lt;#E.G.B#467956#36#511289&gt; SERVIÇO PÚBLICO ESTADUAL  PROCESSOS: 019.2122.2020.0079196-58/019.5345.2020.0087039-17/019.5345.2020.0087042- 12 019.5345.2020.0087044-84/019.4992.2020.0092594-82 019.4992.2020.0092586-72/019.4992.2020.0098049-36 ENTIDADE AUDITADA: UPA 24H CIDADE BAIXA SANTO ANTÔNIO CNPJ MANTENEDORA: 13.927.801/0005-72 ENTIDADE GESTORA: INSTITUTO 2 DE JULHO PROJETOS, PESQUISAS E INTERVENÇÕES PARA O DESENVOLVI- MENTO HUMANO CNPJ: 10.709.300/0001-06 MUNICÍPIO: SALVADOR/ BA ACOLHO MANIFESTAÇÃO DA AUDITORIA SUS/BA NO DESPACHO DO PRIMEIRO PROCESSO SUPRACITADO.  CUMPRAM-SE AS RECOMENDAÇÕES ALI CONTIDAS. RETORNE-SE À AUDITORIA PARA PROCEDIMENTOS COM- PLEMENTARES. OS ATOS RESULTANTES DOS PROCESSOS DA AUDITORIA ESTARÃO SUJEITOS AOS RECURSOS ADMINISTRATIVOS, DE  ACORDO COM O DISPOSTO NO DECRETO ESTADUAL Nº 7.884 DE 27/12/2000. PUBLIQUE-SE.  PROCESSOS: 019.5345.2019.0000433-98/019.5319.2019.0074563-11 ENTIDADE AUDITADA: HOSPITAL REGIONAL COSTA DO CACAU CNPJ: 19.937.131/0001-41 MUNICÍPIO: ILHÉUS - BA DESPACHO - ACOLHO MANIFESTAÇÃO DA AUDITORIA SUS/BA NO DESPACHO DO PRIMEIRO PROCESSO  SUPRACITADO. CUMPRAM-SE AS RECOMENDAÇÕES ALI CONTIDAS. RETORNE-SE À AUDITORIA PARA PROCEDI- MENTOS COMPLEMENTARES. OS ATOS RESULTANTES DOS PROCESSOS DA AUDITORIA ESTARÃO SUJEITOS AOS RECURSOS ADMINISTRATIVOS, DE  ACORDO COM O DISPOSTO NO DECRETO ESTADUAL Nº 7.884 DE 27/12/2000. PUBLIQUE-SE.  PROCESSOS: 019.5345.2019.0038565-19/019.5345.2019.0132439-60 019.4992.2019.0145577-11/019.4992.2019.0141303-26/019.5345.2019.0132274-17 019.5345.2019.0132285-70/019.5345.2019.0132294-61/019.5345.2019.0132304-77 019.5345.2019.0132309-81/019.5345.2019.0132310-15/019.5345.2019.0132339-05 ENTIDADE AUDITADA: POLICLÍNICA REGIONAL DA REGIÃO DE SAÚDE DE VALENÇA CNPJ: 13.937.131/0001-41 MUNICÍPIO: VALENÇA - BA DESPACHO - ACOLHO MANIFESTAÇÃO DA AUDITORIA SUS/BA NO DESPACHO DO PRIMEIRO PROCESSO  SUPRACITADO. CUMPRAM-SE AS RECOMENDAÇÕES ALI CONTIDAS. RETORNE-SE À AUDITORIA PARA PROCEDI- MENTOS COMPLEMENTARES. OS ATOS RESULTANTES DOS PROCESSOS DA AUDITORIA ESTARÃO SUJEITOS AOS RECURSOS ADMINISTRATIVOS, DE  ACORDO COM O DISPOSTO NO DECRETO ESTADUAL Nº 7.884 DE 27/12/2000. PUBLIQUE-SE.  PROCESSOS:019.5345.2019.0038423-99/019.4992.2019.0135985-29 019.4992.2019.0144337-36/019.5345.2019.0119386-18 ENTIDADE AUDITADA: SECRETARIA MUNICIPAL DE SAÚDE CNPJ: 13.915.632/0001-27 MUNICÍPIO: JUAZEIRO-BA ACOLHO MANIFESTAÇÃO DA AUDITORIA SUS/BA NO DESPACHO DO PRIMEIRO PROCESSO SUPRACITADO.  CUMPRAM-SE AS RECOMENDAÇÕES ALI CONTIDAS. RETORNE-SE À AUDITORIA PARA PROCEDIMENTOS COM- PLEMENTARES. OS ATOS RESULTANTES DOS PROCESSOS DA AUDITORIA ESTARÃO SUJEITOS AOS RECURSOS ADMINISTRATIVOS, DE  ACORDO COM O DISPOSTO NO DECRETO ESTADUAL Nº 7.884 DE 27/12/2000. PUBLIQUE-SE.  FÁBIO VILAS-BOAS PINTO SECRETÁRIO DA SAÚDE &lt;#E.G.B#467956#36#511289/&gt; &lt;#E.G.B#467980#36#511316&gt;  GOVERNO DO ESTADO DA BAHIA SECRETARIA DA SAÚDE DO ESTADO DA BAHIA PROCESSO SELETIVO SIMPLIFICADO EDITAL DE ABERTURA DE INSCRIÇÕES Nº 001/2020  CONVOCAÇÃO PARA ENTREGA DE DOCUMENTOS PARA COMPROVAÇÃO DAS INFORMAÇÕES PRESTADAS NO  MOMENTO DE INSCRIÇÃO, CONFORME CAPÍTULO 8, ITENS 8.1 A 8.25 DO EDITAL. 01 - TÉCNICO DE NÍVEL SUPERIOR - ÁREA DE ATUAÇÃO DE CIÊNCIAS JURÍDICAS - VAGAS RESERVADAS  A AMPLA CONCORRÊNCIA.  Nº FICHA DE  INSCRIÇÃO  NOME CPF NOTA  700171 ANA ESTER OLIVEIRA DA SILVEIRA BORGES 088.559.005-87 10 698833 ELIZONETE OLIVEIRA MOURA 400.940.735-20 10 699433 ROSEVALDO RODRIGUES SANTOS 423.996.375-34 10 697103 PAULO INACIO PRYSTHON DE MELLO 695.276.954-49 10 698923 ADAUTO FERREIRA ALVES JUNOR 514.309.405-49 10 699935 GIANE RODRIGUES SANTOS 599.301.015-00 10 697815 MANUEL LEONCIO DOS SANTOS NETO 507.349.465-20 10 697544 GILSON ARAUJO DA CRUZ 646.444.215-53 10 697624 JOSÉ PEREIRA DOS SANTOS 910.002.465-15 10 697215 MARCELO SANTANA PITA 873.141.265-34 10 698695 ANDREZA DE ASSIS SILVA 901.810.775-15 10 700548 MAXILEIA SIMOES DA SILVA 896.308.235-00 10 696477 ARLEY SANTOS PRINCIPE COSTA 939.996.905-34 10 700540 RACHEL COSTA DE MEDEIROS 920.700.195-00 10 700298 FERNANDA CARLA COUTO REIS 947.299.485-72 10 696494 PAULA DANIELA CAMARA TERRANOVA 791.169.065-00 10 697893 GILBERTO ROMANO ROSA DE JESUS 960.175.465-20 10 697124 REBECA CRUZ SANTOS 778.960.765-00 10 697270 DANIELA NASCIMENTO FORTUNATO 975.925.795-53 10 697750 CRISTIANE CAVALCANTE CUSTODIO 939.609.135-91 10 697401 JAYNE KLEIANY MATOS DA GAMA 838.619.395-68 10 698553 GLAUCO COPECK DOS SANTOS 940.766.185-72 10 697425 OSWALDO ROBERTO REINER DE SOUZA 279.756.008-65 10 699696 SANDRA OLIVEIRA DO NASCIMENTO 793.573.185-34 10 698703 BRUNO LEONARDO DE ASSIS SILVA 803.530.375-91 10 698986 ANILMA ROSA COSTA OLIVEIRA RIBEIRO 000.817.405-90 10 698573 MANOEL ANTONIO DOS SANTOS NETTO 061.147.424-78 10 700226 JOSIMEIRE SANTOA DA PAIXÃO 837.902.685-34 10 700532 RAPHAELLA MARIA VITAL SANTOS 827.640.265-87 10 697434 DAIANA ZUILA SILVA PEREIRA TEIXEIRA 828.946.805-97 10 699569 RAFAEL RAMOS AYRES DA SILVA 808.137.805-78 10 700397 ALESSANDRA PRISCILA ALVES DE FARIA MOURA SILVA   ARAUJO 825.530.505-00 10  697744 MARCOS CARDOSO DA MATTA 006.297.485-86 10 698732 EDNEI DO VALE BOAVENTURA 830.196.265-87 10 699953 JULIANA SANTOS DA SILVA ROCHA 023.161.865-48 10 696503 ANDREIA BARBOSA VILELA 049.654.714-31 10 698652 ALENY ARRUDA DOS SANTOS OLIVEIRA 018.890.745-94 10 696589 THIEGO DALTRO CARNEIRO 020.300.945-28 10 697015 LUIS ALBERTO MARQUES PINHEIRO 013.118.445-89 10 696786 LILIANE SANTOS DE OLIVEIRA SANTANA 010.690.675-55 10 696534 NEIDE CRISTINA GOMES DE ANDRADE 021.161.785-76 10 696514 PATRÍCIA LEITE CARDOSO 018.370.085-66 10 699575 NÚBIA DOS SANTOS CRUZ 019.135.695-60 10 697141 GUSTAVO SOARES DE SANTANA DOS SANTOS 025.489.005-92 10 698662 EMILY ROSAS SOUZA FARIAS 032.949.585-28 10 696663 ALAN SALES DA SILVA 030.015.645-63 10 696599 JACKSON LUIZ DALTRO CARNEIRO 033.742.365-29 10 697842 MILENA DIAS DE OLIVEIRA 841.226.175-53 10 700263 RONALDO BOTELHO GOMES 067.393.386-55 10 697339 CARLA CARINE ALVES BRITO SANTANA 027.862.705-61 10 698714 LORENA DE SOUZA CECI 033.454.545-56 10 698501 HELIO JOSE RAMOS CARNEIRO DE CAMPOS 010.519.835-84 10  698647 RENATO NASCIMENTO LESSA 024.871.155-56 10 699398 TICIANA DANTAS VILLALVA 018.889.755-04 10 698464 AMILTON FERREIRA BENFICA JUNIOR 033.178.335-56 10 700715 TICIANA REIS FERNANDEZ CARDILLO 775.840.405-78 10 699279 RARIANA SANTOS GOMES 025.922.175-92 10 697112 NINA COELHO DE JESUS 043.880.355-80 10 697561 DAIANE SANTOS RIBEIRO 033.607.105-17 10 696446 JOCELIA NERES DOS SANTOS 026.829.185-30 10 696659 JOBSON DE FREITAS PASSOS SANTOS 035.443.665-17 10    EXECUTIVO  SALVADOR, TERÇA-FEIRA, 22 DE SETEMBRO DE 2020 - ANO CV - NO 22.993  REPÚBLICA FEDERATIVA DO BRASIL - ESTADO DA BAHIA  DIÁRIO OFICIAL  697338 ADRIANO CARNEIRO SANTOS BRANDAO 023.932.285-19 10 697830 LUCIANA LUZIA CONCEICAO VIEIRA MENDES 030.654.865-80 10 700330 DIEGO SANTANA DE OLIVEIRA 036.810.235-14 10 700166 ARIANA TALITA NASCIMENTO ALVES 033.322.675-58 10 700308 LARISSA SANTANA GARZEDIN 034.565.675-02 10 699034 MATHEUS ASSIS SANTOS GOIS 045.747.665-65 10 696556 ADILSON RODRIGUES CNCEIÇÃO 028.556.815-96 10 698693 JESSICA VERDE DE ARAUJO 033.548.625-80 10 699911 GUSTAVO COSTA BARAÚNA 026.513.595-80 10 698013 ANTÔNIO WILSON JÚNIOR RAMALHO LACERDA 071.997.444-55 10 697285 ISRAEL PEDRO DIAS RIBEIRO 038.767.355-56 10 697623 HELOIZA CRISTINA ARAUJO SANTOS 029.126.305-41 10 700731 ALANA GLAISE ALVES SILVA 041.075.445-59 10 698285 ALAINE SILVA DE CERQUEIRA 038.738.125-25 10 700707 MIDIÃ DE JESUS ACRINO DE OLIVEIRA 048.234.685-03 10 697140 PAULA GABRIELA SILVA ORNELLAS 037.924.625-24 10 696640 JESSICA TINEL GONZAGA DE JESUS 032.551.605-70 10 698683 PAULO VINICIUS PINHEIRO PITANGUEIRA 042.249.375-90 10 696427 POLLYANNA SILVA PASSOS COSTA BRAGA 053.771.305-02 10 697489 INGRA RODRIGUES ROCHA 052.637.925-14 10 696939 LAISA TEIXEIRA DA SILVA 041.934.645-71 10 696533 ANA LUIZA BOA SORTE CUNHA 057.988.025-74 10 697608 CLÉLIA CRISTINA BACELAR SANTOS 053.486.995-51 10 700172 VITÓRIA DE BASTOS GENÚ 052.479.325-52 10 696746 DANIELLA PINTO VALENTIM 697.762.881-20 10 697130 MARILIA SANTA RITA DE OLIVEIRA 858.177.255-25 10 698398 THIAGO FERNANDES FERREIRA BUENO 062.573.595-11 10 699015 NILSON BONFIM NEVES 055.561.955-95 10 698595 SAADYA GOMES DUARTE ROSEMBERG 067.833.385-84 10 700204 JÉSSICA DOS SANTOS BISPO 060.650.375-75 10 698708 RANIER DE OLIVEIRA SANTOS 065.591.095-69 10 698784 LEANDRO DA CONCEIÇÃO SANTOS 043.419.305-40 10 699908 MANUELA MOREIRA LEMOS 859.102.125-83 10 697548 TAMILES SANTOS DE LIMA 055.569.915-37 10 699779 MONIQUE PINTO VASCONCELOS 062.144.595-90 10 700589 MÁRLUA ALMEIDA SANTOS 858.699.475-88 10 700383 MARIANA SANTOS DA SILVA 857.690.065-36 10 700463 SHEILIANE BATISTA DOS SANTOS LIMA 069.362.185-04 10 699601 KAUANNY DA SILVA SOUZA 070.626.495-97 10 700350 GUSTAVO RODRIGUES DE SANTANA DOS SANTOS 028.966.925-17 10 696989 ANA PAULA SANTOS DE ANDRADE 059.654.055-88 10 699252 TIAGO BRAZÃO DOS SANTOS PESSOA 278.587.948-17 9,5 700696 JACQUELLINE KELLY PORTO FREITAS LOPES 825.531.305-20 9,5 698288 IURI SANTOS FERREIRA DA SILVA 797.425.565-04 9,5 696915 ARIANNE XAVIER SILVA 049.752.065-60 9,5 700471 JOSEBEL SILVEIRA DA SILVA SEGUNDO 044.071.635-77 9,5 700478 CAROLINE DA SILVA SCHINDLER 857.690.785-29 9,5 699460 CRISTINA CAROLINE DA SILVA PIRES 039.292.425-08 9,5 696952 DIONE LULA DE OLIVEIRA 405.981.605-15 9 699680 ANOMALDO RISO BISPO 482.382.285-49 9 700031 CARMEM SENIRA DA SILVA OLIVEIRA 598.799.395-49 9 700180 IVANEIDE DIAS DA SILVA OLIVEIRA 000.668.795-40 9 697199 ANDERSON CRUZ DE JESUS 030.188.955-41 9 699096 GRAZIARA POLVORA DA SILVA SANTOS 833.860.685-53 9 696685 FERNANDA GRAZIELLA BISPO BARBOSA 828.427.875-87 9 700657 THAIANA VASCONCELOS BELLANDI LIMA 828.952.605-91 9 698357 GLEICE CAROLINA NEVES ALVES 025.391.355-10 9 699758 ALDEIR ARAUJO MESSIAS 013.089.725-63 9 696945 GRASIELLE SOUSA CERQUEIRA 014.691.905-08 9 698938 LAURIENE AUGUSTA DO NASCIMENTO 014.468.665-13 9 698485 GILDASIO CONCEIÇÃO SÁ BARRETO 035.361.625-76 9 700255 GABRIELLA BÁRBARA OLIVEIRA PEREIRA 009.593.685-82 9 699777 MANUELE COSTA MARQUES BORGES 039.767.685-96 9 700021 LUCIAN ERLAN COSMO DA SILVA LEITE 028.246.795-57 9 699504 RODRIGO COSTA AZEVEDO COUTO 839.908.955-91 9 698873 LUCAS MOTA OLIVEIRA 035.586.505-06 9 699459 IANDRA BASTOS COSTA CRUZ 048.241.105-80 9 699724 ÉRIKA LULA MACHADO NERY 047.796.355-27 9 698613 ALINE ELEN BISPO REIS 852.561.375-49 9 698240 GABRIELA ORNELAS MARINHO DO ESPIRITO SANTO 857.696.075-30 9 699835 LAIS PIRES FERREIRA 857.679.525-66 9 698213 SILAS DOS SANTOS COELHO 028.146.275-54 9  697984 MÁRCIA REGINA DE PAULA ALMEIDA DA CONCEIÇÃO 038.151.655-55 9 699452 MORGANA SEIXAS ALCÂNTARA FIGUEIREDO 859.138.605-19 9 696869 RENATA MENDES SILVA DANDREAMATTEO 860.388.735-70 9 699664 TAIZA MARCIA DE SOUZA 702.502.276-49 8,5 699516 MONICA GOMES DE JESUS MELO 767.759.415-87 8,5 698824 CLÁUDIO BOMFIM DA CONCEIÇÃO 597.526.535-53 8,5 699105 BRUNO ANDRADE CALMON DE SIQUEIRA 788.766.135-87 8,5 698992 FERNANDA REIS PEREIRA E SILVA 780.778.775-91 8,5 699507 ADIVALDO DA COSTA BARREIROS 076.792.026-05 8,5 699798 TARCÍSIO FIGUEIREDO AMARAL 016.291.675-25 8,5 699731 JANDILSON BATISTA DE SANTANA 019.205.425-23 8,5 698053 JOÃO CARLOS ADAMI MEIRELLES 020.253.735-89 8,5 699742 JOSEANE RODRIGUES DE LIMA ARAÚJO 030.702.165-36 8,5 700278 THIAGO SILVA OLIVEIRA 024.043.505-28 8,5 696618 BRUNO CARDOSO BANDEIRA DE MELLO 025.393.875-94 8,5 698276 THACIA NAYANE JESUINO DE LIMA 054.757.214-08 8,5 700040 HOMERO CHIARABA GOUVEIA 019.892.445-30 8,5 696742 ROSE MURALHA ASSIS DE SOUZA 026.271.525-21 8,5 700122 MARIA ISABEL BARBOSA DE OLIVEIRA 021.482.965-07 8,5 698199 NATÁLIA DAMASCENO E SOUSA 068.296.374-73 8,5 700612 VANESSA DE SOUZA ABREU 011.767.935-60 8,5 697052 INGRID PEREIRA LIMA BARROS 034.599.415-96 8,5 698944 DAIANE ROSARIO DA PURIFICACAO 029.636.445-23 8,5 697787 MARIANA VIEIRA DE SOUSA 033.716.955-14 8,5 697746 THACIANE DE SANTANA RIBEIRO 030.698.815-13 8,5 697259 LEONARDO JOSÉ LORDELLO DE ALMEIDA 024.875.475-02 8,5 698733 ÉRICA CARVALHO SILVA ALVES DE ALMEIDA 041.726.025-33 8,5 699556 SERGIO GUSTAVO CARVALHO SAMPAIO 038.421.055-41 8,5 698448 AMAURY ALMEIDA DA SILVA 027.901.425-21 8,5 699300 GABRIEL COUTO GUARDIA 050.648.375-42 8,5 697078 CAMILA MATOS FERREIRA 045.279.545-12 8,5 696547 ANGELA SANTANA DOS SANTOS 036.680.845-13 8,5 697156 CAROLINA ALMEIDA DA COSTA PINHEIRO 035.827.885-63 8,5 699921 THAIS SUZART RAMOS DE SANTANA 052.562.905-09 8,5 698489 ALICE CAPELO MEHMERI 034.012.715-55 8,5 699632 ALLINY SANTOS DE OLIVEIRA 040.659.685-93 8,5 699637 ALLANY SANTOS DE OLIVEIRA 041.412.385-97 8,5 699729 NADHYEL ANDERSON FREIRES DE SOUSA LIMA 055.628.183-70 8,5 698741 PAULA RAMAIANE MOTA PEREIRA 050.781.035-03 8,5 697147 GEISA MARIA DE JESUS CORREIA 045.853.385-86 8,5 700233 CAMILA COUTINHO DE OLIVEIRA DUARTE 049.667.005-07 8,5 700225 JANUBIA SOUZA DE OLIVEIR A 057.764.045-33 8,5 699646 JANINE JESUS SOUZA 041.222.215-95 8,5 699695 JAMILE DE OLIVEIRA GONÇALVES 839.341.035-53 8,5 700457 CHARLES DE JESUS SILVA 857.745.465-78 8,5 699021 DEIZIANE OLIVEIRA GOIS 058.203.275-00 8,5 697291 SILAS SANTOS DE OLIVEIRA 039.728.075-03 8,5 699511 TASSILLA RODRIGUES MELO 058.085.225-36 8,5 700689 ANA CLARA DE JESUS MONTEIRO 858.349.245-06 8,5 696754 LEONARDO VASQUES LESSA 016.270.005-93 8,5  698628 ANDRESA DOS SANTOS LISBOA DE JESUS 860.305.435-55 8,5 699566 LAÍSE CAROLINE PINTO BARBOSA 058.669.135-93 8,5 699816 GEISA DOS SANTOS LIMA 062.512.765-09 8,5 699623 OSVALDO VANDERLEY DE SOUSA JUNIOR 042.348.011-19 8,5 697499 ANNA CLAUDIA COSTA DE SOUZA PRESTES 067.168.945-27 8,5 697342 LUCAS DE ARAUJO RODRIGUES 062.734.535-27 8,5 696839 DARA EVELIN SILVA DE JESUS 070.912.715-48 8,5  02 - TÉCNICO DE NÍVEL SUPERIOR - ÁREA DE ATUAÇÃO DE ADMINISTRATIVO - VAGAS RESERVADAS A  AMPLA CONCORRÊNCIA.  Nº FICHA DE  INSCRIÇÃO  NOME CPF NOTA  698146 ALAOR LOPES MENEZES FILHO 008.877.907-63 10 696975 UBIRACI CRUZ DOS SANTOS 247.599.885-72 10 696963 SELMA MARIA DA SILVA ANDRADE 339.011.805-59 10 699720 MARLI EMÍLIA SOUSA ALMEIDA 785.874.845-91 10 696927 DANIELA CRUZ SOUTO 716.901.905-15 10 699917 ELAINE CRISTINA DO NASCIMENTO 943.139.115-53 10 698335 LUZILEA BRITO DE OLIVEIRA 603.995.975-49 10 698637 CHARLES BRUNO MENDES BULHÕES 779.849.275-53 10 698363 RENATA LIPES DE SOUZA 053.552.257-64 10 698428 MARILENE CONCEIÇÃO SANTOS 821.724.635-15 10     EXECUTIVO SALVADOR, TERÇA-FEIRA, 22 DE SETEMBRO DE 2020 - ANO CV - NO 22.993  REPÚBLICA FEDERATIVA DO BRASIL - ESTADO DA BAHIA  DIÁRIO OFICIAL  699212 JOSÉ ANDERSON LUIZ GONÇALVES DE ARAÚJO 005.902.015-65 10 696540 VANIA SOUZA OLIVEIRA 819.512.805-04 10 699672 CARLA DANIELA MEDEIROS AMY 013.584.885-76 10 698136 ALAOR LOPES MENEZES FILHO 014.957.675-74 10 698890 DÉBORA ROSENDO DOS SANTOS 024.606.475-73 10 699086 ANDREA CORDEIRO DE SOUZA PEREIRA 033.310.275-45 10 697962 JOSILANDIA MASCARENHAS SANTOS 028.435.475-98 10 696441 SAMUEL ALMEIDA PEREIRA DE OLIVEIRA 958.620.563-00 10 697519 RENAN SOARES SILVA 042.591.345-74 10 698658 MARCIONINHO MARTINS DE LIMA CERQUEIRA 046.342.005-54 10 699035 DIEGO SANTOS GUIMARÃES 042.698.575-36 10 697874 EMANUELLE DE 063.850.485-60 10 700150 ANA CAROLINA JORDÃO SILVA NASCIMENTO 051.269.185-16 10 698619 PALOMA ARAÚJO FRANÇA 066.084.075-80 10 697280 DANIELE SANTOS DA SILVA 066.229.535-89 10 696697 JONATHAN OLIVEIRA RODRIGUES DE JESUS 035.811.985-50 10 698782 ODENIZ RIBEIRO AZEVEDO 071.453.355-65 10  &lt;#E.G.B#467980#38#511316/&gt; &lt;#E.G.B#467982#38#511318&gt; GOVERNO DO ESTADO DA BAHIA SECRETARIA DA SAÚDE DO ESTADO DA BAHIA PROCESSO SELETIVO SIMPLIFICADO EDITAL DE ABERTURA DE INSCRIÇÕES Nº 001/2020  CONVOCAÇÃO PARA ENTREGA DE DOCUMENTOS PARA COMPROVAÇÃO DAS INFORMAÇÕES PRESTADAS NO  MOMENTO DE INSCRIÇÃO, CONFORME CAPÍTULO 8, ITENS 8.1 A 8.25 DO EDITAL. 01 - TÉCNICO DE NÍVEL SUPERIOR - ÁREA DE ATUAÇÃO DE CIÊNCIAS JURÍDICAS - VAGAS RESERVADAS  AOS CANDIDATOS NEGROS.  Nº FICHA DE  INSCRIÇÃO  NOME CPF NOTA  697815 MANUEL LEONCIO DOS SANTOS NETO 507.349.465-20 10 698695 ANDREZA DE ASSIS SILVA 901.810.775-15 10 700298 FERNANDA CARLA COUTO REIS 947.299.485-72 10 697893 GILBERTO ROMANO ROSA DE JESUS 960.175.465-20 10 697270 DANIELA NASCIMENTO FORTUNATO 975.925.795-53 10 698553 GLAUCO COPECK DOS SANTOS 940.766.185-72 10 697425 OSWALDO ROBERTO REINER DE SOUZA 279.756.008-65 10 698703 BRUNO LEONARDO DE ASSIS SILVA 803.530.375-91 10 700226 JOSIMEIRE SANTOA DA PAIXÃO 837.902.685-34 10 700532 RAPHAELLA MARIA VITAL SANTOS 827.640.265-87 10 698732 EDNEI DO VALE BOAVENTURA 830.196.265-87 10 698652 ALENY ARRUDA DOS SANTOS OLIVEIRA 018.890.745-94 10 696786 LILIANE SANTOS DE OLIVEIRA SANTANA 010.690.675-55 10 699575 NÚBIA DOS SANTOS CRUZ 019.135.695-60 10 697141 GUSTAVO SOARES DE SANTANA DOS SANTOS 025.489.005-92 10 697842 MILENA DIAS DE OLIVEIRA 841.226.175-53 10 697339 CARLA CARINE ALVES BRITO SANTANA 027.862.705-61 10 697561 DAIANE SANTOS RIBEIRO 033.607.105-17 10 697338 ADRIANO CARNEIRO SANTOS BRANDAO 023.932.285-19 10 697830 LUCIANA LUZIA CONCEICAO VIEIRA MENDES 030.654.865-80 10 696556 ADILSON RODRIGUES CNCEIÇÃO 028.556.815-96 10 697623 HELOIZA CRISTINA ARAUJO SANTOS 029.126.305-41 10 700707 MIDIÃ DE JESUS ACRINO DE OLIVEIRA 048.234.685-03 10 696640 JESSICA TINEL GONZAGA DE JESUS 032.551.605-70 10 696939 LAISA TEIXEIRA DA SILVA 041.934.645-71 10 696746 DANIELLA PINTO VALENTIM 697.762.881-20 10 697130 MARILIA SANTA RITA DE OLIVEIRA 858.177.255-25 10 700204 JÉSSICA DOS SANTOS BISPO 060.650.375-75 10 698784 LEANDRO DA CONCEIÇÃO SANTOS 043.419.305-40 10 700383 MARIANA SANTOS DA SILVA 857.690.065-36 10 700463 SHEILIANE BATISTA DOS SANTOS LIMA 069.362.185-04 10 700350 GUSTAVO RODRIGUES DE SANTANA DOS SANTOS 028.966.925-17 10 700696 JACQUELLINE KELLY PORTO FREITAS LOPES 825.531.305-20 9,5 699680 ANOMALDO RISO BISPO 482.382.285-49 9 700031 CARMEM SENIRA DA SILVA OLIVEIRA 598.799.395-49 9 700180 IVANEIDE DIAS DA SILVA OLIVEIRA 000.668.795-40 9 697199 ANDERSON CRUZ DE JESUS 030.188.955-41 9 696685 FERNANDA GRAZIELLA BISPO BARBOSA 828.427.875-87 9 698357 GLEICE CAROLINA NEVES ALVES 025.391.355-10 9 698938 LAURIENE AUGUSTA DO NASCIMENTO 014.468.665-13 9 699835 LAIS PIRES FERREIRA 857.679.525-66 9 699664 TAIZA MARCIA DE SOUZA 702.502.276-49 8,5 699507 ADIVALDO DA COSTA BARREIROS 076.792.026-05 8,5  699742 JOSEANE RODRIGUES DE LIMA ARAÚJO 030.702.165-36 8,5 696742 ROSE MURALHA ASSIS DE SOUZA 026.271.525-21 8,5 698944 DAIANE ROSARIO DA PURIFICACAO 029.636.445-23 8,5 697787 MARIANA VIEIRA DE SOUSA 033.716.955-14 8,5 698448 AMAURY ALMEIDA DA SILVA 027.901.425-21 8,5 696547 ANGELA SANTANA DOS SANTOS 036.680.845-13 8,5 697156 CAROLINA ALMEIDA DA COSTA PINHEIRO 035.827.885-63 8,5 699921 THAIS SUZART RAMOS DE SANTANA 052.562.905-09 8,5 699632 ALLINY SANTOS DE OLIVEIRA 040.659.685-93 8,5 699637 ALLANY SANTOS DE OLIVEIRA 041.412.385-97 8,5 697147 GEISA MARIA DE JESUS CORREIA 045.853.385-86 8,5 699646 JANINE JESUS SOUZA 041.222.215-95 8,5 697291 SILAS SANTOS DE OLIVEIRA 039.728.075-03 8,5 699511 TASSILLA RODRIGUES MELO 058.085.225-36 8,5 698628 ANDRESA DOS SANTOS LISBOA DE JESUS 860.305.435-55 8,5 699816 GEISA DOS SANTOS LIMA 062.512.765-09 8,5 697342 LUCAS DE ARAUJO RODRIGUES 062.734.535-27 8,5 696431 SANDRA REGINA ALVES SANTOS 483.445.835-00 8 696609 MARGARETE FERREIRA DE SANTANA 741.983.005-34 8 698751 CATIA CONCEIÇÃO NUNES 944.093.825-00 8 698937 ELÍDIA CERQUEIRA PINTO 935.672.005-34 8 698788 ELAI QUELE PEREIRA SOUZA 811.935.725-68 8 698140 DANILA LEITE ALMEIDA DE SÁ 814.773.095-00 8 696489 LUANDA OLIVEIRA RODRIGUES 012.265.525-79 8 700321 CLECIANE DIAS DOS SANTOS CRUZ 015.840.975-23 8 698964 JOÃO EVALDO DOS SANTOS LOURIDO JUNIOR 023.320.685-03 8 698203 RAFAELLA SOUZA OLIVEIRA COSTA 031.204.455-09 8 698819 DIEGO SANTOS REBELO 841.116.155-20 8 698667 LUZ SOUZA DO COUTO 021.084.525-24 8 696443 GRAZIELE CRISTINA FREITAS GONÇALVES 030.169.745-09 8 697588 AMANDA ALVES DE ALMEIDA NOGUEIRA 033.314.455-41 8 698949 LAIS GABRIELLE GUIMARÃES CONCEIÇÃO 033.217.925-75 8 700625 MARINA CUNHA CARVALHO SANTOS 039.368.775-99 8 699675 GILSONEI MOREIRA DE LIMA 049.987.995-33 8 698350 IASMIM LIRIA ESPIRITO SANTO VIANA 047.749.945-70 8  697800 STEFANNY CIRQUEIRA SOUZA 038.014.395-00 8 698603 GUSTAVO ALVES DOS SANTOS 062.560.835-63 8 699723 JÉSSICA ASSUNÇÃO CUNHA 858.366.495-10 8 696944 LUANDA LIMA NASCIMENTO 038.519.545-13 8 699967 CAROLINA DE SANTANA FERREIRA 858.099.365-20 8 698625 LUCAS E SILVA DO CARMO 064.910.675-05 8  02 - TÉCNICO DE NÍVEL SUPERIOR - ÁREA DE ATUAÇÃO DE ADMINISTRATIVO - VAGAS RESERVADAS AOS  CANDIDATOS NEGROS.  Nº FICHA DE  INSCRIÇÃO  NOME CPF NOTA  699720 MARLI EMÍLIA SOUSA ALMEIDA 785.874.845-91 10 699917 ELAINE CRISTINA DO NASCIMENTO 943.139.115-53 10 698428 MARILENE CONCEIÇÃO SANTOS 821.724.635-15 10 698890 DÉBORA ROSENDO DOS SANTOS 024.606.475-73 10 699086 ANDREA CORDEIRO DE SOUZA PEREIRA 033.310.275-45 10 697962 JOSILANDIA MASCARENHAS SANTOS 028.435.475-98 10 697519 RENAN SOARES SILVA 042.591.345-74 10 697874 EMANUELLE DE 063.850.485-60 10 698619 PALOMA ARAÚJO FRANÇA 066.084.075-80 10 697752 THAIZE SANTOS OLIVEIRA 013.954.645-61 9,5 696878 ALAYNE MICHELLE ARAGÃO SANTOS LIMA 035.916.215-01 9,5  &lt;#E.G.B#467982#38#511318/&gt; &lt;#E.G.B#467983#38#511319&gt; GOVERNO DO ESTADO DA BAHIA SECRETARIA DA SAÚDE DO ESTADO DA BAHIA PROCESSO SELETIVO SIMPLIFICADO EDITAL DE ABERTURA DE INSCRIÇÕES Nº 001/2020  RELAÇÃO FINAL DOS CANDIDATOS HABILITADOS NA ANÁLISE CURRICULAR - VAGAS RESERVADAS ÀS PESSOAS  COM DEFICIÊNCIA. 01 - TÉCNICO DE NÍVEL SUPERIOR - ÁREA DE ATUAÇÃO DE CIÊNCIAS JURÍDICAS  Nº FICHA DE  INSCRIÇÃO  NOME CPF NOTA  699398 TICIANA DANTAS VILLALVA 018.889.755-04 10 698765 DARCI SILVA DE SOUZA 087.742.357-10 7,5 699215 FELIPE FONTES CASTRO 017.795.365-93 7,5    EXECUTIVO  SALVADOR, TERÇA-FEIRA, 22 DE SETEMBRO DE 2020 - ANO CV - NO 22.993  REPÚBLICA FEDERATIVA DO BRASIL - ESTADO DA BAHIA  DIÁRIO OFICIAL  698139 LAIS MANSANO 311.891.481-53 7,0 698174 LUCIANO NASCIMENTO CLEMENTE 904.670.005-49 7,0  &lt;#E.G.B#467983#39#511319/&gt; &lt;#E.G.B#467985#39#511320&gt; GOVERNO DO ESTADO DA BAHIA SECRETARIA DA SAÚDE DO ESTADO DA BAHIA PROCESSO SELETIVO SIMPLIFICADO EDITAL DE ABERTURA DE INSCRIÇÕES Nº 001/2020  RELAÇÃO FINAL DOS CANDIDATOS HABILITADOS NA ANÁLISE CURRICULAR - VAGAS RESERVADAS A AMPLA  CONCORRÊNCIA. 01 - TÉCNICO DE NÍVEL SUPERIOR - ÁREA DE ATUAÇÃO DE CIÊNCIAS JURÍDICAS  Nº FICHA DE  INSCRIÇÃO  NOME CPF NOTA  700171 ANA ESTER OLIVEIRA DA SILVEIRA BORGES 088.559.005-87 10 698833 ELIZONETE OLIVEIRA MOURA 400.940.735-20 10 699433 ROSEVALDO RODRIGUES SANTOS 423.996.375-34 10 697103 PAULO INACIO PRYSTHON DE MELLO 695.276.954-49 10 698923 ADAUTO FERREIRA ALVES JUNOR 514.309.405-49 10 699935 GIANE RODRIGUES SANTOS 599.301.015-00 10 697815 MANUEL LEONCIO DOS SANTOS NETO 507.349.465-20 10 697544 GILSON ARAUJO DA CRUZ 646.444.215-53 10 697624 JOSÉ PEREIRA DOS SANTOS 910.002.465-15 10 697215 MARCELO SANTANA PITA 873.141.265-34 10 698695 ANDREZA DE ASSIS SILVA 901.810.775-15 10 700548 MAXILEIA SIMOES DA SILVA 896.308.235-00 10 696477 ARLEY SANTOS PRINCIPE COSTA 939.996.905-34 10 700540 RACHEL COSTA DE MEDEIROS 920.700.195-00 10 700298 FERNANDA CARLA COUTO REIS 947.299.485-72 10 696494 PAULA DANIELA CAMARA TERRANOVA 791.169.065-00 10 697893 GILBERTO ROMANO ROSA DE JESUS 960.175.465-20 10 697124 REBECA CRUZ SANTOS 778.960.765-00 10 697270 DANIELA NASCIMENTO FORTUNATO 975.925.795-53 10 697750 CRISTIANE CAVALCANTE CUSTODIO 939.609.135-91 10 697401 JAYNE KLEIANY MATOS DA GAMA 838.619.395-68 10 698553 GLAUCO COPECK DOS SANTOS 940.766.185-72 10 697425 OSWALDO ROBERTO REINER DE SOUZA 279.756.008-65 10 699696 SANDRA OLIVEIRA DO NASCIMENTO 793.573.185-34 10 698703 BRUNO LEONARDO DE ASSIS SILVA 803.530.375-91 10 698986 ANILMA ROSA COSTA OLIVEIRA RIBEIRO 000.817.405-90 10 698573 MANOEL ANTONIO DOS SANTOS NETTO 061.147.424-78 10 700226 JOSIMEIRE SANTOA DA PAIXÃO 837.902.685-34 10 700532 RAPHAELLA MARIA VITAL SANTOS 827.640.265-87 10 697434 DAIANA ZUILA SILVA PEREIRA TEIXEIRA 828.946.805-97 10 699569 RAFAEL RAMOS AYRES DA SILVA 808.137.805-78 10 700397 ALESSANDRA PRISCILA ALVES DE FARIA MOURA SILVA   ARAUJO 825.530.505-00 10  697744 MARCOS CARDOSO DA MATTA 006.297.485-86 10 698732 EDNEI DO VALE BOAVENTURA 830.196.265-87 10 699953 JULIANA SANTOS DA SILVA ROCHA 023.161.865-48 10 696503 ANDREIA BARBOSA VILELA 049.654.714-31 10 698652 ALENY ARRUDA DOS SANTOS OLIVEIRA 018.890.745-94 10 696589 THIEGO DALTRO CARNEIRO 020.300.945-28 10 697015 LUIS ALBERTO MARQUES PINHEIRO 013.118.445-89 10 696786 LILIANE SANTOS DE OLIVEIRA SANTANA 010.690.675-55 10 696534 NEIDE CRISTINA GOMES DE ANDRADE 021.161.785-76 10 696514 PATRÍCIA LEITE CARDOSO 018.370.085-66 10 699575 NÚBIA DOS SANTOS CRUZ 019.135.695-60 10 697141 GUSTAVO SOARES DE SANTANA DOS SANTOS 025.489.005-92 10 698662 EMILY ROSAS SOUZA FARIAS 032.949.585-28 10 696663 ALAN SALES DA SILVA 030.015.645-63 10 696599 JACKSON LUIZ DALTRO CARNEIRO 033.742.365-29 10 697842 MILENA DIAS DE OLIVEIRA 841.226.175-53 10 700263 RONALDO BOTELHO GOMES 067.393.386-55 10 697339 CARLA CARINE ALVES BRITO SANTANA 027.862.705-61 10 698714 LORENA DE SOUZA CECI 033.454.545-56 10 698501 HELIO JOSE RAMOS CARNEIRO DE CAMPOS 010.519.835-84 10 698647 RENATO NASCIMENTO LESSA 024.871.155-56 10 699398 TICIANA DANTAS VILLALVA 018.889.755-04 10 698464 AMILTON FERREIRA BENFICA JUNIOR 033.178.335-56 10 700715 TICIANA REIS FERNANDEZ CARDILLO 775.840.405-78 10 699279 RARIANA SANTOS GOMES 025.922.175-92 10 697112 NINA COELHO DE JESUS 043.880.355-80 10  697561 DAIANE SANTOS RIBEIRO 033.607.105-17 10 696446 JOCELIA NERES DOS SANTOS 026.829.185-30 10 696659 JOBSON DE FREITAS PASSOS SANTOS 035.443.665-17 10 697338 ADRIANO CARNEIRO SANTOS BRANDAO 023.932.285-19 10 697830 LUCIANA LUZIA CONCEICAO VIEIRA MENDES 030.654.865-80 10 700330 DIEGO SANTANA DE OLIVEIRA 036.810.235-14 10 700166 ARIANA TALITA NASCIMENTO ALVES 033.322.675-58 10 700308 LARISSA SANTANA GARZEDIN 034.565.675-02 10 699034 MATHEUS ASSIS SANTOS GOIS 045.747.665-65 10 696556 ADILSON RODRIGUES CNCEIÇÃO 028.556.815-96 10 698693 JESSICA VERDE DE ARAUJO 033.548.625-80 10 699911 GUSTAVO COSTA BARAÚNA 026.513.595-80 10 698013 ANTÔNIO WILSON JÚNIOR RAMALHO LACERDA 071.997.444-55 10 697285 ISRAEL PEDRO DIAS RIBEIRO 038.767.355-56 10 697623 HELOIZA CRISTINA ARAUJO SANTOS 029.126.305-41 10 700731 ALANA GLAISE ALVES SILVA 041.075.445-59 10 698285 ALAINE SILVA DE CERQUEIRA 038.738.125-25 10 700707 MIDIÃ DE JESUS ACRINO DE OLIVEIRA 048.234.685-03 10 697140 PAULA GABRIELA SILVA ORNELLAS 037.924.625-24 10 696640 JESSICA TINEL GONZAGA DE JESUS 032.551.605-70 10 698683 PAULO VINICIUS PINHEIRO PITANGUEIRA 042.249.375-90 10 696427 POLLYANNA SILVA PASSOS COSTA BRAGA 053.771.305-02 10 697489 INGRA RODRIGUES ROCHA 052.637.925-14 10 696939 LAISA TEIXEIRA DA SILVA 041.934.645-71 10 696533 ANA LUIZA BOA SORTE CUNHA 057.988.025-74 10 697608 CLÉLIA CRISTINA BACELAR SANTOS 053.486.995-51 10 700172 VITÓRIA DE BASTOS GENÚ 052.479.325-52 10 696746 DANIELLA PINTO VALENTIM 697.762.881-20 10 697130 MARILIA SANTA RITA DE OLIVEIRA 858.177.255-25 10 698398 THIAGO FERNANDES FERREIRA BUENO 062.573.595-11 10 699015 NILSON BONFIM NEVES 055.561.955-95 10 698595 SAADYA GOMES DUARTE ROSEMBERG 067.833.385-84 10 700204 JÉSSICA DOS SANTOS BISPO 060.650.375-75 10 698708 RANIER DE OLIVEIRA SANTOS 065.591.095-69 10 698784 LEANDRO DA CONCEIÇÃO SANTOS 043.419.305-40 10 699908 MANUELA MOREIRA LEMOS 859.102.125-83 10 697548 TAMILES SANTOS DE LIMA 055.569.915-37 10 699779 MONIQUE PINTO VASCONCELOS 062.144.595-90 10 700589 MÁRLUA ALMEIDA SANTOS 858.699.475-88 10 700383 MARIANA SANTOS DA SILVA 857.690.065-36 10 700463 SHEILIANE BATISTA DOS SANTOS LIMA 069.362.185-04 10 699601 KAUANNY DA SILVA SOUZA 070.626.495-97 10 700350 GUSTAVO RODRIGUES DE SANTANA DOS SANTOS 028.966.925-17 10 696989 ANA PAULA SANTOS DE ANDRADE 059.654.055-88 10 699252 TIAGO BRAZÃO DOS SANTOS PESSOA 278.587.948-17 9,5 700696 JACQUELLINE KELLY PORTO FREITAS LOPES 825.531.305-20 9,5 698288 IURI SANTOS FERREIRA DA SILVA 797.425.565-04 9,5 696915 ARIANNE XAVIER SILVA 049.752.065-60 9,5 700471 JOSEBEL SILVEIRA DA SILVA SEGUNDO 044.071.635-77 9,5 700478 CAROLINE DA SILVA SCHINDLER 857.690.785-29 9,5 699460 CRISTINA CAROLINE DA SILVA PIRES 039.292.425-08 9,5 696952 DIONE LULA DE OLIVEIRA 405.981.605-15 9 699680 ANOMALDO RISO BISPO 482.382.285-49 9 700031 CARMEM SENIRA DA SILVA OLIVEIRA 598.799.395-49 9 700180 IVANEIDE DIAS DA SILVA OLIVEIRA 000.668.795-40 9 697199 ANDERSON CRUZ DE JESUS 030.188.955-41 9 699096 GRAZIARA POLVORA DA SILVA SANTOS 833.860.685-53 9 696685 FERNANDA GRAZIELLA BISPO BARBOSA 828.427.875-87 9 700657 THAIANA VASCONCELOS BELLANDI LIMA 828.952.605-91 9 698357 GLEICE CAROLINA NEVES ALVES 025.391.355-10 9 699758 ALDEIR ARAUJO MESSIAS 013.089.725-63 9 696945 GRASIELLE SOUSA CERQUEIRA 014.691.905-08 9 698938 LAURIENE AUGUSTA DO NASCIMENTO 014.468.665-13 9 698485 GILDASIO CONCEIÇÃO SÁ BARRETO 035.361.625-76 9 700255 GABRIELLA BÁRBARA OLIVEIRA PEREIRA 009.593.685-82 9 699777 MANUELE COSTA MARQUES BORGES 039.767.685-96 9 700021 LUCIAN ERLAN COSMO DA SILVA LEITE 028.246.795-57 9 699504 RODRIGO COSTA AZEVEDO COUTO 839.908.955-91 9 698873 LUCAS MOTA OLIVEIRA 035.586.505-06 9 699459 IANDRA BASTOS COSTA CRUZ 048.241.105-80 9 699724 ÉRIKA LULA MACHADO NERY 047.796.355-27 9 698613 ALINE ELEN BISPO REIS 852.561.375-49 9     EXECUTIVO SALVADOR, TERÇA-FEIRA, 22 DE SETEMBRO DE 2020 - ANO CV - NO 22.993  REPÚBLICA FEDERATIVA DO BRASIL - ESTADO DA BAHIA  DIÁRIO OFICIAL  698240 GABRIELA ORNELAS MARINHO DO ESPIRITO SANTO 857.696.075-30 9 699835 LAIS PIRES FERREIRA 857.679.525-66 9 698213 SILAS DOS SANTOS COELHO 028.146.275-54 9 697984 MÁRCIA REGINA DE PAULA ALMEIDA DA CONCEIÇÃO 038.151.655-55 9 699452 MORGANA SEIXAS ALCÂNTARA FIGUEIREDO 859.138.605-19 9 696869 RENATA MENDES SILVA DANDREAMATTEO 860.388.735-70 9 699664 TAIZA MARCIA DE SOUZA 702.502.276-49 8,5 699516 MONICA GOMES DE JESUS MELO 767.759.415-87 8,5 698824 CLÁUDIO BOMFIM DA CONCEIÇÃO 597.526.535-53 8,5 699105 BRUNO ANDRADE CALMON DE SIQUEIRA 788.766.135-87 8,5 698992 FERNANDA REIS PEREIRA E SILVA 780.778.775-91 8,5 699507 ADIVALDO DA COSTA BARREIROS 076.792.026-05 8,5 699798 TARCÍSIO FIGUEIREDO AMARAL 016.291.675-25 8,5 699731 JANDILSON BATISTA DE SANTANA 019.205.425-23 8,5 698053 JOÃO CARLOS ADAMI MEIRELLES 020.253.735-89 8,5 699742 JOSEANE RODRIGUES DE LIMA ARAÚJO 030.702.165-36 8,5 700278 T</t>
  </si>
  <si>
    <t xml:space="preserve">PORTARIA  Nº 21.293 DE 20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2020.001.000270/INEMA/LIC-00270, RESOLVE: ART. 1.º - AUTORIZAR O DIREITO DE  USO DOS RECURSOS HÍDRICOS, VÁLIDO PELO PRAZO DE 04 (QUATRO) ANOS, A ADELÇO MOTA CARVALHO,  INSCRITO NO CPF SOB N° 093.387.995-49, COM SEDE NA RUA ALBERTO TORRES, N° 65, DOS ÍNDIOS, NO  MUNICÍPIO DE JACOBINA, PARA CAPTAÇÃO SUBTERRÂNEA, NA BACIA HIDROGRÁFICA DO RIO ITAPICURU, NAS  COORDENADAS LAT.10°59’05,8”S E LONG.40°42’10,2”W, DATUM SIRGAS 2000, DO POÇO 1, DE VAZÃO  351 M³/DIA, DURANTE 11 H/D, PARA FINS DE IRRIGAÇÃO POR MICROASPERSÃO, ÁREA 6 HA, LOCALIZADO NA  FAZENDA BARREIRO, CAATINGA DO MOURA, NO MUNICÍPIO DE JACOBINA,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</si>
  <si>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20.809 DE 16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2019.001.008075/INEMA/LIC-08075, RESOLVE: ART. 1.º - AUTORIZAR O DIREITO DE  USO DOS RECURSOS HÍDRICOS, VÁLIDO PELO PRAZO DE 04 (QUATRO) ANOS, A KARINA BASTOS BORGES,  INSCRITA NO CPF N° 798.237.855-20, COM SEDE NA RUA BULGÁRIA, N° 200, CAPUCHINHOS, NO MUNICÍPIO  DE FEIRA DE SANTANA, PARA CAPTAÇÃO SUBTERRÂNEA, NA BACIA HIDROGRÁFICA DO RIO ITAPICURU, NAS  COORDENADAS LAT.11°00’00”S E LONG.38°26’00”W, DATUM SIRGAS 2000, DO POÇO 1, DE VAZÃO 1.597  M³/DIA, DURANTE 18 H/D, PARA FINS DE IRRIGAÇÃO POR GOTEJAMENTO, ÁREA 45 HA, LOCALIZADO NA FAZENDA  DOIS IRMÃOS, ZONA RURAL, NO MUNICÍPIO DE RIBEIRA DO AMPARO,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</si>
  <si>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20.482 DE 17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2019.001.004814/INEMA/LIC-04814, RESOLVE: ART. 1º - AUTORIZAR O DIREITO  DE USO DOS RECURSOS HÍDRICOS, VÁLIDO PELO PRAZO DE 04 (QUATRO) ANOS, A GILBERTO LISBOA  SANTOS, INSCRITO NO CPF N° 058.643.505-08, COM SEDE NA FAZENDA CANABRAVA, S/N, ZONA RURAL,  NO MUNICÍPIO DE TUCANO, PARA CAPTAÇÃO SUBTERRÂNEA, NA BACIA HIDROGRÁFICA DO RIO ITAPICURU, NAS  COORDENADAS LAT.11°05’00”S E LONG.38°42’00”W, DATUM SIRGAS 2000, DO POÇO 1, DE VAZÃO 286  M³/DIA, DURANTE 10 H/D, PARA FINS DE IRRIGAÇÃO POR GOTEJAMENTO, ÁREA 6 HA, LOCALIZADO NA FAZENDA  CAMANDURRA, ZONA RURAL, NO MUNICÍPIO DE TUCANO,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</si>
  <si>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21.183 DE 03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2020.001.000645/INEMA/LIC-00645, RESOLVE: ART. 1º - AUTORIZAR O DIREITO DE  USO DOS RECURSOS HÍDRICOS, VÁLIDO PELO PRAZO DE 04 (QUATRO) ANOS, A RAMON RODRIGUES DE  LIMA, INSCRITO NO CPF N° 469.601.635-87, COM SEDE NA RUA SÃO FRANCISCO, N° 94, SALGADEIRA,  NO MUNICÍPIO DE RIO REAL, PARA CAPTAÇÃO SUBTERRÂNEA, NA BACIA HIDROGRÁFICA DO RIO ITAPICURU, NAS  COORDENADAS LAT.11°19’18,2”S E LONG.38°04’36,4”W, DATUM SIRGAS 2000, DO POÇO 1, DE VAZÃO  720 M³/DIA, DURANTE 18 H/D, PARA FINS DE IRRIGAÇÃO POR GOTEJAMENTO, ÁREA 25 HA, LOCALIZADO NO  SÍTIO SONHOS DE INFÂNCIA, VILA SERGIPANA,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</si>
  <si>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20.473 DE 17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2019.001.005710/INEMA/LIC-05710, RESOLVE: ART. 1º - AUTORIZAR O DIREITO DE  USO DOS RECURSOS HÍDRICOS, VÁLIDO PELO PRAZO DE 04 (QUATRO) ANOS, A JOSÉ SIQUEIRA AMORIM,  INSCRITO NO CPF N° 164.295.245-15, COM SEDE NA RUA MANDACARU, S/N, TAQUARENDI, NO MUNICÍPIO DE  MIRANGABA, PARA CAPTAÇÃO SUBTERRÂNEA, NA BACIA HIDROGRÁFICA DO RIO ITAPICURU, NAS COORDENADAS  10°53’48,5”S E LONG.40°41’07,5”W, DATUM SIRGAS 2000, DO POÇO 4, DE VAZÃO 210 M³/DIA, DURANTE  7 H/D, PARA FINS DE IRRIGAÇÃO POR MICROASPERSÃO, ÁREA 4 HA, LOCALIZADO NA FAZENDA PRAÇA NOVA,  TAQUARENDI, NO MUNICÍPIO DE MIRANGABA,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</si>
  <si>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20.416 DE 08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2019.001.004660/INEMA/LIC-04660, RESOLVE: ART. 1º - AUTORIZAR O DIREITO DE  USO DOS RECURSOS HÍDRICOS, VÁLIDO PELO PRAZO DE 04 (QUATRO) ANOS, A EDMARIO ARCANJO DA  SILVA, INSCRITO NO CPF N° 356.111.205-63, COM SEDE NA FAZENDA TAQUARENDI, S/N, NO MUNICÍPIO DE  MIRANGABA, PARA CAPTAÇÃO SUBTERRÂNEA, NA BACIA HIDROGRÁFICA DO RIO ITAPICURU, NAS COORDENADAS  LAT.10°53’14,2”S E LONG.40°42’19,8”W, DATUM SIRGAS 2000, DO POÇO 1, DE VAZÃO 157 M³/DIA,  DURANTE 6 H/D, PARA FINS DE IRRIGAÇÃO POR MICROASPERSÃO, ÁREA 3 HA, LOCALIZADO NA FAZENDA  CANAVIEIRA CURRALINHO, TAQUARENDI, NO MUNICÍPIO DE MIRANGABA,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</si>
  <si>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21.022 DE 15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2019.001.007163/INEMA/LIC-07163, RESOLVE: ART. 1º - AUTORIZAR O DIREITO DE     EXECUTIVO  SALVADOR, QUINTA-FEIRA, 16 DE JULHO DE 2020 - ANO CIV - NO 22.944  REPÚBLICA FEDERATIVA DO BRASIL - ESTADO DA BAHIA  DIÁRIO OFICIAL  USO DOS RECURSOS HÍDRICOS, VÁLIDO PELO PRAZO DE 04 (QUATRO) ANOS, A MIGUEL LOPES, INSCRITO  NO CPF N° 339.162.095-15, COM SEDE NA VILA GAMELEIRA, S/N, TAQUARENDI, NO MUNICÍPIO DE  MIRANGABA, PARA CAPTAÇÃO SUBTERRÂNEA, NA BACIA HIDROGRÁFICA DO RIO ITAPICURU, NAS COORDENADAS  LAT.10°56’09,1”S E LONG.40°41’12”W, DATUM SIRGAS 2000, DO POÇO 1, DE VAZÃO 300 M³/DIA, DURANTE  8 H/D, PARA FINS DE IRRIGAÇÃO POR MICROASPERSÃO, ÁREA 8 HA, LOCALIZADO NA FAZENDA MULUNGU, ZONA  RURAL, NO MUNICÍPIO DE MIRANGABA,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</si>
  <si>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21.305 DE 25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2020.001.001896/INEMA/LIC-01896, RESOLVE: ART. 1.º - AUTORIZAR O DIREITO DE USO  DOS RECURSOS HÍDRICOS, VÁLIDO PELO PRAZO DE 04 (QUATRO) ANOS, A JOSÉ WILSON DE SANTANA,  INSCRITO NO CPF N° 125.821.405-97, COM SEDE NO POVOADO DE TRACUPÁ, TRACUPÁ, S/N, NO MUNICÍPIO  DE TUCANO, PARA CAPTAÇÃO SUBTERRÂNEA, NA BACIA HIDROGRÁFICA DO RIO ITAPICURU, NAS COORDENADAS  LAT.11°06’59,8’’S E LONG.38°49’58’’W, DATUM SIRGAS 2000, DO POÇO 1, DE VAZÃO 423 M³/DIA,  DURANTE 11 H/D, PARA FINS DE IRRIGAÇÃO POR GOTEJAMENTO, ÁREA 20 HA, LOCALIZADO NA FAZENDA BELA  VISTA, ZONA RURAL, NO MUNICÍPIO DE TUCANO,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</si>
  <si>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20.156 DE 27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2019.001.004988/INEMA/LIC-04988, RESOLVE: ART. 1º - AUTORIZAR A ALTERAÇÃO  DO DIREITO DE USO DOS RECURSOS HÍDRICOS, RELACIONADA AO PROCESSO N° 2018.001.000401/INEMA/ LIC-00401, VÁLIDA PELO PRAZO DE VIGÊNCIA DA PORTARIA N° 15.919/2018, PUBLICADA NO D.O.E EM  10/04/2018, A ITAUEIRA AGROPECUÁRIA S.A., INSCRITA NO CNPJ Nº 07.231.103/0008-88, COM  SEDE NA FAZENDA ESPANHA, ESTRADA RIBEIRA DO AMPARO, S/N, ZONA RURAL, NO MUNICÍPIO DE RIBEIRA  DO AMPARO, PARA CAPTAÇÃO SUBTERRÂNEA, NA BACIA HIDROGRÁFICA DO RIO ITAPICURU, NAS COORDENADAS  LAT.11°09’33,4”S E LONG.38°23’38,9”W, DATUM SIRGAS 2000, DO POÇO 24, DE VAZÃO 979 M³/DIA,  DURANTE 15 H/D, PARA FINS DE IRRIGAÇÃO POR GOTEJAMENTO, ÁREA 14,78 HA, LOCALIZADO NA FAZENDA  PAU DO FEIJÃO, ZONA RURAL, NO MUNICÍPIO DE ITAPICURU,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</si>
  <si>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20.363 DE 02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2019.001.006611/INEMA/LIC-06611, RESOLVE: ART. 1º - AUTORIZAR O DIREITO DE  USO DOS RECURSOS HÍDRICOS, VÁLIDO PELO PRAZO DE 04 (QUATRO) ANOS, A LJMX PARTICIPAÇÕES E  EMPREENDIMENTOS LTDA, INSCRITO NO CNPJ N° 12.580.258/0001-93, COM SEDE NA ESTRADA  NOVA SOURE A CIPÓ, S/N, ZONA RURAL, NO MUNICÍPIO DE TUCANO, PARA CAPTAÇÃO SUBTERRÂNEA,  NA BACIA HIDROGRÁFICA DO RIO ITAPICURU, NAS COORDENADAS LAT.11°10’00”S E LONG.38°37’00”W,  DATUM SIRGAS 2000, DO POÇO 1, DE VAZÃO 3006 M³/DIA, DURANTE 20 H/D, PARA FINS DE IRRIGAÇÃO  POR GOTEJAMENTO, ÁREA 50 HA, LOCALIZADO NA FAZENDA BANDEIRANTE, ZONA RURAL, NO MUNICÍPIO DE  TUCANO,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</si>
  <si>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20.344 DE 01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2019.001.006499/INEMA/LIC-06499, RESOLVE: ART. 1.º - AUTORIZAR O DIREITO DE  USO DOS RECURSOS HÍDRICOS, VÁLIDO PELO PRAZO DE 04 (QUATRO) ANOS, A LJMX PARTICIPAÇÕES E  EMPREENDIMENTOS LTDA, INSCRITO NO CNPJ N° 12.580.258/0001-93, COM SEDE NA ESTRADA  NOVA SOURE A CIPÓ, S/N, ZONA RURAL, NO MUNICÍPIO DE TUCANO, PARA CAPTAÇÃO SUBTERRÂNEA,  NA BACIA HIDROGRÁFICA DO RIO ITAPICURU, NAS COORDENADAS LAT.11°10’00”S E LONG.38°38’00”W,  DATUM SIRGAS 2000, DO POÇO 1, DE VAZÃO 509 M³/DIA, DURANTE 10 H/D, PARA FINS DE IRRIGAÇÃO  POR GOTEJAMENTO, ÁREA 8,5 HA, LOCALIZADO NA FAZENDA BANDEIRANTE, ZONA RURAL, NO MUNICÍPIO DE  TUCANO,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</si>
  <si>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21.638 DE 14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2019.001.006498/INEMA/LIC-06498, RESOLVE: ART. 1.º - AUTORIZAR O DIREITO DE  USO DOS RECURSOS HÍDRICOS, VÁLIDO PELO PRAZO DE 04 (QUATRO) ANOS, A SÃO JOSÉ SÃO PEDRO  AGRÍCOLA E PECUÁRIA LTDA, INSCRITA NO CNPJ N° 08.708.070/0001-00, COM SEDE NA  OTR ZONA DE PIABINHA, S/N, ZONA RURAL, NO MUNICÍPIO DE MARAÚ, PARA CAPTAÇÃO SUBTERRÂNEA,  NA BACIA HIDROGRÁFICA DO RIO ITAPICURU, NAS COORDENADAS LAT.11°11’00”S E LONG. 38°35’00”W,  DATUM SIRGAS 2000, DO POÇO 1, DE VAZÃO 928 M³/DIA, DURANTE 12 H/D, PARA FINS DE IRRIGAÇÃO POR  PIVO CENTRAL, ÁREA 12,9 HA, LOCALIZADO NA FAZENDA PALMAS,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</si>
  <si>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20.343 DE 01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2019.001.006602/INEMA/LIC-06602, RESOLVE: ART. 1.º - AUTORIZAR O DIREITO DE  USO DOS RECURSOS HÍDRICOS, VÁLIDO PELO PRAZO DE 04 (QUATRO) ANOS, A LJMX PARTICIPAÇÕES E  EMPREENDIMENTOS LTDA, INSCRITO NO CNPJ N° 12.580.258/0001-93, COM SEDE NA ESTRADA  NOVA SOURE A CIPÓ, S/N, ZONA RURAL, NO MUNICÍPIO DE TUCANO, PARA CAPTAÇÃO SUBTERRÂNEA, NA  BACIA HIDROGRÁFICA DO RIO ITAPICURU, NAS COORDENADAS LAT.11°11’33,4”S E LONG.38°38’41,6”W,  DATUM SIRGAS 2000, DO POÇO 1, DE VAZÃO 534 M³/DIA, DURANTE 14 H/D, PARA FINS DE IRRIGAÇÃO  POR GOTEJAMENTO, ÁREA 8,5 HA, LOCALIZADO NA FAZENDA BANDEIRANTE, ZONA RURAL, NO MUNICÍPIO DE  TUCANO,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</si>
  <si>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20.411 DE 08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2019.001.006344/INEMA/LIC-06344, RESOLVE: ART. 1º - AUTORIZAR O DIREITO  DE USO DOS RECURSOS HÍDRICOS, VÁLIDO PELO PRAZO DE 04 (QUATRO) ANOS, A LRA PARTICIPAÇÕES  E EMPREENDIMENTOS LTDA, INSCRITO NO CNPJ N° 12.580.280/0001-33, COM SEDE NA RUA  MONSENHOR ANTÔNIO OLIVEIRA, N° 9988, CENTRO, NO MUNICÍPIO DE SANTO ANTÔNIO DE JESUS, PARA  CAPTAÇÃO SUBTERRÂNEA, NA BACIA HIDROGRÁFICA DO RIO ITAPICURU, NAS COORDENADAS LAT.11°12’00”S  E LONG.38°42’00”W, DATUM SIRGAS 2000, DO POÇO 1, DE VAZÃO 456 M³/DIA, DURANTE 12 H/D, PARA  FINS DE IRRIGAÇÃO POR MICROASPERSÃO, ÁREA 8 HA, LOCALIZADO NA FAZENDA SUCUPIRA, ZONA RURAL, NO  MUNICÍPIO DE TUCANO,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</si>
  <si>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20.404 DE 07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2019.001.006454/INEMA/LIC-06454, RESOLVE: ART. 1.º - AUTORIZAR O DIREITO DE  USO DOS RECURSOS HÍDRICOS, VÁLIDO PELO PRAZO DE 04 (QUATRO) ANOS, A SÃO JOSÉ SÃO PEDRO  AGRÍCOLA E PECUÁRIA LTDA, INSCRITA NO CNPJ N° 08.708.070/0001-00, COM SEDE NA  OTR ZONA DE PIABINHA, S/N, ZONA RURAL, NO MUNICÍPIO DE MARAÚ, PARA CAPTAÇÃO SUBTERRÂNEA,  NA BACIA HIDROGRÁFICA DO RIO ITAPICURU, NAS COORDENADAS LAT.11°12’00”S E LONG.38°32’00”W,  DATUM SIRGAS 2000, DO POÇO 1, DE VAZÃO 590 M³/DIA, DURANTE 11 H/D, PARA FINS DE IRRIGAÇÃO COM  PIVÔ CENTRAL, ÁREA 8,5 HA, LOCALIZADO NA FAZENDA BREJINHOS,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</si>
  <si>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20.403 DE 07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2019.001.006388/INEMA/LIC-06388, RESOLVE: ART. 1.º - AUTORIZAR O DIREITO DE  USO DOS RECURSOS HÍDRICOS, VÁLIDO PELO PRAZO DE 04 (QUATRO) ANOS, A SÃO JOSÉ SÃO PEDRO  AGRÍCOLA E PECUÁRIA LTDA, INSCRITA NO CNPJ N° 08.708.070/0001-00, COM SEDE NA OTR  ZONA DE PIABINHA, S/N, ZONA RURAL, NO MUNICÍPIO DE MARAÚ, PARA CAPTAÇÃO SUBTERRÂNEA, NA  BACIA HIDROGRÁFICA DO RIO ITAPICURU, NAS COORDENADAS LAT.11°12’00”S E LONG.38°34’00”W, DATUM  SIRGAS 2000, DO POÇO 1, DE VAZÃO 509 M³/DIA, DURANTE 12 H/D, PARA FINS DE IRRIGAÇÃO POR MICRO- ASPERSÃO, ÁREA 8,5 HA, LOCALIZADO NA FAZENDA ESPERANÇA,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</si>
  <si>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21.901 DE 30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2020.001.002661/INEMA/LIC-02661, RESOLVE: ART. 1º AUTORIZAR O DIREITO DE  USO DOS RECURSOS HÍDRICOS, VÁLIDO PELO PRAZO DE 04 (QUATRO) ANOS, A LJMX PARTICIPAÇÕES E  EMPREENDIMENTOS LTDA, INSCRITO NO CNPJ N° 12.580.258/0001-93, COM SEDE NA ESTRADA  NOVA SOURE A CIPÓ, S/N, ZONA RURAL, NO MUNICÍPIO DE TUCANO, PARA CAPTAÇÃO SUBTERRÂNEA, NA  BACIA HIDROGRÁFICA DO RIO ITAPICURU, NAS COORDENADAS LAT.11°12’00”S E LONG.38°37’00”W, DATUM  SIRGAS 2000, DO POÇO 1, DE VAZÃO 484 M³/DIA, DURANTE 20 H/D, PARA FINS DE IRRIGAÇÃO POR PIVÔ  CENTRAL, ÁREA 8 HA, LOCALIZADO NA FAZENDA BANDEIRANTES,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</si>
  <si>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20.373 DE 03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2019.001.006660/INEMA/LIC-06660, RESOLVE: ART. 1º - AUTORIZAR O DIREITO DE  USO DOS RECURSOS HÍDRICOS, VÁLIDO PELO PRAZO DE 04 (QUATRO) ANOS, A LJMX PARTICIPAÇÕES E  EMPREENDIMENTOS LTDA, INSCRITO NO CNPJ N° 12.580.258/0001-93, COM SEDE NA ESTRADA  NOVA SOURE A CIPÓ, S/N, ZONA RURAL, NO MUNICÍPIO DE TUCANO, PARA CAPTAÇÃO SUBTERRÂNEA, NA  BACIA HIDROGRÁFICA DO RIO ITAPICURU, NAS COORDENADAS LAT.11°12’27”S E LONG.38°38’58,1”W,  DATUM SIRGAS 2000, DO POÇO 1, DE VAZÃO 456 M³/DIA, DURANTE 12 H/D, PARA FINS DE IRRIGAÇÃO POR  MICROASPERSÃO, ÁREA 8 HA, LOCALIZADO NA FAZENDA BANDEIRANTE, ZONA RURAL, NO MUNICÍPIO DE  TUCANO,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</si>
  <si>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20.875 DE 24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2019.001.007995/INEMA/LIC-07995, RESOLVE: ART. 1º - AUTORIZAR O  DIREITO DE USO DOS RECURSOS HÍDRICOS, VÁLIDO PELO PRAZO DE 04 (QUATRO) ANOS, A LUIS VENTURA  DE OLIVEIRA SOBRINHO, INSCRITO NO CPF N° 440.396.035-91, COM SEDE NA AVENIDA JURACY      EXECUTIVO SALVADOR, QUINTA-FEIRA, 25 DE JUNHO DE 2020 - ANO CIV - NO 22.929  REPÚBLICA FEDERATIVA DO BRASIL - ESTADO DA BAHIA  DIÁRIO OFICIAL  MAGALHÃES JÚNIOR, N° 1889, HORTO FLORESTAL, NO MUNICÍPIO DE SALVADOR, PARA CAPTAÇÃO SUBTERRÂNEA,  NA BACIA HIDROGRÁFICA DO RIO ITAPICURU, NAS COORDENADAS LAT.11°16’00”S E LONG.38°05’00”W,  DATUM SIRGAS 2000, DO POÇO 1, DE VAZÃO 450 M³/DIA, DURANTE 15 H/D, PARA FINS DE IRRIGAÇÃO POR  GOTEJAMENTO, ÁREA 14,61 HA, LOCALIZADO NO SÍTIO NOVA CRIANÇA, COMUNIDADE ÁGUA FRIA, ZONA  RURAL, NO MUNICÍPIO DE ITAPICURU, MEDIANTE O CUMPRIMENTO DA LEGISLAÇÃO VIGENTE 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</si>
  <si>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21.347 DE 28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2020.001.002410/INEMA/LIC-02410, RESOLVE: ART. 1º - AUTORIZAR O DIREITO DE  USO DOS RECURSOS HÍDRICOS, VÁLIDO PELO PRAZO DE 04 (QUATRO) ANOS, À LRA PARTICIPAÇÕES E  EMPREENDIMENTOS LTDA, INSCRITA NO CNPJ N° 12.580.280/0001-33, COM SEDE NA FAZENDA  SUCUPIRA I E II, S/N, ZONA RURAL, NO MUNICÍPIO DE NOVA SOURE, PARA CAPTAÇÃO SUBTERRÂNEA, NA  BACIA HIDROGRÁFICA DO RIO ITAPICURU, NAS COORDENADAS LAT.11°18’00”S E LONG.38°37’00”W, DATUM  SIRGAS 2000, DO POÇO 1, DE VAZÃO 957 M³/DIA, DURANTE 24 H/D, PARA FINS DE IRRIGAÇÃO POR ASPERSÃO  COM PIVÔ CENTRAL, ÁREA 15 HA, LOCALIZADO NA FAZENDA BAIXA DO ARIRI,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</si>
  <si>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21.209 DE 06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2020.001.002439/INEMA/LIC-02439, RESOLVE: ART. 1.º - AUTORIZAR O DIREITO DE  USO DOS RECURSOS HÍDRICOS, VÁLIDO PELO PRAZO DE 04 (QUATRO) ANOS, A LJMX PARTICIPAÇÕES E  EMPREENDIMENTOS LTDA, INSCRITO NO CNPJ N° 12.580.258/0001-93, COM SEDE NA ESTRADA  NOVA SOURE A CIPÓ, S/N, ZONA RURAL, NO MUNICÍPIO DE TUCANO, PARA CAPTAÇÃO SUBTERRÂNEA, NA  BACIA HIDROGRÁFICA DO RIO ITAPICURU, NAS COORDENADAS LAT.11°19’00’’S E LONG.38°37’00’’W, DATUM  SIRGAS 2000, DO POÇO 1, DE VAZÃO 311 M³/DIA, DURANTE 22 H/D, PARA FINS DE IRRIGAÇÃO POR PIVÔ  CENTRAL, ÁREA 5 HA, LOCALIZADO NA FAZENDA BOA ESPERANÇA,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</si>
  <si>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20.467 DE 17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2019.001.005889/INEMA/LIC-05889, RESOLVE: ART. 1º - AUTORIZAR O DIREITO DE  USO DOS RECURSOS HÍDRICOS, VÁLIDO PELO PRAZO DE 04 (QUATRO) ANOS, A JAIME DIAS FREIRE, INSCRITO  NO CPF SOB N° 374.270.915-15, COM SEDE NA AVENIDA ORLANDO OLIVEIRA PIRES, N° 1.531, CAEÍRA,  NO MUNICÍPIO DE JACOBINA, PARA CAPTAÇÃO SUBTERRÂNEA, NA BACIA HIDROGRÁFICA DO RIO ITAPICURU, NO  POÇO 1, NAS COORDENADAS LAT.10°37’40,9” S E LONG.40°52’09”W, DATUM SIRGAS 2000, DE VAZÃO  100 M³/DIA, DURANTE 10 H/D; NO POÇO 2, NAS COORDENADAS LAT.10°37’47,9”S E LONG.40°52’10,6”W,  DATUM SIRGAS 2000, DE VAZÃO 424 M³/DIA, DURANTE 13 H/D; E NO POÇO 3, NAS COORDENADAS  LAT.10°37’57,4”S E LONG.40°52’10,6”W, DATUM SIRGAS 2000, DE VAZÃO 443 M³/DIA, DURANTE 13  H/D; PARA FINS DE IRRIGAÇÃO POR GOTEJAMENTO, ÁREA 18,3 HA, LOCALIZADO NA FAZENDA MARROÁS, ZONA  RURAL, NO MUNICÍPIO DE MIRANGABA, MEDIANTE O CUMPRIMENTO DA LEGISLAÇÃO VIGENTE 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</si>
  <si>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21.060 DE 21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2019.001.007254/INEMA/LIC-07254, RESOLVE: ART. 1.º - AUTORIZAR O DIREITO DE USO  DOS RECURSOS HÍDRICOS, VÁLIDO PELO PRAZO DE 04 (QUATRO) ANOS, A CARLOS RAMIRO COUTINHO  BARTOLOMEU, INSCRITO NO CPF N° 341.204.914-04, COM SEDE NA RUA DO CAMPO, S/N, CANABRAVA,  NO MUNICÍPIO DE MIRANGABA, PARA CAPTAÇÃO SUBTERRÂNEA, NA BACIA HIDROGRÁFICA DO RIO ITAPICURU, NO  POÇO 1, NAS COORDENADAS LAT.10°40’16,8”S E LONG.40°49’31,2” W, DE VAZÃO 168 M³/DIA, DURANTE  10 H/D; NO POÇO 2, NAS COORDENADAS LAT.10°40’28,6”S E LONG.40°49’57,8”W, DE VAZÃO 210 M³/DIA,  DURANTE 10 H/D; NO POÇO 3, NAS COORDENADAS LAT.10°40’04”S E LONG.40°49’31,8”W, DE VAZÃO 561  M³/DIA, DURANTE 11 H/D; E NO POÇO 4, NAS COORDENADAS LAT.10°40’05,9”S E LONG.40°49’37,7”W,  DATUM SIRGAS 2000, DE VAZÃO 1.657 M³/DIA, DURANTE 13 H/D, PARA FINS DE IRRIGAÇÃO POR GOTEJAMENTO,  ÁREA 49,1 HA, LOCALIZADO NA FAZENDA BOA NOVA, ESTRADA DE VEREDA A CANABRAVA,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</si>
  <si>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20.470 DE 17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2019.001.005564/INEMA/LIC-05564, RESOLVE: ART. 1º - AUTORIZAR O DIREITO DE  USO DOS RECURSOS HÍDRICOS, VÁLIDO PELO PRAZO DE 04 (QUATRO) ANOS, A VALDEMIRO WILLIAM CRUZ  DOS SANTOS, INSCRITO NO CPF N° 045.659.414-06, COM SEDE NA RUA FORTALEZA, N° 98, FÓRUM, NO  MUNICÍPIO DE IRECÊ, PARA CAPTAÇÃO SUBTERRÂNEA, NA BACIA HIDROGRÁFICA DO RIO ITAPICURU, NO POÇO  1, NAS COORDENADAS LAT.10°38’05,9”S E LONG.40°53’56,8”W, DATUM SIRGAS 2000, DE VAZÃO 210  M³/DIA, DURANTE 12 H/D; E NO POÇO 2, NAS COORDENADAS LAT.10°38’06,5”S E LONG.40°53’53,9”W,  DATUM SIRGAS 2000, DE VAZÃO 210 M³/DIA, DURANTE 12 H/D; PARA FINS DE IRRIGAÇÃO POR GOTEJAMENTO,  ÁREA 8 HA, LOCALIZADO NA FAZENDA ALMEIDA, ZONA RURAL, NO MUNICÍPIO DE MIRANGABA,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</si>
  <si>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20.719 DE 01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2019.001.008341/INEMA/LIC-08341, RESOLVE: ART. 1.º - AUTORIZAR O DIREITO DE  USO DOS RECURSOS HÍDRICOS, VÁLIDO PELO PRAZO DE 4 (QUATRO) ANOS, À ITAUEIRA AGROPECUÁRIA  S.A., INSCRITO NO CNPJ N° 07.231.103/0008-88 COM SEDE NA FAZENDA ESPANHA, ESTRADA RIBEIRA  DO AMPARO, S/N, ZONA RURAL, NO MUNICÍPIO DE RIBEIRA DO AMPARO, PARA CAPTAÇÃO SUBTERRÂNEA,  NA BACIA HIDROGRÁFICA DO RIO ITAPICURU, NO POÇO 14, NAS COORDENADAS LAT.11°05’08,4”S E LON- G.38°25’39”W, DATUM SIRGAS 2000, DE VAZÃO 577 M³/DIA, DURANTE 8 H/D; E NO POÇO 15, NAS  COORDENADAS LAT.11°04’54,6”S E LONG.38°25’36,2”W, DATUM SIRGAS 2000, DE VAZÃO 660 M³/DIA,  DURANTE 9 H/D, PARA FINS DE IRRIGAÇÃO POR GOTEJAMENTO, ÁREA 19,01 HA, LOCALIZADO NA FAZENDA  BAIXA DO LICURI, ZONA RURAL, NO MUNICÍPIO DE RIBEIRA DO AMPARO,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</si>
  <si>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20.921 DE 29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2019.001.007839/INEMA/LIC-07839, RESOLVE: ART. 1º - AUTORIZAR O DIREITO DE  USO DOS RECURSOS HÍDRICOS, VÁLIDO PELO PRAZO DE 04 (QUATRO) ANOS, À ITAUEIRA AGROPECUÁRIA  S.A., INSCRITO NO CNPJ N° 07.231.103/0008-88, COM SEDE NA FAZENDA ESPANHA, ESTRADA RIBEIRA  DO AMPARO, S/N, ZONA RURAL, NO MUNICÍPIO DE RIBEIRA DO AMPARO, PARA CAPTAÇÃO SUBTERRÂNEA,  NA BACIA HIDROGRÁFICA DO RIO ITAPICURU, NO POÇO 33, NAS COORDENADAS LAT.11°08’49,5”S E LON- G.38°23’56,9”W, DE VAZÃO 904 M³/DIA; NO POÇO 34, NAS COORDENADAS LAT.11°09’12,9”S E LON- G.38°23’11,9”W, DE VAZÃO 893 M³/DIA; NO POÇO 35, NAS COORDENADAS LAT.11°08’56,6”S E LON- G.38°23’06”W, DE VAZÃO 987 M³/DIA; NO POÇO 36, NAS COORDENADAS LAT.11°09’10,4”S E LONG.  38°23’57”W, DE VAZÃO 902 M³/DIA; NO POÇO 37, NAS COORDENADAS LAT.11°09’26,9”S E LON- G.38°23’30,6”W, DE VAZÃO 880 M³/DIA; NO POÇO 38, NAS COORDENADAS LAT.11°08’25,6”S E LON- G.38°23’47”W, DATUM SIRGAS 2000, DE VAZÃO 936 M³/DIA, DURANTE 13 H/D, PARA FINS DE IRRIGAÇÃO  POR GOTEJAMENTO, ÁREA 83,04 HA, LOCALIZADO NA FAZENDA PAU DE FEIJÃO, ZONA RURAL, NO MUNICÍPIO  DE ITAPICURU,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</si>
  <si>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21.020 DE 15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2019.001.006675/INEMA/LIC-06675, RESOLVE: ART. 1º - AUTORIZAR O DIREITO DE  USO DOS RECURSOS HÍDRICOS, VÁLIDO PELO PRAZO DE 04 (QUATRO) ANOS, À ITAUEIRA AGROPECUÁRIA  S.A., INSCRITA NO CNPJ N° 07.231.103/0008-88, COM SEDE NA FAZENDA ESPANHA, ESTRADA RIBEIRA  DO AMPARO, S/N, ZONA RURAL, NO MUNICÍPIO DE RIBEIRA DO AMPARO, PARA CAPTAÇÃO SUBTERRÂNEA,  NA BACIA HIDROGRÁFICA DO RIO ITAPICURU, NO POÇO 37, NAS COORDENADAS LAT.10°59’23,2”S E LON- G.38°26’24”W, DATUM SIRGAS 2000, DE VAZÃO 840 M³/DIA, DURANTE 15 H/D, PARA FINS DE IRRIGAÇÃO  POR GOTEJAMENTO, ÁREA 13,97 HA, LOCALIZADO NA FAZENDA FERVENTE, ZONA RURAL, NO MUNICÍPIO DE  RIBEIRA DO AMPARO,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</si>
  <si>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21.756 DE 05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2020.001.003847/INEMA/LIC-03847, RESOLVE: ART. 1.º - AUTORIZAR O DIREITO DE  USO DOS RECURSOS HÍDRICOS, VÁLIDO PELO PRAZO DE 04 (QUATRO) ANOS, À ITAUEIRA AGROPECUÁRIA  S.A., INSCRITA NO CNPJ N° 07.231.103/0008-88, COM SEDE NA FAZENDA ESPANHA, ESTRADA RIBEIRA  DO AMPARO, S/N, ZONA RURAL, NO MUNICÍPIO DE RIBEIRA DO AMPARO, PARA CAPTAÇÃO SUBTERRÂNEA,  NA BACIA HIDROGRÁFICA DO RIO ITAPICURU, NO POÇO 38, NAS COORDENADAS LAT.10°58’37,4”S E LON- G.38°26’36,6”W, DE VAZÃO 1.822 M³/DIA; E NO POÇO 41, NAS COORDENADAS LAT.10°58’21,3”S E  LONG.38°26’35,3”W, DATUM SIRGAS 2000, DE VAZÃO 2.070 M³/DIA, DURANTE 15 H/D, PARA FINS DE  IRRIGAÇÃO POR GOTEJAMENTO, ÁREA 69,9 HA, LOCALIZADO NA FAZENDA FERVENTE, ZONA RURAL, NO  MUNICÍPIO DE RIBEIRA DO AMPARO,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</si>
  <si>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21.524 DE 21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2019.001.003796/INEMA/LIC-03796, RESOLVE: ART. 1º - AUTORIZAR  A RENOVAÇÃO DO DIREITO DE USO DOS RECURSOS HÍDRICOS, VÁLIDA PELO PRAZO DE 04 (QUATRO) ANOS,  A ITAUEIRA AGROPECUÁRIA S.A., INSCRITA NO CNPJ N° 07.231.103/0008-88, COM SEDE NA  FAZENDA ESPANHA, ESTRADA RIBEIRA DO AMPARO, S/N, ZONA RURAL, NO MUNICÍPIO DE RIBEIRA DO  AMPARO, PARA CAPTAÇÃO SUBTERRÂNEA, NA BACIA HIDROGRÁFICA DO RIO ITAPICURU, NO POÇO 9, NAS  COORDENADAS LAT.11°00’16”S E LONG.38°26’23”W, DE VAZÃO 845 M³/DIA, DURANTE 11 H/D; NO POÇO  10, NAS COORDENADAS LAT.11°00’05,36”S E LONG.38°26’31,88”W, DE VAZÃO 832 M³/DIA, DURANTE 11  H/D; NO POÇO 11, NAS COORDENADAS LAT.11°00’04,36”S E LONG.38°26’41,58”W, DE VAZÃO 856 M³/ DIA, DURANTE 11 H/D; NO POÇO 12, NAS COORDENADAS LAT.10°59’53,56”S E LONG.38°26’40,78”W,  DE VAZÃO 744 M³/DIA, DURANTE 11 H/D; NO POÇO 13, NAS COORDENADAS LAT.10°59’54,26”S E  LONG.38°26’30,68”W, DE VAZÃO 1019 M³/DIA, DURANTE 11 H/D; NO POÇO 14, NAS COORDENADAS  LAT.10°59’42,36”S E LONG.38°26’35,18”W, DE VAZÃO 913 M³/DIA, DURANTE 11 H/D; NO POÇO 15,  NAS COORDENADAS LAT.11°03’51,26”S E LONG.38°26’32,98”W, DE VAZÃO 534 M³/DIA, DURANTE 7 H/D;  NO POÇO 16, NAS COORDENADAS LAT.11°04’23,76”S E LONG.38°26’29,7”W, DATUM SIRGAS 2000, DE  VAZÃO 1005 M³/DIA, DURANTE 10 H/D, PARA FINS IRRIGAÇÃO POR GOTEJAMENTO, ÁREA 101,6 HA, LOCALIZADO  NAS FAZENDAS FERVENTE, BARRIGUDA E ESPANHA, ZONA RURAL, NO MUNICÍPIO DE RIBEIRA DO AMPARO,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</si>
  <si>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20.287 DE 24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2017.001.004011/INEMA/LIC-04011, RESOLVE: ART. 1.º - AUTORIZAR O DIREITO DE  USO DOS RECURSOS HÍDRICOS, VÁLIDO PELO PRAZO DE 4 (QUATRO) ANOS, A GABRIEL JORGE CARNEIRO  DE OLIVEIRA, INSCRITO NO CPF N° 130.828.335-00, COM SEDE NA FAZENDA BANANAS, S/N, NO  MUNICÍPIO DE CANSANÇÃO, PARA CAPTAÇÃO SUPERFICIAL, NA BACIA HIDROGRÁFICA DO RIO ITAPICURU, NO RIO  JACURICI, NAS COORDENADAS LAT.10°44’35,7”S E LONG.39°41’41,5”W, DATUM SIRGAS 2000, VAZÃO DE  543 M³/DIA, DURANTE 9 H/D, PARA FINS DE IRRIGAÇÃO POR ASPERSÃO, ÁREA 8 HA, LOCALIZADA NA FAZENDA  RIO DOCE DO TEXAS, DISTRITO BANANAS, NO MUNICÍPIO DE CANSANÇÃO,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</si>
  <si>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21.445 DE 11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2019.001.000176/INEMA/LIC-00176, RESOLVE: ART. 1.º - AUTORIZAR O DIREITO  DE USO DOS RECURSOS HÍDRICOS, VÁLIDO PELO PRAZO DE 04 (QUATRO) ANOS, A LEANDRO BONFIM  CARVALHO, INSCRITO NO CPF Nº 957.918.415-15, COM SEDE NA RUA 7, Nº 52, CAMPO CLUBE, NO  MUNICÍPIO DE SENHOR DO BONFIM, PARA CAPTAÇÃO SUPERFICIAL, NA BACIA HIDROGRÁFICA DO RIO ITAPUCURU,  NO RIO AIPIM, EM BARRAMENTO EXISTENTE (AUTORIZADO POR MEIO DA PORTARIA SRH Nº 016/97), NAS  COORDENADAS LAT.10°48’47,3”S E LONG. 40°12’48,7”W, DATUM SIRGAS 2000, DE VAZÃO 398 M³/DIA,  DURANTE 9 H/D, PARA FINS DE DESSEDENTAÇÃO ANIMAL E IRRIGAÇÃO POR ASPERSÃO, ÁREA 6 HA, LOCALIZADO  NA FAZENDA SÍTIO BELÉM, ZONA RURAL, NO MUNICÍPIO DE PINDOBAÇU,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</si>
  <si>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20.660 DE 15 DE MAIO DE 2020. O INSTITUTO DO MEIO AMBIENTE E  RECURSOS HÍDRICOS - INEMA, COM FULCRO NAS ATRIBUIÇÕES E COMPETÊNCIAS QUE LHE FORAM     EXECUTIVO  SALVADOR, SÁBADO, 16 DE MAIO DE 2020 - ANO CIV - NO 22.903  REPÚBLICA FEDERATIVA DO BRASIL - ESTADO DA BAHIA  DIÁRIO OFICIAL  DELEGADAS PELA LEI ESTADUAL N° 12.212/11 E LEIS ESTADUAIS N° 10.431/06 E 11.612/09, E SUAS  ALTERAÇÕES, REGULAMENTADAS PELO DECRETO ESTADUAL N° 14.024/12 E, TENDO EM VISTA O QUE CONSTA  DO PROCESSO Nº 2018.001.004460/INEMA/LIC-04460, RESOLVE: ART. 1º - AUTORIZAR O DIREITO DE  USO DOS RECURSOS HÍDRICOS, VÁLIDO PELO PRAZO DE 04 (QUATRO) ANOS, A GILMAR OLIVEIRA COSTA,  INSCRITO NO CPF N° 218.817.665-00, COM SEDE NA AVENIDA ARQUIMEDES MARTINS, Nº 13, CENTAURO  OESTE, NO MUNICÍPIO DE EUNÁPOLIS, PARA CAPTAÇÃO SUPERFICIAL, NA BACIA HIDROGRÁFICA DO RIO JOÃO  DE TIBA, NO RIO DA PEDRA BRANCA, NAS COORDENADAS LAT.16°16’31”S E LONG.39°29’33”W, DATUM  SIRGAS 2000, DE VAZÃO 3.068 M³/DIA, DURANTE 13 H/D, PARA FINS DE IRRIGAÇÃO POR GOTEJAMENTO, ÁREA  129 HA, LOCALIZADO NAS FAZENDAS DEUS DARÁ - GLEBAS 01 E 02, ZONA RURAL, NO MUNICÍPIO DE  EUNÁPOLIS,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</si>
  <si>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21.133 DE 29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2019.001.000836/INEMA/LIC-00836, RESOLVE: ART. 1º - AUTORIZAR O DIREITO DE  USO DOS RECURSOS HÍDRICOS A LELIS LUIZ SIGNORELI, INSCRITO NO CPF Nº 353.842.637-68, COM  SEDE NA RUA SÃO BARTOLOMEU, Nº 166, SANTA LÚCIA, NO MUNICÍPIO DE EUNÁPOLIS, PARA: § 1º -  INTERVENÇÃO, VÁLIDO PELO PRAZO DE 35 (TRINTA E CINCO) ANOS, NA BACIA HIDROGRÁFICA DO RIO JOÃO DE  TIBA, EM AFLUENTE SEM NOME DO RIO DA PEDRA BRANCA, LOCALIZADO NA FAZENDA CONJUNTO LEDENALY,  CAMPO DO ALECRIM, ZONA RURAL, NO MUNICÍPIO DE EUNÁPOLIS, NAS COORDENADAS LAT.16°18’27”S E  LONG.39°31’51”W, DATUM SIRGAS 2000, PARA FINS DE REGULARIZAÇÃO DE BARRAMENTO EXISTENTE (B1),  COM VOLUME MÁXIMO DE ACUMULAÇÃO DE 320.471,5 M³ E ALTURA MÁXIMA DE 4,3 M. DEVERÁ SER  MANTIDA UMA DESCARGA DE FUNDO CAPAZ DE PERMITIR UMA VAZÃO MÍNIMA PARA JUSANTE DE 2.246,4  M³/DIA DO BARRAMENTO B1. § 2º - CAPTAÇÃO SUPERFICIAL, VÁLIDO PELO PRAZO DE 04 (QUATRO) ANOS,  NA BACIA HIDROGRÁFICA DO RIO JOÃO DE TIBA, NO PONTO 1, EM AFLUENTE SEM NOME DO RIO DA  PEDRA BRANCA, EM BARRAMENTO EXISTENTE, AUTORIZADO POR MEIO DESTA PORTARIA, NAS COORDENADAS  LAT.16°18’28”S E LONG.39°31’51”W, DATUM SIRGAS 2000, DE VAZÃO 4.389 M³/DIA; NO PONTO 2,  EM AFLUENTE SEM NOME DO RIO DA PEDRA BRANCA, NO BARRAMENTO EXISTENTE B2, DISPENSADO DE  OUTORGA POR MEIO DESTE PROCESSO, NAS COORDENADAS LAT.16°17’55”S E LONG.39°31’32”W, DATUM  SIRGAS 2000, DE VAZÃO 353 M³/DIA; E NO PONTO 3, NO CÓRREGO PORCÍDIO, NO BARRAMENTO EXISTENTE  B3, DISPENSADO DE OUTORGA POR MEIO DESTE PROCESSO, NAS COORDENADAS LAT.16°19’49”S E LON- G.39°30’20”W, DATUM SIRGAS 2000 DE VAZÃO 1.326 M³/DIA; DURANTE 16 H/DIA, PARA FINS DE IRRIGAÇÃO  POR GOTEJAMENTO, ÁREA 206 HA, LOCALIZADO NAS FAZENDAS CONJUNTO LEDENALY E CONJUNTO LEDENALY  II, ZONA RURAL, NO MUNICÍPIO DE EUNÁPOLIS. OS ATOS AUTORIZADOS NO ART. 1º ESTÃO CONDICIONA- 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</si>
  <si>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20.934 DE 30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2018.001.007808/INEMA/LIC-07808, RESOLVE: ART. 1º - AUTORIZAR O DIREITO DE  USO DOS RECURSOS HÍDRICOS A LOURENZZO DE MARTINS, INSCRITO NO CPF Nº 030.964.065-29,  COM SEDE NA RUA ESTELITA MELGAÇO, Nº 90, STELA REIS, NO MUNICÍPIO DE EUNÁPOLIS, PARA: § 1º -  INTERVENÇÃO, VÁLIDO PELO PRAZO DE 35 (TRINTA E CINCO) ANOS, NA BACIA HIDROGRÁFICA DO RIO JOÃO DE  TIBA, EM AFLUENTE SEM NOME DO RIO DA PEDRA BRANCA, LOCALIZADO NA FAZENDA VISTA ALEGRE, ZONA  RURAL, NO MUNICÍPIO DE EUNÁPOLIS, NAS COORDENADAS LAT.16°19’09”S E LONG.39°37’29”W, DATUM  SIRGAS 2000, PARA FINS DE REGULARIZAÇÃO DE BARRAMENTO EXISTENTE (B3-MONTANTE), COM VOLUME  MÁXIMO DE ACUMULAÇÃO DE 224.000 M³ E ALTURA MÁXIMA DE 6 M; E NAS COORDENADAS LAT.16°19’36”S  E LONG.39°37’21”W, DATUM SIRGAS 2000, PARA FINS DE REGULARIZAÇÃO DE BARRAMENTO EXISTENTE (B2- JUSANTE), COM VOLUME MÁXIMO DE ACUMULAÇÃO DE 273.333 M³ E ALTURA MÁXIMA DE 1 M. DEVERÁ  SER MANTIDA UMA DESCARGA DE FUNDO CAPAZ DE PERMITIR UMA VAZÃO MÍNIMA PARA JUSANTE DE 4.320  M³/DIA DO BARRAMENTO B3-MONTANTE E 1.814,4 M³/DIA DO BARRAMENTO B2-JUSANTE. § 2º - CAPTAÇÃO  SUPERFICIAL, VÁLIDO PELO PRAZO DE 04 (QUATRO) ANOS, NA BACIA HIDROGRÁFICA DO RIO JOÃO DE TIBA,  EM AFLUENTE SEM NOME DO RIO DA PEDRA BRANCA, EM BARRAMENTO EXISTENTE, AUTORIZADO POR MEIO  DESTA PORTARIA, NO PONTO 1, NAS COORDENADAS LAT.16°19’04”S E LONG.39°37’29”W, DATUM SIRGAS  2000, DE VAZÃO 1.913 M³/DIA, DURANTE 13 H/DIA, PARA FINS DE IRRIGAÇÃO POR MICROJET, ÁREA 64,5 HA;  NO PONTO 2, NAS COORDENADAS LAT.16°19’36”S E LONG.39°37’21”W, DATUM SIRGAS 2000, DE VAZÃO  1.436 M³/DIA, DURANTE 12 H/DIA, PARA FINS DE IRRIGAÇÃO POR MICROJET, ÁREA 48,4 HA; E NO PONTO 3,  NAS COORDENADAS LAT.16°19’36”S E LONG.39°37’22”W, DATUM SIRGAS 2000, DE VAZÃO 807 M³/DIA,  DURANTE 12 H/DIA, PARA FINS DE IRRIGAÇÃO POR MICROASPERSÃO, ÁREA 27,2 HA, LOCALIZADO NA FAZENDA  VISTA ALEGRE,  ZONA RURAL, NO MUNICÍPIO DE EUNÁPOLIS. OS ATOS AUTORIZADOS NO ART. 1º ESTÃO CON- DICIONADOS AO CUMPRIMENTO DA LEGISLAÇÃO VIGENTE, DO PARÁGRAFO § 3º DESTE ARTIGO E DOS CONDICIO- 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</si>
  <si>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20.606 DE 07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2018.001.001134/INEMA/LIC-01134, RESOLVE: ART. 1.º - AUTORIZAR O DIREITO  DE USO DOS RECURSOS HÍDRICOS, VÁLIDO PELO PRAZO DE 04 (QUATRO) ANOS, A LC2V PATRIMONIAL  LTDA, INSCRITA NO CNPJ N° 12.928.507/0001-99, COM SEDE NA RUA SETE DE SETEMBRO, Nº 33,  CENTRO, NO MUNICÍPIO EUNÁPOLIS, PARA CAPTAÇÃO SUPERFICIAL, NA BACIA HIDROGRÁFICA DO RIO JOÃO DE  TIBA, NO RIO DE PEDRA BRANCA, EM BARRAMENTO EXISTENTE, DISPENSADO DE OUTORGA POR MEIO DESTE  PROCESSO, NAS COORDENADAS LAT.16°21’30,6”S E LONG.39°37’30”W, DATUM SIRGAS 2000, DE VAZÃO  3.834 M³/DIA, DURANTE 20 H/D, PARA FINS DE IRRIGAÇÃO, POR GOTEJAMENTO, ÁREA 103 HA, LOCALIZADO NA  FAZENDA CONJUNTO RESERVA, ZONA RURAL, NO MUNICÍPIO DE EUNÁPOLIS,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</si>
  <si>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21.473 DE 15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2018.001.005903/INEMA/LIC-05903, RESOLVE: ART. 1.º - AUTORIZAR O DIREITO  DE USO DOS RECURSOS HÍDRICOS, VÁLIDO PELO PRAZO DE 04 (QUATRO) ANOS, A JOSÉ NEI OLIVEIRA  COSTA, INSCRITO NO CPF N° 124.772.065-91, COM SEDE NA RUA ANTÔNIO SOARES, Nº 246, CENTAURO,  NO MUNICÍPIO EUNÁPOLIS, PARA CAPTAÇÃO SUPERFICIAL, NA BACIA HIDROGRÁFICA DO RIO JOÃO DE TIBA,  NO CÓRREGO ÁGUA ROSADA, EM BARRAMENTO EXISTENTE, DISPENSADO DE OUTORGA POR MEIO DESTE  PROCESSO, NAS COORDENADAS LAT.16°17’49”S E LONG.39°40’57,8”W, DATUM SIRGAS 2000, DE VAZÃO  2.725 M³/DIA, DURANTE 19 H/D, PARA FINS DE IRRIGAÇÃO, POR GOTEJAMENTO, ÁREA 78,2 HA, LOCALIZADO  NA FAZENDA ÁGUA ROSADA, ZONA RURAL, NO MUNICÍPIO DE EUNÁPOLIS,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</si>
  <si>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20.657 DE 14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2018.001.002392/INEMA/LIC-02392, RESOLVE: ART. 1º - AUTORIZAR O DIREITO DE USO  DOS RECURSOS HÍDRICOS, VÁLIDO PELO PRAZO DE 04 (QUATRO) ANOS, A KELLY TAVARES DOS SANTOS,  INSCRITA NO CPF N° 977.154.415-20, COM SEDE RUA ARQUIMEDES MARTINS, Nº 13, CENTAURO OESTE,  NO MUNICÍPIO DE EUNÁPOLIS, PARA CAPTAÇÃO SUPERFICIAL, NA BACIA HIDROGRÁFICA DO RIO JOÃO DE TIBA,  NO RIO SANTA CRUZ OU JOÃO DE TIBA, NAS COORDENADAS LAT.16°15’49”S E LONG.39°31’07”W, DATUM  SIRGAS 2000, DE VAZÃO 3.163 M³/DIA, DURANTE 14 H/D, PARA FINS DE IRRIGAÇÃO POR GOTEJAMENTO,  ÁREA 133 HA, LOCALIZADO NA FAZENDA CONJUNTO CRISTALINA, ZONA RURAL, NO MUNICÍPIO DE EUNÁPOLIS,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</si>
  <si>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21.250 DE 14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2018.001.006411/INEMA/LIC-06411, RESOLVE: ART. 1º - AUTORIZAR O DIREITO DE  USO DOS RECURSOS HÍDRICOS À MARIA HELENA MORÃO THOMAZ, INSCRITA NO CPF Nº 682.063.997- 04, COM SEDE NO RESIDENCIAL ANTARES, Nº 59, NO MUNICÍPIO DE EUNÁPOLIS, PARA: § 1º - INTERVENÇÃO,  NA BACIA HIDROGRÁFICA DO RIO JOÃO DE TIBA, CÓRREGO GRANDE, NAS COORDENADAS LAT.16°22’23”S  E LONG.39°26’55”W, DATUM SIRGAS 2000, PARA FINS DE REGULARIZAÇÃO DE BARRAMENTO EXISTENTE  (RIACHO GRANDE), COM VOLUME MÁXIMO DE ACUMULAÇÃO DE 773.975,9 M³ E ALTURA MÁXIMA DE  6 M. DEVERÁ SER MANTIDA UMA DESCARGA DE FUNDO CAPAZ DE PERMITIR UMA VAZÃO MÍNIMA PARA  JUSANTE DE 6.030,7 M³/DIA, VÁLIDO PELO PRAZO DE 35 (TRINTA E CINCO) ANOS, LOCALIZADO NA FAZENDA  ESTANCIA ALBA, ZONA RURAL, NOS MUNICÍPIOS DE EUNÁPOLIS E SANTA CRUZ CABRÁLIA. § 2º - CAPTAÇÃO  SUPERFICIAL, NA BACIA HIDROGRÁFICA DO RIO JOÃO DE TIBA, NO CÓRREGO GRANDE, EM BARRAMENTO  EXISTENTE, AUTORIZADO POR MEIO DESTA PORTARIA, NO PONTO P2, NAS COORDENADAS LAT.16°22’21”S  E LONG.39°26’57”W, DATUM SIRGAS 2000, DE VAZÃO 3.132 M³/DIA, DURANTE 15 H/D; E NO PONTO  P3, NAS COORDENADAS LAT.16°22’39”S E LONG.39°26’58”W, DATUM SIRGAS2000, DE VAZÃO 1.568  M³/DIA, DURANTE 14 H/D; PARA FINS DE IRRIGAÇÃO POR GOTEJAMENTO E MICROASPERSÃO, ÁREA 160 HA,  VÁLIDO PELO PRAZO DE 4 (QUATRO) ANOS, LOCALIZADO NA FAZENDA ESTÂNCIA ALBA, ZONA RURAL, NOS  MUNICÍPIOS DE SANTA CRUZ CABRÁLIA E EUNÁPOLIS. OS ATOS AUTORIZADOS NO ART. 1º ESTÃO CONDICIONA- 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</si>
  <si>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21.567 DE 28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2018.001.006854/INEMA/LIC-06854, RESOLVE: ART. 1º - AUTORIZAR  O DIREITO DE USO DOS RECURSOS HÍDRICOS A FERNANDO LOURENÇO DE MARTINS, INSCRITO NO  CPF Nº 478.795.217-04, COM SEDE NA RUA ESTELITA MELGAÇO, Nº 90, STELA REIS, NO MUNICÍPIO  DE EUNÁPOLIS, PARA: § 1º - INTERVENÇÃO NA BACIA HIDROGRÁFICA DO RIO JOÃO DE TIBA, NO CÓRREGO  QUEIMADA, NAS COORDENADAS LAT.16º22’40,6”S E LONG.39º30’50,2”W, DATUM SIRGAS 2000, PARA  FINS DE REGULARIZAÇÃO DE BARRAMENTO EXISTENTE (PRINCIPAL), COM VOLUME MÁXIMO DE ACUMULAÇÃO  DE 1.447.767,4 M³ E ALTURA MÁXIMA DE 10 M. DEVERÁ SER MANTIDA UMA DESCARGA DE FUNDO CAPAZ  DE PERMITIR UMA VAZÃO MÍNIMA PARA JUSANTE DE 3.715,2 M³/DIA, LOCALIZADO NA FAZENDA ALVORADA,  RODOVIA BR 367, ZONA RURAL, NO MUNICÍPIO DE EUNÁPOLIS, VÁLIDO PELO PRAZO DE 35 (TRINTA E CINCO)  ANOS. § 2º - CAPTAÇÃO SUPERFICIAL, NA BACIA HIDROGRÁFICA DO RIO JOÃO DE TIBA, NO PONTO 1, NO  CÓRREGO QUEIMADA, EM BARRAMENTO EXISTENTE (PRINCIPAL), AUTORIZADO POR MEIO DESTA PORTARIA,  NAS COORDENADAS LAT.16º22’39”S E LONG.39º31’09”W, DATUM SIRGAS 2000, DE VAZÃO 5.598 M³/ DIA, DURANTE 16 H/D, PARA FINS DE IRRIGAÇÃO POR MICROASPERSÃO, ÁREA 144,5 HA; NO PONTO 2, EM  BARRAMENTO EXISTENTE (B2), DISPENSADO DE OUTORGA, POR MEIO DESTE PROCESSO, NAS COORDENADAS  LAT.16º22’53”S E LONG.39º31’29”W, DATUM SIRGAS 2000, DE VAZÃO 3.739 M³/DIA, DURANTE 13 H/D,  PARA FINS DE IRRIGAÇÃO POR MICROASPERSÃO E GOTEJAMENTO, ÁREA 106,12 HA, LOCALIZADO NA FAZENDA  ALVORADA, RODOVIA BR 367, ZONA RURAL, NO MUNICÍPIO DE EUNÁPOLIS, VÁLIDO PELO PRAZO DE 04  (QUATRO) ANOS. OS ATOS AUTORIZADOS NO ART. 1º ESTÃO CONDICIONADOS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</si>
  <si>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21.222 DE 07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2019.001.003265/INEMA/LIC-03265, RESOLVE: ART. 1º - AUTORIZAR O DIREITO DE  USO DOS RECURSOS HÍDRICOS A MOYSÉS ALVINO CÔVRE, INSCRITO NO CPF Nº 796.091.047-20,  COM SEDE NA AVENIDA AGENOR LUIZ HERINGER, Nº 682, CENTRO, NO MUNICÍPIO DE PINHEIROS - ES,  PARA: § 1º - INTERVENÇÃO NA BACIA HIDROGRÁFICA DO RIO JOÃO DE TIBA, PARA FINS DE REGULARIZAÇÃO DE  BARRAMENTOS EXISTENTES; NA BARRAGEM SEDE, NO CÓRREGO DO BURI, NAS COORDENADAS LAT.16º11’54”S  E LONG.39º32’32”W, DATUM SIRGAS 2000, COM VOLUME MÁXIMO DE ACUMULAÇÃO DE 730.587,5 M³ E  ALTURA MÁXIMA DE 9 M; NA BARRAGEM CT - MONTANTE, EM AFLUENTE SEM NOME DO CÓRREGO DO BURI,  NAS COORDENADAS LAT.16º11’29”S E LONG.39º31’43”W, DATUM SIRGAS 2000, COM VOLUME MÁXIMO  DE ACUMULAÇÃO DE 563.841,9 M³ E ALTURA MÁXIMA DE 12 M; E NA BARRAGEM CT - JUSANTE, EM  AFLUENTE SEM NOME DO CÓRREGO DO BURI, NAS COORDENADAS LAT.16º11’38”S E LONG.39º31’28”W,  DATUM SIRGAS 2000, COM VOLUME MÁXIMO DE ACUMULAÇÃO DE 209.559 M³ E ALTURA MÁXIMA DE  12 M. DEVERÁ SER MANTIDA UMA DESCARGA DE FUNDO CAPAZ DE PERMITIR UMA VAZÃO MÍNIMA PARA  JUSANTE DE 1.520,6 M³/DIA DA BARRAGEM SEDE, DE 1.814,4 M³/DIA DA BARRAGEM CT - MONTANTE E DE  656,6 M³/DIA DA BARRAGEM CT - JUSANTE, VÁLIDO PELO PRAZO DE 35 (TRINTA E CINCO) ANOS, LOCALIZADO  NA FAZENDA CAFENÁPOLIS, ZONA RURAL, NO MUNICÍPIO DE EUNÁPOLIS. § 2º - CAPTAÇÃO SUPERFICIAL,  NA BACIA HIDROGRÁFICA DO RIO JOÃO DE TIBA, NO CÓRREGO DO BURI, NO PONTO 1, NA BARRAGEM SEDE,  AUTORIZADO POR MEIO DESTA PORTARIA, NAS COORDENADAS LAT.16º11’55”S E LONG.39º32’37”W, DATUM  SIRGAS 2000, DE VAZÃO 4.500 M³/DIA; NO PONTO 2, NA BARRAGEM PONTE, DISPENSADO DE OUTORGA,  POR MEIO DESTE PROCESSO, NAS COORDENADAS LAT.16º11’59”S E LONG.39º31’53”W, DATUM SIRGAS  2000, DE VAZÃO 3.167 M³/DIA; E NO PONTO 3, NA BARRAGEM PONTE, DISPENSADO DE OUTORGA, POR  MEIO DESTE PROCESSO, NAS COORDENADAS LAT.16º11’58”S E LONG.39º31’54”W, DATUM SIRGAS 2000,  DE VAZÃO 6.730 M³/DIA; DURANTE 19 H/D, PARA FINS DE IRRIGAÇÃO POR GOTEJAMENTO, ÁREA 367,3 HA,  VÁLIDO PELO PRAZO DE 04 (QUATRO) ANOS, LOCALIZADO NA FAZENDA CAFENÁPOLIS, ZONA RURAL, NO  MUNICÍPIO DE EUNÁPOLIS. OS ATOS AUTORIZADOS NO ART. 1º ESTÃO CONDICIONADOS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EXECUTIVO  SALVADOR, SÁBADO, 8 DE AGOSTO DE 2020 - ANO CIV - NO 22.962  REPÚBLICA FEDERATIVA DO BRASIL - ESTADO DA BAHIA  DIÁRIO OFICIAL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</si>
  <si>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20.710 DE 29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2018.001.000171/INEMA/LIC-00171, RESOLVE: ART. 1º - AUTORIZAR A RENOVAÇÃO  DO DIREITO DE USO DOS RECURSOS HÍDRICOS, VÁLIDO PELO PRAZO DE 04 (QUATRO) ANOS, A JOSÉ LUIZ  SANTOS, INSCRITO NO CPF Nº 074.323.565-72, COM SEDE NA RUA SETE DE SETEMBRO, Nº 33, CENTRO,  NO MUNICÍPIO DE EUNÁPOLIS, PARA CAPTAÇÃO SUPERFICIAL EM BARRAMENTO, AUTORIZADO PELA PORTARIA  N° 176/09, NA BACIA HIDROGRÁFICA DO RIO JOÃO DO TIBA, EM AFLUENTE SEM NOME DO RIO DA PEDRA  BRANCA, NAS COORDENADAS LAT.16º21’23,5”S E LONG.39º39’32”W, DATUM SIRGAS 2000, DE VAZÃO  4.936 M³/DIA, DURANTE 20 H/D, PARA FINS DE IRRIGAÇÃO POR GOTEJAMENTO, ÁREA 154 HA, LOCALIZADO  NA FAZENDA RESERVA, ZONA RURAL, NO MUNICÍPIO DE EUNÁPOLIS,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&lt;#E.G.B#435329#9#476858/&gt;     EXECUTIVO SALVADOR, SÁBADO, 30 DE MAIO DE 2020 - ANO CIV - NO 22.912  REPÚBLICA FEDERATIVA DO BRASIL - ESTADO DA BAHIA  DIÁRIO OFICIAL  SECRETARIA DE PROMOÇÃO  DA IGUALDADE RACIAL &lt;#E.G.B#435335#10#476864&gt; PROCESSO Nº 004.2024.2019.0000848-83 HOMOLOGAÇÃO HOMOLOGO ATO DA COMISSÃO DE MONITORAMENTO E AVALIAÇÃO, DESIGNADA ATRAVÉS DAS PORTARIAS  N.ºS 008/2018 DE 24/05/2018 E 009/2018 DE 08/06/2018 (DOC SEI 00018545293) CUJO OBJETO É A  APROVAÇÃO DA PRESTAÇÃO DE CONTAS REFERENTE AO TERMO DE COLABORAÇÃO 021/2018 FIRMADO COM A  ORGANIZAÇÃO DA SOCIEDADE CIVIL - INSTITUTO DE MÍDIA ÉTNICA.  FABYA REIS SECRETÁRIA DE PROMOÇÃO DA IGUALDADE RACIAL &lt;#E.G.B#435335#10#476864/&gt;  SECRETARIA DA SAÚDE &lt;#E.G.B#435448#10#476990&gt; RESOLUÇÃO CIB Nº 067/2020 APROVA AD REFERENDUM A NOVA ATUALIZAÇÃO DOS ANEXOS 2 E 3 REFERENTES ÀS UNIDADES DE REFERÊNCIA  COVID E UNIDADES DE RETAGUARDA COVID DO PLANO ESTADUAL DE CONTINGÊNCIA PARA ENFRENTAMEN- TO DO NOVO CORONAVÍRUS - SARSNCOV2NO ESTADO DA BAHIA.  O COORDENADOR E A COORDENADORA ADJUNTA DA COMISSÃO INTERGESTORES BIPARTITE DA BAHIA NO USO  DE SUAS ATRIBUIÇÕES E CONSIDERANDO: A RESOLUÇÃO CIB Nº 029/2020, DE 27 DE MARÇO DE 2020, QUE APROVA O PLANO ESTADUAL DECONTIN- GÊNCIA PARA ENFRENTAMENTO DO NOVO CORONAVÍRUS- SARSNCOV2NO ESTADO DA BAHIA; A PORTARIA Nº 237, DE 18 DE MARÇO DE 2020, INCLUI LEITOS E PROCEDIMENTOS NA TABELA DE PROCE- DIMENTOS, MEDICAMENTOS, ÓRTESES, PRÓTESES E MATERIAIS ESPECIAIS (OPM) DO SISTEMA ÚNICO DE  SAÚDE (SUS), DE UNIDADE DE TERAPIA INTENSIVA ADULTO E PEDIÁTRICO, PARA ATENDIMENTO EXCLUSIVO  DOS PACIENTES COVID-19; A PORTARIA MS/SAES Nº 245, DE 24 DE MARÇO DE 2020, QUE INCLUI PROCEDIMENTO NA TABELA DE PRO- CEDIMENTOS, MEDICAMENTOS, ÓRTESES, PRÓTESES E MATERIAIS ESPECIAIS (OPM) DO SISTEMA ÚNICO  DE SAÚDE (SUS), PARA ATENDIMENTO EXCLUSIVO DE PACIENTES COM DIAGNÓSTICO DE INFECÇÃO PELO  COVID-19; A PORTARIA Nº 568, DE 26 DE MARÇO DE 2020, QUE AUTORIZA A HABILITAÇÃO DE LEITOS DE UNIDADE DE  TERAPIA INTENSIVA ADULTO PARA ATENDIMENTO EXCLUSIVO DOS PACIENTES COVID-19; A RECOMENDAÇÃO DA SAES/MS POR MEIO DE REUNIÕES POR WEBCONFERÊNCIA COM AS SECRETARIAS DE  SAÚDE DOS ESTADOS DE ATUALIZAÇÃO DA PLANILHA DE LEITOS NAS REGIÕES DESTINADOS AOS PACIENTES  ACOMETIDOS PELO CORONAVÍRUS, PARA ACOMPANHAMENTO DO PROCESSO DE AMPLIAÇÃO DA REDE DE  ATENÇÃO À SAÚDE E ENFRENTAMENTO DO SARS NCOV2. RESOLVE ART. 1º  APROVAR AD REFERENDUM A NOVA ATUALIZAÇÃO DOS ANEXOS 2 E 3 REFERENTES ÀS UNIDADES DE  REFERÊNCIA COVID E  UNIDADES DE RETAGUARDA COVID DO PLANO ESTADUAL DE CONTINGÊNCIA PARA  ENFRENTAMENTO DO NOVO CORONAVÍRUS- SARS NCOV2 NO ESTADO DA BAHIA, CONFORME ANEXO I DESTA  RESOLUÇÃO, DISPONÍVEL NO SITE WWW5.SAUDE.BA.GOV.BR/PORTALCIB.  PARÁGRAFO ÚNICO  ESTE PLANO ESTÁ SUJEITO A AJUSTES CONSTANTES DECORRENTES DAS ATUALIZAÇÕES  PRÁTICAS E DAS MUDANÇAS OBSERVADAS NO CENÁRIO EPIDEMIOLÓGICO E CONSIDERANDO AS CONSTANTES  ATUALIZAÇÕES DISPONIBILIZADAS PELA OMS E MS.  ART. 2º  REVOGAR A RESOLUÇÃO CIB Nº 064/2020 A PARTIR DA DATA DE PUBLICAÇÃO DESTA RESOLUÇÃO.  ART. 3º  A PRESENTE RESOLUÇÃO ENTRARÁ EM VIGOR NA DATA DE SUA PUBLICAÇÃO.  SALVADOR, 29 DE MAIO DE 2020.  FÁBIO VILAS-BOAS PINTO SECRETÁRIO ESTADUAL DA SAÚDE COORDENADOR DA CIB/BA  STELA DOS SANTOS SOUZA PRESIDENTE DO COSEMS/BA COORDENADORA ADJUNTA DA CIB/BA  &lt;#E.G.B#435448#10#476990/&gt; &lt;#E.G.B#435337#10#476867&gt; </t>
  </si>
  <si>
    <t xml:space="preserve">PORTARIA  Nº 20.297 DE 25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2017.001.001900/INEMA/LIC-01900, RESOLVE: ART. 1º - AUTORIZAR O DIREITO DE  USO DOS RECURSOS HÍDRICOS, VÁLIDO PELO PRAZO DE 04 (QUATRO) ANOS, A PAULO CEZAR HERZOG,  INSCRITO NO CPF SOB N° 027.523.417-76, COM SEDE NO SÍTIO PRESENTE DE DEUS, S/N, RIO DO SUL,  NO MUNICÍPIO DE PRADO, PARA CAPTAÇÃO SUPERFICIAL, NA BACIA HIDROGRÁFICA DO RIO JUCURUÇU, EM  BARRAMENTO EXISTENTE, DISPENSADO DE OUTORGA POR MEIO DESTE PROCESSO, EM AFLUENTE SEM NOME  DO RIO JUCURUÇU, NAS COORDENADAS LAT.17°16’37,7”S E LONG.39°25’34,1”W, DATUM SIRGAS 2000,  DE VAZÃO 284,51 M³/DIA, DURANTE 7 H/D, PARA FINS DE DESSEDENTAÇÃO ANIMAL E IRRIGAÇÃO POR  GOTEJAMENTO, ÁREA 11,34 HA, LOCALIZADO NO MESMO LOCAL E MUNICÍPIO,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</si>
  <si>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20.640 DE 12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2017.001.007155/INEMA/LIC-07155, RESOLVE: ART. 1.º - AUTORIZAR O DIREITO DE  USO DOS RECURSOS HÍDRICOS, VÁLIDO PELO PRAZO DE 04 (QUATRO) ANOS, A PABLO COMERIO, INSCRITO  NO CPF N° 128.979.217-81, COM SEDE NA RUA ARTUR COSTA E SILVA, Nº 204, CENTRO, NO MUNICÍPIO  DE ITAMARAJU, PARA CAPTAÇÃO SUPERFICIAL, NA BACIA HIDROGRÁFICA DO RIO JUCURUÇU, EM BARRAMENTO  EXISTENTE, DISPENSADO DE OUTORGA POR MEIO DESTE PROCESSO, NO CÓRREGO AMÉRICO, NAS COORDENADAS  LAT.17°01’05”S E LONG.39°31’02,1”W, DATUM SIRGAS 2000, DE VAZÃO 5428  M³/DIA, DURANTE 17  H/D, PARA FINS DE IRRIGAÇÃO POR GOTEJAMENTO ÁREA 180 HA, LOCALIZADO NA FAZENDA RIO DO OURO,  S/N, ZONA RURAL, NO MUNICÍPIO DE ITAMARAJU,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</si>
  <si>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21.454 DE 14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2019.001.005057/INEMA/LIC-05057, RESOLVE: ART. 1.º - AUTORIZAR  A ALTERAÇÃO DA OUTORGA DO DIREITO DE USO DOS RECURSOS HÍDRICOS, RELACIONADA AO PROCESSO Nº  2017.001.002219/INEMA/LIC-02219, VÁLIDA PELO MESMO PRAZO DA PORTARIA Nº 18.682, PUBLICADA  NO D.O.E EM 16/07/2019, A MARCELO COSTA BRITO, INSCRITO NO CPF Nº 623.627.475-49, COM  SEDE RUA ÁGUAS CLARAS, Nº 285, BELA VISTA, NO MUNICÍPIO DE TEIXEIRA DE FREITAS, PARA CAPTAÇÃO  SUPERFICIAL, NA BACIA HIDROGRÁFICA DO RIO JUCURUÇU, NO RIO JUCURUÇU BRAÇO SUL, NAS COORDENADAS  LAT.17º15’19,3”S E LONG.39º44 47” W, DATUM SIRGAS 2000, DE VAZÃO 8.871 M³/DIA, DURANTE 23  H/D, PARA FINS DE IRRIGAÇÃO POR GOTEJAMENTO, ÁREA 256,4 HA, LOCALIZADO NAS FAZENDAS BRAÇO SUL  DO RIO JUCURUÇU E SÃO PAULO, ZONA RURAL, NO MUNICÍPIO DE VEREDA,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</si>
  <si>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20.636 DE 11 DE MAIO DE 2020. O INSTITUTO DO MEIO AMBIENTE E  RECURSOS HÍDRICOS - INEMA, COM FULCRO NAS ATRIBUIÇÕES E COMPETÊNCIAS QUE LHE FORAM  DELEGADAS PELA LEI ESTADUAL N° 12.212/11 E LEI ESTADUAL N° 10.431/06, ALTERADA PELA LEI Nº     EXECUTIVO  SALVADOR, TERÇA-FEIRA, 12 DE MAIO DE 2020 - ANO CIV - NO 22.899  REPÚBLICA FEDERATIVA DO BRASIL - ESTADO DA BAHIA  DIÁRIO OFICIAL  12.377/11, REGULAMENTADA PELO DECRETO ESTADUAL N° 14.024/12 E, TENDO EM VISTA O QUE CONSTA DO  PROCESSO Nº 2017.001.006156/INEMA/LIC-06156, RESOLVE: ART. 1º - AUTORIZAR O DIREITO DE USO  DOS RECURSOS HÍDRICOS, VÁLIDO PELO PRAZO DE 04 (QUATRO) ANOS, A MÁRCIO CARLETTO, INSCRITO  NO CPF N° 030.968.627-02, COM SEDE NA AVENIDA MARECHAL CASTELO BRANCO, Nº 105, CENTRO, NO  MUNICÍPIO DE TEIXEIRA DE FREITAS, PARA CAPTAÇÃO SUPERFICIAL, NA BACIA HIDROGRÁFICA DO RIO MUCURI,  NA LAGOA BONITA, AFLUENTE DO RIO MUCURI, NAS COORDENADAS LAT.18°05’37”S E LONG.39°48’32”W,  DATUM SIRGAS 2000, DE VAZÃO 5.755 M³/DIA, DURANTE 12 H/D, PARA FINS DE IRRIGAÇÃO POR GOTEJAMENTO,  ÁREA 179,3 HA, LOCALIZADO NA FAZENDA VALE DA ESPERANÇA, ZONA RURAL, NO MUNICÍPIO DE MUCURI,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</si>
  <si>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20.249 DE 19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2017.001.007180/INEMA/LIC-07180, RESOLVE: ART. 1º - AUTORIZAR O DIREITO DE  USO DOS RECURSOS HÍDRICOS, VÁLIDO PELO PRAZO DE 4 (QUATRO) ANOS, À SUZANO S.A., INSCRITO NO  CNPJ Nº 16.404.287/0001-55, COM SEDE NA AVENIDA PROFESSOR MAGALHÃES NETO, Nº 1752, PITUBA,  NO MUNICÍPIO DE SALVADOR, PARA CAPTAÇÃO SUPERFICIAL, NA BACIA HIDROGRÁFICA DO RIO MUCURI, NO RIO  MUCURIZINHO, NAS COORDENADAS LAT.18º00’05,4”S E LONG.39º55’56,3”W, DATUM SIRGAS 2000, DE  VAZÃO 200 M³/DIA, DURANTE 8 H/D, PARA FINS DE IRRIGAÇÃO E PULVERIZAÇÃO AGRÍCOLA, ÁREA DE 45 HA, POR  CAMINHÃO PIPA, LOCALIZADO NO COMPLEXO DE FAZENDAS DO BLOCO IX, NOS MUNICÍPIOS DE MUCURI E  NOVA VIÇOSA,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</si>
  <si>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21.238 DE 12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2020.001.000759/INEMA/LIC-00759, RESOLVE: ART. 1º - AUTORIZAR O DIREITO  DE USO DOS RECURSOS HÍDRICOS, VÁLIDO PELO PRAZO DE 04 (QUATRO) ANOS, A ESCOLASTICO DE  ALMEIDA, INSCRITO NO CPF N° 288.716.935-15, COM SEDE NA RUA LEONOR BELLAS, Nº 29, CAPELINHA,  NO MUNICÍPIO DE UTINGA, PARA CAPTAÇÃO SUBTERRÂNEA, NA BACIA HIDROGRÁFICA DO RIO PARAGUAÇU,  NAS COORDENADAS LAT.12°04’47,99”S E LONG.41°04’33,43”W, DATUM SIRGAS 2000, DE VAZÃO 1.304  M³/DIA, DURANTE 16 H/D, PARA FINS DE DESSEDENTAÇÃO ANIMAL E IRRIGAÇÃO POR MICROASPERSÃO, ÁREA  31,1 HA, LOCALIZADO NA RODOVIA UTINGA, FAZENDA BUENOS AIRES,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</si>
  <si>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21.960 DE 07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2020.001.001010/INEMA/LIC-01010, RESOLVE: ART. 1.º - AUTORIZAR O DIREITO DE  USO DOS RECURSOS HÍDRICOS, VÁLIDO PELO PRAZO DE 04 (QUATRO) ANOS, A JOÃO MILTON MARTINS DA  SILVA, INSCRITO NO CPF N° 707.402.915-72, COM SEDE NA RUA HUMBERTO GUEDES, N° 110, CENTRO,  NO MUNICÍPIO DE WAGNER, PARA CAPTAÇÃO SUBTERRÂNEA, NA BACIA HIDROGRÁFICA DO RIO PARAGUAÇU,  NAS COORDENADAS LAT.12°15’36”S E LONG.41°09’11,7”W, DATUM SIRGAS 2000, DO POÇO 1, DE VAZÃO  118 M³/DIA, DURANTE 16 H/D, PARA FINS DE IRRIGAÇÃO POR MICROASPERSÃO, ÁREA 2,78 HA, LOCALIZADO  NA FAZENDA DOIS IRMÃOS,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</si>
  <si>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20.443 DE 13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2018.001.002754/INEMA/LIC-02754, RESOLVE: ART. 1º - AUTORIZAR O  DIREITO DE USO DOS RECURSOS HÍDRICOS, VÁLIDO PELO PRAZO DE 04 (QUATRO) ANOS, A LAUDELINO DE  SOUSA FILHO, INSCRITO NO CPF N° 130.621.315-00, COM SEDE RUA MARANHÃO, Nº 445, PITUBA,  NO MUNICÍPIO DE SALVADOR, PARA CAPTAÇÃO SUPERFICIAL, NA BACIA HIDROGRÁFICA DO RIO PARAGUAÇU,  NO LAGO FORMADO PELA BARRAGEM DE PEDRA DO CAVALO, NO RIO PARAGUAÇU, NAS COORDENADAS  LAT.12°30’56”S E LONG.39°10’28”W, DATUM SIRGAS 2000, DE VAZÃO 1.250 M³/DIA, DURANTE 13 H/D,  PARA FINS DE IRRIGAÇÃO POR ASPERSÃO, ÁREA 20 HA, LOCALIZADO NA FAZENDA ZAGAIA, ZONA RURAL, NO  MUNICÍPIO DE CABACEIRAS DO PARAGUAÇU,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</si>
  <si>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21.764 DE 09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2019.001.005447/INEMA/LIC-05447, RESOLVE: ART. 1º - AUTORIZAR O DIREITO DE USO  DOS RECURSOS HÍDRICOS, VÁLIDO PELO PRAZO DE 04 (QUATRO) ANOS, A FAZENDA PROGRESSO LTDA,  INSCRITO NO CNPJ N° 09.482.129/0001-58, COM SEDE NA RODOVIA BA 142, KM 227, S/N, ZONA RURAL,  NO MUNICÍPIO DE MUCUGÊ, PARA CAPTAÇÃO SUBTERRÂNEA, NA BACIA HIDROGRÁFICA DO RIO PARAGUAÇU,  NO POÇO 1,  NAS COORDENADAS LAT.13°14’46,6”S E LONG.41°24’48,2”W, DE VAZÃO 671 M³/DIA; E NO  POÇO 2, NAS COORDENADAS LAT.13°14’43,1”S E LONG.41°24’45,4”W, DATUM SIRGAS 2000, DE VAZÃO  1.316 M³/DIA, DURANTE 20 H/D, PARA FINS DE IRRIGAÇÃO POR PIVÔ CENTRAL, ÁREA 35 HA, LOCALIZADO NAS  FAZENDAS VANESSA E RIO GRANDE, ZONA RURAL,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</si>
  <si>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20.285 DE 23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2012.001.000881/INEMA/LIC-00881, RESOLVE: ART. 1.º - AUTORIZAR O DIREITO DE USO  DOS RECURSOS HÍDRICOS, VÁLIDO PELO PRAZO DE 4 (QUATRO) ANOS, A MARCOS OLIVEIRA DE ALMEIDA,  INSCRITO NO CPF Nº 438.467.775-87, COM SEDE NA RUA DOS VEREADORES, Nº 16, JOCKEY CLUB, NO  MUNICÍPIO DE LAURO DE FREITAS PARA CAPTAÇÃO SUPERFICIAL, NA BACIA HIDROGRÁFICA DO RIO PARAGUAÇU,  NO RIO PARAGUAÇU, NAS COORDENADAS LAT.12º34’05,9”S E LONG.40º02’57”W, DATUM SIRGAS 2000,  DE VAZÃO 847 M³/DIA, DURANTE 7 H/D, PARA FINS DE IRRIGAÇÃO POR ASPERSÃO CONVENCIONAL, ÁREA 13,8  HA, LOCALIZADO NA FAZENDA CAMPO GRANDE, ZONA RURAL, NO MUNICÍPIO DE ITABERABA, MEDIANTE O     EXECUTIVO  SALVADOR, TERÇA-FEIRA, 24 DE MARÇO DE 2020 - ANO CIV - NO 22.867  REPÚBLICA FEDERATIVA DO BRASIL - ESTADO DA BAHIA  DIÁRIO OFICIAL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&lt;#E.G.B#417349#25#457737/&gt;  SECRETARIA DE POLÍTICAS  PARA AS MULHERES &lt;#E.G.B#417273#25#457654&gt; </t>
  </si>
  <si>
    <t xml:space="preserve">PORTARIA  Nº 21.356 DE 28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2018.001.004587/INEMA/LIC-04587, RESOLVE: ART. 1º - AUTORIZAR O DIREITO DE  USO DOS RECURSOS HÍDRICOS, VÁLIDO PELO PRAZO DE 04 (QUATRO) ANOS, A WALTER UBIRANEY DOS  SANTOS, INSCRITO NO CPF N° 128.434.585-87, COM SEDE NA RUA JOEL PRESÍDIO, Nº 779, CENTRO,  NO MUNICÍPIO DE ITABERABA, PARA CAPTAÇÃO SUPERFICIAL, NA BACIA HIDROGRÁFICA DO RIO PARAGUAÇU,  NO RIO PARAGUAÇU, NAS COORDENADAS LAT.13°01’02”S E LONG.40°43’08”W, DATUM SIRGAS 2000, DE  VAZÃO 732 M³/DIA, DURANTE 9 H/D, PARA FINS DE IRRIGAÇÃO POR GOTEJAMENTO, ÁREA 18 HA, LOCALIZADO  NA FAZENDA ILHA ENCANTADA, ZONA RURAL, NO MUNICÍPIO DE BOA VISTA DO TUPIM,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</si>
  <si>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20.430 DE 09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2018.001.000700/INEMA/LIC-00700, RESOLVE: ART. 1º - AUTORIZAR O DIREITO DE  USO DOS RECURSOS HÍDRICOS, VÁLIDO PELO PRAZO DE 04 (QUATRO) ANOS, A RONALDO MARIANO DE  MEDEIROS VIANA, INSCRITO NO CPF Nº 003.156.215-91, COM SEDE NA PRAÇA ROCKFELLER, S/N, BARRIS,  NO MUNICÍPIO DE SALVADOR, PARA CAPTAÇÃO SUPERFICIAL, NA BACIA HIDROGRÁFICA DO RIO PARAGUAÇU,  NO RIO PARAGUAÇU, NAS COORDENADAS LAT.13°02’25”S E LONG.40°46’34”W, DATUM SIRGAS 2000, DE  VAZÃO 192 M³/DIA, DURANTE 4 H/D, PARA FINS DE IRRIGAÇÃO POR GOTEJAMENTO, ÁREA 4,5 HA, LOCALIZADO NA  FAZENDA HARMONIA, ZONA RURAL, NO MUNICÍPIO DE ITAETÉ,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</si>
  <si>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21.561 DE 28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2018.001.000939/INEMA/LIC-00939, RESOLVE: ART. 1º - AUTORIZAR A ALTERAÇÃO  DA OUTORGA DO DIREITO DE USO DOS RECURSOS HÍDRICOS, RELACIONADA AO PROCESSO Nº 2013.001.002431/ INEMA/LIC-02431, VÁLIDA PELO MESMO PRAZO DA PORTARIA N° 14.006, PUBLICADA NO D.O.E EM  16/05/2017, À FAZENDA PROGRESSO LTDA, INSCRITA NO CNPJ Nº 09.482.129/0001-58, COM  SEDE NA RODOVIA BA 142, KM 227, S/N, ZONA RURAL, NO MUNICÍPIO DE MUCUGÊ, PARA CAPTAÇÃO  SUPERFICIAL, NA BACIA HIDROGRÁFICA DO RIO PARAGUAÇU, EM BARRAMENTO EXISTENTE (AUTORIZADO POR  MEIO DA PORTARIA SRH Nº 079/01), NO RIO RONCADOR, NAS COORDENADAS LAT.13°08’17,12”S E LON- G.41°30’09,83”W, DATUM SIRGAS 2000, DE VAZÃO  8.708,86 M³/DIA, DURANTE 20 H/D, PARA FINS DE  ABASTECIMENTO INDUSTRIAL E IRRIGAÇÃO POR PIVÔ CENTRAL, ÁREA 142,14 HA, LOCALIZADA NA FAZENDA  PROGRESSO II,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</si>
  <si>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21.914 DE 01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2019.001.007749/INEMA/LIC-07749, RESOLVE: ART. 1º - AUTORIZAR O DIREITO  DE USO DOS RECURSOS HÍDRICOS, VÁLIDO PELO PRAZO DE 04 (QUATRO) ANOS, A UERITON BARBOSA  DOS REIS, INSCRITO NO CPF N° 015.769.225-61, COM SEDE NA AVENIDA NAZARÉ, N° 32, CENTRO, NO  MUNICÍPIO DE UTINGA, PARA CAPTAÇÃO SUBTERRÂNEA, NA BACIA HIDROGRÁFICA DO RIO PARAGUAÇU, NAS  COORDENADAS LAT.12°01’56”S E LONG.40°59’53,6”W, DATUM SIRGAS 2000, DO POÇO 1, DE VAZÃO  843 M³/DIA, DURANTE 19 H/D, PARA FINS DE IRRIGAÇÃO POR MICROASPERSÃO, ÁREA 20 HA, LOCALIZADO NA  FAZENDA LAGOA DO CAPIM,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</si>
  <si>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21.962 DE 07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2019.001.007658/INEMA/LIC-07658, RESOLVE: ART. 1.º - AUTORIZAR O DIREITO  DE USO DOS RECURSOS HÍDRICOS, VÁLIDO PELO PRAZO DE 04 (QUATRO) ANOS, A ATENILTON DOURADO  VAZ, INSCRITO NO CPF N° 998.062.075-72, COM SEDE NA TRAVESSA BOM JARDIM, N° 17, CENTRO, NO  MUNICÍPIO DE UTINGA, PARA CAPTAÇÃO SUBTERRÂNEA, NA BACIA HIDROGRÁFICA DO RIO PARAGUAÇU, NAS  COORDENADAS LAT.12°04’23,1”S E LONG.41°03’28,3”W, DATUM SIRGAS 2000, DO POÇO 1, DE VAZÃO  816 M³/DIA, DURANTE 24 H/D, PARA FINS DE IRRIGAÇÃO POR MICROASPERSÃO, ÁREA 17 HA, LOCALIZADO NA  FAZENDA ALEGRIA,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&lt;#E.G.B#491173#59#535873/&gt; &lt;#E.G.B#491296#59#535998&gt;  PORTARIA Nº 00250906 DE 07 DE DEZEMBRO DE 2020 O(A) DIRETOR GERAL DO(A) INST DO MEIO AMB E RECURSOS HÍDRICOS - INEMA, NO USO  DE SUAS ATRIBUIÇÕES E TENDO EM VISTA O DISPOSTO NO(A) ARTS. 145 A 153 DA LEI Nº 6.677, DE 26  DE SETEMBRO DE 1994, RESOLVE CONCEDER LICENÇA PARA TRATAMENTO DE SAÚDE AO(S) SERVIDOR(ES)  ABAIXO RELACIONADO(S):  MATRÍCULA NOME CARGO DATA INÍCIO DATA FIM TOTAL DE  DIAS   76311175  WAYNER AMERICO DE  FREITAS   ESP MEIO AMBIENTE REC  HÍDRICOS    26.10.2020    24.11.2020   30  MARCIA CRISTINA TELLES DE ARAUJO LIMA INST DO MEIO AMB E RECURSOS HÍDRICOS &lt;#E.G.B#491296#59#535998/&gt; &lt;#E.G.B#491314#59#536016&gt; PORTARIA Nº 00245284 DE 07 DE DEZEMBRO DE 2020 O(A) DIRETOR GERAL DO(A) INST DO MEIO AMB E RECURSOS HÍDRICOS - INEMA, NO USO  DE SUAS ATRIBUIÇÕES E TENDO EM VISTA O DISPOSTO NO(A) ARTS. 145 A 153 DA LEI Nº 6.677, DE 26  DE SETEMBRO DE 1994, RESOLVE CONCEDER LICENÇA PARA TRATAMENTO DE SAÚDE AO(S) SERVIDOR(ES)  ABAIXO RELACIONADO(S):  MATRÍCULA NOME CARGO DATA INÍCIO DATA FIM TOTAL DE DIAS   46571488   ERNANI SANTANA SANTA RITA  TEC MEIO AMBIENTE REC  HÍDRICOS    10.09.2020    08.12.2020   90  MARCIA CRISTINA TELLES DE ARAUJO LIMA INST DO MEIO AMB E RECURSOS HÍDRICOS &lt;#E.G.B#491314#59#536016/&gt; &lt;#E.G.B#491325#59#536027&gt; DESPACHO N° 51130919 DE 07 DE DEZEMBRO DE 2020 ÓRGÃO: INST DO MEIO AMB E RECURSOS HÍDRICOS - INEMA OBJETO: LICENÇA PARA TRATAMENTO DE SAÚDE DESPACHO: INDEFERIDA COM BASE EM LAUDO EXPEDIDO PELA JUNTA MÉDICA OFICIAL DO ESTADO.  MATRÍCULA NOME DATA LAUDO  92028888  JEANE MACEDO DE JESUS BARBOSA  20.10.2020  MARCIA CRISTINA TELLES DE ARAUJO LIMA INST DO MEIO AMB E RECURSOS HÍDRICOS &lt;#E.G.B#491325#59#536027/&gt;  SECRETARIA DA SAÚDE &lt;#E.G.B#491129#59#535825&gt; RESOLUÇÃO CIB Nº 185/2020  APROVA AD REFERENDUM AS ORIENTAÇÕES PARA APLICAÇÃO DOS RECURSOS HABILITADOS EM PORTARIAS  DO MINISTÉRIO DA SAÚDE PARA O INCREMENTO TEMPORÁRIO DO LIMITE FINANCEIRO DE MÉDIA E ALTA  COMPLEXIDADE DO FUNDO ESTADUAL E MUNICIPAIS DE SAÚDE, ORIUNDOS DA APLICAÇÃO DE EMENDAS  PARLAMENTARES PARA O CUSTEIO DE AÇÕES E SERVIÇOS DE SAÚDE.  O COORDENADOR E A COORDENADORA ADJUNTA DA COMISSÃO INTERGESTORES BIPARTITE DA BAHIA NO USO  DE SUAS ATRIBUIÇÕES E CONSIDERANDO:  A LEI Nº 8.080, DE 19 DE SETEMBRO DE 1990, QUE DISPÕE SOBRE AS CONDIÇÕES PARA A PROMOÇÃO,  PROTEÇÃO E RECUPERAÇÃO DA SAÚDE, A ORGANIZAÇÃO E O FUNCIONAMENTO DOS SERVIÇOS CORRESPONDEN- TES E DÁ OUTRAS PROVIDÊNCIAS;  A LEI Nº 8.142, DE 28 DE DEZEMBRO DE 1990, QUE DISPÕE SOBRE A PARTICIPAÇÃO DA COMUNIDADE  NA GESTÃO DO SISTEMA ÚNICO DE SAÚDE (SUS) E SOBRE AS TRANSFERÊNCIAS INTERGOVERNAMENTAIS DE  RECURSOS FINANCEIROS NA ÁREA DA SAÚDE E DÁ OUTRAS PROVIDÊNCIAS;  A LEI COMPLEMENTAR Nº 141, DE 13 DE JANEIRO DE 2012, QUE REGULAMENTA O § 3º DO ART. 198  DA CONSTITUIÇÃO FEDERAL PARA DISPOR SOBRE OS VALORES MÍNIMOS A SEREM APLICADOS ANUALMENTE  PELA UNIÃO, ESTADOS, DISTRITO FEDERAL E MUNICÍPIOS EM AÇÕES E SERVIÇOS PÚBLICOS DE SAÚDE;  ESTABELECE OS CRITÉRIOS DE RATEIO DOS RECURSOS DE TRANSFERÊNCIAS PARA A SAÚDE E AS NORMAS DE  FISCALIZAÇÃO, AVALIAÇÃO E CONTROLE DAS DESPESAS COM SAÚDE NAS 3 (TRÊS) ESFERAS DE GOVERNO;  REVOGA DISPOSITIVOS DAS LEIS Nº 8.080, DE 19 DE SETEMBRO DE 1990, E 8.689, DE 27 DE JULHO DE  1993, E DÁ OUTRAS PROVIDÊNCIAS;  A LEI Nº 13.978, DE 17 DE JANEIRO DE 2020, QUE ESTIMA A RECEITA E FIXA A DESPESA DA UNIÃO PARA  O EXERCÍCIO FINANCEIRO DE 2020.  A PORTARIA DE CONSOLIDAÇÃO GM/MS Nº 6, DE 03 DE OUTUBRO DE 2017, QUE TRATA DA CONSOLIDAÇÃO  DAS NORMAS SOBRE O FINANCIAMENTO E A TRANSFERÊNCIA DOS RECURSOS FEDERAIS PARA AS AÇÕES E OS  SERVIÇOS DE SAÚDE DO SISTEMA ÚNICO DE SAÚDE; E  PORTARIA GM/MS Nº 488, DE 23 DE MARÇO DE 2020, QUE DISPÕE SOBRE A APLICAÇÃO DE EMENDAS PAR- LAMENTARES QUE ADICIONAREM RECURSOS AO SISTEMA ÚNICO DE SAÚDE (SUS), PARA A REALIZAÇÃO DE      EXECUTIVO SALVADOR, TERÇA-FEIRA, 8 DE DEZEMBRO DE 2020 - ANO CV - NO 23.045  REPÚBLICA FEDERATIVA DO BRASIL - ESTADO DA BAHIA  DIÁRIO OFICIAL  TRANSFERÊNCIAS DO FUNDO NACIONAL DE SAÚDE AOS FUNDOS DE SAÚDE DOS ESTADOS, DISTRITO FEDERAL  E MUNICÍPIOS, NO EXERCÍCIO DE 2020; E RESOLVE  ART. 1º  APROVAR AD REFERENDUM A APLICAÇÃO DE EMENDAS PARLAMENTARES QUE ADICIONARAM RECURSOS  AO SISTEMA ÚNICO DE SAÚDE (SUS) DO ESTADO E MUNICÍPIOS NO EXERCÍCIO DE 2020 OBSERVARÁ OS  CRITÉRIOS JÁ DEFINIDOS EM PORTARIA DO MINISTÉRIO DA SAÚDE E LEGISLAÇÃO COMPLEMENTAR.  ART. 2º  O PARLAMENTAR, RESPONSÁVEL PELA ALOCAÇÃO DE RECURSOS DE EMENDA NO INCREMENTO  TEMPORÁRIO DO TETO DE MÉDIA E ALTA COMPLEXIDADE NOS EXERCÍCIO DE 2020, COMUNICARÁ POR ESCRITO  AO GESTOR DA ESFERA CORRESPONDENTE DO SUS, ATÉ O DIA 31 (TRINTA E UM) DE DEZEMBRO DE 2020, A  TÍTULO DE HABILITAÇÃO DE CADASTRO, O ESTABELECIMENTO DE SAÚDE (DEVIDAMENTE IDENTIFICADO) A SER  CUSTEADO PELO ENTE FEDERATIVO BENEFICIADO.  ART. 3º  COMPETE AO GESTOR DA ESFERA CORRESPONDENTE DO SUS AUTORIZAR A TRANSFERÊNCIA DO RECURSO  PROVENIENTE DA EMENDA PARLAMENTAR JÁ PAGAS NO RESPECTIVO FUNDO DE SAÚDE PARA AS ENTIDADES  INDICADAS PELO PARLAMENTAR, DE ACORDO COM A POLÍTICA DE SAÚDE DO ENTE FEDERATIVO PARA O DESEN- VOLVIMENTO DE AÇÕES E SERVIÇOS RELATIVOS À ATENÇÃO DE MÉDIA E ALTA COMPLEXIDADE, ASSIM COMO  COMPATIBILIDADE DE ORDEM TÉCNICA PARA EXECUÇÃO ORÇAMENTÁRIA E FINANCEIRA DA EMENDA/RECURSO.  ART. 4º  AS UNIDADES PÚBLICAS SOB GESTÃO DO ESTADO E/OU MUNICÍPIO E AS ENTIDADES PRIVADAS SEM  FINS LUCRATIVOS, PRESTADORAS DE SERVIÇOS AO SISTEMA ÚNICO DE SAÚDE - SUS, DEVERÃO APRESENTAR  O PLANO DE APLICAÇÃO AO GESTOR DA ESFERA CORRESPONDENTE DO SUS VINCULADA PARA JUSTIFICAR O  RECEBIMENTO DO RECURSO DESTINADO POR EMENDA PARLAMENTAR.  ART. 5º A PRESENTE RESOLUÇÃO ENTRARÁ EM VIGOR NA DATA DE SUA PUBLICAÇÃO.  REPUBLICADA POR TER SAÍDO COM INCORREÇÃO.  SALVADOR, 07 DE DEZEMBRO DE 2020.  FÁBIO VILAS-BOAS PINTO SECRETÁRIO ESTADUAL DA SAÚDE COORDENADOR DA CIB/BA  STELA DOS SANTOS SOUZA PRESIDENTE DO COSEMS/BA COORDENADORA ADJUNTA DA CIB/BA  &lt;#E.G.B#491190#60#535890&gt; RESOLUÇÃO CIB Nº 186/2020 APROVA AD REFERENDUM A ALTERAÇÃO DA PROPOSTA DE REDE ESTADUAL DE SERVIÇO DE VERIFICAÇÃO DE  ÓBITOS PARA SER IMPLEMENTADA EM PARCERIA COM O SUS/MS ENTRE 2020-2021, APRESENTADA PELA  SUVISA. O COORDENADOR E A COORDENADORA ADJUNTA DA COMISSÃO INTERGESTORES BIPARTITE DA BAHIA NO USO  DE SUAS ATRIBUIÇÕES E CONSIDERANDO: A PORTARIA Nº 1.405, DE 29 DE JUNHO DE 2006, QUE INSTITUI A REDE NACIONAL DE SERVIÇOS DE  VERIFICAÇÃO DE ÓBITO E ESCLARECIMENTO DA CAUSA MORTIS (SVO); A RESOLUÇÃO CIB/BA Nº 155/2007 QUE APROVA A PROPOSTA DE REDE ESTADUAL DE SERVIÇO DE  VERIFICAÇÃO DE ÓBITOS PARA SER IMPLEMENTADA EM PARCERIA COM O SUS/MS ENTRE 2008 E 2011,  APRESENTADA PELA SUVISA/DIVEP;                       A IMPOSSIBILIDADE DE IMPLANTAR O SVO NO MUNICÍPIO DE ITABUNA DEVIDO A NÃO CESSÃO DO TERRENO  PELO MUNICÍPIO AO ESTADO; A DISPONIBILIDADE DE TERRENO DO ESTADO EM ILHÉUS PARA CONSTRUÇÃO DE SVO; A MUDANÇA DE LOCAL DE IMPLANTAÇÃO DO SVO DE ITABUNA PARA ILHÉUS NÃO CAUSARÁ DANOS À  POPULAÇÃO DA MACRORREGIÃO SUL, POIS A DISTÂNCIA ENTRE OS MUNICÍPIOS É DE APENAS 38 KM, E A IMPORTÂNCIA DA CONSTRUÇÃO DE UM SVO NA MACRORREGIÃO SUL, UMA DAS MAIS POPULOSAS DO  ESTADO. RESOLVE ART. 1º  APROVAR AD REFERENDUM A ALTERAÇÃO DA PROPOSTA DE REDE ESTADUAL DE SERVIÇO DE VERIFICAÇÃO  DE ÓBITOS DA RESOLUÇÃO CIB Nº 155/2007, REALIZADA NA 155ª REUNIÃO ORDINÁRIA DA CIB, PARA SER  IMPLEMENTADA EM PARCERIA COM O SUS/MS ENTRE 2020-2021, APRESENTADA PELA SUVISA.  PARÁGRAFO ÚNICO CONSIDERAR A NOVA REDE ESTADUAL DE SERVIÇO DE VERIFICAÇÃO DE ÓBITOS DO ESTADO  DA BAHIA, CONFORME QUADRO ABAIXO:  MUNICÍPIO PORTE NÚMERO SITUAÇÃO/PREVISÃO FUNCIONAMENTO  SALVADOR III 1 EM FUNCIONAMENTO FEIRA DE SANTANA II 1 ATÉ 2021 ILHÉUS II 1 ATÉ 2021 VITÓRIA DA CONQUISTA II 1 ATÉ 2021 BARREIRAS I 1 ATÉ 2021 PORTO SEGURO I 1 ATÉ  2021  ART. 2º  A PRESENTE RESOLUÇÃO ENTRARÁ EM VIGOR NA DATA DE SUA PUBLICAÇÃO. SALVADOR, 04 DE DEZEMBRO DE 2020.  FÁBIO VILAS-BOAS PINTO SECRETÁRIO ESTADUAL DA SAÚDE COORDENADOR DA CIB/BA  STELA DOS SANTOS SOUZA PRESIDENTE DO COSEMS/BA COORDENADORA ADJUNTA DA CIB/BA  &lt;#E.G.B#491190#60#535890/&gt; &lt;#E.G.B#491274#60#535975&gt;  </t>
  </si>
  <si>
    <t xml:space="preserve">PORTARIA  Nº 21.959 DE 07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2019.001.004394/INEMA/LIC-04394, RESOLVE: ART. 1.º - AUTORIZAR O DIREITO DE USO  DOS RECURSOS HÍDRICOS, VÁLIDO PELO PRAZO DE 04 (QUATRO) ANOS, A IVERSON THADEU BARRETO  MUNIZ, INSCRITO NO CPF N° 972.857.065-15, COM SEDE NA RUA PEROLINA OLIVEIRA, N° 26, CAPELINHA,  NO MUNICÍPIO DE UTINGA, PARA CAPTAÇÃO SUBTERRÂNEA, NA BACIA HIDROGRÁFICA DO RIO PARAGUAÇU, NAS  COORDENADAS LAT.12°07’24”S E LONG.41°07’10”W, DATUM SIRGAS 2000, DO POÇO 1, DE VAZÃO 720 M³/ DIA, DURANTE 24 H/D, PARA FINS DE IRRIGAÇÃO POR GOTEJAMENTO, ÁREA 22,14 HA, LOCALIZADO NA FAZENDA  MULUNGU,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</si>
  <si>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21.308 DE 25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2020.001.001237/INEMA/LIC-01237, RESOLVE: ART. 1º - AUTORIZAR O DIREITO DE  USO DOS RECURSOS HÍDRICOS, VÁLIDO PELO PRAZO DE 04 (QUATRO) ANOS, A ANEDITO DE ALMEIDA  VAZ, INSCRITO NO CPF N° 108.894.185-00, COM SEDE NA AVENIDA ANTÔNIO BALBINO, S/N, CENTRO, NO  MUNICÍPIO DE SALVADOR, PARA CAPTAÇÃO SUBTERRÂNEA, NA BACIA HIDROGRÁFICA DO RIO PARAGUAÇU, NAS  COORDENADAS LAT.12°4’14,57”S E LONG.41°3’16,76”W, DATUM SIRGAS 2000, DO POÇO 1, DE VAZÃO  1.188 M³/DIA, DURANTE 24 H/D, PARA FINS DE DESSEDENTAÇÃO ANIMAL E IRRIGAÇÃO POR MICROASPERSÃO,  ÁREA 28,4 HA, LOCALIZADO NA FAZENDA MOCAMBO,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</si>
  <si>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21.907 DE 01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2020.001.000907/INEMA/LIC-00907, RESOLVE: ART. 1º - AUTORIZAR O DIREITO DE  USO DOS RECURSOS HÍDRICOS, VÁLIDO PELO PRAZO DE 04 (QUATRO) ANOS, A EMANUEL PAES CARDOSO  FILHO, INSCRITO NO CPF Nº 162.976.795-68, COM SEDE NA QUADRA 02, N° 02, ABRANTES, NO  MUNICÍPIO DE CAMAÇARI, PARA CAPTAÇÃO SUBTERRÂNEA, NA BACIA HIDROGRÁFICA DO RIO PARAGUAÇU, NAS  COORDENADAS LAT.12º42’05,2”S E LONG.41º16’31,6”W, DATUM SIRGAS 2000, NO POÇO 1, DE VAZÃO  2314 M³/DIA, DURANTE 20 H/D, PARA FINS DE IRRIGAÇÃO POR GOTEJAMENTO, ÁREA 48,66 HA, LOCALIZADO  NA FAZENDA SANTO ANTÔNIO, ZONA RURAL, NO MUNICÍPIO DE ANDARAÍ,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</si>
  <si>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21.145 DE 29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2019.001.008130/INEMA/LIC-08130, RESOLVE: ART. 1.º - AUTORIZAR O DIREITO DE USO  DOS RECURSOS HÍDRICOS, VÁLIDO PELO PRAZO DE 04 (QUATRO) ANOS, A SÉRGIO ROCHA DE OLIVEIRA,  INSCRITO NO CPF Nº 431.205.635-87, COM SEDE NA ESTRADA DE RUY BARBOSA, S/N, ZONA RURAL, NO  MUNICÍPIO DE UTINGA, PARA CAPTAÇÃO SUBTERRÂNEA, NA BACIA HIDROGRÁFICA DO RIO PARAGUAÇU, NAS  COORDENADAS LAT.12º5’50,39”S E LONG.41º0’32,23”W, DATUM SIRGAS 2000, DO POÇO 1, DE VAZÃO  384 M³/DIA, DURANTE 24 H/D, PARA FINS DE IRRIGAÇÃO POR GOTEJAMENTO E MICROASPERSÃO, ÁREA 8,3 HA,  LOCALIZADO NA FAZENDA MENGO,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</si>
  <si>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21.496 DE 17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2020.001.000909/INEMA/LIC-00909, RESOLVE: ART. 1º - AUTORIZAR O DIREITO  DE USO DOS RECURSOS HÍDRICOS, VÁLIDO PELO PRAZO DE 04 (QUATRO) ANOS, A DANIEL SOL, INSCRITO  NO CPF N° 787.031.665-20, COM SEDE NA RUA RIO TROBOGI, N° 588, PIATÃ, NO MUNICÍPIO DE  SALVADOR, PARA CAPTAÇÃO SUBTERRÂNEA, NA BACIA HIDROGRÁFICA DO RIO PARAGUAÇU, NAS COORDENADAS  LAT.13°26’39,9”S E LONG.41°18’43,2”W, DATUM SIRGAS 2000, DO POÇO 1, DE VAZÃO 199 M³/DIA,  DURANTE 15 H/D, PARA FINS DE IRRIGAÇÃO POR GOTEJAMENTO, ÁREA 7 HA, LOCALIZADO NA FAZENDA MÃE  NATUREZA, ZONA RURAL,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</si>
  <si>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21.219 DE 07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2020.001.000638/INEMA/LIC-00638, RESOLVE: ART. 1º - AUTORIZAR A ALTERAÇÃO  DE OUTORGA DO DIREITO DE USO DOS RECURSOS HÍDRICOS, RELACIONADA AO PROCESSO N° 2017.001.001829/ INEMA/LIC-01829, VÁLIDA PELO PRAZO DE VIGÊNCIA DA PORTARIA N° 15.236, PUBLICADA NO D.O.E EM  21/11/2017, A MILTON ALCÂNTARA DOS SANTOS, INSCRITO NO CPF N° 696.845.028-34, COM  SEDE NA ESTRADA DO BURITI, S/N, ZONA RURAL, NO MUNICÍPIO DE UTINGA, PARA CAPTAÇÃO SUBTERRÂNEA, NA  BACIA HIDROGRÁFICA DO RIO PARAGUAÇU, NAS COORDENADAS LAT.12°06’28,3”S E LONG.41°07’30,8”W,  DATUM SIRGAS 2000, DO POÇO 1, DE VAZÃO 415 M³/DIA, DURANTE 14 H/D, PARA FINS DE IRRIGAÇÃO  POR MICROASPERSÃO, ÁREA 9 HA, LOCALIZADO NA FAZENDA ALCÂNTARA,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</si>
  <si>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21.220 DE 07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2019.001.006065/INEMA/LIC-06065, RESOLVE: ART. 1º - AUTORIZAR A ALTERAÇÃO  DE OUTORGA DO DIREITO DE USO DOS RECURSOS HÍDRICOS, RELACIONADA AO PROCESSO N° 2017.001.006473/ INEMA/LIC-06473, VÁLIDA PELO MESMO PRAZO DE VIGÊNCIA DA PORTARIA N° 18.222, PUBLICADA NO  D.O.E EM 18/04/2019, A MILTON ALCÂNTARA DOS SANTOS, INSCRITO NO CPF N° 696.845.028- 34, COM SEDE NA ESTRADA DO BURITI, S/N, ZONA RURAL, NO MUNICÍPIO DE UTINGA, PARA CAPTAÇÃO  SUBTERRÂNEA, NA BACIA HIDROGRÁFICA DO RIO PARAGUAÇU, NAS COORDENADAS LAT.12°06’41,1”S E LON- G.41°06’56,4”W, DATUM SIRGAS 2000, DO POÇO 1, DE VAZÃO 680 M³/DIA, DURANTE 12 H/D, PARA FINS DE  IRRIGAÇÃO POR MICROASPERSÃO, ÁREA 12 HA, LOCALIZADO NA FAZENDA QUATRO IRMÃOS, ESTRADA OLHOS  D’ÁGUA,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</si>
  <si>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20.683 DE 20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2017.001.006576/INEMA/LIC-06576, RESOLVE: ART. 1º - AUTORIZAR O DIREITO DE  USO DOS RECURSOS HÍDRICOS, VÁLIDO PELO PRAZO DE 02 (DOIS) ANOS, A ERONALTO VASCO DA SILVA  FILHO, INSCRITO NO CPF N° 002.930.925-59, COM SEDE NA AVENIDA NAZARÉ, Nº 83, CENTRO, NO  MUNICÍPIO DE UTINGA, PARA CAPTAÇÃO SUPERFICIAL, NA BACIA HIDROGRÁFICA DO RIO PARAGUAÇU, NO  RIO BONITO, NAS COORDENADAS LAT.12°03’19”S E LONG.41°16’42”W, DATUM SIRGAS 2000, DE VAZÃO  400 M³/DIA, DURANTE 12 H/D, PARA FINS DE IRRIGAÇÃO POR MICROASPERSÃO, ÁREA 12 HA, LOCALIZADO  NA FAZENDA ASA BRANCA I, ZONA RURAL, NO MUNICÍPIO DE BONITO,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&lt;#E.G.B#433471#43#474873/&gt; &lt;#E.G.B#433566#43#474977&gt; A DIRETORA GERAL DO INSTITUTO DO MEIO AMBIENTE E RECURSOS HÍDRICOS -  INEMA, NO USO DE SUAS ATRIBUIÇÕES E DE ACORDO COM O DISPOSTO NO ART. 6º DO DECRETO ESTADUAL Nº  19.201, DE 30 DE AGOSTO DE 2019, RESOLVE: </t>
  </si>
  <si>
    <t xml:space="preserve">PORTARIA  Nº 22.048 DE 28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2019.001.003896/INEMA/LIC-03896, RESOLVE: ART. 1º - AUTORIZAR A RENOVAÇÃO  DO DIREITO DE USO DOS RECURSOS HÍDRICOS, VÁLIDA PELO PRAZO DE 04 (QUATRO) ANOS, A AUGUSTO CÉSAR  MEDRADO, INSCRITO NO CPF N° 073.532.158-28, COM SEDE NA FAZENDA PAULICÉIA, S/N, ZONA RURAL, NO  MUNICÍPIO DE MARCIONÍLIO SOUZA, PARA CAPTAÇÃO SUPERFICIAL, NA BACIA HIDROGRÁFICA DO RIO PARAGUAÇU, NO  RIO PARAGUAÇU, NAS COORDENADAS LAT.12°57’48,2”S E LONG.40°31’26,5”W, DATUM SIRGAS 2000, DE VAZÃO  1.150 M³/DIA, DURANTE 16 H/D, PARA FINS DE IRRIGAÇÃO POR GOTEJAMENTO, ÁREA DE 33 HA, LOCALIZADO NO MESMO      EXECUTIVO SALVADOR, TERÇA-FEIRA, 29 DE DEZEMBRO DE 2020 - ANO CV - NO 23.058  REPÚBLICA FEDERATIVA DO BRASIL - ESTADO DA BAHIA  DIÁRIO OFICIAL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</si>
  <si>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21.056 DE 21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2018.001.007839/INEMA/LIC-07839, RESOLVE: ART. 1º - AUTORIZAR O DIREITO DE  USO DOS RECURSOS HÍDRICOS, VÁLIDO PELO PRAZO DE 04 (QUATRO) ANOS, À TÁCIO MATTOS FILHO,  INSCRITO NO CPF Nº 231.840.605-78, COM SEDE NA FAZENDA HORACINOPOLIS, S/N, ZONA RURAL, NO  MUNICÍPIO DE MUCUGÊ, PARA CAPTAÇÃO SUPERFICIAL, NA BACIA HIDROGRÁFICA DO RIO PARAGUAÇU, NO  RIO PARAGUAÇU, NAS COORDENADAS LAT.13°02’55,5”S E LONG.41°25’57,2”W, DATUM SIRGAS 2000,  DE VAZÃO 5.336 M³/DIA, DURANTE 20 H/D, PARA FINS DE IRRIGAÇÃO POR ASPERSÃO COM PIVÔ CENTRAL,  ÁREA 92 HA, LOCALIZADO NA FAZENDA TERRAS DO SINCORÁ,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</si>
  <si>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20.678 DE 19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2017.001.006467/INEMA/LIC-06467, RESOLVE: ART. 1º - AUTORIZAR O DIREITO  DE USO DOS RECURSOS HÍDRICOS, VÁLIDO PELO PRAZO DE 02 (DOIS) ANOS, A JULIANA DAMASCENO  MUNIZ, INSCRITA NO CPF N° 004.377.765-14, COM SEDE NA RUA TEOTONIO DE SOUZA, Nº 10, CENTRO,  NO MUNICÍPIO DE UTINGA, PARA CAPTAÇÃO SUPERFICIAL, NA BACIA HIDROGRÁFICA DO RIO PARAGUAÇU, NO  RIO UTINGA, NAS COORDENADAS LAT.12°04’42”S E LONG.41°06’06”W, DATUM SIRGAS 2000, DE VAZÃO  126 M³/DIA, DURANTE 03 H/D, PARA FINS DE IRRIGAÇÃO POR MICROASPERSÃO, ÁREA 2,9 HA, LOCALIZADO NA  FAZENDA BOA VISTA,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</si>
  <si>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21.358 DE 28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2018.001.004580/INEMA/LIC-04580, RESOLVE: ART. 1º - AUTORIZAR A  RENOVAÇÃO DO DIREITO DE USO DOS RECURSOS HÍDRICOS, VÁLIDA PELO PRAZO DE 04 (QUATRO) ANOS, A  AGROPECUÁRIA MORRO DO SOBRADO LTDA, INSCRITA NO CNPJ SOB N° 00.143.468/0001- 35, COM SEDE NA FAZENDA JATOBÁ, RODOVIA BA 142, KM 108, S/N, ZONA RURAL, NO MUNICÍPIO  DE MUCUGÊ, PARA CAPTAÇÃO SUPERFICIAL, NA BACIA HIDROGRÁFICA DO RIO PARAGUAÇU, NO PONTO P1,  NO RIO PARAGUAÇU, NAS COORDENADAS LAT.13º04’29”S E LONG.41º26’40,1”W, DATUM SIRGAS 2000,  DE VAZÃO 6.437 M³/DIA, DURANTE 18 H/D, PARA FINS IRRIGAÇÃO POR PIVÔ CENTRAL, ÁREA 100 HA; E NO  PONTO P2, NO RIO PARAGUAÇU, EM BARRAMENTO EXISTENTE (AUTORIZADO POR MEIO DA PORTARIA SRH  Nº 014/97), NAS COORDENADAS LAT.13º04’55,14”S E LONG.41º26’42,04”W, DATUM SIRGAS 2000,  DE VAZÃO 17.983 M³/DIA, DURANTE 17 H/D, PARA FINS IRRIGAÇÃO POR PIVÔ CENTRAL, ÁREA 279,4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</si>
  <si>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22.038 DE 23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2019.001.001511/INEMA/LIC-01511, RESOLVE: ART. 1º - AUTORIZAR O DIREITO DE USO  DOS RECURSOS HÍDRICOS, VÁLIDO PELO PRAZO DE 04 (QUATRO) ANOS, A MARCELL SILVA GOMES, INSCRITO  NO CPF N° 877.416.525-91, COM SEDE NA RUA OSCAR FREITAS, Nº 200, LAGOA SALGADA, NO MUNICÍPIO  DE FEIRA DE SANTANA, PARA CAPTAÇÃO SUPERFICIAL, NA BACIA HIDROGRÁFICA DO RIO PARAGUAÇU, NO RIO  PARAGUAÇU, NAS COORDENADAS LAT.12°52’59,7”S E LONG.40°24’10,59”W, DATUM SIRGAS 2000, DE  VAZÃO 8.207 M³/DIA, DURANTE 22 H/D, PARA FINS DE IRRIGAÇÃO POR ASPERSÃO E PIVÔ CENTRAL, ÁREA DE 130  HA, LOCALIZADO NA FAZENDA PANORAMA, ZONA RURAL, NO MUNICÍPIO DE IAÇU,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</si>
  <si>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21.174 DE 31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2017.001.006811/INEMA/LIC-06811, RESOLVE: ART. 1º - AUTORIZAR O DIREITO DE  USO DOS RECURSOS HÍDRICOS, VÁLIDO PELO PRAZO DE 4 (QUATRO) ANOS, A CARLOS DANILO BORGES  CONI, INSCRITO NO CPF Nº 099.323.645-68, COM SEDE NA FAZENDA SÃO PEDRO, S/N, BA 245, KM 31,  NO MUNICÍPIO DE IAÇU, PARA CAPTAÇÃO SUPERFICIAL, NA BACIA HIDROGRÁFICA DO RIO PARAGUAÇU, NO RIO  PARAGUAÇU, NAS COORDENADAS LAT.12º53’16,38”S E LONG.40º24’46,72”W, DATUM SIRGAS 2000, DE  VAZÃO 2.952 M³/DIA, DURANTE 18 H/D, PARA FINS DE IRRIGAÇÃO POR PIVÔ CENTRAL, ÁREA 50 HA, LOCALIZADO  NA FAZENDA REUNIDAS SÃO PEDRO DO VALE VERDE, ZONA RURAL, NO MUNICÍPIO DE BOA VISTA DO  TUPIM,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</si>
  <si>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20.279 DE 23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2018.001.002045/INEMA/LIC-02045, RESOLVE: ART. 1º - AUTORIZAR O DIREITO DE  USO DOS RECURSOS HÍDRICOS, VÁLIDO PELO PRAZO DE 4 (QUATRO) ANOS, A URBA DESENVOLVIMEN- TO URBANO S.A., INSCRITA NO CNPJ Nº 10.571.175/0001-02, COM SEDE NA AVENIDA PROFESSOR  MARIO WERNECK, N° 621, ESTORIL, NO MUNICÍPIO DE BELO HORIZONTE - MG, PARA CAPTAÇÃO SUPERFICIAL,  NA BACIA HIDROGRÁFICA DO RIO PARAGUAÇU, NO RIO JACUÍPE, NO LAGO DA BARRAGEM DE PEDRA DO  CAVALO, NAS COORDENADAS LAT.12°15’52”S  E LONG.39°00’57”W, DATUM SIRGAS2000, DE VAZÃO  154,0 M³/DIA, DURANTE 11 H/D, PARA FINS DE IRRIGAÇÃO POR CAMINHÃO PIPA, ÁREA 2,9 HA, LOCALIZADO NA  AVENIDA EDUARDO FRÓES DA MOTA, NOVA ESPERANÇA, NO MUNICÍPIO DE FEIRA DE SANTANA,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</si>
  <si>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21.594 DE 05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2019.001.000310/INEMA/LIC-00310, RESOLVE: ART. 1.º - RESOLVE: ART. 1º -  AUTORIZAR A RENOVAÇÃO DO DIREITO DE USO DOS RECURSOS HÍDRICOS, VÁLIDA PELO PRAZO DE 04 (QUATRO)  ANOS, A MAURO CARNEIRO BANNACH, INSCRITO NO CPF Nº 553.088.489-04, COM SEDE NA  AVENIDA JUVÊNCIO RODRIGUES DE SOUZA, N° 200, CENTRO, NO MUNICÍPIO DE BARRA DA ESTIVA, PARA  CAPTAÇÃO SUPERFICIAL, NA BACIA HIDROGRÁFICA DO RIO PARAGUAÇU, NO RIO PARAGUAÇU, NAS COORDENADAS  LAT.13°17’59”S E LONG.41°20’44”W, DATUM SIRGAS 2000, DE VAZÃO 369 M³/DIA, DURANTE 7 H/D, PARA  FINS DE IRRIGAÇÃO POR GOTEJAMENTO, ÁREA 13 HA, LOCALIZADO NA FAZENDA ENCANTADA, ZONA RURAL,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</si>
  <si>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21.357 DE 28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2018.001.006837/INEMA/LIC-06837, RESOLVE: ART. 1º - AUTORIZAR O DIREITO  DE USO DOS RECURSOS HÍDRICOS, VÁLIDO PELO PRAZO DE 04 (QUATRO) ANOS, A ANTONIO MORAES  MASCARENHAS FILHO, INSCRITO NO CPF N° 986.539.625- 49, COM SEDE NA RUA JURACY  MAGALHÃES JÚNIOR, Nº 170, CENTRO, NO MUNICÍPIO DE FEIRA DE SANTANA, PARA CAPTAÇÃO SUPERFICIAL,  NA BACIA HIDROGRÁFICA DO RIO PARAGUAÇU, NO RIO PARAGUAÇU, NAS COORDENADAS LAT.12°33’28”S  E LONG.40°01’42”W, DATUM SIRGAS 2000, DE VAZÃO 4.921 M³/DIA, DURANTE 16 H/D, PARA FINS DE  IRRIGAÇÃO POR MICROASPERSÃO E GOTEJAMENTO, ÁREA 89,6 HA, LOCALIZADO NA FAZENDA LAGOA GRANDE,  ZONA RURAL, NO MUNICÍPIO DE ITABERABA,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</si>
  <si>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20.681 DE 20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2018.001.001446/ INEMA/LIC-01446, RESOLVE: ART. 1º - AUTORIZAR O DIREITO DE USO DOS RECURSOS HÍDRICOS, VÁLIDO PELO  PRAZO DE 04 (QUATRO) ANOS, A TACIMAR GOMES MATTOS, INSCRITA NO CPF N° 169.357.485-34, COM  SEDE NA FAZENDA HORACINÓPOLIS, S/N, ZONA RURAL, NO MUNICÍPIO DE MUCUGÊ, PARA CAPTAÇÃO SUPERFICIAL,  NA BACIA HIDROGRÁFICA DO RIO PARAGUAÇU, NO RIO PARAGUAÇU, NAS COORDENADAS LAT.13°03’43”S E LON- G.41°26’35”W, DATUM SIRGAS 2000, DE VAZÃO 6.000 M³/DIA, DURANTE 20 H/D, PARA FINS DE IRRIGAÇÃO  POR PIVÔ CENTRAL, ÁREA 100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</si>
  <si>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20.790 DE 10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2018.001.007744/INEMA/LIC-07744, RESOLVE: ART. 1º - AUTORIZAR O DIREITO DE  USO DOS RECURSOS HÍDRICOS, VÁLIDO PELO PRAZO DE 02 (DOIS) ANOS, A ALTAMIR DE SOUSA HOMERO,  INSCRITO NO CPF N° 446.667.565-15, COM SEDE NA AVENIDA 12 DE AGOSTO, S/N, CENTRO, NO MUNICÍPIO  DE WAGNER, PARA CAPTAÇÃO SUPERFICIAL, NA BACIA HIDROGRÁFICA DO RIO PARAGUAÇU, NO RIO UTINGA,  NAS COORDENADAS LAT.12°11’14”S E LONG.41°08’42”W, DATUM SIRGAS 2000, DE VAZÃO 201 M³/DIA,  DURANTE 6 H/D, PARA FINS DE IRRIGAÇÃO POR MICROASPERSÃO, ÁREA 4,91 HA, LOCALIZADO NO SÍTIO HOMERO,  ZONA RURAL, NO MUNICÍPIO DE WAGNER,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</si>
  <si>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20.284 DE 23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2017.001.005643/INEMA/LIC-05643, RESOLVE: ART. 1.º - AUTORIZAR O DIREITO DE  USO DOS RECURSOS HÍDRICOS, VÁLIDO PELO PRAZO DE 2 (DOIS) ANOS, A JURACI LEÃO DE OLIVEIRA,  INSCRITO NO CPF N° 334.788.485-04, COM SEDE NA FAZENDA SÃO JOÃO, S/N, POVOADO DE SÃO JOÃO,  NO MUNICÍPIO DE PARAMIRIM, PARA CAPTAÇÃO SUPERFICIAL, NA BACIA HIDROGRÁFICA DO RIO PARAMIRIM,  NO RIO PARAMIRIM, NAS COORDENADAS LAT.13°23’03”S E LONG.42°15’24”W, DATUM SIRGAS 2000,  DE VAZÃO 172 M³/DIA, DURANTE 7 H/D, PARA FINS DE IRRIGAÇÃO POR MICROASPERSÃO, ÁREA 4,42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</si>
  <si>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20.277 DE 23 DE MARÇO DE 2020. O INSTITUTO DO MEIO AMBIENTE E  RECURSOS HÍDRICOS - INEMA, COM FULCRO NAS ATRIBUIÇÕES E COMPETÊNCIAS QUE LHE FORAM  DELEGADAS PELA LEI ESTADUAL N° 12.212/11 E LEIS ESTADUAIS N° 10.431/06 E 11.612/09, E SUAS      EXECUTIVO SALVADOR, TERÇA-FEIRA, 24 DE MARÇO DE 2020 - ANO CIV - NO 22.867  REPÚBLICA FEDERATIVA DO BRASIL - ESTADO DA BAHIA  DIÁRIO OFICIAL  ALTERAÇÕES, REGULAMENTADAS PELO DECRETO ESTADUAL N° 14.024/12 E, TENDO EM VISTA O QUE CONSTA  DO PROCESSO Nº 2018.001.000398/INEMA/LIC-00398, RESOLVE: ART. 1.º - AUTORIZAR O DIREITO DE  USO DOS RECURSOS HÍDRICOS, VÁLIDO PELO PRAZO DE 2 (DOIS) ANOS, A ISAC TICIANO CRUZ CAYRES,  INSCRITO NO CPF N° 960.407.185-87, COM SEDE NA RUA PROFESSORA CRESCÊNCIA, S/N, CENTRO, NO  MUNICÍPIO DE PARAMIRIM, PARA CAPTAÇÃO SUPERFICIAL, NA BACIA HIDROGRÁFICA DO RIO PARAMIRIM,  NO RIO PARAMIRIM, NAS COORDENADAS LAT.13°23’29”S E LONG.42°15’08”W, DATUM SIRGAS 2000,  DE VAZÃO 486 M³/DIA, DURANTE 9 H/D, PARA FINS DE IRRIGAÇÃO POR MICROASPERSÃO, ÁREA 12,52 HA,  LOCALIZADO NA FAZENDA PAJEÚ, ZONA RURAL, NO MUNICÍPIO DE PARAMIRIM,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</si>
  <si>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20.267 DE 23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2017.001.006768/INEMA/LIC-06768, RESOLVE: ART. 1.º - AUTORIZAR O DIREITO  DE USO DOS RECURSOS HÍDRICOS, VÁLIDO PELO PRAZO DE 2 (DOIS) ANOS, A ANTONIO BITTENCOURT  DAS NEVES, INSCRITO NO CPF N° 310.528.865-15, COM SEDE NA FAZENDA TABUA, Nº 36, TABUA, NO  MUNICÍPIO DE PARAMIRIM, PARA CAPTAÇÃO SUPERFICIAL, NA BACIA HIDROGRÁFICA DO RIO PARAMIRIM, NO  RIO RIACHÃO, NAS COORDENADAS LAT.13°22’55”S E LONG.42°16’07”W, DATUM SIRGAS 2000, DE VAZÃO  96 M³/DIA, DURANTE 8 H/D, PARA FINS DE IRRIGAÇÃO POR MICROASPERSÃO, ÁREA 2,02 HA, LOCALIZADO NA  FAZENDA TABUA, ZONA RURAL, NO MUNICÍPIO DE CATURAMA,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</si>
  <si>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20.366 DE 02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2015.001.003294/INEMA/LIC-03294, RESOLVE: ART. 1º - AUTORIZAR O DIREITO DE  USO DOS RECURSOS HÍDRICOS, VÁLIDO PELO PRAZO DE 04 (QUATRO) ANOS, A ANTONIO CHAVES SANTOS,  INSCRITO NO CPF Nº 544.772.556-91, COM SEDE NA RUA PADRE JOSÉ ANCHIETA, N° 76, CENTRO, NO  MUNICÍPIO DE MATA VERDE - MG, PARA CAPTAÇÃO SUPERFICIAL, NA BACIA HIDROGRÁFICA DO RIO PARDO,  NO CÓRREGO DA MUMBUCA, EM BARRAMENTO EXISTENTE, DISPENSADO DE OUTORGA POR MEIO DESTE  PROCESSO, NAS COORDENADAS LAT.15°38’02”S E LONG.40°42’13”W, DATUM SIRGAS 2000, DE VAZÃO  3.260 M³/DIA, DURANTE 21 H/D, PARA FINS DE IRRIGAÇÃO POR GOTEJAMENTO, ÁREA 93,8 HA, LOCALIZADO  NA FAZENDA OURO PRETO, ZONA RURAL, NO MUNICÍPIO DE ENCRUZILHADA,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</si>
  <si>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21.266 DE 17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2017.001.004821/INEMA/LIC-04821, RESOLVE: ART. 1º - AUTORIZAR O DIREITO DE      EXECUTIVO SALVADOR, TERÇA-FEIRA, 18 DE AGOSTO DE 2020 - ANO CIV - NO 22.968  REPÚBLICA FEDERATIVA DO BRASIL - ESTADO DA BAHIA  DIÁRIO OFICIAL  USO DOS RECURSOS HÍDRICOS, VÁLIDO PELO PRAZO DE 04 (QUATRO) ANOS, A DAVID FERREIRA FERRAZ,  INSCRITO NO CPF Nº 901.961.555-68, COM SEDE NA RUA CLAUDIONOR DE OLIVEIRA, Nº 166, CANDEIAS, NO  MUNICÍPIO DE VITÓRIA DA CONQUISTA, PARA CAPTAÇÃO SUPERFICIAL, NA BACIA HIDROGRÁFICA DO RIO PARDO,  NO RIO VERRUGA, NAS COORDENADAS LAT.14º54’10,6”S E LONG.40º48’23”W, DATUM SIRGAS 2000, DE  VAZÃO 642 M³/DIA, DURANTE 5 H/D, PARA FINS DE IRRIGAÇÃO POR GOTEJAMENTO, ÁREA 20 HA, LOCALIZADO  NA FAZENDA DAVITHA, ZONA RURAL, MUNICÍPIO DE VITÓRIA DA CONQUISTA,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</si>
  <si>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20.153 DE 20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2019.001.006939/INEMA/LIC-06939, RESOLVE: ART. 1º - AUTORIZAR A ALTERAÇÃO  DA OUTORGA DO DIREITO DE USO DOS RECURSOS HÍDRICOS, RELACIONADA AO PROCESSO Nº 2017.001.001937/ INEMA/LIC-01937, VÁLIDA PELO PRAZO DA PORTARIA INEMA N° 19.257, PUBLICADA NO D.O.E EM  01/10/2019, À SUELI ROZINDO OLIVEIRA, INSCRITA NO CPF Nº 353.415.997-72, COM SEDE NA  AVENIDA DAS PALMEIRAS, N° 75, MORUMBI, NO MUNICÍPIO DE ITAPETINGA, PARA CAPTAÇÃO SUPERFICIAL,  NA BACIA HIDROGRÁFICA DO RIO PARDO, NO RIO CATOLÉ GRANDE, NAS COORDENADAS LAT.15°14’00”S  E LONG.40°16’45”W, DATUM SIRGAS 2000, DE VAZÃO 5.725 M³/DIA, DURANTE 21 H/D, PARA FINS DE  IRRIGAÇÃO POR ASPERSÃO, ÁREA 90 HA, LOCALIZADO NA FAZENDA BELA VISTA, ZONA RURAL, NO MUNICÍPIO  DE ITAPETINGA,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</si>
  <si>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21.309 DE 25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2018.001.005856/INEMA/LIC-05856, RESOLVE: ART. 1º - AUTORIZAR O DIREITO DE  USO DOS RECURSOS HÍDRICOS, VÁLIDO PELO PRAZO DE 04 (QUATRO) ANOS, A SOLON ALVES LACERDA,  INSCRITO NO CPF Nº 046.338.905-06, COM SEDE NA PRAÇA PLÍNIO DANTAS, Nº 99, CENTRO, NO MUNICÍPIO  DE LAJEDÃO, PARA CAPTAÇÃO SUPERFICIAL, NA BACIA HIDROGRÁFICA DO RIO PERUÍPE, EM AFLUENTE SEM  NOME DO RIO DO MEIO, NAS COORDENADAS LAT.17°33’37”S E LONG.40°12’49”W, DATUM SIRGAS 2000,  DE VAZÃO 3.442 M³/DIA, DURANTE 9 H/D, PARA FINS DE IRRIGAÇÃO POR ASPERSÃO COM PIVÔ CENTRAL, ÁREA  79,8 HA, LOCALIZADO NA FAZENDA DO QUEIXADA, ZONA RURAL, NO MUNICÍPIO DE LAJEDÃO,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</si>
  <si>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21.387 DE 04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2018.001.000762/INEMA/LIC-00762, RESOLVE: ART. 1º - AUTORIZAR O DIREITO DE  USO DOS RECURSOS HÍDRICOS, VÁLIDO PELO PRAZO DE 04 (QUATRO) ANOS, À SUZANO S.A., INSCRITA NO  CNPJ Nº 16.404.287/0001-55, COM SEDE AVENIDA PROFESSOR MAGALHÃES NETO, Nº 1752, PITUBA,  NO MUNICÍPIO DE SALVADOR, PARA CAPTAÇÃO SUPERFICIAL, NA BACIA HIDROGRÁFICA DO RIO PERUÍPE, NO  PONTO 1, EM AFLUENTE SEM NOME DO RIO PERUÍPE NORTE, NAS COORDENADAS LAT.17º51’03,5”S E  LONG.39º49’18”W, DE VAZÃO 85 M³/DIA; NO PONTO 2, EM AFLUENTE SEM NOME DO RIO DO PATO,  NAS COORDENADAS LAT.17º45’58,5”S E LONG.39º54’06,5”W, DE VAZÃO 200 M³/DIA; NO PONTO 3, NO  CÓRREGO FELISBERTO, NAS COORDENADAS LAT.17°43’54”S E LONG.39º53’40”W, DE VAZÃO 200 M³/DIA;  NO PONTO 4, EM AFLUENTE SEM NOME DO CÓRREGO DO VINHO, NAS COORDENADAS LAT.17º41’39”S E  LONG.39º56’55,6”W, DE VAZÃO 110 M³/DIA; NO PONTO 5, EM AFLUENTE SEM NOME DO RIO DO PATO,  NAS COORDENADAS LAT.17º45’26,5”S E LONG.39º57’58,3”W, DE VAZÃO 110 M³/DIA; NO PONTO 6, EM  AFLUENTE SEM NOME DO RIO DO PATO, NAS COORDENADAS LAT.17º46’41,8”S E LONG.39º55’41,5”W, DE  VAZÃO 110 M³/DIA; NO PONTO 7, EM AFLUENTE SEM NOME DO RIO PERUÍPE DO SUL, NAS COORDENADAS  LAT.17º49’06”S E LONG.40º00’27”W, DE VAZÃO 200 M³/DIA; NO PONTO 8, EM AFLUENTE SEM NOME DO  RIO PERUÍPE DO SUL, NAS COORDENADAS LAT.17º50’48”S E LONG.39º59’47”W, DE VAZÃO 75 M³/DIA; NO  PONTO 9, EM AFLUENTE SEM NOME DO RIO PERUÍPE DO SUL, NAS COORDENADAS LAT.17º49’48,0”S E LON- G.40º2’33,7”W, DE VAZÃO 200,00 M³/DIA; NO PONTO 10, NO CÓRREGO COMPRIDO, NAS COORDENADAS  LAT.17º48’38”S E LONG.40º02’11,0”W, DE VAZÃO 200 M³/DIA, DATUM SIRGAS 2000, DURANTE 8 H/D,  PARA FINS DE UMECTAÇÃO DE ESTRADAS, LAVAGEM DE MÁQUINAS, PULVERIZAÇÃO AGRÍCOLA E IRRIGAÇÃO POR  CAMINHÃO PIPA, ÁREA DE 450 HA, LOCALIZADO NO COMPLEXO DAS FAZENDAS BLOCO VII, NOS MUNICÍPIOS  DE CARAVELAS, IBIRAPOÃ, E NOVA VIÇOSA,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</si>
  <si>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21.848 DE 19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2018.001.001487/INEMA/LIC-01487, RESOLVE: ART. 1º - AUTORIZAR O DIREITO DE USO  DOS RECURSOS HÍDRICOS, VÁLIDO PELO PRAZO DE 04 (QUATRO) ANOS, À TSUNEYO TAKENAMI, INSCRITO  NO CPF N° 381.806.185-87, COM SEDE NO NÚCLEO COLONIAL JK, Nº 04, ZONA RURAL, NO MUNICÍPIO DE  MATA DE SÃO JOÃO, PARA CAPTAÇÃO SUPERFICIAL, NA BACIA HIDROGRÁFICA DO RIO POJUCA, EM AFLUENTE  SEM NOME DO RIO ITAPECERICA, NAS COORDENADAS LAT.12°29’40”S E LONG.38°12’10,5”W, DATUM  SIRGAS 2000, DE VAZÃO 56 M³/DIA, DURANTE 5 H/D, PARA FINS DE IRRIGAÇÃO POR ASPERSÃO, ÁREA 1,85 HA,  LOCALIZADO NA FAZENDA CAMAÇARI, ZONA RURAL, NO MUNICÍPIO DE CAMAÇARI,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</si>
  <si>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21.852 DE 19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2018.001.006842/INEMA/LIC-06842, RESOLVE: ART. 1º - AUTORIZAR O DIREITO DE  USO DOS RECURSOS HÍDRICOS, VÁLIDO PELO PRAZO DE 04 (QUATRO) ANOS, A JAIRO TAKENAMI, INSCRITO  NO CPF N° 287.016.405-00, COM SEDE NO NÚCLEO COLONIAL JK, S/N, ZONA RURAL, NO MUNICÍPIO DE  CAMAÇARI, PARA CAPTAÇÃO SUPERFICIAL, NA BACIA HIDROGRÁFICA DO RIO POJUCA, EM AFLUENTE SEM NOME  DO RIO ITAPECERICA, NAS COORDENADAS LAT.12°29’42,5”S E LONG.38°12’07,9”W, DATUM SIRGAS 2000,  DE VAZÃO 56 M³/DIA, DURANTE 5 H/D, PARA FINS DE IRRIGAÇÃO POR ASPERSÃO, ÁREA 1,85 HA, LOCALIZADO NO  LOTE 55, NUCLEO COLONIAL JK, ZONA RURAL, NO MUNICÍPIO DE CAMAÇARI,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</si>
  <si>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21.319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2020.001.001077/INEMA/LIC-01077, RESOLVE: ART. 1º - AUTORIZAR O DIREITO DE  USO DOS RECURSOS HÍDRICOS, VÁLIDO PELO PRAZO DE 04 (QUATRO) ANOS, A DIOCLÉCIO SALGUEIRO  NETO, INSCRITO NO CPF N° 021.921.294-59, COM SEDE NA RUA GABRIEL ALVES GUIMARÃES, N° 171,  CENTRO, NO MUNICÍPIO DE RIO REAL, PARA CAPTAÇÃO SUBTERRÂNEA, NA BACIA HIDROGRÁFICA DO RIO REAL,  NAS COORDENADAS LAT.11°33’00”S E LONG.37°54’00”W, DATUM SIRGAS 2000, DO POÇO 1, DE VAZÃO  248 M³/DIA, DURANTE 17 H/D, PARA FINS DE IRRIGAÇÃO POR GOTEJAMENTO, ÁREA 7 HA, LOCALIZADA NO SÍTIO  BOLANDEIRA, COMUNIDADE LAGOA DE BAIXO, NO MUNICÍPIO DE RIO REAL,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</si>
  <si>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21.797 DE 12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2019.001.008164/INEMA/LIC-08164, RESOLVE: ART. 1º - AUTORIZAR O DIREITO     EXECUTIVO  SALVADOR, SEXTA-FEIRA, 13 DE NOVEMBRO DE 2020 - ANO CV - NO 23.028  REPÚBLICA FEDERATIVA DO BRASIL - ESTADO DA BAHIA  DIÁRIO OFICIAL  DE USO DOS RECURSOS HÍDRICOS, VÁLIDO PELO PRAZO DE 04 (QUATRO) ANOS, A SECRETARIA DA  AGRICULTURA, PECUÁRIA, IRRIGAÇÃO, PESCA E AQUICULTURA - SEAGRI, INSCRITO NO  CNPJ N° 13.937.057/0001-63, COM SEDE NA QUARTA AVENIDA, Nº 405, CENTRO ADMINISTRATIVO DA  BAHIA, NO MUNICÍPIO DE SALVADOR, PARA CAPTAÇÃO SUBTERRÂNEA, NA BACIA HIDROGRÁFICA DO RIO REAL,  NO POÇO 1, NAS COORDENADAS LAT.10°34’11,6”S E LONG.38°36’00”W, DATUM SIRGAS 2000, DE VAZÃO  2.666 M³/DIA, DURANTE 12 H/D, NO POÇO 2, NAS COORDENADAS LAT.10°31’00”S E LONG.38°36’52,8”W,  DATUM SIRGAS 2000, DE VAZÃO 2.666 M³/DIA, DURANTE 12 H/D, NO POÇO 3, NAS COORDENADAS  LAT.10°28’10,9”S E LONG.38°36’33,6”W, DATUM SIRGAS 2000, DE VAZÃO 2.398 M³/DIA, DURANTE 11  H/D, NO POÇO 4, NAS COORDENADAS LAT.10°29’11,1”S E LONG.38°36’16,8”W, DATUM SIRGAS 2000,  DE VAZÃO 2.666 M³/DIA, DURANTE 12 H/D, PARA FINS DE IRRIGAÇÃO POR GOTEJAMENTO E MICROASPERSÃO,  ÁREA 240,0 HA, LOCALIZADO NO PROJETO DE IRRIGAÇÃO BACIA SEDIMENTAR DE TUCANO MÓDULO BANZAÊ  / CÍCERO DANTAS, ESTRADA ESTADUAL BA 388, ZONA RURAL, NOS MUNICÍPIOS DE CÍCERO DANTAS E  BANZAÊ,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</si>
  <si>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20.569 DE 04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2019.001.004925/INEMA/LIC-04925, RESOLVE: ART. 1.º - AUTORIZAR O DIREITO  DE USO DOS RECURSOS HÍDRICOS, VÁLIDO PELO PRAZO DE 04 (QUATRO) ANOS, A JOSÉ RODRIGUES DA  SILVA, INSCRITO NO CPF N° 167.321.545-91, COM SEDE NA FAZENDA TAMARINDO, S/N, ZONA RURAL,  NO MUNICÍPIO DE HELIÓPOLIS, PARA CAPTAÇÃO SUBTERRÂNEA, NA BACIA HIDROGRÁFICA DO RIO REAL, NAS  COORDENADAS LAT.10°44’00”S E LONG.38°17’00”W, DATUM SIRGAS 2000, DO POÇO 1, DE VAZÃO 189  M³/DIA, DURANTE 16 H/D, PARA FINS DE IRRIGAÇÃO POR MICROASPERSÃO E GOTEJAMENTO, ÁREA 3,5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</si>
  <si>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21.991 DE 14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2020.001.002137/INEMA/LIC-02137, RESOLVE: ART. 1º - AUTORIZAR O  DIREITO DE USO DOS RECURSOS HÍDRICOS, VÁLIDO PELO PRAZO DE 04 (QUATRO) ANOS, A ADÃO BENTO  DA SILVA, INSCRITO NO CPF N° 030.925.448-54, COM SEDE NA FAZENDA SUMIDOURO, S/N, ZONA  RURAL, NO MUNICÍPIO DE MIRANGABA, PARA CAPTAÇÃO SUBTERRÂNEA, NA BACIA HIDROGRÁFICA DO RIO SÃO  FRANCISCO, NAS COORDENADAS LAT.10º48’34,11”S E LONG.40º48’08,52”W, DATUM SIRGAS 2000, NO  POÇO 1, DE VAZÃO 623 M³/DIA, DURANTE 14 H/D, PARA FINS DE IRRIGAÇÃO POR GOTEJAMENTO E MICROAS- PERSÃO, ÁREA 10,50 HA, LOCALIZADO NA FAZENDA SUMIDOR,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</si>
  <si>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21.075 DE 21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2019.001.007281/INEMA/LIC-07281, RESOLVE: ART. 1.º - AUTORIZAR O  DIREITO DE USO DOS RECURSOS HÍDRICOS, VÁLIDO PELO PRAZO DE 04 (QUATRO) ANOS, A NADIR TELES  DE SOUZA, INSCRITO NO CPF N° 996.242.065-20, COM SEDE NA COMUNIDADE AROEIRA, S/N, ZONA  RURAL, NO MUNICÍPIO DE LAPÃO, PARA CAPTAÇÃO SUBTERRÂNEA, NA BACIA HIDROGRÁFICA DO RIO SÃO  FRANCISCO, NAS COORDENADAS LAT.11°34’42,5”S E LONG.41°46’45,8”W, DATUM SIRGAS 2000, DO  POÇO 1, DE VAZÃO 165 M³/DIA, DURANTE 15 H/D, PARA FINS DE IRRIGAÇÃO POR MICROASPERSÃO, ÁREA  2,5 HA, LOCALIZADO NA FAZENDA AROEIRA, COMUNIDADE AROEIRA, ZONA RURAL, NO MUNICÍPIO DE  LAPÃO,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</si>
  <si>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21.070 DE 21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2019.001.007293/INEMA/LIC-07293, RESOLVE: ART. 1.º - AUTORIZAR O DIREITO  DE USO DOS RECURSOS HÍDRICOS, VÁLIDO PELO PRAZO DE 04 (QUATRO) ANOS, VALDI FILHO CEDRO  DE OLIVEIRA, INSCRITO NO CPF N° 019.124.945-90, COM SEDE NA FAZENDA ANGICAL, S/N, ZONA  RURAL, NO MUNICÍPIO DE LAPÃO, PARA CAPTAÇÃO SUBTERRÂNEA, NA BACIA HIDROGRÁFICA DO RIO SÃO  FRANCISCO, NAS COORDENADAS LAT.11°36’51,4”S E LONG.41°47’44”W, DATUM SIRGAS 2000, DO POÇO  1, DE VAZÃO 231 M³/DIA, DURANTE 12 H/D, PARA FINS DE IRRIGAÇÃO POR MICROASPERSÃO, ÁREA 3,5 HA,  LOCALIZADO NA FAZENDA JUAZEIRO, ZONA RURAL, NO MUNICÍPIO DE LAPÃO,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</si>
  <si>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21.816 DE 13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2020.001.002627/INEMA/LIC-02627, RESOLVE: ART. 1º - AUTORIZAR O DIREITO  DE USO DOS RECURSOS HÍDRICOS, VÁLIDO PELO PRAZO DE 04 (QUATRO) ANOS, A MAXWELD ALVES DE  OLIVEIRA, INSCRITO NO CPF N° 918.544.905-91, COM SEDE NA PRAÇA BENEDITO MINA, N° 684,   CENTRO, NO MUNICÍPIO DE BONITO, PARA CAPTAÇÃO SUBTERRÂNEA, NA BACIA HIDROGRÁFICA DO RIO SÃO  FRANCISCO, NAS COORDENADAS LAT.11°41’03,4”S E LONG.41°18’59”W, DATUM SIRGAS 2000, DO POÇO  1, DE VAZÃO 446 M³/DIA, DURANTE 22 H/D, PARA FINS DE IRRIGAÇÃO POR MICROASPERSÃO, ÁREA 11 HA,  LOCALIZADO NA FAZENDA SÍTIO DO MEIO, LAGOINHA, NO MUNICÍPIO DE MORRO DO CHAPÉU,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</si>
  <si>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20.972 DE 06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2019.001.006642/INEMA/LIC-06642, RESOLVE: ART. 1º - AUTORIZAR O DIREITO DE  USO DOS RECURSOS HÍDRICOS, VÁLIDO PELO PRAZO DE 04 (QUATRO) ANOS, A VANDERLEI JOSÉ DE  SOUZA, INSCRITO NO CPF N° 685.774.605-25, COM SEDE NA COMUNIDADE BARREIRO, S/N, ZONA  RURAL, NO MUNICÍPIO DE IBIPEBA, PARA CAPTAÇÃO SUBTERRÂNEA, NA BACIA HIDROGRÁFICA DO RIO SÃO  FRANCISCO, NAS COORDENADAS LAT.11°48’18”S E LONG.41°57’51”W, DATUM SIRGAS 2000, DO POÇO  1, DE VAZÃO 173 M³/DIA, DURANTE 12 H/D, PARA FINS DE IRRIGAÇÃO POR GOTEJAMENTO, ÁREA 2,7 HA,  LOCALIZADO NA FAZENDA BARREIRO, ZONA RURAL, NO MUNICÍPIO DE BARRO ALTO,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</si>
  <si>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20.771 DE 08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2019.001.007825/INEMA/LIC-07825, RESOLVE: ART. 1.º - AUTORIZAR O DIREITO  DE USO DOS RECURSOS HÍDRICOS, VÁLIDO PELO PRAZO DE 04 (QUATRO) ANOS, A LAERTE OLIVEIRA  BARBOSA, INSCRITO NO CPF N° 246.713.205-68, COM SEDE NA RUA PÉ DE LIMÃO, Nº 9999, ZONA  RURAL, NO MUNICÍPIO DE BARRO ALTO, PARA CAPTAÇÃO SUBTERRÂNEA, NA BACIA HIDROGRÁFICA DO RIO SÃO  FRANCISCO, NAS COORDENADAS LAT.11°52’45,6”S E LONG.41°53’37,5”W, DATUM SIRGAS 2000, DO POÇO  1, DE VAZÃO 152 M³/DIA, DURANTE 13 H/D, PARA FINS DE IRRIGAÇÃO POR GOTEJAMENTO, ÁREA 2,5 HA,  LOCALIZADO NA FAZENDA BAIXA FUNDA II, COMUNIDADE PÉ DE LIMÃO, ZONA RURAL, NO MUNICÍPIO DE  BARRO ALTO,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</si>
  <si>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21.913 DE 01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2020.001.000928/INEMA/LIC-00928, RESOLVE: ART. 1º - AUTORIZAR O DIREITO  DE USO DOS RECURSOS HÍDRICOS, VÁLIDO PELO PRAZO DE 04 (QUATRO) ANOS, A ADELSON CARDOSO  PIMENTA, INSCRITO NO CPF Nº 446.388.335-00, COM SEDE NO POVOADO DE MOSQUITO, S/N, ZONA  RURAL, NO MUNICÍPIO DE LAPÃO, PARA CAPTAÇÃO SUBTERRÂNEA NA BACIA HIDROGRÁFICA DO RIO SÃO  FRANCISCO, NAS COORDENADAS LAT.11º36’53,91”S E LONG.41º45’28,12”W, DATUM SIRGAS 2000, NO  POÇO 1, DE VAZÃO 191 M³/DIA, DURANTE 10 H/D, PARA FINS DE IRRIGAÇÃO POR GOTEJAMENTO, ÁREA 3 HA,  LOCALIZADO NA FAZENDA MOSQUITO, ZONA RURAL, NO MUNICÍPIO DE LAPÃO,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 EXECUTIVO SALVADOR, QUARTA-FEIRA, 2 DE DEZEMBRO DE 2020 - ANO CV - NO 23.041  REPÚBLICA FEDERATIVA DO BRASIL - ESTADO DA BAHIA  DIÁRIO OFICIAL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</si>
  <si>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19.917 DE 09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2019.001.004885/INEMA/LIC-04885, RESOLVE: ART. 1º - AUTORIZAR O DIREITO DE  USO DOS RECURSOS HÍDRICOS, VÁLIDO PELO PRAZO DE 4 (QUATRO) ANOS, A MILTON HARTMANN, INSCRITO  NO CPF Nº 225.310.179-68, COM SEDE NA RUA XV DE NOVEMBRO, Nº 540, CENTRO, NO MUNICÍPIO  MARECHAL CÂNDIDO RONDON - PR, PARA CAPTAÇÃO SUBTERRÂNEA, NA BACIA HIDROGRÁFICA DO RIO SÃO  FRANCISCO, NAS COORDENADAS LAT.13º37’39”S E LONG.45º34’39’’W, DATUM SIRGAS 2000, DO POÇO  1, DE VAZÃO 2.873 M³/DIA, DURANTE 18 H/D, PARA FINS DE IRRIGAÇÃO POR GOTEJAMENTO, ÁREA 47,2 HA,  LOCALIZADO NA FAZENDA AGROPECUÁRIA MH III, ZONA RURAL, NO MUNICÍPIO DE CORRENTINA,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</si>
  <si>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21.139 DE 29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2020.001.000665/INEMA/LIC-00665, RESOLVE: ART. 1º - AUTORIZAR O DIREITO DE  USO DOS RECURSOS HÍDRICOS, VÁLIDO PELO PRAZO DE 04 (QUATRO) ANOS, A ELZIR NILTON BALEEIRO  SILVA, INSCRITO NO CPF N° 062.634.295-34, COM SEDE NA RUA JOANA ANGÉLICA, N° 103, CENTRO,  NO MUNICÍPIO DE GUANAMBI, PARA CAPTAÇÃO SUBTERRÂNEA, NA BACIA HIDROGRÁFICA DO RIO SÃO  FRANCISCO, NAS COORDENADAS LAT.14°09’59”S E LONG.43°10’32”W, DATUM SIRGAS 2000, DO POÇO  01, DE VAZÃO 150 M³/DIA, DURANTE 5 H/D, PARA FINS DE IRRIGAÇÃO POR MICROASPERSÃO, ÁREA 4 HA,  LOCALIZADO NO SÍTIO OLARIA, NO MUNICÍPIO DE PALMAS DE MONTE ALTO,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</si>
  <si>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21.318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2020.001.001245/INEMA/LIC-01245, RESOLVE: ART. 1º - AUTORIZAR O DIREITO  DE USO DOS RECURSOS HÍDRICOS, VÁLIDO PELO PRAZO DE 04 (QUATRO) ANOS, A FILIPE FERNANDES  ALVES, INSCRITO NO CPF N° 043.872.715-07, COM SEDE NA RUA VICENTE DE PAULA, N° 111, PARAÍSO,  NO MUNICÍPIO DE GUANAMBI, PARA CAPTAÇÃO SUBTERRÂNEA, NA BACIA HIDROGRÁFICA DO RIO SÃO  FRANCISCO, NAS COORDENADAS LAT.14°31’51,9”S E LONG.43°34’30,8”W, DATUM SIRGAS 2000, DO POÇO  1, DE VAZÃO 945 M³/DIA, DURANTE 10 H/D, PARA FINS DE IRRIGAÇÃO POR ASPERSÃO CONVENCIONAL, ÁREA  12 HA, LOCALIZADO NA FAZENDA TUIUIÚ, PINDORAMA, NO MUNICÍPIO DE IUIÚ,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</si>
  <si>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20.899 DE 26 DE JUNHO DE 2020. O INSTITUTO DO MEIO AMBIENTE E  RECURSOS HÍDRICOS - INEMA, COM FULCRO NAS ATRIBUIÇÕES E COMPETÊNCIAS QUE LHE FORAM  DELEGADAS PELA LEI ESTADUAL N° 12.212/11 E LEIS ESTADUAIS N° 10.431/06 E 11.612/09, E SUAS      EXECUTIVO SALVADOR, SÁBADO, 27 DE JUNHO DE 2020 - ANO CIV - NO 22.931  REPÚBLICA FEDERATIVA DO BRASIL - ESTADO DA BAHIA  DIÁRIO OFICIAL  ALTERAÇÕES, REGULAMENTADAS PELO DECRETO ESTADUAL N° 14.024/12 E, TENDO EM VISTA O QUE CONSTA  DO PROCESSO Nº 2019.001.008028/INEMA/LIC-08028, RESOLVE: ART. 1º - AUTORIZAR O DIREITO  DE USO DOS RECURSOS HÍDRICOS, VÁLIDO PELO PRAZO DE 04 (QUATRO) ANOS, A JOSÉ FRANCISCO  ELIZEU, INSCRITO NO CPF N° 486.642.515-68, COM SEDE NA RUA ANA OLIVEIRA, N° 155, CENTRO,  NO MUNICÍPIO DE JOÃO DOURADO, PARA CAPTAÇÃO SUBTERRÂNEA, NA BACIA HIDROGRÁFICA DO RIO SÃO  FRANCISCO, NO POÇO 01, NAS COORDENADAS LAT.11°36’48,2”S E LONG.42°07’46,5”W, DE VAZÃO 162  M³/DIA; NO POÇO 02, NAS COORDENADAS LAT.11°36’51,9”S E LONG.42°07’46,1”W, DE VAZÃO 172 M³/ DIA; NO POÇO 03, NAS COORDENADAS LAT.11°36’46,8”S E LONG.42°07’46,7”W, DE VAZÃO 189 M³/ DIA; NO POÇO 04, NAS COORDENADAS LAT.11°36’53,5”S E LONG.42°07’38,7”W, DE VAZÃO 189 M³/DIA;  NO POÇO 05, NAS COORDENADAS LAT.11°36’47,7”S E LONG.42°07’44,5”W, DE VAZÃO 208 M³/DIA; NO  POÇO 06, NAS COORDENADAS LAT.11°36’50,8”S E LONG.42°07’43,8”W, DATUM SIRGAS 2000, DE VAZÃO  208 M³/DIA; DURANTE 12 H/D, PARA FINS DE IRRIGAÇÃO POR GOTEJAMENTO, ÁREA 22,6 HA, LOCALIZADO  NA FAZENDA LAGOA GRANDE, ZONA RURAL, NO MUNICÍPIO DE IBIPEBA,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</si>
  <si>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20.629 DE 08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2019.001.006360/INEMA/LIC-06360, RESOLVE: ART. 1º - AUTORIZAR O DIREITO DE  USO DOS RECURSOS HÍDRICOS, VÁLIDO PELO PRAZO DE 04 (QUATRO) ANOS, A VIRGÍLIO RIBEIRO DOS  SANTOS, INSCRITO NO CPF N° 489.264.005-06, COM SEDE NA AVENIDA SÃO GABRIEL, N° 351, CENTRO,  NO MUNICÍPIO DE PRESIDENTE DUTRA, PARA CAPTAÇÃO SUBTERRÂNEA, NA BACIA HIDROGRÁFICA DO RIO SÃO  FRANCISCO, NO POÇO 1, NAS COORDENADAS LAT.11°11’37’’S E LONG.41°47’06’’W, DATUM SIRGAS 2000,  DE VAZÃO 54 M³/DIA; E NO POÇO 2, NAS COORDENADAS LAT.11°11’35’’S E LONG.41°47’05’’W, DATUM  SIRGAS 2000, DE VAZÃO 87 M³/DIA, DURANTE 11 H/D, PARA FINS DE IRRIGAÇÃO POR GOTEJAMENTO, ÁREA  2,8 HA,  LOCALIZADO NA FAZENDA VILA NOVA, ZONA RURAL, NO MUNICÍPIO DE SÃO GABRIEL,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</si>
  <si>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20.783 DE 10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2019.001.004970/INEMA/LIC-04970, RESOLVE: ART. 1.º - AUTORIZAR O  DIREITO DE USO DOS RECURSOS HÍDRICOS, VÁLIDO PELO PRAZO DE 04 (QUATRO) ANOS, A SÉRGIO NUNES  DOURADO, INSCRITO NO CPF N° 546.097.715-00, COM SEDE NA RUA RIO DE JANEIRO, N° 280,  FÓRUM, NO MUNICÍPIO DE IRECÊ, PARA CAPTAÇÃO SUBTERRÂNEA, NA BACIA HIDROGRÁFICA DO RIO SÃO  FRANCISCO, NO POÇO 1, NAS COORDENADAS LAT.11°23’37,1”S E LONG.41º23’00”W, DE VAZÃO 95 M³/ DIA; NO POÇO 2, NAS COORDENADAS LAT.11°23’38,5”S E LONG.41°22’57,3”W, DE VAZÃO 114 M³/DIA; NO  POÇO 3, NAS COORDENADAS LAT.11°23’29,9”S E LONG.41°23’14,4”W, DE VAZÃO 131 M³/DIA; NO POÇO  4, NAS COORDENADAS LAT.11°23’29,9”S E LONG.41°23’21”W, DE VAZÃO 148 M³/DIA; NO POÇO 5, NAS  COORDENADAS LAT.11°23’43,6”S E LONG.41°22’58”W, DATUM SIRGAS 2000, DE VAZÃO 174 M³/DIA,  DURANTE 11 H/D, PARA FINS DE IRRIGAÇÃO POR GOTEJAMENTO, ÁREA 13,7 HA, LOCALIZADO NA FAZENDA KARIJÓ,  POVOADO DE TARECO, ZONA RURAL, NO MUNICÍPIO DE MORRO DO CHAPÉU,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</si>
  <si>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21.430 DE 10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2020.001.002724/INEMA/LIC-02724, RESOLVE: ART. 1.º - AUTORIZAR O DIREITO DE  USO DOS RECURSOS HÍDRICOS, VÁLIDO PELO PRAZO DE 04 (QUATRO) ANOS, A JEORGE PAULO GASPAR      EXECUTIVO SALVADOR, SEXTA-FEIRA, 11 DE SETEMBRO DE 2020 - ANO CV - NO 22.985  REPÚBLICA FEDERATIVA DO BRASIL - ESTADO DA BAHIA  DIÁRIO OFICIAL  DA SILVA, INSCRITO NO CPF N° 797.560.261-20, COM SEDE NA RUA SEVERINO TIMÓTEO, N° 49,  COOPIRECÊ, NO MUNICÍPIO DE IRECÊ, PARA CAPTAÇÃO SUBTERRÂNEA, NA BACIA HIDROGRÁFICA DO RIO SÃO  FRANCISCO, NO POÇO 1, NAS COORDENADAS LAT.11°35’36,4”S E LONG.41°49’38”W, DATUM SIRGAS  2000, DE VAZÃO 123 M³/DIA, DURANTE 10 H/D; NO POÇO 2, NAS COORDENADAS LAT.11°35’38,5”S E  LONG. 41°49’41,3”W, DATUM SIRGAS 2000, DE VAZÃO 200 M³/DIA, DURANTE 12 H/D; E NO POÇO 3, NAS  COORDENADAS LAT.11°35’29,5”S E LONG.41°49’40,4”W, DATUM SIRGAS 2000, DE VAZÃO 200 M³/DIA,  DURANTE 12 H/D; PARA FINS DE IRRIGAÇÃO POR GOTEJAMENTO, ÁREA 10,5 HA, LOCALIZADO NA FAZENDA JG,  POVOADO DE RECIFE DOS LINOS, ZONA RURAL, NO MUNICÍPIO DE IBITITÁ,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</si>
  <si>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21.327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2020.001.001097/INEMA/LIC-01097, RESOLVE: ART. 1º - AUTORIZAR O DIREITO DE  USO DOS RECURSOS HÍDRICOS, VÁLIDO PELO PRAZO DE 04 (QUATRO) ANOS, A MARIA KATARINA MENEZES  DE JESUS, INSCRITA NO CPF N° 048.682.075-04, COM SEDE NA RUA CLÁUDIO ABÍLIO ARAGÃO, N° 303,  CENTRO, NO MUNICÍPIO DE IRECÊ, PARA CAPTAÇÃO SUBTERRÂNEA, NA BACIA HIDROGRÁFICA DO RIO SÃO  FRANCISCO, NO POÇO 1, NAS COORDENADAS LAT.11°37’17,2”S E LONG.41°29’45,7”W, DATUM SIRGAS  2000, DE VAZÃO 185 M³/DIA, DURANTE 11 H/D; NO POÇO 2, NAS COORDENADAS LAT.11°37’17”S E LON- G.41°29’40,2”W, DATUM SIRGAS 2000, DE VAZÃO 196 M³/DIA, DURANTE 11 H/D, PARA FINS DE IRRIGAÇÃO  POR GOTEJAMENTO, ÁREA 7,8 HA, LOCALIZADO NA FAZENDA SÃO PEDRO, ZONA RURAL, NO MUNICÍPIO DE  CAFARNAUM,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</si>
  <si>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20.018 DE 27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2019.001.001496/INEMA/LIC-01496, RESOLVE: ART. 1.º - AUTORIZAR O DIREITO  DE USO DOS RECURSOS HÍDRICOS, VÁLIDO PELO PRAZO DE 4 (QUATRO) ANOS, A JOSÉ BISELLO, INSCRITO  NO CPF Nº 391.452.129-53, COM SEDE NA RUA IBITIBA, Nº 301, FLORAES LEA, NO MUNICÍPIO DE  LUÍS EDUARDO MAGALHÃES, PARA CAPTAÇÃO SUBTERRÂNEA, NA BACIA HIDROGRÁFICA DO RIO SÃO  FRANCISCO, NO POÇO 1, NAS COORDENADAS LAT.11º43’16”S E LONG.45º56’47,36’’W, DATUM SIRGAS  2000, DE VAZÃO 1.780 M³/DIA, DURANTE 18 H/D; E NO POÇO 2, NAS COORDENADAS LAT.11º41’04,96”S  E LONG.45º56’01,30’’W, DATUM SIRGAS 2000, DE VAZÃO 1.781 M³/DIA, DURANTE 18 H/D, PARA FINS  DE IRRIGAÇÃO POR PIVÔ CENTRAL, ÁREA 60 HA, LOCALIZADO NA FAZENDA BISELLO, RODOVIA ANEL DA SOJA,  ZONA RURAL, NO MUNICÍPIO DE BARREIRAS,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</si>
  <si>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20.400 DE 07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2019.001.003948/INEMA/LIC-03948, RESOLVE: ART. 1.º - AUTORIZAR O DIREITO DE  USO DOS RECURSOS HÍDRICOS, VÁLIDO PELO PRAZO DE 04 (QUATRO) ANOS, A SÉRGIO PITT, INSCRITO NO  CPF Nº 345.261.109-49, COM SEDE NA RUA GLAUBER ROCHA, Nº 547, JARDIM PARAÍSO, NO MUNICÍPIO  DE LUÍS EDUARDO MAGALHÃES, PARA CAPTAÇÃO SUBTERRÂNEA, NA BACIA HIDROGRÁFICA DO RIO SÃO  FRANCISCO, NO POÇO 1, NAS COORDENADAS LAT.12º24’49”S E LONG.45º16’36’’W, DATUM SIRGAS 2000,  DE VAZÃO 9.000 M³/DIA, DURANTE 18 H/D; E NO POÇO 2, NAS COORDENADAS LAT.12º23’28”S E LON- G.45º16’30’’W, DATUM SIRGAS 2000, DE VAZÃO 9.000 M³/DIA, DURANTE 18 H/D, PARA FINS DE IRRIGAÇÃO  POR PIVÔ CENTRAL, ÁREA 270,8 HA, LOCALIZADO NA FAZENDA FÊMEAS II, ZONA RURAL, NO MUNICÍPIO DE  BARREIRAS, MEDIANTE O CUMPRIMENTO DA LEGISLAÇÃO VIGENTEE,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</si>
  <si>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19.894 DE 06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2018.001.000306/INEMA/LIC-00306, RESOLVE: ART. 1º - AUTORIZAR O DIREITO DE USO  DOS RECURSOS HÍDRICOS, VÁLIDO PELO PRAZO DE 4 (QUATRO) ANOS, A FELIX MIYOSHI SHIMOKOMAKI,  INSCRITO NO CPF Nº 369.077.319-91, COM SEDE NA 10ª RUA PARAÍBA, Nº 699, CENTRO, NO MUNICÍPIO  DE LUÍS EDUARDO MAGALHÃES, PARA CAPTAÇÃO SUBTERRÂNEA, NA BACIA HIDROGRÁFICA DO RIO SÃO  FRANCISCO, NO POÇO 1, NAS COORDENADAS LAT.12º48’08”S E LONG.45º45’31,03’’W, DATUM SIRGAS  2000, DE VAZÃO 8.944 M³/DIA, DURANTE 18 H/D, PARA FINS DE IRRIGAÇÃO POR PIVÔ CENTRAL, ÁREA 173  HA, LOCALIZADO NA FAZENDA FLOR I, RODOVIA BA 462,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</si>
  <si>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21.948 DE 04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2019.001.004073/INEMA/LIC-04073, RESOLVE: ART. 1º - AUTORIZAR O DIREITO  DE USO DOS RECURSOS HÍDRICOS, VÁLIDO PELO PRAZO DE 04 (QUATRO) ANOS, A EURÍPEDES RIBEIRO  DE AZEVEDO, INSCRITO NO CPF N° 013.066.185-68, COM SEDE NA PRAÇA MATRIZ, N° 27, CENTRO,  NO MUNICÍPIO DE ÉRICO CARDOSO, PARA CAPTAÇÃO SUBTERRÂNEA, NA BACIA HIDROGRÁFICA DO RIO SÃO  FRANCISCO, NO POÇO 1, NAS COORDENADAS LAT.13°25’19,7”S E LONG.42°07’28,8”W, DE VAZÃO 260 M³/ DIA; E NO POÇO 2, NAS COORDENADAS LAT.13°25’21”S E LONG.42°07’32,6”W, DATUM SIRGAS 2000, DE  VAZÃO 257 M³/DIA, DURANTE 15 H/D, PARA FINS DE IRRIGAÇÃO POR GOTEJAMENTO, ÁREA 11 HA, LOCALIZADA  NA FAZENDA PEDRO CORREIA, ZONA RURAL, NO MUNICÍPIO DE ÉRICO CARDOSO,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</si>
  <si>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21.194 DE 04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2020.001.001008/INEMA/LIC-01008, RESOLVE: ART. 1º - AUTORIZAR O DIREITO DE  USO DOS RECURSOS HÍDRICOS, VÁLIDO PELO PRAZO DE 04 (QUATRO) ANOS, À HERCÍLIA CARVALHO  SANTOS, INSCRITA NO CPF N° 625.182.325-91, COM SEDE NO SÍTIO CASTRO ALVES, S/N, NO MUNICÍPIO  DE SEBASTIÃO LARANJEIRAS, PARA CAPTAÇÃO SUBTERRÂNEA, NA BACIA HIDROGRÁFICA DO RIO SÃO  FRANCISCO, NO POÇO 1, NAS COORDENADAS LAT.14°36’30,2”S E LONG.42°57’49,9”W, DATUM SIRGAS  2000, DE VAZÃO 9 M³/DIA, DURANTE 1 H/D, NO POÇO 2, NAS COORDENADAS LAT.14°36’28,7”S E LON- G.42°57’51,3”W, DATUM SIRGAS 2000, DE VAZÃO 300 M³/DIA, DURANTE 5 H/D, PARA FINS DE IRRIGAÇÃO POR  GOTEJAMENTO, ÁREA 6 HA, LOCALIZADO NO SÍTIO CASTRO ALVES, ZONA RURAL, NO MUNICÍPIO DE SEBASTIÃO  LARANJEIRAS,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</si>
  <si>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20.503 DE 22 DE ABRIL DE 2020. O INSTITUTO DO MEIO AMBIENTE E  RECURSOS HÍDRICOS - INEMA, COM FULCRO NAS ATRIBUIÇÕES E COMPETÊNCIAS QUE LHE FORAM     EXECUTIVO  SALVADOR, QUINTA-FEIRA, 23 DE ABRIL DE 2020 - ANO CIV - NO 22.887  REPÚBLICA FEDERATIVA DO BRASIL - ESTADO DA BAHIA  DIÁRIO OFICIAL  DELEGADAS PELA LEI ESTADUAL N° 12.212/11 E LEIS ESTADUAIS N° 10.431/06 E 11.612/09, E SUAS  ALTERAÇÕES, REGULAMENTADAS PELO DECRETO ESTADUAL N° 14.024/12 E, TENDO EM VISTA O QUE CONSTA  DO PROCESSO Nº 2019.001.000477/INEMA/LIC-00477, RESOLVE: ART. 1.º - AUTORIZAR O DIREITO  DE USO DOS RECURSOS HÍDRICOS, VÁLIDO PELO PRAZO DE 04 (QUATRO) ANOS, A GELCI ZANCANARO,  INSCRITO NO CPF Nº 003.316.279-49, COM SEDE NA RUA RONDÔNIA, Nº 95, CENTRO, NO MUNICÍPIO  DE LUÍS EDUARDO MAGALHÃES, PARA CAPTAÇÃO SUBTERRÂNEA, NA BACIA HIDROGRÁFICA DO RIO SÃO  FRANCISCO, NO POÇO 1, NAS COORDENADAS LAT.14º32’31,2”S E LONG.45º51’07,2’’W, DATUM SIRGAS  2000, DE VAZÃO 3.600 M³/DIA, DURANTE 18 H/D; NO POÇO 2, NAS COORDENADAS LAT.14º33’03,6”S E  LONG.45º50’31,2’’W, DATUM SIRGAS 2000, DE VAZÃO 3.600 M³/DIA, DURANTE 18 H/D; E NO POÇO 3, NAS  COORDENADAS LAT.14º35’04,1”S E LONG.45º52’30,7’’W, DATUM SIRGAS 2000, DE VAZÃO 5.400 M³/DIA,  DURANTE 18 H/D, PARA FINS DE IRRIGAÇÃO POR PIVÔ CENTRAL, ÁREA 183 HA, LOCALIZADOS NAS FAZENDAS  FENIX I E OURO VERDE,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</si>
  <si>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21.203 DE 05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2020.001.003588/INEMA/LIC-03588, RESOLVE: ART. 1º - AUTORIZAR O DIREITO  DE USO DOS RECURSOS HÍDRICOS, VÁLIDO PELO PRAZO DE 04 (QUATRO) ANOS, A GELCI ZANCANARO,  INSCRITO NO CPF Nº 003.316.279-49, COM SEDE NA RUA RONDÔNIA, Nº 95, CENTRO, NO MUNICÍPIO  DE LUÍS EDUARDO MAGALHÃES, PARA CAPTAÇÃO SUBTERRÂNEA, NA BACIA HIDROGRÁFICA DO RIO SÃO  FRANCISCO, NO POÇO 1, NAS COORDENADAS LAT.14º33’37,79”S E LONG.45º52’7,16”W, DATUM SIRGAS   2000, DE VAZÃO 3.600 M³/DIA, DURANTE 18 H/D, NO POÇO 2, NAS COORDENADAS LAT.14º33’18,96”S  E LONG.45º51’19,04”W, DATUM SIRGAS 2000, DE VAZÃO 3.600 M³/DIA, DURANTE 18 H/D, PARA FINS DE  IRRIGAÇÃO POR PIVÔ CENTRAL, ÁREA 110 HA, LOCALIZADO NA FAZENDA FÊNIX II E FAZENDA OURO VERDE,  PONTA D’ ÁGUA,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</si>
  <si>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20.089 DE 10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2019.001.003223/INEMA/LIC-03223, RESOLVE: ART. 1º - AUTORIZAR O DIREITO  DE USO DOS RECURSOS HÍDRICOS, VÁLIDO PELO PRAZO DE 4 (QUATRO) ANOS, A RÉGIS FRANCISCO  CEOLIN, INSCRITO NO CPF Nº 438.282.480-04, COM SEDE NA RODOVIA BR 020, KM 38, ZONA RURAL,  NO MUNICÍPIO SÃO DESIDÉRIO, PARA CAPTAÇÃO SUBTERRÂNEA, NA BACIA HIDROGRÁFICA DO RIO SÃO  FRANCISCO, NO POÇO 2, NAS COORDENADAS LAT.13º19’13,49”S E LONG.46º02’08,94’’W, DATUM SIRGAS  2000, DE VAZÃO 9.000 M³/DIA, DURANTE 18 H/D; NO POÇO 4, NAS COORDENADAS LAT.13º17’51,25”S  E LONG.45º59’22,08’’W, DATUM SIRGAS 2000, DE VAZÃO 9.000 M³/DIA, DURANTE 18 H/D; NO POÇO 5,  NAS COORDENADAS LAT.13º17’22,34”S E LONG.45º58’04,09’’W, DATUM SIRGAS 2000, DE VAZÃO 9.000  M³/DIA, DURANTE 18 H/D; NO POÇO 6, NAS COORDENADAS LAT.13º16’51,79”S E LONG.45º56’45,58’’W,  DATUM SIRGAS 2000, DE VAZÃO 3.600 M³/DIA, DURANTE 18 H/D; NO POÇO 7, NAS COORDENADAS  LAT.13º18’13,81”S E LONG.45º56’50,92’’W, DATUM SIRGAS 2000, DE VAZÃO 3.600 M³/DIA, DURANTE 18  H/D; NO POÇO 8, NAS COORDENADAS LAT.13º18’44,24”S E LONG.45º58’08,28’’W, DATUM SIRGAS 2000,  DE VAZÃO 9.000 M³/DIA, DURANTE 18 H/D; NO POÇO 10, NAS COORDENADAS LAT.13º19’49,62”S E LON- G.46º00’54,17’’W, DATUM SIRGAS 2000, DE VAZÃO 5.336 M³/DIA, DURANTE 18 H/D; E NO POÇO 11, NAS  COORDENADAS LAT.13º20’30,20”S E LONG.46º02’37,51’’W, DATUM SIRGAS 2000, DE VAZÃO 9.000 M³/ DIA, DURANTE 18 H/D, PARA FINS DE IRRIGAÇÃO POR PIVÔ CENTRAL, ÁREA 836 HA, LOCALIZADO NAS FAZENDA  SANTO ANTONIO E SANTO ANTONIO I, RODOVIA BR 020, RODA VELHA, NO MUNICÍPIO DE SÃO DESIDÉRIO,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</si>
  <si>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20.525 DE 24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2019.001.005529/INEMA/LIC-05529, RESOLVE: ART. 1º - AUTORIZAR O DIREITO DE  USO DOS RECURSOS HÍDRICOS, VÁLIDO PELO PRAZO DE 04 (QUATRO) ANOS, A NEUZA DOURADO LOULA,  INSCRITA NO CPF N° 212.494.075-91, COM SEDE NA RUA MONTE CONSELHO, N° 689, RIO VERMELHO, NO  MUNICÍPIO DE SALVADOR, PARA CAPTAÇÃO SUBTERRÂNEA, NA BACIA HIDROGRÁFICA DO RIO SÃO FRANCISCO,  NAS COORDENADAS LAT.11°17’35,7”S E LONG.41°36’27,4”W, DATUM SIRGAS 2000, DO POÇO 1, DE  VAZÃO 121 M³/DIA, DURANTE 9 H/D, PARA FINS DE IRRIGAÇÃO POR GOTEJAMENTO, ÁREA 3 HA, LOCALIZADO  NA FAZENDA PROGRESSO, ZONA RURAL, NO MUNICÍPIO DE JOÃO DOURADO,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 EXECUTIVO SALVADOR, SÁBADO, 25 DE ABRIL DE 2020 - ANO CIV - NO 22.889  REPÚBLICA FEDERATIVA DO BRASIL - ESTADO DA BAHIA  DIÁRIO OFICIAL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</si>
  <si>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21.021 DE 15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2019.001.006892/INEMA/LIC-06892, RESOLVE: ART. 1º - AUTORIZAR O DIREITO DE  USO DOS RECURSOS HÍDRICOS, VÁLIDO PELO PRAZO DE 04 (QUATRO) ANOS, A SÉRGIO NUNES DOURADO,  INSCRITO NO CPF N° 546.097.715-00, COM SEDE NA RUA RIO DE JANEIRO, N° 280, FÓRUM, NO  MUNICÍPIO DE IRECÊ, PARA CAPTAÇÃO SUBTERRÂNEA, NA BACIA HIDROGRÁFICA DO RIO SÃO FRANCISCO,  NAS COORDENADAS LAT.11°22’12”S E LONG.41°43’17,3”W, DATUM SIRGAS 2000, DO POÇO 1, DE VAZÃO  312 M³/DIA, DURANTE 12 H/D, PARA FINS DE IRRIGAÇÃO POR GOTEJAMENTO, ÁREA 5,9 HA, LOCALIZADO NA  FAZENDA S &amp; A, POVOADO DE CONQUISTA, ZONA RURAL,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</si>
  <si>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21.343 DE 27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2020.001.001948/INEMA/LIC-01948, RESOLVE: ART. 1º - AUTORIZAR O DIREITO DE  USO DOS RECURSOS HÍDRICOS, VÁLIDO PELO PRAZO DE 04 (QUATRO) ANOS, A SÉRGIO ALVES OLIVEIRA,  INSCRITO NO CPF N° 053.969.385-52, COM SEDE NO POVOADO PÉ DE LIMÃO, S/N, ZONA RURAL, NO  MUNICÍPIO DE BARRO ALTO, PARA CAPTAÇÃO SUBTERRÂNEA, NA BACIA HIDROGRÁFICA DO RIO SÃO FRANCISCO,  NAS COORDENADAS LAT.11°52’50”S E LONG.41°53’41”W, DATUM SIRGAS 2000, DO POÇO 1, DE VAZÃO  152 M³/DIA, DURANTE 10 H/D, PARA FINS DE IRRIGAÇÃO POR GOTEJAMENTO, ÁREA 2,5 HA, LOCALIZADO  NA FAZENDA OLIVEIRA, PÉ DE LIMÃO, NO MUNICÍPIO DE BARRO ALTO,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</si>
  <si>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21.340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2020.001.001247/INEMA/LIC-01247, RESOLVE: ART. 1º - AUTORIZAR O DIREITO DE  USO DOS RECURSOS HÍDRICOS, VÁLIDO PELO PRAZO DE 04 (QUATRO) ANOS, A FILIPE FERNANDES ALVES,  INSCRITO NO CPF N° 043.872.715-07, COM SEDE NA RUA VICENTE DE PAULA, N° 111, PARAÍSO, NO  MUNICÍPIO DE GUANAMBI, PARA CAPTAÇÃO SUBTERRÂNEA, NA BACIA HIDROGRÁFICA DO RIO SÃO FRANCISCO,  NAS COORDENADAS LAT.14°35’08,2”S E LONG.43°32’44,6”W, DATUM SIRGAS 2000, DO POÇO 1, DE  VAZÃO 945 M³/DIA, DURANTE 12 H/D, PARA FINS DE IRRIGAÇÃO POR ASPERSÃO CONVENCIONAL, ÁREA 12 HA,  LOCALIZADO NA FAZENDA CANTA GALO, ZONA RURAL, NO MUNICÍPIO DE IUIÚ,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&lt;#E.G.B#461205#24#504188/&gt;  SECRETARIA DA SAÚDE &lt;#E.G.B#461160#24#504141&gt; SERVIÇO PÚBLICO ESTADUAL  A DIRETORIA DA AUDITORIA SUS/BA, NOS TERMOS DOS ARTS. 49 E 51, IV DA LEI ESTADUAL Nº 12.209/2011,  CONVOCA À SENHORA ELISABETE MORAES SODRÉ, PARA NO PRAZO DE 10 (DEZ) DIAS, CONTADOS DESTA  PUBLICAÇÃO, RETIRAR E ATENDER COMUNICADO DE RESULTADO DE AUDITORIA Nº 171/2020, NOS AUTOS DO  PROCESSO Nº 0300180558741, NOS TERMOS DOS ARTS. 40 E 41 DO DECRETO ESTADUAL Nº 7.884/00, À 4ª  AVENIDA, PLATAFORMA 6, Nº 400, 4º ANDAR, CAB, CEP: 41.745.002, SALVADOR/BA. QUAISQUER DÚVIDAS  CONTATAR A AUDITORIA SUS/BA, ATRAVÉS DOS TELEFONES (71) 3115-4288/4160/4312.  A DIRETORIA DA AUDITORIA SUS/BA, NOS TERMOS DOS ARTS. 49 E 51, IV DA LEI ESTADUAL Nº 12.209/2011,  CONVOCA À SECRETARIA MUNICIPAL DE SAÚDE DE IBIASSUCÊ, PARA NO PRAZO DE 10 (DEZ) DIAS, CONTADOS  DESTA PUBLICAÇÃO RETIRAR E ATENDER COMUNICADO DE RESULTADO DE AUDITORIA Nº 148/2020, NOS AUTOS  DO PROCESSO Nº 0300160712825, NOS TERMOS DOS ARTS. 40 E 41 DO DECRETO ESTADUAL Nº 7.884/00,  À 4ª AVENIDA, PLATAFORMA 6, Nº 400, 4º ANDAR, CAB, CEP: 41.745.002, SALVADOR/BA. QUAISQUER  DÚVIDAS CONTATAR A AUDITORIA SUS/BA, ATRAVÉS DOS TELEFONES (71) 3115-4288/4160/4312.  A DIRETORIA DA AUDITORIA SUS/BA, NOS TERMOS DOS ARTS. 49 E 51, IV DA LEI ESTADUAL Nº 12.209/2011,  CONVOCA O SENHOR MANOEL ADELINO GOMES DE ANDRADE, PARA NO PRAZO DE 10 (DEZ) DIAS, CONTADOS  DESTA PUBLICAÇÃO RETIRAR E ATENDER COMUNICADO DE RESULTADO DE AUDITORIA Nº 149/2020, NOS AUTOS  DO PROCESSO Nº 0300160712825, NOS TERMOS DOS ARTS. 40 E 41 DO DECRETO ESTADUAL Nº 7.884/00,  À 4ª AVENIDA, PLATAFORMA 6, Nº 400, 4º ANDAR, CAB, CEP: 41.745.002, SALVADOR/BA. QUAISQUER  DÚVIDAS CONTATAR A AUDITORIA SUS/BA, ATRAVÉS DOS TELEFONES (71) 3115-4288/4160/4312.  A DIRETORIA DA AUDITORIA SUS/BA, NOS TERMOS DOS ARTS. 49 E 51, IV DA LEI ESTADUAL Nº 12.209/2011,  CONVOCA O SENHOR MANOEL TADEU DE BRITO, PARA NO PRAZO DE 10 (DEZ) DIAS, CONTADOS DESTA  PUBLICAÇÃO RETIRAR E ATENDER COMUNICADO DE RESULTADO DE AUDITORIA Nº 150/2020, NOS AUTOS DO  PROCESSO Nº 0300160712825, NOS TERMOS DOS ARTS. 40 E 41 DO DECRETO ESTADUAL Nº 7.884/00, À 4ª  AVENIDA, PLATAFORMA 6, Nº 400, 4º ANDAR, CAB, CEP: 41.745.002, SALVADOR/BA. QUAISQUER DÚVIDAS  CONTATAR A AUDITORIA SUS/BA, ATRAVÉS DOS TELEFONES (71) 3115-4288/4160/4312.  A DIRETORIA DA AUDITORIA SUS/BA, NOS TERMOS DOS ARTS. 49 E 51, IV DA LEI ESTADUAL Nº 12.209/2011,  CONVOCA O SERB - SERVIÇO DE RADIOLOGIA DA BAHIA, LOCALIZADO NO MUNICÍPIO DE SALVADOR/BA, PARA  NO PRAZO DE 10 (DEZ) DIAS, CONTADOS DESTA PUBLICAÇÃO RETIRAR E ATENDER COMUNICADO DE RESULTADO  DE AUDITORIA Nº 114/2020, NOS AUTOS DO PROCESSO Nº 0300180437650, NOS TERMOS DOS ARTS. 40 E  41 DO DECRETO ESTADUAL Nº 7.884/00, À 4ª AVENIDA, PLATAFORMA 6, Nº 400, 4º ANDAR, CAB, CEP:  41.745.002, SALVADOR/BA. QUAISQUER DÚVIDAS CONTATAR A AUDITORIA SUS/BA, ATRAVÉS DOS TELEFONES  (71) 3115-4288/4160/4312.  A DIRETORIA DA AUDITORIA SUS/BA, NOS TERMOS DOS ARTS. 49 E 51, IV DA LEI ESTADUAL Nº 12.209/2011,  CONVOCA O SENHOR RONALDO ADRIANO FERREIRA NERE, PARA NO PRAZO DE 10 (DEZ) DIAS, CONTADOS  DESTA PUBLICAÇÃO, RETIRAR E ATENDER COMUNICADO DE RESULTADO DE AUDITORIA Nº 90/2020, NOS AUTOS  DO PROCESSO Nº 0300170305888, NOS TERMOS DOS ARTS. 40 E 41 DO DECRETO ESTADUAL Nº 7.884/00,  À 4ª AVENIDA, PLATAFORMA 6, Nº 400, 4º ANDAR, CAB, CEP: 41.745.002, SALVADOR/BA. QUAISQUER  DÚVIDAS CONTATAR A AUDITORIA SUS/BA, ATRAVÉS DOS TELEFONES (71) 3115-4288/4160/4312.  A DIRETORIA DA AUDITORIA SUS/BA, NOS TERMOS DOS ARTS. 49 E 51, IV DA LEI ESTADUAL Nº 12.209/2011,  CONVOCA À SENHORA DAIANA ANDRADE FLOIS, PARA NO PRAZO DE 10 (DEZ) DIAS, CONTADOS DESTA  PUBLICAÇÃO RETIRAR E ATENDER COMUNICADO DE RESULTADO DE AUDITORIA Nº 88/2020, NOS AUTOS DO  PROCESSO Nº 0300170305888, NOS TERMOS DOS ARTS. 40 E 41 DO DECRETO ESTADUAL Nº 7.884/00, À 4ª  AVENIDA, PLATAFORMA 6, Nº 400, 4º ANDAR, CAB, CEP: 41.745.002, SALVADOR/BA. QUAISQUER DÚVIDAS  CONTATAR A AUDITORIA SUS/BA, ATRAVÉS DOS TELEFONES (71) 3115-4288/4160/4312.  A DIRETORIA DA AUDITORIA SUS/BA, NOS TERMOS DOS ARTS. 49 E 51, IV DA LEI ESTADUAL Nº 12.209/2011,  CONVOCA À SENHORA ANÚBIA ALMEIDA MATOS SILVA, PARA NO PRAZO DE 10 (DEZ) DIAS, CONTADOS DESTA  PUBLICAÇÃO RETIRAR E ATENDER COMUNICADO DE RESULTADO DE AUDITORIA Nº 87/2020, NOS AUTOS DO  PROCESSO Nº 0300170305888, NOS TERMOS DOS ARTS. 40 E 41 DO DECRETO ESTADUAL Nº 7.884/00, À 4ª  AVENIDA, PLATAFORMA 6, Nº 400, 4º ANDAR, CAB, CEP: 41.745.002, SALVADOR/BA. QUAISQUER DÚVIDAS  CONTATAR A AUDITORIA SUS/BA, ATRAVÉS DOS TELEFONES (71) 3115-4288/4160/4312.  A DIRETORIA DA AUDITORIA SUS/BA, NOS TERMOS DOS ARTS. 49 E 51, IV DA LEI ESTADUAL Nº 12.209/2011,  CONVOCA À SECRETARIA MUNICIPAL DE SAÚDE DE CANDEAL, PARA NO PRAZO DE 10 (DEZ) DIAS, CONTADOS  DESTA PUBLICAÇÃO RETIRAR E ATENDER COMUNICADO DE RESULTADO DE AUDITORIA Nº 86/2020, NOS AUTOS  DO PROCESSO Nº 0300170305888, NOS TERMOS DOS ARTS. 40 E 41 DO DECRETO ESTADUAL Nº 7.884/00,  À 4ª AVENIDA, PLATAFORMA 6, Nº 400, 4º ANDAR, CAB, CEP: 41.745.002, SALVADOR/BA. QUAISQUER  DÚVIDAS CONTATAR A AUDITORIA SUS/BA, ATRAVÉS DOS TELEFONES (71) 3115-4288/4160/4312.  A DIRETORIA DA AUDITORIA SUS/BA, NOS TERMOS DOS ARTS. 49 E 51, IV DA LEI ESTADUAL Nº  12.209/2011, CONVOCA O SENHOR DANIEL TUVO CRODA, PARA NO PRAZO DE 10 (DEZ) DIAS, CONTADOS  DESTA PUBLICAÇÃO RETIRAR E ATENDER NOTIFICAÇÃO Nº 72/2020, NOS AUTOS DO PROCESSO SEI Nº  019.5345.2019.0074414-61, NOS TERMOS DOS ARTS. 40 E 41 DO DECRETO ESTADUAL Nº 7.884/00, À 4ª  AVENIDA, PLATAFORMA 6, Nº 400, 4º ANDAR, CAB, CEP: 41.745.002, SALVADOR/BA. QUAISQUER DÚVIDAS  CONTATAR A AUDITORIA SUS/BA, ATRAVÉS DOS TELEFONES (71) 3115-4288/4160/4312.  A DIRETORIA DA AUDITORIA SUS/BA, NOS TERMOS DOS ARTS. 49 E 51, IV DA LEI ESTADUAL Nº 12.209/2011,  CONVOCA O SENHOR JULIANO FERREIRA DA MOTA, PARA NO PRAZO DE 10 (DEZ) DIAS, CONTADOS DESTA  PUBLICAÇÃO, RETIRAR E ATENDER COMUNICADO DE RESULTADO DE AUDITORIA Nº 71/2020, NOS AUTOS DO     EXECUTIVO  SALVADOR, QUINTA-FEIRA, 27 DE AGOSTO DE 2020 - ANO CIV - NO 22.975  REPÚBLICA FEDERATIVA DO BRASIL - ESTADO DA BAHIA  DIÁRIO OFICIAL  PROCESSO Nº 0300180452889, NOS TERMOS DOS ARTS. 40 E 41 DO DECRETO ESTADUAL Nº 7.884/00, À 4ª  AVENIDA, PLATAFORMA 6, Nº 400, 4º ANDAR, CAB, CEP: 41.745.002, SALVADOR/BA. QUAISQUER DÚVIDAS  CONTATAR A AUDITORIA SUS/BA, ATRAVÉS DOS TELEFONES (71) 3115-4288/4160/4312.  DANIELA CASTELLUCCI DIRETORA DA AUDITORIA SUS/BA &lt;#E.G.B#461160#25#504141/&gt; &lt;#E.G.B#461319#25#504309&gt; RESOLUÇÃO CIB Nº 141/2020 APROVA AD REFERENDUM A NOVA ATUALIZAÇÃO DOS ANEXOS 2 E 3 REFERENTES ÀS UNIDADES DE REFERÊNCIA  COVID E UNIDADES DE RETAGUARDA COVID DO PLANO ESTADUAL DE CONTINGÊNCIA PARA ENFRENTAMEN- TO DO NOVO CORONAVÍRUS - SARS COV2 NO ESTADO DA BAHIA.  O COORDENADOR E A COORDENADORA ADJUNTA DA COMISSÃO INTERGESTORES BIPARTITE DA BAHIA NO USO  DE SUAS ATRIBUIÇÕES E CONSIDERANDO:  A PORTARIA Nº 237, DE 18 DE MARÇO DE 2020, INCLUI LEITOS E PROCEDIMENTOS NA TABELA DE PROCE- DIMENTOS, MEDICAMENTOS, ÓRTESES, PRÓTESES E MATERIAIS ESPECIAIS (OPM) DO SISTEMA ÚNICO DE  SAÚDE (SUS), DE UNIDADE DE TERAPIA INTENSIVA ADULTO E PEDIÁTRICO, PARA ATENDIMENTO EXCLUSIVO  DOS PACIENTES COVID-19;  A PORTARIA MS/SAES Nº 245, DE 24 DE MARÇO DE 2020, QUE INCLUI PROCEDIMENTO NA TABELA DE PRO- CEDIMENTOS, MEDICAMENTOS, ÓRTESES, PRÓTESES E MATERIAIS ESPECIAIS (OPM) DO SISTEMA ÚNICO  DE SAÚDE (SUS), PARA ATENDIMENTO EXCLUSIVO DE PACIENTES COM DIAGNÓSTICO DE INFECÇÃO PELO  COVID-19;  A PORTARIA Nº 568, DE 26 DE MARÇO DE 2020, QUE AUTORIZA A HABILITAÇÃO DE LEITOS DE UNIDADE DE  TERAPIA INTENSIVA ADULTO PARA ATENDIMENTO EXCLUSIVO DOS PACIENTES COVID-19;  A RESOLUÇÃO CIB Nº 029/2020, DE 28 DE MARÇO DE 2020, QUE APROVA O PLANO ESTADUAL DE  CONTINGÊNCIA PARA ENFRENTAMENTO DO NOVO CORONAVÍRUS - SARS NCOV2 NO ESTADO DA BAHIA;  A RESOLUÇÃO CIB Nº 087/2020, DE 24 DE JUNHO DE 2020, QUE APROVA AD REFERENDUM A ATUALIZAÇÃO  DO PLANO ESTADUAL DE CONTINGÊNCIA PARA ENFRENTAMENTO DO NOVO CORONAVÍRUS - SARS NCOV-2  COM A INCLUSÃO DO   CENTRO DE ATENDIMENTO PARA O ENFRENTAMENTO À COVID 19 COMO UMA DAS  TIPOLOGIAS DE SERVIÇOS DE SAÚDE NA REDE ASSISTENCIAL DO ESTADO DA BAHIA;  A RECOMENDAÇÃO DA SAES/MS POR MEIO DE REUNIÕES POR WEBCONFERÊNCIA COM AS SECRETARIAS DE  SAÚDE DOS ESTADOS DE ATUALIZAÇÃO DA PLANILHA DE LEITOS NAS REGIÕES DESTINADOS AOS PACIENTES  ACOMETIDOS PELO CORONAVÍRUS, PARA ACOMPANHAMENTO DO PROCESSO DE AMPLIAÇÃO DA REDE DE  ATENÇÃO À SAÚDE E ENFRENTAMENTO DO SARS COV2.  RESOLVE  ART. 1º  APROVAR AD REFERENDUM A NOVA ATUALIZAÇÃO DOS ANEXOS 2 E 3 REFERENTES ÀS UNIDADES DE  REFERÊNCIA COVID E  UNIDADES DE RETAGUARDA COVID DO PLANO ESTADUAL DE CONTINGÊNCIA PARA  ENFRENTAMENTO DO NOVO CORONAVÍRUS - SARS COV2 NO ESTADO DA BAHIA, CONFORME ANEXO I DESTA  RESOLUÇÃO, DISPONÍVEL NO SITE WWW5.SAUDE.BA.GOV.BR/PORTALCIB.  PARÁGRAFO ÚNICO  ESTE PLANO ESTÁ SUJEITO A AJUSTES CONSTANTES DECORRENTES DAS ATUALIZAÇÕES  PRÁTICAS E DAS MUDANÇAS OBSERVADAS NO CENÁRIO EPIDEMIOLÓGICO E CONSIDERANDO AS CONSTANTES  ATUALIZAÇÕES DISPONIBILIZADAS PELA OMS E MS.  ART. 2º  REVOGAR A RESOLUÇÃO CIB Nº 140/2020 A PARTIR DA DATA DE PUBLICAÇÃO DESTA RESOLUÇÃO.  ART. 3º  A PRESENTE RESOLUÇÃO ENTRARÁ EM VIGOR NA DATA DE SUA PUBLICAÇÃO.  SALVADOR, 26 DE AGOSTO DE 2020.  FÁBIO VILAS-BOAS PINTO SECRETÁRIO ESTADUAL DA SAÚDE COORDENADOR DA CIB/BA  STELA DOS SANTOS SOUZA PRESIDENTE DO COSEMS/BA COORDENADORA ADJUNTA DA CIB/BA  &lt;#E.G.B#461319#25#504309/&gt; &lt;#E.G.B#461212#25#504196&gt; PORTARIA Nº 338 DE 26 DE AGOSTO DE 2020  O SECRETÁRIO DA SAÚDE DO ESTADO DA BAHIA NO USO DE SUAS ATRIBUIÇÕES,  CONSIDERANDO O DISPOSTO NO DECRETO N° 19.529, DE 16 DE MARÇO DE 2020, QUE REGULAMENTA AS  MEDIDAS TEMPORÁRIAS PARA ENFRENTAMENTO DA EMERGÊNCIA DE SAÚDE PÚBLICA DE IMPORTÂNCIA INTER- NACIONAL DECORRENTE DO CORONAVÍRUS;  CONSIDERANDO QUE A SAÚDE É DIREITO DE TODOS E DEVER DO ESTADO, GARANTIDO MEDIANTE POLÍTICAS  SOCIAIS E ECONÔMICAS QUE VISEM À REDUÇÃO DO RISCO DE DOENÇA E DE OUTROS AGRAVOS E AO ACESSO  UNIVERSAL E IGUALITÁRIO ÀS AÇÕES E SERVIÇOS PARA SUA PROMOÇÃO, PROTEÇÃO E RECUPERAÇÃO, NA FORMA  DO ART. 196 DA CONSTITUIÇÃO FEDERAL;  CONSIDERANDO A CLASSIFICAÇÃO PELA ORGANIZAÇÃO MUNDIAL DE SAÚDE, NO DIA 11 DE MARÇO DE 2020,  COMO PANDEMIA DO NOVO CORONAVÍRUS;  CONSIDERANDO QUE A SITUAÇÃO DEMANDA O EMPREGO URGENTE DE MEDIDAS DE PREVENÇÃO, CONTROLE E  CONTENÇÃO DE RISCOS, DANOS E AGRAVOS À SAÚDE PÚBLICA, A FIM DE EVITAR A DISSEMINAÇÃO DA DOENÇA;  RESOLVE  ART. 1º - FAZER RETORNAR À RESPECTIVA UNIDADE DE LOTAÇÃO A SERVIDORA ELENCADA ABAIXO: A)    CENTRO DE PREVENÇÃO E REABILITAÇÃO DO PORTADOR DE DEFICIÊNCIA - CEPRED:  MATRÍCULA NOME CARGO 19255132 SOLANGE MATOS FERREIRA ALMEIDA AUXILIAR ADMINISTRATIVO_C1_40H 19454329 LENICE GOES DA PAIXAO FISIOTERAPEUTA_30H_C3 19461441 KARINA BRANDAO NOVAES TERAPEUTA OCUPACIONAL_30H_C2  B)    INSTITUTO DE PERINATOLOGIA DA BAHIA - IPERBA:  MATRÍCULA NOME CARGO 19544288 GILVANIA LUCIA OLIVEIRA LOPES TÉCNICO DE ENFERMAGEM_40H_C2  C)    MATERNIDADE ALBERT SABIN:  MATRÍCULA NOME CARGO 19279493 IRAILDES DE BRITO SANTANA TÉCNICO PATOLOGIA CLINICA_30H_C1  ART. 3° - ESTA PORTARIA ENTRARÁ EM VIGOR A PARTIR DA DATA DE SUA PUBLICAÇÃO.  FÁBIO VILAS-BOAS PINTO SECRETÁRIO &lt;#E.G.B#461212#25#504196/&gt; &lt;#E.G.B#461266#25#504253&gt; PORTARIA Nº 00223205 DE 26 DE AGOSTO DE 2020 O(A) SECRETÁRIO DE ESTADO DO(A) SECRETARIA DA SAÚDE - SESAB, NO USO DE SUAS  ATRIBUIÇÕES LEGAIS, RESOLVE NOMEAR EDINALDO OLIVEIRA SAMPAIO, PARA O CARGO EM COMISSÃO  SECRETÁRIO ADMINISTRATIVO I, SÍMBOLO DAI-5, DO(A) DG - DA - ASSESSORIA, A PARTIR DE 26 DE  AGOSTO DE 2020.  FABIO VILAS BOAS PINTO SECRETARIA DA SAÚDE &lt;#E.G.B#461266#25#504253/&gt; &lt;#E.G.B#461011#25#503986&gt; PORTARIA Nº 00222726 DE 26 DE AGOSTO DE 2020 O(A) DIRETOR DO(A) SECRETARIA DA SAÚDE - SESAB, NO USO DE SUAS ATRIBUIÇÕES, RESOLVE  READAPTAR POR PRAZO DETERMINADO, NOS TERMOS DO(A) ART. 43 DA LEI Nº 6.677, DE 26 DE SETEMBRO DE  1994, O(S) SERVIDOR(ES) ABAIXO RELACIONADO(S):  MATRÍCULA NOME SERVIDOR CARGO DATA INÍCIO DATA FIM  19473155  ANA CIELIZ CONCEICAO DOS SANTOS  AUXILIAR DE ENFERMAGEM  17.08.2020  12.02.2021  ROSA CECI DE OLIVEIRA SANTOS SECRETARIA DA SAÚDE &lt;#E.G.B#461011#25#503986/&gt; &lt;#E.G.B#461012#25#503987&gt; PORTARIA Nº 00222590 DE 26 DE AGOSTO DE 2020 O(A) DIRETOR DO(A) SECRETARIA DA SAÚDE - SESAB, NO USO DE SUAS ATRIBUIÇÕES, RESOLVE  READAPTAR POR PRAZO DETERMINADO, NOS TERMOS DO(A) ART. 43 DA LEI Nº 6.677, DE 26 DE SETEMBRO DE  1994, O(S) SERVIDOR(ES) ABAIXO RELACIONADO(S):  MATRÍCULA NOME SERVIDOR CARGO DATA INÍCIO DATA FIM  19533375  ELIZANGELA DE SOUZA ROCHA  TÉCNICO EM ENFERMAGEM  19.07.2020  15.11.2020  ROSA CECI DE OLIVEIRA SANTOS SECRETARIA DA SAÚDE &lt;#E.G.B#461012#25#503987/&gt; &lt;#E.G.B#461013#25#503988&gt; PORTARIA Nº 00222556 DE 26 DE AGOSTO DE 2020 O(A) DIRETOR DO(A) SECRETARIA DA SAÚDE - SESAB, NO USO DE SUAS ATRIBUIÇÕES, RESOLVE  READAPTAR POR PRAZO DETERMINADO, NOS TERMOS DO(A) ART. 43 DA LEI Nº 6.677, DE 26 DE SETEMBRO DE  1994, O(S) SERVIDOR(ES) ABAIXO RELACIONADO(S):  MATRÍCULA NOME SERVIDOR CARGO DATA INÍCIO DATA FIM  19443633  DIRLENE DE ALMEIDA PAIXAO  TÉCNICO EM ENFERMAGEM  18.04.2020  14.10.2020  ROSA CECI DE OLIVEIRA SANTOS SECRETARIA DA SAÚDE &lt;#E.G.B#461013#25#503988/&gt; &lt;#E.G.B#461014#25#503989&gt;     EXECUTIVO SALVADOR, QUINTA-FEIRA, 27 DE AGOSTO DE 2020 - ANO CIV - NO 22.975  REPÚBLICA FEDERATIVA DO BRASIL - ESTADO DA BAHIA  DIÁRIO OFICIAL  PORTARIA Nº 00222328 DE 26 DE AGOSTO DE 2020 O(A) DIRETOR DO(A) SECRETARIA DA SAÚDE - SESAB, NO USO DE SUAS ATRIBUIÇÕES, RESOLVE  READAPTAR POR PRAZO DETERMINADO, NOS TERMOS DO(A) ART. 43 DA LEI Nº 6.677, DE 26 DE SETEMBRO DE  1994, O(S) SERVIDOR(ES) ABAIXO RELACIONADO(S):  MATRÍCULA NOME SERVIDOR CARGO DATA INÍCIO DATA FIM  19441922  ELAINE ROCHA ALMEIDA  TÉCNICO EM ENFERMAGEM  29.06.2020  27.08.2020  ROSA CECI DE OLIVEIRA SANTOS SECRETARIA DA SAÚDE &lt;#E.G.B#461014#26#503989/&gt; &lt;#E.G.B#461015#26#503990&gt; PORTARIA Nº 00215233 DE 26 DE AGOSTO DE 2020 O(A) DIRETOR DO(A) SECRETARIA DA SAÚDE - SESAB, NO USO DE SUAS ATRIBUIÇÕES, RESOLVE  READAPTAR POR PRAZO DETERMINADO, NOS TERMOS DO(A) ART. 43 DA LEI Nº 6.677, DE 26 DE SETEMBRO DE  1994, O(S) SERVIDOR(ES) ABAIXO RELACIONADO(S):  MATRÍCULA NOME SERVIDOR CARGO DATA INÍCIO DATA FIM  19526775  JOSELANE RITA SANTOS MARCELINO  ENFERMEIRO  24.04.2020  20.10.2020  ROSA CECI DE OLIVEIRA SANTOS SECRETARIA DA SAÚDE &lt;#E.G.B#461015#26#503990/&gt; &lt;#E.G.B#461016#26#503991&gt; PORTARIA Nº 00215229 DE 26 DE AGOSTO DE 2020 O(A) DIRETOR DO(A) SECRETARIA DA SAÚDE - SESAB, NO USO DE SUAS ATRIBUIÇÕES, RESOLVE  READAPTAR POR PRAZO DETERMINADO, NOS TERMOS DO(A) ART. 43 DA LEI Nº 6.677, DE 26 DE SETEMBRO DE  1994, O(S) SERVIDOR(ES) ABAIXO RELACIONADO(S):  MATRÍCULA NOME SERVIDOR CARGO DATA INÍCIO DATA FIM  19443185  PALOMA XAVIER VIANA RAMOS  TÉCNICO EM ENFERMAGEM  16.07.2020  13.10.2020  ROSA CECI DE OLIVEIRA SANTOS SECRETARIA DA SAÚDE &lt;#E.G.B#461016#26#503991/&gt; &lt;#E.G.B#461017#26#503992&gt; PORTARIA Nº 00212779 DE 26 DE AGOSTO DE 2020 O(A) DIRETOR DO(A) SECRETARIA DA SAÚDE - SESAB, NO USO DE SUAS ATRIBUIÇÕES, RESOLVE  READAPTAR POR PRAZO DETERMINADO, NOS TERMOS DO(A) ART. 43 DA LEI Nº 6.677, DE 26 DE SETEMBRO DE  1994, O(S) SERVIDOR(ES) ABAIXO RELACIONADO(S):  MATRÍCULA NOME SERVIDOR CARGO DATA INÍCIO DATA FIM  19330781  ROBNILSON BARCELOS DOS SANTOS  TÉCNICO PATOLOGIA CLÍNICA  28.05.2020  23.11.2020  ROSA CECI DE OLIVEIRA SANTOS SECRETARIA DA SAÚDE &lt;#E.G.B#461017#26#503992/&gt; &lt;#E.G.B#461085#26#504060&gt; PORTARIA Nº 00223055 DE 26 DE AGOSTO DE 2020 O(A) DIRETOR DO(A) SECRETARIA DA SAÚDE - SESAB, NO USO DE SUAS ATRIBUIÇÕES, RESOLVE  READAPTAR POR PRAZO DETERMINADO, NOS TERMOS DO(A) ART. 43 DA LEI Nº 6.677, DE 26 DE SETEMBRO DE  1994, O(S) SERVIDOR(ES) ABAIXO RELACIONADO(S):  MATRÍCULA NOME SERVIDOR CARGO DATA INÍCIO DATA FIM  19251974  MARIA DE FATIMA GUEDES DA HORA DE   JESUS  AUXILIAR  ADMINISTRATIVO   25.08.2020  23.10.2020  ROSA CECI DE OLIVEIRA SANTOS SECRETARIA DA SAÚDE &lt;#E.G.B#461085#26#504060/&gt; &lt;#E.G.B#461087#26#504062&gt; PORTARIA Nº 00222795 DE 26 DE AGOSTO DE 2020 O(A) DIRETOR DO(A) SECRETARIA DA SAÚDE - SESAB, NO USO DE SUAS ATRIBUIÇÕES, RESOLVE  READAPTAR POR PRAZO DETERMINADO, NOS TERMOS DO(A) ART. 43 DA LEI Nº 6.677, DE 26 DE SETEMBRO DE  1994, O(S) SERVIDOR(ES) ABAIXO RELACIONADO(S):  MATRÍCULA NOME SERVIDOR CARGO DATA INÍCIO DATA FIM  19482577  JORIDETE SANTOS CRUZ DE JESUS  TÉCNICO EM ENFERMAGEM  03.05.2020  29.10.2020  ROSA CECI DE OLIVEIRA SANTOS SECRETARIA DA SAÚDE &lt;#E.G.B#461087#26#504062/&gt; &lt;#E.G.B#461204#26#504187&gt; AUTORIZAÇÃO A COORDENADORA DO NÚCLEO REGIONAL DE SAÚDE SUDOESTE, ATRAVÉS DO SETOR DE VIGILÂNCIA  SANITÁRIA, FAZ SABER  AOS INTERESSADOS E AO PÚBLICO EM GERAL QUE, CONFORME PARÁGRAFO ÚNICO DO   ARTIGO 25 DA PORTARIA Nº 344/98 E ARTIGO 124 DA PORTARIA Nº06/99, O ESTABELECIMENTO ABAIXO CITADO  ESTÁ COM CADASTRO APROVADO PARA ADQUIRIR, ESTOCAR E DISPENSAR MEDICAMENTOS QUE CONTENHAM A  SUBSTÂNCIA MISOPROSTOL (LISTA “C1” DA PORTARIA SVS/MS Nº 344/98 E SUAS ATUALIZAÇÕES), NAS  APRESENTAÇÕES AUTORIZADAS PELA AGÊNCIA NACIONAL DE VIGILÂNCIA SANITÁRIA (ANVISA): AUTORIZAÇÃO Nº 001/2020PROCESSO SEI Nº 019.1262.2020.0088221-91 NRS SUDOESTE  REGIONAL DE GUANAMBI RAZÃO SOCIAL: BAHIA SECRETARIA DE SAÚDE DO ESTADO NOME FANTASIA: HOSPITAL GERAL DE GUANAMBI  CNPJ: 139371310067-78 RESPONSÁVEL TÉCNICO: JUAN RAMON CASTTELLANOS PIERRA CRM Nº 23155 RESPONSÁVEL TÉCNICO PELA FARMÁCIA: DIANA JACKSON CARAPIÁ LADEIA  FERNANDES CRF Nº 3868 ENDEREÇO: RUA DR. JOSÉ HUMBERTO NUNES, Nº1750, BAIRRO PARAISO. CIDADE/UF: GUANAMBI/BAHIA  GUANAMBI, 26 DE AGOSTO DE 2020 KAROLINE SILVA REBOUÇAS COORDENADORA DO NRS SUDOESTE &lt;#E.G.B#461204#26#504187/&gt; &lt;#E.G.B#460991#26#503961&gt; RETIFICAÇÃO  O DIRETOR GERAL DO HOSPITAL ESPECIALIZADO OCTÁVIO MANGABEIRA, NO USO DE  SUAS ATRIBUIÇÕES LEGAIS, RESOLVE RETIRAR OS SERVIDORES CLÁUDIA SEPÚLVEDA SANTOS SOUZA, CADASTRO  N.º 19.221.841-2; HERIBALDO PINHEIRO DE NOVAIS, CADASTRO N.º 19.223.010-5; HIBERA LOPES  CAMPOS, CADASTRO N.º 19.225.761-0 DA COMISSÃO DE ÉTICA DO HOSPITAL ESPECIALIZADO OCTÁVIO  MANGABEIRA, PUBLICADA NO DOE N.º 22.968, DE 18 DE AGOSTO DE 2020, MEDIANTE PORTARIA N.º 07,  DE 17 DE AGOSTO DE 2020.  SALVADOR, 25 DE AGOSTO DE 2020.  MARCELO CHALHOUB COELHO LIMA DIRETOR GERAL &lt;#E.G.B#460991#26#503961/&gt; &lt;#E.G.B#460992#26#503963&gt; RETIFICAÇÃO  O DIRETOR GERAL DO HOSPITAL ESPECIALIZADO OCTÁVIO MANGABEIRA, NO USO DE  SUAS ATRIBUIÇÕES LEGAIS, RESOLVE RETIRAR OS SERVIDORES HELENA GOMES RIBEIRO PEREIRA, CADASTRO  N.º 19.519.598-0; SORAYA RIBEIRO CHAVES RIBEIRO, CADASTRO N.º 19.254.012-8 DA COMISSÃO DE  REVISÃO DE PRONTUÁRIO DO HOSPITAL ESPECIALIZADO OCTÁVIO MANGABEIRA, PUBLICADA NO DOE N.º  22.836, DE 18 DE AGOSTO DE 2020, MEDIANTE PORTARIA N.º 08, DE 17 DE AGOSTO DE 2020.  SALVADOR, 25 DE AGOSTO DE 2020.  MARCELO CHALHOUB COELHO LIMA DIRETOR GERAL &lt;#E.G.B#460992#26#503963/&gt; &lt;#E.G.B#460994#26#503964&gt; RETIFICAÇÃO  O DIRETOR GERAL DO HOSPITAL ESPECIALIZADO OCTÁVIO MANGABEIRA, NO USO DE  SUAS ATRIBUIÇÕES LEGAIS, RESOLVE RETIRAR A SERVIDORA KLEIDE LIMA NABUCO, CADASTRO N.º 19.226.148-1  DA COMISSÃO DE ÓBITO DO HOSPITAL ESPECIALIZADO OCTÁVIO MANGABEIRA, PUBLICADA NO DOE N.º  22.836, DE 18 DE AGOSTO DE 2020, MEDIANTE PORTARIA N.º 10, DE 17 DE AGOSTO DE 2020.  SALVADOR, 25 DE AGOSTO DE 2020.  MARCELO CHALHOUB COELHO LIMA DIRETOR GERAL &lt;#E.G.B#460994#26#503964/&gt; &lt;#E.G.B#461150#26#504130&gt; HGRS - </t>
  </si>
  <si>
    <t xml:space="preserve">PORTARIA  Nº 21.414 DE 10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2020.001.001222/INEMA/LIC-01222, RESOLVE: ART. 1º - AUTORIZAR O DIREITO DE  USO DOS RECURSOS HÍDRICOS, VÁLIDO PELO PRAZO DE 04 (QUATRO) ANOS, A EDIGAR NERI DOS SANTOS,  INSCRITO NO CPF N° 117.062.875-34, COM SEDE NO POVOADO DE LAGOA FUNDA, S/N, ZONA RURAL, NO  MUNICÍPIO DE BARRO ALTO, PARA CAPTAÇÃO SUBTERRÂNEA, NA BACIA HIDROGRÁFICA DO RIO SÃO FRANCISCO,  NO POÇO 1, NAS COORDENADAS LAT.11°43’34,1”S E LONG.41°47’24,7”W, DATUM SIRGAS 2000, DE  VAZÃO 180 M³/DIA; E NO POÇO 2, NAS COORDENADAS LAT.11°43’33,3”S E LONG.41°47’29,5”W, DATUM  SIRGAS 2000, DE VAZÃO 165 M³/DIA; DURANTE 15 H/D, PARA FINS DE IRRIGAÇÃO POR GOTEJAMENTO, ÁREA  5,5 HA, LOCALIZADO NA FAZENDA VAI COM DEUS, ZONA RURAL, NO MUNICÍPIO DE CANARANA,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</si>
  <si>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20.650 DE 14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2020.001.001337/INEMA/LIC-01337, RESOLVE: ART. 1.º - AUTORIZAR O DIREITO DE  USO DOS RECURSOS HÍDRICOS, VÁLIDO PELO PRAZO DE 04 (QUATRO) ANOS, A CELSO BATEZINI, INSCRITO  NO CPF Nº 174.091.440-68, COM SEDE NA RUA RUI BARBOSA, Nº 931, CENTRO, NO MUNICÍPIO DE LUÍS  EDUARDO MAGALHÃES, PARA CAPTAÇÃO SUBTERRÂNEA, NA BACIA HIDROGRÁFICA DO RIO SÃO FRANCISCO,  NO POÇO 1, NAS COORDENADAS LAT.11º36’12,45”S E LONG.45º47’44,84”W, DATUM SIRGAS 2000, DE  VAZÃO 5.245 M³/DIA, DURANTE 18 H/D, PARA FINS DE IRRIGAÇÃO POR ASPERSÃO POR PIVÔ CENTRAL, ÁREA  73,55 HA, LOCALIZADO NA FAZENDA CAPÃO DO ERVAL II,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</si>
  <si>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20.839 DE 19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2019.001.003102/INEMA/LIC-03102, RESOLVE: ART. 1º - AUTORIZAR O DIREITO DE  USO DOS RECURSOS HÍDRICOS, VÁLIDO PELO PRAZO DE 04 (QUATRO) ANOS, A ARI PELIZZA, INSCRITO NO CPF  Nº 400.766.799-34, COM SEDE NA RUA TOM JOBIM, Nº 182, JARDIM PARAÍSO, NO MUNICÍPIO DE LUÍS  EDUARDO MAGALHÃES, PARA CAPTAÇÃO SUBTERRÂNEA, NA BACIA HIDROGRÁFICA DO RIO SÃO FRANCISCO,  NO POÇO 1, NAS COORDENADAS LAT.12º03’28,29”S E LONG.45º29’17,49’’W, DATUM SIRGAS 2000,  DE VAZÃO 3.305 M³/DIA, DURANTE 17 H/D, PARA FINS DE IRRIGAÇÃO POR PIVÔ CENTRAL, ÁREA 47,50 HA,  LOCALIZADO NA FAZENDA ISETA I, RODOVIA BR 020, KM 850, ZONA RURAL, NO MUNICÍPIO DE BARREIRAS,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</si>
  <si>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20.398 DE 07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2019.001.002235/INEMA/LIC-02235, RESOLVE: ART. 1.º - AUTORIZAR O DIREITO DE  USO DOS RECURSOS HÍDRICOS, VÁLIDO PELO PRAZO DE 04 (QUATRO) ANOS, A GELSO FONTANA, INSCRITO  NO CPF Nº 020.093.150-49, COM SEDE NA RUA PARANÁ, Nº 425, ZONA RURAL, NO MUNICÍPIO DE LUÍS  EDUARDO MAGALHÃES, PARA CAPTAÇÃO SUBTERRÂNEA, NA BACIA HIDROGRÁFICA DO RIO SÃO FRANCISCO,  NO POÇO 1, NAS COORDENADAS LAT.12º16’12,33”S E LONG.45º49’59,65’’W, DATUM SIRGAS 2000, DE   VAZÃO 55 M³/DIA, DURANTE 6 H/D, PARA FINS DE DESSEDENTAÇÃO ANIMAL E PULVERIZAÇÃO AGRÍCOLA,  LOCALIZADO NA FAZENDA PRATINHA III, RODOVIA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</si>
  <si>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21.790 DE 11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2018.001.006739/INEMA/LIC-06739, RESOLVE: ART. 1º - AUTORIZAR O DIREITO DE  USO DOS RECURSOS HÍDRICOS, VÁLIDO PELO PRAZO DE 04 (QUATRO) ANOS, A JOSÉ OLIVEIRA DA HORA,  INSCRITO NO CPF Nº 463.079.311-91, COM SEDE NA RUA ALTO DO CRUZEIRO, ALTO DO CRUZEIRO, NO  MUNICÍPIO JABORANDI, PARA CAPTAÇÃO SUBTERRÂNEA, NA BACIA HIDROGRÁFICA DO RIO SÃO FRANCISCO,  NO POÇO 1, NAS COORDENADAS LAT.13º31’39,20”S E LONG.44º23’02,20’’W, DATUM SIRGAS 2000, DE  VAZÃO 540 M³/DIA, DURANTE 18 H/D, PARA FINS DE IRRIGAÇÃO POR ASPERSÃO, ÁREA 8,82 HA, LOCALIZADO  NA FAZENDA LAPINHA,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</si>
  <si>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20.837 DE 19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2019.001.003348/INEMA/LIC-03348, RESOLVE: ART. 1º - AUTORIZAR O DIREITO DE  USO DOS RECURSOS HÍDRICOS, VÁLIDO PELO PRAZO DE 04 (QUATRO) ANOS, A MANOEL BATISTA NUNES,  INSCRITO NO CPF Nº 316.379.905-10, COM SEDE NA FAZENDA AGR11, S/N, ZONA RURAL, NO MUNICÍPIO  DE SERRA DO RAMALHO, PARA CAPTAÇÃO SUBTERRÂNEA, NA BACIA HIDROGRÁFICA DO RIO SÃO FRANCISCO,  NO POÇO 1, NAS COORDENADAS LAT.13º33’52”S E LONG.43º38’52’’W, DATUM SIRGAS 2000, DE VAZÃO  547 M³/DIA, DURANTE 10 H/D, PARA FINS DE IRRIGAÇÃO POR MICROASPERSÃO, ÁREA 9,84 HA, LOCALIZADO  NO LOTE RURAL Nº 14, AGROVILA 11, ZONA RURAL, NO MUNICÍPIO DE SERRA DO RAMALHO,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</si>
  <si>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21.887 DE 26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2019.001.007858/INEMA/LIC-07858, RESOLVE: ART. 1º - AUTORIZAR A RENOVAÇÃO DO  DIREITO DE USO DOS RECURSOS HÍDRICOS, VÁLIDA PELO PRAZO DE 04 (QUATRO) ANOS, À MARILENE GERCI  CAPPELLESSO BOMBARDA, INSCRITO NO CPF Nº 408.918.529-72, COM SEDE NO CONDOMÍNIO  PEDRA DO SONHO, Nº 09, JARDIM PARAÍSO, NO MUNICÍPIO DE LUIS EDUARDO MAGALHÃES, PARA  CAPTAÇÃO SUBTERRÂNEA, NA BACIA HIDROGRÁFICA DO RIO SÃO FRANCISCO, DO POÇO 5, NAS COORDENADAS  LAT.12°44’07,8”S E LONG.45°20’45,6”W, DATUM SIRGAS 2000, DE VAZÃO 9.000 M³/DIA, DURANTE 18  H/D, PARA FINS DE IRRIGAÇÃO POR PIVÔ CENTRAL, ÁREA 150 HA, LOCALIZADO NA FAZENDA ESMERALDA V,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</si>
  <si>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21.736 DE 29 DE OUTUBRO DE 2020.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2014.001.001648/INEMA/LIC-01648, REQUERIDO POR RISIEIRE ALVES FERNANDES,  INSCRITO NO CPF SOB Nº 392.212.105-53, COM SEDE NA AVENIDA SANTOS DUMONT, APTO 101, AEROPORTO      EXECUTIVO SALVADOR, SEXTA-FEIRA, 30 DE OUTUBRO DE 2020 - ANO CV - NO 23.020  REPÚBLICA FEDERATIVA DO BRASIL - ESTADO DA BAHIA  DIÁRIO OFICIAL  VELHO, NO MUNICÍPIO DE GUANAMBI, RESOLVE: ART. 1º - CONCEDER: § 1º - AUTORIZAÇÃO DE  DIREITO DE USO DOS RECURSOS HÍDRICOS, PARA I - CAPTAÇÃO SUBTERRÂNEA, VÁLIDA  PELO PRAZO DE 04 (QUATRO) ANOS, NA BACIA HIDROGRÁFICA DO RIO SÃO FRANCISCO, LOCALIZADA NA FAZENDA  BOA ESPERANÇA, ZONA RURAL, NO MUNICÍPIO DE PALMAS DE MONTE ALTO, NAS COORDENADAS LAT. 14° 17’  41’’ S E LONG. 43° 16’ 56’’ W, DATUM SIRGAS 2000, DO POÇO 01, DE VAZÃO 212 M³/DIA, DURANTE 14,723  H/D, PARA FINS DE IRRIGAÇÃO POR ASPERSÃO CONVENCIONAL, ÁREA 3,0 HA. § 2º - LICENÇA UNIFICADA,  VÁLIDA PELO PRAZO DE 04 (QUATRO) ANOS PARA A ATIVIDADE DE PECUÁRIA EXTENSIVA DE SEQUEIRO EM  UMA ÁREA DE 404,3190 NA FAZENDA BOA ESPERANÇA, ZONA RURAL DO MUNICÍPIO DE PALMAS DE  MONTE ALTO. ART. 2º - AS CONCESSÕES A QUE SE REFERE O ARTIGO 1º ESTÃO SUJEITAS AO ATENDIMENTO DA  LEGISLAÇÃO VIGENTE E DOS CONDICIONANTES CONSTANTES DA ÍNTEGRA DA PORTARIA QUE SE ENCONTRA NO  REFERIDO PROCESSO. ART. 3º - ESTA PORTARIA NÃO DISPENSA NEM SUBSTITUI A OBTENÇÃO, PELO AUTORIZADO,  DE CERTIDÕES, ALVARÁS OU LICENÇAS DE QUALQUER NATUREZA, EXIGIDAS PELA LEGISLAÇÃO PERTINENTE, FEDERAL,  ESTADUAL OU MUNICIPAL, OU DE OUTROS ÓRGÃOS E ENTIDADES COMPETENTES. ART. 4º - ESTABELECER QUE  ESTA AUTORIZAÇÃO, BEM COMO CÓPIAS DOS DOCUMENTOS RELATIVOS AO SEU CUMPRIMENTO SEJAM MANTIDAS  DISPONÍVEIS À FISCALIZAÇÃO DO INEMA E DOS DEMAIS ÓRGÃOS DO SISTEMA NACIONAL DE MEIO AMBIENTE -  SISNAMA. ART. 5º - ESTA PORTARIA ENTRARÁ EM VIGOR NA DATA DE SUA PUBLICAÇÃO. MÁRCIA CRISTINA  TELLES DE ARAÚJO LIMA - DIRETORA GERAL </t>
  </si>
  <si>
    <t xml:space="preserve">PORTARIA  Nº 21.412 DE 09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2020.001.003425/INEMA/LIC-03425, RESOLVE: ART. 1.º - AUTORIZAR O DIREITO DE  USO DOS RECURSOS HÍDRICOS, VÁLIDO PELO PRAZO DE 04 (QUATRO) ANOS, A NILO AUGUSTO MORAES  COELHO FILHO, INSCRITO NO CPF N° 465.440.545-34, COM SEDE NA AVENIDA JURACY MAGALHÃES  JÚNIOR, N° 1665, BAIRRO RIO VERMELHO, NO MUNICÍPIO DE SALVADOR, PARA CAPTAÇÃO SUBTERRÂNEA,  NA BACIA HIDROGRÁFICA DO RIO SÃO FRANCISCO, LOCALIZADO NA FAZENDA BOA SORTE, ZONA RURAL, S/N,  NO MUNICÍPIO DE IUIÚ, NAS COORDENADAS LAT. 14° 18’ 26’’ S E LONG. 43° 26’ 47,5’’ W, DATUM SIRGAS  2000, DO POÇO 01, DE VAZÃO 30 M³/DIA, DURANTE 5 H/D, NAS COORDENADAS LAT. 14° 17’ 53,8’’ S E  LONG. 43° 26’ 53,4’’ W, DATUM SIRGAS 2000, DO POÇO 02, DE VAZÃO 59 M³/DIA, DURANTE 7,375 H/D,  NAS COORDENADAS LAT. 14° 19’ 13’’ S E LONG. 43° 24’ 21,4’’ W, DATUM SIRGAS 2000, DO POÇO 03,  DE VAZÃO 25 M³/DIA, DURANTE 5 H/D, NAS COORDENADAS LAT. 14° 17’ 36,1’’ S E LONG. 43° 26’ 57,4’’  W, DATUM SIRGAS 2000, DO POÇO 04, DE VAZÃO 15 M³/DIA, DURANTE 5 H/D, NAS COORDENADAS LAT.  14° 18’ 26’’ S E LONG. 43° 25’ 48,7’’ W, DATUM SIRGAS 2000, DO POÇO 05, DE VAZÃO 100 M³/DIA,  DURANTE 10 H/D, NAS COORDENADAS LAT. 14° 17’ 45,7’’ S E LONG. 43° 27’ 12,4’’ W, DATUM SIRGAS  2000, DO POÇO 06, DE VAZÃO 15 M³/DIA, DURANTE 5 H/D, PARA FINS DE DESSEDENTAÇÃO ANIMAL,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&lt;#E.G.B#464731#29#507902/&gt; &lt;#E.G.B#464605#29#507770&gt; EDITAL DE NOTIFICAÇÃO  O INSTITUTO DO MEIO AMBIENTE E RECURSOS HÍDRICOS - INEMA, ATRAVÉS DA SUA  DIRETORA GERAL, NOS TERMOS DO ART. 261, INCISO III DO DECRETO ESTADUAL Nº. 14.024 DE 06 DE JUNHO  DE 2012, QUE APROVA O REGULAMENTO DA LEI 10.431/2006, C/C ARTIGO 231, INCISO I DO CÓDIGO CIVIL -  FAZ SABER A TODOS QUANDO O PRESENTE VIREM, OU DELE CONHECIMENTO TIVEREM E, PRINCIPALMENTE,  POR SE ENCONTRAR EM LUGAR INCERTO E NÃO SABIDO, AO AUTUADO: VALTERMIR SANTOS JESUS,  CPF Nº 686.426.955-87 NOS AUTOS DO PROCESSO ADMINISTRATIVO Nº 2019-009196/TEC/AIAP-0153,  EM 06/03/2020, FOI HOMOLOGADO O AUTO DE INFRAÇÃO DE APREENSÃO, “POR UTILIZAR 01 CONJUNTO DE  MOTO-BOMBA, MARCA/MODELO: WEG DE 12,5 CV DE POTÊNCIA, EM CAPTAÇÃO SUPERFICIAL DE ÁGUA NO RIO  UTINGA, NO PONTO DE COORDENADAS: -12,28295°/-41,16420°, PARA FINS DE IRRIGAÇÃO, SEM A RESPECTIVA  OUTORGA DE USO DE RECURSOS HÍDRICOS. A INFRAÇÃO FOI CONSTATADA DURANTE INSPEÇÃO REALIZADA DIA  21.11.2019 NA FAZENDA LAGOA BONITA, ZONA RURAL DO MUNICÍPIO DE WAGNER.”; RODRIGO IGNÁCIO  DE SOUZA, CPF Nº 000.321.235-15, NOS AUTOS DO PROCESSO ADMINISTRATIVO DE Nº 2019-009126/ TEC/AIMU-1001, EM 17/03/2020, FOI HOMOLOGADO O AUTO DE INFRAÇÃO DE MULTA NO VALOR ORIGINAL  DE R$ 5.000,00, SUJEITO A JUROS E CORREÇÃO MONETÁRIA, “POR TER SIDO CONSTATADO, MEDIANTE ANÁLISE  TÉCNICA DO PROCESSO 2018.001.005088/INEMA/LIC-05088 REALIZADA NO DIA 06 DE DEZEMBRO  DE 2019, NA SEDE DO INEMA, NA AV. LUÍS VIANA FILHO, 6ª AVENIDA, Nº 600 - CAB, MUNICÍPIO  DE SALVADOR, BAHIA, QUE O INTERESSADO REALIZA CAPTAÇÃO SUPERFICIAL SEM AUTORIZAÇÃO VIGENTE,  CONFORME ESTABELECIDO NA LEI N°11.612 DE 08 DE OUTUBRO DE 2009, ART. 18 - FICAM SUJEITOS À  OUTORGA DE DIREITO DE USO DE RECURSOS HÍDRICOS OU À MANIFESTAÇÃO PRÉVIA DO ÓRGÃO, EXECUTOR DA  POLÍTICA ESTADUAL DE RECURSOS HÍDRICOS, NA FORMA DO REGULAMENTO, AS SEGUINTES ATIVIDADES OU EM- PREENDIMENTOS: I - AS ATIVIDADES OU EMPREENDIMENTOS QUE CAPTEM OU DERIVEM ÁGUAS SUPERFICIAIS.  E NO DECRETO Nº 14.024 DE 06 DE JUNHO DE 2012,ART. 255 - CONSTITUI INFRAÇÃO A AÇÃO OU A OMISSÃO  QUE VIOLE AS NORMAS DE USO DOS RECURSOS HÍDRICOS, DENTRE OUTRAS: I - CAPTAR, DERIVAR OU UTILIZAR  RECURSOS HÍDRICOS, PARA QUALQUER FINALIDADE, SEM A RESPECTIVA OUTORGA DE DIREITO DE USO, QUANDO  EXIGÍVEL, OU EM DESACORDO COM AS CONDIÇÕES ESTABELECIDAS. LOCALIZAÇÃO DO EMPREENDIMEN- TO: FAZENDA PARAGUAÇU I, NO MUNICÍPIO DE SANTA TEREZINHA.”; MARIA DE LOURDES DANTAS  MARTINS, CPF Nº 899.681.315-04 NOS AUTOS DO PROCESSO ADMINISTRATIVO Nº 2019-004388/ TEC/AIAD-0247, EM 08/10/2019, FOI HOMOLOGADO O AUTO DE INFRAÇÃO DE ADVERTÊNCIA, “POR  ATENDER A NOTIFICAÇÃO N° 2018-006726/TEC/NOT-1859 NO QUE TANGE A RECOMPOSIÇÃO DA MATA  CILIAR, EM UMA FAIXA DE CINCO METROS CONTADOS A PARTIR DA CALHA DO LEITO DO RIO DO IMÓVEL RURAL  SITUADO NO DISTRITO DE ITAMOTINGA -JUAZEIRO/BA.”; SERGIO RIBEIRO NETO DA SILVA, CPF Nº  254.464.875-91 NOS AUTOS DO PROCESSO ADMINISTRATIVO Nº 2019-005076/TEC/AIDF-0005, EM  10/02/2020, FOI HOMOLOGADO O AUTO DE INFRAÇÃO DE DESTRUIÇÃO DE FORNOS PARA PRODUÇÃO  DE CARVÃO VEGETAL “ POR PROMOVER A FABRICAÇÃO DE CARVÃO VEGETAL COM ESPÉCIES NATIVAS SEM  A DEVIDA AUTORIZAÇÃO DO ÓRGÃO AMBIENTAL. A INFRAÇÃO FOI CONSTATADA NO MUNICÍPIO DE MACURURÉ,  MAIS PRECISAMENTE NA LOCALIDADE DENOMINADA POR FAZENDA ÁGUAS BELAS, EM 10/06/2019.”;  UNIÃO LIMPEZA E CONSERVAÇÃO (MARIA DO SOCORRO CORREA VILAS BOAS), CNPJ  Nº. 03.461.748/0001-80 NOS AUTOS DO PROCESSO ADMINISTRATIVO Nº. 2020-000575/TEC/AIIN-0008,  EM 22/05/2020, FOI HOMOLOGADO O AUTO DE INFRAÇÃO DE INTERDIÇÃO TEMPORÁRIA, “PELO QUE SE  SEGUE: PELA ATIVIDADE DE ARMAZENAMENTO DE DEJETOS SEM AS DEVIDAS CONDIÇÕES TÉCNICAS, ASSIM  COMO POR ARMAZENAR E OPERAR COMBUSTÍVEL DERIVADO DE PETRÓLEO (ÓLEO DIESEL) SEM AS DEVIDAS  AUTORIZAÇÕES NO EMPREENDIMENTO DENOMINADO UNIÃO LIMPEZA E CONSERVAÇÃO. A INFRAÇÃO      EXECUTIVO SALVADOR, QUINTA-FEIRA, 10 DE SETEMBRO DE 2020 - ANO CV - NO 22.984  REPÚBLICA FEDERATIVA DO BRASIL - ESTADO DA BAHIA  DIÁRIO OFICIAL  FOI CONSTATADA NO DIA 17/01/2020, NA AVENIDA AMARILIO THIAGO DOS SANTOS, 1678, EM LAURO DE  FREITAS. SENDO ASSIM, FICA A ATIVIDADE INTERDITADA ATÉ ULTERIOR DECISÃO DO ÓRGÃO COMPETENTE.”;  JOSUÉ DE SOUZA CARVALHO FILHO, CPF Nº 866.496.205-72 NOS AUTOS DO PROCESSO ADMI- NISTRATIVO Nº 2019-005683/TEC/AIAP-0111, EM 21/10/2019, FOI HOMOLOGADO O AUTO DE INFRAÇÃO  DE APREENSÃO, “AO SUPRA IDENTIFICADO, PELO QUE SEGUE: CONDUZIR EM MOTOCICLETA 01 (UM) ANIMAL  SILVESTRE (TATU-PEBA), ABATIDO, EM ATIVIDADE DE CAÇA PREDATÓRIA. A INFRAÇÃO FOI CONSTATADA, NA  FAZENDA LAGOA DO TORQUATO, MUNICÍPIO DE CHORROCHÓ / BA.”; LUIZ PAULO DA SILVA, CPF Nº  787.137.301-34 NOS AUTOS DO PROCESSO ADMINISTRATIVO Nº. 2019-008073/TEC/AIAP-0133, EM  07/02/2020, FOI HOMOLOGADO O AUTO DE INFRAÇÃO DE APREENSÃO, “POR: MANTER EM DEPÓSITO  20 ST (VINTE ESTEROS) DE LENHA DE VEGETAÇÃO NATIVA, ESPÉCIES DIVERSAS, PARA USO EM FORNO  DE PIZZARIA, SEM A DEVIDA COMPROVAÇÃO DA PROCEDÊNCIA LEGAL, OU SEJA, FALTA DE DOCUMENTO DE  ORIGEM FLORESTAL - DOF E NOTA FISCAL. A INFRAÇÃO FOI CONSTATADA DURANTE INSPEÇÃO REALIZADA NO DIA  15.10.2019 NO PÁTIO DA PIZZARIA ITALIA LOCALIZADA NA RUA DAS PALMEIRAS, 84 - CENTRO, MUNICÍPIO  DE CAMPO ALEGRE DE LOURDES.”; MARIA JOSÉ LEITE, CPF Nº 188.090.225-72 NOS AUTOS DO  PROCESSO ADMINISTRATIVO Nº 2019-004357/TEC/AIAD-0243, EM 14/10/2019, FOI HOMOLOGADO O  AUTO DE INFRAÇÃO DE ADVERTÊNCIA, “POR DESCUMPRIR NOTIFICAÇÃO DE NÚMERO 2015-001457/TEC/ NOT-0365, A QUAL SOLICITA DA SUPRACITADA A RECUPERAÇÃO DE ÁREA DEGRADADA NO ENTORNO DE SUA  PROPRIEDADE.”. OPORTUNIDADE EM QUE CONCEDE PRAZO DE 20 (VINTE) DIAS PARA INTERPOR RECURSO  ADMINISTRATIVO PERANTE O CEPRAM, A CONTAR DO DIA SUBSEQUENTE AO DA DATA DE PUBLICAÇÃO  DESTE EDITAL, DEVENDO SER PROTOCOLADO NESTA AUTARQUIA. E, PARA CONHECIMENTO DE TODOS, MANDOU  EXPEDIR ESTE EDITAL QUE ENTRARÁ EM VIGOR A PARTIR DA SUA PUBLICAÇÃO NO DIÁRIO OFICIAL DO ESTADO  DA BAHIA.  SALVADOR, 09 DE SETEMBRO DE 2020.  MÁRCIA CRISTINA TELLES DE ARAÚJO LIMA DIRETORA GERAL EDITAL INTERESSE  O INSTITUTO DO MEIO AMBIENTE E RECURSOS HÍDRICOS - INEMA, ATRAVÉS DA SUA DIRETORA  GERAL, NOS TERMOS DO ARTIGO 261, INCISO III DO REGULAMENTO DO DECRETO ESTADUAL Nº. 14.024 DE  06 DE JUNHO DE 2012, CONFORME O ARTIGO 231, INCISO I DO CÓDIGO DE PROCESSO CIVIL - CPC FAZ  SABER, OS: REQUERENTE: IANO SILVA ANDRADE; CPF: 775.782.445-15; PROCESSO:  2011-000028/TEC/ARL-0003; REQUERENTE: BELMIRO CATELAN; CPF: 162.911.150-34;  PROCESSO: 2008-016881/TEC/ALRL-0001; REQUERENTE: JURANDIR DE SOUZA BOA  MORTE; CPF: 033.976.107-53; PROCESSO: 2011-004343/TEC/ARL-0214; REQUERENTE:  ALEXANDRE GRENDENE BARTELLE; CPF: 098.675.970-87; PROCESSO: 2011-003936/ TEC/ARL-0188; REQUERENTE: IDALECIO ALVES DE OLIVEIRA; CPF: 253.189.935- 91; PROCESSO: 2011-010915/TEC/ARL-0469; REQUERENTE: ENOQUE IZIDORIO DE  BESSA; CPF: 404.374.935-04; PROCESSO: 2011-001656/TEC/ARL-0074; REQUERENTE:  EDGAR LAUDELINO CARDOSO; CPF: 833.693.849-49; PROCESSO: 2009-007106/TEC/ ARL-0636; REQUERENTE: JULIO AKIRA KOYAMA; CPF: 236.571.039-53; PROCESSO:  046.539.2020.0007870-01; REQUERENTE: JULIO AKIRA KOYAMA; CPF: 236.571.039-53;  PROCESSO: 046.0539.2020.0007884-07; REQUERENTE: ELISIO CARLOS PILLATI; CPF:  081.896.840-00; PROCESSO: 046.0539.2020.0002908-32; REQUERENTE: EVANDRO LUIZ  DE OLIVEIRA LEÃO; CPF: 307.893.621-04; PROCESSO: 2011-000774/TEC/ARL-0023;  REQUERENTE: C.P.S PITHON INDUSTRIA CERAMICA LTDA-ME; CNPJ: 05.280.877/0001- 05; PROCESSO: 2011-001133/TEC/ARL-0050; REQUERENTE: AROLDO JOSE MARIANO;  CPF: 249.989.157-20; PROCESSO: 2009-021057/TEC/ARL-1832; REQUERENTE:  AGNALDO FERREIRA LIMA; CPF: 251.416.356-00; PROCESSO: 2009-034324/TEC/ ARL-3556; REQUERENTE: WALTER DE BARROS JUNIOR; CPF: 894.622.387-15;  PROCESSO: 2008-018713/TEC/ARL-0272; REQUERENTE: EMILIANO BATISTA REGIS;  CPF: 012.732.485-20; PROCESSO: 2009-001529/TEC/ARL-0092; REQUERENTE: JOAQUIM  NEVES DE OLIVEIRA E OUTROS; CPF: 523.646.745-49; PROCESSO: 2009-009937/TEC/ ASV-0500; REQUERENTE: CK E FILHOS PATRIMONIAL LTDA; CNPJ: 97.552.981/0001- 11; PROCESSO: 2012-007805/TEC/ARL-0333; REQUERENTE: DIRCEU MONTANI; CPF:  086.159.009-06; PROCESSO: 2009-034974/TEC/ARL-3654; REQUERENTE: VILSON  KUBLIK; CPF: 482.760.739-72; PROCESSO: 2009-016606/TEC/ARL-1329; REQUERENTE:  JULIO TEIJI UCHIDA; CPF: 033.963.588-64; PROCESSO: 2014.001.001212/INEMA/ LIC-01212; REQUERENTE: JOÃO GILBERTO SCARELA; CPF: 088.910.248-13; PROCESSO:  2014.001.002075/INEMA/LIC-02075; REQUERENTE: KATIA JUNKO MIZOTE; CPF:  053.409.419-81; PROCESSO: 2012-010088/TEC/ARL-0404; REQUERENTE: KATIA JUNKO  MIZOTE; CPF: 053.409.419-81; PROCESSO: 2012-010089/TEC/ARL-0405; REQUERENTE:  KATIA JUNKO MIZOTE; CPF: 053.409.419-81; PROCESSO: 2012-010090/TEC/ARL-0406;  REQUERENTE: EVERALDO CARVALHO DE OLIVEIRA; CPF: 526.075.935-49; PROCESSO:  2011-001808/TEC/ARL-0084; REQUERENTE: ILSON ANTONIO BROCK; CPF: 639.634.345- 20; PROCESSO: 2009-004087/TEC/ARL-0281; REQUERENTE: DJALMA ROCHA DA SILVA;  CPF: 101.122.515-87; PROCESSO: 2011-007673/TEC/ARL-0347; CUJA ANÁLISE DO PROCESSO DE  APROVAÇÃO DE LOCALIZAÇÃO OU RELOCAÇÃO DE RESERVA LEGAL ENCONTRA-SE EM ABERTO DEVIDO AO  CADASTRAMENTO DO IMÓVEL RURAL COM INCONSISTÊNCIAS NO CADASTRO ESTADUAL FLORESTAL DE IMÓVEIS  RURAIS (CEFIR) NECESSITA MANIFESTAR INTERESSE NA CONTINUIDADE DA ANÁLISE DE SEUS PROCESSOS NO  PRAZO DE 45 (QUARENTA E CINCO) DIAS A PARTIR DA DATA DESTA PUBLICAÇÃO. O INTERESSADO NA CONCLUSÃO  DA ANÁLISE DO PROCESSO DEVERÁ SOLICITAR, ATRAVÉS DE PROTOCOLO, NO SETOR DE ATENDIMENTO DO INEMA  (ATEND), CÓPIA DA ULTIMA NOTIFICAÇÃO DO PROCESSO, REALIZAR AS DEVIDAS CORREÇÕES NO CEFIR E  APÓS, APRESENTAR, ATRAVÉS DE PROTOCOLO, NO SETOR DE ATENDIMENTO DO INEMA (ATEND), CONTENDO  NO ENVELOPE, DIRECIONADO À COASP, O NÚMERO DO PROCESSO, O NOME DO REQUERENTE, JUNTAMENTE  COM O CERTIFICADO OU TERMO DE COMPROMISSO GERADO PELO SISTEMA NO MOMENTO DAS CORREÇÕES DO  CADASTRO DO IMÓVEL. CASO NÃO HAJA ESTA MANIFESTAÇÃO, OS REFERIDOS PROCESSOS SERÃO ARQUIVADOS  E O CEFIR SUSPENSO. O PRESENTE EDITAL ENTRARÁ EM VIGOR A PARTIR DA DATA DE SUA PUBLICAÇÃO NO  DIÁRIO OFICIAL DO ESTADO DA BAHIA.  SALVADOR, 09 DE SETEMBRO DE 2020.  MÁRCIA CRISTINA TELLES DE ARAÚJO LIMA DIRETORA GERAL  </t>
  </si>
  <si>
    <t xml:space="preserve">PORTARIA  Nº 21.349 DE 28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2020.001.002504/INEMA/LIC-02504, RESOLVE: ART. 1º - AUTORIZAR O DIREITO  DE USO DOS RECURSOS HÍDRICOS, VÁLIDO PELO PRAZO DE 04 (QUATRO) ANOS, A EUFRAZIO ALVES DA  SILVA, INSCRITO NO CPF N° 325.532.265-00, COM SEDE NA ESTRADA PINDORAMA, S/N, ZONA RURAL, NO  MUNICÍPIO DE IUIÚ, PARA CAPTAÇÃO SUBTERRÂNEA, NA BACIA HIDROGRÁFICA DO RIO SÃO FRANCISCO, NAS     EXECUTIVO  SALVADOR, SÁBADO, 29 DE AGOSTO DE 2020 - ANO CIV - NO 22.977  REPÚBLICA FEDERATIVA DO BRASIL - ESTADO DA BAHIA  DIÁRIO OFICIAL  COORDENADAS LAT.14°29’04,2”S E LONG.43°33’36,5”W, DATUM SIRGAS 2000, DO POÇO 1, DE VAZÃO 73  M³/DIA, DURANTE 7 H/D, PARA FINS DE IRRIGAÇÃO POR GOTEJAMENTO, ÁREA 1,5 HA, LOCALIZADO NA FAZENDA  JACOLHI, ZONA RURAL, NO MUNICÍPIO DE IUIÚ,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</si>
  <si>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20.979 DE 07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2019.001.001674/INEMA/LIC-01674, RESOLVE: ART. 1º - RESOLVE: ART. 1º -  AUTORIZAR A RENOVAÇÃO DO DIREITO DE USO DOS RECURSOS HÍDRICOS, VÁLIDA PELO PRAZO DE 04 (QUATRO)  ANOS, À AGROUZE - AGROINDUSTRIAL FAZENDA JOSÉ DE SOUZA LTDA, INSCRITA NO CNPJ  Nº 13.065.421/0001-42, COM SEDE NA FAZENDA JOSÉ DE SOUZA, S/N, SEDE, NO MUNICÍPIO DE  RIO DE CONTAS, PARA CAPTAÇÃO SUBTERRÂNEA, NA BACIA HIDROGRÁFICA DO RIO SÃO FRANCISCO, NAS   COORDENADAS LAT.13°25’03,3”S E LONG.41°58’19,5”W, DATUM SIRGAS 2000, DO POÇO 1, DE VAZÃO  636 M³/DIA, DURANTE 18 H/D, PARA FINS DE IRRIGAÇÃO POR MICROASPERSÃO, ÁREA 23,5 HA, LOCALIZADO NA  FAZENDA JOSE DE SOUZA, ZONA RURAL, NO MUNICÍPIO DE ÉRICO CARDOSO,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</si>
  <si>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21.180 DE 03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2020.001.000114/INEMA/LIC-00114, RESOLVE: ART. 1º - AUTORIZAR O DIREITO DE  USO DOS RECURSOS HÍDRICOS, VÁLIDO PELO PRAZO DE 04 (QUATRO) ANOS, A INENY BENÍCIO LIMA,  INSCRITO NO CPF N° 301.529.331-15, COM SEDE NA RUA JOSÉ LAURENÇO, ZONA RURAL, NO MUNICÍPIO  DE SÃO GABRIEL, PARA CAPTAÇÃO SUBTERRÂNEA, NA BACIA HIDROGRÁFICA DO RIO SÃO FRANCISCO, NAS  COORDENADAS LAT.11°12’57”S E LONG.41°51’27,4”W, DATUM SIRGAS 2000, DO POÇO 1, DE VAZÃO  246 M³/DIA, DURANTE 11 H/D, PARA FINS DE IRRIGAÇÃO POR GOTEJAMENTO, ÁREA 4,9 HA, LOCALIZADO NA  FAZENDA SÃO GABRIEL, ZONA RURAL, NO MUNICÍPIO DE SÃO GABRIEL,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</si>
  <si>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21.074 DE 21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2019.001.007275/INEMA/LIC-07275, RESOLVE: ART. 1.º - AUTORIZAR O DIREITO  DE USO DOS RECURSOS HÍDRICOS, VÁLIDO PELO PRAZO DE 04 (QUATRO) ANOS, A FLORIANO OLIVEIRA  DE ALMEIDA, INSCRITO NO CPF N° 096.060.415-49, COM SEDE NA RUA CHAFARIZ, S/N, ARROEIRA, NO  MUNICÍPIO DE LAPÃO, PARA CAPTAÇÃO SUBTERRÂNEA, NA BACIA HIDROGRÁFICA DO RIO SÃO FRANCISCO, NAS  COORDENADAS LAT.11°34’58,7”S E LONG.41°46’36,4”W, DATUM SIRGAS 2000, DO POÇO 1, DE VAZÃO 125  M³/DIA, DURANTE 11 H/D, PARA FINS DE IRRIGAÇÃO POR GOTEJAMENTO, ÁREA 2 HA, LOCALIZADO NA FAZENDA  AROEIRA, ZONA RURAL, NO MUNICÍPIO DE LAPÃO,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</si>
  <si>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21.185 DE 03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2020.001.000706/INEMA/LIC-00706, RESOLVE: ART. 1º - AUTORIZAR O DIREITO DE  USO DOS RECURSOS HÍDRICOS, VÁLIDO PELO PRAZO DE 04 (QUATRO) ANOS, A HILDEBRANDO BENTO  DA SILVA, INSCRITO NO CPF N° 272.944.635-49, COM SEDE NO CENTRO, S/N, POVOADO BATATAS, NO  MUNICÍPIO DE IBITITÁ, PARA CAPTAÇÃO SUBTERRÂNEA, NA BACIA HIDROGRÁFICA DO RIO SÃO FRANCISCO, NAS  COORDENADAS LAT.11°39’17,5”S E LONG.41°48’46,1”W, DATUM SIRGAS 2000, DO POÇO 1, DE VAZÃO  125 M³/DIA, DURANTE 10 H/D, PARA FINS DE IRRIGAÇÃO POR GOTEJAMENTO, ÁREA 2,4 HA, LOCALIZADO NA  FAZENDA LAGOÃO DO BATATA, ZONA RURAL, NO MUNICÍPIO DE IBITITÁ,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&lt;#E.G.B#453882#38#496417/&gt;  SECRETARIA DO PLANEJAMENTO  SUPERINTENDÊNCIA DE ESTUDOS   ECONÔMICOS E SOCIAIS DA BAHIA – SEI &lt;#E.G.B#454032#38#496570&gt; PORTARIA Nº 00213962 DE 03 DE AGOSTO DE 2020 O(A) DIRETOR GERAL DO(A) SUP ESTUDOS ECON SOCIAIS DA BAHIA - SEI, NO USO DE SUAS  ATRIBUIÇÕES E TENDO EM VISTA O DISPOSTO NO(A) ART. 119, §1º, DA LEI Nº 6.677, DE 26 DE SETEMBRO  DE 1994, C/C EMENDA CONSTITUCIONAL Nº 20, DE 15 DE DEZEMBRO DE 1998, E/OU EMENDA CONSTI- TUCIONAL Nº 41, DE 19 DE DEZEMBRO DE 2003, RESOLVE CONCEDER O DIREITO À LICENÇA-PRÊMIO AO(S)  SERVIDOR(ES) INTEGRANTE(S) DO QUADRO DE PESSOAL DESTE ÓRGÃO, ABAIXO RELACIONADO(S):  MATRÍCULA NOME QUINQUÊNIO DATA INÍCIO DATA FIM  37001247  LUIZ CHATEAUBRIAND CAVALCANTI DOS   SANTOS  06.09.1987/05.09.1992  01.07.2020  30.07.2020  JORGETE OLIVEIRA GOMES DA COSTA SUP ESTUDOS ECON SOCIAIS DA BAHIA &lt;#E.G.B#454032#38#496570/&gt;    EXECUTIVO  SALVADOR, TERÇA-FEIRA, 4 DE AGOSTO DE 2020 - ANO CIV - NO 22.958  REPÚBLICA FEDERATIVA DO BRASIL - ESTADO DA BAHIA  DIÁRIO OFICIAL  SECRETARIA DA SAÚDE &lt;#E.G.B#453748#39#496267&gt; RESOLUÇÃO CIB Nº 124/2020 APROVA AD REFERENDUM A NOVA ATUALIZAÇÃO DOS ANEXOS 2 E 3 REFERENTES ÀS UNIDADES DE REFERÊNCIA  COVID E UNIDADES DE RETAGUARDA COVID DO PLANO ESTADUAL DE CONTINGÊNCIA PARA ENFRENTAMEN- TO DO NOVO CORONAVÍRUS - SARS NCOV2 NO ESTADO DA BAHIA.  O COORDENADOR E A COORDENADORA ADJUNTA DA COMISSÃO INTERGESTORESBIPARTITE DA BAHIA NO USO  DE SUAS ATRIBUIÇÕES E CONSIDERANDO:  A RESOLUÇÃO CIB Nº 087/2020, DE 23 DE JUNHO DE 2020, QUE APROVA AD REFERENDUM A ATUALIZAÇÃO  DO PLANO ESTADUAL DE CONTINGÊNCIA PARA ENFRENTAMENTO DO NOVO CORONAVÍRUS - SARS NCOV-2  COM A INCLUSÃO DO   CENTRO DE ATENDIMENTO PARA O ENFRENTAMENTO À COVID 19 COMO UMA DAS  TIPOLOGIAS DE SERVIÇOS DE SAÚDE NA REDE ASSISTENCIAL DO ESTADO DA BAHIA;  A PORTARIA Nº 237, DE 18 DE MARÇO DE 2020, INCLUI LEITOS E PROCEDIMENTOS NA TABELA DE PROCE- DIMENTOS, MEDICAMENTOS, ÓRTESES, PRÓTESES E MATERIAIS ESPECIAIS (OPM) DO SISTEMA ÚNICO DE  SAÚDE (SUS), DE UNIDADE DE TERAPIA INTENSIVA ADULTO E PEDIÁTRICO, PARA ATENDIMENTO EXCLUSIVO  DOS PACIENTES COVID-19;  A PORTARIA MS/SAES Nº 245, DE 24 DE MARÇO DE 2020, QUE INCLUI PROCEDIMENTO NA TABELA DE PRO- CEDIMENTOS, MEDICAMENTOS, ÓRTESES, PRÓTESES E MATERIAIS ESPECIAIS (OPM) DO SISTEMA ÚNICO  DE SAÚDE (SUS), PARA ATENDIMENTO EXCLUSIVO DE PACIENTES COM DIAGNÓSTICO DE INFECÇÃO PELO  COVID-19;  A PORTARIA Nº 568, DE 26 DE MARÇO DE 2020, QUE AUTORIZA A HABILITAÇÃO DE LEITOS DE UNIDADE DE  TERAPIA INTENSIVA ADULTO PARA ATENDIMENTO EXCLUSIVO DOS PACIENTES COVID-19;  A RECOMENDAÇÃO DA SAES/MS POR MEIO DE REUNIÕES POR WEBCONFERÊNCIA COM AS SECRETARIAS DE  SAÚDE DOS ESTADOS DE ATUALIZAÇÃO DA PLANILHA DE LEITOS NAS REGIÕES DESTINADOS AOS PACIENTES  ACOMETIDOS PELO CORONAVÍRUS, PARA ACOMPANHAMENTO DO PROCESSO DE AMPLIAÇÃO DA REDE DE  ATENÇÃO À SAÚDE E ENFRENTAMENTO DO SARS NCOV2.  RESOLVE  ART. 1º  APROVAR AD REFERENDUM A NOVA ATUALIZAÇÃO DOS ANEXOS 2 E 3 REFERENTES ÀS UNIDADES DE  REFERÊNCIA COVID E  UNIDADES DE RETAGUARDA COVID DO PLANO ESTADUAL DE CONTINGÊNCIA PARA  ENFRENTAMENTO DO NOVO CORONAVÍRUS- SARS NCOV2 NO ESTADO DA BAHIA, CONFORME ANEXO I DESTA  RESOLUÇÃO, DISPONÍVEL NO SITE WWW5.SAUDE.BA.GOV.BR/PORTALCIB.  PARÁGRAFO ÚNICOESTE PLANO ESTÁ SUJEITO A AJUSTES CONSTANTES DECORRENTES DAS ATUALIZAÇÕES  PRÁTICAS E DAS MUDANÇAS OBSERVADAS NO CENÁRIO EPIDEMIOLÓGICO E CONSIDERANDO AS CONSTANTES  ATUALIZAÇÕES DISPONIBILIZADAS PELA OMS E MS.  ART. 2º  REVOGAR A RESOLUÇÃO CIB Nº 122/2020 A PARTIR DA DATA DE PUBLICAÇÃO DESTA RESOLUÇÃO.  ART. 3º  A PRESENTE RESOLUÇÃO ENTRARÁ EM VIGOR NA DATA DE SUA PUBLICAÇÃO.  SALVADOR, 03DE AGOSTO DE 2020.  FÁBIO VILAS-BOAS PINTO SECRETÁRIO ESTADUAL DA SAÚDE COORDENADOR DA CIB/BA  STELA DOS SANTOS SOUZA PRESIDENTE DO COSEMS/BA COORDENADORA ADJUNTA DA CIB/BA  &lt;#E.G.B#453748#39#496267/&gt; &lt;#E.G.B#454079#39#496616&gt; RESOLUÇÃO CIB Nº 125/2020 APROVA A ALTERAÇÃO DA COMPOSIÇÃO DO GRUPO CONDUTOR ESTADUAL DA REDE DE ATENÇÃO À SAÚDE  DO ESTADO DA BAHIA. O COORDENADOR E A COORDENADORA ADJUNTA DA COMISSÃO INTERGESTORES BIPARTITE DA BAHIA NO USO  DE SUAS ATRIBUIÇÕES E CONSIDERANDO:  A LEI 8.080, DE 19 DE SETEMBRO DE 1990, QUE DISPÕE SOBRE AS CONDIÇÕES PARA A PROMOÇÃO,  PROTEÇÃO E RECUPERAÇÃO DA SAÚDE, A ORGANIZAÇÃO E O FUNCIONAMENTO DOS SERVIÇOS CORRESPONDEN- TES E DÁ OUTRAS PROVIDÊNCIAS; O DECRETO PRESIDENCIAL Nº 7.508, DE 28 DE JUNHO DE 2011, QUE REGULAMENTA A LEI Nº 8080 E, NO  ARTIGO 2º ITEM VI, ESTABELECE A REDE DE ATENÇÃO À SAÚDE; A PORTARIA DE CONSOLIDAÇÃO GM/MS Nº 3, DE 28 DE SETEMBRO DE 2017, QUE CONSOLIDA AS NORMAS  SOBRE AS REDES DE ATENÇÃO À SAÚDE NO ÂMBITO DO SISTEMA ÚNICO DE SAÚDE - SUS. O ANEXO I QUE TRATA DAS DIRETRIZES PARA ORGANIZAÇÃO DA REDE DE ATENÇÃO À SAÚDE DO SUS NA  PORTARIA DE CONSOLIDAÇÃO GM/MS Nº 3, DE 28 DE SETEMBRO DE 2017; O ANEXO II QUE DISPÕE SOBRE A REDE CEGONHA NA PORTARIA DE CONSOLIDAÇÃO GM/MS Nº 3, DE 28  DE SETEMBRO DE 2017; O ANEXO III QUE DISPÕE SOBRE REDE DE URGÊNCIA E EMERGÊNCIA - RUE NA PORTARIA DE CONSOLIDAÇÃO  GM/MS Nº 3, DE 28 DE SETEMBRO DE 2017; O ANEXO IV QUE DISPÕE SOBRE A REDE DE ATENÇÃO À SAÚDE DAS PESSOAS COM DOENÇAS CRÔNICAS   NA PORTARIA DE CONSOLIDAÇÃO GM/MS Nº 3, DE 28 DE SETEMBRO DE 2017; O ANEXO V QUE DISPÕE SOBRE A REDE DE ATENÇÃO PSICOSSOCIAL NA PORTARIA DE CONSOLIDAÇÃO GM/ MS Nº 3, DE 28 DE SETEMBRO DE 2017; O ANEXO VI QUE DISPÕE SOBRE A REDE DE ATENÇÃO À PESSOA COM DEFICIÊNCIA NA PORTARIA DE  CONSOLIDAÇÃO GM/MS Nº 3, DE 28 DE SETEMBRO DE 2017.  RESOLVE ART. 1º  APROVAR A COMPOSIÇÃO ATUAL DO GRUPO CONDUTOR ESTADUAL DA REDE DE ATENÇÃO À SAÚDE  DO ESTADO DA BAHIA, QUE TERÁ A REPRESENTAÇÃO DA SESAB, DO COSEMS E DO MINISTÉRIO DA SAÚDE. ART. 2º  NOMEAR OS MEMBROS DO GRUPO CONDUTOR DE REDE DE ATENÇÃO À SAÚDE DO ESTADO DA  BAHIA, CONFORME RELAÇÃO ABAIXO: 1. SECRETARIA DE SAÚDE DO ESTADO DA BAHIA (SESAB):  TITULARES: 1. CÁSSIO ANDRÉ GARCIA - GASEC; 2. IVONILDO DOURADO BASTOS - DICONV/FESBA; 3. MARIA ALCINA ROMERO BOULLOSA - DAE/SAIS; 4. LILIANE MASCARENHAS SILVEIRA - DGC/SAIS; 5. JÚLIO MUSSE CALZADO - DAE/SAIS; 6. JOSÉ CRISTIANO SÓSTER - DAB/SAIS.  SUPLENTES: 1. ÉRICA CRISTINA SILVA BOWES - DGETS/SUPERH; 2. CRISTIANE CÂMARA MACÊDO - APG/COPRI; 3. ZAINE DOS SANTOS CARDOZO LIMA - SAIS/DAE/COAH; 4. RENATA MUNDIM FERREIRA MARTINS - SAFTEC/DASF; 5. RÍVIA MARY DE BARROS - SUVISA; 6. NAYA NEVES DE LUCENA - DICON/SUREGS.  2. CONSELHO ESTADUAL DOS SECRETÁRIOS MUNICIPAIS DE SAÚDE DA BAHIA (COSEMS):  TITULARES: 1. STELA DOS SANTOS SOUZA - SECRETÁRIA DE ITAPARICA - REGIÃO LESTE; 2. JACQUELINE DO BONFIM FARIAS - SECRETÁRIA DE CORIBE - REGIÃO OESTE; 3. DENISE LIMA MASCARENHAS - SECRETÁRIA DE FEIRA DE SANTANA - REGIÃO CENTRO LESTE; 4. LEONARDO SILVA PRATES - SECRETÁRIO DE SALVADOR - REGIÃO LESTE; 5. KALILLY LEMOS SANTOS DA ROCHA - SECRETÁRIA DE ITUAÇÚ - REGIÃO SUDOESTE; 6. KERRYS COSTA RUAS - SECRETÁRIA DE PORTO SEGURO - REGIÃO EXTREMO SUL.  SUPLENTES: 1. MARIA ROSÂNIA DE SOUZA RABELO - SECRETÁRIA DE ALAGOINHAS - REGIÃO NORDESTE; 2. ANA OFÉLIA MATOS MARQUES - SECRETÁRIA DE ARACI - REGIÃO CENTRO LESTE; 3. RAQUEL FERRAZ DA COSTA - SECRETÁRIA DE ABARÉ - REGIÃO NORTE; 4. MARCELA MOREIRA TORRES - SECRETÁRIA DE MANOEL VITORINO - REGIÃO SUL; 5. GLEICIANE BIRSCHENER HORA - SECRETÁRIA DE UNA - REGIÃO SUL; 6. DULCE NUNES BARRETO DUARTE  - SECRETÁRIA DE IRECÊ  - REGIÃO CENTRO NORTE.  3. MINISTÉRIO DA SAÚDE (MS)  TITULAR: SARA EMANUELA DE CARVALHO MOTA - SUPERINTENDÊNCIA DO MINISTÉRIO DA SAÚDE NA BAHIA - SEMS/ BA.  SUPLENTE: MIRELLA DIAS ALMEIDA - SUPERINTENDÊNCIA DO MINISTÉRIO DA SAÚDE NA BAHIA - SEMS/BA.  ART. 3º  REVOGA A RESOLUÇÃO CIB Nº 139/2016. ART. 4º  A PRESENTE RESOLUÇÃO ENTRARÁ EM VIGOR NA DATA DE SUA PUBLICAÇÃO.  SALVADOR, 03 DE AGOSTO DE 2020.  FÁBIO VILAS-BOAS PINTO SECRETÁRIO ESTADUAL DA SAÚDE COORDENADOR DA CIB/BA  STELA DOS SANTOS SOUZA PRESIDENTE DO COSEMS/BA COORDENADORA ADJUNTA DA CIB/BA  &lt;#E.G.B#454079#39#496616/&gt; &lt;#E.G.B#453858#39#496388&gt; </t>
  </si>
  <si>
    <t xml:space="preserve">PORTARIA  Nº 21.193 DE 04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2020.001.001150/INEMA/LIC-01150, RESOLVE: ART. 1º - AUTORIZAR O DIREITO DE  USO DOS RECURSOS HÍDRICOS, VÁLIDO PELO PRAZO DE 04 (QUATRO) ANOS, A FABIO MORAIS, INSCRITO  NO CPF N° 051.369.558-30, COM SEDE NO DISTRITO SALOBRO, ZONA RURAL, S/N, NO MUNICÍPIO DE  CANARANA, PARA CAPTAÇÃO SUBTERRÂNEA, NA BACIA HIDROGRÁFICA DO RIO SÃO FRANCISCO, NAS  COORDENADAS LAT.11°50’26,8”S E LONG.41°44’54,3”W, DATUM SIRGAS 2000, DO POÇO 1, DE VAZÃO  210 M³/DIA, DURANTE 14 H/D, PARA FINS DE IRRIGAÇÃO POR GOTEJAMENTO, ÁREA 3,5 HA, LOCALIZADO NA  FAZENDA LADEIRA VERMELHA, ZONA RURAL, NO MUNICÍPIO DE CANARANA,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</si>
  <si>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20.577 DE 05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2019.001.006803/INEMA/LIC-06803, RESOLVE: ART. 1º - AUTORIZAR O DIREITO DE  USO DOS RECURSOS HÍDRICOS, VÁLIDO PELO PRAZO DE 04 (QUATRO) ANOS, A IDALICIO JOSÉ DE SOUSA,  INSCRITO NO CPF N° 125.227.568-42, COM SEDE NA RUA CISTERNA, S/N, ZONA RURAL, NO MUNICÍPIO  DE SOUTO SOARES, PARA CAPTAÇÃO SUBTERRÂNEA, NA BACIA HIDROGRÁFICA DO RIO SÃO FRANCISCO, NAS  COORDENADAS LAT.11°56’00”S E LONG.41°49’14,2”W, DATUM SIRGAS 2000, DO POÇO 1, DE VAZÃO 53  M³/DIA, DURANTE 7 H/D, PARA FINS DE IRRIGAÇÃO POR GOTEJAMENTO, ÁREA 1 HA, LOCALIZADO NA FAZENDA  AROEIRA, ESTRADA POVOADO DE LAGOA QUEIMADA, ZONA RURAL, NO MUNICÍPIO DE SOUTO SOARES,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</si>
  <si>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21.724 DE 29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2018.001.006176/INEMA/LIC-06176, RESOLVE: ART. 1º - RESOLVE: ART. 1º -  AUTORIZAR A RENOVAÇÃO DO DIREITO DE USO DOS RECURSOS HÍDRICOS, VÁLIDA PELO PRAZO DE 04 (QUATRO)  ANOS, À GRATT INDÚSTRIA DE MÁQUINAS LTDA, INSCRITA NO CNPJ Nº 03.620.220/0002-97,  COM SEDE NA RODOVIA BA 020, S/N, ZONA RURAL, NO MUNICÍPIO DE SÃO DESIDÉRIO, PARA CAPTAÇÃO  SUBTERRÂNEA, NA BACIA HIDROGRÁFICA DO RIO SÃO FRANCISCO, NAS COORDENADAS LAT.12°23’56,86”S  E LONG.45°35’03,27”W, DATUM SIRGAS 2000, NO POÇO 01, DE VAZÃO 8.916 M³/DIA, DURANTE 18 H/D,  PARA FINS DE IRRIGAÇÃO POR PIVÔ CENTRAL, ÁREA 230 HA, LOCALIZADO NA FAZENDA CAMPOS GERAIS  (MAT.2478), RODOVIA BR 020, ESTRADA JOÃO BARATA,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</si>
  <si>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21.401 DE 08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2018.001.003497/INEMA/LIC-03497, RESOLVE: ART. 1º - AUTORIZAR A  RENOVAÇÃO DO DIREITO DE USO DOS RECURSOS HÍDRICOS, VÁLIDA PELO PRAZO DE 04 (QUATRO) ANOS, À  GRATO AGROPECUÁRIA LTDA, INSCRITA NO CNPJ Nº 92.007.459/0001-35, COM SEDE NA RUA  VALENTIN GRAZZIOTIN, Nº 77, SÃO CRISTÓVÃO, NO MUNICÍPIO DE PASSO FUNDO - RS, PARA CAPTAÇÃO  SUBTERRÂNEA, NA BACIA HIDROGRÁFICA DO RIO SÃO FRANCISCO, NAS COORDENADAS LAT.13°14’48,3”S  E LONG.45°56’12,76”W, DATUM SIRGAS 2000, DO POÇO 5, DE VAZÃO 8.949 M³/DIA, DURANTE 18 H/D,  PARA FINS DE IRRIGAÇÃO POR PIVÔ CENTRAL, ÁREA 260 HA, LOCALIZADO NA FAZENDAS IPANEMA GLEBA 01-A,  GLEBA 01 E GLEBA 02,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</si>
  <si>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21.400 DE 08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2018.001.003490/INEMA/LIC-03490, RESOLVE: ART. 1º - AUTORIZAR A  RENOVAÇÃO DO DIREITO DE USO DOS RECURSOS HÍDRICOS, VÁLIDA PELO PRAZO DE 04 (QUATRO) ANOS, À  GRATO AGROPECUÁRIA LTDA, INSCRITA NO CNPJ Nº 92.007.459/0001-35, COM SEDE NA RUA  VALENTIN GRAZZIOTIN, Nº 77, SÃO CRISTÓVÃO, NO MUNICÍPIO DE PASSO FUNDO - RS, PARA CAPTAÇÃO  SUBTERRÂNEA, NA BACIA HIDROGRÁFICA DO RIO SÃO FRANCISCO, NAS COORDENADAS LAT.13°15’49,6”S  E LONG.45°55’14,66”W, DATUM SIRGAS 2000, DO POÇO 6, DE VAZÃO 6.884 M³/DIA, DURANTE 14 H/D,  PARA FINS DE IRRIGAÇÃO POR PIVÔ CENTRAL, ÁREA 223 HA, LOCALIZADO NA FAZENDAS IPANEMA GLEBA 01,  GLEBA 02 E GLEBA 03,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EXECUTIVO  SALVADOR, QUARTA-FEIRA, 9 DE SETEMBRO DE 2020 - ANO CV - NO 22.983  REPÚBLICA FEDERATIVA DO BRASIL - ESTADO DA BAHIA  DIÁRIO OFICIAL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</si>
  <si>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21.399 DE 08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2018.001.006265/INEMA/LIC-06265, RESOLVE: ART. 1º - AUTORIZAR A  RENOVAÇÃO DO DIREITO DE USO DOS RECURSOS HÍDRICOS, VÁLIDA PELO PRAZO DE 04 (QUATRO) ANOS, À  GRATO AGROPECUÁRIA LTDA, INSCRITA NO CNPJ Nº 92.007.459/0001-35, COM SEDE NA RUA  VALENTIN GRAZZIOTIN, Nº 77, SÃO CRISTÓVÃO, NO MUNICÍPIO DE PASSO FUNDO - RS, PARA CAPTAÇÃO  SUBTERRÂNEA, NA BACIA HIDROGRÁFICA DO RIO SÃO FRANCISCO, NAS COORDENADAS LAT.13°16’18,01”S  E LONG.45°57’20,38”W, DATUM SIRGAS 2000, DO POÇO 1, DE VAZÃO 8.822 M³/DIA, DURANTE 18 H/D,  PARA FINS DE IRRIGAÇÃO POR PIVÔ CENTRAL, ÁREA 235 HA, LOCALIZADO NAS FAZENDAS IPANEMA GLEBA  01-C E GLEBA 01-B,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</si>
  <si>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21.023 DE 15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2019.001.007182/INEMA/LIC-07182, RESOLVE: ART. 1.º - AUTORIZAR O DIREITO  DE USO DOS RECURSOS HÍDRICOS, VÁLIDO PELO PRAZO DE 04 (QUATRO) ANOS, A ROGÉRIO CLEBER  DIAS VIANA, INSCRITO NO CPF N° 636.933.725-00, COM SEDE NA RUA PARANÁ, N° 97, FÓRUM, NO  MUNICÍPIO DE IRECÊ, PARA CAPTAÇÃO SUBTERRÂNEA, NA BACIA HIDROGRÁFICA DO RIO SÃO FRANCISCO, NO  POÇO 1, NAS COORDENADAS LAT.11°07’20”S E LONG.41°45’42,8”W, DE VAZÃO 75 M³/DIA; NO POÇO  2, NAS COORDENADAS LAT.11°07’32,4”S E LONG.41°45’51,8”W, DE VAZÃO 202 M³/DIA; NO POÇO 3,  NAS COORDENADAS LAT.11°07’30,6”S E LONG.41°45’50,7”W, DE VAZÃO 210 M³/DIA; E NO POÇO 4,  NAS COORDENADAS LAT.11°07’28”S E LONG.41°45’45”W, DATUM SIRGAS 2000, DE VAZÃO 210 M³/DIA;  DURANTE 12 H/D, PARA FINS DE IRRIGAÇÃO POR GOTEJAMENTO, ÁREA 13 HA, LOCALIZADO NA FAZENDA MILAGRE  II, ZONA RURAL, NO MUNICÍPIO DE SÃO GABRIEL,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</si>
  <si>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21.024 DE 15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2019.001.007171/INEMA/LIC-07171, RESOLVE: ART. 1.º - AUTORIZAR O DIREITO  DE USO DOS RECURSOS HÍDRICOS, VÁLIDO PELO PRAZO DE 04 (QUATRO) ANOS, A DEUCIENE GOMES  DE FREITAS, INSCRITO NO CPF N° 964.044.855-91, COM SEDE NA RUA PARANÁ, N° 97, FÓRUM, NO  MUNICÍPIO DE IRECÊ, PARA CAPTAÇÃO SUBTERRÂNEA, NA BACIA HIDROGRÁFICA DO RIO SÃO FRANCISCO, NO  POÇO 1, NAS COORDENADAS LAT.11°07’49,2”S E LONG.41°45’33,4”W, DE VAZÃO 109 M³/DIA; NO POÇO 2,  NAS COORDENADAS LAT.11°07’44,2”S E LONG.41°46’01,4”W, DE VAZÃO 210 M³/DIA; E NO POÇO 3, NAS  COORDENADAS LAT.11°07’49,4”S E LONG.41°46’13,6”W, DATUM SIRGAS 2000, DE VAZÃO 210 M³/DIA;  DURANTE 12 H/D, PARA FINS DE IRRIGAÇÃO POR GOTEJAMENTO, ÁREA 9,8 HA, LOCALIZADO NA FAZENDA GL-1,  ZONA RURAL, NO MUNICÍPIO DE SÃO GABRIEL,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</si>
  <si>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21.071 DE 21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2019.001.007260/INEMA/LIC-07260, RESOLVE: ART. 1.º - AUTORIZAR O DIREITO DE  USO DOS RECURSOS HÍDRICOS, VÁLIDO PELO PRAZO DE 04 (QUATRO) ANOS, A JOSÉ FRANCISCO ELIZEU,  INSCRITO NO CPF N° 486.642.515-68, COM SEDE NA RUA ANA OLIVEIRA, N° 155, CENTRO, NO MUNICÍPIO  DE JOÃO DOURADO, PARA CAPTAÇÃO SUBTERRÂNEA, NA BACIA HIDROGRÁFICA DO RIO SÃO FRANCISCO, NO  POÇO 1, NAS COORDENADAS LAT.11°12’45,9”S E LONG.41°32’34,1”W, DATUM SIRGAS 2000, DE VAZÃO  210 M³/DIA, DURANTE 12 H/D; NO POÇO 2,NAS COORDENADAS LAT.11°12’55,8”S E LONG.41°32’43,9”W,  DATUM SIRGAS 2000, DE VAZÃO 210 M³/DIA, DURANTE 12 H/D; E NO POÇO 3, NAS COORDENADAS  LAT.11°12’40,1”S E LONG.41°32’26,9”W, DATUM SIRGAS 2000, DE VAZÃO 252 M³/DIA, DURANTE 12  H/D, PARA FINS DE IRRIGAÇÃO POR GOTEJAMENTO, ÁREA 12,8 HA, LOCALIZADO NA FAZENDA DOIS AMIGOS,  POVOADO DE FLORESTA, ZONA RURAL,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</si>
  <si>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20.539 DE 28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2019.001.002125/INEMA/LIC-02125, RESOLVE: ART. 1.º - AUTORIZAR O DIREITO  DE USO DOS RECURSOS HÍDRICOS, VÁLIDO PELO PRAZO DE 04 (QUATRO) ANOS, A EDILTON ALMEIDA DE  MOURA, INSCRITO NO CPF N° 351.010.915-53, COM SEDE NA RUA RIO PARAGUAÇU, N° 44, CENTRO, NO  MUNICÍPIO DE IRECÊ, PARA CAPTAÇÃO SUBTERRÂNEA, NA BACIA HIDROGRÁFICA DO RIO SÃO FRANCISCO, NO  POÇO 1, NAS COORDENADAS LAT.11°28’13,6”S E LONG.41°11’04,9”W, DATUM SIRGAS 2000, DE VAZÃO  175 M³/DIA, DURANTE 10 H/D, NO POÇO 2, NAS COORDENADAS LAT.11°28’09,1”S E LONG.41°11’05,9”W,  DATUM SIRGAS 2000, DE VAZÃO 237 M³/DIA, DURANTE 11 H/D, PARA FINS DE IRRIGAÇÃO POR GOTEJAMENTO,  ÁREA 9,1 HA, LOCALIZADO NA FAZENDA SANTA TRINDADE, POVOADO DE BARRA, NO MUNICÍPIO DE MORRO DO  CHAPÉU,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EXECUTIVO SALVADOR, QUARTA-FEIRA, 29 DE ABRIL DE 2020 - ANO CIV - NO 22.891  REPÚBLICA FEDERATIVA DO BRASIL - ESTADO DA BAHIA  DIÁRIO OFICIAL  - ESTA PORTARIA ENTRARÁ EM VIGOR NA DATA DE SUA PUBLICAÇÃO. MÁRCIA CRISTINA TELLES DE  ARAÚJO LIMA - DIRETORA GERAL </t>
  </si>
  <si>
    <t xml:space="preserve">PORTARIA  Nº 21.197 DE 04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2020.001.002245/INEMA/LIC-02245, RESOLVE: ART. 1º - AUTORIZAR O DIREITO DE  USO DOS RECURSOS HÍDRICOS, VÁLIDO PELO PRAZO DE 04 (QUATRO) ANOS, A ANTIMIDORO ZANKO,  INSCRITO NO CPF Nº 108.042.509-87, COM SEDE NA RUA SAINT HILAIRE, Nº 959, ZONA 05, NO MUNICÍPIO  DE MARINGÁ - PR, PARA CAPTAÇÃO SUBTERRÂNEA, NA BACIA HIDROGRÁFICA DO RIO SÃO FRANCISCO, NO  POÇO 1, NAS COORDENADAS LAT.11º55’01,90”S E LONG.45º30’27”W, DATUM SIRGAS 2000, DE VAZÃO  9.000 M³/DIA, DURANTE 18 H/D, PARA FINS DE IRRIGAÇÃO POR PIVÔ CENTRAL, ÁREA 135,4 HA, LOCALIZADO  NAS FAZENDAS KANANXUÊ I, II E III, RODOVIA ANEL DA SOJA,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 EXECUTIVO SALVADOR, QUARTA-FEIRA, 05 DE AGOSTO DE 2020 - ANO CIV - NO 22.959  REPÚBLICA FEDERATIVA DO BRASIL - ESTADO DA BAHIA  DIÁRIO OFICIAL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</si>
  <si>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20.639 DE 12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2019.001.003266/INEMA/LIC-03266, RESOLVE: ART. 1.º - AUTORIZAR O DIREITO  DE USO DOS RECURSOS HÍDRICOS, VÁLIDO PELO PRAZO DE 04 (QUATRO) ANOS, A EVERARDO RIBEIRO  GUEIROS FILHO, INSCRITO NO CPF Nº 889.994.324-91, COM SEDE NO CONJUNTO 07, Nº 26, LAGO  SUL, BRASILIA - DF, PARA CAPTAÇÃO SUBTERRÂNEA, NA BACIA HIDROGRÁFICA DO RIO SÃO FRANCISCO, NO  POÇO 1, NAS COORDENADAS LAT.13º08’54”S E LONG.45º06’37”W, DATUM SIRGAS 2000, DE VAZÃO  5.363 M³/DIA, DURANTE 18 H/D; E NO POÇO 2, NAS COORDENADAS LAT.13º10’11”S E LONG.45º07’10”W,  DATUM SIRGAS 2000, DE VAZÃO 5.400 M³/DIA, DURANTE 18 H/D, PARA FINS DE IRRIGAÇÃO POR PIVÔ CENTRAL,  ÁREA 180 HA, LOCALIZADO NA FAZENDA PAJUÇARA,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</si>
  <si>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21.334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N°2017.001.001603/INEMA/LIC-01603, RESOLVE: ART. 1.º - AUTORIZAR O DIREITO DE  USO DOS RECURSOS HÍDRICOS, VÁLIDO PELO PRAZO DE 04 (QUATRO) ANOS, A ANTONIO OLIVEIRA SOUZA,  INSCRITO NO CPF Nº 160.961.695-20, COM SEDE NA AVENIDA MONTES CLAROS, Nº 600 A, XAVIER, NO  MUNICÍPIO URANDI, PARA CAPTAÇÃO SUBTERRÂNEA, NA BACIA HIDROGRÁFICA DO RIO SÃO FRANCISCO, NO  POÇO 1, NAS COORDENADAS LAT.13º24’50”S E LONG.45º34’13’’W, DATUM SIRGAS 2000, DE VAZÃO  3.582 M³/DIA, DURANTE 18 H/D; E NO POÇO 2, NAS COORDENADAS LAT.13º27’08”S E LONG.45º33’47’’W,  DATUM SIRGAS 2000, DE VAZÃO 3.582 M³/DIA, DURANTE 18 H/D, PARA FINS DE IRRIGAÇÃO POR PIVÔ CENTRAL,  ÁREA 110 HA, LOCALIZADO NA FAZENDA SUDOTEX,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</si>
  <si>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20.522 DE 24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2019.001.008169/INEMA/LIC-08169, RESOLVE: ART. 1º - AUTORIZAR O DIREITO DE USO  DOS RECURSOS HÍDRICOS, VÁLIDO PELO PRAZO DE 04 (QUATRO) ANOS, A PAULO JORGE SALUM, INSCRITO  NO CPF N° 380.911.006-04, COM SEDE NA PRAÇA JOÃO DOURADO, N° 376, CENTRO, NO MUNICÍPIO DE  JOÃO DOURADO, PARA CAPTAÇÃO SUBTERRÂNEA, NA BACIA HIDROGRÁFICA DO RIO SÃO FRANCISCO, NO POÇO  1, NAS COORDENADAS LAT.11°22’48,5”S E LONG.41°33’20,1”W, DATUM SIRGAS 2000, DE VAZÃO 231  M³/DIA, DURANTE 11 H/D; E NO POÇO 2, NAS COORDENADAS LAT.11°22’40,1”S E LONG.41°33’17,7”W,  DATUM SIRGAS 2000, DE VAZÃO 296 M³/DIA, DURANTE 12 H/D, PARA FINS DE IRRIGAÇÃO POR GOTEJAMENTO,  ÁREA 10,5 HA, LOCALIZADO NA FAZENDA LAGOA DOS BORGES, ZONA RURAL, NO MUNICÍPIO DE AMÉRICA  DOURADA,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</si>
  <si>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21.429 DE 10 DE SETEMBRO DE 2020.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2020.001.002334/INEMA/LIC-02334, RESOLVE: ART. 1.º - AUTORIZAR O DIREITO DE  USO DOS RECURSOS HÍDRICOS, VÁLIDO PELO PRAZO DE 04 (QUATRO) ANOS, A JORGE PEREIRA TELES,  INSCRITO NO CPF N° 167.534.965-72, COM SEDE NA RUA MINAS GERAIS, N° 130, FÓRUM, NO MUNICÍPIO  DE IRECÊ, PARA CAPTAÇÃO SUBTERRÂNEA, NA BACIA HIDROGRÁFICA DO RIO SÃO FRANCISCO, NO POÇO 1,  NAS COORDENADAS LAT.11°29’58,1”S E LONG.41°58’22,4”W, DE VAZÃO 77 M³/DIA, DURANTE 10 H/D; NO  POÇO 2, NAS COORDENADAS LAT.11°30’03”S E LONG.41°58’22”W, DE VAZÃO 91 M³/DIA, DURANTE 10 H/D;  NO POÇO 3, NAS COORDENADAS LAT.11°29’47,9”S E LONG.41°58’18,6”W, DE VAZÃO 98 M³/DIA, DURANTE  10 H/D; NO POÇO 4, NAS COORDENADAS LAT.11°29’47,5”S E LONG.41°58’31,9”W, DE VAZÃO 160 M³/ DIA, DURANTE 11 H/D; NO POÇO 5,NAS COORDENADAS LAT.11°29’57,4”S E LONG.41°58’36”W, DE VAZÃO  169 M³/DIA, DURANTE 12 H/D; NO POÇO 6, NAS COORDENADAS LAT.11°29’51”S E LONG.41°58’27,8”W,  DE VAZÃO 218 M³/DIA, DURANTE 12 H/D; NO POÇO 7, NAS COORDENADAS LAT.11°29’49,4”S E LON- G.41°58’34,4”W, DATUM SIRGAS 2000, DE VAZÃO 252 M³/DIA, DURANTE 12 H/D; LOCALIZADO NA FAZENDA  BELA VISTA IV, ZONA RURAL, NO MUNICÍPIO DE IBITITÁ, PARA FINS DE IRRIGAÇÃO POR GOTEJAMENTO, ÁREA  21,4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</si>
  <si>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21.069 DE 21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2019.001.006793/INEMA/LIC-06793, RESOLVE: ART. 1.º - AUTORIZAR O DIREITO DE  USO DOS RECURSOS HÍDRICOS, VÁLIDO PELO PRAZO DE 04 (QUATRO) ANOS, A REINILDO DOURADO DE   JESUS, INSCRITO NO CPF N° 914.761.865-53, COM SEDE NA RUA B, Nº 33, ASA SUL, NO MUNICÍPIO  DE IRECÊ, PARA CAPTAÇÃO SUBTERRÂNEA, NA BACIA HIDROGRÁFICA DO RIO SÃO FRANCISCO, NO POÇO 1,  NAS COORDENADAS LAT.11°31’09”S E LONG.41°47’39”W, DATUM SIRGAS 2000, DE VAZÃO 165 M³/DIA,  DURANTE 11 H/D; E NO POÇO 2, NAS COORDENADAS LAT.11°31’07”S E LONG.41°47’42”W, DATUM SIRGAS  2000, DE VAZÃO 180 M³/DIA, DURANTE 10 H/D PARA FINS DE IRRIGAÇÃO POR PIVÔ CENTRAL, ÁREA 5,76 HA,  LOCALIZADO NA FAZENDA DOIS IRMÃOS, ZONA RURAL, NO MUNICÍPIO DE LAPÃO,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</si>
  <si>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21.796 DE 12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2019.001.007403/INEMA/LIC-07403, RESOLVE: ART. 1º - AUTORIZAR O DIREITO DE  USO DOS RECURSOS HÍDRICOS, VÁLIDO PELO PRAZO DE 04 (QUATRO) ANOS, A SÉRGIO NUNES DOURADO,  INSCRITO NO CPF N° 546.097.715-00, COM SEDE NA RUA RIO DE JANEIRO, N° 280, FÓRUM, NO MUNICÍPIO  DE IRECÊ, PARA CAPTAÇÃO SUBTERRÂNEA, NA BACIA HIDROGRÁFICA DO RIO SÃO FRANCISCO, NO POÇO 1,  NAS COORDENADAS LAT.11°32’25,4”S E LONG.41°26’31,8”W, DATUM SIRGAS 2000, DE VAZÃO 168 M³/ DIA, DURANTE 10 H/D, NO POÇO 2, NAS COORDENADAS LAT.11°32’24,3”S E LONG.41°26’31,3”W, DATUM  SIRGAS 2000, DE VAZÃO 168 M³/DIA, DURANTE 10 H/D, NO POÇO 3, NAS COORDENADAS LAT.11°32’24,2”S  E LONG.41°26’32”W, DATUM SIRGAS 2000, DE VAZÃO 519 M³/DIA, DURANTE 12 H/D, PARA FINS DE  IRRIGAÇÃO POR GOTEJAMENTO, ÁREA 18 HA, LOCALIZADO NA FAZENDA VALADÃO, ZONA RURAL, NO MUNICÍPIO  DE MORRO DO CHAPÉU,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</si>
  <si>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20.447 DE 14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2019.001.005854/INEMA/LIC-05854, RESOLVE: ART. 1.º - AUTORIZAR O DIREITO  DE USO DOS RECURSOS HÍDRICOS, VÁLIDO PELO PRAZO DE 04 (QUATRO) ANOS, A AGROPECUÁRIA  PAINEIRAS LTDA, INSCRITO NO CNPJ Nº 26.491.175/0001-32, COM SEDE NA FAZENDA GERAL POUCO  TEMPO, BR 030, KM 85, MARGEM ESQUERDA DO RIO ITAGUARI, S/N, ZONA RURAL, NO MUNICÍPIO DE  COCOS, PARA CAPTAÇÃO SUBTERRÂNEA, NA BACIA HIDROGRÁFICA DO RIO SÃO FRANCISCO, NO POÇO 1,  NAS COORDENADAS LAT.14º28’22,36”S E LONG.45º26’21,26’’W, DATUM SIRGAS 2000, DE VAZÃO 9.000  M³/DIA, DURANTE 18 H/D; NO POÇO 2, NAS COORDENADAS LAT.14º27’22,49”S E LONG.45º25’20,39’’W,  DATUM SIRGAS 2000, DE VAZÃO 9.000 M³/DIA, DURANTE 18 H/D; NO POÇO 3, NAS COORDENADAS  LAT.14º29’44,93”S E LONG.45º25’57,98’’W, DATUM SIRGAS 2000, DE VAZÃO 9.000 M³/DIA, DURANTE  18 H/D; NO POÇO 4, NAS COORDENADAS LAT.14º28’44,38”S E LONG.45º24’57,42’’W, DATUM SIRGAS  2000, DE VAZÃO 9.000 M³/DIA, DURANTE 18 H/D; PARA FINS DE IRRIGAÇÃO POR PIVÔ CENTRAL, ÁREA 682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</si>
  <si>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21.067 DE 21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2019.001.006906/INEMA/LIC-06906, RESOLVE: ART. 1.º - AUTORIZAR O DIREITO DE  USO DOS RECURSOS HÍDRICOS, VÁLIDO PELO PRAZO DE 04 (QUATRO) ANOS, A SÉRGIO NUNES DOURADO,  INSCRITO NO CPF N° 546.097.715-00, COM SEDE NA RUA RIO DE JANEIRO, N° 280, FÓRUM, NO MUNICÍPIO  DE IRECÊ, PARA CAPTAÇÃO SUBTERRÂNEA, NA BACIA HIDROGRÁFICA DO RIO SÃO FRANCISCO, NO POÇO 1, NAS  COORDENADAS LAT.11°32’03,3”S E LONG.41°34’50,4”W, DATUM SIRGAS 2000, DE VAZÃO 319 M³/DIA,  DURANTE 12 H/D; NO POÇO 2, NAS COORDENADAS LAT.11°32’00”S E LONG.41°34’49”W, DATUM SIRGAS  2000, DE VAZÃO 370 M³/DIA, DURANTE 12 H/D; E NO POÇO 3, NAS COORDENADAS LAT.11°32’07,6”S E  LONG.41°34’52”W, DATUM SIRGAS 2000, DE VAZÃO 370 M³/DIA, DURANTE 12 H/D, PARA FINS DE IRRIGAÇÃO  POR GOTEJAMENTO, ÁREA 20 HA, LOCALIZADO NA FAZENDA SUIÇA, ZONA RURAL, NO MUNICÍPIO DE AMÉRICA  DOURADA,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</si>
  <si>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20.437 DE 09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2018.001.003368/INEMA/LIC-03368, RESOLVE: ART. 1º - AUTORIZAR A  RENOVAÇÃO DO DIREITO DE USO DOS RECURSOS HÍDRICOS, VÁLIDA PELO PRAZO DE 04 (QUATRO) ANOS, À  JOSE ANTONIO VELASCO FICHTNER PEREIRA, INSCRITO NO CPF Nº 667.334.647-72, COM  SEDE NA RUA EMBAIXADOR GRAÇA ARANHA, N° 152, LEBLON, NO MUNICÍPIO DE RIO DE JANEIRO -  RJ, PARA CAPTAÇÃO SUBTERRÂNEA, NA BACIA HIDROGRÁFICA DO RIO SÃO FRANCISCO, NO POÇO 1, NAS  COORDENADAS LAT.11°39’08,13”S E LONG.43°47’58,57”W, DATUM SIRGAS 2000, DE VAZÃO 72 M³/ DIA, DURANTE 9 H/D; NO POÇO 2, NAS COORDENADAS LAT.11°40’06,53”S E LONG.43°46’50,87”W, DATUM  SIRGAS 2000, DE VAZÃO 264 M³/DIA, DURANTE 11 H/D; NO POÇO 3, NAS COORDENADAS LAT.11°40’49,64”S  E LONG.43°48’22,37”W, DATUM SIRGAS 2000, DE VAZÃO 67 M³/DIA, DURANTE 9 H/D; E NO POÇO 4,  NAS COORDENADAS LAT.11°39’04,43”S E LONG.43°48’19,37”W, DATUM SIRGAS 2000, DE VAZÃO 76  M³/DIA, DURANTE 9 H/D, PARA FINS DE DESSEDENTAÇÃO ANIMAL E IRRIGAÇÃO POR GOTEJAMENTO, ÁREA 5  HA, LOCALIZADO NA FAZENDA SANTO ANTONIO DA SERRA DO BOQUEIRÃO, ZONA RURAL, NO MUNICÍPIO DE  WANDERLEY,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</si>
  <si>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20.499 DE 22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2018.001.004285/INEMA/LIC-04285, RESOLVE: ART. 1.º - AUTORIZAR A  RENOVAÇÃO DO DIREITO DE USO DOS RECURSOS HÍDRICOS, VÁLIDA PELO PRAZO DE 04 (QUATRO) ANOS, A  JOSÉ ANTONIO VELASCO FICHTNER PEREIRA, INSCRITO NO CPF Nº 667.334.647-72, COM  SEDE NA RUA EMBAIXADOR GRAÇA ARANHA, N° 152, LEBLON, NO MUNICÍPIO DE RIO DE JANEIRO -  RJ, PARA CAPTAÇÃO SUBTERRÂNEA, NA BACIA HIDROGRÁFICA DO RIO SÃO FRANCISCO, NO POÇO 1, NAS  COORDENADAS LAT.11°46’08,7”S E LONG.43°50’54,5”W, DATUM SIRGAS 2000, DE VAZÃO 100 M³/DIA,  DURANTE 10 H/D; E NO POÇO 2, NAS COORDENADAS LAT.11°46’14,6”S E LONG.43°52’05,5”W, DATUM  SIRGAS 2000, DE VAZÃO 316 M³/DIA, DURANTE 10 H/D, PARA FINS DE DESSEDENTAÇÃO ANIMAL E IRRIGAÇÃO  POR GOTEJAMENTO, ÁREA 5 HA, LOCALIZADO NA FAZENDA DONA IONE, ZONA RURAL, NO MUNICÍPIO DE  WANDERLEY,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</si>
  <si>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20.971 DE 06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2019.001.007574/INEMA/LIC-07574, RESOLVE: ART. 1.º - AUTORIZAR O DIREITO  DE USO DOS RECURSOS HÍDRICOS, VÁLIDO PELO PRAZO DE 04 (QUATRO) ANOS, A DOMINGOS RAMOS  DOURADO DOS SANTOS, INSCRITO NO CPF N° 873.406.405-25, COM SEDE NA FAZENDA SÍTIO  DA BAIXADA, S/N, POVOADO DE LAGOA QUEIMADA, NO MUNICÍPIO DE SOUTO SOARES, PARA CAPTAÇÃO  SUBTERRÂNEA, NA BACIA HIDROGRÁFICA DO RIO SÃO FRANCISCO, NO POÇO 1, NAS COORDENADAS  LAT.11°56’01,4”S E LONG.41°49’13,8”W, DE VAZÃO 174 M³/DIA; E NO POÇO 2, NAS COORDENADAS  LAT.11°56’08,6”S E LONG.41°49’15,4”W, DATUM SIRGAS 2000, DE VAZÃO 173 M³/DIA, DURANTE 9 H/D,  PARA FINS DE IRRIGAÇÃO POR GOTEJAMENTO, ÁREA 6 HA, LOCALIZADO NO SÍTIO VIZINHO DA BAIXADA, ZONA  RURAL, NO MUNICÍPIO DE SOUTO SOARES,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</si>
  <si>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21.889 DE 26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2019.001.006655/INEMA/LIC-06655, RESOLVE: ART. 1º - AUTORIZAR A RENOVAÇÃO  DO DIREITO DE USO DOS RECURSOS HÍDRICOS, VÁLIDA PELO PRAZO DE 04 (QUATRO) ANOS, À CÉDRICH  ANTÔNIO BOMBARDA, INSCRITO NO CPF Nº 353.513.229-00, COM SEDE NO CONDOMÍNIO PEDRA  DO SONHO, Nº 09, JARDIM PARAÍSO, NO MUNICÍPIO DE LUIS EDUARDO MAGALHÃES, PARA CAPTAÇÃO  SUBTERRÂNEA, NA BACIA HIDROGRÁFICA DO RIO SÃO FRANCISCO, NO POÇO 1, NAS COORDENADAS  LAT.12°45’27,4”S E LONG.45°19’43,2”W, DATUM SIRGAS 2000, DE VAZÃO 9.000 M³/DIA, DURANTE 18  H/D, PARA FINS DE IRRIGAÇÃO POR PIVÔ CENTRAL, ÁREA 150 HA, LOCALIZADO NA FAZENDA ESMERALDA 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</si>
  <si>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20.594 DE 06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2018.001.004042/INEMA/LIC-04042, RESOLVE: ART. 1º - RESOLVE:  ART. 1º - AUTORIZAR A RENOVAÇÃO DO DIREITO DE USO DOS RECURSOS HÍDRICOS, VÁLIDA PELO PRAZO DE  04 (QUATRO) ANOS, A HERBERTO SCHERMACK, INSCRITO NO CPF Nº 228.344.780-15, COM  SEDE NA RUA NAZARIO RIBEIRO, N° 430, AUGUSTO J. VALENTE II, NO MUNICÍPIO DE POSSE-GO, PARA  CAPTAÇÃO SUBTERRÂNEA, NA BACIA HIDROGRÁFICA DO RIO SÃO FRANCISCO, NO POÇO 1, NAS COORDENADAS  LAT.13°31’0,9”S E LONG.45°45’21,4”W, DATUM SIRGAS 2000, DE VAZÃO 61 M³/DIA, DURANTE 4 H/D E  NO POÇO 2, NAS COORDENADAS LAT.13°31’4,1”S E LONG.45°45’21,9”W, DATUM SIRGAS 2000, DE VAZÃO  30 M³/DIA, DURANTE 2 H/D, PARA FINS DE CONSUMO HUMANO, DESSEDENTAÇÃO ANIMAL E PULVERIZAÇÃO  AGRÍCOLA, LOCALIZADO NA FAZENDA BRANCA II,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</si>
  <si>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20.988 DE 08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SEIA Nº 2015.001.002556/INEMA/LIC-02556 E AGRAVO DE INSTRUMENTO Nº 0018835- 65.2016.8.05.0000/50000, RESOLVE: ART. 1.º - AUTORIZAR O DIREITO DE USO DOS RECURSOS HÍDRICOS,  VÁLIDO PELO PRAZO DE 04 (QUATRO) ANOS, A ANTONIO OLIVEIRA SOUZA, INSCRITO NO CPF SOB Nº  160.961.695-20, COM SEDE NA AVENIDA MONTES CLAROS, Nº 600 A, XAVIER, NO MUNICÍPIO URANDI, PARA  CAPTAÇÃO SUBTERRÂNEA, NA BACIA HIDROGRÁFICA DO RIO SÃO FRANCISCO, NO POÇO 1, NAS COORDENADAS  LAT.13º22’14,7”S E LONG. 45º 32’34,5”W, DATUM SIRGAS 2000, DE VAZÃO 5.310 M³/DIA, DURANTE  18 H/D; NO POÇO 2, NAS COORDENADAS LAT.13º22’39,9”S E LONG.45º33’44,4”W, DATUM SIRGAS  2000, DE VAZÃO 1.800 M³/DIA, DURANTE 18 H/D; NO POÇO 3, NAS COORDENADAS LAT.13º23’04,9”S  E LONG.45º34’24,8”W, DATUM SIRGAS 2000, DE VAZÃO 1.800 M³/DIA, DURANTE 18 H/D; NO POÇO 4,  NAS COORDENADAS LAT.13º23’58”S E LONG.45º34’20,4”W, DATUM SIRGAS 2000, DE VAZÃO 3.600  M³/DIA, DURANTE 18 H/D; NO POÇO 5, NAS COORDENADAS LAT.13º25’02,9”S E LONG.45º32’04,3”W,  DATUM SIRGAS 2000, DE VAZÃO 5.310 M³/DIA, DURANTE 18 H/D; NO POÇO 6, NAS COORDENADAS  LAT.13º25’19,8”S E LONG.45º33’11,1”W, DATUM SIRGAS 2000, DE VAZÃO 3.510 M³/DIA, DURANTE 18  H/D; NO POÇO 7, NAS COORDENADAS LAT.13º25’38,4”S E LONG.45º33’55,7”W, DATUM SIRGAS 2000,  DE VAZÃO 3.510 M³/DIA, DURANTE 18 H/D; NO POÇO 8, NAS COORDENADAS LAT.13º26’01,5”S E LON- G.45º32’43,2”W, DATUM SIRGAS 2000, DE VAZÃO 1.710 M³/DIA, DURANTE 18 H/D; NO POÇO 9, NAS  COORDENADAS LAT.13º26’20,7”S E LONG.45º33’31,7”W, DATUM SIRGAS 2000, DE VAZÃO 1.710 M³/ DIA, DURANTE 18 H/D; NO POÇO 10, NAS COORDENADAS LAT.13º26’06,5”S E LONG.45º31’52,7”W,  DATUM SIRGAS 2000, DE VAZÃO 3.510 M³/DIA, DURANTE 18 H/D; NO POÇO 11, NAS COORDENADAS  LAT.13º27’02,7”S E LONG.45º32’55,4”W, DATUM SIRGAS 2000, DE VAZÃO 3.510 M³/DIA, DURANTE 18  H/D; NO POÇO 12, NAS COORDENADAS LAT.13º27’57,3”S E LONG.45º33’27,9”W, DATUM SIRGAS 2000,  DE VAZÃO 3.510 M³/DIA, DURANTE 18 H/D; NO POÇO 13, NAS COORDENADAS LAT.13º26’54,6”S E LON- G.45º31’43,7”W, DATUM SIRGAS 2000, DE VAZÃO 3.510 M³/DIA, DURANTE 18 H/D; NO POÇO 14, NAS  COORDENADAS LAT.13º28’44,3”S E LONG.45º33’25”W, DATUM SIRGAS 2000, DE VAZÃO 360 M³/DIA,  DURANTE 18 H/D; NO POÇO 15, NAS COORDENADAS LAT.13º28’13,5”S E LONG.45º32’05,2”W, DATUM  SIRGAS 2000, DE VAZÃO 9.000 M³/DIA, DURANTE 18 H/D, PARA FINS DE IRRIGAÇÃO POR PIVÔ CENTRAL, ÁREA  1.108 HA, LOCALIZADO NA FAZENDA SUDOTEX,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</si>
  <si>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21.137 DE 29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2019.001.005021/INEMA/LIC-05021, RESOLVE: ART. 1º - AUTORIZAR O DIREITO DE  USO DOS RECURSOS HÍDRICOS, VÁLIDO PELO PRAZO DE 04 (QUATRO) ANOS, A ALTO NÍVEL NEGÓCIOS  IMOBILIÁRIOS URBANOS E RURAIS LTDA, INSCRITO NO CNPJ Nº 12.546.176/0001-22, COM  SEDE NA RUA JOSÉ MOREIRA DOS SANTOS, S/N, CENTRO, NO MUNICÍPIO DE MAMBAÍ - GO, PARA  CAPTAÇÃO SUBTERRÂNEA, NA BACIA HIDROGRÁFICA DO RIO SÃO FRANCISCO, NO POÇO 1, NAS COORDENADAS  LAT.14º27’12”S E LONG.45º59’50”W, DATUM SIRGAS 2000, DE VAZÃO 9.000 M³/DIA, DURANTE 18 H/D,  PARA FINS DE IRRIGAÇÃO POR PIVÔ CENTRAL, ÁREA 130,38 HA, LOCALIZADO NA FAZENDA SERRA DOURADA,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</si>
  <si>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22.002 DE 17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2020.001.003161/INEMA/LIC-03161, RESOLVE: ART. 1.º - AUTORIZAR O DIREITO  DE USO DOS RECURSOS HÍDRICOS, VÁLIDO PELO PRAZO DE 04 (QUATRO) ANOS, A CARLOS JAQUESON  OLIVEIRA DO NASCIMENTO, INSCRITO NO CPF Nº 059.913.415-16, COM SEDE NA FAZENDA  ALAGADISSO, S/N, POVOADO DA BARRA, NO MUNICÍPIO DE MIRANGABA, PARA CAPTAÇÃO SUBTERRÂNEA, NA  BACIA HIDROGRÁFICA DO RIO SÃO FRANCISCO, NO POÇO 1, NAS COORDENADAS LAT.10º44’09,9”S E LON- G.40º48’56,4”W, DE VAZÃO 271,1 M³/DIA; E NO POÇO 2, NAS COORDENADAS LAT.10º44’07,9”S E LON- G.40º48’59,3”W, DATUM SIRGAS 2000, DE VAZÃO 225,9 M³/DIA, DURANTE 10 H/D, PARA FINS DE IRRIGAÇÃO  POR GOTEJAMENTO, ÁREA 12,00HA,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</si>
  <si>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20.555 DE 29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2019.001.005055/INEMA/LIC-05055, RESOLVE: ART. 1.º -  AUTORIZAR O DIREITO DE USO DOS RECURSOS HÍDRICOS, VÁLIDO PELO PRAZO DE 04 (QUATRO) ANOS,  A CHRISTIANNE ALVES DOURADO, INSCRITO NO CPF N° 562.259.465-00, COM SEDE NA  RUA RIO DE JANEIRO, N° 280, FÓRUM, NO MUNICÍPIO DE IRECÊ, PARA CAPTAÇÃO SUBTERRÂNEA, NA  BACIA HIDROGRÁFICA DO RIO SÃO FRANCISCO, NO POÇO 1, NAS COORDENADAS LAT.11°22’04,8”S  E LONG.41°43’28,3”W, DE VAZÃO 149 M³/DIA, DURANTE 12 H/D; NO POÇO 2, NAS COORDENADAS  LAT.11°22’02,3”S E LONG.41°43’31,7” W, DE VAZÃO 158 M³/DIA, DURANTE 12 H/D; NO POÇO 3,     EXECUTIVO  SALVADOR, QUINTA-FEIRA, 30 DE ABRIL DE 2020 - ANO CIV - NO 22.892  REPÚBLICA FEDERATIVA DO BRASIL - ESTADO DA BAHIA  DIÁRIO OFICIAL  NAS COORDENADAS LAT.11°22’02,7”S E LONG.41°43’27,9” W, DE VAZÃO 184 M³/DIA, DURANTE 12  H/D; E NO POÇO 4, NAS COORDENADAS LAT.11°21’57,2”S E LONG.41°43’37,8” W, DATUM SIRGAS  2000, DE VAZÃO 202 M³/DIA, DURANTE 12 H/D, PARA FINS DE IRRIGAÇÃO POR GOTEJAMENTO, ÁREA  13,2 HA, LOCALIZADO NA FAZENDA CONQUISTA, ZONA RURAL,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</si>
  <si>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20.558 DE 29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2019.001.004768/INEMA/LIC-04768, RESOLVE: ART. 1.º - AUTORIZAR O DIREITO  DE USO DOS RECURSOS HÍDRICOS, VÁLIDO PELO PRAZO DE 04 (QUATRO) ANOS, A ANTÔNIO AUGUSTO  NUNES DOURADO, INSCRITO NO CPF N° 911.300.935-49, COM SEDE NA RUA DOMÍCIO MARQUES  DOURADO, N° 146, RECANTO DAS ÁRVORES, NO MUNICÍPIO DE IRECÊ, PARA CAPTAÇÃO SUBTERRÂNEA,  NA BACIA HIDROGRÁFICA DO RIO SÃO FRANCISCO, NO POÇO 1, NAS COORDENADAS LAT.11°32’21,7”S  E LONG.42°10’50,2”W, DE VAZÃO 140 M³/DIA, DURANTE 11 H/D; NO POÇO 2, NAS COORDENADAS  LAT.11°32’13,3”S E LONG.42°10’54,4”W, DE VAZÃO 154 M³/DIA, DURANTE 11 H/D; NO POÇO 3, NAS  COORDENADAS LAT.11°32’22,1”S E LONG.42°10’52,6”W, DE VAZÃO 162 M³/DIA, DURANTE 11 H/D; NO  POÇO 4, NAS COORDENADAS LAT.11°32’19,9”S E LONG.42°10’48,4”W, DE VAZÃO 173 M³/DIA, DURANTE  11 H/D; NO POÇO 5, NAS COORDENADAS LAT.11°32’21,8”S E LONG.42°10’51,7”W,  DE VAZÃO 188 M³/ DIA, DURANTE 12 H/D; NO POÇO 6, NAS COORDENADAS LAT.11°32’14,5”S E LONG.42°10’55,5”W, DATUM  SIRGAS 2000, DE VAZÃO 223 M³/DIA, DURANTE 12 H/D; PARA FINS DE IRRIGAÇÃO POR GOTEJAMENTO, ÁREA  21 HA, LOCALIZADO NA FAZENDA NUNES DOURADO, ZONA RURAL, NO MUNICÍPIO DE IBIPEBA,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&lt;#E.G.B#427821#29#468898/&gt;  SECRETARIA DA SAÚDE &lt;#E.G.B#427720#29#468789&gt; RESOLUÇÃO CIB Nº 049/2020 APROVA AD REFERENDUM A NOVA ATUALIZAÇÃO DOS ANEXOS 2 E 3 REFERENTES ÀS UNIDADES DE REFERÊNCIA  COVID E  UNIDADES DE RETAGUARDA COVID DO PLANO ESTADUAL DE CONTINGÊNCIA PARA ENFRENTAMEN- TO DO NOVO CORONAVÍRUS - SARS NCOV2 NO ESTADO DA BAHIA.  O COORDENADOR E A COORDENADORA ADJUNTA DA COMISSÃO INTERGESTORES BIPARTITE DA BAHIA NO USO  DE SUAS ATRIBUIÇÕES E CONSIDERANDO: A RESOLUÇÃO CIB Nº 029/2020, DE 27 DE MARÇO DE 2020, QUE APROVA O PLANO ESTADUAL DE  CONTINGÊNCIA PARA ENFRENTAMENTO DO NOVO CORONAVÍRUS- SARS NCOV2 NO ESTADO DA BAHIA; A PORTARIA Nº 237, DE 18 DE MARÇO DE 2020, INCLUI LEITOS E PROCEDIMENTOS NA TABELA DE PROCE- DIMENTOS, MEDICAMENTOS, ÓRTESES, PRÓTESES E MATERIAIS ESPECIAIS (OPM) DO SISTEMA ÚNICO DE  SAÚDE (SUS), DE UNIDADE DE TERAPIA INTENSIVA ADULTO E PEDIÁTRICO, PARA ATENDIMENTO EXCLUSIVO  DOS PACIENTES COVID-19; A PORTARIA MS/SAES Nº 245, DE 24 DE MARÇO DE 2020, QUE INCLUI PROCEDIMENTO NA TABELA DE PROCEDI- MENTOS, MEDICAMENTOS, ÓRTESES, PRÓTESES E MATERIAIS ESPECIAIS (OPM) DO SISTEMA ÚNICO DE SAÚDE  (SUS), PARA ATENDIMENTO EXCLUSIVO DE PACIENTES COM DIAGNÓSTICO DE INFECÇÃO PELO COVID-19; A PORTARIA Nº 568, DE 26 DE MARÇO DE 2020, QUE AUTORIZA A HABILITAÇÃO DE LEITOS DE UNIDADE DE  TERAPIA INTENSIVA ADULTO PARA ATENDIMENTO EXCLUSIVO DOS PACIENTES COVID-19; A RECOMENDAÇÃO DA SAES/MS POR MEIO DE REUNIÕES POR WEBCONFERÊNCIA COM AS SECRETARIAS DE  SAÚDE DOS ESTADOS DE ATUALIZAÇÃO DA PLANILHA DE LEITOS NAS REGIÕES DESTINADOS AOS PACIENTES  ACOMETIDOS PELO CORONAVÍRUS, PARA ACOMPANHAMENTO DO PROCESSO DE AMPLIAÇÃO DA REDE DE  ATENÇÃO À SAÚDE E ENFRENTAMENTO DO SARS NCOV2. RESOLVE ART. 1º  APROVAR AD REFERENDUM A NOVA ATUALIZAÇÃO DOS ANEXOS 2 E 3 REFERENTES ÀS UNIDADES DE  REFERÊNCIA COVID E  UNIDADES DE RETAGUARDA COVID DO PLANO ESTADUAL DE CONTINGÊNCIA PARA  ENFRENTAMENTO DO NOVO CORONAVÍRUS- SARS NCOV2 NO ESTADO DA BAHIA, CONFORME ANEXO I DESTA  RESOLUÇÃO, DISPONÍVEL NO SITE WWW5.SAUDE.BA.GOV.BR/PORTALCIB.  PARÁGRAFO ÚNICO  ESTE PLANO ESTÁ SUJEITO A AJUSTES CONSTANTES DECORRENTES DAS ATUALIZAÇÕES  PRÁTICAS E DAS MUDANÇAS OBSERVADAS NO CENÁRIO EPIDEMIOLÓGICO E CONSIDERANDO AS CONSTANTES  ATUALIZAÇÕES DISPONIBILIZADAS PELA OMS E MS.  ART. 2º  REVOGAR A RESOLUÇÃO CIB Nº 047/2020 A PARTIR DA DATA DE PUBLICAÇÃO DESTA RESOLUÇÃO.  ART. 3º  A PRESENTE RESOLUÇÃO ENTRARÁ EM VIGOR NA DATA DE SUA PUBLICAÇÃO.  SALVADOR, 29 DE ABRIL DE 2020.  FÁBIO VILAS-BOAS PINTO SECRETÁRIO ESTADUAL DA SAÚDE COORDENADOR DA CIB/BA  STELA DOS SANTOS SOUZA PRESIDENTE DO COSEMS/BA COORDENADORA ADJUNTA DA CIB/BA  &lt;#E.G.B#427720#29#468789/&gt; &lt;#E.G.B#427746#29#468817&gt; EXTRATO DO ESTATUTO CONSOLIDADO  CONSÓRCIO PÚBLICO INTERFEDERATIVO DE SAÚDE DA REGIÃO DE ITABERABA E SEABRA  CNPJ: 35.366.853/0001-26  PARTÍCIPES: O ESTADO DA BAHIA, ATRAVÉS DA SECRETARIA DA SAÚDE E OS MUNICÍPIOS DE ABAÍRA,  ANDARAÍ, BOA VISTA DO TUPIM, IAÇU, IBIQUERA, IBITIARA, ITABERABA, ITAÊTE, LAJEDINHO, LENÇÓIS,  MACAJUBA, MARCIONÍLIO SOUZA, MUCUGÊ, NOVA REDENÇÃO, NOVO HORIZONTE, PALMEIRAS, PIATÃ, RUY  BARBOSA, SEABRA, UTINGA E WAGNER.  OBJETO: DISPOR SOBRE A ORGANIZAÇÃO E O FUNCIONAMENTO DE CADA UM DOS ÓRGÃOS CONSTITUÍDOS DO  CONSÓRCIO PÚBLICO.  VIGÊNCIA: INDETERMINADA  LINK PARA ACESSO AO DOCUMENTO NA ÍNTEGRA: HTTP://WWW5.SAUDE.BA.GOV.BR/OBR/CONSORCIOS/ARQUIVOS/ESTATUTO/291470/ESTATUTO_ ITABERABA_SEABRA.PDF &lt;#E.G.B#427746#29#468817/&gt; &lt;#E.G.B#427856#29#468939&gt; RETIFICAÇÃO NA PUBLICAÇÃO CONSTANTE DO DIÁRIO OFICIAL DE 29.04.2020.  ONDE SE LE :  </t>
  </si>
  <si>
    <t xml:space="preserve">PORTARIA  Nº 21.285 DE 20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2020.001.003694/INEMA/LIC-03694, RESOLVE: ART. 1º - AUTORIZAR A ALTERAÇÃO  DE OUTORGA DO DIREITO DE USO DOS RECURSOS HÍDRICOS, RELACIONADA AO PROCESSO N° 2019.001.001496/ INEMA/LIC-01496, VÁLIDA PELO MESMO PRAZO DE VIGÊNCIA DA PORTARIA N° 20.018, PUBLICADA NO  D.O.E EM 28/01/2020, A JOSÉ BISELLO, INSCRITO NO CPF Nº 391.452.129-53, COM SEDE NA RUA  IBITIBA, Nº 301, AP 502 A, NO MUNICÍPIO DE LUÍS EDUARDO MAGALHÃES, PARA CAPTAÇÃO SUBTERRÂNEA,  NA BACIA HIDROGRÁFICA DO RIO SÃO FRANCISCO, NO POÇO 1, NAS COORDENADAS LAT.11º43’16”S E LON- G.45º56’47,36”W, DATUM SIRGAS 2000, DE VAZÃO 5.399 M³/DIA, DURANTE 18 H/D; E NO POÇO 2, NAS  COORDENADAS LAT.11º41’04,96”S E LONG.45º56’01,30”W, DATUM SIRGAS 2000, DE VAZÃO 5.399 M³/ DIA, DURANTE 18 H/D, PARA FINS DE IRRIGAÇÃO POR PIVÔ CENTRAL, ÁREA 160 HA, LOCALIZADO NA FAZENDA  BISELLO, RODOVIA ANEL DA SOJA,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</si>
  <si>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20.643 DE 12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2019.001.005064/INEMA/LIC-05064, RESOLVE: ART. 1.º - AUTORIZAR O  DIREITO DE USO DOS RECURSOS HÍDRICOS, VÁLIDO PELO PRAZO DE 04 (QUATRO) ANOS, A JOÃO WALTER  MARTINS MARCONDES PEREIRA, INSCRITO NO CPF Nº 850.885.528-15, COM SEDE NA RUA 1 A  JSP, Nº 223, JARDIM SÃO PAULO, NO MUNICÍPIO DE RIO CLARO - SP, PARA CAPTAÇÃO SUBTERRÂNEA, NA  BACIA HIDROGRÁFICA DO RIO SÃO FRANCISCO, NO POÇO 1, NAS COORDENADAS LAT.12º37’09,1”S E LON- G.45º29’09,98’’W, DATUM SIRGAS 2000, DE VAZÃO 335 M³/DIA, DURANTE 16 H/D, PARA FINS DE CONSUMO  HUMANO, DESSEDENTAÇÃO ANIMAL E IRRIGAÇÃO POR ASPERSÃO CONVENCIONAL, ÁREA 4,34 HA, LOCALIZADO  NA FAZENDA RIO CLARO,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</si>
  <si>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21.186 DE 04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2019.001.003966/INEMA/LIC-03966, RESOLVE: ART. 1º - AUTORIZAR O  DIREITO DE USO DOS RECURSOS HÍDRICOS, VÁLIDO PELO PRAZO DE 04 (QUATRO) ANOS, A FRANCISCO  DE ASSIS MARQUES FERNANDES, INSCRITO NO CPF N° 060.634.385-72, COM SEDE NA RUA   EMÍLIO ODEBRECHT, N° 79B, PITUBA, NO MUNICÍPIO DE SALVADOR, PARA CAPTAÇÃO SUBTERRÂNEA, NA  BACIA HIDROGRÁFICA DO RIO SÃO FRANCISCO, NO POÇO 1, NAS COORDENADAS LAT.14°01’50,2”S  E LONG.42°43’14,5”W, DATUM SIRGAS 2000, DE VAZÃO 615 M³/DIA, DURANTE 21 H/D, NO POÇO 2,  NAS COORDENADAS LAT.14°01’51,3”S E LONG.42°43’04,9”W, DATUM SIRGAS 2000, DE VAZÃO 92  M³/DIA, DURANTE 15 H/D, NO POÇO 3, NAS COORDENADAS LAT.14°01’46,6”S E LONG.42°43’02,7”W,  DATUM SIRGAS 2000, DE VAZÃO 304 M³/DIA, DURANTE 19 H/D, PARA FINS DE IRRIGAÇÃO POR ASPERSÃO  CONVENCIONAL, ÁREA 16 HA, LOCALIZADO NA FAZENDA CERCADINHO, ZONA RURAL, NO MUNICÍPIO DE  CAETITÉ,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</si>
  <si>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21.204 DE 05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2018.001.007183/INEMA/LIC-07183, RESOLVE: ART. 1.º - AUTORIZAR  A RENOVAÇÃO DO DIREITO DE USO DOS RECURSOS HÍDRICOS, VÁLIDA PELO PRAZO DE 04 (QUATRO) ANOS,  A NICOLAU SHIGUETOMI AOYAGUI, INSCRITO NO CPF Nº 040.532.468-57, COM SEDE NA RUA  ALVES DE CASTRO, Nº 210, CENTRO, NO MUNICÍPIO DE FORMOSA - GO, PARA CAPTAÇÃO SUBTERRÂNEA,  NA BACIA HIDROGRÁFICA DO RIO SÃO FRANCISCO, NO POÇO 1, NAS COORDENADAS LAT.14°35’27,1”S E  LONG.45°51’11,92”W, DATUM SIRGAS 2000, DE VAZÃO 9.000 M³/DIA, DURANTE 18 H/D; E NO POÇO 2,  NAS COORDENADAS LAT.14°34’23,34”S E LONG.45°50’10,72”W, DATUM SIRGAS 2000, DE VAZÃO 9.000  M³/DIA, DURANTE 18 H/D PARA FINS DE IRRIGAÇÃO POR PIVÔ CENTRAL, ÁREA 272,17 HA, LOCALIZADO NA  FAZENDA SÃO MIGUEL, RODOVIA MAMBAÍ - COCOS, KM 32,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</si>
  <si>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21.422 DE 10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2020.001.002333/INEMA/LIC-02333, RESOLVE: ART. 1º - AUTORIZAR O DIREITO DE  USO DOS RECURSOS HÍDRICOS, VÁLIDO PELO PRAZO DE 04 (QUATRO) ANOS, A ALEXSANDRO PEREIRA  DOS SANTOS, INSCRITO NO CPF N° 004.406.756-93, COM SEDE NA FAZENDA SANTA RITA DE  CÁSSIA, S/N, ZONA RURAL, NO MUNICÍPIO DE SEBASTIÃO LARANJEIRAS, PARA CAPTAÇÃO SUBTERRÂNEA,  NA BACIA HIDROGRÁFICA DO RIO SÃO FRANCISCO, NO POÇO 1, NAS COORDENADAS LAT.14°39’26,3”S  E LONG.43°00’01,4”W, DATUM SIRGAS 2000, DE VAZÃO 137 M³/DIA, DURANTE 6 H/D; E NO POÇO 2,  NAS COORDENADAS LAT.14°39’28”S E LONG.43°00’01,1”W, DATUM SIRGAS 2000, DE VAZÃO 390 M³/ DIA, DURANTE 6 H/D, PARA FINS DE IRRIGAÇÃO POR ASPERSÃO CONVENCIONAL, ÁREA 7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</si>
  <si>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19.913 DE 09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2019.001.005267/INEMA/LIC-05267, RESOLVE: ART. 1º - AUTORIZAR O DIREITO  DE USO DOS RECURSOS HÍDRICOS, VÁLIDO PELO PRAZO DE 4 (QUATRO) ANOS, A JOSÉ FAVA NETO,  INSCRITO NO CPF Nº 046.636.518-79, COM SEDE NA AVENIDA DOUTOR LAMARTINE PINTO DE AVELAR,  Nº 2675, LOTEAMENTO IPANEMA, NO MUNICÍPIO DE CATALÃO - GO, PARA CAPTAÇÃO SUBTERRÂNEA, NA  BACIA HIDROGRÁFICA DO RIO SÃO FRANCISCO, NO POÇO 1, NAS COORDENADAS LAT.14º46’8,64”S E LON- G.45º58’16,53’’W, DATUM SIRGAS 2000, DE VAZÃO 9.000 M³/DIA, DURANTE 18 H/D; NO POÇO 2, NAS  COORDENADAS LAT.14º44’55,93”S E LONG.45º57’39,05’’W, DATUM SIRGAS 2000, DE VAZÃO 9.000  M³/DIA, DURANTE 18 H/D; NO POÇO 3, NAS COORDENADAS LAT.14º43’28,74”S E LONG.45º55’47,62’’W,  DATUM SIRGAS 2000, DE VAZÃO 9.000 M³/DIA, DURANTE 18 H/D; NO POÇO 4, NAS COORDENADAS  LAT.14º43’39,44”S E LONG.45º57’10,52’’W, DATUM SIRGAS 2000, DE VAZÃO 9.000 M³/DIA, DURANTE  18 H/D; NO POÇO 5, NAS COORDENADAS LAT.14º44’44”S E LONG.45º59’01,73’’W, DATUM SIRGAS 2000,  DE VAZÃO 9.000 M³/DIA, DURANTE 18 H/D; NO POÇO 6, NAS COORDENADAS LAT.14º44’21,19”S E LON- G.45º00’22,93’’W, DATUM SIRGAS 2000, DE VAZÃO 9.000 M³/DIA, DURANTE 18 H/D; NO POÇO 7, NAS  COORDENADAS LAT.14º43’27,51”S E LONG.45º58’33,20’’W, DATUM SIRGAS 2000, DE VAZÃO 9.000 M³/ DIA, DURANTE 18 H/D; NO POÇO 8, NAS COORDENADAS LAT.14º42’15,68”S E LONG.45º57’07,62’’W, DATUM  SIRGAS 2000, DE VAZÃO 9.000 M³/DIA, DURANTE 18 H/D; NO POÇO 9, NAS COORDENADAS LAT.14º43’05”S  E LONG.45º59’53,55’’W, DATUM SIRGAS 2000, DE VAZÃO 9.000 M³/DIA, DURANTE 18 H/D; NO POÇO 10,  NAS COORDENADAS LAT.14º42’06,19”S E LONG.45º58’30,63’’W, DATUM SIRGAS 2000, DE VAZÃO 9.000  M³/DIA, DURANTE 18 H/D; NO POÇO 11, NAS COORDENADAS LAT.14º41’43,96”S E LONG.45º00’49,08’’W,  DATUM SIRGAS 2000, DE VAZÃO 9.000 M³/DIA, DURANTE 18 H/D; NO POÇO 12, NAS COORDENADAS  LAT.14º45’42,45”S E LONG.46º00’05,58’’W, DATUM SIRGAS 2000, DE VAZÃO 9.000 M³/DIA, DURANTE 18  H/D; NO POÇO 13, NAS COORDENADAS LAT.14º40’53,19”S E LONG.45º57’26,70’’W, DATUM SIRGAS 2000,  DE VAZÃO 9.000 M³/DIA, DURANTE 18 H/D, PARA FINS DE IRRIGAÇÃO POR PIVÔ CENTRAL, ÁREA 1.900 HA,  LOCALIZADO NAS FAZENDAS ALTO DO JABORANDI I, II E III, PASSAGEM FUNDA E SERRA GERAL GLEBAS D1 E  D2, ZONA RURAL, NO MUNICÍPIO DE JABORANDI,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</si>
  <si>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21.886 DE 26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2019.001.007851/INEMA/LIC-07851, RESOLVE: ART. 1º - AUTORIZAR A RENOVAÇÃO DO  DIREITO DE USO DOS RECURSOS HÍDRICOS, VÁLIDA PELO PRAZO DE 04 (QUATRO) ANOS, À RUDELVI SENAIR  BOMBARDA, INSCRITO NO CPF Nº 734.789.549-91, COM SEDE NO CONDOMÍNIO PEDRA DO SONHO,  Nº 09, JARDIM PARAÍSO, NO MUNICÍPIO DE LUIS EDUARDO MAGALHÃES, PARA CAPTAÇÃO SUBTERRÂNEA, NA  BACIA HIDROGRÁFICA DO RIO SÃO FRANCISCO, NO POÇO 2, NAS COORDENADAS LAT.12°45’25,1”S E LON- G.45°21’53,2”W, DATUM SIRGAS 2000, DE VAZÃO 9.000 M³/DIA, DURANTE 18 H/D, PARA FINS DE IRRIGAÇÃO  POR PIVÔ CENTRAL, ÁREA 150 HA, LOCALIZADO NA FAZENDA ARARA 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</si>
  <si>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20.069 DE 05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2019.001.006882/INEMA/LIC-06882, RESOLVE: ART. 1º - AUTORIZAR O DIREITO  DE USO DOS RECURSOS HÍDRICOS, VÁLIDO PELO PRAZO DE 4 (QUATRO) ANOS, A LUIZ FAVA JUNIOR,  INSCRITO NO CPF Nº 048.943.468-18, COM SEDE NA AVENIDA DOUTOR LAMARTINE PINTO DE AVELAR,  Nº 472, LOTEAMENTO VILA CHAUD, NO MUNICÍPIO CATALÃO - GO, PARA CAPTAÇÃO SUBTERRÂNEA, NA  BACIA HIDROGRÁFICA DO RIO SÃO FRANCISCO, NO POÇO 3, NAS COORDENADAS LAT.14º43’13”S E LON- G.45º48’26’’W, DATUM SIRGAS 2000, DE VAZÃO 9.000 M³/DIA, DURANTE 18 H/D; NO POÇO 6, NAS  COORDENADAS LAT.14º44’31”S E LONG.45º49’50’’W, DATUM SIRGAS 2000, DE VAZÃO 9.000 M³/DIA,  DURANTE 18 H/D; NO POÇO 7, NAS COORDENADAS LAT.14º45’58”S E LONG.45º49’45’’W, DATUM SIRGAS  2000, DE VAZÃO 9.000 M³/DIA, DURANTE 18 H/D; NO POÇO 12, NAS COORDENADAS LAT.14º45’41”S E  LONG.45º51’19’’W, DATUM SIRGAS 2000, DE VAZÃO 9.000 M³/DIA, DURANTE 18 H/D; NO POÇO 14, NAS  COORDENADAS LAT.14º46’33”S E LONG.45º53’06’’W, DATUM SIRGAS 2000, DE VAZÃO 9.000 M³/DIA,  DURANTE 18 H/D, PARA FINS DE IRRIGAÇÃO POR PIVÔ CENTRAL, ÁREA 716,4 HA, LOCALIZADO NAS FAZENDA  POUCO TEMPO, ZONA RURAL, NO MUNICÍPIO DE COCOS,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</si>
  <si>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21.888 DE 26 DE NOVEMBRO DE 2020. O INSTITUTO DO MEIO AMBIENTE  E RECURSOS HÍDRICOS - INEMA, COM FULCRO NAS ATRIBUIÇÕES E COMPETÊNCIAS QUE LHE FORAM  DELEGADAS PELA LEI ESTADUAL N° 12.212/11 E LEIS ESTADUAIS N° 10.431/06 E 11.612/09, E SUAS      EXECUTIVO SALVADOR, SEXTA-FEIRA, 27 DE NOVEMBRO DE 2020 - ANO CV - NO 23.038  REPÚBLICA FEDERATIVA DO BRASIL - ESTADO DA BAHIA  DIÁRIO OFICIAL  ALTERAÇÕES, REGULAMENTADAS PELO DECRETO ESTADUAL N° 14.024/12 E, TENDO EM VISTA O QUE CONSTA DO  PROCESSO Nº 2019.001.007857/INEMA/LIC-07857, RESOLVE: ART. 1º - AUTORIZAR A RENOVAÇÃO DO  DIREITO DE USO DOS RECURSOS HÍDRICOS, VÁLIDA PELO PRAZO DE 04 (QUATRO) ANOS, À MÁRCIA CRISTINA  DALBOSCO BOMBARDA, INSCRITA NO CPF Nº 020.548.669-03, COM SEDE NO CONDOMÍNIO PEDRA  DO SONHO, Nº 09, JARDIM PARAÍSO, NO MUNICÍPIO DE LUIS EDUARDO MAGALHÃES, PARA CAPTAÇÃO  SUBTERRÂNEA, NA BACIA HIDROGRÁFICA DO RIO SÃO FRANCISCO, NO POÇO 6, NAS COORDENADAS  LAT.12°46’22,9”S E LONG.45°23’17,4”W, DATUM SIRGAS 2000, DE VAZÃO 9.000 M³/DIA, DURANTE 18  H/D, PARA FINS DE IRRIGAÇÃO POR PIVÔ CENTRAL, ÁREA 150 HA, LOCALIZADO NA FAZENDA ARARA VI, ZONA  RURAL,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</si>
  <si>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20.048 DE 31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2018.001.005878/INEMA/LIC-05878, RESOLVE: ART. 1º - AUTORIZAR O DIREITO DE  USO DOS RECURSOS HÍDRICOS, VÁLIDO PELO PRAZO DE 4 (QUATRO) ANOS, A GILVAN RODRIGUES DURÃO  FILHO, INSCRITO NO CPF Nº 167.371.214-20, COM SEDE NA AVENIDA PAULO VI, Nº 59, PITUBA, NO  MUNICÍPIO DE SALVADOR, PARA CAPTAÇÃO SUPERFICIAL, NA BACIA HIDROGRÁFICA DO RIO SAUÍPE, NO RIACHO  DA SESMARIA, NAS COORDENADAS LAT.12º13’06,7”S E LONG.38º04’46,3”W, DATUM SIRGAS 2000, DE  VAZÃO 60 M³/DIA, DURANTE 8 H/D, PARA FINS DE OBRAS DE INFRAESTRUTURA E IRRIGAÇÃO, ÁREA 12,12 HA,  POR CAMINHÃO PIPA, LOCALIZADO NA FAZENDA MATA DA CHUVA, ZONA RURAL, NO MUNICÍPIO DE ITANAGRA,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</si>
  <si>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20.126 DE 18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2018.001.000980/INEMA/LIC-00980, RESOLVE: ART. 1º - AUTORIZAR O DIREITO DE  USO DOS RECURSOS HÍDRICOS, VÁLIDO PELO PRAZO DE 04 (QUATRO) ANOS, A CINARA ASSIS SANTOS DE  OLIVEIRA, INSCRITA NO CPF Nº 922.907.795-04, COM SEDE NA RUA PRUDENTE DE MORAES, Nº 121, NO  MUNICÍPIO DE VITÓRIA DA CONQUISTA, PARA CAPTAÇÃO SUPERFICIAL, NA BACIA HIDROGRÁFICA DO RIO UNA,  NO RIBEIRÃO SALOBRO, NAS COORDENADAS LAT.15º28’28”S E LONG.39º12’21”W, DATUM SIRGAS 2000,  DE VAZÃO 830 M³/DIA, DURANTE 6 H/D, PARA FINS DE IRRIGAÇÃO POR GOTEJAMENTO, ÁREA 27 HA, LOCALIZADO  NA FAZENDA SERRA DOURADA, ZONA RURAL, NO MUNICÍPIO DE SANTA LUZIA,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</si>
  <si>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20.945 DE 01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2019.001.002847/INEMA/LIC-02847, RESOLVE: ART. 1º - AUTORIZAR O DIREITO DE  USO DOS RECURSOS HÍDRICOS, VÁLIDO PELO PRAZO DE 04 (QUATRO) ANOS, A DAURY FRISSO, INSCRITO NO  CPF N° 302.801.687-72, COM SEDE NA RUA C, Nº 02, JARDIM ATLÂNTICO, NO MUNICÍPIO DE ILHÉUS,  PARA CAPTAÇÃO SUPERFICIAL, NA BACIA HIDROGRÁFICA DO RIO UNA, NO RIO UNA, NO PONTO P1, NAS  COORDENADAS LAT.15º17’26”S E LONG.39º06’16”W, DATUM SIRGAS 2000, DE VAZÃO 1.910 M³/DIA; E  NO PONTO P2, NAS COORDENADAS LAT.15º17’17”S E LONG.39º06’21”W, DATUM SIRGAS 2000, DE VAZÃO  1.910 M³/DIA; DURANTE 14 H/D, PARA FINS DE IRRIGAÇÃO POR GOTEJAMENTO, ÁREA 120 HA, LOCALIZADO  NA FAZENDA VITÓRIA, RODOVIA UNA-ARATACA, KM 04, ZONA RURAL, NO MUNICÍPIO DE UNA,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</si>
  <si>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21.260 DE 17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2018.001.005250/INEMA/LIC-05250, RESOLVE: ART. 1º - AUTORIZAR O DIREITO  DE USO DOS RECURSOS HÍDRICOS, VÁLIDO PELO PRAZO DE 04 (QUATRO) ANOS, A MANOEL VARJÃO  SANTANA, INSCRITO NO CPF N° 385.891.765-68, COM SEDE NO PERÍMETRO IRRIGADO DO VAZA BARRIS,  N° 339, NO MUNICÍPIO DE CANUDOS, PARA CAPTAÇÃO SUBTERRÂNEA, NA BACIA HIDROGRÁFICA DO RIO VAZA  BARRIS, NAS COORDENADAS LAT.09°55’01,2”S E LONG.38°46’47”W, DATUM SIRGAS 2000, DO POÇO 1, DE  VAZÃO 736 M³/DIA, DURANTE 12 H/D, PARA FINS DE IRRIGAÇÃO POR ASPERSÃO, ÁREA 10 HA, LOCALIZADO NA  FAZENDA LAGOA DA PEDRA,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</si>
  <si>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19.892 DE 06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2018.001.007169/INEMA/LIC-07169, RESOLVE: ART. 1º - AUTORIZAR O DIREITO DE  USO DOS RECURSOS HÍDRICOS, VÁLIDO PELO PRAZO DE 04 (QUATRO) ANOS, A GENILSON EVANGELISTA  VARJÃO, INSCRITO NO CPF N° 940.500.315-15, COM SEDE NA FAZENDA ICOZEIRA, ZONA RURAL, S/N, NO  MUNICÍPIO DE JEREMOABO, PARA CAPTAÇÃO SUBTERRÂNEA, NA BACIA HIDROGRÁFICA DO RIO VAZA BARRIS,  NAS COORDENADAS LAT.09°53’55,6’’S E LONG.38°47’45,8’’W, DATUM SIRGAS 2000, DO POÇO 01, DE  VAZÃO 232 M³/DIA, DURANTE 12 H/D, PARA FINS DE IRRIGAÇÃO POR ASPERSÃO CONVENCIONAL, ÁREA 3,0 HA,  LOCALIZADO NESSE MESMO LOCAL E MUNICÍPIO,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</si>
  <si>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20.690 DE 21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2019.001.006627/INEMA/LIC-06627, RESOLVE: ART. 1.º - AUTORIZAR O DIREITO  DE USO DOS RECURSOS HÍDRICOS, VÁLIDO PELO PRAZO DE 04 (QUATRO) ANOS, A ANA GUILHERMINA  DE CARVALHO DANTAS, INSCRITO NO CPF N° 329.443.495-20, COM SEDE NA RUA DOUTOR JOSÉ  GONÇALVES DE SÁ, N° 102, CENTRO, NO MUNICÍPIO DE JEREMOABO, PARA CAPTAÇÃO SUBTERRÂNEA, NA  BACIA HIDROGRÁFICA DO RIO VAZA BARRIS, NAS COORDENADAS LAT.10°06’39,9”S E LONG.38°22’20,6”W,  DATUM SIRGAS 2000, DO POÇO 1, DE VAZÃO 924 M³/DIA, DURANTE 16 H/D, PARA FINS DE IRRIGAÇÃO POR  ASPERSÃO, ÁREA 13,4 HA, LOCALIZADO NA FAZENDA SANTANA,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</si>
  <si>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21.679 DE 22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2020.001.001979/INEMA/LIC-01979, RESOLVE: ART. 1º - AUTORIZAR O DIREITO  DE USO DOS RECURSOS HÍDRICOS, VÁLIDO PELO PRAZO DE 04 (QUATRO) ANOS, A JOSÉ RIVALDO DOS  SANTOS, INSCRITO NO CPF N° 037.616.205-86, COM SEDE NA RUA EROTIDES B. SANTOS, N° 65,  SIMPLICIANO FERNANDES FILHO, NO MUNICÍPIO DE BOQUIM - SE, PARA CAPTAÇÃO SUBTERRÂNEA, NA  BACIA HIDROGRÁFICA DO RIO VAZA-BARRIS, NAS COORDENADAS LAT.10°11’00”S E LONG.38°28’00”W,  DATUM SIRGAS 2000, DO POÇO 1, DE VAZÃO 1.267 M³/DIA, DURANTE 10 H/D, PARA FINS DE IRRIGAÇÃO  POR GOTEJAMENTO, ÁREA 50 HA, LOCALIZADO NA FAZENDA SALINO I,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</si>
  <si>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20.878 DE 24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2018.001.007202/INEMA/LIC-07202, RESOLVE: ART. 1º - AUTORIZAR O DIREITO DE  USO DOS RECURSOS HÍDRICOS, VÁLIDO PELO PRAZO DE 04 (QUATRO) ANOS, À HERONILTON DE FREITAS  NUNES, INSCRITO NO CPF Nº 293.837.218-39, COM SEDE NA RUA LENILTON BEZERRA, Nº 91, CENTRO, NO  MUNICÍPIO DE ITAGUAÇU DA BAHIA, PARA CAPTAÇÃO SUPERFICIAL, NA BACIA HIDROGRÁFICA DO RIO VERDE,  NO RIO VERDE, NAS COORDENADAS LAT.11°02’14,1”S E LONG.42°20’59”W, DATUM SIRGAS 2000, DE  VAZÃO 173 M³/DIA, DURANTE 7 H/D, PARA FINS DE IRRIGAÇÃO POR GOTEJAMENTO, ÁREA 3,2 HA, LOCALIZADO  NA FAZENDA VALE OURO, ZONA RURAL, NO MUNICÍPIO DE ITAGUAÇU DA BAHIA,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</si>
  <si>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21.906 DE 01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2019.001.002830/INEMA/LIC-02830, RESOLVE: ART. 1º - AUTORIZAR  A ALTERAÇÃO DA OUTORGA DO DIREITO DE USO DOS RECURSOS HÍDRICOS, RELACIONADA AO PROCESSO N°  2018.001.000197/INEMA/LIC-00197, VÁLIDA PELO MESMO PRAZO DA PORTARIA INEMA Nº 18.080,  PUBLICADA NO D.O.E EM 30/03/2019, À VALTER GATTO, INSCRITO NO CPF Nº 219.955.080- 04, COM SEDE NA RUA PRESIDENTE VARGAS, Nº 338, CENTRO, NO MUNICÍPIO DE BARREIRAS, PARA  CAPTAÇÃO SUBTERRÂNEA, NA BACIA HIDROGRÁFICA DO SÃO FRANCISCO, NO POÇO 1, NAS COORDENADAS  LAT.11°50’16”S E LONG.46°17’18”W, DATUM SIRGAS 2000, DE VAZÃO 54 M³/DIA; E NO POÇO 2, NAS  COORDENADAS LAT.11°50’15”S E LONG.46°17’18”W, DATUM SIRGAS 2000, DE VAZÃO 146 M³/DIA;  DURANTE 14 H/D PARA FINS DE CONSUMO HUMANO, DESSEDENTAÇÃO ANIMAL E PULVERIZAÇÃO AGRÍCOLA,  LOCALIZADO NA FAZENDA CONDOMÍNIO IRMÃOS GATTO, RODOVIA BA 460,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</si>
  <si>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21.579 DE 02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2018.001.002935/INEMA/LIC-02935, RESOLVE: ART. 1º - AUTORIZAR A  RENOVAÇÃO DO DIREITO DE USO DOS RECURSOS HÍDRICOS, VÁLIDA PELO PRAZO DE 04 (QUATRO) ANOS, A  TODD KENNETH TOPP, INSCRITO NO CPF N° 612.438.331-49, COM SEDE NA RODOVIA BR 020, KM  511, ZONA RURAL, NO MUNICÍPIO DE LUÍS EDUARDO MAGALHÃES, PARA CAPTAÇÃO SUPERFICIAL, NA BACIA   HIDROGRÁFICA DO RIO GRANDE, NO RIO CABECEIRA DE PEDRAS, NAS COORDENADAS LAT.12º10’07,5”S E  LONG.45º58’28”W, DATUM SIRGAS 2000, DE VAZÃO 19.208 M³/DIA, DURANTE 18 H/D, PARA FINS IRRIGAÇÃO  POR PIVÔ CENTRAL, ÁREA 280 HA, LOCALIZADO NA FAZENDA FARMERS, RODOVIA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</si>
  <si>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21.179 DE 03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2020.001.000212/INEMA/LIC-00212, RESOLVE: ART. 1º - AUTORIZAR O DIREITO  DE USO DOS RECURSOS HÍDRICOS, VÁLIDO PELO PRAZO DE 04 (QUATRO) ANOS, A IRACY FRANCELINA  CERQUEIRA E SANTOS, INSCRITA NO CPF N° 666.183.045-04, COM SEDE NA FAZENDA ALTO  ALEGRE TOMBADOR, CENTRO, S/N, NO MUNICÍPIO DE ALAGOINHAS, PARA CAPTAÇÃO SUBTERRÂNEA, NA BACIA  HIDROGRÁFICA DO RECÔNCAVO NORTE, NAS COORDENADAS LAT.12°00’14,1”S E LONG.38°25’14,2”W,  DATUM SIRGAS 2000, DO POÇO 1, DE VAZÃO 489 M³/DIA, DURANTE 12 H/D, PARA FINS DE IRRIGAÇÃO POR  GOTEJAMENTO, ÁREA 20 HA, LOCALIZADO NA FAZENDA ALTO ALEGRE TOMBADOR, ZONA RURAL, NO MUNICÍPIO  DE ALAGOINHAS,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</si>
  <si>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20.664 DE 15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2020.001.000541/INEMA/LIC-00541, RESOLVE: ART. 1.º - AUTORIZAR O DIREITO DE USO  DOS RECURSOS HÍDRICOS, VÁLIDO PELO PRAZO DE 04 (QUATRO) ANOS, A PONTO NOVO FRUTICULTURA  LTDA, INSCRITO NO CNPJ Nº 07.465.275/0001-40, COM SEDE NA RODOVIA KM 15 BIRITINGA A NOVA  SOURE, S/N,  ZONA RURAL, NO MUNICÍPIO DE SÁTIRO DIAS, PARA CAPTAÇÃO SUBTERRÂNEA, NA BACIA  HIDROGRÁFICA DO RECÔNCAVO NORTE, NO POÇO 1, NAS COORDENADAS LAT.11º28’57”S E LONG.38º38’44,8  W, DE VAZÃO 867 M³/DIA; NO POÇO 2, NAS COORDENADAS LAT.11º29 13,5”S E LONG.38º38’55,4”W,  DE VAZÃO 867 M³/DIA; NO POÇO 3, NAS COORDENADAS LAT.11º28’45,8”S E LONG.38º38’56,9”W, DE  VAZÃO 850 M³/DIA; NO POÇO 4, NAS COORDENADAS LAT. 11º29’08”S E LONG.38º 38’51,8” W, DE VAZÃO  816 M³/DIA; NO POÇO 5, NAS COORDENADAS LAT.11º28’56,8”S E LONG.38º39’04”W, DE VAZÃO 884  M³/DIA; NO POÇO 6, NAS COORDENADAS LAT.11º29’19”S E LONG.38º38’58,9”W, DE VAZÃO 850 M³/ DIA; NO POÇO 7, NAS COORDENADAS LAT.11º28’51,2”S E LONG.38º39’00”W, DE VAZÃO 867 M³/DIA; NO  POÇO 8, NAS COORDENADAS LAT.11º29’02,5”S E LONG.38º38’48,3”W, DE VAZÃO 768 M³/DIA; NO POÇO  9, NAS COORDENADAS LAT.11º29’24,5”S E LONG.38º39’02,5”W, DATUM SIRGAS 2000, DE VAZÃO 867  M³/DIA; DURANTE 17 H/D; PARA FINS DE IRRIGAÇÃO POR MICROASPERSÃO, ÁREA 118,35 HA, LOCALIZADO NA  FAZENDA CAATINGA GRANDE, BIRITINGA, NO MUNICÍPIO DE SÁTIRO DIAS,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SISNAMA.ART. 4.º - ESTA PORTARIA ENTRARÁ EM VIGOR NA DATA  DE SUA PUBLICAÇÃO. MÁRCIA CRISTINA TELLES DE ARAÚJO LIMA - DIRETORA GERAL </t>
  </si>
  <si>
    <t xml:space="preserve">PORTARIA  Nº 21.728 DE 29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2018.001.006373/INEMA/LIC-06373, RESOLVE: ART. 1º - AUTORIZAR A  RENOVAÇÃO DO DIREITO DE USO DOS RECURSOS HÍDRICOS, VÁLIDA PELO PRAZO DE 04 (QUATRO) ANOS, A  JOSÉ ALBERTO DE MARTINS, INSCRITO NO CPF N° 758.872.907-49, COM SEDE NA RUA PETÚNIAS,  Nº 95, JARDINS DE EUNÁPOLIS, NO MUNICÍPIO DE EUNÁPOLIS, PARA CAPTAÇÃO SUPERFICIAL, NA BACIA  HIDROGRÁFICA DO RIO BURANHÉM, NO AFLUENTE SEM NOME DO RIO BURANHÉM, NO PONTO P1, EM  BARRAMENTO EXISTENTE, OUTORGADO POR MEIO DA PORTARIA SRH Nº 218, PUBLICADA NO DOE EM  04/04/2006, NAS COORDENADAS LAT.16°24’21”S E LONG.39°27’53”W, DATUM SIRGAS 2000, DE VAZÃO  480 M³/DIA, PARA FINS DE IRRIGAÇÃO POR GOTEJAMENTO, ÁREA 15 HA; NO PONTO P2, EM BARRAMENTO  EXISTENTE, OUTORGADO POR MEIO DA PORTARIA SRH Nº 217, PUBLICADA NO DOE EM 04/04/2006, NAS  COORDENADAS LAT.16°24’49”S E LONG.39°27’42”W, DATUM SIRGAS 2000, DE VAZÃO 2.091 M³/DIA,  PARA FINS DE IRRIGAÇÃO POR GOTEJAMENTO, ÁREA 64 HA; E NO PONTO P3, EM BARRAMENTO EXISTENTE,  OUTORGADO POR MEIO DA PORTARIA SRH Nº 219, PUBLICADA NO DOE EM 04/04/2006, NAS COORDENADAS  LAT.16°24’12”S E LONG.39°28’08”W, DATUM SIRGAS 2000, DE VAZÃO 3.103 M³/DIA, PARA FINS DE  IRRIGAÇÃO POR GOTEJAMENTO, ÁREA 95 HA, DURANTE 14 H/D, LOCALIZADO NA FAZENDA PIRACICABA, ZONA  RURAL, NO MUNICÍPIO DE EUNÁPOLIS,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</si>
  <si>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20.557 DE 29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2016.001.001140/INEMA/LIC-01140, RESOLVE: ART. 1.º -  AUTORIZAR O DIREITO DE USO DOS RECURSOS HÍDRICOS, VÁLIDO PELO PRAZO DE 04 (QUATRO) ANOS, A  ADEMOR VICENTE BINDELI, INSCRITO NO CPF N° 416.692.077-49, COM SEDE NA FAZENDA  VITÓRIA, S/N, ZONA RURAL, NO MUNICÍPIO DE ITABELA, PARA CAPTAÇÃO SUPERFICIAL, NA BACIA  HIDROGRÁFICA DO RIO CARAÍVA, EM BARRAMENTOS EXISTENTES (B1 E B2), DISPENSADOS DE OUTORGA  POR MEIO DESTE PROCESSO, NO CÓRREGO GAMELEIRA, NAS COORDENADAS LAT.16°39’57,3”S E LON- G.39°27’19,3”W, DATUM SIRGAS 2000, DE VAZÃO 1.593 M³/DIA, DURANTE 17 H/D, PARA FINS DE  IRRIGAÇÃO POR GOTEJAMENTO, ÁREA 42,2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</si>
  <si>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20.691 DE 21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2018.001.005011/INEMA/LIC-05011, RESOLVE: ART. 1º - AUTORIZAR O DIREITO  DE USO DOS RECURSOS HÍDRICOS, VÁLIDO PELO PRAZO DE 02 (DOIS) ANOS, A HELBERTO FERNANDO  TANAJURA MACHADO, INSCRITO NO CPF N° 196.389.065-53, COM SEDE RUA AIRTON SENNA, S/N,  SANTA CRUZ, NO MUNICÍPIO DE LIVRAMENTO DE NOSSA SENHORA, PARA CAPTAÇÃO SUPERFICIAL, NA BACIA  HIDROGRÁFICA DO RIO DE CONTAS, NA LAGOA DA ESTOCADA, AFLUENTE DO RIO TAQUARI, NAS COORDENADAS  LAT.13°38’12”S E LONG.41°50’38”W, DATUM SIRGAS 2000, DE VAZÃO 89 M³/DIA, DURANTE 9 H/D, PARA  FINS DE IRRIGAÇÃO POR GOTEJAMENTO, ÁREA 4 HA, LOCALIZADO NO SÍTIO SACO DO BARRO, ZONA RURAL, NO  MUNICÍPIO DE LIVRAMENTO DE NOSSA SENHORA,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</si>
  <si>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21.323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2019.001.003333/INEMA/LIC-03333, RESOLVE: ART. 1º - AUTORIZAR O DIREITO  DE USO DOS RECURSOS HÍDRICOS, VÁLIDO PELO PRAZO DE 04 (QUATRO) ANOS, A DERCIO FERREIRA  GUIMARÃES, INSCRITO NO CPF Nº 948.458.328-87, COM SEDE NA PRAÇA INDEPENDÊNCIA, Nº 78,  DUQUE DE CAXIAS, NO MUNICÍPIO DE TEIXEIRA DE FREITAS, PARA CAPTAÇÃO SUPERFICIAL, NA BACIA  HIDROGRÁFICA DO RIO DO QUEIMADO, NO RIO DO QUEIMADO, EM BARRAMENTO EXISTENTE, DISPENSADO DE  OUTORGA POR MEIO DESTE PROCESSO, NAS COORDENADAS LAT.17°04’20”S E LONG.39°23’31”W, DATUM  SIRGAS 2000, DE VAZÃO 4.986 M³/DIA, DURANTE 22 H/D, PARA FINS IRRIGAÇÃO POR GOTEJAMENTO E PIVÔ  CENTRAL, ÁREA 135 HA, LOCALIZADO NA FAZENDA REUNIDA SANTA MARIA, ZONA RURAL, NO MUNICÍPIO DE  PRADO,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</si>
  <si>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19.947 DE 14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2018.001.001608/INEMA/LIC-01608, RESOLVE: ART. 1º - AUTORIZAR A RENOVAÇÃO  DO DIREITO DE USO DOS RECURSOS HÍDRICOS, VÁLIDA PELO PRAZO DE 4 (QUATRO) ANOS, A ROGÉRIO  JOSÉ FAEDO, INSCRITO NO CPF N° 477.685.330-20, COM SEDE NA RUA GLAUBER ROCHA, N° 750,  JARDIM PARAÍSO, NO MUNICÍPIO DE LUÍS EDUARDO MAGALHÃES, PARA CAPTAÇÃO SUPERFICIAL, NA BACIA  HIDROGRÁFICA DO RIO GRANDE, NO RIO BRANCO, NO PONTO P1, NAS COORDENADAS LAT.11°46’38,16”S  E LONG.45°39’50,54”W, DATUM SIRGAS 2000, DE VAZÃO 15.203 M³/DIA, DURANTE 20 H/D, PARA FINS  IRRIGAÇÃO POR PIVÔ CENTRAL, ÁREA 207 HA; NO PONTO P2, NAS COORDENADAS LAT.11°46’36,40”S E  LONG.45°39’21,32”W, DATUM SIRGAS 2000, DE VAZÃO 14.689 M³/DIA, DURANTE 20 H/D, PARA FINS  IRRIGAÇÃO POR PIVÔ CENTRAL, ÁREA 200 HA, LOCALIZADO NAS FAZENDAS MARIA DAS ÁGUAS SANTAS  E FAEDO, ESTRADA DO CAFÉ,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</si>
  <si>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20.190 DE 05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2018.001.002346/INEMA/LIC-02346, RESOLVE: ART. 1º - AUTORIZAR A RENOVAÇÃO  DO DIREITO DE USO DOS RECURSOS HÍDRICOS, VÁLIDA PELO PRAZO DE 4 (QUATRO) ANOS, A MAURÍCIO  MARTINS WESTPHALEN, INSCRITO NO CPF N° 393.072.200-34, COM SEDE RUA CASTRO ALVES,  Nº 1763, CENTRO, NO MUNICÍPIO DE LUÍS EDUARDO MAGALHÃES, PARA CAPTAÇÃO SUPERFICIAL, NA BACIA  HIDROGRÁFICA DO RIO GRANDE, NO RIO DE JANEIRO, NO LAGO FORMADO PELO BARRAMENTO AUTORIZADO POR  MEIO DA PORTARIA INEMA N° 3.712/2012, NAS COORDENADAS LAT.11°48’01”S E LONG.46°02’42”W,  DATUM SIRGAS 2000, DE VAZÃO 14.440 M³/DIA, DURANTE 20 H/D, PARA FINS DE IRRIGAÇÃO POR PIVÔ  CENTRAL, ÁREA 209,4 HA, LOCALIZADO NA FAZENDA RETIRO DA PICOS 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</si>
  <si>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21.731 DE 29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2019.001.005249/INEMA/LIC-05249, RESOLVE: ART. 1º - AUTORIZAR  A RENOVAÇÃO DO DIREITO DE USO DOS RECURSOS HÍDRICOS, VÁLIDA PELO PRAZO DE 04 (QUATRO) ANOS,  A MARCOS ANTONIO BUSATO, INSCRITO NO CPF N° 384.061.870- 34, COM SEDE NA AVENIDA  CLÉRISTON ANDRADE, Nº 677, JK, NO MUNICÍPIO DE BARREIRAS, PARA CAPTAÇÃO SUPERFICIAL, NA BACIA  HIDROGRÁFICA DO RIO GRANDE, NO RIO GALHEIRÃO, NO PONTO P1, NAS COORDENADAS LAT.12°51’21”S E  LONG.45º43’22,2”W, DE VAZÃO 7.013 M³/DIA; NO PONTO P2, NAS COORDENADAS LAT.12°50’59,7”S E  LONG.45°42’12,8”W, DE VAZÃO 13.326 M³/DIA; E NO PONTO P3, NAS COORDENADAS LAT.12°50’32,2”S  E LONG.45°41’07,4”W, DATUM SIRGAS 2000, DE VAZÃO 14.027 M³/DIA, DURANTE 17 H/D, PARA FINS  IRRIGAÇÃO POR PIVÔ CENTRAL, ÁREA 490 HA, LOCALIZADO NA FAZENDAS RIO BRILHANTE, ENTRE RIOS I, ENTRE  RIOS II, ENTRE RIOS III E ENTRE RIOS IV,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</si>
  <si>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21.383 DE 03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2019.001.004943/INEMA/LIC-04943, RESOLVE: ART. 1º - AUTORIZAR A RENOVAÇÃO  DO DIREITO DE USO DOS RECURSOS HÍDRICOS, VÁLIDA PELO PRAZO DE 04 (QUATRO) ANOS, A LUIS FERNANDO  ABDALLA BORBA, INSCRITO NO CPF N° 080.261.626-76, COM SEDE NA AVENIDA DOS VINHEDOS, Nº  100, MORADA DA COLINA, NO MUNICÍPIO DE UBERLÂNDIA-MG, PARA CAPTAÇÃO SUPERFICIAL, NA BACIA  HIDROGRÁFICA DO RIO GRANDE, NO RIO GRANDE, NO PONTO P1, NAS COORDENADAS LAT.12°44’08,29”S E  LONG.45°06’00,62”W, DATUM SIRGAS 2000, DE VAZÃO 12.987 M³/DIA, DURANTE 10 H/D; NO PONTO P2,  NAS COORDENADAS LAT.12°44’15,4”S E LONG.45°06’26,46”W, DATUM SIRGAS 2000, DE VAZÃO 12.987  M³/DIA, DURANTE 10 H/D; NO PONTO P3, NAS COORDENADAS LAT.12°44’44,49”S E LONG.45°07’09,33”W,  DATUM SIRGAS 2000, DE VAZÃO 9.415 M³/DIA, DURANTE 9 H/D; NO PONTO P4, NAS COORDENADAS  LAT.12°44’59,36”S E LONG.45°07’47,9”W, DATUM SIRGAS 2000, DE VAZÃO 18.506 M³/DIA, DURANTE 10  H/D; E NO PONTO P5, NAS COORDENADAS LAT.12°45’38,77”S E LONG.45°08’47,62”W, DATUM SIRGAS  2000, DE VAZÃO 11.363 M³/DIA, DURANTE 10 H/D; PARA FINS IRRIGAÇÃO POR PIVÔ CENTRAL, ÁREA 1.005 HA,  LOCALIZADO NA FAZENDA ILHA,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</si>
  <si>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20.070 DE 05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2019.001.000945/INEMA/LIC-00945, RESOLVE: ART. 1º - AUTORIZAR A  RENOVAÇÃO DO DIREITO DE USO DOS RECURSOS HÍDRICOS, VÁLIDA PELO PRAZO DE 2 (DOIS) ANOS, A GAUNAY  AGROPECUÁRIA LTDA, INSCRITA NO CNPJ N° 07.784.569/0001-34, COM SEDE NA RODOVIA BA  451, S/N, ZONA RURAL, NO MUNICÍPIO DE SANTA RITA DE CÁSSIA, PARA CAPTAÇÃO SUPERFICIAL, NA BACIA  HIDROGRÁFICA DO RIO GRANDE, NO RIO PRETO, NAS COORDENADAS LAT.11°00’35,1”S LONG.44°41’29”W,  DATUM SIRGAS 2000, DE VAZÃO 44.000 M³/DIA, DURANTE 19 H/D, PARA FINS DE IRRIGAÇÃO POR PIVÔ  CENTRAL, ÁREA 720 HA, LOCALIZADO NA FAZENDA JATOBÁ, ZONA RURAL, NO MUNICÍPIO DE SANTA RITA DE  CÁSSIA,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</si>
  <si>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20.405 DE 07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2019.001.006415/INEMA/LIC-06415, RESOLVE: ART. 1.º - AUTORIZAR O DIREITO DE  USO DOS RECURSOS HÍDRICOS, VÁLIDO PELO PRAZO DE 04 (QUATRO) ANOS, A SÃO JOSÉ SÃO PEDRO  AGRÍCOLA E PECUÁRIA LTDA, INSCRITA NO CNPJ N° 08.708.070/0001-00, COM SEDE NA OTR  ZONA DE PIABINHA, S/N, ZONA RURAL, NO MUNICÍPIO DE MARAÚ, PARA CAPTAÇÃO SUBTERRÂNEA, NA BACIA  HIDROGRÁFICA DO RIO ITAPICURU, NAS COORDENADAS LAT.11°12’00”S E LONG.38°36’00”W, DATUM SIRGAS  2000, DO POÇO 1, DE VAZÃO 563 M³/DIA, DURANTE 10 H/D, PARA FINS DE IRRIGAÇÃO POR MICROASPER- SÃO, ÁREA 10 HA, LOCALIZADO NA FAZENDA RENASCER II, ZONA RURAL, NO MUNICÍPIO DE NOVA SOURE,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</si>
  <si>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21.303 DE 25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2020.001.001233/INEMA/LIC-01233, RESOLVE: ART. 1.º - AUTORIZAR O DIREITO DE  USO DOS RECURSOS HÍDRICOS, VÁLIDO PELO PRAZO DE 04 (QUATRO) ANOS, A LUIZ VENTURA DE OLIVEIRA  SOBRINHO, INSCRITO NO CPF N° 440.396.035-91, COM SEDE NA AVENIDA JURACY MAGALHÃES  JÚNIOR, N° 1889, HORTO FLORESTAL, NO MUNICÍPIO DE SALVADOR, PARA CAPTAÇÃO SUBTERRÂNEA, NA BACIA  HIDROGRÁFICA DO RIO ITAPICURU, NAS COORDENADAS LAT.11°17’00”S E LONG.38°06’00”W, DATUM SIRGAS  2000, DO POÇO 1, DE VAZÃO 616 M³/DIA, DURANTE 10 H/D, PARA FINS DE IRRIGAÇÃO POR GOTEJAMENTO,   ÁREA 20 HA, LOCALIZADO NO SÍTIO ÁGUA FRIA I, ZONA RURAL, NO MUNICÍPIO DE ITAPICURU, MEDIANTE  O CUMPRIMENTO DA LEGISLAÇÃO VIGENTE EE DOS SEGUINTES CONDICIONANTES: I. REALIZAR O MONITO- RAMENTO DO USO DO RECURSO HÍDRICO CONFORME PORTARIA INEMA Nº 19.452 DE 31 DE OUTUBRO DE  2019,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</si>
  <si>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21.307 DE 25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2020.001.001384/INEMA/LIC-01384, RESOLVE: ART. 1º - AUTORIZAR O DIREITO DE  USO DOS RECURSOS HÍDRICOS, VÁLIDO PELO PRAZO DE 04 (QUATRO) ANOS, A DANIEL PEDREIRA DA  CUNHA, INSCRITO NO CPF SOB N° 816.485.535-91, COM SEDE NA RUA MAMEDE PAES MENDONÇA,  N° 118, PRAIA DO FLAMENGO, NO MUNICÍPIO DE SALVADOR, PARA CAPTAÇÃO SUBTERRÂNEA, NA BACIA  HIDROGRÁFICA DO RIO ITAPICURU, NAS COORDENADAS LAT.11°13’00”S E LONG.39°57’00”W, DATUM  SIRGAS 2000, DO POÇO 1, DE VAZÃO 392 M³/DIA, DURANTE 7 H/D, PARA FINS DE IRRIGAÇÃO POR ASPERSÃO  CONVENCIONAL, ÁREA 6,0 HA, LOCALIZADO NA FAZENDA JABURU, RIO DO PEIXE, NO MUNICÍPIO DE CAPIM  GROSSO, MEDIANTE O CUMPRIMENTO DA LEGISLAÇÃO VIGENTE, DOS CONDICIONANTES E DO PARÁGRAFO ÚNICO  DESTE ARTIGO QUE CONSTAM NA ÍNTEGRA DA PORTARIA, NO REFERIDO PROCESSO. ART. 2º - ESTA PORTARIA      EXECUTIVO SALVADOR, QUARTA-FEIRA, 26 DE AGOSTO DE 2020 - ANO CIV - NO 22.974  REPÚBLICA FEDERATIVA DO BRASIL - ESTADO DA BAHIA  DIÁRIO OFICIAL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</si>
  <si>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21.339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2020.001.001243/INEMA/LIC-01243, RESOLVE: ART. 1º - AUTORIZAR O DIREITO  DE USO DOS RECURSOS HÍDRICOS, VÁLIDO PELO PRAZO DE 04 (QUATRO) ANOS, Á JOSEFA BARBOSA  DE FARIA IRMÃ, INSCRITA NO CPF N° 111.741.295-49, COM SEDE NA COMUNIDADE TABULEIRO DO  CASSANGE, N° 815, ZONA RURAL, NO MUNICÍPIO DE ITAPICURU, PARA CAPTAÇÃO SUBTERRÂNEA, NA BACIA  HIDROGRÁFICA DO RIO ITAPICURU, NAS COORDENADAS LAT.11°20’00”S E LONG.38°05’00”W, DATUM SIRGAS  2000, DO POÇO 1, DE VAZÃO 207 M³/DIA, DURANTE 14 H/D, PARA FINS DE IRRIGAÇÃO POR GOTEJAMENTO,  ÁREA 7 HA, LOCALIZADO NO SÍTIO BOA ESPERANÇA,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 </t>
  </si>
  <si>
    <t xml:space="preserve">PORTARIA  Nº 21.455 DE 14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2020.001.002405INEMA/LIC-02405, RESOLVE: ART. 1.º - AUTORIZAR O DIREITO DE  USO DOS RECURSOS HÍDRICOS, VÁLIDO PELO PRAZO DE 04 (QUATRO) ANOS, A SÃO JOSÉ SÃO PEDRO  AGRÍCOLA E PECUÁRIA LTDA, INSCRITO NO CNPJ N° 08.708.070/0001-00, COM SEDE NA OTR  ZONA DE PIABINHA, S/N, ZONA RURAL, NO MUNICÍPIO DE MARAÚ, PARA CAPTAÇÃO SUBTERRÂNEA, NA BACIA  HIDROGRÁFICA DO RIO ITAPICURU, NAS COORDENADAS LAT.11°10’00”S E LONG.38°29’00”W, DATUM SIRGAS      EXECUTIVO SALVADOR, TERÇA-FEIRA, 15 DE SETEMBRO DE 2020 - ANO CV - NO 22.988  REPÚBLICA FEDERATIVA DO BRASIL - ESTADO DA BAHIA  DIÁRIO OFICIAL  2000, DO POÇO 1, DE VAZÃO 1.182 M³/DIA, DURANTE 20 H/D, PARA FINS DE IRRIGAÇÃO POR ASPERSÃO POR  PIVÔ CENTRAL, ÁREA 17 HA, LOCALIZADO NA FAZENDA CAJUEIRO,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</si>
  <si>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21.690 DE 23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2020.001.002795/INEMA/LIC-02795, RESOLVE: ART. 1º - AUTORIZAR O  DIREITO DE USO DOS RECURSOS HÍDRICOS, VÁLIDO PELO PRAZO DE 04 (QUATRO) ANOS, A GF TEIXEIRA  AGROPECUÁRIA EIRELI, INSCRITO NO CNPJ N° 14.890.971/0001-69, COM SEDE NA MARGEM BR  101 - KM 215, S/N, ZONA RURAL, NO MUNICÍPIO DE MURITIBA, PARA CAPTAÇÃO SUBTERRÂNEA, NA BACIA  HIDROGRÁFICA DO RIO ITAPICURU, NAS COORDENADAS LAT.11°16’34,8”S E LONG.38°30’41,4”W, DATUM  SIRGAS 2000, DO POÇO 1, DE VAZÃO 997 M³/DIA, DURANTE 22 H/D, PARA FINS DE IRRIGAÇÃO POR MICRO- ASPERSÃO, ÁREA 22 HA, LOCALIZADO NA FAZENDA SÃO PEDRO,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</si>
  <si>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22.037 DE 23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2020.001.003355/INEMA/LIC-03355, RESOLVE: ART. 1º - AUTORIZAR O DIREITO DE  USO DOS RECURSOS HÍDRICOS, VÁLIDO PELO PRAZO DE 04 (QUATRO) ANOS, A ROBSON FERREIRA LIMA,  INSCRITO NO CPF N° 006.239.915-27, COM SEDE NA FAZENDA ALAGADIÇO, S/N, ZONA RURAL, POVOADO  DE SANTA CRUZ DO COQUEIRO, NO MUNICÍPIO DE MIRANGABA, PARA CAPTAÇÃO SUBTERRÂNEA, NA BACIA  HIDROGRÁFICA DO RIO ITAPICURU, NAS COORDENADAS LAT.10°42’25,5”S E LONG.40°47’34,1”W, DATUM  SIRGAS 2000, DO POÇO 1, DE VAZÃO 687 M³/DIA, DURANTE 17 H/D, PARA FINS DE IRRIGAÇÃO POR MI- CROASPERSÃO, ÁREA 15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</si>
  <si>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20.129 DE 18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2018.001.007119/INEMA/LIC-07119, RESOLVE: ART. 1º - AUTORIZAR A RENOVAÇÃO  DO DIREITO DE USO DOS RECURSOS HÍDRICOS, VÁLIDA PELO PRAZO DE 4 (QUATRO) ANOS, A JUVENIL BRITTO  OLIVEIRA JÚNIOR, INSCRITO NO CPF N° 020.919.685-87, COM SEDE NA AVENIDA TANCREDO NEVES,  Nº 1222, CAMINHO DAS ÁRVORES, NO MUNICÍPIO DE SALVADOR, PARA CAPTAÇÃO SUPERFICIAL, NA BACIA  HIDROGRÁFICA DO RIO ITAPICURU, NO RIO ITAPICURU-AÇU, NAS COORDENADAS LAT.10°49’17,14”S E LON- G.40°19’15,54’’W, DATUM SIRGAS 2000, DE VAZÃO 3.303 M³/DIA, DURANTE 14 H/D, PARA FINS DE  IRRIGAÇÃO POR ASPERSÃO POR PIVÔ CENTRAL, ÁREA 50 HA, LOCALIZADO NA FAZENDA PONTA DA SERRA,  ZONA RURAL, NO MUNICÍPIO DE SAÚDE, MEDIANTE O CUMPRIMENTO DA LEGISLAÇÃO VIGENTE 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</si>
  <si>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21.559 DE 28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2019.001.000745/INEMA/LIC-00745, RESOLVE: ART. 1º - AUTORIZAR A RENOVAÇÃO  DO DIREITO DE USO DOS RECURSOS HÍDRICOS, VÁLIDA PELO PRAZO DE 04 (QUATRO) ANOS, À VERACEL  CELULOSE S.A., INSCRITA NO CNPJ Nº 40.551.996/0001-48, COM SEDE NA FAZENDA BRASILÂNDIA,  BA 275 KM 24, S/N, ZONA RURAL, NO MUNICÍPIO DE EUNÁPOLIS, PARA CAPTAÇÃO SUBTERRÂNEA, NA BACIA  HIDROGRÁFICA DO RIO JOÃO DE TIBA, NAS COORDENADAS LAT.16°20’58,2”S E LONG.39°35’11,6”W,  DATUM SIRGAS 2000, DO POÇO 1, DE VAZÃO 180 M³/DIA, DURANTE 23 H/D, PARA FINS DE CONSUMO  HUMANO E IRRIGAÇÃO POR ASPERSÃO CONVENCIONAL, ÁREA 2 HA, LOCALIZADO NA FAZENDA EU090 VERA  CRUZ, ZONA RURAL, NO MUNICÍPIO DE EUNÁPOLIS,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</si>
  <si>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21.694 DE 23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2019.001.001048/INEMA/LIC-01048, RESOLVE: ART. 1º - AUTORIZAR A RENOVAÇÃO  DO DIREITO DE USO DOS RECURSOS HÍDRICOS, VÁLIDA PELO PRAZO DE 04 (QUATRO) ANOS, À VERACEL  CELULOSE S.A., INSCRITA NO CNPJ SOB N° 40.551.996/0001-48, COM SEDE NA FAZENDA BRASILÂNDIA,  BA 275, KM 24, S/N, ZONA RURAL, NO MUNICÍPIO DE EUNÁPOLIS, PARA CAPTAÇÃO SUPERFICIAL, NA BACIA  HIDROGRÁFICA DO RIO JOÃO DE TIBA, NO AFLUENTE SEM NOME DO RIO DA PEDRA BRANCA, EM BARRAMENTO  EXISTENTE, OUTORGADO POR MEIO DA PORTARIA SRH Nº 158/04-DG, NAS COORDENADAS LAT.16º20’53”S  E LONG.39º35’11”W, DATUM SIRGAS 2000, DE VAZÃO 241 M³/DIA, DURANTE 3 H/D, PARA FINS IRRIGAÇÃO  POR ASPERSÃO CONVENCIONAL, ÁREA 3,84 HA, LOCALIZADO NA FAZENDA EU090 VERACRUZ, CÓRREGO DA  SAPUCAEIRA, NO MUNICÍPIO DE EUNÁPOLIS,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</si>
  <si>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20.642 DE 12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2018.001.001463/INEMA/LIC-01463, RESOLVE: ART. 1º - AUTORIZAR O DIREITO DE  USO DOS RECURSOS HÍDRICOS, VÁLIDO PELO PRAZO DE 04 (QUATRO) ANOS, A FIBRASA AGROPECUÁRIA  LTDA, INSCRITA NO CNPJ Nº 30.968.622/0001-79, COM SEDE NA RODOVIA BR 101, KM 820,  FAZENDA FIBRASA, S/N, ZONA RURAL, NO MUNICÍPIO DE ITAMARAJU, PARA CAPTAÇÃO SUPERFICIAL, NA BACIA  HIDROGRÁFICA DO RIO JUCURUÇU, NO CÓRREGO RIBEIRO DE FORA, NAS COORDENADAS LAT.17º06’44,3”S  E LONG.39º36’45,2”W, DATUM SIRGAS 2000, DE VAZÃO 1.856 M³/DIA, DURANTE 13 H/D, PARA FINS DE  IRRIGAÇÃO POR GOTEJAMENTO, ÁREA 78,3 HA, LOCALIZADO NA FAZENDA FIBRASA, ZONA RURAL, NO MUNICÍPIO  DE ITAMARAJU,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EXECUTIVO  SALVADOR, QUARTA-FEIRA, 13 DE MAIO DE 2020 - ANO CIV - NO 22.900  REPÚBLICA FEDERATIVA DO BRASIL - ESTADO DA BAHIA  DIÁRIO OFICIAL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</si>
  <si>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20.377 DE 03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2019.001.006334/INEMA/LIC-06334, RESOLVE: ART. 1º - AUTORIZAR O DIREITO  DE USO DOS RECURSOS HÍDRICOS, VÁLIDO PELO PRAZO DE 04 (QUATRO) ANOS, A RENATO HORTÉLIO  FERNANDES, INSCRITO NO CPF Nº 440.317.775-15, COM SEDE NA RUA ARY BARROSO, Nº 131,  RECANTO DO LAGO, NO MUNICÍPIO DE TEIXEIRA DE FREITAS, PARA CAPTAÇÃO SUPERFICIAL, NA BACIA  HIDROGRÁFICA DO RIO JUCURUÇU, NO RIO JUCURUÇU DO SUL, NAS COORDENADAS LAT.17°14’26,1”S E LON- G.39°39’51,9”W, DATUM SIRGAS 2000, DE VAZÃO 3.656 M³/DIA, DURANTE 16 H/D, PARA FINS DE IRRIGAÇÃO  POR GOTEJAMENTO, ÁREA 105,7 HA, LOCALIZADO NA FAZENDA ARARAS, ZONA RURAL, NO MUNICÍPIO DE  VEREDA,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</si>
  <si>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22.035 DE 23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2018.001.006442/INEMA/LIC-06442, RESOLVE: ART. 1º - AUTORIZAR A RENOVAÇÃO  DO DIREITO DE USO DOS RECURSOS HÍDRICOS, VÁLIDA PELO PRAZO DE 04 (QUATRO) ANOS, A EDINALDO  FREIRE DE MELO, INSCRITO NO CPF N° 033.139.725-00, COM SEDE NA RUA CASTELO BRANCO,  N°1007, SANTA MÔNICA, NO MUNICÍPIO DE FEIRA DE SANTANA, PARA CAPTAÇÃO SUPERFICIAL, NA BACIA  HIDROGRÁFICA DO RIO PARAGUAÇU, NO RIACHO PONTE DA TÁBUA, NAS COORDENADAS LAT.12°03’32,9”S E  LONG.41°05’16,3”W, DATUM SIRGAS 2000, DE VAZÃO 429 M³/DIA, DURANTE 7 H/D, PARA FINS DE IRRIGAÇÃO  POR MICROASPERSÃO, ÁREA 10 HA, LOCALIZADO NA FAZENDA ÁGUAS CLARAS,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</si>
  <si>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21.558 DE 28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2019.001.002020/INEMA/LIC-02020, RESOLVE: ART. 1º - AUTORIZAR A RENOVAÇÃO  DO DIREITO DE USO DOS RECURSOS HÍDRICOS, VÁLIDA PELO PRAZO DE 04 (QUATRO) ANOS, A JOSÉ MARINHO  DAS NEVES NETO, INSCRITO NO CPF Nº 005.204.115-87, COM SEDE NA FAZENDA NOVO HORIZONTE,  ESTRADA UTINGA BONITO KM 21, Nº 21, NO MUNICÍPIO DE BONITO, PARA CAPTAÇÃO SUPERFICIAL, NA BACIA  HIDROGRÁFICA DO RIO PARAGUAÇU, NO RIO BONITO, NAS COORDENADAS LAT.12°05’11,97”S E LONG.  41°16’57,27”W, DATUM SIRGAS 2000, DE VAZÃO 426 M³/DIA, DURANTE 7 H/D, PARA FINS DE IRRIGAÇÃO POR  MICROASPERSÃO, ÁREA 10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</si>
  <si>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22.016 DE 17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2019.001.001545/INEMA/LIC-01545, RESOLVE: ART. 1º - AUTORIZAR A RENOVAÇÃO  DO DIREITO DE USO DOS RECURSOS HÍDRICOS, VÁLIDA PELO PRAZO DE 4 (QUATRO) ANOS, A MARCELO  GONÇALVES DE ABREU, INSCRITO NO CPF N° 242.534.995-20, COM SEDE NA FAZENDA NOVA  VISTA, S/N, ZONA RURAL, NO MUNICÍPIO DE BOA VISTA DO TUPIM, PARA CAPTAÇÃO SUPERFICIAL, NA BACIA  HIDROGRÁFICA DO RIO PARAGUAÇU, NO RIO PARAGUAÇU, NAS COORDENADAS LAT.13°01’54”S E LON- G.40°43’52”W, DATUM SIRGAS 2000, DE VAZÃO 1.168 M³/DIA, DURANTE 22 H/D, PARA FINS DE IRRIGAÇÃO  POR ASPERSÃO, ÁREA DE 20 HA, LOCALIZADO NA FAZENDA RIO VERDE, ZONA RURAL, NO MUNICÍPIO DE  BOA VISTA DO TUPIM,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</si>
  <si>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20.364 DE 02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2018.001.005253/INEMA/LIC-05253, RESOLVE: ART. 1º - AUTORIZAR O DIREITO DE  USO DOS RECURSOS HÍDRICOS, VÁLIDO PELO PRAZO DE 04 (QUATRO) ANOS, A ROBINSON ZAMILUTE  DO AMORIM, INSCRITO NO CPF Nº 326.777.665-15, COM SEDE NA RUA DOM CLIMÉRIO DE ANDRADE,  Nº 30-A, RECREIO, NO MUNICÍPIO DE VITÓRIA DA CONQUISTA, PARA CAPTAÇÃO SUPERFICIAL, NA BACIA  HIDROGRÁFICA DO RIO PARDO, EM BARRAMENTO EXISTENTE, NO CÓRREGO ESPÍRITO SANTO, NAS COORDENADAS  LAT.15º39’6,8”S E LONG.41º00’29,3”W, DATUM SIRGAS 2000, DE VAZÃO 456,00 M³/DIA, DURANTE 13  H/D, PARA FINS DE IRRIGAÇÃO POR GOTEJAMENTO, ÁREA 12 HA, LOCALIZADO NA FAZENDA ALIANÇA, ZONA  RURAL, NO MUNICÍPIO DE ENCRUZILHADA, MEDIANTE O CUMPRIMENTO DA LEGISLAÇÃO VIGENTE 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</si>
  <si>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20.481 DE 17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2019.001.004813/INEMA/LIC-04813, RESOLVE: ART. 1º - AUTORIZAR O DIREITO  DE USO DOS RECURSOS HÍDRICOS, VÁLIDO PELO PRAZO DE 04 (QUATRO) ANOS, A JOSEFA ZENITA DO  NASCIMENTO SILVA, INSCRITO NO CPF N° 969.894.595-49, COM SEDE NA RUA RAIMUNDA REIS,  N° 159, LAUDELINO FREIRE, NO MUNICÍPIO DE LAGARTO - SE, PARA CAPTAÇÃO SUBTERRÂNEA, NA BACIA  HIDROGRÁFICA DO RIO REAL, NAS COORDENADAS LAT.11°28’00”S E LONG.37 57’00”W, DATUM SIRGAS  2000, DO POÇO 1, DE VAZÃO 180 M³/DIA, DURANTE 18 H/D, PARA FINS DE IRRIGAÇÃO POR GOTEJAMENTO,  ÁREA 5 HA, LOCALIZADA NO SITIO SÃO JERÔNIMO, ZONA RURAL, NO MUNICÍPIO DE RIO REAL,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</si>
  <si>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19.980 DE 22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2018.001.001289/INEMA/LIC-01289, RESOLVE: ART. 1.º - AUTORIZAR A RENOVAÇÃO  DO DIREITO DE USO DOS RECURSOS HÍDRICOS, VÁLIDA PELO PRAZO DE 4 (QUATRO) ANOS, À IVANA DA CUNHA  MISSIO, INSCRITA NO CPF Nº 619.523.895-34, COM SEDE NA RUA JOSÉ CARDOSO DE LIMA, N° 1405,  JARDIM PARAÍSO, NO MUNICÍPIO DE LUÍS EDUARDO MAGALHÃES, PARA CAPTAÇÃO SUBTERRÂNEA, NA BACIA  HIDROGRÁFICA DO RIO SÃO FRANCISCO, NAS COORDENADAS LAT.12°22’07”S E LONG.46°06’08”W, DATUM  SIRGAS 2000, DO POÇO 1, DE VAZÃO 9.000 M³/DIA, DURANTE 18 H/D, PARA FINS DE IRRIGAÇÃO POR PIVÔ  CENTRAL, ÁREA DE 136,2 HA, LOCALIZADO NA FAZENDA MARECHAL RONDON I, ESTRADA TRANSCORBE-  LIANA, ALTO HORIZONTE,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</si>
  <si>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20.506 DE 22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2019.001.008120/INEMA/LIC-08120, RESOLVE: ART. 1.º - AUTORIZAR O DIREITO DE  USO DOS RECURSOS HÍDRICOS, VÁLIDO PELO PRAZO DE 04 (QUATRO) ANOS, A ELEDILSON FRANCISCO  XAVIER, INSCRITO NO CPF N° 421.718.225-20, COM SEDE NA ESTRADA POVOADO DE QUEIMADA  DO RUFINO, ZONA RURAL, S/N, NO MUNICÍPIO DE BARRO ALTO, PARA CAPTAÇÃO SUBTERRÂNEA, NA BACIA  HIDROGRÁFICA DO RIO SÃO FRANCISCO, NAS COORDENADAS LAT.11°49’38,8”S E LONG.41°54’12,1”W,  DATUM SIRGAS 2000, DO POÇO 1, DE VAZÃO 112 M³/DIA, DURANTE 8 H/D, PARA FINS DE IRRIGAÇÃO POR  GOTEJAMENTO, ÁREA 2 HA, LOCALIZADO NA FAZENDA SÃO MATEUS, ESTRADA POVOADO DE QUEIMADA DO  RUFINO, ZONA RURAL, NO MUNICÍPIO DE BARRO ALTO,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</si>
  <si>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20.645 DE 12 DE MAIO DE 2020.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2020.001.000485/INEMA/LIC-00485, RESOLVE: ART. 1º - CONCEDER REVISÃO  DOS CONDICIONANTES XVII E XIX DA PORTARIA INEMA Nº 17.653, PUBLICADA NO D.O.E EM  12/01/2019, QUE CONCEDEU RENOVAÇÃO DA LICENÇA DE OPERAÇÃO À YARA BRASIL FERTILIZAN- TES S/A, INSCRITA NO CNPJ SOB Nº 92.660.604/0142-13, COM SEDE NA AVENIDA PORTUÁRIA, KM  22, S/N, CIA NORTE, NO MUNICÍPIO DE CANDEIAS, QUE PASSARÃO A VIGORAR COM A SEGUINTE REDAÇÃO:  XVII. REALIZAR O MONITORAMENTO DOS EFLUENTES CONTIDOS NA BACIA DE DECANTAÇÃO PARA OS SEGUINTES  PARÂMETROS: PH, OXIGÊNIO DISSOLVIDO, SÓLIDOS TOTAIS SEDIMENTÁVEIS, ÓLEOS E GRAXAS, DBO5,  NITROGÊNIO NITRATO, ORTOFOSFATO, NITROGÊNIO TOTAL, NITROGÊNIO AMONIACAL, FÓSFORO TOTAL E POTÁSSIO  TOTAL. APRESENTAR AO INEMA, OS RELATÓRIOS REFERENTES AO MONITORAMENTO, CONTEMPLANDO ANÁLISES  COMPARATIVAS COM A RESOLUÇÃO CONAMA 430/2011, RECOMENDAÇÕES E CONCLUSÕES. FREQUÊNCIA:  TRIMESTRAL; XIX. REUTILIZAR OS EFLUENTES PROVENIENTES DA ESTAÇÃO DE TRATAMENTO DE EFLUENTE E  DA BACIA DE DECANTAÇÃO COM FINS DE IRRIGAÇÃO DE JARDIM, LAVAGEM DE VEÍCULOS, DESCARGAS DE  VASOS SANITÁRIOS, ENTRE OUTROS USOS, OBEDECENDO O DISPOSTO NO GRAU DE TRATAMENTO ADOTADO PELA  NORMA ABNT NBR 13.969/97. REALIZAR A LIMPEZA FREQUENTE DO MATERIAL DECANTADO NA BACIA DE  ACUMULAÇÃO, FICANDO PROIBIDO O LANÇAMENTO DE ÁGUAS PLUVIAIS CONTAMINADAS NO MEIO AMBIENTE, A  FIM DE EVITAR A CONTAMINAÇÃO DE CORPOS HÍDRICOS. ART. 2º - FICAM MANTIDOS INALTERADOS OS DEMAIS  CONDICIONANTES DA PORTARIA INEMA Nº 17.653/2019. ART. 3º - ESTABELECER QUE ESTA REVISÃO DE  CONDICIONANTES, BEM COMO CÓPIAS DOS DOCUMENTOS RELATIVOS AO CUMPRIMENTO DOS CONDICIONAN- TES ACIMA CITADOS, DEVEM SER MANTIDOS DISPONÍVEIS À FISCALIZAÇÃO DO INEMA E AOS DEMAIS ÓRGÃOS  DO SISTEMA ESTADUAL DE MEIO AMBIENTE - SISEMA. ART. 4º - ESTA PORTARIA ENTRARÁ EM VIGOR NA DATA  DE SUA PUBLICAÇÃO. MÁRCIA CRISTINA TELLES DE ARAÚJO LIMA - DIRETORA GERAL </t>
  </si>
  <si>
    <t xml:space="preserve">PORTARIA  Nº 20.346 DE 01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2018.001.006891/INEMA/LIC-06891, RESOLVE: ART. 1.º - AUTORIZAR O DIREITO DE USO  DOS RECURSOS HÍDRICOS, VÁLIDO PELO PRAZO DE 04 (QUATRO) ANOS, À BRACELL BAHIA FLORESTAL  LTDA., INSCRITA NO CNPJ Nº 15.692.999/0001-54, COM SEDE NA RUA DOUTOR JOSÉ TIAGO CORREIA,  S/N, ALAGOINHAS, NO MUNICÍPIO DE ALAGOINHAS, PARA CAPTAÇÃO SUPERFICIAL, NAS BACIAS HIDROGRÁ- FICAS DO RIO SUBAÚMA E RIO ITAPICURU, NO PONTO 30, NO RIO SUBAÚ-MIRIM, NAS COORDENADAS  LAT.12º13’09,8”S E LONG.37º50’33,2”W, DE VAZÃO 240 M³/DIA, DURANTE 4 H/D; NO PONTO 31, NO RIO   ITARIRI, NAS COORDENADAS LAT.11º51’30,3”S E LONG.37º46’01,2”W, DE VAZÃO 180 M³/DIA, DURANTE 3  H/D; NO PONTO 32, NO RIO ITARIRI, NAS COORDENADAS LAT.11º47’57,1”S E LONG.37º49’55”W, DE VAZÃO  180 M³/DIA, DURANTE 3 H/D;  NO PONTO 33, NO RIO ITARIRI, NAS COORDENADAS LAT.11º44’58,6”S E LON- G.37º53’08,3”W, DE VAZÃO 150 M³/DIA, DURANTE 3 H/D; NO PONTO 34, NO AFLUENTE SEM NOME DO RIO  ITARIRI, NAS COORDENADAS LAT.11º46’17,7”S E LONG.37º55’51,8”W, DE VAZÃO 120 M³/DIA, DURANTE 2  H/D; DATUM SIRGAS 2000, PARA FINS INFRAESTRUTURA, COMBATE A INCÊNDIOS, E IRRIGAÇÃO, ÁREA 42,3 HA,  POR CAMINHÃO PIPA, LOCALIZADO NO COMPLEXO DE FAZENDAS BRACELL, NOS MUNICÍPIOS DE  ENTRE RIOS,  CONDE E ESPLANADA,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</si>
  <si>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21.651 DE 16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2018.001.000675/INEMA/LIC-00675, RESOLVE: ART. 1º - AUTORIZAR O DIREITO DE  USO DOS RECURSOS HÍDRICOS, VÁLIDO PELO PRAZO DE 04 (QUATRO) ANOS, À SUZANO S.A, INSCRITA NO  CNPJ Nº 16.404.287/0001-55, COM SEDE AVENIDA PROFESSOR MAGALHÃES NETO, Nº 1752, PITUBA, NO  MUNICÍPIO DE SALVADOR, PARA CAPTAÇÃO SUPERFICIAL, NAS BACIAS HIDROGRÁFICAS DO CÓRREGO DO MEIO,  RIO SEM NOME, RIACHO DAS OSTRAS E RIACHO DOCE, NO PONTO 1, EM AFLUENTE SEM NOME DO RIO DO  SUL, NAS COORDENADAS LAT.18º09’03”S E LONG.39º37’24”W, DE VAZÃO 200 M³/DIA; NO PONTO 2, EM  AFLUENTE SEM NOME DO CÓRREGO DO MEIO, NAS COORDENADAS LAT.18º13’10”S E LONG.39º39’13”W,  DE VAZÃO 200 M³/DIA; NO PONTO 3, NO CÓRREGO SEM NOME, NAS COORDENADAS LAT.18°16’44”S E  LONG.39º39’34”W, DE VAZÃO 200 M³/DIA; NO PONTO 4, NO RIACHO DAS OSTRAS, NAS COORDENADAS  LAT.18º13’45”S E LONG.39º41’49”W, DE VAZÃO 200 M³/DIA; NO PONTO 5, EM AFLUENTE SEM NOME DO  RIACHO DAS OSTRAS, NAS COORDENADAS LAT.18º12’44”S E LONG.39º43’58”W, DE VAZÃO 125 M³/DIA;  E NO PONTO 6, EM AFLUENTE SEM NOME DO RIACHO DOCE, NAS COORDENADAS LAT.18º13’52”S E LON- G.39º48’22”W, DE VAZÃO 20 M³/DIA; DATUM SIRGAS 2000, DURANTE 8 H/D, PARA FINS DE UMECTAÇÃO DE  ESTRADAS, LAVAGEM DE MÁQUINAS, PULVERIZAÇÃO AGRÍCOLA E IRRIGAÇÃO, ÁREA DE 270 HA, POR CAMINHÃO  PIPA, LOCALIZADO NO COMPLEXO DAS FAZENDAS BLOCO X, NOS MUNICÍPIOS DE MUCURI E IBIRAPUÃ,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</si>
  <si>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20.445 DE 13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2018.001.003897/INEMA/LIC-03897, RESOLVE: ART. 1.º - AUTORIZAR O DIREITO  DE USO DOS RECURSOS HÍDRICOS, VÁLIDO PELO PRAZO DE 04 (QUATRO) ANOS, À BRACELL BAHIA  SPECIALTY CELLULOSE S.A., INSCRITA NO CNPJ Nº 69.037.133/0001-39, COM SEDE NA RUA  ALFA, Nº 1033, ÁREA INDL NORTE - COPEC, NO MUNICÍPIO DE CAMAÇARI, PARA CAPTAÇÃO SUPERFICIAL,  NAS BACIAS HIDROGRÁFICAS DO RIO SAUÍPE, RIO REAL E RIO ITAPICURU, NO PONTO 22, NO RIO MANACAIR,  NAS COORDENADAS LAT.11º38’26”S E LONG.37º34’27”W, DE VAZÃO 150 M³/DIA; NO PONTO 23, NO RIO  MUQUIM, NAS COORDENADAS LAT.11º49’44”S E LONG.37º47’06”W, DE VAZÃO 160 M³/DIA; NO PONTO 24,  NO RIO TABATINGA, NAS COORDENADAS LAT.11º35’45”S E LONG.37º37’50”W, DE VAZÃO 19 M³/DIA; NO   PONTO 25, NO RIO BREJO PRETO, NAS COORDENADAS LAT.12º23’00”S E LONG.37º57’34”W, DE VAZÃO 85  M³/DIA; NO PONTO 27, EM AFLUENTE SEM NOME DO RIO TABATINGA, NAS COORDENADAS LAT.11º36’29”S  E LONG.37º35’58”W, DE VAZÃO 64 M³/DIA; DATUM SIRGAS 2000, DURANTE 8 H/D, PARA FINS DE INFRAES- TRUTURA, COMBATE A INCÊNDIOS FLORESTAIS E IRRIGAÇÃO DE ÁREA 38,4 HA, POR CAMINHÃO PIPA, LOCALIZADO  NO COMPLEXO DE FAZENDAS BRACELL I, NOS MUNICÍPIOS DE CONDE, ITANAGRA E JANDAÍRA,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</si>
  <si>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21.095 DE 23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2018.001.000676/INEMA/LIC-00676, RESOLVE: ART. 1º - AUTORIZAR O DIREITO DE  USO DOS RECURSOS HÍDRICOS, VÁLIDO PELO PRAZO DE 04 (QUATRO) ANOS, A SUZANO S.A., INSCRITA NO  CNPJ Nº 16.404.287/0001-55, COM SEDE NA AVENIDA PROFESSOR MAGALHÃES NETO, Nº 1752, PITUBA,  NO MUNICÍPIO DE SALVADOR, PARA CAPTAÇÃO SUPERFICIAL, NAS BACIAS HIDROGRÁFICAS DOS RIOS MUCURI E  PERUÍPE, NO PONTO 1, EM AFLUENTE SEM NOME DO RIO PAU ALTO, NAS COORDENADAS LAT.17º59’43”S  E LONG.39º31’48”W, DE VAZÃO 84 M³/DIA; NO PONTO 2, EM AFLUENTE SEM NOME DO RIO PAU ALTO,  NAS COORDENADAS LAT.17º59’45”S E LONG.39º33’13”W, DE VAZÃO 130 M³/DIA; NO PONTO 3, EM  AFLUENTE SEM NOME DO RIO MUCURIZINHO, NAS COORDENADAS LAT.18º02’31”S E LONG.39º35’27”W,  DE VAZÃO 200 M³/DIA; NO PONTO 4, EM AFLUENTE SEM NOME DO RIO MUCURIZINHO, NAS COORDENADAS  LAT.18º01’34”S E LONG.39º35’53”W, DE VAZÃO 64 M³/DIA; NO PONTO 5, EM AFLUENTE SEM NOME DO  RIACHO DE SANGUE, NAS COORDENADAS LAT.17º57’01,04”S E LONG.39º36’35,9”W, DE VAZÃO 200 M³/ DIA; NO PONTO 6, EM AFLUENTE SEM NOME DO RIACHO DE SANGUE, NAS COORDENADAS LAT.17º52’07,8”S  E LONG.39º38’08,2”W, DE VAZÃO 200 M³/DIA; NO PONTO 7, NO RIO PERUÍPE DO SUL, NAS COORDENADAS  LAT.17º46’31”S E LONG.39º43’45”W, DE VAZÃO 200 M³/DIA; NO PONTO 8, EM AFLUENTE SEM NOME DO  RIO PERUÍPE DO NORTE, NAS COORDENADAS LAT.17º51’22”S E LONG.39º46’44”W, DE VAZÃO 200 M³/ DIA; NO PONTO 9, NO RIACHO DE SANGUE, NAS COORDENADAS LAT.17º56’01,3”S E LONG.39º38’04,9”W,  DE VAZÃO 190 M³/DIA; NO PONTO 10, EM AFLUENTE SEM NOME DO RIO MUCURIZINHO, NAS COORDENADAS  LAT.18º01’50”S E LONG.39º48’47”W, DE VAZÃO 117 M³/DIA; NO PONTO 11, EM AFLUENTE SEM NOME  DO RIO MUCURIZINHO, NAS COORDENADAS LAT.18º01’44”S E LONG.39º51’08”W, DE VAZÃO 200 M³/ DIA, DATUM SIRGAS 2000; DURANTE 8 H/D, PARA FINS UMECTAÇÃO DE ESTRADAS, LAVAGEM DE MÁQUINAS,   PULVERIZAÇÃO AGRÍCOLA E IRRIGAÇÃO POR CAMINHÃO PIPA, ÁREA DE 495 HA, LOCALIZADO NO COMPLEXO DAS  FAZENDAS BLOCO VIII, NOS MUNICÍPIOS DE CARAVELAS, IBIRAPOÃ, MUCURI E NOVA VIÇOSA,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</si>
  <si>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BACIA</t>
  </si>
  <si>
    <t xml:space="preserve">PORTARIA  Nº 15.473 DE 04 DE JANEIRO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2015.001.002862/INEMA/LIC-02862, RESOLVE: ART. 1º - AUTORIZAR O DIREITO DE  USO DOS RECURSOS HÍDRICOS, VÁLIDO PELO PRAZO DE 4 (QUATRO) ANOS, A LUIS ANTONIO MUTERLE,  INSCRITO NO CPF Nº 149.797.640-53, COM SEDE NA 1ª RUA CASTRO ALVES, MIMOSO II, Nº 1347,  NO MUNICÍPIO DE LUIS EDUARDO MAGALHÃES, PARA CAPTAÇÃO SUPERFICIAL, NA BACIA HIDROGRÁFICA  DO RIO SÃO FRANCISCO, NO RIO CABECEIRAS DE PEDRAS, NAS COORDENADAS LAT.12°09’52,7”S E  LONG.45°35’47,6”W, DATUM SIRGAS2000, DE VAZÃO 39.973 M³/DIA, DURANTE 17 H/D, PARA FINS DE  IRRIGAÇÃO POR ASPERSÃO COM PIVÔ CENTRAL, ÁREA 600 HA, LOCALIZADO NAS FAZENDAS VACARIA I E II,  ZONA RURAL, NO MUNICÍPIO DE BARREIRAS,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DIRETORIA GERAL EM EXERCÍCIO </t>
  </si>
  <si>
    <t xml:space="preserve">PORTARIA  Nº 15.476 DE 04 DE JANEIRO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2015.001.000912/INEMA/LIC-00912, RESOLVE: ART. 1º - AUTORIZAR O DIREITO DE  USO DOS RECURSOS HÍDRICOS, VÁLIDO PELO PRAZO DE 4 (QUATRO) ANOS, À CIA DE FERRO LIGAS DA  BAHIA - FERBASA, INSCRITA NO CNPJ Nº 15.141.799/0001-03, COM SEDE NA ESTRADA DE SANTIAGO,  SANTIAGO, S/N, NO MUNICÍPIO DE POJUCA, PARA: § 1º -  CAPTAÇÃO SUPERFICIAL, EM BARRAMENTO EXISTENTE  (REGULARIZADO ATRAVÉS DE DECLARAÇÃO DE DISPENSA Nº 2017.001.000132/INEMA/LIC-00132),  NA BACIA HIDROGRÁFICA DO RIO SUBAÚMA, NO RIO SEM NOME, AFLUENTE DO RIACHO CACHORRINHO,  NAS COORDENADAS LAT.12°01’40”S E LONG.38°11’13”W, DATUM SIRGAS 2000, DE VAZÃO 50 M³/DIA,  DURANTE 1 H/D, PARA FINS DE ABASTECIMENTO INDUSTRIAL E CONTROLE DE INCÊNDIO FLORESTAL, LOCALIZADA  NA FAZENDA ARATICUM, ZONA RURAL, NO MUNICÍPIO DE ENTRE RIOS. § 2º - CAPTAÇÃO SUBTERRÂNEA, NA  BACIA HIDROGRÁFICA DO RIO SUBAÚMA, LOCALIZADA NA FAZENDA ARATICUM, ZONA RURAL, NO MUNICÍPIO  DE ENTRE RIOS, NAS COORDENADAS LAT.12°00’26,58’’S E LONG.38°09’39,27’’W, DATUM SIRGAS 2000,  DO POÇO 01, DE VAZÃO 60 M³/DIA, DURANTE 6 H/D, PARA FINS DE PULVERIZAÇÃO AGRÍCOLA E ABASTECIMEN- TO INDUSTRIAL, ÁREA 50 HA. OS ATOS AUTORIZADOS NO ART. 1º ESTÃO CONDICIONADOS AO CUMPRIMENTO DA  LEGISLAÇÃO VIGENTE, DO PARÁGRAFO § 3º DESTE ARTIGO E DOS CONDICIONANTES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DIRETORIA GERAL EM EXERCÍCIO </t>
  </si>
  <si>
    <t xml:space="preserve">PORTARIA  Nº 15.589 DE 29 DE JANEIRO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 EXECUTIVO SALVADOR, TERÇA-FEIRA, 30 DE JANEIRO DE 2018 - ANO CII - NO 22.349  REPÚBLICA FEDERATIVA DO BRASIL - ESTADO DA BAHIA  DIÁRIO OFICIAL  DO PROCESSO Nº 2017.001.001513/INEMA/LIC-01513, RESOLVE: ART. 1º - AUTORIZAR A RENOVAÇÃO  DO DIREITO DE USO DOS RECURSOS HÍDRICOS, VÁLIDA PELO PRAZO DE 04 (QUATRO) ANOS, A ANILTON  BIMBATO BULDRINE, INSCRITO NO CPF N° 395.034.297-49, COM SEDE CÓRREGO JAMBREIRO, S/N,  ZONA RURAL, NO MUNICÍPIO DE PORTO SEGURO, PARA CAPTAÇÃO SUPERFICIAL, NA BACIA HIDROGRÁFICA DO  RIO CARAÍVA, NO CÓRREGO JAMBEIRO, NAS COORDENADAS LAT.16°41’24”S E LONG.39°16’43”W, DATUM  SIRGAS 2000, DE VAZÃO 3.150 M³/DIA, DURANTE 9 H/D, PARA FINS DE IRRIGAÇÃO POR AUTOPROPELIDO,  ÁREA 79 HA, LOCALIZADO NA FAZENDA SANTO ANTONIO, ZONA RURAL, NO MUNICÍPIO DE PORTO SEGURO,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</si>
  <si>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15.597 DE 30 DE JANEIRO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2016.001.002380/INEMA/LIC-02380, RESOLVE: ART. 1º - AUTORIZAR A  RENOVAÇÃO DO DIREITO DE USO DOS RECURSOS HÍDRICOS, VÁLIDA PELO PRAZO DE 04 (QUATRO) ANOS, A  MARCELINO SANTOS MENDES SOBRINHO, INSCRITO NO CPF N°243.570.495-04, COM SEDE NA  AVENIDA LUÍS EDUARDO MAGALHÃES, N° 800, BOA VISTA, NO MUNICÍPIO DE VITÓRIA DA CONQUISTA, PARA  CAPTAÇÃO SUPERFICIAL, NA BACIA HIDROGRÁFICA DO RIO PARDO, NO RIO MAIQUINIQUE, NAS COORDENADAS  LAT.15°31’16”S E LONG.40°9’3”W, DATUM SIRGAS 2000, DE VAZÃO 2.472 M³/DIA, DURANTE 11 H/D,  PARA FINS DE IRRIGAÇÃO POR ASPERSÃO CONVENCIONAL, ÁREA 40 HA, LOCALIZADO NA FAZENDA CONDONOZOR,  ZONA RURAL, NO MUNICÍPIO DE MACARANI,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&lt;#E.G.B#194268#30#216649/&gt; &lt;#E.G.B#194274#30#216663&gt; A DIRETORA GERAL DO INSTITUTO DO MEIO AMBIENTE E RECURSOS HÍDRICOS - INEMA,  NO USO DE SUAS ATRIBUIÇÕES, RESOLVE: </t>
  </si>
  <si>
    <t xml:space="preserve">PORTARIA  Nº 15.664 DE 20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2016.001.003117/INEMA/LIC-03117, RESOLVE: ART. 1.º - AUTORIZAR O DIREITO  DE USO DOS RECURSOS HÍDRICOS, VÁLIDO PELO PRAZO DE 04 (QUATRO) ANOS, A AGRIFIRMA BRASIL  AGROPECUÁRIA S/A, INSCRITA NO CNPJ Nº 09.288.977/0001-20, COM SEDE NA RUA TABAPUÃ, Nº  474, ITAIM BIBI, NO MUNICÍPIO DE SÃO PAULO-SP, PARA CAPTAÇÃO SUBTERRÂNEA, NA BACIA HIDROGRÁFICA  DO RIO SÃO FRANCISCO, NAS COORDENADAS LAT.11°55’03,54”S E LONG.45°49’59,50”W, DATUM  SIRGAS2000, DO POÇO 01, DE VAZÃO 145,5 M³/DIA, DURANTE 4 H/D, PARA FINS DE DESSEDENTAÇÃO ANIMAL  E PULVERIZAÇÃO AGRÍCOLA, LOCALIZADO NA FAZENDA BANANAL, RODOVIA BR 460, KM 13, ZONA RURAL,  NO MUNICÍPIO DE LUÍS EDUARDO MAGALHÃES, MEDIANTE O CUMPRIMENTO DA LEGISLAÇÃO VIGENTE ,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&lt;#E.G.B#197958#53#220755/&gt;  SECRETARIA DO PLANEJAMENTO &lt;#E.G.B#197774#53#220556&gt; </t>
  </si>
  <si>
    <t xml:space="preserve">PORTARIA  Nº 15.685 DE 26 DE FEVEREIRO DE 2018. O INSTITUTO DO MEIO AMBIENTE E  RECURSOS HÍDRICOS - INEMA, COM FULCRO NAS ATRIBUIÇÕES E COMPETÊNCIAS QUE LHE FORAM DELEGADAS  PELA LEI ESTADUAL N° 12.212/11 E LEIS ESTADUAIS N° 10.431/06 E 11.612/09, E SUAS ALTERAÇÕES, REGU- LAMENTADAS PELO DECRETO ESTADUAL N° 14.024/12 E, TENDO EM VISTA O QUE CONSTA DO PROCESSO Nº  2016.001.001910/INEMA/LIC-01910, RESOLVE: ART. 1º - AUTORIZAR O DIREITO DE USO DOS RECURSOS  HÍDRICOS, VÁLIDO PELO PRAZO DE 4 (QUATRO) ANOS, A MARÍLIA DE ANDRADE FONSECA, INSCRITA NO  CPF Nº 454.211.535-68, COM SEDE NA AVENIDA BRAULINO SANTOS, N° 1565, CANDEIAS, NO MUNICÍPIO DE  VITÓRIA DA CONQUISTA, PARA CAPTAÇÃO SUPERFICIAL, NA BACIA HIDROGRÁFICA DO RIO PARDO, NO RIACHO JOSÉ  JACINTO, NAS COORDENADAS LAT.15°08’48”S E LONG.40°38’18”W, DATUM SIRGAS2000, DE VAZÃO 785  M³/DIA, DURANTE 17 H/D, PARA FINS DE IRRIGAÇÃO POR ASPERSÃO CONVENCIONAL, ÁREA 12,15 HA, LOCALIZADO  NA FAZENDA RIACHO DE AREIA, ZONA RURAL, NO MUNICÍPIO DE ITAMBÉ,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</si>
  <si>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15.690 DE 28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001.003421/ INEMA/LIC- 03421,  RESOLVE: ART. 1º - AUTORIZAR A RENOVAÇÃO  DO DIREITO DE USO DOS RECURSOS HÍDRICOS, VÁLIDA PELO PRAZO DE 04 (QUATRO) ANOS, A PRO CAFÉ  AGROINDUSTRIAL LTDA, INSCRITA NO CNPJ Nº 03.231.616/0001-61, COM SEDE NA FAZENDA  SÃO JOÃO, S/N, ZONA RURAL, NO MUNICÍPIO DE BARREIRAS, PARA CAPTAÇÃO SUBTERRÂNEA, NA BACIA  HIDROGRÁFICA DO RIO SÃO FRANCISCO, NAS COORDENADAS LAT.12°9’7,61”S E LONG.45°19’49,6”W,  DATUM SIRGAS 2000, DO POÇO 1, DE VAZÃO 7.028 M3/DIA, DURANTE 18 H/D, PARA FINS DE IRRIGAÇÃO  POR PIVÔ CENTRAL, ÁREA 168,8 HA, LOCALIZADO NA FAZENDA SÃO JOÃO, S/N,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</si>
  <si>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15.699 DE 01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2017.001.002477/INEMA/LIC-02477, RESOLVE: ART. 1.º - AUTORIZAR O DIREITO  DE USO DOS RECURSOS HÍDRICOS, VÁLIDO PELO PRAZO DE 04 (QUATRO) ANOS, A ANDRÉ LUIS NOVAIS  LABANCA, INSCRITO NO CPF Nº 904.884.155-00, COM SEDE NA RUA GUILLARD MUNIZ, N°315, PITUBA,  NO MUNICÍPIO DE SALVADOR, PARA CAPTAÇÃO SUBTERRÂNEA, NA BACIA HIDROGRÁFICA DO RIO INHAMBUPE,  NAS COORDENADAS LAT.11º32’15,47’’S E LONG.38º36’3,36’’W, DATUM SIRGAS 2000, DO POÇO 01, DE   VAZÃO 1.261 M³/DIA, DURANTE 18 H/D PARA FINS DE IRRIGAÇÃO POR MICROASPERSÃO E GOTEJAMENTO,ÁREA  45 HA, LOCALIZADO NA FAZENDA OURO VERDE, POVOADO DE POCINHOS, ZONA RURAL, NO MUNICÍPIO DE  SÁTIRO DIAS,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</si>
  <si>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15.709 DE 02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2017.001.000625/INEMA/LIC-00625, RESOLVE: ART. 1.º - AUTORIZAR O  DIREITO DE USO DOS RECURSOS HÍDRICOS, VÁLIDO PELO PRAZO DE 04 (QUATRO) ANOS, A ALEX QUEIROZ  MAGALHÃES, INSCRITO NO CPF Nº 900.609.465-04, COM SEDE NA TRAVESSA QUARTA LUIZ VIANA,  Nº 258, CENTRO, NO MUNICÍPIO DE AIAGOINHAS, PARA CAPTAÇÃO SUBTERRÂNEA, NA BACIA HIDROGRÁFICA  DO RECÔNCAVO NORTE, LOCALIZADO NA FAZENDA RECANTO, ZONA RURAL, NO MUNICÍPIO DE INHAMBUPE,  NAS COORDENADAS LAT.11º54’01’’S E LONG.38º20’44’’W, DATUM SIRGAS 2000, DO POÇO 01, DE VAZÃO  1.350 M³/DIA, DURANTE 24 H/D, PARA FINS DE IRRIGAÇÃO POR GOTEJAMENTO, ÁREA 46,8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</si>
  <si>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15.714 DE 05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2015.001.002247/INEMA/LIC-02247, RESOLVE: ART. 1º - AUTORIZAR O DIREITO DE  USO DOS RECURSOS HÍDRICOS, VÁLIDO PELO PRAZO DE 4 (QUATRO) ANOS, A ÁGUA BELA CONSULTORIA  E PARTICIPAÇÕES LTDA, INSCRITA NO CNPJ Nº 14.731.364/0001-56, COM SEDE NA PRAÇA  GIL MOREIRA, N° 1, RECREIO, NO MUNICÍPIO DE VITÓRIA DA CONQUISTA, PARA CAPTAÇÃO SUPERFICIAL,  NA BACIA HIDROGRÁFICA DO RIO PARDO, NO RIACHO DA JIBÓIA, NAS COORDENADAS LAT.15º13’5”S E  LONG.40º41’56,25”W, DATUM SIRGAS2000, DE VAZÃO 526 M³/DIA, DURANTE 19 H/D, PARA FINS DE  IRRIGAÇÃO POR ASPERSÃO CONVENCIONAL, ÁREA 9,14 HA, LOCALIZADO NA FAZENDA AGUA BELA I, ZONA  RURAL, NO MUNICÍPIO DE ITAMBÉ,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&lt;#E.G.B#200969#24#224082/&gt;  SECRETARIA DA SAÚDE &lt;#E.G.B#201043#24#224160&gt; </t>
  </si>
  <si>
    <t xml:space="preserve">PORTARIA  Nº 15.740 DE 12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2000-000106/OUT/AUT-0092, RESOLVE: ART. 1º - AUTORIZAR O DIREITO DE USO  DOS RECURSOS HÍDRICOS, VÁLIDO PELO PRAZO DE 1 (UM) ANO, A JOSÉ AVELINO BORGES DA SILVA,  INSCRITO NO CPF Nº 093.453.965-00, COM SEDE NA AVENIDA CENTENÁRIO, Nº 251, SIM, NO MUNICÍPIO  DE FEIRA DE SANTANA, PARA CAPTAÇÃO SUPERFICIAL, NA BACIA HIDROGRÁFICA DO RIO PARAGUAÇU, NAS  COORDENADAS LAT.13º01’31”S E LONG.41º25’31”W, DATUM SIRGAS2000, DE VAZÃO 10.026 M³/ DIA, DURANTE 12 H/D, PARA FINS DE IRRIGAÇÃO POR PIVÔ CENTRAL E ASPERSÃO CONVENCIONAL, ÁREA DE  178,26 HA, LOCALIZADO NA FAZENDA SOL DO PARAGUASSU, ZONA RURAL,  NO MUNICÍPIO DE MUCUGÊ,  MEDIANTE O CUMPRIMENTO DA LEGISLAÇÃO VIGENTE, DOS SEGUINTES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</si>
  <si>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15.742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2011-001408/OUT/RENOV-0156, RESOLVE: ART. 1º - AUTORIZAR A RENOVAÇÃO  DO DIREITO DE USO DOS RECURSOS HÍDRICOS, VÁLIDA PELO PRAZO DE 4 (QUATRO) ANOS, À LAVOURA E  PECUÁRIA IGARASHI LTDA, INSCRITA NO CNPJ SOB Nº 83.144.733/0012-80, COM SEDE NA ROD. BA 142, KM 143, ZONA RURAL, NO MUNICÍPIO DE IBICOARA, PARA CAPTAÇÃO SUPERFICIAL, NA BACIA  HIDROGRÁFICA DO RIO PARAGUAÇU, EM BARRAMENTO EXISTENTE AUTORIZADO POR MEIO DA PORTARIA SRH  668/10, NO RIO RIACHÃO, NAS COORDENADAS LAT.13°27’32” E LONG.41°26’08”, DATUM SIRGAS2000,  DA BARRAGEM BREJINHOS SEDE, COM VAZÃO DE ATÉ 9.893 M³/DIA, DURANTE 18 H/D, PARA FINS DE  IRRIGAÇÃO POR PIVÔ CENTRAL, ÁREA 160 HA, LOCALIZADA NO COMPLEXO DE FAZENDAS BREJINHOS, NO      EXECUTIVO SALVADOR, QUARTA-FEIRA, 14 DE MARÇO DE 2018 - ANO CII - NO 22.376  REPÚBLICA FEDERATIVA DO BRASIL - ESTADO DA BAHIA  DIÁRIO OFICIAL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</si>
  <si>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15.743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2011-001714/OUT/RENOV-0254, RESOLVE: ART. 1º - AUTORIZAR A RENOVAÇÃO  DO DIREITO DE USO DOS RECURSOS HÍDRICOS, VÁLIDA PELO PRAZO DE 4 (QUATRO) ANOS, À LAVOURA E  PECUÁRIA IGARASHI LTDA, INSCRITA NO CNPJ SOB Nº 83.144.733/0012-80, COM SEDE NA ROD. BA 142, KM 143, ZONA RURAL, NO MUNICÍPIO DE IBICOARA, PARA CAPTAÇÃO SUPERFICIAL, NA BACIA  HIDROGRÁFICA DO RIO PARAGUAÇU, EM BARRAMENTO EXISTENTE AUTORIZADO POR MEIO DO OFÍCIO N°  2234/10-DG, NO RIO TALHADO, NAS COORDENADAS LAT.13°27’30”S E LONG.41°25’13”W, DATUM  SIRGAS2000, DA BARRAGEM SALADINO 2, COM VAZÃO DE ATÉ 2.474,52 M³/DIA, DURANTE 8 H/D, PARA  FINS DE IRRIGAÇÃO POR PIVÔ CENTRAL, ÁREA 40 HA, LOCALIZADA NO COMPLEXO DE FAZENDAS BREJINHOS,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</si>
  <si>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15.744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2011-001716/OUT/RENOV-0256, RESOLVE: ART. 1º - AUTORIZAR A RENOVAÇÃO  DO DIREITO DE USO DOS RECURSOS HÍDRICOS, VÁLIDA PELO PRAZO DE 4 (QUATRO) ANOS, À LAVOURA E  PECUÁRIA IGARASHI LTDA, INSCRITA NO CNPJ SOB Nº 83.144.733/0012-80, COM SEDE NA ROD. BA 142, KM 143, ZONA RURAL, NO MUNICÍPIO DE IBICOARA, PARA CAPTAÇÃO SUPERFICIAL, NA BACIA  HIDROGRÁFICA DO RIO PARAGUAÇU, EM BARRAMENTO EXISTENTE AUTORIZADO POR MEIO DO OFÍCIO N°  2235/10-DG, NO RIO SEM NOME, NAS COORDENADAS LAT.13°28’51”S E LONG.41°26’09”W, DATUM  SIRGAS2000, DA BARRAGEM MARACUJÁ, COM VAZÃO DE ATÉ 245,48  M³/DIA, DURANTE 4 H/D, PARA FINS  DE IRRIGAÇÃO POR PIVÔ CENTRAL, ÁREA 4,76 HA, LOCALIZADA NO COMPLEXO DE FAZENDAS BREJINHOS,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</si>
  <si>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15.745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2011-001717/OUT/RENOV-0257, RESOLVE: ART. 1º - AUTORIZAR A RENOVAÇÃO  DO DIREITO DE USO DOS RECURSOS HÍDRICOS, VÁLIDA PELO PRAZO DE 4 (QUATRO) ANOS, À LAVOURA E  PECUÁRIA IGARASHI LTDA, INSCRITA NO CNPJ SOB Nº 83.144.733/0012-80, COM SEDE NA ROD. BA 142, KM 143, ZONA RURAL, NO MUNICÍPIO DE IBICOARA, PARA CAPTAÇÃO SUPERFICIAL, NA BACIA  HIDROGRÁFICA DO RIO PARAGUAÇU, EM BARRAMENTO EXISTENTE AUTORIZADO POR MEIO DA PORTARIA N°  666/10, NO CÓRREGO CERCA DE PEDRA, NAS COORDENADAS LAT.13°26’59,5”S E LONG.41°27’30”W,  DATUM SIRGAS2000, DA BARRAGEM DO TONHÃO, COM VAZÃO DE ATÉ 9.069,59  M³/DIA, DURANTE 10  H/D, PARA FINS DE IRRIGAÇÃO POR PIVÔ CENTRAL, ÁREA 146,5 HA, LOCALIZADA NO COMPLEXO DE FAZENDAS  BREJINHOS, NO MUNICÍPIO DE IBICOARA,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</si>
  <si>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15.746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2011-001718/OUT/RENOV-0258, RESOLVE: ART. 1º - AUTORIZAR A RENOVAÇÃO  DO DIREITO DE USO DOS RECURSOS HÍDRICOS, VÁLIDA PELO PRAZO DE 4 (QUATRO) ANOS, À LAVOURA E  PECUÁRIA IGARASHI LTDA, INSCRITA NO CNPJ SOB Nº 83.144.733/0012-80, COM SEDE NA ROD. BA 142, KM 143, ZONA RURAL, NO MUNICÍPIO DE IBICOARA, PARA CAPTAÇÃO SUPERFICIAL, NA BACIA  HIDROGRÁFICA DO RIO PARAGUAÇU, EM BARRAMENTO EXISTENTE AUTORIZADO POR MEIO DA PORTARIA SRH  Nº 667/10, NO RIACHO LAGOINHA, NAS COORDENADAS LAT.13°25’24,1”S E LONG.41°26’38,4”W,  DATUM SIRGAS2000, DA BARRAGEM CARLINHOS, COM VAZÃO DE ATÉ 7.495,89  M³/DIA, DURANTE 9 H/D,   PARA FINS DE IRRIGAÇÃO POR PIVÔ CENTRAL, ÁREA 145,27 HA, LOCALIZADA NO COMPLEXO DE FAZENDAS  BREJINHOS, NO MUNICÍPIO DE IBICOARA,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</si>
  <si>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15.747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2011-001719/OUT/RENOV-0259, RESOLVE: ART. 1º - AUTORIZAR A RENOVAÇÃO DO DIREITO  DE USO DOS RECURSOS HÍDRICOS, VÁLIDA PELO PRAZO DE 4 (QUATRO) ANOS, À LAVOURA E PECUÁRIA  IGARASHI LTDA, INSCRITA NO CNPJ SOB Nº 83.144.733/0012-80, COM SEDE NA ROD.BA 142, KM  143, ZONA RURAL, NO MUNICÍPIO DE IBICOARA, PARA CAPTAÇÃO SUPERFICIAL, NA BACIA HIDROGRÁFICA  DO RIO PARAGUAÇU, EM BARRAMENTO EXISTENTE AUTORIZADO POR MEIO DA PORTARIA N° 669/10, NO  RIO TALHADO, NAS COORDENADAS LAT.13°27’56”S E LONG.41°25’17”W, DATUM SIRGAS2000, DA  BARRAGEM SALADINO I, COM VAZÃO DE ATÉ 3.298,63 M³/DIA, DURANTE 11 H/D, PARA FINS DE IRRIGAÇÃO  POR PIVÔ CENTRAL, ÁREA 53,29 HA, LOCALIZADA NO COMPLEXO DE FAZENDAS BREJINHOS,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</si>
  <si>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15.748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2012-002097/OUT/RENOV-0159, RESOLVE: ART. 1º - AUTORIZAR A RENOVAÇÃO DO  DIREITO DE USO DOS RECURSOS HÍDRICOS, VÁLIDA PELO PRAZO DE 04 (QUATRO) ANOS, A NELSON YOSHIO  IGARASHI, INSCRITO NO CPF Nº 541.781.009-63, COM SEDE NA RODOVIA BA - 142, Nº 143, CASCAVEL,  NO MUNICÍPIO DE IBICOARA, PARA CAPTAÇÃO SUPERFICIAL, NA BACIA HIDROGRÁFICA DO RIO DE CONTAS,  NO RIO DE CONTAS, NAS COORDENADAS LAT.13°05’45,2”S E LONG.41°48’58,1”W, DATUM SIRGAS  2000, DE VAZÃO 1.150 M³/DIA, DURANTE 18 H/D, PARA FINS DE IRRIGAÇÃO POR GOTEJAMENTO, ÁREA 36 HA,  LOCALIZADO NAS FAZENDAS PORTEIRAS I, II, III, IV, V, VI, VII, VIII E IX, ZONA RURAL, NO MUNICÍPIO DE  PIATÃ,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</si>
  <si>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15.749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001.002218/ INEMA/LIC- 02218,  RESOLVE: ART. 1º - AUTORIZAR A RENOVAÇÃO DO  DIREITO DE USO DOS RECURSOS HÍDRICOS, VÁLIDA PELO PRAZO DE 04 (QUATRO) ANOS, A MARCOS CEZANA  DE OLIVEIRA, INSCRITO NO CPF N° 360.271.705-49, COM SEDE NA RUA HERILDO SANTOS ALVES, N°  335, CENTRO, NO MUNICÍPIO DE PINHEIROS - ES, PARA CAPTAÇÃO SUPERFICIAL, NA BACIA HIDROGRÁFICA  DO RIO CORRENTE, NO RIO CORRENTE, NAS COORDENADAS LAT.13°21’44”S E LONG.44°04’09”W, DATUM  SIRGAS 2000, DE VAZÃO 1.820 M³/DIA, DURANTE 13 H/D, PARA FINS DE IRRIGAÇÃO POR PIVÔ CENTRAL,  ÁREA 32 HA, LOCALIZADO NA FAZENDA IGUAÇU,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</si>
  <si>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15.751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2017.001.003350/INEMA/LIC-03350, RESOLVE: ART. 1º - AUTORIZAR  A RENOVAÇÃO DO DIREITO DE USO DOS RECURSOS HÍDRICOS, VÁLIDA PELO PRAZO DE 4 (QUATRO) ANOS, A  CARLOS ALBERTO KRUSCHEWSKY FILHO, INSCRITO NO CPF N° 148.756.755-34, COM SEDE  NA RUA ESTADOS UNIDOS, Nº 218, KAILANDIA, NO MUNICÍPIO DE FEIRA DE SANTANA, PARA CAPTAÇÃO  SUPERFICIAL, NA BACIA HIDROGRÁFICA DO RIO PARAGUAÇU, NO RIO SANTO ANTONIO, NAS COORDENADAS  LAT.12°39’34,8”S E LONG.41°19’31,1”W, DATUM SIRGAS 2000, DE VAZÃO 9.343 M³/DIA, DURANTE  18 H/D, PARA FINS DE IRRIGAÇÃO POR PIVÔ CENTRAL, ÁREA 150 HA, LOCALIZADO NA FAZENDA ALAGADIÇO,  ZONA RURAL, NO MUNICÍPIO DE ANDARAÍ, MEDIANTE O CUMPRIMENTO DA LEGISLAÇÃO VIGENTEDOS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</si>
  <si>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15.753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2017.001.002385/INEMA/LIC-02385, RESOLVE: ART. 1º - AUTORIZAR A RENOVAÇÃO  DO DIREITO DE USO DOS RECURSOS HÍDRICOS, VÁLIDA PELO PRAZO DE 4 (QUATRO) ANOS, A FLORES  AGROPECUÁRIA LTDA, INSCRITA NO CNPJ Nº 14.113.274/0001-00, COM SEDE NA FAZENDA  ITAGUAÇU, S/N, SEDE, NO MUNICÍPIO DE IAÇU, PARA CAPTAÇÃO SUPERFICIAL, NA BACIA HIDROGRÁFICA DO  RIO PARAGUAÇU, NO RIO PARAGUAÇU, NAS COORDENADAS LAT.12°42’40”S E LONG.40°10’42”W, DATUM  SIRGAS 2000, DE VAZÃO 17.111 M³/DIA, DURANTE 16 H/D, PARA FINS DE IRRIGAÇÃO POR PIVÔ CENTRAL,  ÁREA 261,85 HA, LOCALIZADO NA FAZENDA ITAGUACU, ZONA RURAL, NO MUNICÍPIO DE IAÇU,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</si>
  <si>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15.759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2015.001.003311/INEMA/LIC-03311, RESOLVE: ART. 1.º - AUTORIZAR O DIREITO  DE USO DOS RECURSOS HÍDRICOS, VÁLIDO PELO PRAZO DE 4 (QUATRO) ANOS, A JUDISSOS LOPES DE  SOUSA RIOS, INSCRITO NO CPF Nº 693.024.488-00, COM SEDE NA RUA TEOTÔNIO SOUZA, Nº 39,  CENTRO, NO MUNICÍPIO DE UTINGA, PARA: § 1º CAPTAÇÃO SUPERFICIAL, NA BACIA HIDROGRÁFICA DO RIO  PARAGUAÇU, NO RIO UTINGA, NAS COORDENADAS LAT.12º11’32,2”S E LONG.41º08’39,7”W, DATUM  SIRGAS2000, DE VAZÃO 315 M³/DIA, DURANTE 13 H/D, PARA FINS DE IRRIGAÇÃO POR PIVÔ CENTRAL,  ÁREA 5,5 HA, LOCALIZADO NA FAZENDA MONTE ALEGRE, ZONA RURAL, NO MUNICÍPIO DE WAGNER; § 2º  CAPTAÇÃO SUPERFICIAL, NA BACIA HIDROGRÁFICA DO RIO PARAGUAÇU, NO RIO UTINGA, NAS COORDENADAS  LAT.12º11’40,8”S E LONG.41º08’36,9”W, DATUM SIRGAS2000, DE VAZÃO 295 M³/DIA, DURANTE 15  H/D, PARA FINS DE IRRIGAÇÃO POR MICROASPERSÃO, ÁREA 6 HA, LOCALIZADO NA FAZENDA MONTE ALEGRE,  ZONA RURAL, NO MUNICÍPIO DE WAGNER,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</si>
  <si>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15.760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2015.001.001830/INEMA/LIC-01830, RESOLVE: ART. 1º - AUTORIZAR O DIREITO  DE USO DOS RECURSOS HÍDRICOS, VÁLIDO PELO PRAZO DE 4 (QUATRO) ANOS, A CARLOS HENRIQUE  RIBEIRO, INSCRITO NO CPF Nº 399.867.645-72, COM SEDE NA 2ª TRAVESSA GOIANÓPOLIS, 35º BI,  Nº 172, NO MUNICÍPIO DE FEIRA DE SANTANA, PARA CAPTAÇÃO SUPERFICIAL, NA BACIA HIDROGRÁFICA  DO RIO PARAGUAÇU, NO RIO PARAGUAÇU, NAS COORDENADAS LAT.12°47’56”S E LONG.40°22’06”W,  DATUM SIRGAS2000, DE VAZÃO 889 M³/DIA, DURANTE 20 H/D, PARA FINS DE IRRIGAÇÃO POR ASPERSÃO  CONVENCIONAL, ÁREA 15 HA, LOCALIZADO NA FAZENDA DOS REIS, ZONA RURAL, NO MUNICÍPIO DE IAÇU,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</si>
  <si>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15.761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2014.001.001574/INEMA/LIC-01574, RESOLVE: ART. 1º - AUTORIZAR O DIREITO DE  USO DOS RECURSOS HÍDRICOS, VÁLIDO PELO PRAZO DE 4 (QUATRO) ANOS, A SHUICHI HAYASHI, INSCRITO  NO CPF SOB Nº 020.677.318-82, COM SEDE NA FAZENDA HAYASHI BATATAS, ZONA RURAL, S/N, NO  MUNICÍPIO DE MUCUGÊ, PARA CAPTAÇÃO SUPERFICIAL, NA BACIA HIDROGRÁFICA DO RIO PARAGUAÇU,  EM BARRAMENTO EXISTENTE AUTORIZADO POR MEIO DA PORTARIA SRH Nº 605/03, NO RIO ALPERCATA,  NAS COORDENADAS LAT.12°58’47,75”S E LONG.41°30’10,34”W, DATUM SIRGAS2000, COM VAZÃO  MÁXIMA DE CAPTAÇÃO DE 6.299 M³/DIA, DURANTE 17 H/D, PARA FINS DE IRRIGAÇÃO POR PIVÔ CENTRAL, ÁREA  100 HA, LOCALIZADA NAS FAZENDAS DOLZAN NOVA GUINÉ E GRACIOSA I,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</si>
  <si>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15.762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2013.001.002132/INEMA/LIC-02132, RESOLVE: ART. 1º - AUTORIZAR O DIREITO DE  USO DOS RECURSOS HÍDRICOS, VÁLIDO PELO PRAZO DE 4 (QUATRO) ANOS, NELSON YOSHIO IGARASHI,  INSCRITO NO CPF Nº 541.781.009-63, COM SEDE NA RODOVIA BA - 142, N° 143, CASCAVEL, NO MUNICÍPIO  DE IBICOARA, PARA: § 1º - INTERVENÇÃO, NA BACIA HIDROGRÁFICA DO RIO PARAGUAÇU, NO RIO SEM NOME  (CÓRREGO TREMEDAL), NAS COORDENADAS LAT.13°10’22”S E LONG.41°23’00,0”, DATUM SIRGAS 2000,  PARA FINS DE REGULARIZAÇÃO DE BARRAMENTO EXISTENTE, COM VOLUME MÁXIMO DE ACUMULAÇÃO DE  1.765.313,83 M³ E ALTURA MÁXIMA DE 6 M. DEVERÁ SER MANTIDA UMA VAZÃO MÍNIMA PARA JUSANTE  DE 703,4 M³/DIA, LOCALIZADO NA FAZENDA ÁGUA BOA, ZONA RURAL, NO MUNICÍPIO DE MUCUGÊ. §  2º - CAPTAÇÃO SUPERFICIAL NA BACIA HIDROGRÁFICA DO RIO PARAGUAÇU, NO RIO SEM NOME (CÓRREGO  TREMEDAL), EM BARRAMENTO EXISTENTE, NAS COORDENADAS LAT.13°10’22”S E LONG.41°23’00,0”,  DATUM SIRGAS2000, DE VAZÃO 5.512 M³/DIA, DURANTE 20 H/D, PARA FINS DE IRRIGAÇÃO POR ASPERSÃO  COM PIVÔ CENTRAL, ÁREA 96 HA, LOCALIZADA NA FAZENDA ÁGUA BOA,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</si>
  <si>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15.763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JAVASCRIPT:VOID(0);, RESOLVE: ART. 1º - AUTORIZAR O DIREITO DE USO DOS RECURSOS  HÍDRICOS, VÁLIDO PELO PRAZO DE 4 (QUATRO) ANOS, A JOSÉ PEREIRA DA SILVA, INSCRITO NO CPF  Nº 161.197.115-20, COM SEDE 10ª RUA DIREITA DO COMÉRCIO, Nº 126, CENTRO, NO MUNICÍPIO DE  MUCUGÊ, PARA CAPTAÇÃO SUPERFICIAL, NA BACIA HIDROGRÁFICA DO RIO PARAGUAÇU, NO RIO SÃO BRAZ,  NAS COORDENADAS 12º55’35’’S E LONG. 41º34’22’’W, DATUM SIRGAS2000, DE VAZÃO 427 M³/DIA,  DURANTE 16 H/D, PARA FINS DE IRRIGAÇÃO POR GOTEJAMENTO, ÁREA DE 8,3 HA, LOCALIZADO NA FAZENDA  CAPÃO QUEIMADO, S/N,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</si>
  <si>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15.764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2014.001.000364/INEMA/LIC-00364, RESOLVE: ART. 1º - AUTORIZAR O DIREITO DE  USO DOS RECURSOS HÍDRICOS, VÁLIDO PELO PRAZO DE 4 (QUATRO) ANOS, À LAVOURA E PECUÁRIA  IGARASHI LTDA, INSCRITA NO CNPJ SOB Nº 83.144.733/0012-80, COM SEDE NA ROD.BA 142, KM  143, ZONA RURAL, NO MUNICÍPIO DE IBICOARA, PARA CAPTAÇÃO SUPERFICIAL, NA BACIA HIDROGRÁFICA DO  RIO PARAGUAÇU, EM BARRAMENTO EXISTENTE AUTORIZADO POR MEIO DA PORTARIA N° 770/10, NO CÓRREGO  ESTIVINHA, NAS COORDENADAS 13°23’58,57”S E LONG. 41°29’07,37”W, DATUM SIRGAS2000, COM  VAZÃO MÁXIMA DE CAPTAÇÃO DE 3.400 M³/DIA, DURANTE 13 H/D, PARA FINS DE IRRIGAÇÃO POR PIVÔ CENTRAL,  ÁREA 80 HA, LOCALIZADA NO COMPLEXO DE FAZENDAS LAVOURA E PECUÁRIA IGARASHI, NO MUNICÍPIO  DE IBICOARA, MEDIANTE O CUMPRIMENTO DA LEGISLAÇÃO VIGENTE, DOS CONDICIONANTES E DO PARÁGRAFO  ÚNICO DESTE ARTIGO QUE CONSTAM NA ÍNTEGRA DA PORTARIA, NO REFERIDO PROCESSO. ART. 2 -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</si>
  <si>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15.765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2014.001.000948/INEMA/LIC-00948, RESOLVE: ART. 1º - AUTORIZAR O DIREITO  DE USO DOS RECURSOS HÍDRICOS, VÁLIDO PELO PRAZO DE 04 (QUATRO) ANOS, A CARLOS ANDRADE  SAMPAIO JÚNIOR INSCRITO NO CPF SOB Nº 232.824.605-20, COM SEDE NA RUA SÃO PEDRO, Nº 365,  SANTA MÔNICA, NO MUNICÍPIO DE FEIRA DE SANTANA, PARA CAPTAÇÃO SUPERFICIAL, NA BACIA HIDROGRÁFICA  DO RIO PARAGUAÇU, NO RIO PARAGUAÇU, NAS COORDENADAS LAT.12º35’52,50”S E LONG.39º28’4,66”W,  DATUM SIRGAS2000, DE VAZÃO 3.150 M³/DIA, DURANTE 18 H/D, PARA FINS DE IRRIGAÇÃO POR PIVÔ  CENTRAL, ÁREA 56 HA, LOCALIZADA NA FAZENDA ALAGOAS, CAJUEIRO, NO MUNICÍPIO DE RAFAEL JAMBEIRO,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</si>
  <si>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15.805 DE 19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 001.000164/ INEMA/LIC- 00164,  RESOLVE: ART. 1.º - AUTORIZAR A ALTERAÇÃO  DA OUTORGA DO DIREITO DE USO DOS RECURSOS HÍDRICOS, RELACIONADA AO PROCESSO N° 2012-002080/ OUT/RENOV-0149, VÁLIDA PELO PRAZO DA PORTARIA Nº 7391, PUBLICADA NO D.O.E EM 01/05/2014, A  IRINEU JOSÉ VICCINI, INSCRITO NO CPF SOB Nº 444.603.760-91, COM SEDE NA RUA DORIVAL CAYMMI,  N° 895, CENTRO, NO MUNICÍPIO DE LUÍS EDUARDO MAGALHÃES, PARA CAPTAÇÃO SUPERFICIAL, NA BACIA  HIDROGRÁFICA DO RIO GRANDE, NO RIO CABECEIRA DE PEDRAS, NAS COORDENADAS LAT.12º09’31,0’’S E  LONG.45º33’03,0’’W, DATUM SIRGAS2000, DE VAZÃO 20.147,0 M³/DIA, DURANTE 18 H/D, PARA FINS DE  IRRIGAÇÃO POR ASPERSÃO CONVENCIONAL, ÁREA 301 HA, DESSETENTAÇÃO ANIMAL E PULVERIZAÇÃO AGRÍCOLA,  LOCALIZADO NAS FAZENDAS QUERÊNCIA DOS PAMPAS, QUERÊNCIA DOS PAMPAS II E TALISMÃ, ZONA  RURAL, NO MUNICÍPIO DE BARREIRAS, MEDIANTE O CUMPRIMENTO DA LEGISLAÇÃO VIGENTE 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</si>
  <si>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15.815 DE 20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2016.001.001430/INEMA/LIC-01430, RESOLVE: ART. 1.º - AUTORIZAR O DIREITO  DE USO DOS RECURSOS HÍDRICOS, VÁLIDO PELO PRAZO DE 04 (QUATRO) ANOS, A JORGE AUGUSTO  CARNEIRO DOURADO, INSCRITO NO CPF Nº 238.857.775-68, COM SEDE NA PRAÇA JOÃO DOURADO,  Nº 53, CENTRO, NO MUNICÍPIO DE JOÃO DOURADO, PARA CAPTAÇÃO SUBTERRÂNEA, NA BACIA HIDROGRÁFICA  DO RIO SÃO FRANCISCO, LOCALIZADO NA FAZENDA CHAPADA, ZONA RURAL, NO MUNICÍPIO DE MORRO  DO CHAPÉU, NAS COORDENADAS LAT.11º29’57’’S E LONG.41º23’19’’W, DATUM SIRGAS 2000, DO POÇO  01, DE VAZÃO 216 M³/DIA, DURANTE 11 H/D, NAS COORDENADAS LAT.11º29’47,9’’S E LONG.41º23’26’’  W, DATUM SIRGAS 2000, DO POÇO 02, DE VAZÃO 284 M³/DIA, DURANTE 12 H/D, NAS COORDENADAS  LAT.11º29’43’’S E LONG.41º23’31’’W, DATUM SIRGAS 2000, DO POÇO 03, DE VAZÃO 216 M³/ DIA, DURANTE 11 H/D, NAS COORDENADAS LAT.11º29’47,7’’S E LONG.41º23’26,7’’W, DATUM SIRGAS  2000, DO POÇO 04, DE VAZÃO 208 M³/DIA, DURANTE 11 H/D, NAS COORDENADAS LAT.11º29’59’’S E  LONG.41º23’20’’W, DATUM SIRGAS 2000, DO POÇO 05, DE VAZÃO 234 M³/DIA, DURANTE 11 H/D, NAS  COORDENADAS LAT.11º29’47’’S E LONG.41º23’28’’W, DATUM SIRGAS 2000, DO POÇO 06, DE VAZÃO  265 M³/DIA, DURANTE 11 H/D, NAS COORDENADAS LAT.11º29’41’’S E LONG.41º23’37’’W, DATUM SIRGAS  2000, DO POÇO 07, DE VAZÃO 290 M³/DIA, DURANTE 12 H/D, NAS COORDENADAS LAT.11º29’53’’S E  LONG.41º23’22’’W, DATUM SIRGAS 2000, DO POÇO 08, DE VAZÃO 246 M³/DIA, DURANTE 11 H/D, NAS  COORDENADAS LAT.11º29’42’’S E LONG.41º23’34’’W, DATUM SIRGAS 2000, DO POÇO 09, DE VAZÃO 154  M³/DIA, DURANTE 10 H/D, NAS COORDENADAS LAT.11º29’53’’S E LONG.41º23’23’’W, DATUM SIRGAS 2000,  DO POÇO 10, DE VAZÃO 234 M³/DIA, DURANTE 11 H/D, PARA FINS DE IRRIGAÇÃO POR GOTEJAMENTO, ÁREA  50,4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</si>
  <si>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15.875 DE 03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001.006126/ INEMA/LIC- 06126,  RESOLVE: ART. 1º - AUTORIZAR A  RENOVAÇÃO DO DIREITO DE USO DOS RECURSOS HÍDRICOS, VÁLIDA PELO PRAZO DE 04 (QUATRO) ANOS, A JÚLIO  CEZAR BUSATO, INSCRITO NO CPF N°336.087.410-20, COM SEDE NA AVENIDA CLÉRISTON ANDRADE,  N° 677, VILA BRASIL, NO MUNICÍPIO DE BARREIRAS, PARA CAPTAÇÃO SUPERFICIAL, NA BACIA HIDROGRÁFICA  DO RIO CORRENTE, NO RIO CORRENTE, NAS COORDENADAS LAT.13°12’27,3”S E LONG.43°43’45,1”W,  DATUM SIRGAS 2000, DE VAZÃO 173.382,32 M³/DIA, DURANTE 20 H/D, PARA FINS DE IRRIGAÇÃO POR PIVÔ  CENTRAL, ÁREA 2.556 HA, LOCALIZADO NA FAZENDA PORTO ALEGRE, ZONA RURAL, NO MUNICÍPIO DE SERRA  DO RAMALHO,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</si>
  <si>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15.877 DE 03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2016.001.002933/INEMA/LIC-02933, RESOLVE: ART. 1º - AUTORIZAR O DIREITO  DE USO DOS RECURSOS HÍDRICOS, VÁLIDO PELO PRAZO DE 04 (QUATRO) ANOS, A EDIVALDO PEREIRA  DOS SANTOS, INSCRITO NO CPF Nº 238.848.865-68, COM SEDE NO POVOADO DE MISSÃO, ZONA  RURAL, NO MUNICÍPIO DE ITAGUAÇU DA BAHIA, PARA CAPTAÇÃO SUBTERRÂNEA, NA BACIA HIDROGRÁFICA  DO RIO SÃO FRANCISCO, LOCALIZADO NA FAZENDA TALISMÃ, ZONA RURAL, NO MUNICÍPIO DE ITAGUAÇU DA  BAHIA, NAS COORDENADAS LAT.10º43’13’’S E LONG.42º10’32’’W, DATUM SIRGAS 2000, DO POÇO 01, DE  VAZÃO 81 M³/DIA, DURANTE 13 H/D, PARA FINS DE IRRIGAÇÃO POR GOTEJAMENTO, ÁREA 1,7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</si>
  <si>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15.902 DE 05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2017.001.006939/INEMA/LIC-06939, RESOLVE: ART. 1.º - AUTORIZAR O DIREITO DE  USO DOS RECURSOS HÍDRICOS, VÁLIDO PELO PRAZO DE 04 (QUATRO) ANOS, A PAULO ALMEIDA SINAY  NEVES, INSCRITO NO CPF Nº 006.464.235-68, COM SEDE NA PRAÇA TANCREDO NEVES, Nº 86, CENTRO,  NO MUNICÍPIO DE VITÓRIA DA CONQUISTA, PARA CAPTAÇÃO SUBTERRÂNEA, NA BACIA HIDROGRÁFICA DO  RIO PARDO, LOCALIZADO NA FAZENDA ESPERANÇA, ZONA RURAL, NO MUNICÍPIO DE ENCRUZILHADA, NAS  COORDENADAS LAT. 15°36’31,9’’S E LONG.40°46’0,7’’W, DATUM SIRGAS 2000, DO POÇO 03, DE VAZÃO  220 M³/DIA, DURANTE 15 H/D, PARA FINS DE IRRIGAÇÃO POR GOTEJAMENTO, ÁREA 7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</si>
  <si>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15.903 DE 05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2017.001.006938/INEMA/LIC-06938, RESOLVE: ART. 1.º - AUTORIZAR  O DIREITO DE USO DOS RECURSOS HÍDRICOS, VÁLIDO PELO PRAZO DE 04 (QUATRO) ANOS, A GERALDO  ALMEIDA SINAY NEVES, INSCRITO NO CPF Nº 002.003.105-00, COM SEDE NA RUA SIQUEIRA  CAMPOS, Nº 540, RECREIO, NO MUNICÍPIO DE VITÓRIA DA CONQUISTA, PARA CAPTAÇÃO SUBTERRÂNEA,  NA BACIA HIDROGRÁFICA DO RIO PARDO, LOCALIZADO NA FAZENDA QUIXADÁ, ZONA RURAL, S/N, NO  MUNICÍPIO DE ENCRUZILHADA, NAS COORDENADAS LAT.15°36’36,4’’S E LONG.40°43’50,4’’W,  DATUM SIRGAS 2000, DO POÇO 07, DE VAZÃO 192 M³/DIA, DURANTE 13 H/D E NAS COORDENADAS  LAT.15°36’32,2’’S E LONG.40°43’52’’W, DATUM SIRGAS 2000, DO POÇO 08, DE VAZÃO 594 M³/DIA,  DURANTE 14 H/D, PARA FINS DE IRRIGAÇÃO POR GOTEJAMENTO, ÁREA 25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</si>
  <si>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15.919 DE 09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2018.001.000401/INEMA/LIC-00401, RESOLVE: ART. 1.º - AUTORIZAR O DIREITO DE USO  DOS RECURSOS HÍDRICOS, VÁLIDO PELO PRAZO DE 04 (QUATRO) ANOS, A ITAUEIRA AGROPECUÁRIA S.A.,  INSCRITA NO CNPJ SOB Nº 07.231.103/0008-88, COM SEDE NA FAZENDA ESPANHA, ESTRADA RIBEIRA  DO AMPARO, S/N, ZONA RURAL, NO MUNICÍPIO DE RIBEIRA DO AMPARO, PARA CAPTAÇÃO SUBTERRÂNEA,  NA BACIA HIDROGRÁFICA DO RIO ITAPICURU, LOCALIZADO NA FAZENDA PAU DO FEIJÃO, ZONA RURAL, NO  MUNICÍPIO DE ITAPICURU, NAS COORDENADAS LAT.11º08’27’’S E LONG.38º23’58,8’’W, DATUM SIRGAS  2000, DO POÇO 17, DE VAZÃO 1.105 M³/DIA, DURANTE 18 H/D, NAS COORDENADAS LAT.11º08’29,4’’S  E LONG.38º24’10,7’’W, DATUM SIRGAS 2000, DO POÇO 18, DE VAZÃO 1.080 M³/DIA, DURANTE 18 H/D,  NAS COORDENADAS LAT.11º09’09,4’’S E LONG.38º23’45,2’’W, DATUM SIRGAS 2000, DO POÇO 19, DE  VAZÃO 1.224 M³/DIA, DURANTE 18 H/D, NAS COORDENADAS LAT.11º09’16,6’’S E LONG.38º23’54,1’’W,  DATUM SIRGAS 2000, DO POÇO 20, DE VAZÃO 1.006 M³/DIA, DURANTE 18 H/D, NAS COORDENADAS  LAT.11º09’30,5’’S E LONG.38º23’54,5’’W, DATUM SIRGAS 2000, DO POÇO 21, DE VAZÃO 1.246 M³/ DIA, DURANTE 18 H/D, NAS COORDENADAS LAT.11º09’23,7’’S E LONG.38º23’45,3’’W, DATUM SIRGAS  2000, DO POÇO 22, DE VAZÃO 1.166 M³/DIA, DURANTE 18 H/D, NAS COORDENADAS LAT.11º09’19,8’’S E  LONG.38º23’39’’W, DATUM SIRGAS 2000, DO POÇO 23, DE VAZÃO 1.293 M³/DIA, DURANTE 18 H/D, NAS  COORDENADAS LAT.11º09’33,4’’S E LONG.38º23’38,9’’W, DATUM SIRGAS 2000, DO POÇO 24, DE VAZÃO  660 M³/DIA, DURANTE 17 H/D, NAS COORDENADAS LAT.11º08’42,2’’S E LONG.38º23’35,6’’W, DATUM  SIRGAS 2000, DO POÇO 25, DE VAZÃO 943 M³/DIA, DURANTE 17 H/D, NAS COORDENADAS LAT.11º08’51,4’’S  E LONG.38º23’34,2’’W, DATUM SIRGAS 2000, DO POÇO 26, DE VAZÃO 1.052 M³/DIA, DURANTE 18 H/D,  NAS COORDENADAS LAT.11º09’02,1’’S E LONG.38º23’32,8’’ W, DATUM SIRGAS 2000, DO POÇO 27, DE  VAZÃO 1.115 M³/DIA, DURANTE 18 H/D, NAS COORDENADAS LAT.11º08’53,1’’S E LONG.38º23’23,5’’W,  DATUM SIRGAS 2000, DO POÇO 28, DE VAZÃO 1.420 M³/DIA, DURANTE 18 H/D, PARA FINS DE IRRIGAÇÃO  POR GOTEJAMENTO, ÁREA 204 HA, MEDIANTE O CUMPRIMENTO DA LEGISLAÇÃO VIGENTE 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 EXECUTIVO SALVADOR, TERÇA-FEIRA, 10 DE ABRIL DE 2018 - ANO CII - NO 22.394  REPÚBLICA FEDERATIVA DO BRASIL - ESTADO DA BAHIA  DIÁRIO OFICIAL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</si>
  <si>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15.958 DE 12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2015.001.003465/INEMA/LIC-03465, RESOLVE: ART. 1º - AUTORIZAR O DIREITO  DE USO DOS RECURSOS HÍDRICOS, VÁLIDO PELO PRAZO DE 4 (QUATRO) ANOS, A ROBERTO LOPES DA  SILVA, INSCRITO NO CPF Nº 001.073.225-01, COM SEDE NA 1A AVENIDA BOTUPORÃ, N° 466, CENTRO,  NO MUNICÍPIO DE PARAMIRIM, PARA CAPTAÇÃO SUPERFICIAL, NA BACIA HIDROGRÁFICA DO RIO PARAMIRIM,  NO RIO PARAMIRIM, NAS COORDENADAS LAT.13º25’3”S E LONG.42º14’42”W, DATUM SIRGAS2000, DE  VAZÃO 145 M³/DIA, DURANTE 10 H/D, PARA FINS DE IRRIGAÇÃO POR ASPERSÃO CONVENCIONIAL, ÁREA  2,2 HA, LOCALIZADO NA FAZENDA LAGOA DO CURRALINHO, DISTRITO ARRAIAL DE BAIXO, ZONA RURAL, NO  MUNICÍPIO DE PARAMIRIM,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&lt;#E.G.B#210711#42#235050/&gt; &lt;#E.G.B#210723#42#235059&gt; A DIRETORA GERAL DO INSTITUTO DO MEIO AMBIENTE E RECURSOS HÍDRICOS -  INEMA, NO USO DE SUAS ATRIBUIÇÕES, RESOLVE: </t>
  </si>
  <si>
    <t xml:space="preserve">PORTARIA  Nº 15.974 DE 17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001.000340/ INEMA/LIC- 00340,  RESOLVE: ART. 1.º - AUTORIZAR O DIREITO  DE USO DOS RECURSOS HÍDRICOS, VÁLIDO PELO PRAZO DE 04 (QUATRO) ANOS, A TARCÍSIO PEDRO  DE NOVAIS SILVA, INSCRITO NO CPF Nº 665.841.595-15, COM SEDE NA RUA MANOEL MIGUEL, Nº  629, CENTRO, NO MUNICÍPIO DE BARROCAS, PARA CAPTAÇÃO SUBTERRÂNEA, NA BACIA HIDROGRÁFICA DO  RECÔNCAVO NORTE, LOCALIZADO NA FAZENDA BOA VISTA, ZONA RURAL, NO MUNICÍPIO DE SÁTIRO DIAS,  NAS COORDENADAS LAT.11º33’15’’S E LONG.38º41’56’’W, DATUM SIRGAS 2000, DO POÇO 01, DE VAZÃO  591 M³/DIA, DURANTE 20 H/D, PARA FINS DE IRRIGAÇÃO POR MICROASPERSÃO E GOTEJAMENTO, ÁREA 12,2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</si>
  <si>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16.013 DE 23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2016.001.003790/INEMA/LIC-03790, RESOLVE: ART. 1.º - AUTORIZAR O DIREITO  DE USO DOS RECURSOS HÍDRICOS, VÁLIDO PELO PRAZO DE 04 (QUATRO) ANOS, A OSWALDO CESAR DE  SOUZA TEIXEIRA, INSCRITO NO CPF N° 124.416.605-78, COM SEDE NA RUA VANDERLINO ARAÚJO  ROCHA, N° 76, CENTRO, NO MUNICÍPIO DE IRECÊ, PARA CAPTAÇÃO SUBTERRÂNEA, NA BACIA HIDROGRÁFICA  DO RIO SÃO FRANCISCO, LOCALIZADO NO LOTE 102, PERÍMETRO IRRIGADO DE MIRORÓS, NO MUNICÍPIO DE  IBIPEBA, NAS COORDENADAS LAT.11°24’53,6’’S E LONG.42°16’40,8’’W, DATUM SIRGAS 2000, DO POÇO  01, DE VAZÃO 249 M³/DIA, DURANTE 12 H/D, PARA FINS DE IRRIGAÇÃO POR MICROASPERSÃO, ÁREA 4,9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</si>
  <si>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16.021 DE 23 DE ABRIL DE 2018.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2017.001.001125/INEMA/LIC-01125, RESOLVE: ART. 1º - AUTORIZAR O DIREITO DE  USO DOS RECURSOS HÍDRICOS, VÁLIDO PELO PRAZO DE 4 (QUATRO) ANOS, A CLODOALDO OLIVEIRA  SILVA, INSCRITO NO CPF N° 578.569.825-00, COM SEDE NA ESTRADA BR-101, Nº 385, ZONA RURAL, NO  MUNICÍPIO DE IBIRAPITANGA, PARA CAPTAÇÃO SUPERFICIAL, NA BACIA HIDROGRÁFICA DO RIO DE CONTAS,  NO RIACHO BURI, NAS COORDENADAS LAT.13°57’58,4”S E LONG.39°28’38,7”W, DATUM SIRGAS2000,  DE VAZÃO 771,0 M³/DIA, DURANTE 18 H/D, PARA FINS DE IRRIGAÇÃO POR MICROASPERSÃO, ÁREA 33,21  HA, LOCALIZADO NA FAZENDA PROVIDÊNCIA DIVINA, COMUNIDADE BURIS-SABÃO, ZONA RURAL, NO  MUNICÍPIO DE IBIRAPITANGA,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</si>
  <si>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16.033 DE 24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 001.002869/ INEMA/LIC- 02869,  RESOLVE: ART. 1.º - AUTORIZAR O DIREITO  DE USO DOS RECURSOS HÍDRICOS, VÁLIDO PELO PRAZO DE 04 (QUATRO) ANOS, A HERALDO DE SOUZA  FERNANDES, INSCRITO NO CPF N° 043.129.205-16, COM SEDE NO POVOADO DE QUEIMADA GRANDE,  ZONA RURAL, S/N, NO MUNICÍPIO DE IRAQUARA, PARA CAPTAÇÃO SUBTERRÂNEA, NA BACIA HIDROGRÁFICA DO RIO  PARAGUAÇU, LOCALIZADO NA FAZENDA LAGOA CERCADA, ZONA RURAL, S/N, NO MUNICÍPIO DE IRAQUARA, NAS  COORDENADAS LAT.12°12’14’’S E LONG.41°33’18’’W, DATUM SIRGAS 2000, DO POÇO 01, DE VAZÃO 115  M³/DIA, DURANTE 11 H/D, PARA FINS DE IRRIGAÇÃO POR GOTEJAMENTO, ÁREA 2,4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</si>
  <si>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16.035 DE 24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2016.001.002051/INEMA/LIC-02051, RESOLVE: ART. 1º - AUTORIZAR O DIREITO  DE USO DOS RECURSOS HÍDRICOS, VÁLIDO PELO PRAZO DE 4 (QUATRO) ANOS, A THIAGO DOS SANTOS  BACELAR, INSCRITO NO CPF N° 007.522.545-02, COM SEDE NA RUA DO PRACINHA, N° 80, ALTO  MARON, NO MUNICÍPIO DE VITÓRIA DA CONQUISTA, PARA CAPTAÇÃO SUPERFICIAL, NA BACIA HIDROGRÁFICA  DO RIO PARDO, NO RIO D’ÁGUA FRIA, NAS COORDENADAS LAT.15°01’24”S E LONG.40°37’15”W, DATUM  SIRGAS2000, DE VAZÃO 700,0 M³/DIA, DURANTE 07 H/D, PARA FINS DE IRRIGAÇÃO POR ASPERSÃO  CONVENCIONAL, ÁREA DE 14,4 HA, LOCALIZADO NA FAZENDA PARAÍSO, BARRA NOVA, NO MUNICÍPIO DE BARRA  DO CHOÇA,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&lt;#E.G.B#213679#43#238377/&gt;  SECRETARIA DE PROMOÇÃO  DA IGUALDADE RACIAL &lt;#E.G.B#213751#43#238462&gt; ERRATA DA PUBLICAÇÃO REALIZADA NO DIÁRIO OFICIAL DO ESTADO DO DIA 24/04/2018 PROCESSO Nº 2021180000275  ATO Nº 001/2017 DA COMISSÃO DE SELEÇÃO DE PROJETOS - EDITAL DÉCADA ESTADUAL DE AFRODES- CENDENTES.  A COMISSÃO DE SELEÇÃO DE PROJETOS, DESIGNADA PELA PORTARIA Nº 001, PUBLICADA NO DIÁRIO OFICIAL  DO ESTADO DE 02 DE MARÇO DE 2018, NO USO DE SUAS ATRIBUIÇÕES RESOLVE:  - DIVULGAR AS LISTAS DAS ORGANIZAÇÕES DA SOCIEDADE CIVIL, ABAIXO DESCRITAS;  - CONVOCAR AS ORGANIZAÇÕES DA SOCIEDADE CIVIL QUE CONSTAM COMO CLASSIFICADAS PARA ATENDER AS  NORMAS QUE SE REFEREM AOS DOCUMENTOS DE HABILITAÇÃO, NA FORMA E NO PRAZO (DE 25 À 27/04/2018)  ESTABELECIDOS NO ITEM 8.3 PARTE A DA CHAMADA PÚBLICA Nº001/2018:  1) LISTA DAS ORGANIZAÇÕES DA SOCIEDADE CIVIL CLASSIFICADAS NOS RESPECTIVOS EIXOS E MODALIDADES,  CONFORME DESCRITO NA PARTE C DA CHAMADA PÚBLICA Nº001/2018: EIXO I (RECONHECIMENTO) - MODALIDADE 1 (FORMAÇÃO)  Nº Nº DO PROCESSO ORGANIZAÇÃO DA SOCIEDADE CIVIL PONTUAÇÃO 1 2025180003118 ASSOCIAÇÃO DE PAZ LUZ DE SÃO FRANCISCO 129 2 2025180002839 ATDSTS- ASSOCIAÇÃO DOS TRABALHADORES   DESEMPREGADO E SEM TETO SALVADOR 127  3 2025180002910  SOL MOVIMENTO DA CENA - CPD CULTURAL 127 4  2025180002570 CENTRO DA MULHER BAIANA - CEM 126 5 2025180002626 ASSOCIAÇÃO CULTURAL AFOXÉ   KAMBALAGWANZE 116  6  2025180002553 ASSOCIAÇÃO CULTURAL ASPIRAL DO REGGAE/ CONEN  100  7 2025180003134 GRUPO DE CAPOEIRA JOGO DE DENTRO 98 8  2025180003690 INSTITUTO DE DESENVOLVIMENTO SUSTENTÁVEL   DO BAIXO SUL DA BAHIA - IDES 98  9  2025180003100 MOVIMENTO CULTURAL CONSCIÊNCIA NEGRA 94  EIXO I (RECONHECIMENTO) - MODALIDADE 4 (FERRAMENTAS DE COMUNICAÇÃO)  Nº Nº DO PROCESSO ORGANIZAÇÃO DA SOCIEDADE CIVIL PONTUAÇÃO 1 2025180002600 A REDE DE ENTIDADES PELA RESISTÊNCIA   E CONVIVÊNCIA COM O SEMIÁRIDO -  CACIMBA  127  2 2025180002693 CASA DE BARRO 123 3 2025180003142 ASSOCIAÇÃO COMUNITÁRIA DOS   AGRICULTORES REMANESCENTES DE  QUILOMBO DE VELAME  92  EIXO II (JUSTIÇA) - MODALIDADE 1 (FORMAÇÃO)  Nº Nº DO PROCESSO ORGANIZAÇÃO DA SOCIEDADE CIVIL PONTUAÇÃO 1 2025180002715 ASSOCIAÇÃO DE ASSISTÊNCIA TÉCNICA E   ASSESSORIA AOS TRABALHADORES RURAIS E  MOVIMENTOS POPULARES - CACTUS  140  2 2025180003703 ASSOCIAÇÃO REGIONAL DE COOPERAÇÃO  AGRÍCOLA - ARCA  137  3 2025180002952 INSTITUTO DE AÇÃO SOCIAL E CIDADANIA MÃO  AMIGA  134  4 2025180003304 ASSOCIAÇÃO DOS REMANESCENTES  QUILOMBOLAS DO QUILOMBO DOS  RENASCIMENTO DOS NEGROS -ARQRN   129  5 2025180003223 ASSOCIAÇÃO CULTURAL ESPAÇO VOVÓ  CONCEIÇÃO   126  6 2025180002847 ASSOCIAÇÃO CULTURAL BLOCO AFRO GINGA  DO NEGO  122  7 2025180002936 SOCIEDADE BENEFICENTE SOCIOEDUCATIVA  RECREATIVA E RELIGIOSA OBA L’OKÊ  121  8 2025180002731 ASSOCIAÇÃO DOS AMIGOS DE PRAIA GRANDE  E DE ILHA DE MARÉ  116  9 2025180002685 ASSOCIAÇÃO DE DESENVOLVIMENTO  COMUNITÁRIO DO CANDEAL II - ACDC  114  10 2025180003541 CONSELHO ESTADUAL DE ASSOCIAÇÕES E  COMUNIDADES QUILOMBOLAS - CEAQ  106  11 2025180002707 ASSOCIAÇÃO SERVIDORA DOS PEQUENOS  PRODUTORES   98  12 2025180002677 NÚCLEO DE ARTE, COMUNICAÇÃO E CULTURA  NA COMUNIDADE - NACOM  82  CERTIFICAÇÃO DIGITAL: 71 3116-2137     EXECUTIVO SALVADOR, QUARTA-FEIRA, 25 DE ABRIL DE 2018 - ANO CII - NO 22.405  REPÚBLICA FEDERATIVA DO BRASIL - ESTADO DA BAHIA  DIÁRIO OFICIAL  EIXO III (DESENVOLVIMENTO) - MODALIDADE 1 (FORMAÇÃO)  Nº Nº DO PROCESSO ORGANIZAÇÃO DA SOCIEDADE CIVIL PONTUAÇÃO 1 2025180003266 CENTRO CULTURAL E EDUCACIONAL DE DESENVOLVIMENTO   DA CIDADANIA MUS-E BRASIL 129  2 2025180003711 ASSOCIAÇÃO DE M. Q. BARAÚNAS, VARZEA, RM, VARZEA  NOVA E TAPUI  125  3 2025180002723 ORGANIZAÇÃO GONGOMBIRA DE CULTURA E CIDADANIA 125 4  2025180002901 INSTITUTO BAIANO DA PAZ 123 5 2025180002960 CEAP - CENTRO DE ESTUDOS E ASSESSORIA   PEDAGOGICA 103  EIXO III (DESENVOLVIMENTO) - MODALIDADE 2 (APOIO A FEIRA E EXPOSIÇÃO)  Nº Nº DO PROCESSO ORGANIZAÇÃO DA SOCIEDADE CIVIL PONTUAÇÃO 1 2025180002545 ASSOCIAÇÃO NACIONAL CULTURAL DE PRESERVAÇÃO DO   PATRIMÔNIO BANTU - ACBANTU 146  2 2025180003665 COLETIVO DE ENTIDADES NEGRAS - CEN 145 3 2025180002588 BARRIGUDA - CENTRO DE DESENVOLVIMENTO   SOCIOAMBIENTAL 141  4 2025180002650 ENTIDADE CULTURAL CORTEJO AFRO 140 5 2025180002642 SOCIEDADE RECREATIVA, CULTURAL E CARNAVALESCA BLOCO   ALVORADA  136  6 2025180002979 ASSOCIAÇÃO ARTÍSTICO CULTURAL - ODEART 135 7 2025180002782 CENTRAL DE ASSOCIAÇÕES DE FUNDO DE PASTO 132 8 2025180003282 ASSOCIAÇÃO SOCIO CULTURAL E DE CAPOEIRA BLOCO   CARNAVALESCO AFRO MANGANGÁ 127  9 2025180002871 CENTRO DE ASSESSORIA DO ASSURUÁ - CAA 125 10 2025180003169 ASSOCIAÇÃO CULTURAL E RELIGIOSA SÃO SALVADOR - ILÊ   OXUMARÊ 115  EIXO III (DESENVOLVIMENTO) - MODALIDADE 3 (MARATONA DE TECNOLOGIA E INOVAÇÃO)  Nº Nº DO PROCESSO ORGANIZAÇÃO DA SOCIEDADE CIVIL PONTUAÇÃO 1 2025180002820 INSTITUTO DE MÍDIA ÉTNICA 95  2) LISTA DAS ORGANIZAÇÕES DA SOCIEDADE CIVIL ELIMINADAS, EM RAZÃO DE NÃO TEREM ATENDIDO AOS  CRITÉRIOS MÍNIMOS ESTABELECIDOS NA PARTE D DA CHAMADA PÚBLICA Nº001/2018;  Nº Nº DO PROCESSO ORGANIZAÇÃO DA SOCIEDADE CIVIL JUSTIFICATIVA 01 2025180003096 FUNDAÇÃO CASA PAULO DIAS ADORNO DESCRITA NA PARTE D - ITEM 1   ALÍNEA I, III 02 2025180002669 ASSOCIAÇÃO CULTURAL UNIÃO DAS RAÇAS DESCRITA NA PARTE D - ITEM 1   ALIENA I, III 03 2025180003231 KOINONIA PRESENÇA ECUMÊNICA E SERVIÇO DESCRITA NA PARTE D - ITEM 1   ALIENA I, III 04 2025180002561 ASSOCIAÇÃO COMUNITÁRIA DOS PRODUTORES   REMANESCENTES DO QUILOMBO DE OURICURI II DESCRITO NA PARTE D -ITEM 1  ALIENA III  05 2025180003681 ASSOCIAÇÃO QUILOMBO ERÊ -ATABAQUE DESCRITO NA PARTE D ITEM 1  ALINEA III  06 2025180002944 ASSOCIAÇÃO COMUNITÁRIA ESPERANÇA DESCRITO NA PARTE D ITEM 1  ALÍNEA I, III, IV, VI  07 2025180003290 ASSOCIAÇÃO DE MORADORES DO CONJUNTO DE SANTA  LUIZA  NÃO APRESENTOU DOCUMENTOS  ESSENCIAIS DA FASE DE SELEÇÃO  DESCRITO NO ITEM 8.2 DA PARTE A  08 2025180003215 ASSOCIAÇÃO DE PRESERVAÇÃO DO ASÉ BAMGBOSÉ DESCRITA NA PARTE D - ITEM 1  ALIENA I, III  09 2025180003720 ASSOCIAÇÃO COMUNITÁRIA IDEIAS E AÇÕES DOS  NATIVOS DE RIO DE CONTAS  DESCRITA NA PARTE D - ITEM 1  ALIENA I, III  10 2025180003193 ASSOCIAÇÃO CULTURAL GIRASSOL DESCRITA NA PARTE D - ITEM 1  ALIENA IV  11 2025180002804 ASSOCIAÇÃO DAS MULHERES DE BREJINHOS DAS  AMETISTAS   DESCRITA NA PARTE D - ITEM 1,  ALINEA I  12 2025180002766 GRUPO CULTURAL RECREATIVO E CARNAVALESCO BLOCO  AFRO OKANBI   DESCRITA NA PARTE D - ITEM 1,  ALINEA III, VI  13 2025180002790 ASSOCIAÇÃO CULTURAL BLOCO CARNAVALESCO ILÊ AYÊ DESCRITA NA PARTE D - ITEM 1,  ALINEA III  14 2025180002928 ASSOCIAÇÃO CULTURAL OS NEGÕES NÃO APRESENTOU DOCUMENTOS  ESSENCIAIS DA FASE DE SELEÇÃO  DESCRITO NO ITEM 8.2 DA PARTE A  15 2025180002855 ASSOCIAÇÃO DOS PEQUENOS AGRICULTORES DO  ASSENTAMENTO BELA VISTA  DESCRITA NA PARTE D - ITEM 1,  ALINEA I, III  16 2025180002596 INSTITUTO DE DESENVOLVIMENTO E IGUALDADE SOCIAL  DO NORDESTE - IDIS  DESCRITA NA PARTE D - ITEM 1,  ALINEA I, III  17 2025180002634 ASSOCIAÇÃO AÇÃO PELA CIDADANIA DESCRITA NA PARTE D - ITEM 1,  ALINEA I, III  18 2025180002774 ASSOCIAÇÃO BENEFICENTE CULTURAL E RELIGIOSA DO  TERREIRO LEMBA  DESCRITA NA PARTE D - ITEM 1,  ALINEA VI  19 2025180002758 ASSOCIAÇÃO DE PEQUENOS AGRICULTORES DO SUDOESTE  DA BAHIA - APASBA  DESCRITA NA PARTE D - ITEM 1,  ALINEA III  20 2025180003150 INSTITUTO IRIS DESCRITA NA PARTE D - ITEM 1,  ALÍNEA I, III  21 2025180003657 ASSOCIAÇÃO RELIGIOSA E CULTURAL MANSU  DANDALUNDA OYA KISSIMBI N’ZAMBI  DESCRITA NA PARTE D - ITEM 1,  ALÍNEA I, III  22 2025180003185 ILÊ AXÉ OBÁ LAGÁ DESCRITA NA PARTE D - ITEM 1,  ALÍNEA I, III  23 2025180003207 GRUPO ALERTA PERNAMBUÊS - GAP NÃO APRESENTOU DOCUMENTOS  ESSENCIAIS DA FASE DE SELEÇÃO  DESCRITO NO ITEM 8.2 DA PARTE A  / DESCRITA NA PARTE D - ITEM 1,  ALÍNEA III, V  24 2025180003649 INSTITUTO GEDAR DESCRITA NA PARTE D - ITEM 1  ALÍNEA III, V  25 2025180003673 ASSOCIAÇÃO DE DESENVOLVIMENTO COMUNITÁRIO SÃO  SEBASTIÃO  DESCRITA NA PARTE D - ITEM 1,  ALÍNEA VI  26 2025180002880 ASSOCIAÇÃO DAS MULHERES DE SÃO TOMÉ DESCRITA NA PARTE D - ITEM 1,  ALÍNEA IV, V  27 2025180002863 ASSOCIAÇÃO CIVIL FILHO DE BÁRBARA DESCRITA NA PARTE D - ITEM 1,  ALÍNEA III  28 2025180003240 ASSOCIAÇÃO DO DESENVOLVIMENTO DO LITORAL NORTE E  AGRESTE BAIANO - ADELNOR  DESCRITA NA PARTE D - ITEM 1,  ALÍNEA I  29 2025180002740 ASSOCIAÇÃO DE MORADORES DO QUILOMBO OCRÍDIO  PEREIRA DOS SANTOS  DESCRITA NA PARTE D - ITEM 1,  ALÍNEA III  30 2025180002898 ONG. CANTA PELOURINHO - PROCANP DESCRITA NA PARTE D - ITEM 1,  ALÍNEA III, IV, VI  31 2025180003746 ASSOCIAÇÃO SEGUIDORES SÃO GERÔNIMO DESCRITA NA PARTE D - ITEM 1,  ALÍNEA III, IV  32 2025180003274 ORGANIZAÇÃO DIREITO DE VIVER DESCRITA NA PARTE D - ITEM 1,  ALÍNEA III  33 2025180003126 ASSOCIAÇÃO COMUNITÁRIA E RECREATIVA DO AFOXÉ  FILHOS DO CONGO  DESCRITA NA PARTE D - ITEM 1,  ALIENA III  34 2025180002618 RECANTO DE ORAÇÃO CENTELHA DE LUZ DESCRITA NA PARTE D - ITEM 1,  ALÍENA III,IV, VI  35 2025180002812 ASSOCIAÇÃO DOS AMIGOS ILÊ AXÉ OYÁ TOLA DESCRITA NA PARTE D - ITEM 1,  ALIENA III  36 2025180003533 ASSOCIAÇÃO DE CAPOEIRA MULEKE É TÚ DESCRITA NA PARTE D - ITEM 1,  ALINEA V, VI  37 2025180003258 ASSOCIAÇÃO ANTAS E PALMITO DESCRITA NA PARTE D - ITEM 1,  ALINEA III  38 2025180003177 AWÁ AÇÕES AFIRMATIVAS DESCRITA NA PARTE D - ITEM 1,  ALINEA III  39 2025180003550 NUCLEARTE - NÚCLEO DE ESTUDOS E PESQUISA  TEATRAL DO RECÔNCAVO  DESCRITA NA PARTE D - ITEM 1,  ALÍNEA III, IV, V, VI  40 2025180003738 ASSOCIAÇÃO DE MULHERES DO QUILOMBO TABULEIRO DA  VITÓRIA E ADJACÊNCIAS  DESCRITA NA PARTE D - ITEM 1,  ALINEA III  3) LISTA DAS ORGANIZAÇÕES DA SOCIEDADE CIVIL ELIMINADAS EM RAZÃO DE TEREM PROTOCOLADO  PROPOSTAS FORA DO PRAZO ESTABELECIDO NO CALENDÁRIO DIVULGADO NA PARTE A DA CHAMADA PÚBLICA  Nº001/2018;  Nº Nº DO PROCESSO ORGANIZAÇÃO DA SOCIEDADE CIVIL DATA DE PROTOCOLO 1 20251580003606 FUNDAÇÃO CULTUARTE DE SÃO GABRIEL 03/04/2018 2 2025180003592 ONG PASPAS - PROFISSIONAIS DA ÁREA DE SAÚDE   PROMOVENDO AÇÕES SOCIAIS 03/04/2018  3 2025180003584 ASSOCIAÇÃO CULTURAL E SOCIAL FLOR DO SERINHAÉM 03/04/2018 4 2025180003576 INSTITUTO CULTURAL DE ARTE-EDUCAÇÃO NEGO D’ÁGUA 03/04/2018 5 2025180003568 ASSOCIAÇÃO CULTURAL OS NEGÕES 03/04/2018  EM, 25 DE ABRIL DE 2018.  COMISSÃO DE SELEÇÃO DE PROJETOS  GABRIELE BATISTA VIEIRA - 04.577.320-8  JOSÉ VIEIRA LEAL NETO - MATRÍCULA 04.601.962-3  VERONICA NAIROBI SALES AGUIAR - 04.577.741-4  CÉLIA MARIA MENEZES - MATRÍCULA 21.220.826-8 (AUSENTE)  LUIZ PAULO BASTOS DA SILVA - MATRÍCULA 04.584.562-3  LUANA VANESSA COSTA SOARES - 04.637.067-1  DANDARA LOPES CORREIA - 04.601.846-5  PEDRO DE SOUZA SOBRAL NETO - MATRÍCULA 04.620.728-4  GIRLENE BISPO DE OLIVEIRA - MATRÍCULA 04.578.393-6  WASHINGTON LIMA - 04.620.732-3 &lt;#E.G.B#213751#44#238462/&gt;    EXECUTIVO  SALVADOR, QUARTA-FEIRA, 25 DE ABRIL DE 2018 - ANO CII - NO 22.405  REPÚBLICA FEDERATIVA DO BRASIL - ESTADO DA BAHIA  DIÁRIO OFICIAL  SECRETARIA DA SAÚDE &lt;#E.G.B#213708#45#238414&gt; SERVIÇO PÚBLICO ESTADUAL  PROCESSO: 0300. 170.105.218/ 0300. 170.362.202/ 0300.170.363.713 ENTIDADE: HOSPITAL SÃO MARCELO CNPJ: 14.481.766/0001-40 MUNICÍPIO: ANTAS  - BA DESPACHO - ACOLHO MANIFESTAÇÃO DA AUDITORIA SUS/BA NO DESPACHO ÀS FLS. 132 A 133 DO PRIMEIRO  PROCESSO SUPRACITADO. CUMPRAM-SE AS RECOMENDAÇÕES ALI CONTIDAS. RETORNE-SE À AUDITORIA PARA  PROCEDIMENTOS COMPLEMENTARES. PUBLIQUE-SE.       PROCESSO: 0300.160.333.085/0300.160.779.458/0300.170.105.544/0300.170.755.174 ENTIDADE: SECRETARIA MUNICIPAL DE SAÚDE DE ITAMARAJÚ CNPJ: 10.694.906/0001-07 MUNICÍPIO:  ITAMARAJÚ - BAHIA DESPACHO - ACOLHO MANIFESTAÇÃO DA AUDITORIA SUS/BA NO DESPACHO ÀS FLS. 242 A 244 DO  PRIMEIRO  PROCESSO SUPRACITADO. CUMPRAM-SE AS RECOMENDAÇÕES ALI CONTIDAS. RETORNE-SE À AUDITORIA PARA  PROCEDIMENTOS COMPLEMENTARES. PUBLIQUE-SE.  PROCESSO: 0300.170.013.410/0300.170.754.054 ENTIDADE: HOSPITAL SÃO FRANCISCO CNPJ: 13.802.681/0001-53 MUNICÍPIO: CAMPO FORMOSO  - BA DESPACHO - ACOLHO MANIFESTAÇÃO DA AUDITORIA SUS/BA NO DESPACHO ÀS FLS. 134 A 135 DO PRIMEIRO  PROCESSO SUPRACITADO. CUMPRAM-SE AS RECOMENDAÇÕES ALI CONTIDAS. RETORNE-SE À AUDITORIA PARA  PROCEDIMENTOS COMPLEMENTARES. PUBLIQUE-SE.  PROCESSO: 0300.60.161.730/0300.170.364.809/0300.170.408.156 ENTIDADE: SECRETARIA MUNICIPAL DE SAÚDE DE ILHÉUS CNPJ: 08.663.203/0001-70 MUNICÍPIO:  ILHÉUS - BAHIA DESPACHO - ACOLHO MANIFESTAÇÃO DA AUDITORIA SUS/BA NO DESPACHO ÀS FLS. 82 A 85 DO  PRIMEIRO  PROCESSO SUPRACITADO. CUMPRAM-SE AS RECOMENDAÇÕES ALI CONTIDAS. RETORNE-SE À AUDITORIA PARA  PROCEDIMENTOS COMPLEMENTARES. PUBLIQUE-SE.  PROCESSO: 0300.170.105.226/0300.170.755.840 ENTIDADE: CARITAS DIOCESANA DE CARAVELAS - HOSPITAL SÃO JOSÉ CNPJ: 13.838.479/0003-43 MUNICÍPIO:  MUCURI- BAHIA DESPACHO - ACOLHO MANIFESTAÇÃO DA AUDITORIA SUS/BA NO DESPACHO ÀS FLS. 72 A 73 DO  PRIMEIRO  PROCESSO SUPRACITADO. CUMPRAM-SE AS RECOMENDAÇÕES ALI CONTIDAS. RETORNE-SE À AUDITORIA PARA  PROCEDIMENTOS COMPLEMENTARES. PUBLIQUE-SE.  PROCESSO: 0300.170.107.725/0300.170.754.569/0300.170.755.514 ENTIDADE: SECRETARIA MUNICIPAL DE SAÚDE DE IBICARAÍ CNPJ: 14.147.896/0001-40 MUNICÍPIO:  IBICARAÍ - BAHIA DESPACHO - ACOLHO MANIFESTAÇÃO DA AUDITORIA SUS/BA NO DESPACHO ÀS FLS. 59 A 61 DO  PRIMEIRO  PROCESSO SUPRACITADO. CUMPRAM-SE AS RECOMENDAÇÕES ALI CONTIDAS. RETORNE-SE À AUDITORIA PARA  PROCEDIMENTOS COMPLEMENTARES. PUBLIQUE-SE.  PROCESSO: 0300.170.107.490/0300.170.632.820/0300.170.754.801  ENTIDADE: SECRETARIA MUNICIPAL DE SAÚDE DE WENCESLAU GUIMARÃES CNPJ: 11.317.931/0001-34 MUNICÍPIO: WENCESLAU GUIMARÃES - BAHIA DESPACHO - ACOLHO MANIFESTAÇÃO DA AUDITORIA SUS/BA NO DESPACHO ÀS FLS. 70 A 71 DO  PRIMEIRO  PROCESSO SUPRACITADO. CUMPRAM-SE AS RECOMENDAÇÕES ALI CONTIDAS. RETORNE-SE À AUDITORIA PARA  PROCEDIMENTOS COMPLEMENTARES. PUBLIQUE-SE.  PROCESSO: 0300.170.106.907      ENTIDADE: SECRETARIA MUNICIPAL DE SAÚDE DE OLIVEIRA DOS BREJINHOS CNPJ: 13.848.041/0001-84 MUNICÍPIO:  OLIVEIRA DOS BREJINHOS - BAHIA DESPACHO - ACOLHO MANIFESTAÇÃO DA AUDITORIA SUS/BA NO DESPACHO ÀS FLS. 253 A 255 DO   PROCESSO SUPRACITADO. CUMPRAM-SE AS RECOMENDAÇÕES ALI CONTIDAS. RETORNE-SE À AUDITORIA PARA  PROCEDIMENTOS COMPLEMENTARES. PUBLIQUE-SE.  PROCESSO: 0300.170.107.326 ENTIDADE: SECRETARIA MUNICIPAL DE SAÚDE DE PINDOBAÇÚ CNPJ: 10.695.688/0001-25 MUNICÍPIO: PINDOBAÇÚ - BAHIA DESPACHO - ACOLHO MANIFESTAÇÃO DA AUDITORIA SUS/BA NO DESPACHO ÀS FLS. 62 A 63 DO  PROCESSO  SUPRACITADO. CUMPRAM-SE AS RECOMENDAÇÕES ALI CONTIDAS. RETORNE-SE À AUDITORIA PARA PROCEDI- MENTOS COMPLEMENTARES. PUBLIQUE-SE.  PROCESSO: 0300.170.106.940   ENTIDADE: SECRETARIA MUNICIPAL DE SAÚDE DE ITORORÓ CNPJ: 11.228.937/0001-35 MUNICÍPIO: ITORORÓ - BAHIA  DESPACHO - ACOLHO MANIFESTAÇÃO DA AUDITORIA SUS/BA NO DESPACHO ÀS FLS. 62 A 63 DO  PROCESSO  SUPRACITADO. CUMPRAM-SE AS RECOMENDAÇÕES ALI CONTIDAS. RETORNE-SE À AUDITORIA PARA PROCEDI- MENTOS COMPLEMENTARES. PUBLIQUE-SE.  PROCESSO. 0300.170.105.170 ENTIDADE: FUNDAÇÃO HOSPITALAR DE IBIRATAIA/HOSPITAL ANTÔNIO FIRMO LEAL CNPJ: 13.701.214/0001-37 MUNICÍPIO: IBIRATAIA - BA DESPACHO - ACOLHO MANIFESTAÇÃO DA AUDITORIA SUS/BA NO DESPACHO ÀS FLS. 86 A 88 DO PRIMEIRO  PROCESSO SUPRACITADO. CUMPRAM-SE AS RECOMENDAÇÕES ALI CONTIDAS. RETORNE-SE À AUDITORIA PARA  PROCEDIMENTOS COMPLEMENTARES. PUBLIQUE-SE.  PROCESSO: 0300.160.348.937/0300.170.106.079/0300.170.364.302 ENTIDADE: HOSPITAL GERAL MENANDRO DE FARIA CNPJ: 13.937.131/0023-57 MUNICÍPIO: LAURO DE FREITAS - BAHIA DESPACHO - ACOLHO MANIFESTAÇÃO DA AUDITORIA SUS/BA NO DESPACHO ÀS FLS. 241 A 243 DO  PRIMEIRO  PROCESSO SUPRACITADO. CUMPRAM-SE AS RECOMENDAÇÕES ALI CONTIDAS. RETORNE-SE À AUDITORIA PARA  PROCEDIMENTOS COMPLEMENTARES. PUBLIQUE-SE.  PROCESSO: 0300.170.106.931/0300.170.754.593/0300.170.755.301        ENTIDADE: SECRETARIA MUNICIPAL DE SAÚDE DE PARATINGA CNPJ: 11.840.537/001-86 MUNICÍPIO: PARATINGA - BAHIA DESPACHO - ACOLHO MANIFESTAÇÃO DA AUDITORIA SUS/BA NO DESPACHO ÀS FLS. 177 A 178 DO   PROCESSO SUPRACITADO. CUMPRAM-SE AS RECOMENDAÇÕES ALI CONTIDAS. RETORNE-SE À AUDITORIA PARA  PROCEDIMENTOS COMPLEMENTARES. PUBLIQUE-SE. EM 24/04/18  FÁBIO VILAS-BOAS PINTO SECRETÁRIO DA SAÚDE &lt;#E.G.B#213708#45#238414/&gt; &lt;#E.G.B#213609#45#238297&gt; RESOLUÇÃO CIB Nº 101/2018  APROVA A MUDANÇA NA FORMA DE REPASSE DO RECURSO FEDERAL REFERENTE À CONTRAPARTIDA DA  ASSISTÊNCIA FARMACÊUTICA BÁSICA DE MUNICÍPIOS DO ESTADO DA BAHIA, DO FUNDO NACIONAL DE  SAÚDE PARA OS FUNDOS MUNICIPAIS DE SAÚDE E FUNDO ESTADUAL DE SAÚDE.  A PLENÁRIA DA COMISSÃO INTERGESTORES BIPARTITE DA BAHIA, NO USO DE SUAS ATRIBUIÇÕES, TENDO EM  VISTA O DECIDIDO NA 258ª REUNIÃO ORDINÁRIA, DE 19 DE ABRIL DE 2018, E CONSIDERANDO:  A PORTARIA GM/MS Nº 1.555, DE 30 DE JULHO DE 2013, QUE APROVA AS NORMAS DE FINANCIAMENTO E  EXECUÇÃO DO COMPONENTE BÁSICO DA ASSISTÊNCIA FARMACÊUTICA;  A PORTARIA DE CONSOLIDAÇÃO GM/MS Nº 2, DE 28 DE SETEMBRO DE 2017, QUE CONSOLIDA AS NORMAS  SOBRE AS POLÍTICAS NACIONAIS DE SAÚDE DO SISTEMA ÚNICO DE SAÚDE;  A PORTARIA DE CONSOLIDAÇÃO GM/MS Nº 6, DE 28 DE SETEMBRO DE 2017, QUE CONSOLIDA AS NORMAS  SOBRE O FINANCIAMENTO E A TRANSFERÊNCIA DOS RECURSOS FEDERAIS PARA AS AÇÕES E SERVIÇOS DE SAÚDE  DO SUS;  A RESOLUÇÃO CIB/BA Nº 255, DE 12 DE DEZEMBRO DE 2017, QUE APROVA A ADESÃO AOS TERMOS DA  PORTARIA GM/MS Nº 1.555, DE 30 DE JULHO DE 2013, ALTERADA PELA PORTARIA GM/MS Nº 2.001, DE 03  DE AGOSTO DE 2017, E DA PORTARIA DE CONSOLIDAÇÃO GM/MS Nº 6, DE 28 DE SETEMBRO DE 2017, QUE  DISPÕE SOBRE AS NORMAS DE FINANCIAMENTO E DE EXECUÇÃO DO COMPONENTE BÁSICO DA ASSISTÊNCIA  FARMACÊUTICA NO ÂMBITO DO SISTEMA ÚNICO DE SAÚDE (SUS).  RESOLVE  ART. 1º APROVAR A MUDANÇA NA FORMA DE REPASSE DO RECURSO FEDERAL REFERENTE À CONTRAPARTIDA  DA ASSISTÊNCIA FARMACÊUTICA BÁSICA DE MUNICÍPIOS DO ESTADO DA BAHIA, DO FUNDO NACIONAL DE  SAÚDE PARA O FUNDO ESTADUAL DE SAÚDE, CONFORME RELAÇÃO NO ANEXO I. PARÁGRAFO ÚNICO  A RELAÇÃO DOS MUNICÍPIOS DO ESTADO DA BAHIA QUE POSSUEM A GESTÃO ESTADUAL  DO RECURSO FEDERAL REFERENTE À CONTRAPARTIDA DA ASSISTÊNCIA FARMACÊUTICA CONSTA NO ANEXO II  DESTA RESOLUÇÃO. ART. 2º  A RELAÇÃO COMPLETA DOS MUNICÍPIOS DO ESTADO DA BAHIA QUE POSSUEM A GESTÃO MUNICIPAL  DO RECURSO FEDERAL REFERENTE À CONTRAPARTIDA DA ASSISTÊNCIA FARMACÊUTICA, CONSTA NO ANEXO III  DESTA RESOLUÇÃO. ART. 3º  REVOGAR A RESOLUÇÃO CIB/BA Nº 075, DE 24 DE MARÇO DE 2018. ART. 4º  A PRESENTE RESOLUÇÃO ENTRARÁ EM VIGOR NA DATA DE SUA PUBLICAÇÃO.  SALVADOR, 24 DE ABRIL DE 2018.  FÁBIO VILAS-BOAS PINTO SECRETÁRIO ESTADUAL DA SAÚDE COORDENADOR DA CIB/BA  STELA DOS SANTOS SOUZA PRESIDENTE DO COSEMS/BA COORDENADORA ADJUNTA DA CIB/BA  GESTÃO DOCUMENTAL: 71 3116-2856/2817     EXECUTIVO SALVADOR, QUARTA-FEIRA, 25 DE ABRIL DE 2018 - ANO CII - NO 22.405  REPÚBLICA FEDERATIVA DO BRASIL - ESTADO DA BAHIA  DIÁRIO OFICIAL  ANEXO I DA RESOLUÇÃO CIB Nº 101/2018  NOVOS MUNICÍPIOS BAIANOS COM RECURSO FEDERAL SOB GERENCIAMENTO  ESTADUAL  1 LICÍNIO DE ALMEIDA  ANEXO II DA RESOLUÇÃO CIB Nº 101/2018  MUNICÍPIOS BAIANOS COM RECURSO FEDERAL SOB GERENCIAMENTO ESTADUAL  Nº MUNICÍPIO Nº MUNICÍPIO Nº MUNICÍPIO 1 ACAJUTIBA 47 GUAJERU 96 NOVO HORIZONTE 2 ADUSTINA 48 GUARATINGA 97 NOVO TRIUNFO 3 AIQUARA 49 IBIASSUCÊ 98 OURIÇANGAS 4 ALCOBAÇA 50 IBIQUERA 99 OUROLÂNDIA 5 ALMADINA 51 IBIRAPITANGA 100 PALMEIRAS 6 AMÉRICA DOURADA 52 IBIRAPUÃ 101 PARATINGA 7 ANAGÉ 53 IBITIARA 102 PARIPIRANGA 8 ANDORINHA 54 IBITITÁ 103 PEDRO ALEXANDRE 9 ANGICAL 55 IRAJUBA 104 PINDAÍ 10 APORÁ 56 ITAGIBÁ 105 PINTADAS 11 ARACATU 57 ITAGUAÇU DA BAHIA 106 PONTO NOVO 12 ARAMARI 58 ITAJU DO COLÔNIA 107 PRESIDENTE JÂNIO   QUADROS 13 AURELINO LEAL 59 ITAJUÍPE 108 QUIXABEIRA 14 BAIXA GRANDE 60 ITAMARI 109 RIBEIRA DO AMPARO 15 BANZAÊ 63 ITAPÉ 110 RIO DO ANTONIO 16 BARRA DO MENDES 64 ITAPITANGA 111 RODELAS 17 BARRA DO ROCHA 65 ITIRUÇU 112 SANTA BÁRBARA 18 BARRO ALTO 66 IUIÚ 113 SANTA BRÍGIDA 19 BREJÕES 67 JACARACI 114 SANTA INÊS 20 BREJOLÂNDIA 68 JAGUARARI 115 SANTANA 21 BUERAREMA 69 JANDAÍRA 116 SÃO DOMINGOS 22 CABACEIRAS DO   PARAGUAÇU 70 JOÃO DOURADO 117 SÃO FRANCISCO DO CONDE  23 CAÉM 71 CONTENDAS DO SINCORÁ 118 SÃO GABRIEL 24 CAETANOS 72 JUCURUÇU 119 SÃO JOSÉ DO JACUÍPE 25 CAETITÉ 73 JUSSARA 120 SAÚDE 26 CALDEIRÃO GRANDE 74 JUSSARI 121 SENTO SÉ 27 CANÁPOLIS 75 JUSSIAPE 122 SERRA DO RAMALHO 28 CANUDOS 76 LAFAIETE COUTINHO 123 SERRA DOURADA 29 CAPELA DO ALTO ALEGRE 77 LAGOA REAL 124 SERRA PRETA 30 CAPIM GROSSO 78 LAJEDÃO 125 SERROLÂNDIA 31 CARAVELAS 79 LAJEDINHO 126 SÍTIO DO MATO 32 CATOLÂNDIA 80 LICÍNIO DE ALMEIDA 127 SÍTIO DO QUINTO 33 CENTRAL 81 MACAJUBA 128 SOBRADINHO 34 CHORROCHÓ 82 MACURURÊ 129 SOUTO SOARES 35 COCOS 83 MALHADA 130 TANQUINHO 36 CONCEIÇÃO DA FEIRA 84 MALHADA DE PEDRAS 131 TAPIRAMUTÁ 37 CONTENDAS DO SINCORÁ 85 MANOEL VITORINO 132 TEODORO SAMPAIO 38 CORDEIROS 86 MARCIONÍLIO SOUZA 133 UAUÁ 39 CRAVOLÂNDIA 87 MASCOTE 134 URANDI 40 ENCRUZILHADA 88 MATINA 135 VARZÉA DA ROÇA 41 ESPLANADA 89 MILAGRES 136 VARZEDO 42 EUCLIDES DA CUNHA 90 MIRANGABA 137 VEREDA 43 FEIRA DA MATA 91 MIRANTE 138 XIQUE-XIQUE 44 FIRMINO ALVES 92 MORPARÁ  45 FLORESTA AZUL 93 MORTUGABA  45 GENTIO DO OURO 94 MULUNGU DO MORRO  46 GONGOGI 95 MUQUÉM DE SÃO  FRANCISCO  ANEXO III DA RESOLUÇÃO CIB Nº 101/2018  MUNICÍPIOS BAIANOS COM RECURSO FEDERAL SOB GERENCIAMENTO MUNICIPAL  Nº MUNICÍPIO Nº MUNICÍPIO Nº MUNICÍPIO 1 ABAÍRA 95 GUANAMBI 189 OLIVEIRA DOS BREJINHOS 2 ABARÉ 96 HELIÓPOLIS 190 PALMAS DE MONTE ALTO 3 ÁGUA FRIA 97 IAÇU 191 PARAMIRIM 4 ALAGOINHAS 98 IBICARAÍ 192 PAU BRASIL 5 AMARGOSA 99 IBICOARA 193 PAULO AFONSO 6 AMÉLIA RODRIGUES 100 IBICUÍ 194 PÉ DE SERRA  7 ANDARAÍ 101 IBIPEBA 195 PEDRÃO 8 ANGUERA 102 IBIPITANGA 196 PIATÃ 9 ANTAS 103 IBIRATAIA 197 PILÃO ARCADO 10 ANTÔNIO CARDOSO 104 IBOTIRAMA 198 PINDOBAÇU 11 ANTÔNIO GONÇALVES 105 ICHU 199 PIRAÍ DO NORTE 12 APUAREMA 106 IGAPORÃ 200 PIRIPÁ 13 ARAÇÁS 107 IGRAPIÚNA 201 PIRITIBA 14 ARACI 108 IGUAÍ 202 PLANALTINO 15 ARATACA 109 ILHÉUS 203 PLANALTO 16 ARATUÍPE 110 INHAMBUPE 204 POÇÕES 17 BAIANÓPOLIS 111 IPECAETÁ 205 POJUCA 18 BARRA 112 IPIAÚ 206 PORTO SEGURO 19 BARRA DA ESTIVA 113 IPIRÁ 207 POTIRAGUÁ 20 BARRA DO CHOÇA 114 IPUPIARA 208 PRADO 21 BARREIRAS 115 IRAMAIA 209 PRESIDENTE DUTRA 22 BARRO PRETO (GOV.   LOMANTO JR.) 116 IRAQUARA 210 PRESIDENTE TANCREDO   NEVES 23 BARROCAS 117 IRARÁ 211 QUEIMADAS 24 BELMONTE 118 IRECÊ 212 QUIJINGUE 25 BELO CAMPO 119 ITABELA 213 RAFAEL JAMBEIRO 26 BIRITINGA 120 ITABERABA 214 REMANSO 27 BOA NOVA 121 ITABUNA 215 RETIROLÂNDIA 28 BOA VISTA DO TUPIM 122 ITACARÉ 216 RIACHÃO DAS NEVES 29 BOM JESUS DA LAPA 123 ITAETÉ 217 RIACHÃO DO JACUÍPE 30 BOM JESUS DA SERRA 124 ITAGI 218 RIACHO DE SANTANA 31 BONINAL 125 ITAGIMIRIM 219 RIBEIRA DO POMBAL 32 BONITO 126 ITAMARAJU 220 RIBEIRÃO DO LARGO 33 BOQUIRA 127 ITAMBÉ 221 RIO DE CONTAS 34 BOTUPORÃ 128 ITAPARICA 222 RIO DO PIRES 35 BROTAS DE MACAÚBAS 129 ITAPEBI 223 RIO REAL 36 BRUMADO 130 ITAPETINGA 224 RUY BARBOSA 37 BURITIRAMA 131 ITAPICURU 225 SALINAS DA MARGARIDA 38 CAATIBA 132 ITAQUARA 226 SALVADOR 39 CACHOEIRA 133 ITARANTIM 227 SANTA CRUZ CABRÁLIA 40 CACULÉ 134 ITATIM 228 SANTA CRUZ DA VITÓRIA 41 CAFARNAUM 135 ITIÚBA 229 SANTA LUZIA 42 CAIRU 136 ITORORÓ 230 SANTA MARIA DA VITÓRIA 43 CAMACAN 137 ITUAÇU 231 SANTA RITA DE CÁSSIA 44 CAMAÇARI 138 ITUBERÁ 232 SANTA TEREZINHA 45 CAMAMU 139 JABORANDI 233 SANTALUZ 46 CAMPO ALEGRE DE   LOURDES 140 JACOBINA 234 SANTANÓPOLIS  47 CAMPO FORMOSO 141 JAGUAQUARA 235 SANTO AMARO 48 CANARANA 142 JAGUARIPE 236 SANTO ANTÔNIO DE JESUS 49 CANAVIEIRAS 143 JEQUIÉ 237 SANTO ESTÊVÃO 50 CANDEAL 144 JEREMOABO 238 SÃO DESIDÉRIO 51 CANDEIAS 145 JIQUIRIÇÁ 239 SÃO FELIPE 52 CANDIBA 146 JITAÚNA 240 SÃO FELIX 53 CÂNDIDO SALES 147 JUAZEIRO 241 SÃO FELIX DO CORIBE 54 CANSANÇÃO 148 LAJE 242 SÃO GONÇALO DOS CAMPOS 55 CARAÍBAS 149 LAJEDO DO TABOCAL 243 SÃO JOSÉ DA VITÓRIA 56 CARDEAL DA SILVA 150 LAMARÃO 244 SÃO MIGUEL DAS MATAS 57 CARINHANHA 151 LAPÃO 245 SÃO SEBASTIÃO DO PASSÉ 58 CASA NOVA 152 LAURO DE FREITAS 246 SAPEAÇU 59 CASTRO ALVES 153 LENÇÓIS 247 SÁTIRO DIAS 60 CATU 154 LICÍNIO DE ALMEIDA 248 SAUBARA 61 CATURAMA 155 LIVRAMENTO DE   N.SENHORA 249 SEABRA  62 CÍCERO DANTAS 156 LUÍS EDUARDO  MAGALHÃES  250 SEBASTIÃO LARANJEIRAS  63 CIPÓ 157 MACARANI 251 SENHOR DO BONFIM 64 COARACI 158 MACAÚBAS 252 SERRINHA 65 CONCEIÇÃO DO ALMEIDA 159 MADRE DE DEUS 253 SIMÕES FILHO 66 CONCEIÇÃO DO COITÉ 160 MAETINGA 254 TABOCAS DO BREJO VELHO 67 CONCEIÇÃO DO JACUÍPE 161 MAIQUINIQUE 255 TANHAÇU 68 CONDE 162 MAIRI 256 TANQUE NOVO 69 CONDEÚBA 163 MANSIDÃO 257 TAPEROÁ 70 CORAÇÃO DE MARIA 164 MARACÁS 258 TEIXEIRA DE FREITAS 71 CORIBE 165 MARAGOGIPE 259 TEOFILÂNDIA 72 CORONEL JOÃO SÁ 166 MARAÚ 260 TEOLÂNDIA 73 CORRENTINA 167 MATA DE SÃO JOÃO 261 TERRA NOVA 74 COTEGIPE 168 MEDEIROS NETO 262  TREMEDAL 75 CRISÓPOLIS 169 MIGUEL CALMON 263 TUCANO    EXECUTIVO  SALVADOR, QUARTA-FEIRA, 25 DE ABRIL DE 2018 - ANO CII - NO 22.405  REPÚBLICA FEDERATIVA DO BRASIL - ESTADO DA BAHIA  DIÁRIO OFICIAL  76 CRISTÓPOLIS 170 MONTE SANTO 264 UBAÍRA 77 CRUZ DAS ALMAS 171 MORRO DO CHAPÉU 265 UBAITABA 78 CURAÇÁ 172 MUCUGÊ 266 UBATÃ 79 DÁRIO MEIRA 173 MUCURI 267 UIBAÍ 80 DIAS DAVILA 174 MUNDO NOVO 268 UMBURANAS 81 DOM BASÍLIO 175 MUNIZ FERREIRA 269 UNA 82 DOM MACEDO COSTA 176 MURITIBA 270 URUÇUCA 83 ELÍSIO MEDRADO 177 MUTUÍPE 271 UTINGA 84 ENTRE RIOS 178 NAZARÉ 272 VALENÇA 85 ÉRICO CARDOSO 179 NILO PEÇANHA 273 VALENTE 86 EUNÁPOLIS 180 NORDESTINA 274 VÁRZEA DO POÇO 87 FÁTIMA 181 NOVA CANAÃ 275 VÁRZEA NOVA 88 FEIRA DE SANTANA 182 NOVA FÁTIMA 276 VERA CRUZ 89 FILADÉLFIA 183 NOVA IBIÁ 277 VITÓRIA DA CONQUISTA 90 FORMOSA DO RIO PRETO 184 NOVA ITARANA 278 WAGNER 91 GANDU 185 NOVA REDENÇÃO 279 WANDERLEY 92 GAVIÃO 186 NOVA SOURE 280 WENCESLAU GUIMARÃES 93 GLÓRIA 187 NOVA VIÇOSA  94 GOVERNADOR  MANGABEIRA  188 OLINDINA  &lt;#E.G.B#213609#47#238297/&gt; &lt;#E.G.B#213647#47#238344&gt; RESOLUÇÃO CIB Nº 102/2018  APROVA A NOVA TABELA DE VALORES DIFERENCIADOS DA TABELA UNIFICADA DO SUS PARA PROCEDIMENTOS  CIRÚRGICOS ELETIVOS DAS VIAS AÉREAS SUPERIORES E DO PESCOÇO, NO ÂMBITO DO SISTEMA ÚNICO DE  SAÚDE (SUS) DO ESTADO DA BAHIA.  A PLENÁRIA DA COMISSÃO INTERGESTORES BIPARTITE DA BAHIA, NO USO DE SUAS ATRIBUIÇÕES, TENDO EM  VISTA O DECIDIDO NA 258ª REUNIÃO ORDINÁRIA, DO DIA 19 DE ABRIL DE 2018, E CONSIDERANDO:  A RESOLUÇÃO CIB Nº 196, DE 09 DE NOVEMBRO DE 2017, QUE APROVA A TABELA DE VALORES DIFERENCIADOS  DA TABELA UNIFICADA DO SUS PARA PROCEDIMENTOS CIRÚRGICOS ELETIVOS NO ÂMBITO DO SISTEMA ÚNICO DE  SAÚDE (SUS), CONSIDERANDO A PORTARIA GM/MS Nº 1.294, REPUBLICADA EM 25 DE MAIO DE 2017;  QUE NÃO HOUVE ADESÃO DE PRESTADORES AO EDITAL DE CREDENCIAMENTO PARA EXECUÇÃO DOS PROCE- DIMENTOS CIRÚRGICOS ELETIVOS DA ESPECIALIDADE OTORRINOLARINGOLOGIA;  A FILA DE ESPERA CIRÚRGICA NO ESTADO DA BAHIA PARA OS PROCEDIMENTOS ADENOIDECTOMIA, AMIG- DALECTOMIA E AMIGDALECTOMIA COM ADENOIDECTOMIA, TENDO EM VISTA A DEMANDA CADASTRADA NO  SISTEMA LISTA ÚNICA E A FILA DE ESPERA DO HOSPITAL SANTO ANTÔNIO/OSID, QUE CORRESPONDE AO TOTAL  DE 8.146 PACIENTES;  A NECESSIDADE DE GARANTIR O ACESSO E A AMPLIAÇÃO DA OFERTA DOS PROCEDIMENTOS DE CIRURGIA  ELETIVA NO ESTADO DA BAHIA;  RESOLVE ART.1º  APROVAR A NOVA TABELA DE VALORES DIFERENCIADOS DA TABELA UNIFICADA DO SUS PARA PRO- CEDIMENTOS CIRÚRGICOS ELETIVOS DAS VIAS AÉREAS SUPERIORES E DO PESCOÇO, DOS PROCEDIMENTOS  0404010016 - ADENOIDECTOMIA, 0404010024 - AMIGDALECTOMIA E 0404010032 - AMIGDALECTOMIA  COM ADENOIDECTOMIA, NO ÂMBITO DO SISTEMA ÚNICO DE SAÚDE (SUS).  PARÁGRAFO ÚNICO  PARA A NOVA TABELA DE VALORES DIFERENCIADOS, COM OS PROCEDIMENTOS SUPRA  MENCIONADOS, SERÁ APLICADO O TRIPLO DO VALOR DO PROCEDIMENTO CONSTANTE DA TABELA UNIFICADA DO  SUS, QUE SERÁ REMUNERADO PELO GESTOR LOCAL, A SER PRATICADA EM TODO ESTADO DA BAHIA (ANEXO I).  ART. 2º  A PRESENTE RESOLUÇÃO ENTRARÁ EM VIGOR NA DATA DA SUA PUBLICAÇÃO.  SALVADOR, 24 DE ABRIL DE 2018.  FÁBIO VILAS-BOAS PINTO SECRETÁRIO ESTADUAL DA SAÚDE COORDENADOR DA CIB/BA  STELA DOS SANTOS SOUZA PRESIDENTE DO COSEMS/BA COORDENADORA ADJUNTA DA CIB/BA  ANEXO I DA RESOLUÇÃO CIB Nº 102/2018  PROCEDIMENTO VALOR DA TABELA UNIFICADA DO  SUS (R$)  VALOR DA TABELA DE VALOR  DIFERENCIADO (R$)  SERVIÇO HOSPITALAR  SERVIÇO PROFISSIONAL  TOTAL HOSPITALAR  SERVIÇO HOSPITALAR  SERVIÇO PROFISSIONAL  TOTAL HOSPITALAR  0404010016 -  ADENOIDECTOMIA   169,13 179,05 348,18 507,39 537,15 1.044,54  0404010024 -  AMIGDALECTOMIA  148,92 157,65 306,57 446,76 472,95 919,71  0404010032 -  AMIGDALECTOMIA COM  ADENOIDECTOMIA   153,31 183,91 337,22 459,93 551,73 1.011,66  &lt;#E.G.B#213647#47#238344/&gt; &lt;#E.G.B#213685#47#238383&gt;  RESOLUÇÃO CIB Nº 103/2018  APROVA O ADITIVO AO PLANO ESTADUAL DE ATENÇÃO AO CÂNCER 2016-2023, COM A INCLUSÃO DE UNIDADES  DE ASSISTÊNCIA DE ALTA COMPLEXIDADE EM ONCOLOGIA - UNACON, EM SALVADOR E EM JEQUIÉ.  A PLENÁRIA DA COMISSÃO INTERGESTORES BIPARTITE DA BAHIA, NO USO DE SUAS ATRIBUIÇÕES, TENDO EM  VISTA O DECIDIDO NA 258ª REUNIÃO ORDINÁRIA, DE 24 DE ABRIL DE 2018, E CONSIDERANDO:  A PORTARIA SAS/MS Nº 140, DE 27 DE FEVEREIRO DE 2014, QUE REDEFINE OS CRITÉRIOS E PARÂMETROS  PARA ORGANIZAÇÃO, PLANEJAMENTO, MONITORAMENTO, CONTROLE E AVALIAÇÃO DOS ESTABELECIMENTOS DE  SAÚDE HABILITADOS NA ATENÇÃO ESPECIALIZADA EM ONCOLOGIA E DEFINE AS CONDIÇÕES ESTRUTURAIS, DE  FUNCIONAMENTO E DE RECURSOS HUMANOS PARA A HABILITAÇÃO DESTES ESTABELECIMENTOS NO ÂMBITO DO  SISTEMA ÚNICO DE SAÚDE (SUS);  A PORTARIA DE CONSOLIDAÇÃO Nº 3/2017, QUE CONSOLIDA AS NORMAS SOBRE AS REDES DO SISTEMA  ÚNICO DE SAÚDE E ESTABELECE QUE AS REDES TEMÁTICAS DE ATENÇÃO À SAÚDE, AS REDES DE SERVIÇO  DE SAÚDE E AS REDES DE PESQUISA EM SAÚDE DO SISTEMA ÚNICO DE SAÚDE (SUS) OBEDECERÃO AO  DISPOSTO NESTA PORTARIA;   A PORTARIA DE CONSOLIDAÇÃO Nº 2/2017, QUE MANTÉM A PORTARIA GM/MS Nº 874, DE 16 DE MAIO DE  2013, QUE INSTITUI A POLÍTICA NACIONAL PARA PREVENÇÃO E CONTROLE DO CÂNCER NA REDE DE ATENÇÃO  À SAÚDE DAS PESSOAS COM DOENÇAS CRÔNICAS NO ÂMBITO DO SISTEMA ÚNICO DE SAÚDE (SUS);  A RESOLUÇÃO CIB Nº 170/2015, QUE APROVA O PLANO ESTADUAL DE ATENÇÃO AO CÂNCER 2016-2023.  RESOLVE  ART.1º  APROVAR O ADITIVO AO PLANO ESTADUAL DE ATENÇÃO AO CÂNCER 2016-2023 COM A INCLUSÃO DE  UNIDADES DE ASSISTÊNCIA DE ALTA COMPLEXIDADE EM ONCOLOGIA - UNACON, EM SALVADOR E JEQUIÉ,  CONFORME ANEXO I.  ART. 2º  REVOGAR AS RESOLUÇÕES CIB Nº 079/2017.  ART. 3º  A PRESENTE RESOLUÇÃO ENTRARÁ EM VIGOR NA DATA DA SUA PUBLICAÇÃO.  SALVADOR, 24 DE ABRIL DE 2018.  FÁBIO VILAS-BOAS PINTO SECRETÁRIO ESTADUAL DA SAÚDE COORDENADOR DA CIB/BA  STELA DOS SANTOS SOUZA PRESIDENTE DO COSEMS/BA COORDENADORA ADJUNTA DA CIB/BA  ANEXO I DA RESOLUÇÃO CIN Nº 103/2018  MUNICÍPIO UNACON CNES TIPO DE  HABILITAÇÃO  </t>
  </si>
  <si>
    <t xml:space="preserve">PORTARIA  Nº 16.037 DE 25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2016.001.003799/INEMA/LIC-03799, RESOLVE: ART. 1.º - AUTORIZAR O  DIREITO DE USO DOS RECURSOS HÍDRICOS, VÁLIDO PELO PRAZO DE 04 (QUATRO) ANOS, A ADEMIR JOSÉ  DE OLIVEIRA, INSCRITO NO CPF N° 099.784.105-20, COM SEDE NO NÚCLEO RURAL SERAFIM, ZONA  RURAL, S/N, NO MUNICÍPIO DE NOVO HORIZONTE, PARA CAPTAÇÃO SUBTERRÂNEA, NA BACIA HIDROGRÁFICA  DO RIO SÃO FRANCISCO, LOCALIZADO NO SÍTIO OLHOS D’ÁGUA, ZONA RURAL, NO MUNICÍPIO DE NOVO  HORIZONTE, NAS COORDENADAS LAT.12°46’37,9’’S E LONG.42°03’26,9’’W, DATUM SIRGAS 2000, DO  POÇO 01, DE VAZÃO 127 M³/DIA, DURANTE 09 H/D, PARA FINS DE IRRIGAÇÃO POR MICROASPERSÃO, ÁREA  2,5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</si>
  <si>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16.057 DE 02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001.001458/ INEMA/LIC- 01458,  RESOLVE: ART. 1.º - AUTORIZAR O DIREITO  DE USO DOS RECURSOS HÍDRICOS, VÁLIDO PELO PRAZO DE 04 (QUATRO) ANOS, A JOSÉ EVANGELISTA DE  SOUZA, INSCRITO NO CPF N° 491.730.225-00 COM SEDE NO POVOADO DE LAGOA CERCADA, ZONA  RURAL, S/N, NO MUNICÍPIO DE IRAQUARA, PARA CAPTAÇÃO SUBTERRÂNEA, NA BACIA HIDROGRÁFICA DO RIO  PARAGUAÇU, LOCALIZADO NA FAZENDA BOA ESPERANÇA, ZONA RURAL, S/N, NO MUNICÍPIO DE IRAQUARA,  NAS COORDENADAS LAT.12°12’02,8’’S E LONG.41°32’34,3’’W, DATUM SIRGAS 2000, DO POÇO 01, DE  VAZÃO 127 M³/DIA, DURANTE 13 H/D, NAS COORDENADAS LAT.12°12’04,2’’S E LONG.41°32’34,5’’W,  DATUM SIRGAS 2000, DO POÇO 02, DE VAZÃO 126 M³/DIA, DURANTE 13 H/D, PARA FINS DE IRRIGAÇÃO  POR GOTEJAMENTO E ASPERSÃO CONVENCIONAL, ÁREA 5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</si>
  <si>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16.058 DE 02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2016.001.002898/INEMA/LIC-02898, RESOLVE: ART. 1.º - AUTORIZAR O DIREITO DE  USO DOS RECURSOS HÍDRICOS, VÁLIDO PELO PRAZO DE 04 (QUATRO) ANOS, A ALEX PEREIRA DE NOVAES  YOSHIDA, INSCRITO NO CPF N° 017.867.395-18 COM SEDE NA RUA SÃO JOSÉ, N° 125, CENTRO, NO  MUNICÍPIO DE IRAQUARA, PARA CAPTAÇÃO SUBTERRÂNEA, NA BACIA HIDROGRÁFICA DO RIO PARAGUAÇU,  LOCALIZADO NA FAZENDA DOTORZINHO, ZONA RURAL, NO MUNICÍPIO DE IRAQUARA, NAS COORDENADAS  LAT.12°14’27’’S E LONG.41°36’43’’W, DATUM SIRGAS 2000, DO POÇO 01, DE VAZÃO 115 M³/DIA,  DURANTE 11 H/D, PARA FINS DE IRRIGAÇÃO POR GOTEJAMENTO, ÁREA 2,4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</si>
  <si>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16.107 DE 09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2017.001.002066/INEMA/LIC-02066, RESOLVE: ART. 1º - AUTORIZAR O DIREITO DE  USO DOS RECURSOS HÍDRICOS, VÁLIDO PELO PRAZO DE 04 (QUATRO) ANOS, A POMUS AGRÍCOLA LTDA,  INSCRITO NO CNPJ SOB N° 13.927.806/0001-71, COM SEDE NO LOTEAMENTO PROJETO DE IRRIGAÇÃO  DE MIRORÓS, Nº 231, MIRORÓS, NO MUNICÍPIO DE IBIPEBA, PARA CAPTAÇÃO SUBTERRÂNEA, NA BACIA  HIDROGRÁFICA DO RIO SÃO FRANCISCO, LOCALIZADO NO LOTE AGRÍCOLA 234, NÚCLEO RURAL LOTEAMENTO  PROJETO DE IRRIGAÇÃO DE MIRORÓS, DISTRITO DE MIRORÓS, NO MUNICÍPIO DE IBIPEBA, NAS COORDENADAS  LAT.11°23’30,6’’S E LONG.42°16’39’’W, DATUM SIRGAS 2000, DO POÇO 01, DE VAZÃO 621 M³/DIA,  DURANTE 11 H/D, NAS COORDENADAS LAT.11°23’34,8’’S E LONG.42°16’33,2’’W, DATUM SIRGAS 2000,  DO POÇO 02, DE VAZÃO 623 M³/DIA, DURANTE 11 H/D, PARA FINS DE IRRIGAÇÃO POR MICROASPERSÃO, ÁREA  27,8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</si>
  <si>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16.108 DE 09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2017.001.001936/INEMA/LIC-01936, RESOLVE: ART. 1º - AUTORIZAR O DIREITO DE  USO DOS RECURSOS HÍDRICOS, VÁLIDO PELO PRAZO DE 04 (QUATRO) ANOS, A ANTÔNIO ABRANTES DE  OLIVEIRA NETO, INSCRITO NO CPF SOB N° 333.891.795-34, COM SEDE NA AVENIDA JOÃO PAULO L,  Nº 733, CENTRO, NO MUNICÍPIO DE BRUMADO, PARA CAPTAÇÃO SUBTERRÂNEA, NA BACIA HIDROGRÁFICA  DO RIO DE CONTAS, LOCALIZADO NO SÍTIO PORTO SEGURO, ZONA RURAL, NO MUNICÍPIO DE BRUMADO, NAS  COORDENADAS LAT.14°07’55’’S E LONG.41°40’41’’W, DATUM SIRGAS 2000, DO POÇO 01, DE VAZÃO  143 M³/DIA, DURANTE 10 H/D, NAS COORDENADAS LAT.14°08’01’’S E LONG.41°40’37’’W, DATUM SIRGAS  2000, DO POÇO 02, DE VAZÃO 143 M³/DIA, DURANTE 10 H/D, NAS COORDENADAS LAT.14°08’03’’S E  LONG.41°40’38’’W, DATUM SIRGAS 2000, DO POÇO 03, DE VAZÃO 88 M³/DIA, DURANTE 9 H/D, PARA FINS  DE IRRIGAÇÃO POR MICROASPERSÃO, ÁREA 14,0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</si>
  <si>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16.112 DE 09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2017.001.001995/INEMA/LIC-01995, RESOLVE: ART. 1º - AUTORIZAR O DIREITO DE  USO DOS RECURSOS HÍDRICOS, VÁLIDO PELO PRAZO DE 04 (QUATRO) ANOS, A EDIVALDO HONÓRIO DE  OLIVEIRA, INSCRITO NO CPF Nº 164.570.135-20 COM SEDE NA COMUNIDADE DE CARMONA, ZONA  RURAL, NO MUNICÍPIO DE PAIMEIRAS, PARA CAPTAÇÃO SUBTERRÂNEA, NA BACIA HIDROGRÁFICA DO RIO  PARAGUAÇU, LOCALIZADO NO SÍTIO LUCAS QUEIROZ, ZONA RURAL, NO MUNICÍPIO DE PAIMEIRAS, NAS  COORDENADAS LAT.12°27’30’’S E LONG.41°34’59,8’’W, DATUM SIRGAS 2000, DO POÇO 01, DE VAZÃO  316 M³/DIA, DURANTE 13 H/D, PARA FINS DE IRRIGAÇÃO POR MICROASPERSÃO, ÁREA 7,75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</si>
  <si>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16.138 DE 11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2017.001.002751/INEMA/LIC-02751, RESOLVE: ART. 1.º - AUTORIZAR O DIREITO DE  USO DOS RECURSOS HÍDRICOS, VÁLIDO PELO PRAZO DE 04 (QUATRO) ANOS, A NÉLIO VIEIRA FERNANDES,  INSCRITO NO CPF N° 898.053.995-91 COM SEDE NA RUA FRANKLIN DE QUEIRÓZ, N° 226, CENTRO, NO  MUNICÍPIO DE SEABRA, PARA CAPTAÇÃO SUBTERRÂNEA, NA BACIA HIDROGRÁFICA DO RIO PARAGUAÇU,  LOCALIZADO NA FAZENDA LAPINHA, ZONA RURAL, NO MUNICÍPIO DE IRAQUARA, NAS COORDENADAS  LAT.12°16’37’’S E LONG.41°37’01’’W, DATUM SIRGAS 2000, DO POÇO 01, DE VAZÃO 602 M³/DIA,  DURANTE 16 H/D, PARA FINS DE IRRIGAÇÃO POR MICROASPERSÃO, ÁREA 13,29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</si>
  <si>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16.170 DE 16 DE MAIO DE 2018. O INSTITUTO DO MEIO AMBIENTE E  RECURSOS HÍDRICOS - INEMA, COM FULCRO NAS ATRIBUIÇÕES E COMPETÊNCIAS QUE LHE FORAM  DELEGADAS PELA LEI ESTADUAL N° 12.212/11 E LEIS ESTADUAIS N° 10.431/06 E 11.612/09, E SUAS   ACESSE NOSSO SITE: WWW.EGBA.BA.GOV.BR     EXECUTIVO SALVADOR, QUINTA-FEIRA, 17 DE MAIO DE 2018 - ANO CII - NO 22.419  REPÚBLICA FEDERATIVA DO BRASIL - ESTADO DA BAHIA  DIÁRIO OFICIAL  ALTERAÇÕES, REGULAMENTADAS PELO DECRETO ESTADUAL N° 14.024/12 E, TENDO EM VISTA O QUE CONSTA  DO PROCESSO Nº 2017.001.002393/INEMA/LIC-02393, RESOLVE: ART. 1º - AUTORIZAR O DIREITO  DE USO DOS RECURSOS HÍDRICOS, VÁLIDO PELO PRAZO DE 04 (QUATRO) ANOS, A BRUNO MARTINS  PEREIRA, INSCRITO NO CPF SOB N° 075.150.166-20 COM SEDE NA FAZENDA BOM RETIRO, S/N,  NO MUNICÍPIO DE SOUTO SOARES, PARA CAPTAÇÃO SUBTERRÂNEA, NA BACIA HIDROGRÁFICA DO RIO  PARAGUAÇU, LOCALIZADO NA FAZENDA BOM RETIRO, ZONA RURAL, NO MUNICÍPIO DE IRAQUARA, NAS  COORDENADAS LAT.12°09’27’’S E LONG.41°37’47’’W, DATUM SIRGAS 2000, DO POÇO 01, DE VAZÃO  302 M³/DIA, DURANTE 16 H/D, PARA FINS DE IRRIGAÇÃO POR GOTEJAMENTO, ÁREA 6,0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</si>
  <si>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16.171 DE 16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2017.001.000141/INEMA/LIC-00141, RESOLVE: ART. 1.º - AUTORIZAR O DIREITO DE  USO DOS RECURSOS HÍDRICOS, VÁLIDO PELO PRAZO DE 04 (QUATRO) ANOS, A ALVES JOSÉ DE SOUZA,  INSCRITO NO CPF N° 729.473.225-68 COM SEDE NO POVOADO DE SANTA RITA, N° 01, NO MUNICÍPIO DE  IRAQUARA, PARA CAPTAÇÃO SUBTERRÂNEA, NA BACIA HIDROGRÁFICA DO RIO PARAGUAÇU, LOCALIZADO NA  FAZENDA TRÊS IRMÃOS, SANTA RITA, NO MUNICÍPIO DE IRAQUARA, NAS COORDENADAS LAT.12°11’51,5’’S  E LONG.41°33’04,9’’W, DATUM SIRGAS 2000, DO POÇO 01, DE VAZÃO 45 M³/DIA, DURANTE 15 H/D, NAS  COORDENADAS LAT.12°11’44,4’’S E LONG.41°33’00’’W, DATUM SIRGAS 2000, DO POÇO 02, DE VAZÃO  75 M³/DIA, DURANTE 15 H/D, PARA FINS DE IRRIGAÇÃO POR GOTEJAMENTO, ÁREA 2,46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</si>
  <si>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16.174 DE 16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2015.001.002152/INEMA/LIC-02152, RESOLVE: ART. 1º - AUTORIZAR  O DIREITO DE USO DOS RECURSOS HÍDRICOS, VÁLIDO PELO PRAZO DE 4 (QUATRO) ANOS, A JOILSON  CARLOS PEREIRA SAMPAIO, INSCRITO NO CPF SOB N° 750.349.215-53, COM SEDE NA AVENIDA  LINDENBERG CARDOSO, Nº 370, TAQUARI, NO MUNICÍPIO DE LIVRAMENTO DE NOSSA SENHORA,  PARA CAPTAÇÃO SUPERFICIAL, NA BACIA HIDROGRÁFICA DO RIO DE CONTAS, NO RIO DE CONTAS, NAS  COORDENADAS LAT.13°26’13,24”S E LONG.41°36’21,63”W, DATUM SIRGAS2000, DE VAZÃO 677,0  M³/DIA, DURANTE 12 H/D, PARA FINS DE IRRIGAÇÃO POR GOTEJAMENTO, ÁREA DE 27,2 HA, LOCALIZADO NA  FAZENDA SÍTIO NOVO I, RODOVIA BA-148, ZONA RURAL, NO MUNICÍPIO DE JUSSIAPE,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</si>
  <si>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16.175 DE 16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2017.001.002614/INEMA/LIC-02614, RESOLVE: ART. 1º - AUTORIZAR O DIREITO DE  USO DOS RECURSOS HÍDRICOS, VÁLIDO PELO PRAZO DE 04 (QUATRO) ANOS, A ANTÔNIO CARLOS DE GOES  SANTOS, INSCRITO NO CPF SOB N° 044.530.115-55 COM SEDE NA RUA FRANCISCO DOURADO PRIMO, N°  100, CENTRO, NO MUNICÍPIO DE AMÉRICA DOURADA, PARA CAPTAÇÃO SUBTERRÂNEA, NA BACIA HIDROGRÁFICA  DO RIO SÃO FRANCISCO, LOCALIZADO NA FAZENDA MALHADA DE AREIA, ZONA RURAL, NO MUNICÍPIO DE  AMÉRICA DOURADA, NAS COORDENADAS LAT.11°29’03,8’’S E LONG.41°28’56,8’’W, DATUM SIRGAS 2000,  DO POÇO 01, DE VAZÃO 95 M³/DIA, DURANTE 14 H/D, PARA FINS DE IRRIGAÇÃO POR GOTEJAMENTO, ÁREA  1,9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</si>
  <si>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16.177 DE 17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 001.001905/ INEMA/LIC- 01905,  RESOLVE: ART. 1º - AUTORIZAR O DIREITO DE USO  DOS RECURSOS HÍDRICOS, VÁLIDO PELO PRAZO DE 4 (QUATRO) ANOS, A GILDETE NETO DA SILVA, INSCRITA  NO CPF N° 072.230.135-91, COM SEDE NA AVENIDA ANTÔNIO CARLOS MAGALHÃES, Nº 2501, BROTAS,  NO MUNICÍPIO DE SALVADOR, PARA CAPTAÇÃO SUPERFICIAL, NA BACIA HIDROGRÁFICA DO RIO ITAPICURU, NO  RIO ITAPICURU, NAS COORDENADAS LAT.11°37’58”S E LONG. 37°57’06”W, DATUM SIRGAS 2000, DE  VAZÃO 1.829,0 M³/DIA, DURANTE 11 H/D, PARA FINS DE IRRIGAÇÃO POR ASPERSÃO CONVENCIONAL, ÁREA 30  HA, LOCALIZADO NA FAZENDA OLHOS D’ÁGUA, ESTRADA VICINAL BARRA DO RIO PEQUARA, NO MUNICÍPIO  DE ACAJUTIBA,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&lt;#E.G.B#219617#37#245127/&gt;  SECRETARIA DO PLANEJAMENTO  SUPERINTENDÊNCIA DE ESTUDOS ECONÔMICOS E SOCIAIS DA  BAHIA -  SEI &lt;#E.G.B#219386#37#244878&gt; RESUMO DO 2º TERMO ADITIVO AO CONVÊNIO Nº 01/2015 CONVENENTES: SEI E O TRIBUNAL DE CONTAS DOS MUNICÍPIOS DO ESTADO DA BAHIA -  TCM.. OBJETO: PRORROGAÇÃO DE PRAZO.  VIGÊNCIA: 12 (DOZE) MESES COM INÍCIO NO DIA 18/06/2018  E TÉRMINO NO DIA 17/06/2019. DATA DA ASSINATURA: 17/05/2018 ASSINAM: ELIANA MARIA SANTOS  BOAVENTURA - PELA SEI E FRANCISCO DE SOUZA ANDRADE NETTO - PELO TCM. &lt;#E.G.B#219386#37#244878/&gt; &lt;#E.G.B#219392#37#244885&gt; RESUMO DO CONVÊNIO DE COOPERAÇÃO TÉCNICA Nº 01/2018  PROCESSO Nº: 1401180001997 DATA DE ASSINATURA: 14/05/2018 PARTES: SUPERINTENDÊNCIA DE ESTUDOS ECONÔMICOS E SOCIAIS DA BAHIA - SEI E PREFEITURA MUNICIPAL  DO SALVADOR ATRAVÉS DA SEFAZ. OBJETO: COOPERAÇÃO TÉCNICA PARA FISCALIZAÇÃO DOS PRODUTOS ORIUNDOS DO CONTRATO SEFAZ Nº  003/2016, COMPARTILHAMENTO DAS BASES DE DADOS CARTOGRÁFICAS, MANUTENÇÃO DO CADASTRO MULTIFI- NALITÁRIO (CTM) E O INTERCÂMBIO DO CONHECIMENTO TÉCNICO SOBRE O DESENVOLVIMENTO DE GEOTECNO- LOGIAS E BANCO DE DADOS GEOGRÁFICOS ENTRE OS CONVENENTES. VIGÊNCIA: 05(CINCO) ANOS A PARTIR DE SUA ASSINATURA PELAS PARTES INTERESSADAS. &lt;#E.G.B#219392#37#244885/&gt;  SECRETARIA DA SAÚDE &lt;#E.G.B#219447#37#244948&gt; RESOLUÇÃO CIB Nº 126/2018 APROVA AD REFERENDUM A PROPOSTA Nº 911221/18-001, EMENDAS PARLAMENTARES NOS 27460002 E  13550002, PARA AMPLIAÇÃO DE UNIDADE DE ATENÇÃO ESPECIALIZADA EM SAÚDE - HOSPITAL MUNICIPAL  DE MUNDO NOVO, NO MUNICÍPIO DE MUNDO NOVO. O COORDENADOR E A COORDENADORA ADJUNTA DA COMISSÃO INTERGESTORES BIPARTITE DA BAHIA, NO  USO DAS SUAS ATRIBUIÇÕES, TENDO EM VISTA O DECIDIDO NA 253ª REUNIÃO ORDINÁRIA DA CIB, DE 20 DE  NOVEMBRO DE 2017, E CONSIDERANDO: A PORTARIA GM/MS Nº 381, DE 6 DE FEVEREIRO DE 2017, QUE DISPÕE SOBRE AS TRANSFERÊNCIAS, FUNDO A  FUNDO, DE RECURSOS FINANCEIROS DE CAPITAL OU CORRENTE, DO MINISTÉRIO DA SAÚDE A ESTADOS, DISTRITO  FEDERAL E MUNICÍPIOS, DESTINADOS À EXECUÇÃO DE OBRAS DE CONSTRUÇÃO, AMPLIAÇÃO E REFORMA;  A PORTARIA GM/MS Nº 788, DE 15 DE MARÇO DE 2017, QUE REGULAMENTA A APLICAÇÃO DAS EMENDAS  PARLAMENTARES QUE ADICIONAREM RECURSOS AO SUS NO EXERCÍCIO DE 2017; A RESOLUÇÃO CIB 207/2017, DE 21 DE NOVEMBRO DE 2017, QUE APROVA O FLUXO PARA VALIDAÇÃO  DE PROPOSTAS DE CONSTRUÇÃO, REFORMA, AMPLIAÇÃO E AQUISIÇÃO DE EQUIPAMENTOS E MATERIAL  PERMANENTE, REFERENTES À ATENÇÃO BÁSICA E ESPECIALIZADA, AMBULATORIAL E HOSPITALAR, POR EMENDA  PARLAMENTAR OU CONVÊNIO, PARA O CADASTRAMENTO NO FUNDO NACIONAL DE SAÚDE E SISMOB PELAS  SECRETARIAS MUNICIPAIS DE SAÚDE E SECRETARIA DE SAÚDE DO ESTADO DA BAHIA. RESOLVE ART. 1º APROVAR AD REFERENDUM A PROPOSTA Nº 911221/18-001, EMENDAS PARLAMENTARES NOS  27460002 E 13550002, PARA AMPLIAÇÃO DE UNIDADE DE ATENÇÃO ESPECIALIZADA EM SAÚDE - HOSPITAL  MUNICIPAL DE MUNDO NOVO, NO MUNICÍPIO DE MUNDO NOVO, EM ATENDIMENTO ÀS DILIGÊNCIAS DO MS,  CONFORME QUADRO ABAIXO:  NÚMERO DA  PROPOSTA  NÚMEROS DAS EMENDAS  PARLAMENTARES   OBJETO VALORES (R$) VALOR TOTAL (R$)  911221/18-001 27460002 AMPLIAÇÃO DE UNIDADE DE ATENÇÃO  ESPECIALIZADA EM SAÚDE - HOSPITAL  MUNICIPAL DE MUNDO NOVO, NO  MUNICÍPIO DE MUNDO NOVO.  300.000,00 549.864,00 13550002 249.864,00  ART. 2º A PRESENTE RESOLUÇÃO ENTRARÁ EM VIGOR NA DATA DE SUA PUBLICAÇÃO.  SALVADOR, 17 DE MAIO DE 2018.  FÁBIO VILAS-BOAS PINTO SECRETÁRIO ESTADUAL DA SAÚDE COORDENADOR DA CIB/BA  STELA DOS SANTOS SOUZA PRESIDENTE DO COSEMS/BA COORDENADORA ADJUNTA DA CIB/BA  &lt;#E.G.B#219447#37#244948/&gt; &lt;#E.G.B#219705#37#245216&gt; RESOLUÇÃO CIB Nº 127/2018 APROVA O CREDENCIAMENTO DE NÚCLEOS DE APOIO À SAÚDE DA FAMÍLIA - NASF NOS MUNICÍPIOS DE  SÍTIO DO QUINTO, COARACI E MORRO DO CHAPÉU. A PLENÁRIA DA COMISSÃO INTERGESTORES BIPARTITE DA BAHIA, NO USO DE SUAS ATRIBUIÇÕES, TENDO EM  VISTA O DECIDIDO NA 259ª REUNIÃO ORDINÁRIA, DO DIA 17 DE MAIO DE 2018, E CONSIDERANDO: A RESOLUÇÃO CES Nº 14, DE 08 DE NOVEMBRO DE 2012, QUE APROVA A POLÍTICA ESTADUAL DE  ATENÇÃO BÁSICA;     EXECUTIVO SALVADOR, SEXTA-FEIRA, 18 DE MAIO DE 2018 - ANO CII - NO 22.420  REPÚBLICA FEDERATIVA DO BRASIL - ESTADO DA BAHIA  DIÁRIO OFICIAL  O DECRETO ESTADUAL Nº 14.457, DE 03 DE MAIO DE 2013, QUE APROVA A POLÍTICA ESTADUAL DE  ATENÇÃO BÁSICA; A RESOLUÇÃO CES Nº 15, DE 15 DE DEZEMBRO DE 2016, QUE APROVA O PLANO ESTADUAL DE SAÚDE  2016-2019 DA SECRETARIA DE SAÚDE DO ESTADO DA BAHIA; A PORTARIA GM/MS Nº 2.436, DE 21 DE SETEMBRO DE 2017, QUE APROVA A POLÍTICA NACIONAL DE  ATENÇÃO BÁSICA, ESTABELECENDO A REVISÃO DE DIRETRIZES PARA A ORGANIZAÇÃO DA ATENÇÃO BÁSICA,  NO ÂMBITO DO SISTEMA ÚNICO DE SAÚDE (SUS). RESOLVE ART. 1º  APROVAR O CREDENCIAMENTO DE NÚCLEOS DE APOIO À SAÚDE DA FAMÍLIA - NASF NOS MUNICÍPIOS  DE SÍTIO DO QUINTO, COARACI E MORRO DO CHAPÉU, CONFORME PLANILHA ABAIXO:  CREDENCIAMENTO ESPECIFICAÇÃO MUNICÍPIO NASF - NÚCLEO DE APOIO À  SAÚDE DA FAMÍLIA  01 NASF TIPO I, COM A SEGUINTE COMPOSIÇÃO: 01 FISIOTERAPEUTA (30H), 01 ASSISTENTE SOCIAL (30H), 01  PSICÓLOGO (30H), 01 PROFISSIONAL DE EDUCAÇÃO FÍSICA (30H),  01 MÉDICO PSIQUIATRA (20H), 01 NUTRICIONISTA (30H) E 01  FONOAUDIÓLOGO (30H), TOTALIZANDO CARGA HORÁRIA DE 200 HORAS.  SÍTIO DO QUINTO  01 NASF TIPO I, COM A SEGUINTE COMPOSIÇÃO: 02 NUTRICIONISTAS (20H CADA), 02 FISIOTERAPEUTAS (20H  CADA), 02 PROFISSIONAIS DE EDUCAÇÃO FÍSICA (40H E 20H),  01 PSICÓLOGO (30H), 01 FARMACÊUTICO (20H) E 01 ASSISTENTE  SOCIAL (20H), TOTALIZANDO CARGA HORÁRIA DE 210 HORAS.  COARACI  01 NASF TIPO I, VINCULADO À USF ALBA DE SOUZA LIMA, COM A  SEGUINTE COMPOSIÇÃO: 01 ENFERMEIRO SANITARISTA (40H), 01 ASSISTENTE SOCIAL (30H),  01 FISIOTERAPEUTA (20H), 01 PROFISSIONAL DE EDUCAÇÃO FÍSICA  (40H), 01 NUTRICIONISTA (30H), 01 FONOAUDIÓLOGO (40H), 01  PSICÓLOGO (40H) E 01 FARMACÊUTICO (40H), TOTALIZANDO CARGA  HORÁRIA DE 280 HORAS.    MORRO DO CHAPÉU  01 NASF TIPO I, VINCULADO À USF FEDEGOSOS, COM A SEGUINTE  COMPOSIÇÃO: 01 ENFERMEIRO SANITARISTA (40H), 01 ASSISTENTE SOCIAL (30H),  01 FISIOTERAPEUTA (20H), 01 PROFISSIONAL DE EDUCAÇÃO FÍSICA  (40H), 01 NUTRICIONISTA (30H), 01 FONOAUDIÓLOGO (40H), 01  PSICÓLOGO (40H) E 01 FARMACÊUTICO (40H), TOTALIZANDO CARGA  HORÁRIA DE 280 HORAS.    MORRO DO CHAPÉU  ART. 2º  A PRESENTE RESOLUÇÃO ENTRARÁ EM VIGOR NA DATA DE SUA PUBLICAÇÃO. SALVADOR, 17 DE MAIO DE 2018.  FÁBIO VILAS-BOAS PINTO SECRETÁRIO ESTADUAL DA SAÚDE COORDENADOR DA CIB/BA  STELA DOS SANTOS SOUZA PRESIDENTE DO COSEMS/BA COORDENADORA ADJUNTA DA CIB/BA  RESOLUÇÃO CIB Nº 128/2018 APROVA A ALTERAÇÃO DE MODALIDADE DE NÚCLEO DE APOIO À SAÚDE DA FAMÍLIA - NASF TIPO II PARA  NASF TIPO I, NO MUNICÍPIO DE JIQUIRIÇÁ. A PLENÁRIA DA COMISSÃO INTERGESTORES BIPARTITE DA BAHIA, NO USO DE SUAS ATRIBUIÇÕES, TENDO EM  VISTA O DECIDIDO NA 259ª REUNIÃO ORDINÁRIA, DO DIA 17 DE MAIO DE 2018, E CONSIDERANDO: A RESOLUÇÃO CES Nº 14, DE 08 DE NOVEMBRO DE 2012, QUE APROVA A POLÍTICA ESTADUAL DE  ATENÇÃO BÁSICA; O DECRETO ESTADUAL Nº 14.457, DE 03 DE MAIO DE 2013, QUE APROVA A POLÍTICA ESTADUAL DE ATENÇÃO  BÁSICA; A RESOLUÇÃO CES Nº 15, DE 15 DE DEZEMBRO DE 2016, QUE APROVA O PLANO ESTADUAL DE SAÚDE  2016-2019 DA SECRETARIA DE SAÚDE DO ESTADO DA BAHIA; A PORTARIA GM/MS Nº 2.436, DE 21 DE SETEMBRO DE 2017, QUE APROVA A POLÍTICA NACIONAL DE  ATENÇÃO BÁSICA, ESTABELECENDO A REVISÃO DE DIRETRIZES PARA A ORGANIZAÇÃO DA ATENÇÃO BÁSICA,  NO ÂMBITO DO SISTEMA ÚNICO DE SAÚDE (SUS). RESOLVE ART. 1º  APROVAR A ALTERAÇÃO DE MODALIDADE DE NÚCLEO DE APOIO À SAÚDE DA FAMÍLIA - NASF TIPO  II PARA NASF TIPO I, NO MUNICÍPIO DE JIQUIRIÇÁ, CONFORME PLANILHA ABAIXO:  CREDENCIAMENTO ESPECIFICAÇÃO MUNICÍPIO NASF - NÚCLEO DE APOIO À  SAÚDE DA FAMÍLIA  ALTERAÇÃO DE MODALIDADE DE NASF TIPO II PARA NASF TIPO I, PASSANDO  A FICAR COM A SEGUINTE COMPOSIÇÃO: 01 PROFISSIONAL DE EDUCAÇÃO FÍSICA (20H), 02 FISIOTERAPEUTAS (20H E  30H), 01 NUTRICIONISTA (20H), 02 PSICÓLOGOS (30H CADA), 01 ASSISTENTE  SOCIAL (30H) E 01 FONOAUDIÓLOGO (20H), TOTALIZANDO CARGA HORÁRIA DE  200 HORAS.  JIQUIRIÇÁ  ART. 2º  A PRESENTE RESOLUÇÃO ENTRARÁ EM VIGOR NA DATA DE SUA PUBLICAÇÃO. SALVADOR, 17 DE MAIO DE 2018.  FÁBIO VILAS-BOAS PINTO SECRETÁRIO ESTADUAL DA SAÚDE COORDENADOR DA CIB/BA  STELA DOS SANTOS SOUZA PRESIDENTE DO COSEMS/BA COORDENADORA ADJUNTA DA CIB/BA  RESOLUÇÃO CIB Nº 129/2018 APROVA A ALTERAÇÃO DE COMPOSIÇÃO DA EQUIPE DE NÚCLEO DE APOIO À SAÚDE DA FAMÍLIA - NASF  TIPO I, NO MUNICÍPIO DE SOBRADINHO. A PLENÁRIA DA COMISSÃO INTERGESTORES BIPARTITE DA BAHIA, NO USO DE SUAS ATRIBUIÇÕES, TENDO EM  VISTA O DECIDIDO NA 259ª REUNIÃO ORDINÁRIA, DO DIA 17 DE MAIO DE 2018, E CONSIDERANDO: A RESOLUÇÃO CES Nº 14, DE 08 DE NOVEMBRO DE 2012, QUE APROVA A POLÍTICA ESTADUAL DE  ATENÇÃO BÁSICA; O DECRETO ESTADUAL Nº 14.457, DE 03 DE MAIO DE 2013, QUE APROVA A POLÍTICA ESTADUAL DE ATENÇÃO BÁSICA;  A RESOLUÇÃO CES Nº 15, DE 15 DE DEZEMBRO DE 2016, QUE APROVA O PLANO ESTADUAL DE SAÚDE  2016-2019 DA SECRETARIA DE SAÚDE DO ESTADO DA BAHIA; A PORTARIA GM/MS Nº 2.436, DE 21 DE SETEMBRO DE 2017, QUE APROVA A POLÍTICA NACIONAL DE  ATENÇÃO BÁSICA, ESTABELECENDO A REVISÃO DE DIRETRIZES PARA A ORGANIZAÇÃO DA ATENÇÃO BÁSICA,  NO ÂMBITO DO SISTEMA ÚNICO DE SAÚDE (SUS). RESOLVE ART. 1º  APROVAR A ALTERAÇÃO DE COMPOSIÇÃO DA EQUIPE DE NÚCLEO DE APOIO À SAÚDE DA FAMÍLIA -  NASF TIPO I, NO MUNICÍPIO DE SOBRADINHO, CONFORME PLANILHA ABAIXO:  CREDENCIAMENTO ESPECIFICAÇÃO MUNICÍPIO NASF - NÚCLEO DE APOIO  À SAÚDE DA FAMÍLIA  ALTERAÇÃO DE COMPOSIÇÃO DA EQUIPE DE NASF TIPO I, PASSANDO A FICAR  DA SEGUINTE FORMA: 01 NUTRICIONISTA (40H), 01 FISIOTERAPEUTA (20H), 01 FONOAUDIÓLOGO  (20H), 01 PSICÓLOGO (20H), 01 PROFISSIONAL DE EDUCAÇÃO FÍSICA (40H),  01 ASSISTENTE SOCIAL (20H), E 01 MÉDICO VETERINÁRIO (40H), TOTALIZANDO  CARGA HORÁRIA DE 200 HORAS.  SOBRADINHO  ART. 2º  A PRESENTE RESOLUÇÃO ENTRARÁ EM VIGOR NA DATA DE SUA PUBLICAÇÃO. SALVADOR, 17 DE MAIO DE 2018.  FÁBIO VILAS-BOAS PINTO SECRETÁRIO ESTADUAL DA SAÚDE COORDENADOR DA CIB/BA  STELA DOS SANTOS SOUZA PRESIDENTE DO COSEMS/BA COORDENADORA ADJUNTA DA CIB/BA  RESOLUÇÃO CIB Nº 130/2018 APROVA A ALTERAÇÃO DE COMPOSIÇÃO E CARGA HORÁRIA DA EQUIPE DE NÚCLEOS DE APOIO À SAÚDE DA  FAMÍLIA - NASF TIPO I, NOS MUNICÍPIOS DE ANTÔNIO CARDOSO E TAPEROÁ. A PLENÁRIA DA COMISSÃO INTERGESTORES BIPARTITE DA BAHIA, NO USO DE SUAS ATRIBUIÇÕES, TENDO EM  VISTA O DECIDIDO NA 259ª REUNIÃO ORDINÁRIA, DO DIA 17 DE MAIO DE 2018, E CONSIDERANDO: A RESOLUÇÃO CES Nº 14, DE 08 DE NOVEMBRO DE 2012, QUE APROVA A POLÍTICA ESTADUAL DE ATENÇÃO BÁSICA; O DECRETO ESTADUAL Nº 14.457, DE 03 DE MAIO DE 2013, QUE APROVA A POLÍTICA ESTADUAL DE ATENÇÃO BÁSICA; A RESOLUÇÃO CES Nº 15, DE 15 DE DEZEMBRO DE 2016, QUE APROVA O PLANO ESTADUAL DE SAÚDE  2016-2019 DA SECRETARIA DE SAÚDE DO ESTADO DA BAHIA; A PORTARIA GM/MS Nº 2.436, DE 21 DE SETEMBRO DE 2017, QUE APROVA A POLÍTICA NACIONAL DE  ATENÇÃO BÁSICA, ESTABELECENDO A REVISÃO DE DIRETRIZES PARA A ORGANIZAÇÃO DA ATENÇÃO BÁSICA,  NO ÂMBITO DO SISTEMA ÚNICO DE SAÚDE (SUS). RESOLVE ART. 1º  APROVAR A ALTERAÇÃO DE COMPOSIÇÃO E CARGA HORÁRIA DA EQUIPE DE NÚCLEOS DE APOIO  À SAÚDE DA FAMÍLIA - NASF TIPO I, NOS MUNICÍPIOS DE ANTÔNIO CARDOSO E TAPEROÁ, CONFORME  PLANILHA ABAIXO:  CREDENCIAMENTO ESPECIFICAÇÃO MUNICÍPIO NASF - NÚCLEO DE APOIO À  SAÚDE DA FAMÍLIA  ALTERAÇÃO DE COMPOSIÇÃO E CARGA HORÁRIA DA EQUIPE DE NASF  TIPO I, PASSANDO A FICAR DA SEGUINTE FORMA: 02 NUTRICIONISTAS (20H CADA), 02 FISIOTERAPEUTAS (20H CADA),  01 ASSISTENTE SOCIAL (30H), 01 PSICÓLOGO (20H), 01 PROFISSIONAL  DE EDUCAÇÃO FÍSICA (20H), 01 FARMACÊUTICO (20H) E 01 MÉDICO  VETERINÁRIO (30H), TOTALIZANDO CARGA HORÁRIA DE 200 HORAS.  ANTÔNIO CARDOSO  ALTERAÇÃO DE COMPOSIÇÃO E CARGA HORÁRIA DA EQUIPE DE NASF  TIPO I, PASSANDO A FICAR DA SEGUINTE FORMA: 01 FISIOTERAPEUTA (20H), 01 FONOAUDIÓLOGO (20H), 01 ASSISTENTE  SOCIAL (30H), 01 PSICÓLOGO (30H), 01 TERAPEUTA OCUPACIONAL (30H),  01 NUTRICIONISTA (30H) E 01 PROFISSIONAL DE EDUCAÇÃO FÍSICA (40H),  TOTALIZANDO CARGA HORÁRIA DE 200 HORAS  TAPEROÁ  ART. 2º  A PRESENTE RESOLUÇÃO ENTRARÁ EM VIGOR NA DATA DE SUA PUBLICAÇÃO. SALVADOR, 17 DE MAIO DE 2018.  FÁBIO VILAS-BOAS PINTO SECRETÁRIO ESTADUAL DA SAÚDE COORDENADOR DA CIB/BA  STELA DOS SANTOS SOUZA PRESIDENTE DO COSEMS/BA COORDENADORA ADJUNTA DA CIB/BA  RESOLUÇÃO CIB Nº 131/2018 APROVA O CREDENCIAMENTO DE EQUIPES DE SAÚDE BUCAL - ESB, NOS MUNICÍPIOS DE NOVA CANAÃ,  IGUAÍ, GANDU, COARACI, SÍTIO DO QUINTO E UAUÁ.  A PLENÁRIA DA COMISSÃO INTERGESTORES BIPARTITE DA BAHIA, NO USO DE SUAS ATRIBUIÇÕES, TENDO EM  VISTA O DECIDIDO NA 259ª REUNIÃO ORDINÁRIA, DO DIA 17 DE MAIO DE 2018, E CONSIDERANDO: A RESOLUÇÃO CES Nº 14, DE 08 DE NOVEMBRO DE 2012, QUE APROVA A POLÍTICA ESTADUAL DE  ATENÇÃO BÁSICA; O DECRETO ESTADUAL Nº 14.457, DE 03 DE MAIO DE 2013, QUE APROVA A POLÍTICA ESTADUAL DE  ATENÇÃO BÁSICA; A RESOLUÇÃO CES Nº 15, DE 15 DE DEZEMBRO DE 2016, QUE APROVA O PLANO ESTADUAL DE SAÚDE  2016-2019 DA SECRETARIA DE SAÚDE DO ESTADO DA BAHIA; A PORTARIA GM/MS Nº 2.436, DE 21 DE SETEMBRO DE 2017, QUE APROVA A POLÍTICA NACIONAL DE  ATENÇÃO BÁSICA, ESTABELECENDO A REVISÃO DE DIRETRIZES PARA A ORGANIZAÇÃO DA ATENÇÃO BÁSICA,  NO ÂMBITO DO SISTEMA ÚNICO DE SAÚDE (SUS). RESOLVE ART. 1º  APROVAR O CREDENCIAMENTO DE EQUIPES DE SAÚDE BUCAL - ESB NOS MUNICÍPIOS DE NOVA  CANAÃ, IGUAÍ, GANDU, COARACI, SÍTIO DO QUINTO E UAUÁ, CONFORME PLANILHA ABAIXO:  CREDENCIAMENTO ESPECIFICAÇÃO MUNICÍPIO 01 ESB MODALIDADE I, VINCULADA À  USF DERALDO PEREIRA.  NOVA CANAÃ    EXECUTIVO  SALVADOR, SEXTA-FEIRA, 18 DE MAIO DE 2018 - ANO CII - NO 22.420  REPÚBLICA FEDERATIVA DO BRASIL - ESTADO DA BAHIA  DIÁRIO OFICIAL  01 ESB MODALIDADE I, VINCULADA À  USF DE ALTAMIRA.  IGUAÍ  ESB - EQUIPE DE SAÚDE BUCAL 01 ESB MODALIDADE I, VINCULADA À  USF JOSÉ MIGUEL MACHADO.  GANDU  02 ESB MODALIDADE I, SENDO UMA  VINCULADA À USF ADALTO SACRAMENTO E  UMA VINCULADA À UBS GIMA REVISON.  COARACI  03 ESB MODALIDADE I, VINCULADA ÀS  ESF JOSÉ ACIOLE DIAS, TINGUI E DO  RAZINHO.   SÍTIO DO QUINTO  03 ESB MODALIDADE I, VINCULADA ÀS  ESF CALDEIRÃO DO ALMEIDA, SÍTIO DO  TOMÁS E VILA DOS GOMES.  UAUÁ  ART. 2º  A PRESENTE RESOLUÇÃO ENTRARÁ EM VIGOR NA DATA DE SUA PUBLICAÇÃO.  SALVADOR, 17 DE MAIO DE 2018.  FÁBIO VILAS-BOAS PINTO SECRETÁRIO ESTADUAL DA SAÚDE COORDENADOR DA CIB/BA  STELA DOS SANTOS SOUZA PRESIDENTE DO COSEMS/BA COORDENADORA ADJUNTA DA CIB/BA  RESOLUÇÃO CIB Nº 132/2018 APROVA O CREDENCIAMENTO DE EQUIPES DE SAÚDE DA FAMÍLIA - ESF, NOS MUNICÍPIOS DE PIRITIBA,  UBATÃ, COARACI E GANDU.  A PLENÁRIA DA COMISSÃO INTERGESTORES BIPARTITE DA BAHIA, NO USO DE SUAS ATRIBUIÇÕES, TENDO EM  VISTA O DECIDIDO NA 259ª REUNIÃO ORDINÁRIA, DO DIA 17 DE MAIO DE 2018, E CONSIDERANDO: A RESOLUÇÃO CES Nº 14, DE 08 DE NOVEMBRO DE 2012, QUE APROVA A POLÍTICA ESTADUAL DE  ATENÇÃO BÁSICA; O DECRETO ESTADUAL Nº 14.457, DE 03 DE MAIO DE 2013, QUE APROVA A POLÍTICA ESTADUAL DE  ATENÇÃO BÁSICA; A RESOLUÇÃO CES Nº 15, DE 15 DE DEZEMBRO DE 2016, QUE APROVA O PLANO ESTADUAL DE SAÚDE  2016-2019 DA SECRETARIA DE SAÚDE DO ESTADO DA BAHIA; A PORTARIA GM/MS Nº 2.436, DE 21 DE SETEMBRO DE 2017, QUE APROVA A POLÍTICA NACIONAL DE  ATENÇÃO BÁSICA, ESTABELECENDO A REVISÃO DE DIRETRIZES PARA A ORGANIZAÇÃO DA ATENÇÃO BÁSICA,  NO ÂMBITO DO SISTEMA ÚNICO DE SAÚDE (SUS). RESOLVE ART. 1º  APROVAR O CREDENCIAMENTO DE EQUIPES DE SAÚDE DA FAMÍLIA - ESF NOS MUNICÍPIOS DE  PIRITIBA, UBATÃ, COARACI E GANDU, CONFORME PLANILHA ABAIXO:  CREDENCIAMENTO ESPECIFICAÇÃO MUNICÍPIO 01 ESF MODALIDADE I, NA USF LAVANDERIA PIRITIBA  ESF - EQUIPE DE SAÚDE DA FAMÍLIA 01 ESF MODALIDADE I, NA USF LONDRINA UBATÃ 01 ESF MODALIDADE I, NA USF FEIRINHA COARACI  01 ESF MODALIDADE II, NA USF JOSÉ MIGUEL MACHADO GANDU  ART. 2º  A PRESENTE RESOLUÇÃO ENTRARÁ EM VIGOR NA DATA DE SUA PUBLICAÇÃO.  SALVADOR, 17 DE MAIO DE 2018.  FÁBIO VILAS-BOAS PINTO SECRETÁRIO ESTADUAL DA SAÚDE COORDENADOR DA CIB/BA  STELA DOS SANTOS SOUZA PRESIDENTE DO COSEMS/BA COORDENADORA ADJUNTA DA CIB/BA  RESOLUÇÃO CIB Nº 133/2018  APROVA A ABRANGÊNCIA POPULACIONAL DA UNIDADE DE ASSISTÊNCIA DE ALTA COMPLEXIDADE EM  OBESIDADE E SOBREPESO DO HOSPITAL SÃO VICENTE DE PAULO, NO MUNICÍPIO DE VITÓRIA DA CONQUISTA.  A PLENÁRIA DA COMISSÃO INTERGESTORES BIPARTITE DA BAHIA, NO USO DE SUAS ATRIBUIÇÕES, TENDO EM  VISTA O DECIDIDO NA 259ª REUNIÃO ORDINÁRIA, DO DIA 17 DE MAIO DE 2018, E CONSIDERANDO:  A PORTARIA GM/MS Nº 425, DE 19 DE MARÇO DE 2013, QUE ESTABELECE REGULAMENTO TÉCNICO, NORMAS  E CRITÉRIOS PARA A ASSISTÊNCIA DE ALTA COMPLEXIDADE AO INDIVIDUO COM OBESIDADE EM SEUS ARTIGOS  6º E 7º, 9º AO 22 E 24;  A PORTARIA GM/MS DE CONSOLIDAÇÃO Nº 3, DE 28 DE SETEMBRO DE 2017, QUE REDEFINE AS DIRETRIZES  PARA ORGANIZAÇÃO DA PREVENÇÃO E DO TRATAMENTO DO SOBREPESO E OBESIDADE COMO LINHA DE  CUIDADO PRIORITÁRIA NA REDE DE ATENÇÃO À SAÚDE DAS PESSOAS COM DOENÇAS CRÔNICAS.  RESOLUÇÃO CIB N° 367/2013, QUE APROVA AS DIRETRIZES, COMPONENTES E CRITÉRIOS PARA A CONSTRUÇÃO  DOS PLANOS REGIONAIS DA LINHA DO CUIDADO.  PORTARIA GM/MS Nº 1.389/2014 ALTERA O § 2º DO ARTIGO 5º E O ARTIGO 16º DA PORTARIA GM/MS Nº  425/2013 SOBRE A LINHA DO CUIDADO DO INDIVÍDUO COM OBESIDADE.  A RELEVÂNCIA DA ORGANIZAÇÃO DAS AÇÕES E SERVIÇOS DE PREVENÇÃO E TRATAMENTO DO SOBREPESO E  OBESIDADE NA REDE DE ATENÇÃO À SAÚDE DAS PESSOAS COM DOENÇAS CRÔNICAS PARA A POPULAÇÃO  ASSISTIDA NO SUS.  RESOLVE  ART.1º  APROVAR A ABRANGÊNCIA POPULACIONAL DA UNIDADE DE ASSISTÊNCIA DE ALTA COMPLEXIDADE EM  OBESIDADE E SOBREPESO DO HOSPITAL SÃO VICENTE DE PAULO, EM VITÓRIA DA CONQUISTA, CONFORME  QUADRO ABAIXO:  MUNICÍPIO UNIDADE CNES ABRANGÊNCIA VITÓRIA DA CONQUISTA HOSPITAL SÃO VICENTE DE PAULO 2487756 MACRORREGIÃO SUDOESTE E OESTE  ART. 2º  A PRESENTE RESOLUÇÃO ENTRARÁ EM VIGOR NA DATA DA SUA PUBLICAÇÃO.  SALVADOR, 17 DE MAIO DE 2018.  FÁBIO VILAS-BOAS PINTO SECRETÁRIO ESTADUAL DA SAÚDE COORDENADOR DA CIB/BA  STELA DOS SANTOS SOUZA PRESIDENTE DO COSEMS/BA COORDENADORA ADJUNTA DA CIB/BA  &lt;#E.G.B#219705#39#245216/&gt; &lt;#E.G.B#219725#39#245241&gt; RESOLUÇÃO CIB Nº 134/2018  APROVA ALTERAÇÃO NO ANEXO I, DA RESOLUÇÃO CIB Nº 044/2012, COM A SUBSTITUIÇÃO DO HOSPITAL  GERAL LUÍS VIANA FILHO PELO HOSPITAL COSTA DO CACAU, AMBOS NO MUNICÍPIO DE ILHÉUS, COMO  HOSPITAL ESTRATÉGICO DA REDE DE ATENÇÃO ÀS URGÊNCIAS.  A PLENÁRIA DA COMISSÃO INTERGESTORES BIPARTITE DA BAHIA, NO USO DE SUAS ATRIBUIÇÕES, TENDO EM  VISTA O DECIDIDO NA 259ª REUNIÃO ORDINÁRIA, DO DIA 17 DE MAIO DE 2018, E CONSIDERANDO:  A RESOLUÇÃO CIB/BA Nº 044/2012, QUE APROVA AS DIRETRIZES, CRITÉRIOS E REQUISITOS PARA A CONSTRUÇÃO  DOS PLANOS ESTADUAL, REGIONAIS E MUNICIPAIS DA REDE DE ATENÇÃO ÀS URGÊNCIAS.  A IMPLANTAÇÃO DO HOSPITAL COSTA DO CACAU E FECHAMENTO DO HOSPITAL GERAL LUÍS VIANA FILHO PARA  ADEQUAÇÃO DA ESTRUTURA FÍSICA E MUDANÇA DE PERFIL ASSISTENCIAL.  RESOLVE  ART.1º  APROVAR ALTERAÇÃO NO ANEXO I DA RESOLUÇÃO CIB Nº 044/2012, COM A SUBSTITUIÇÃO DO  HOSPITAL GERAL LUÍS VIANA FILHO PELO HOSPITAL COSTA DO CACAU, AMBOS NO MUNICÍPIO DE ILHÉUS,  COMO HOSPITAL ESTRATÉGICO DA REDE DE ATENÇÃO ÀS URGÊNCIAS, CONFORME ANEXO I.  ART. 2º  A PRESENTE RESOLUÇÃO ENTRARÁ EM VIGOR NA DATA DA SUA PUBLICAÇÃO.  SALVADOR, 17 DE MAIO DE 2018.  FÁBIO VILAS-BOAS PINTO SECRETÁRIO ESTADUAL DA SAÚDE COORDENADOR DA CIB/BA  STELA DOS SANTOS SOUZA PRESIDENTE DO COSEMS/BA COORDENADORA ADJUNTA DA CIB/BA  ANEXO I DA RESOLUÇÃO CIB Nº 134/2018  MACRORREGIÃO MICRORREGIÃO MUNICÍPIO HOSPITAL ESTRATÉGICO LESTE SALVADOR SALVADOR HOSPITAL DO SUBÚRBIO  HOSPITAL GERAL ROBERTO SANTOS HOSPITAL GERAL ERNESTO SIMÕES HOSPITAL GERAL DO ESTADO  CAMAÇARI CAMAÇARI HOSPITAL GERAL DE CAMAÇARI SANTO ANTONIO DE JESUS SANTO ANTONIO DE   JESUS HOSPITAL REGIONAL DE SANTO ANTONIO DE  JESUS  CENTRO LESTE SERRINHA MONTE SANTO HOSPITAL MONSENHOR BERENGUER  FEIRA DE SANTANA FEIRA DE SANTANA HOSPITAL GERAL CLÉRISTON ANDRADE CENTRO NORTE IRECÊ IRECÊ HOSPITAL REGIONAL MARIO DOURADO SOBRINHO  JACOBINA JACOBINA HOSPITAL MUNICIPAL ANTONIO TEIXEIRA   SOBRINHO OESTE BARREIRAS BARREIRAS HOSPITAL DO OESTE  IBOTIRAMA IBOTIRAMA HOSPITAL REGIONAL DE IBOTIRAMA NORTE JUAZEIRO JUAZEIRO HOSPITAL REGIONAL DE JUAZEIRO  PAULO AFONSO PAULO AFONSO HOSPITAL DE PAULO AFONSO NORDESTE ALAGOINHAS ALAGOINHAS HOSPITAL REGIONAL DANTAS BIÃO  RIBEIRA DO POMBAL RIBEIRA DO POMBAL HOSPITAL REGIONAL SANTA TEREZA SUDOESTE VITÓRIA DA CONQUISTA VITÓRIA DA   CONQUISTA HOSPITAL GERAL DE VITÓRIA DA CONQUISTA   GUANAMBI GUANAMBI HOSPITAL REGIONAL DE GUANAMBI  ILHÉUS ILHÉUS HOSPITAL COSTA DO CACAU SUL ITABUNA ITABUNA HOSPITAL DE BASE LUÍS EDUARDO MAGALHÃES  JEQUIÉ JEQUIÉ HOSPITAL GERAL PRADO VALADARES EXTREMO SUL TEIXEIRA DE FREITAS TEIXEIRA DE FREITAS HOSPITAL MUNICIPAL DE TEIXEIRA DE FREITAS  ACESSE NOSSO SITE: WWW.EGBA.BA.GOV.BR  DIÁRIO OFICIAL DO ESTADO: 71 3116-2850/2865     EXECUTIVO SALVADOR, SEXTA-FEIRA, 18 DE MAIO DE 2018 - ANO CII - NO 22.420  REPÚBLICA FEDERATIVA DO BRASIL - ESTADO DA BAHIA  DIÁRIO OFICIAL  RESOLUÇÃO CIB Nº 135/2018  APROVA ADITIVO AO PAR DA REGIÃO METROPOLITANA DE SALVADOR COM INCLUSÃO DE 1 (HUM) CENTRO  DE PARTO NORMAL PERI-HOSPITALAR DE 5 (CINCO) LEITOS PPP PARA A MATERNIDADE ALBERT SABIN, NO  MUNICÍPIO DE SALVADOR.  A PLENÁRIA DA COMISSÃO INTERGESTORES BIPARTITE DA BAHIA, NO USO DE SUAS ATRIBUIÇÕES, TENDO EM  VISTA O DECIDIDO NA 259ª REUNIÃO ORDINÁRIA, DO DIA 17 DE MAIO DE 2018, E CONSIDERANDO:  O ANEXO I DA PORTARIA DE CONSOLIDAÇÃO Nº 3 DE 28 DE SETEMBRO DE 2017, QUE ESTABELECE DIRETRIZES  PARA A ORGANIZAÇÃO DA REDE DE ATENÇÃO À SAÚDE NO ÂMBITO DO SISTEMA ÚNICO DE SAÚDE (SUS);  O ANEXO II DA PORTARIA DE CONSOLIDAÇÃO Nº 3 DE 28 DE SETEMBRO DE 2017, QUE ESTABELECE DIRETRIZES  PARA A ORGANIZAÇÃO DA REDE CEGONHA NO ÂMBITO DO SISTEMA ÚNICO DE SAÚDE (SUS);  A PORTARIA MINISTERIAL 3060 DE 21 DE DEZEMBRO DE 2011 ETAPA I DO PLANO DE AÇÃO DA REDE  CEGONHA QUE ALOCA RECURSOS FINANCEIROS PARA A SUA IMPLEMENTAÇÃO;  A RESOLUÇÃO CIB Nº 318/2011 QUE APROVA O PLANO ESTADUAL DA REDE CEGONHA;  A IMPLANTAÇÃO DO CENTRO DE PARTO NORMAL CONTRIBUIRÁ COM O FORTALECIMENTO DO MODELO DE ATENÇÃO  AO PARTO, NASCIMENTO E À SAÚDE DA CRIANÇA PROPOSTOS PELA REDE CEGONHA, ASSIM COMO COM  A ORGANIZAÇÃO DA REDE DE ATENÇÃO AMPLIANDO ACESSO COM ACOLHIMENTO E RESOLUBILIDADE EM  SALVADOR.  RESOLVE  ART.1º  APROVAR ADITIVO AO PAR DA REGIÃO METROPOLITANA DE SALVADOR DE 1 (HUM) CENTRO DE PARTO  NORMAL PERI-HOSPITALAR DE 5 (CINCO) LEITOS PPP NA MATERNIDADE ALBERT SABIN.  ART. 2º  A PRESENTE RESOLUÇÃO ENTRARÁ EM VIGOR NA DATA DA SUA PUBLICAÇÃO.  SALVADOR, 17 DE MAIO DE 2018.  FÁBIO VILAS-BOAS PINTO SECRETÁRIO ESTADUAL DA SAÚDE COORDENADOR DA CIB/BA  STELA DOS SANTOS SOUZA PRESIDENTE DO COSEMS/BA COORDENADORA ADJUNTA DA CIB/BA  RESOLUÇÃO CIB Nº 136/2018  APROVA SOLICITAÇÃO AO MINISTÉRIO DA SAÚDE DE INCREMENTO DE RECURSO FEDERAL PARA CUSTEIO DO  HOSPITAL MUNICIPAL DE SALVADOR.  A PLENÁRIA DA COMISSÃO INTERGESTORES BIPARTITE DA BAHIA, NO USO DE SUAS ATRIBUIÇÕES, TENDO EM  VISTA O DECIDIDO NA 259ª REUNIÃO ORDINÁRIA, DO DIA 17 DE MAIO DE 2018, E CONSIDERANDO:  A RESOLUÇÃO CIB Nº 247/2017 QUE APROVA A INSERÇÃO DO HOSPITAL MUNICIPAL DE SALVADOR NA REDE  DE ATENÇÃO PSICOSSOCIAL - RAPS, COM ATENDIMENTO EM URGÊNCIA/EMERGÊNCIA E LEITO DE INTERNAÇÃO  HOSPITALAR NA REGIÃO METROPOLITANA DE SALVADOR AMPLIADA, ESTADO DA BAHIA;  A RESOLUÇÃO CIB Nº 248/2017 QUE APROVA A INSERÇÃO DO HOSPITAL MUNICIPAL DE SALVADOR NA  REDE DE ATENÇÃO ÀS URGÊNCIAS - RAU (PORTA DE ENTRADA HOSPITALAR DE URGÊNCIA COM LEITOS DE  ENFERMARIA CLÍNICA DE RETAGUARDA E LEITOS DE TERAPIA INTENSIVA), NA REGIÃO METROPOLITANA DE  SALVADOR AMPLIADA, ESTADO DA BAHIA;  A PORTARIA GM/MS Nº 837, DE 08 DE MARÇO DE 2018, QUE ESTABELECE RECURSO DO BLOCO DE CUSTEIO  DAS AÇÕES E SERVIÇOS PÚBLICOS DE SAÚDE A SER DISPONIBILIZADO AO GRUPO DE ATENÇÃO DE MÉDIA E  ALTA COMPLEXIDADE AMBULATORIAL E HOSPITALAR DO ESTADO DA BAHIA E MUNICÍPIO DE SALVADOR;  A REUNIÃO DO GRUPO CONDUTOR DE REDES - CGR, DE 16 DE MAIO DE 2018, QUE PACTUOU A SOLICITAÇÃO  DE INCREMENTO AO MINISTÉRIO DA SAÚDE, MANTENDO A PARCELA MENSAL DE CUSTEIO DO HMS PELO MS,  NO VALOR DE R$ 6.000.000,00 (SEIS MILHÕES/MENSAL);  O OFÍCIO GAB/SMS Nº 441/2018, QUE SOLICITA APROVAÇÃO DO RECURSO FEDERAL DE CUSTEIO PARA O  HMS - CNES 9443665, EM PARCELAS MENSAIS SUCESSIVAS.  RESOLVE  ART.1º  APROVAR RECURSO FEDERAL DE CUSTEIO PARA O HOSPITAL MUNICIPAL DE SALVADOR - HMS (CNES  - 9443665) NO VALOR MENSAL DE 6.000.000,00 (SEIS MILHÕES), A SER DISPONIBILIZADO MENSALMENTE,  EM PARCELAS SUCESSIVAS, COMPONDO O RECURSO DO BLOCO DE CUSTEIO DAS AÇÕES E SERVIÇOS PÚBLICOS  DE SAÚDE, DO GRUPO DE ATENÇÃO DE MÉDIA E ALTA COMPLEXIDADE AMBULATORIAL E HOSPITALAR DO  MUNICÍPIO DE SALVADOR.  ART. 2º  A PRESENTE RESOLUÇÃO ENTRARÁ EM VIGOR NA DATA DA SUA PUBLICAÇÃO.  SALVADOR, 17 DE MAIO DE 2018.  FÁBIO VILAS-BOAS PINTO SECRETÁRIO ESTADUAL DA SAÚDE COORDENADOR DA CIB/BA  STELA DOS SANTOS SOUZA PRESIDENTE DO COSEMS/BA COORDENADORA ADJUNTA DA CIB/BA  &lt;#E.G.B#219725#40#245241/&gt; &lt;#E.G.B#219625#40#245133&gt;  EDITAL DE CIÊNCIA DE ELIMINAÇÃO DE DOCUMENTOS Nº 002/2018  O PRESIDENTE DA COMISSÃO DE AVALIAÇÃO DE DOCUMENTOS DE ARQUIVO, DESIGNADA PELA PORTARIA  Nº 06, DE 13/07/2016, PUBLICADA NO DIÁRIO OFICIAL DO ESTADO DA BAHIA (DOE) EM 14/07/2016, DE  ACORDO COM A LISTAGEM DE ELIMINAÇÃO DE DOCUMENTOS DE NO 16/2017, DISPONÍVEIS NO ENDEREÇO:  WWW. SAUDE.BA.GOV.BR/ ELIMINACAODEDOCUMENTOS EM CONFORMIDADE COM A TABELA DE TEMPORA- LIDADE DE DOCUMENTOS - ATIVIDADES-MEIO, REVISADA E AMPLIADA POR MEIO DA INSTRUÇÃO CONJUNTA  SAEB/SECULT N° 01, PUBLICADA NO DOE Nº 21.362, DE 19/02/2014, FAZ SABER, A QUEM POSSA  INTERESSAR QUE A PARTIR DO TRIGÉSIMO DIA SUBSEQUENTE À DATA DE PUBLICAÇÃO DESTE EDITAL NO DOE,  SE NÃO HOUVER OPOSIÇÃO, O ARQUIVO CENTRAL DA SECRETARIA DE SAÚDE DO ESTADO DA BAHIA - SESAB  PROCEDERÁ À ELIMINAÇÃO DOS DOCUMENTOS RELATIVOS AO PERÍODO DE 1992 A 2005 CONFORME A SEGUIR. OS INTERESSADOS, NO PRAZO CITADO, PODERÃO REQUERER ÀS SUAS EXPENSAS, O DESENTRANHAMENTO DE  DOCUMENTOS OU CÓPIAS DE PEÇAS DO PROCESSO, MEDIANTE PETIÇÃO, DESDE QUE TENHA RESPECTIVA  QUALIFICAÇÃO E DEMONSTRAÇÃO DE LEGITIMIDADE DO PEDIDO, DIRIGIDA À COMISSÃO DE AVALIAÇÃO DE  DOCUMENTOS DE ARQUIVO DA SESAB.  SÉRIE DOCUMENTAL: 05.02.01.03 - PROCESSO DE ADIANTAMENTO DATA-LIMITE: 1995 QUANTIDADE: 48 ITENS DOCUMENTAIS  SÉRIE DOCUMENTAL: 05.02.01.07 - REPASSE DE VERBAS DATA-LIMITE: 1992 - 2005 QUANTIDADE: 16 ITENS DOCUMENTAIS  SÉRIE DOCUMENTAL: 05.02.05.21 - RELATÓRIO DE CONCILIAÇÃO BANCÁRIA DATA-LIMITE: 1996 - 2002 QUANTIDADE: 2.803 ITENS DOCUMENTAIS  PABLO LUIZ ARAÚJO DA SILVA PRESIDENTE COMISSÃO DE AVALIAÇÃO DE DOCUMENTOS SECRETARIA DA SAÚDE DO ESTADO DA BAHIA - SESAB &lt;#E.G.B#219625#40#245133/&gt; &lt;#E.G.B#219650#40#245160&gt; </t>
  </si>
  <si>
    <t xml:space="preserve">PORTARIA  Nº 16.181 DE 18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001.002788/ INEMA/LIC- 02788,  RESOLVE: ART. 1.º - AUTORIZAR O DIREITO  DE USO DOS RECURSOS HÍDRICOS, VÁLIDO PELO PRAZO DE 04 (QUATRO) ANOS, A AIRTON DA SILVA,  INSCRITO NO CPF Nº 452.764.809-82, COM SEDE NA RUA SENHOR DO BONFIM, QD.60, MIMOSO II,  NO MUNICÍPIO DE LUÍS EDUARDO MAGALHÃES, PARA CAPTAÇÃO SUBTERRÂNEA, NA BACIA HIDROGRÁFICA  DO RIO SÃO FRANCISCO, LOCALIZADO NA FAZENDA MADRE REGINA II E III, ESTRADA DO CAFÉ, ZONA  RURAL, NO MUNICÍPIO DE BARREIRAS, NAS COORDENADAS LAT.11º49’50,89”S E LONG.45º46’39,56’’W,  DATUM SIRGAS 2000, DO POÇO 01, DE VAZÃO 8.989,5 M³/DIA, DURANTE 18 H/D, NAS COORDENADAS  LAT.11º48’28,03”S E LONG.45º46’57,32’’W, DATUM SIRGAS 2000, DO POÇO 02, DE VAZÃO 8.989,5 M³/ DIA, DURANTE 18 H/D, PARA FINS DE IRRIGAÇÃO POR PIVÔ CENTRAL, ÁREA 276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 </t>
  </si>
  <si>
    <t xml:space="preserve">PORTARIA  Nº 16.184 DE 18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2015.001.002801/INEMA/LIC-02801, RESOLVE: ART. 1º - AUTORIZAR O DIREITO DE  USO DOS RECURSOS HÍDRICOS, VÁLIDO PELO PRAZO DE 4 (QUATRO) ANOS, A ANTONIO TADEU SIMAS  MIRANDA, INSCRITO NO CPF N° 057.109.015-04, COM SEDE NA AVENIDA SETE DE SETEMBRO, Nº  1862, VITÓRIA, NO MUNICÍPIO DE SALVADOR, PARA CAPTAÇÃO SUPERFICIAL, NA BACIA HIDROGRÁFICA DO RIO  CACHOEIRA, NO RIBEIRÃO ÁGUA PRETA, NAS COORDENADAS LAT.15°12’53,0”S E LONG.39°34’45,0”W,  DATUM SIRGAS2000, DE VAZÃO 957,0 M³/DIA, DURANTE 16 H/D, PARA FINS DE IRRIGAÇÃO POR MICRO- ASPERSÃO, ÁREA 30 HA, LOCALIZADO NA FAZENDA BOM JARDIM, ZONA RURAL, NO MUNICÍPIO DE ITAJU  DO COLÔNIA,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</si>
  <si>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16.187 DE 18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2017.001.001700/INEMA/LIC-01700, RESOLVE: ART. 1º - AUTORIZAR O DIREITO DE  USO DOS RECURSOS HÍDRICOS, VÁLIDO PELO PRAZO DE 04 (QUATRO) ANOS, A IDIMAR BARRETO PAES  FILHO, INSCRITO NO CPF Nº 286.163.835-49, COM SEDE NA ALAMEDA ANTÔNIO PEDREIRA, N° 22,  RECREIO, NO MUNICÍPIO DE VITÓRIA DA CONQUISTA, PARA CAPTAÇÃO SUBTERRÂNEA, NA BACIA HIDROGRÁFICA  DO RIO PARDO, LOCALIZADO NA FAZENDA OURO VERDE, ZONA RURAL, NO MUNICÍPIO DE BARRA DO CHOÇA,  NAS COORDENADAS LAT.14°50’14’’S E LONG.40°32’19’’W, DATUM SIRGAS 2000, DO POÇO 01, DE VAZÃO  600 M³/DIA, DURANTE 24 H/D, PARA FINS DE IRRIGAÇÃO POR GOTEJAMENTO, ÁREA 18,2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</si>
  <si>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16.201 DE 21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2018.001.001880/INEMA/LIC-01880, RESOLVE: ART. 1.º - AUTORIZAR  A RENOVAÇÃO DO DIREITO DE USO DOS RECURSOS HÍDRICOS, VÁLIDA PELO PRAZO DE 04 (QUATRO) ANOS,  A TRANSAMÉRICA DE HOTÉIS NORDESTE LTDA, INSCRITO NO CNPJ Nº 13.432.810/0001- 69, COM SEDE NA LOC. ILHA DE COMANDATUBA, S/N, COMANDATUBA, NO MUNICÍPIO DE UNA, PARA  CAPTAÇÃO SUPERFICIAL, NA BACIA HIDROGRÁFICA DO COMANDATUBA, NO RIO DOCE, NAS COORDENADAS  LAT.15º22’31”S E LONG.39º00’31”W, DATUM SIRGAS 2000, DE VAZÃO 3.637 M3/DIA, DURANTE 20  H/D, PARA FINS DE ABASTECIMENTO HUMANO E IRRIGAÇÃO POR ASPERSÃO CONVENCIONAL, ÁREA 53 HA,  LOCALIZADO NESSE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</si>
  <si>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16.216 DE 24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2018.001.001920/ INEMA/LIC-01920, RESOLVE: ART. 1º - AUTORIZAR A RENOVAÇÃO DO DIREITO DE USO DOS RECURSOS HÍDRICOS,  VÁLIDA PELO PRAZO DE 4 (QUATRO) ANOS, A CARLOS ALBERTO KRUSCHEWSKY FILHO, INSCRITO NO  CPF N° 148.756.755-34, COM SEDE NA RUA ESTADOS UNIDOS, Nº 218, CENTRO, NO MUNICÍPIO DE FEIRA DE  SANTANA, PARA CAPTAÇÃO SUPERFICIAL, NA BACIA HIDROGRÁFICA DO RIO PARAGUAÇU, NO RIO PARAGUAÇU, NAS  COORDENADAS LAT.12°47’45,8”S E LONG.41°16’21,0”W, DATUM SIRGAS 2000, DE VAZÃO 21.799 M³/DIA,  DURANTE 19 H/D, PARA FINS DE IRRIGAÇÃO POR PIVÔ CENTRAL, ÁREA 350 HA, LOCALIZADO NA FAZENDA FORMOSA  OU VOLTA DA PEDRA, ZONA RURAL, NO MUNICÍPIO DE ANDARAÍ,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</si>
  <si>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16.218 DE 25 DE MAIO DE 2018. O INSTITUTO DO MEIO AMBIENTE E RECURSOS  HÍDRICOS - INEMA, COM FULCRO NAS ATRIBUIÇÕES E COMPETÊNCIAS QUE LHE FORAM DELEGADAS PELA  LEI ESTADUAL N° 12.212/11 E LEIS ESTADUAIS N° 10.431/06 E 11.612/09, E SUAS ALTERAÇÕES, REGU- LAMENTADAS PELO DECRETO ESTADUAL N° 14.024/12 E, TENDO EM VISTA O QUE CONSTA DO PROCESSO Nº  2015. 001.002826/ INEMA/LIC- 02826,  RESOLVE: ART. 1º - AUTORIZAR O DIREITO DE USO DOS RECURSOS  HÍDRICOS, VÁLIDO PELO PRAZO DE 4 (QUATRO) ANOS, A MARIA DAS GRAÇAS BONISSON CALDEIRA,  INSCRITA NO CPF N° 013.876.556-12, COM SEDE NA FAZENDA CARIRI, S/N, BARROLÂNDIA, NO MUNICÍPIO  DE BELMONTE, PARA CAPTAÇÃO SUPERFICIAL, NA BACIA HIDROGRÁFICA DO RIO SANTO ANTÔNIO, NO RIO SANTO  ANTÔNIO, NAS COORDENADAS LAT.16°09’18,4”S E LONG. 39°09’54,9”W, DATUM SIRGAS2000, DE VAZÃO  2.722,0,0 M³/DIA, DURANTE 11 H/D, PARA FINS DE IRRIGAÇÃO POR MICROASPERSÃO, ÁREA 91 HA, LOCALIZADO  NA FAZENDA BARONESA, ZONA RURAL, NO MUNICÍPIO DE SANTA CRUZ CABRÁLIA,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</si>
  <si>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16.223 DE 25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2018.001.002583/INEMA/LIC-02583, RESOLVE: ART. 1º - AUTORIZAR O DIREITO  DE USO DOS RECURSOS HÍDRICOS, VÁLIDO PELO PRAZO DE 4 (QUATRO) ANOS, A ANTÔNIO ALEXANDRE  FRANCO THOMAZ, INSCRITO NO CPF Nº 041.800.702-00, COM SEDE NA RUA DURVAL REGIS, N° 51,  LOTEAMENTO ARATU, NO MUNICÍPIO DE BARREIRAS, PARA CAPTAÇÃO SUPERFICIAL, NA BACIA HIDROGRÁFICA  DO RIO GRANDE, NO RIO DOS PORCOS, NAS COORDENADAS LAT.12º48’55”S E LONG.45º2’24”W, DATUM  SIRGAS2000, DE VAZÃO 36.400 M³/DIA, DURANTE 20 H/D, PARA FINS DE IRRIGAÇÃO POR PIVÔ CENTRAL,  ÁREA 600 HA, LOCALIZADO NA FAZENDA TURMALINA,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</si>
  <si>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16.239 DE 28 DE MAIO DE 2018. O INSTITUTO DO MEIO AMBIENTE E RECURSOS  HÍDRICOS - INEMA, COM FULCRO NAS ATRIBUIÇÕES E COMPETÊNCIAS QUE LHE FORAM DELEGADAS PELA  LEI ESTADUAL N° 12.212/11 E LEIS ESTADUAIS N° 10.431/06 E 11.612/09, E SUAS ALTERAÇÕES, REGU- LAMENTADAS PELO DECRETO ESTADUAL N° 14.024/12 E, TENDO EM VISTA O QUE CONSTA DO PROCESSO Nº  2017.001.004306/INEMA/LIC-04306, RESOLVE: ART. 1.º - AUTORIZAR O DIREITO DE USO DOS RECURSOS  HÍDRICOS, VÁLIDO PELO PRAZO DE 04 (QUATRO) ANOS, A TATIANA MARQUES DA SILVA MATOS, INSCRITA  NO CPF N° 014.904.545-00, COM SEDE NA PRAÇA BENEDITO MINA, N° 671, CENTRO, NO MUNICÍPIO  DE BONITO, PARA CAPTAÇÃO SUBTERRÂNEA, NA BACIA HIDROGRÁFICA DO RIO PARAGUAÇU, LOCALIZADO NA  FAZENDA ALTO ALEGRE, ZONA RURAL, NO MUNICÍPIO DE BONITO, NAS COORDENADAS LAT.12°00’55’’S E  LONG.41°14’47’’W, DATUM SIRGAS 2000, DO POÇO 01, DE VAZÃO 312 M³/DIA, DURANTE 17 H/D, PARA FINS  DE IRRIGAÇÃO POR MICROASPERSÃO, ÁREA 8,0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</si>
  <si>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16.243 DE 28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2015.001.002919/INEMA/LIC-02919, RESOLVE: ART. 1º - AUTORIZAR O DIREITO DE USO  DOS RECURSOS HÍDRICOS, VÁLIDO PELO PRAZO DE 4 (QUATRO) ANOS, A WILSON PAES CARDOSO, INSCRITO  NO CPF N° 054.695.385-91, COM SEDE NA RUA MURIAÉ, Nº 50, SERRARIA BRASIL, NO MUNICÍPIO DE FEIRA  DE SANTANA, PARA CAPTAÇÃO SUPERFICIAL, NA BACIA HIDROGRÁFICA DO RIO PARAGUAÇU, NO RIO SANTO  ANTÔNIO, NAS COORDENADAS LAT.12°44’59,0”S E LONG.41°17’04,0”W, DATUM SIRGAS2000, DE VAZÃO  2.997,0 M³/DIA, DURANTE 18 H/D, PARA FINS DE IRRIGAÇÃO POR PIVÔ CENTRAL, ÁREA 54 HA, LOCALIZADO  NA FAZENDA SANTA MARIA DOS OLHOS D’ÁGUA, ZONA RURAL, NO MUNICÍPIO DE ANDARAÍ,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</si>
  <si>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16.244 DE 28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2015.001.002234/INEMA/LIC-02234, RESOLVE: ART. 1º - AUTORIZAR O DIREITO      EXECUTIVO SALVADOR, TERÇA-FEIRA, 29 DE MAIO DE 2018 - ANO CII - NO 22.427  REPÚBLICA FEDERATIVA DO BRASIL - ESTADO DA BAHIA  DIÁRIO OFICIAL  DE USO DOS RECURSOS HÍDRICOS, VÁLIDO PELO PRAZO DE 4 (QUATRO) ANOS, A RAMON DE OLIVEIRA  NETTO MARTINS, INSCRITO NO CPF Nº 045.116.216-16, COM NA RUA PEDRO ALVARES CABRAL, N° 95,  CENTRO, NO MUNICÍPIO DE TEIXEIRA DE FREITAS, PARA CAPTAÇÃO SUPERFICIAL, NA BACIA HIDROGRÁFICA  DO RIO ALCOBAÇA, NO RIO UTAITINGA, NAS COORDENADAS LAT.17º20’59”S E LONG.39º38’22”W, DATUM  SIRGAS2000, DE VAZÃO 3.060,0 M³/DIA, DURANTE 22 H/D, PARA FINS DE IRRIGAÇÃO POR AUTROPO- PELIDO, ÁREA 65 HA, LOCALIZADO NA FAZENDA NOVA JERUSALÉM, RODOVIA BR 101, KM 852, ZONA  RURAL, NO MUNICÍPIO DE TEIXEIRA DE FREITAS,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</si>
  <si>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16.281 DE 06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2016.001.002194/INEMA/LIC-02194, RESOLVE: ART. 1º - AUTORIZAR O DIREITO  DE USO DOS RECURSOS HÍDRICOS, VÁLIDO PELO PRAZO DE 4 (QUATRO) ANOS, A NILZA ALVES DIAS  COELHO, INSCRITA NO CPF N° 366.417.315-53, COM SEDE NA AVENIDA PRESIDENTE GETÚLIO VARGAS,  Nº 1505, MONTE CASTELO, NO MUNICÍPIO DE TEIXEIRA DE FREITAS, PARA CAPTAÇÃO SUPERFICIAL, NA  BACIA HIDROGRÁFICA DO RIO DE UNA, NO RIBEIRÃO SALOBRO, NAS COORDENADAS LAT.15°22’56,47”S E  LONG.39°06’52,69”W, DATUM SIRGAS2000, DE VAZÃO 1.808,0 M³/DIA, DURANTE 13 H/D, PARA FINS  DE IRRIGAÇÃO POR GOTEJAMENTO, ÁREA DE 100 HA, LOCALIZADO NA FAZENDA SÃO ROQUE, ZONA RURAL,  NO MUNICÍPIO SANTA LUZIA,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</si>
  <si>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16.292 DE 08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2018.001.002734/INEMA/LIC-02734, RESOLVE: ART. 1.º - AUTORIZAR O DIREITO DE  USO DOS RECURSOS HÍDRICOS, VÁLIDO PELO PRAZO DE 04 (QUATRO) ANOS, A ITAUEIRA AGROPECUÁRIA  S.A., INSCRITA NO CNPJ SOB Nº 07.231.103/0008-88, COM SEDE NA FAZENDA ESPANHA, ESTRADA  RIBEIRA DO AMPARO, S/N, ZONA RURAL, NO MUNICÍPIO DE RIBEIRA DO AMPARO, PARA CAPTAÇÃO  SUBTERRÂNEA, NA BACIA HIDROGRÁFICA DO RIO ITAPICURU, LOCALIZADO NA FAZENDA PAU DO FEIJÃO, ZONA  RURAL, NO MUNICÍPIO DE ITAPICURU, NAS COORDENADAS LAT.11º08’54’’S E LONG.38º23’10,7’’W, DATUM  SIRGAS 2000, DO POÇO 29, DE VAZÃO 1.037 M³/DIA, DURANTE 13 H/D, NAS COORDENADAS LAT.11º09’2,7’’S  E LONG.38º23’13,8’’W, DATUM SIRGAS 2000, DO POÇO 30, DE VAZÃO 992 M³/DIA, DURANTE 13 H/D,  NAS COORDENADAS LAT.11º09’11,2’’S E LONG.38º23’16,8’’W, DATUM SIRGAS 2000, DO POÇO 31, DE  VAZÃO 879 M³/DIA, DURANTE 13 H/D, NAS COORDENADAS LAT.11º09’05,4’’S E LONG.38º23’08,7’’W,  DATUM SIRGAS 2000, DO POÇO 32, DE VAZÃO 819 M³/DIA, DURANTE 13 H/D, PARA FINS DE IRRIGAÇÃO  POR GOTEJAMENTO, ÁREA 57,13 HA,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</si>
  <si>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16.301 DE 08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2017.001.002749/INEMA/LIC-02749, RESOLVE: ART. 1.º - AUTORIZAR  O DIREITO DE USO DOS RECURSOS HÍDRICOS, VÁLIDO PELO PRAZO DE 04 (QUATRO) ANOS, A ROSE VANE  PINHEIRO DE OLIVEIRA, INSCRITO NO CPF N° 004.170.915-24 COM SEDE NO POVOADO DE  AS ALAGOAS, ZONA RURAL, S/N, NO MUNICÍPIO DE IRAQUARA, PARA CAPTAÇÃO SUBTERRÂNEA, NA  BACIA HIDROGRÁFICA DO RIO PARAGUAÇU, LOCALIZADO NA FAZENDA SANTA BÁRBARA II, ZONA RURAL,  NO MUNICÍPIO DE IRAQUARA, NAS COORDENADAS LAT.12°13’56’’S E LONG.41°33’24’’W, DATUM  SIRGAS 2000, DO POÇO 01, DE VAZÃO 121 M³/DIA, DURANTE 8 H/D, PARA FINS DE IRRIGAÇÃO POR  GOTEJAMENTO, ÁREA 3,1 HA, MEDIANTE O CUMPRIMENTO DA LEGISLAÇÃO VIGENTE, DOS CONDICIO- 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</si>
  <si>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16.302 DE 08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2015.001.002852/INEMA/LIC-02852, RESOLVE: ART. 1º - AUTORIZAR  O DIREITO DE USO DOS RECURSOS HÍDRICOS, VÁLIDO PELO PRAZO DE 4 (QUATRO) ANOS, A DILZETE  PEREIRA DALL ORTO, INSCRITA NO CPF N° 933.551.145-53, COM SEDE NA AVENIDA BRASIL,  Nº 199, NOVO HORIZONTE, NO MUNICÍPIO DE TEIXEIRA DE FREITAS, PARA CAPTAÇÃO SUPERFICIAL, NA  BACIA HIDROGRÁFICA DO RIO PERUÍPE, NO CÓRREGO TARIFA, NAS COORDENADAS LAT.17°32’57,99”S   E LONG.39°56’08”W, DATUM SIRGAS2000, DE VAZÃO 1.042,0 M³/DIA, DURANTE 06 H/D, PARA  FINS DE IRRIGAÇÃO POR GOTEJAMENTO, ÁREA DE 31,5 HA, LOCALIZADO NA FAZENDA DO MEIO,  ZONA RURAL, NO MUNICÍPIO DE CARAVELAS,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</si>
  <si>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16.313 DE 12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2017.001.003882/INEMA/LIC-03882, RESOLVE: ART. 1º - AUTORIZAR O DIREITO  DE USO DOS RECURSOS HÍDRICOS, VÁLIDO PELO PRAZO DE 04 (QUATRO) ANOS, A MARIA DAS GRAÇAS  DIAS TEIXEIRA, INSCRITO NO CPF SOB Nº 003.318.908-01, COM SEDE NA PRAÇA NOSSA SENHORA  DAS GRAÇAS, S/N, SEGREDO, NO MUNICÍPIO DE SOUTO SOARES, PARA CAPTAÇÃO SUBTERRÂNEA, NA BACIA  HIDROGRÁFICA DO RIO SÃO FRANCISCO, LOCALIZADO NA FAZENDA FLORESTA, ZONA RURAL, NO MUNICÍPIO  DE SOUTO SOARES, NAS COORDENADAS LAT.12°01’28,8’’S E LONG.41°39’50,8’W, DATUM SIRGAS 2000,  DO POÇO 01, DE VAZÃO 120 M³/DIA, DURANTE 11 H/D, PARA FINS DE IRRIGAÇÃO POR GOTEJAMENTO, ÁREA  2,5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</si>
  <si>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16.315 DE 12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2018.001.000129/INEMA/LIC-00129, RESOLVE: ART. 1.º - AUTORIZAR O DIREITO  DE USO DOS RECURSOS HÍDRICOS, VÁLIDO PELO PRAZO DE 04 (QUATRO) ANOS, A JORGE AUGUSTO  BARROS PRESÍDIO, INSCRITO NO CPF N° 173.600.458-19 COM SEDE NA RUA SANTA ISABELA, Nº  100, ENGENHO VELHO DA FEDERAÇÃO, NO MUNICÍPIO DE SALVADOR, PARA CAPTAÇÃO SUBTERRÂNEA, NA  BACIA HIDROGRÁFICA DO RIO PARAGUAÇU, LOCALIZADO NA FAZENDA PIRAJÁ II, ZONA RURAL, NO MUNICÍPIO  DE WAGNER, NAS COORDENADAS LAT.12°15’10,2’’S E LONG.41°10’04,8’’W, DATUM SIRGAS 2000, DO  POÇO 01, DE VAZÃO 1.145 M³/DIA, DURANTE 18 H/D, PARA FINS DE IRRIGAÇÃO POR MICROASPERSÃO, ÁREA  23,0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</si>
  <si>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16.317 DE 12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2017.001.001623/INEMA/LIC-01623, RESOLVE: ART. 1.º - AUTORIZAR A RENOVAÇÃO  DO DIREITO DE USO DOS RECURSOS HÍDRICOS, VÁLIDA PELO PRAZO DE 04 (QUATRO) ANOS, A ADELAR JOSÉ  CAPPELLESSO, INSCRITO NO CPF Nº 157.727.300-10, COM SEDE NA VILA NOVO PARANÁ, S/N, ZONA  RURAL, NO MUNICÍPIO DE LUIS EDUARDO MAGALHÃES, PARA CAPTAÇÃO SUPERFICIAL, NA BACIA HIDROGRÁFICA  DO RIO GRANDE, NO RIO BORÁ, NAS COORDENADAS LAT.12°16’37,50”S E LONG.45°53’34,62”W, DATUM  SIRGAS 2000, DE VAZÃO 20.379,0 M3/DIA, DURANTE 17H/D, PARA FINS DE IRRIGAÇÃO POR PIVÔ CENTRAL,  ÁREA 300 HA, LOCALIZADO NA FAZENDA NOVO MILÊNIO, NOVO MILÊNIO II, IV E ELDORADO I, ZONA RURAL,  NO MUNICÍPIO DE LUIZ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</si>
  <si>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16.320 DE 12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2015.001.002420/INEMA/LIC-02420, RESOLVE: ART. 1.º - AUTORIZAR O DIREITO DE  USO DOS RECURSOS HÍDRICOS, VÁLIDO PELO PRAZO DE 4 (QUATRO) ANOS, À RAMON DE OLIVEIRA NETTO  MARTINS, INSCRITO NO CPF  Nº 045.116.216-16, COM SEDE NA RUA PEDRO ALVARES CABRAL, N° 95,  CENTRO, NO MUNICÍPIO DE TEIXEIRA DE FREITAS, PARA CAPTAÇÃO SUPERFICIAL, NA BACIA HIDROGRÁFICA  DO RIO ALCOBAÇA, NO RIO UTAITINGA, NAS COORDENADAS LAT.17º20’19”S E LONG.39º39’19”W, DATUM  SIRGAS2000, DO PONTO 01 DE VAZÃO 3.060,0 M³/DIA, DURANTE 22 H/D, PARA FINS DE IRRIGAÇÃO  POR AUTROPOPELIDO, ÁREA 65 HA E NAS COORDENADAS LAT.17º19’50”S E LONG.39º40’18”W, DATUM  SIRGAS2000, DO PONTO 02 DE VAZÃO 3.060,0 M³/D, DURANTE 22 H/D, PARA FINS DE IRRIGAÇÃO POR AU- TROPOPELIDO, ÁREA 65 HA, LOCALIZADO NA FAZENDA NOVA JERUSALÉM, RODOVIA BR 101, KM 852, ZONA  RURAL, NO MUNICÍPIO DE TEIXEIRA DE FREITAS,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&lt;#E.G.B#226034#32#252333/&gt;  SECRETARIA DO PLANEJAMENTO &lt;#E.G.B#226078#32#252380&gt; REVOGAÇÃO DO TERMO DE CONVÊNIO N° 001/2017 PROCESSO: 1400170006722. O SECRETÁRIO DO PLANEJAMENTO NO USO DE SUAS ATRIBUIÇÕES,  EM CONFORMIDADE COM O DISPOSTO NO ART. 122 COMBINADO COM O ART. 183, DA LEI ESTADUAL N°  9433/2005 REVOGA O SUPRAMENCIONADO TERMO DE CONVÊNIO, QUE TINHA COMO OBJETO A COOPERAÇÃO  TÉCNICA E FINANCEIRA PARA APOIO À ESTRUTURAÇÃO DO CONSÓRCIO INTERMUNICIPAL DO MÉDIO RIO DAS  CONTAS - CIMURC. SALVADOR - BA, 12/06/2018 - ANTÔNIO HENRIQUE DE SOUZA MOREIRA - SECRETÁRIO  DO PLANEJAMENTO.  RESUMO DO TERMO DE CONVÊNIO N° 005/2018  PROCESSO: 1400180003217. TERMO DE CONVÊNIO Nº 005/2018. FUNDAMENTO LEGAL: LEI  FEDERAL Nº 8.666/93, LEI ESTADUAL Nº 9.433/05 E DECRETO ESTADUAL Nº 9.266/04. CONCEDENTE:  SECRETARIA DO PLANEJAMENTO DO ESTADO DA BAHIA-SEPLAN. CONVENENTE: CONSÓRCIO INTERMUNI- CIPAL DO MÉDIO RIO DAS CONTAS - CIMURC. OBJETO: COOPERAÇÃO TÉCNICA E FINANCEIRA PARA APOIO  À ESTRUTURAÇÃO DO CONSÓRCIO. VIGÊNCIA: 12 (DOZE) MESES. VALOR GLOBAL: R$ 79.454,00  (SETENTA E NOVE MIL, QUATROCENTOS E CINQUENTA E QUATRO REAIS). UNIDADE GESTORA: 03.17.101.  FONTE: 100. PROJETO/ATIVIDADE: 04.121.218.7454. NATUREZA DA DESPESA: 4.4.70.42. &lt;#E.G.B#226078#32#252380/&gt;  SECRETARIA DE POLÍTICAS  PARA AS MULHERES &lt;#E.G.B#225891#32#252176&gt; RESUMO - TERMO DE COOPERAÇÃO TÉCNICA. - PROCESSO Nº 6270180002820. OBJETO:  CONJUGAÇÃO DE ESFORÇOS ENTRE OS PARTÍCIPES, VISANDO CAPACITAR OS AGENTES VINCULADOS A  ENTIDADES PÚBLICAS E PRIVADAS QUE ESTEJAM ALOCADOS NA EXECUÇÃO DE PROJETOS DE COOPERAÇÃO E  FOMENTO AO ESPORTE, EM TEMAS RELACIONADOS A GÊNERO, VIOLÊNCIA CONTRA AS MULHERES E LEGISLAÇÕES  CONEXAS, OBJETIVANDO, COM ISSO, A ELIMINAÇÃO DE DESIGUALDADES NA SEARA ESPORTIVA. PARTÍCIPES:  SECRETARIA DE POLÍTICAS PARA AS MULHERES - SPM, SECRETARIA DO TRABALHO, EMPREGO, RENDA E  ESPORTE - SETRE E A SUPERINTENDÊNCIA DOS DESPORTOS DO ESTADO DA BAHIA - SUDESB/BA.  RECURSOS: ESTE INSTRUMENTO NÃO ENVOLVE A TRANSFERÊNCIA DE RECURSOS FINANCEIROS ENTRE OS  PARTÍCIPES. VIGÊNCIA: 05 (CINCO) ANOS CONTADOS A PARTIR DA DATA DE SUA ASSINATURA. ASSINATURA:  08/06/2018. MARCO LEGAL: LEI Nº 9.433/2005. ASSINAM: JULIETA MARIA CARDOSO PALMEIRA (SECRETÁRIA),  VICENTE JOSÉ DE LIMA NETO (SECRETÁRIO) E ELIAS NUNES DOURADO (DIRETOR GERAL). &lt;#E.G.B#225891#32#252176/&gt;  SECRETARIA DA SAÚDE &lt;#E.G.B#226018#32#252317&gt; SERVIÇO PÚBLICO ESTADUAL  SALVADOR, 11 DE JUNHO DE 2018  A DIRETORIA GERAL DA AUDITORIA SUS/BA, NOS TERMOS DOS ARTS. 49 E 51, IV DA LEI ESTADUAL  Nº12.209/2011, CONVOCA O SENHOR MARCOS ANTÔNIO BISPO, PARA NO PRAZO DE 10 (DEZ) DIAS  CONTADOS DESTA PUBLICAÇÃO, RETIRAR E ATENDER COMUNICADO DE RESULTADO DE AUDITORIA Nº  179/2018, NOS AUTOS DO PROCESSO Nº 0300170363284, NO TERMO DO ART. 42 DO DECRETO  ESTADUAL Nº7.884/00, NA 4ª AVENIDA, PLATAFORMA 6, Nº400, 4º ANDAR, CAB, CEP 41.745.002,  SALVADOR/BA. QUAISQUER DÚVIDAS CONTATAR A AUDITORIA SUS/BA, ATRAVÉS DOS TELEFONES (71)  3115-4288/4312.  JEAN CARLA DE LIMA DIRETORA DA AUDITORIA SUS/BA &lt;#E.G.B#226018#32#252317/&gt; &lt;#E.G.B#225793#32#252062&gt; RESOLUÇÃO CIB Nº 144/2018 APROVA AD REFERENDUM AS PROPOSTAS DOS CONVÊNIOS NOS 905816/18-006, 905816/18-007,  905816/18-008 E 905816/18-009, DE AMPLIAÇÃO E REFORMA PARA IMPLANTAÇÃO DOS SERVIÇOS DE  ONCOLOGIA E CARDIOLOGIA LOCALIZADOS, RESPECTIVAMENTE, NO HOSPITAL REGIONAL MÁRIO DOURADO  SOBRINHO - CNES Nº 4026896, NO MUNICÍPIO DE IRECÊ E NO HOSPITAL DO OESTE - CNES Nº 3972925,  NO MUNICÍPIO DE BARREIRAS. O COORDENADOR E A COORDENADORA ADJUNTA DA COMISSÃO INTERGESTORES BIPARTITE DA BAHIA, NO  USO DAS SUAS ATRIBUIÇÕES, TENDO EM VISTA O DECIDIDO NA 253ª REUNIÃO ORDINÁRIA DA CIB, DE 20 DE  NOVEMBRO DE 2017, E CONSIDERANDO: A PORTARIA GM/MS Nº 381, DE 6 DE FEVEREIRO DE 2017, QUE DISPÕE SOBRE AS TRANSFERÊNCIAS,  FUNDO A FUNDO, DE RECURSOS FINANCEIROS DE CAPITAL OU CORRENTE, DO MINISTÉRIO DA SAÚDE A  ESTADOS, DISTRITO FEDERAL E MUNICÍPIOS, DESTINADOS À EXECUÇÃO DE OBRAS DE CONSTRUÇÃO,  AMPLIAÇÃO E REFORMA;  A PORTARIA GM/MS Nº 788, DE 15 DE MARÇO DE 2017, QUE REGULAMENTA A APLICAÇÃO DAS EMENDAS  PARLAMENTARES QUE ADICIONAREM RECURSOS AO SUS NO EXERCÍCIO DE 2017; A RESOLUÇÃO CIB 207/2017, DE 21 DE NOVEMBRO DE 2017, QUE APROVA O FLUXO PARA VALIDAÇÃO  DE PROPOSTAS DE CONSTRUÇÃO, REFORMA, AMPLIAÇÃO E AQUISIÇÃO DE EQUIPAMENTOS E MATERIAL  PERMANENTE, REFERENTES À ATENÇÃO BÁSICA E ESPECIALIZADA, AMBULATORIAL E HOSPITALAR, POR EMENDA  PARLAMENTAR OU CONVÊNIO, PARA O CADASTRAMENTO NO FUNDO NACIONAL DE SAÚDE E SISMOB PELAS  SECRETARIAS MUNICIPAIS DE SAÚDE E SECRETARIA DE SAÚDE DO ESTADO DA BAHIA. RESOLVE ART. 1º APROVAR AD REFERENDUM AS PROPOSTAS DOS CONVÊNIOS NOS 905816/18-006, 905816/18- 007, 905816/18-008 E 905816/18-009, DE AMPLIAÇÃO E REFORMA PARA IMPLANTAÇÃO DOS SERVIÇOS  DE ONCOLOGIA E CARDIOLOGIA LOCALIZADOS, RESPECTIVAMENTE, NO HOSPITAL REGIONAL MÁRIO DOURADO  SOBRINHO - CNES Nº 4026896, NO MUNICÍPIO DE IRECÊ E NO HOSPITAL DO OESTE - CNES Nº 3972925,  NO MUNICÍPIO DE BARREIRAS, CONFORME QUADRO ABAIXO:  Nº DA PROPOSTA OBJETO UNIDADE VALOR (R$) 905816/18-006 IMPLANTAÇÃO DOS SERVIÇOS   DE ONCOLOGIA E CARDIOLOGIA HOSPITAL REGIONAL MÁRIO  DOURADO SOBRINHO  11.997.470,00 905816/18-007  1.998.420,00 905816/18-008 HOSPITAL DO OESTE  2.501.135,00 905816/18-009 11.500.785,00 TOTAL 27.997.810,00  ART. 2º A PRESENTE RESOLUÇÃO ENTRARÁ EM VIGOR NA DATA DE SUA PUBLICAÇÃO. REPUBLICADA POR TER SAÍDO COM INCORREÇÃO. SALVADOR, 11 DE JUNHO DE 2018.  FÁBIO VILAS-BOAS PINTO SECRETÁRIO ESTADUAL DA SAÚDE COORDENADOR DA CIB/BA  STELA DOS SANTOS SOUZA PRESIDENTE DO COSEMS/BA COORDENADORA ADJUNTA DA CIB/BA  RESOLUÇÃO CIB Nº 145/2018  APROVA AD REFERENDUM A SOLICITAÇÃO AO MINISTÉRIO DA SAÚDE DE INCREMENTO DE RECURSO FINANCEIRO  FEDERAL AO LIMITE FINANCEIRO ANUAL DE MÉDIA E ALTA COMPLEXIDADE DO MUNICÍPIO DE BARRA.  O COORDENADOR E A COORDENADORA ADJUNTA DA COMISSÃO INTERGESTORES BIPARTITE DA BAHIA, NO USO  DE SUAS ATRIBUIÇÕES E CONSIDERANDO:  A PORTARIA GM N. 3.992, DE 28 DE DEZEMBRO DE 2017, QUE ALTERA A PORTARIA DE CONSOLIDAÇÃO  GM/MS Nº 6, DE 28 DE SETEMBRO DE 2017, PARA DISPOR SOBRE O FINANCIAMENTO E A TRANSFE- RÊNCIA DOS RECURSOS FEDERAIS PARA AS AÇÕES E OS SERVIÇOS PÚBLICOS DE SAÚDE DO SISTEMA  ÚNICO DE SAÚDE;  O OFÍCIO DA SECRETARIA MUNICIPAL DE SAÚDE DE BARRA N° 083/2018, DE 09 DE JUNHO DE 2018,  QUE SOLICITA INCREMENTO DE RECURSO FINANCEIRO FEDERAL AO LIMITE FINANCEIRO ANUAL DE MÉDIA E ALTA  COMPLEXIDADE, NO VALOR DE R$ 1.440.000,00/ANO.    EXECUTIVO  SALVADOR, QUARTA-FEIRA, 13 DE JUNHO DE 2018 - ANO CII - NO 22.436  REPÚBLICA FEDERATIVA DO BRASIL - ESTADO DA BAHIA  DIÁRIO OFICIAL  RESOLVE  ART. 1º  APROVAR AD REFERENDUM A SOLICITAÇÃO AO MINISTÉRIO DA SAÚDE DE INCREMENTO DE RECURSO  FINANCEIRO FEDERAL AO LIMITE FINANCEIRO ANUAL DE MÉDIA E ALTA COMPLEXIDADE (MAC) DO MUNICÍPIO  DE BARRA, NO VALOR DE R$ 1.440.000,00/ANO, TENDO EM VISTA O CUSTEIO DAS AÇÕES E SERVIÇOS DE  MAC NO TERRITÓRIO.  ART. 2º A PRESENTE RESOLUÇÃO ENTRARÁ EM VIGOR NA DATA DE SUA PUBLICAÇÃO.  SALVADOR, 11 DE JUNHO DE 2018.  FÁBIO VILAS-BOAS PINTO SECRETÁRIO ESTADUAL DA SAÚDE COORDENADOR DA CIB/BA  STELA DOS SANTOS SOUZA PRESIDENTE DO COSEMS/BA COORDENADORA ADJUNTA DA CIB/BA  RESOLUÇÃO CIB Nº 146/2018 APROVA AD REFERENDUM O TERMO DE COMPROMISSO DE FUNCIONAMENTO DA UPA DE ANA LEOPOLDINA  DO MUNICÍPIO DE RIO REAL, PORTE I, SOB GESTÃO MUNICIPAL COM OPÇÃO DE CUSTEIO III. A PLENÁRIA DA COMISSÃO INTERGESTORES BIPARTITE DA BAHIA - CIB NO USO DE SUAS ATRIBUIÇÕES, TENDO  EM VISTA O DECIDIDO NA 251ª REUNIÃO ORDINÁRIA DO DIA 17 DE SETEMBRO DE 2017 E CONSIDERANDO: A PORTARIA GM/MS, Nº 2048, DE 05 DE NOVEMBRO DE 2002, QUE INSTITUI O REGULAMENTO TÉCNICO DOS  SISTEMAS ESTADUAIS DE ATENÇÃO ÀS URGÊNCIAS; A PORTARIA DE CONSOLIDAÇÃO Nº 3, DE 28 DE SETEMBRO DE 2017, QUE NO SEU CAPÍTULO I, ART. 2º,  ESTABELECE DIRETRIZES PARA ORGANIZAÇÃO DA REDE DE ATENÇÃO À SAÚDE NO ÂMBITO DO SISTEMA  ÚNICO DE SAÚDE (SUS), (ORIGEM: PRT GM/MS 4279/2010); A PORTARIA DE CONSOLIDAÇÃO Nº 3, DE 28 DE SETEMBRO DE 2017, QUE NO ANEXO III, CAPÍTULO I, ART.3º,  INCISO II, REFORMULA A POLÍTICA NACIONAL DE ATENÇÃO AS URGÊNCIAS E INSTITUI A REDE DE ATENÇÃO ÀS  URGÊNCIAS NO ÂMBITO DO SUS, (ORIGEM: PRT GM/MS 1600/2011); A PORTARIA DE CONSOLIDAÇÃO Nº 6, DE 28 DE SETEMBRO DE 2017, NO SEU ART. Nº 889 QUE TRATA DA  CONSOLIDAÇÃO DAS NORMAS SOBRE O FINANCIAMENTO E TRANSFERÊNCIA DOS RECURSOS FEDERAIS PARA AS  AÇÕES E SERVIÇOS DE SAÚDE DO SISTEMA ÚNICO DE SAÚDE; O OFÍCIO DA SMS DE RIO REAL Nº 181/2018, QUE ENCAMINHA O TERMO DE FUNCIONAMENTO DA  UNIDADE DE PRONTO ATENDIMENTO - UPA 24H; O TERMO DE COMPROMISSO DE FUNCIONAMENTO DA UPA 24H, ONDE O GESTOR DE RIO REAL ASSUME  O COMPROMISSO DE FUNCIONAMENTO DA UPA ANA LEOPOLDINA, CNES Nº 9488510, DO REFERIDO  MUNICÍPIO, COM OPÇÃO DE CUSTEIO III, COM A CAPACIDADE OPERACIONAL DE 2 MÉDICOS DIURNOS E 2   MÉDICOS NOTURNOS.  RESOLVE ART. 1º  APROVAR AD REFERENDUM O TERMO DE COMPROMISSO DE FUNCIONAMENTO DA UPA ANA  LEOPOLDINA DO MUNICÍPIO DE RIO REAL, PORTE I, SOB GESTÃO MUNICIPAL COM OPÇÃO DE CUSTEIO III. ART. 2º A PRESENTE RESOLUÇÃO ENTRARÁ EM VIGOR DA DATA DE PUBLICAÇÃO.  SALVADOR, 11 DE JUNHO DE 2018.  FÁBIO VILAS-BOAS PINTO SECRETÁRIO ESTADUAL DA SAÚDE COORDENADOR DA CIB/BA  STELA DOS SANTOS SOUZA PRESIDENTE DO COSEMS/BA COORDENADORA ADJUNTA DA CIB/BA  RESOLUÇÃO CIB Nº 147/2018 APROVA AD REFERENDUM O TERMO DE COMPROMISSO DE FUNCIONAMENTO DA UPA DE QUEIMADINHA DO  MUNICÍPIO DE FEIRA DE SANTANA, PORTE II, SOB GESTÃO MUNICIPAL COM OPÇÃO DE CUSTEIO VII. A PLENÁRIA DA COMISSÃO INTERGESTORES BIPARTITE DA BAHIA - CIB, NO USO DE SUAS ATRIBUIÇÕES, TENDO  EM VISTA O DECIDIDO NA 251ª REUNIÃO ORDINÁRIA DO DIA 17 DE SETEMBRO 2017 E CONSIDERANDO: A PORTARIA GM/MS, Nº 2048, DE 05 DE NOVEMBRO DE 2002, QUE INSTITUI O REGULAMENTO TÉCNICO DOS  SISTEMAS ESTADUAIS DE ATENÇÃO ÀS URGÊNCIAS; A PORTARIA DE CONSOLIDAÇÃO Nº 3, DE 28 DE SETEMBRO DE 2017, QUE NO SEU CAPÍTULO I, ART. 2º,  ESTABELECE DIRETRIZES PARA ORGANIZAÇÃO DA REDE DE ATENÇÃO À SAÚDE NO ÂMBITO DO SISTEMA  ÚNICO DE SAÚDE (SUS), (ORIGEM: PRT GM/MS 4279/2010); A PORTARIA DE CONSOLIDAÇÃO Nº 3, DE 28 DE SETEMBRO DE 2017, QUE NO ANEXO III, CAPÍTULO I, ART.3º,  INCISO II, REFORMULA A POLÍTICA NACIONAL DE ATENÇÃO AS URGÊNCIAS E INSTITUI A REDE DE ATENÇÃO ÀS  URGÊNCIAS NO ÂMBITO DO SUS, (ORIGEM: PRT GM/MS 1600/2011); A PORTARIA DE CONSOLIDAÇÃO Nº 6, DE 28 DE SETEMBRO DE 2017, NO SEU ART. Nº 889 QUE TRATA DA  CONSOLIDAÇÃO DAS NORMAS SOBRE O FINANCIAMENTO E TRANSFERÊNCIA DOS RECURSOS FEDERAIS PARA AS  AÇÕES E SERVIÇOS DE SAÚDE DO SISTEMA ÚNICO DE SAÚDE; O OFÍCIO DA SMS DE FEIRA DE SANTANA Nº 634/2018, QUE ENCAMINHA O TERMO DE FUNCIONAMENTO  DA UNIDADE DE PRONTO ATENDIMENTO - UPA 24H; O TERMO DE COMPROMISSO DE FUNCIONAMENTO DA UPA 24H, ONDE O GESTOR DE FEIRA DE SANTANA  ASSUME O COMPROMISSO DE FUNCIONAMENTO DA UPA DE QUEIMADINHA, CNES Nº 9470832, PORTE  II, DO REFERIDO MUNICÍPIO, COM OPÇÃO DE CUSTEIO VII E A CAPACIDADE OPERACIONAL DE 08 MÉDICOS,  04 MÉDICOS DIURNOS E 04 MÉDICOS NOTURNOS.  RESOLVE ART. 1º  APROVAR AD REFERENDUM O TERMO DE COMPROMISSO DE FUNCIONAMENTO DA UPA DE  QUEIMADINHA MUNICÍPIO DE FEIRA DE SANTANA, PORTE II, SOB GESTÃO MUNICIPAL COM OPÇÃO DE  CUSTEIO VII. ART. 2º  A PRESENTE RESOLUÇÃO ENTRARÁ EM VIGOR DA DATA DE PUBLICAÇÃO. SALVADOR, 11 DE JUNHO DE 2018.  FÁBIO VILAS-BOAS PINTO SECRETÁRIO ESTADUAL DA SAÚDE COORDENADOR DA CIB/BA  STELA DOS SANTOS SOUZA PRESIDENTE DO COSEMS/BA COORDENADORA ADJUNTA DA CIB/BA  &lt;#E.G.B#225793#33#252062/&gt; &lt;#E.G.B#225966#33#252260&gt; &lt;#E.G.B#225966#33#252260/&gt; &lt;#E.G.B#225972#33#252266&gt;  SERVIÇO PÚBLICO ESTADUAL  </t>
  </si>
  <si>
    <t xml:space="preserve">PORTARIA  Nº 16.338 DE 15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2017.001.001136/INEMA/LIC-01136, RESOLVE: ART. 1.º - AUTORIZAR O DIREITO  DE USO DOS RECURSOS HÍDRICOS, VÁLIDO PELO PRAZO DE 04 (QUATRO) ANOS, A MANOEL DA SILVA  BADU, INSCRITO NO CPF N° 238.659.465-34 COM SEDE NO FAZENDA MUQUÉM, POVOADO MUQUÉM  DO PEIXE, ZONA RURAL, NO MUNICÍPIO DE CANARANA, PARA CAPTAÇÃO SUBTERRÂNEA, NA BACIA  HIDROGRÁFICA DO RIO SÃO FRANCISCO, LOCALIZADO NA FAZENDA LAGOINHA, ZONA RURAL, NO MUNICÍPIO  DE CANARANA, NAS COORDENADAS LAT.11°42’03’’S E LONG.41°50’12’W, DATUM SIRGAS 2000, DO  POÇO 01, DE VAZÃO 84 M³/DIA, DURANTE 4 H/D, PARA FINS DE IRRIGAÇÃO POR GOTEJAMENTO, ÁREA 1,4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</si>
  <si>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16.347 DE 18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2018.001.000040/INEMA/LIC-00040, RESOLVE: ART. 1.º - AUTORIZAR O DIREITO DE  USO DOS RECURSOS HÍDRICOS, VÁLIDO PELO PRAZO DE 04 (QUATRO) ANOS, A JORGE AUGUSTO BARROS  PRESÍDIO, INSCRITO NO CPF N° 173.600.458-19 COM SEDE NA RUA SANTA ISABELA, Nº 100,  ENGENHO VELHO DA FEDERAÇÃO, NO MUNICÍPIO DE SALVADOR, PARA CAPTAÇÃO SUBTERRÂNEA, NA BACIA  HIDROGRÁFICA DO RIO PARAGUAÇU, LOCALIZADO NA FAZENDA PIRAJÁ I, ZONA RURAL, NO MUNICÍPIO DE  WAGNER, NAS COORDENADAS LAT.12°14’43,8’’S E LONG.41°09’38,7’’W, DATUM SIRGAS 2000, DO POÇO  01, DE VAZÃO 443 M³/DIA, DURANTE 23 H/D, PARA FINS DE IRRIGAÇÃO POR GOTEJAMENTO, ÁREA 14,18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</si>
  <si>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16.348 DE 18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2017.001.001177/INEMA/LIC-01177, RESOLVE: ART. 1.º - AUTORIZAR O DIREITO DE  USO DOS RECURSOS HÍDRICOS, VÁLIDO PELO PRAZO DE 04 (QUATRO) ANOS, A TECNOPLANT VIVEIRO DE  MUDAS LTDA, INSCRITA NO CNPJ N° 05.988.976/0001-38 COM SEDE NA RODOVIA BR 101, KM 712,5,  FAZENDA TECNOPLANT - MARGEM CÓRREGO SAPUCAEIRA, ZONA RURAL, S/N, NO MUNICÍPIO DE EUNÁPOLIS,  PARA CAPTAÇÃO SUBTERRÂNEA, NA BACIA HIDROGRÁFICA DO EXTREMO SUL, LOCALIZADO NESSE MESMO  LOCAL E MUNICÍPIO, NAS COORDENADAS LAT.16°19’48,8’’S E LONG.39°35’09,8’W, DATUM SIRGAS 2000,  DO POÇO 01, DE VAZÃO 793 M³/DIA, DURANTE 20 H/D, PARA FINS DE IRRIGAÇÃO POR GOTEJAMENTO, ÁREA  20,0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PUBLICAÇÃO.MÁRCIA CRISTINA TELLES DE  ARAÚJO LIMA - DIRETORA GERAL </t>
  </si>
  <si>
    <t xml:space="preserve">PORTARIA  Nº 16.407 DE 26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2017.001.002931/INEMA/LIC-02931, RESOLVE: ART. 1º - AUTORIZAR O DIREITO DE  USO DOS RECURSOS HÍDRICOS, VÁLIDO PELO PRAZO DE 04 (QUATRO) ANOS, A JOSÉ BOMFIM CARREGOSA  LEAL, INSCRITO NO CPF Nº 117.699.555-34, COM SEDE NA FAZENDA POCINHOS, S/N, NO MUNICÍPIO DE  SÁTIRO DIAS, PARA CAPTAÇÃO SUBTERRÂNEA, NA BACIA HIDROGRÁFICA DO RECÔNCAVO NORTE, LOCALIZADO  NA FAZENDA DAYANA, ZONA RURAL, NO MUNICÍPIO DE SÁTIRO DIAS, NAS COORDENADAS LAT.11º31’44’’S E  LONG.38º36’16’’W, DATUM SIRGAS 2000, DO POÇO 01, DE VAZÃO 426 M³/DIA, DURANTE 14 H/D, PARA FINS  DE IRRIGAÇÃO POR GOTEJAMENTO, ÁREA 10,0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</si>
  <si>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16.411 DE 26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2017.001.003698/INEMA/LIC-03698, RESOLVE: ART. 1º - AUTORIZAR O DIREITO  DE USO DOS RECURSOS HÍDRICOS, VÁLIDO PELO PRAZO DE 04 (QUATRO) ANOS, A ALMÉRIO SAMPAIO  BARRETO, INSCRITO NO CPF N° 009.781.675-20, COM SEDE NA RUA ALÍPIO NUNES, N° 211, POVOADO  DE CONQUISTA, NO MUNICÍPIO DE JOÃO DOURADO, PARA CAPTAÇÃO SUBTERRÂNEA, NA BACIA HIDROGRÁFICA  DO RIO SÃO FRANCISCO, LOCALIZADO NA FAZENDA LAGOA NOVA, ZONA RURAL, NO MUNICÍPIO DE JOÃO  DOURADO, NAS COORDENADAS LAT.11°20’37,6’’S E LONG.41°43’54,7’’W, DATUM SIRGAS 2000, DO  POÇO 01, DE VAZÃO 286 M³/DIA, DURANTE 12 H/D, PARA FINS DE IRRIGAÇÃO POR GOTEJAMENTO, ÁREA 5,7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</si>
  <si>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16.437 DE 29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001.006609/ INEMA/LIC- 06609,  RESOLVE: ART. 1.º - AUTORIZAR O DIREITO  DE USO DOS RECURSOS HÍDRICOS, VÁLIDO PELO PRAZO DE 04 (QUATRO) ANOS, A LUIZ SIMIÃO DO  AMARAL LOUREIRO, INSCRITO NO CPF N° 182.878.750-72 COM SEDE NA AV. AYLON MACEDO, Nº  820, BOA VISTA, NO MUNICÍPIO DE BARREIRAS, PARA CAPTAÇÃO SUBTERRÂNEA, NA BACIA HIDROGRÁFICA  DO RIO SÃO FRANCISCO, LOCALIZADO NA FAZENDA SÃO VICENTE II, ZONA RURAL, NO MUNICÍPIO DE LUÍS  EDUARDO MAGALHÃES, NAS COORDENADAS LAT.12°2’35’’S E LONG.45°57’25’’W, DATUM SIRGAS 2000,  DO POÇO 01, DE VAZÃO 8.963 M³/DIA, DURANTE 18 H/D, PARA FINS DE IRRIGAÇÃO POR PIVÔ CENTRAL, ÁREA  160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  </t>
  </si>
  <si>
    <t xml:space="preserve">PORTARIA  Nº 16.452 DE 03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 001.003129/ INEMA/LIC- 03129,  RESOLVE: ART. 1º - AUTORIZAR O DIREITO  DE USO DOS RECURSOS HÍDRICOS, VÁLIDO PELO PRAZO DE 4 (QUATRO) ANOS, A LUIZ HARUO KIKUDOME,  INSCRITO NO CPF N° 685.413.508-78, COM SEDE NA AVENIDA MATEO BEI, Nº 2050, SÃO MATEUS, NO  MUNICÍPIO DE SÃO PAULO-SP, PARA CAPTAÇÃO SUPERFICIAL, NA BACIA HIDROGRÁFICA DO RIO MUCURI,  NO RIO SEM NOME, NAS COORDENADAS LAT.18°03’17”S E LONG.39°38’18”W, DATUM SIRGAS2000,  DE VAZÃO 540,0 M³/DIA, DURANTE 4 H/D, PARA FINS DE IRRIGAÇÃO POR MICROASPERSÃO, ÁREA 20,25 HA,  LOCALIZADO NA FAZENDA NOVA ESPERANÇA, RODOVIA BA 698, ZONA RURAL, NO MUNICÍPIO DE MUCURI,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 </t>
  </si>
  <si>
    <t xml:space="preserve">PORTARIA  Nº 16.485 DE 12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2014. 001.000002/ INEMA/LIC- 00002,  RESOLVE: ART. 1º - AUTORIZAR O DIREITO DE  USO DOS RECURSOS HÍDRICOS, VÁLIDO PELO PRAZO DE 4 (QUATRO) ANOS, À SHUICHI HAYASHI, INSCRITO   NO CPF SOB Nº 020.677.318-82, COM SEDE NA FAZENDA HAYASHI BATATAS, S/N, ZONA RURAL, NO  MUNICÍPIO DE MUCUGÊ, PARA CAPTAÇÃO SUPERFICIAL, NA BACIA HIDROGRÁFICA DO RIO PARAGUAÇU, EM  BARRAMENTO EXISTENTE OUTORGADO POR MEIO DA PORTARIA N° 16.266/18, PUBLICADA NO D.O.E EM  05/06/2018, NO RIO TAMANDUÁ, NAS COORDENADAS LAT. 13°00’07,82”S E LONG. 41°33’20,96”W,  DATUM SIRGAS2000, COM VAZÃO MÁXIMA DE CAPTAÇÃO DE 12.109 M³/DIA, DURANTE 18 H/D, PARA  FINS DE IRRIGAÇÃO POR PIVÔ CENTRAL, ÁREA 195 HA, LOCALIZADA NO COMPLEXO DE FAZENDAS CAPÃO  DO MEL, NO MUNICÍPIO DE MUCUGÊ,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</si>
  <si>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16.506 DE 13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2018.001.001071/INEMA/LIC-01071, RESOLVE: ART. 1.º - AUTORIZAR  A RENOVAÇÃO DO DIREITO DE USO DOS RECURSOS HÍDRICOS, VÁLIDA PELO PRAZO DE 04 (QUATRO) ANOS,  A MANOEL AILTON SOARES DOS REIS, INSCRITO NO CPF Nº 004.508.805-59, COM SEDE  NA RUA TENENTE PIRES FERREIRA, N° 143, BARRA, NO MUNICÍPIO DE SALVADOR, PARA CAPTAÇÃO  SUPERFICIAL, NA BACIA HIDROGRÁFICA DO RIO DE CONTAS, NO RIO GONGOGI, NAS COORDENADAS  LAT.14º22’13,59”S E LONG.39º48’51,19”W, DATUM SIRGAS 2000, DE VAZÃO 1.466,00 M3/ DIA, DURANTE 14 H/D, PARA FINS DE IRRIGAÇÃO POR PIVÔ CENTRAL, ÁREA 28,65 HA, LOCALIZADO NA  FAZENDA FORTALEZA, ZONA RURAL, NO MUNICÍPIO DE ITAGIBÁ,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</si>
  <si>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16.510 DE 16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2017.001.002210/INEMA/LIC-02210, RESOLVE: ART. 1º - AUTORIZAR A RENOVAÇÃO  DO DIREITO DE USO DOS RECURSOS HÍDRICOS, VÁLIDA PELO PRAZO DE 04 (QUATRO) ANOS, A CELITO MISSIO,  INSCRITO NO CPF SOB Nº 242.598.100-49, COM SEDE NA RUA DIOCLÉCIO RAMOS, QUADRA 6, LOTE 8, S/N,  JARDIM PRIMAVERA, NO MUNICÍPIO DE LUIS EDUARDO MAGALHÃES, PARA CAPTAÇÃO SUPERFICIAL, NA BACIA  HIDROGRÁFICA DO RIO GRANDE, NO RIO CABECEIRA DE PEDRAS, NAS COORDENADAS LAT.12°9’45,28”S E  LONG.45°31’16,06”W, DATUM SIRGAS 2000, DE VAZÃO 46.348,0 M3/DIA, DURANTE 16H/D, PARA FINS  DE IRRIGAÇÃO POR PIVÔ CENTRAL, ÁREA 695 HA, LOCALIZADO NA FAZENDA RIO DAS PEDRAS E FAZENDA  RIO DAS PEDRAS 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</si>
  <si>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16.511 DE 16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2016.001.000885/INEMA/LIC-00885, RESOLVE: ART. 1º - AUTORIZAR O DIREITO  DE USO DOS RECURSOS HÍDRICOS, VÁLIDO PELO PRAZO DE 4 (QUATRO) ANOS, A NÉLIA GUSMÃO DE  OLIVEIRA, INSCRITA NO CPF SOB N° 674.116.905-97, COM SEDE NA RUA JOÃO ALVES FEITOSA, Nº 88,  CLODOALDO COSTA, NO MUNICÍPIO DE ITAPETINGA, PARA CAPTAÇÃO SUPERFICIAL, NA BACIA HIDROGRÁFICA DO  RIO PARDO, NO RIO CATOLÉ GRANDE, NAS COORDENADAS LAT.15°09’31,63”S E LONG.40°16’46,61”W,  DATUM SIRGAS2000, DE VAZÃO 535,0 M³/DIA, DURANTE 10 H/D, PARA FINS DE IRRIGAÇÃO POR  GOTEJAMENTO, ÁREA 10 HA, LOCALIZADO NA FAZENDA MIRABELA GLEBA B, ZONA RURAL, NO MUNICÍPIO  DE ITAMBÉ,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</si>
  <si>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16.517 DE 16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2015.001.003492/INEMA/LIC-03492, RESOLVE: ART. 1.º - AUTORIZAR O DIREITO DE  USO DOS RECURSOS HÍDRICOS, VÁLIDO PELO PRAZO DE 04 (QUATRO) ANOS, A GEORGITON SANTOS  PESSOA, INSCRITO NO CPF Nº 689.928.825-72, COM SEDE NA RUA ROSANE RODRIGUES, N°110,  CENTRO, NO MUNICÍPIO DE LIVRAMENTO DE NOSSA SENHORA, PARA CAPTAÇÃO SUBTERRÂNEA, NA BACIA  HIDROGRÁFICA DO RIO DE CONTAS, NAS COORDENADAS LAT. 13º39’31,04’’S E LONG.41º48’23,0’’W,  DATUM SIRGAS 2000, DO POÇO 01, DE VAZÃO 126 M³/DIA, DURANTE 14 H/D, PARA FINS DE IRRIGAÇÃO  POR GOTEJAMENTO, ÁREA 3,19 HA, LOCALIZADO NA FAZENDA SÃO GONÇALO, ZONA RURAL, NO MUNICÍPIO  DE LIVRAMENTO DE NOSSA SENHORA,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</si>
  <si>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16.526 DE 17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2014. 001.001575/ INEMA/LIC- 01575,  RESOLVE: ART. 1.º - AUTORIZAR O DIREITO DE  USO DOS RECURSOS HÍDRICOS, VÁLIDO PELO PRAZO DE 4 (QUATRO) ANOS, SHUICHI HAYASHI, INSCRITO NO  CPF Nº 020.677.318-82, COM SEDE NA FAZENDA HAYASHI BATATAS, S/N, ZONA RURAL, NO MUNICÍPIO  DE MUCUGÊ, PARA CAPTAÇÃO SUPERFICIAL NA BACIA HIDROGRÁFICA DO RIO PARAGUAÇU, EM BARRAMENTO  DE REGULARIZAÇÃO DE VAZÃO, DISPENSADO DE OUTORGA, POR MEIO DO PROCESSO N° 2016.001.003140/ INEMA/LIC-03140, NO RIO SEM NOME (AFLUENTE DO RIO RATINHO), NAS COORDENADAS LAT.12°54’24”S  E LONG.41°34’0,0”W, DATUM SIRGAS2000, DO PONTO 1, DE VAZÃO 720 M³/DIA, DURANTE 14 H/D, PARA  FINS DE IRRIGAÇÃO POR PIVÔ CENTRAL, ÁREA 12,0 HA, LOCALIZADO NAS FAZENDAS TRÊS MORROS, SÃO LUCAS,  CAMPINAS - MARIQUINHA E RATINHO, ZONA RURAL, NO MUNICÍPIO DE MUCUGÊ; NA BACIA HIDROGRÁFICA DO  RIO PARAGUAÇU, EM BARRAMENTO DE REGULARIZAÇÃO DE VAZÃO, DISPENSADO DE OUTORGA, POR MEIO DO  PROCESSO N° 2016.001.003140/INEMA/LIC-03140, NO RIO SEM NOME (AFLUENTE DO RIO RATINHO),      EXECUTIVO SALVADOR, QUARTA-FEIRA, 18 DE JULHO DE 2018 - ANO CII - NO 22.459  REPÚBLICA FEDERATIVA DO BRASIL - ESTADO DA BAHIA  DIÁRIO OFICIAL  NAS COORDENADAS LAT.12°54’27”S E LONG.41°33’58”W, DATUM SIRGAS2000, DO PONTO 2, DE VAZÃO  900 M³/DIA, DURANTE 14 H/D, PARA FINS DE IRRIGAÇÃO POR PIVÔ CENTRAL, ÁREA 15,0 HA, LOCALIZADO NAS  FAZENDAS TRÊS MORROS, SÃO LUCAS, CAMPINAS - MARIQUINHA E RATINHO, ZONA RURAL, NO MUNICÍPIO  DE MUCUGÊ; NA BACIA HIDROGRÁFICA DO RIO PARAGUAÇU, EM BARRAMENTO DE REGULARIZAÇÃO DE VAZÃO,  OUTORGADO POR MEIO DA PORTARIA N° 039, PUBLICADA NO DOE EM 24 DE JANEIRO DE 2002, NO RIO  RATINHO, NAS COORDENADAS LAT.12°55’14”S E LONG.41°34’04”W, DATUM SIRGAS2000, DO PONTO  3, DE VAZÃO 4.200 M³/DIA, DURANTE 14 H/D, PARA FINS DE IRRIGAÇÃO POR PIVÔ CENTRAL, ÁREA 70,0 HA,  LOCALIZADO NAS FAZENDAS TRÊS MORROS, SÃO LUCAS, CAMPINAS - MARIQUINHA E RATINHO,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</si>
  <si>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16.530 DE 17 DE JULHO DE 2018.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2016.001.000044/INEMA/LIC-00044, RESOLVE: ART. 1º - AUTORIZAR O DIREITO DE USO  DOS RECURSOS HÍDRICOS, VÁLIDO PELO PRAZO DE 4 (QUATRO) ANOS, A DÉRCIO FERREIRA GUIMARÃES,  INSCRITO NO CPF N° 948.458.328-87, COM SEDE NA PRAÇA INDEPENDÊNCIA, Nº 78, CENTRO, NO MUNICÍPIO  DE TEIXEIRA DE FREITAS, PARA CAPTAÇÃO SUPERFICIAL, NA BACIA HIDROGRÁFICA DO RIO PERUÍPE, NO CÓRREGO  DA TARIFA, NAS COORDENADAS LAT.17°41’22,9”S E LONG.39°46’30”W, DATUM SIRGAS2000, DE VAZÃO  3.330,0 M³/DIA, DURANTE 13 H/D, PARA FINS DE IRRIGAÇÃO POR ASPERSÃO CONVENCIONAL, ÁREA 65 HA,  LOCALIZADO NA FAZENDA ESPERANÇA, ZONA RURAL, NO MUNICÍPIO DE CARAVELAS,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</si>
  <si>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16.541 DE 18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2018.001.000302/INEMA/LIC-00302, RESOLVE: ART. 1.º - AUTORIZAR O DIREITO  DE USO DOS RECURSOS HÍDRICOS, VÁLIDO PELO PRAZO DE 04 (QUATRO) ANOS, A LOURIVAL MIRANDA  DE ALMEIDA JÚNIOR, INSCRITO NO CPF N° 860.421.905-63, COM SEDE NA RUA MANOEL GOMES  DE MENDONÇA, LOTEAMENTO PITUBA VILLE, N° 305, NO MUNICÍPIO DE SALVADOR, PARA CAPTAÇÃO  SUBTERRÂNEA, NA BACIA HIDROGRÁFICA DO RIO ITAPICURU, LOCALIZADO NA FAZENDA LARA I, ZONA RURAL,  NO MUNICÍPIO DE TUCANO, NAS COORDENADAS LAT.10°52’33,6’’S E LONG.38°51’05,7’’W, DATUM SIRGAS  2000, DO POÇO 01, DE VAZÃO 595 M³/DIA, DURANTE 8 H/D, PARA FINS DE ABASTECIMENTO ANIMAL E IRRIGAÇÃO  POR ASPERSÃO CONVENCIONAL, ÁREA 8,0 HA,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</si>
  <si>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16.563 DE 24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2016.001.000427/INEMA/LIC-00427, RESOLVE: ART. 1º - AUTORIZAR O DIREITO DE  USO DOS RECURSOS HÍDRICOS, VÁLIDO PELO PRAZO DE 4 (QUATRO) ANOS, A JOSÉ GERALDO GRULI,  INSCRITO NO CPF Nº 079.478.838-66, COM SEDE NA PRAÇA CORONEL PROPERCIO, Nº 88, CENTRO, NO  MUNICÍPIO DE MUCUGÊ, PARA CAPTAÇÃO SUPERFICIAL, NA BACIA HIDROGRÁFICA DO RIO PARAGUAÇU,  NO RIO PARAGUAÇU, NAS COORDENADAS LAT.13º01’42”S E LONG.41º25’55”W, DATUM SIRGAS2000,  DE VAZÃO 522,0 M³/DIA, DURANTE 15 H/D, PARA FINS DE IRRIGAÇÃO POR MICROASPERSÃO E ASPERSÃO     EXECUTIVO  SALVADOR, QUARTA-FEIRA, 25 DE JULHO DE 2018 - ANO CII - NO 22.464  REPÚBLICA FEDERATIVA DO BRASIL - ESTADO DA BAHIA  DIÁRIO OFICIAL  COM PIVÔ CENTRAL, ÁREA 10 HA, LOCALIZADO NA FAZENDA SUMIDOURO,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</si>
  <si>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16.569 DE 24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2016.001.000108/INEMA/LIC-00108, RESOLVE: ART. 1º - AUTORIZAR O DIREITO  DE USO DOS RECURSOS HÍDRICOS, VÁLIDO PELO PRAZO DE 04 (QUATRO) ANOS, A ANTENOR AGRIZI,  INSCRITO NO CPF Nº 619.249.627-72, COM SEDE NA FAZENDA SÍTIO BOA SORTE, S/N, ZONA RURAL,  NO MUNICÍPIO DE EUNÁPOLIS, PARA CAPTAÇÃO SUPERFICIAL, NA BACIA HIDROGRÁFICA DO RIO JOÃO DE  TIBA, NO CÓRREGO GRANDE, NAS COORDENADAS LAT.16°21’37,7”S E LONG.39°31’39,3’’W, DATUM  SIRGAS2000, DE VAZÃO 313 M³/DIA, DURANTE 21 H/D, PARA FINS DE IRRIGAÇÃO POR GOTEJAMENTO,  ÁREA 10 HA, LOCALIZADO NA FAZENDA MARILÂNDIA/SÍTIO BOA SORTE, ZONA RURAL, NO MUNICÍPIO DE  EUNÁPOLIS,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</si>
  <si>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16.579 DE 26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2017.001.001701/INEMA/LIC-01701, RESOLVE: ART. 1.º - AUTORIZAR O DIREITO  DE USO DOS RECURSOS HÍDRICOS, VÁLIDO PELO PRAZO DE 04 (QUATRO) ANOS, A ASSOCIAÇÃO DOS  AGRICULTORES DA COLÔNIA DEPUTADO LUÍS EDUARDO MAGALHÃES - LEM, INSCRITO  NO CNPJ Nº 01.651.372/0001-40, COM SEDE NA COLÔNIA DEPUTADO LUÍS EDUARDO MAGALHÃES, Nº  21, COLÔNIA, NO MUNICÍPIO DE SÁTIRO DIAS, PARA CAPTAÇÃO SUBTERRÂNEA, NA BACIA HIDROGRÁFICA  DO RECÔNCAVO NORTE, LOCALIZADO NA COLÔNIA DEPUTADO LUÍS EDUARDO MAGALHÃES, NO MUNICÍPIO  DE SÁTIRO DIAS, NAS COORDENADAS LAT.11º29’22,4’’S E LONG.38º38’44,3’’W, DATUM SIRGAS 2000,  DO POÇO 01, DE VAZÃO 1700 M³/DIA, DURANTE 20 H/D, NAS COORDENADAS LAT.11º29’48,7’’S E  LONG.38º38’31,7’’W, DATUM SIRGAS 2000, DO POÇO 02, DE VAZÃO 1845 M³/DIA, DURANTE 21 H/D, NAS  COORDENADAS LAT.11º29’49,6’’S E LONG.38º38’01,6’’W, DATUM SIRGAS 2000, DO POÇO 03, DE VAZÃO  2139 M³/DIA, DURANTE 22 H/D, NAS COORDENADAS LAT.11º29’35,6’’ S E LONG.38º37’37,4’’W, DATUM  SIRGAS 2000, DO POÇO 04, DE VAZÃO 1600 M³/DIA, DURANTE 20 H/D, NAS COORDENADAS LAT.11º29’03,4’’S  E LONG.38º37’13,2’’W, DATUM SIRGAS 2000, DO POÇO 05, DE VAZÃO 1909 M³/DIA, DURANTE 21 H/D,  NAS COORDENADAS LAT.11º29’36,6’’S E LONG.38º37’05,5’’W, DATUM SIRGAS 2000, DO POÇO 06, DE  VAZÃO 1600 M³/DIA, DURANTE 20 H/D, NAS COORDENADAS LAT.11º29’56,5’’S E LONG.38º37’35,4’’W,  DATUM SIRGAS 2000, DO POÇO 07, DE VAZÃO 2107 M³/DIA, DURANTE 22 H/D, NAS COORDENADAS  LAT.11º30’35,6’’S E LONG.38º37’11,4’’W, DATUM SIRGAS 2000, DO POÇO 08, DE VAZÃO 1680 M³/DIA,  DURANTE 20 H/D, PARA FINS DE ABASTECIMENTO HUMANO E IRRIGAÇÃO POR GOTEJAMENTO, ÁREA 280,8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</si>
  <si>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16.580 DE 26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2017.001.000552/INEMA/LIC-00552, RESOLVE: ART. 1º - AUTORIZAR O DIREITO DE  USO DOS RECURSOS HÍDRICOS, VÁLIDO PELO PRAZO DE 4 (QUATRO) ANOS, A VALLEPAR PARTICIPAÇÕES  S/A, INSCRITA NO CNPJ Nº 09.469.696/0001-74, COM SEDE NA RODOVIA PORTO DE CASTRO ALVES,  S/N, FAZENDA BAIXINHA, NO MUNICÍPIO DE SANTO ESTEVÃO, PARA CAPTAÇÃO SUPERFICIAL, NA BACIA  HIDROGRÁFICA DO RIO PARAGUAÇU, NA BARRAGEM DE PEDRA DO CAVALO, NO RIO PARAGUAÇU, NAS  COORDENADAS LAT.12°31’53,76”S  E LONG.39°13”52,1”W, DATUM SIRGAS2000, DE VAZÃO 3.420,0  M³/DIA, DURANTE 17 H/D, PARA FINS DE IRRIGAÇÃO POR ASPERSÃO COM PIVÔ CENTRAL, ÁREA 60 HA,  LOCALIZADO NA FAZENDA SÃO LUIZ, ZONA RURAL, NO MUNICÍPIO DE SANTO ESTEVÃO,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</si>
  <si>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16.581 DE 26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2017.001.006364/INEMA/LIC-06364, RESOLVE: ART. 1.º - AUTORIZAR O DIREITO DE  USO DOS RECURSOS HÍDRICOS, VÁLIDO PELO PRAZO DE 04 (QUATRO) ANOS, A RAMILTON FERNANDES  MOREIRA, INSCRITO NO CPF N° 021.558.715-46, COM SEDE NA COMUNIDADE LAGOA NOVA DOS  CABOCLOS, S/N, ZONA RURAL, NO MUNICÍPIO DE CANARANA, PARA CAPTAÇÃO SUBTERRÂNEA, NA BACIA  HIDROGRÁFICA DO RIO SÃO FRANCISCO, LOCALIZADO NA FAZENDA DEUS ABENÇOA, ZONA RURAL, NO   MUNICÍPIO DE CANARANA, NAS COORDENADAS LAT.11°43’50,6’’S E LONG.41°46’46,9’’W, DATUM SIRGAS  2000, DO POÇO 01, DE VAZÃO 122 M³/DIA, DURANTE 14 H/D, PARA FINS DE IRRIGAÇÃO POR GOTEJAMENTO,  ÁREA 2,0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</si>
  <si>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16.584 DE 26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2017.001.006480/INEMA/LIC-06480, RESOLVE: ART. 1.º - AUTORIZAR O DIREITO  DE USO DOS RECURSOS HÍDRICOS, VÁLIDO PELO PRAZO DE 04 (QUATRO) ANOS, A ANTÔNIO CARLOS  LAGO MUNIZ, INSCRITO NO CPF N° 239.941.345-87, COM SEDE NA FAZENDA VELOZ, S/N, DISTRITO  DE TAQUARENDI, ZONA RURAL, NO MUNICÍPIO DE MIRANGABA, PARA CAPTAÇÃO SUBTERRÂNEA, NA BACIA  HIDROGRÁFICA DO RIO ITAPICURU, LOCALIZADO NESSE MESMO LOCAL E MUNICÍPIO, NAS COORDENADAS  LAT.10°53’46,6’’S E LONG.40°40’48,4’’W, DATUM SIRGAS 2000, DO POÇO 01, DE VAZÃO 154 M³/ DIA, DURANTE 9 H/D, NAS COORDENADAS LAT.10°53’57,7’’S E LONG.40°40’49,8’’W, DATUM SIRGAS  2000, DO POÇO 02, DE VAZÃO 425 M³/DIA, DURANTE 10 H/D, NAS COORDENADAS LAT.10°53’47,1’’S E  LONG.40°40’49,1’’W, DATUM SIRGAS 2000, DO POÇO 03, DE VAZÃO 504 M³/DIA, DURANTE 10 H/D, PARA  FINS DE IRRIGAÇÃO POR MICROASPERSÃO, ÁREA 25,1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 EXECUTIVO SALVADOR, SEXTA-FEIRA, 27 DE JULHO DE 2018 - ANO CII - NO 22.466  REPÚBLICA FEDERATIVA DO BRASIL - ESTADO DA BAHIA  DIÁRIO OFICIAL  </t>
  </si>
  <si>
    <t xml:space="preserve">PORTARIA  Nº 16.585 DE 26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2017.001.006419/INEMA/LIC-06419, RESOLVE: ART. 1.º - AUTORIZAR O DIREITO DE USO  DOS RECURSOS HÍDRICOS, VÁLIDO PELO PRAZO DE 04 (QUATRO) ANOS, A JAILTON SILVESTRE, INSCRITO NO  CPF N° 139.401.125-34, COM SEDE NA RUA VOLTA DA SERRA, S/N, DISTRITO DE TAQUARENDI, NO MUNICÍPIO  DE MIRANGABA, PARA CAPTAÇÃO SUBTERRÂNEA, NA BACIA HIDROGRÁFICA DO RIO ITAPICURU, LOCALIZADA NA  FAZENDA CANAVIEIRAS, ZONA RURAL, NO MUNICÍPIO DE MIRANGABA, NAS COORDENADAS LAT.10°53’28,1’’S  E LONG.40°42’51,3’’W, DATUM SIRGAS 2000, DO POÇO 01, DE VAZÃO 168 M³/DIA, DURANTE 10 H/D, PARA  FINS DE IRRIGAÇÃO POR MICROASPERSÃO, ÁREA 3,9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</si>
  <si>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16.589 DE 26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2016.001.002095/INEMA/LIC-02095, RESOLVE: ART. 1º - AUTORIZAR O DIREITO DE  USO DOS RECURSOS HÍDRICOS, VÁLIDO PELO PRAZO DE 4 (QUATRO) ANOS, A MARCELO MONTENEGRO  BORGES, INSCRITO NO CPF Nº 940.828.635-91, COM SEDE NA RUA MAURA BEZERRA DIAS,JOCKEY  CLUBE, NO MUNICÍPIO DE LAURO DE FREITAS, PARA CAPTAÇÃO SUPERFICIAL, NA BACIA HIDROGRÁFICA  DO RIO PARAGUAÇU, NO RIO PARAGUAÇU, NA BARRAGEM DE PEDRA DO CAVALO, NAS COORDENADAS  LAT.12°29’04”S  E LONG.39°03’50”W, DATUM SIRGAS2000, DE VAZÃO 554,0 M³/DIA, DURANTE 12  H/D, PARA FINS DE IRRIGAÇÃO POR ASPERSÃO CONVENCIONAL, ÁREA 9 HA, LOCALIZADO NA FAZENDA  RECREIO ÁREA 02, ZONA RURAL, NO MUNICÍPIO DE CONCEIÇÃO DA FEIRA,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</si>
  <si>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16.591 DE 26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2016.001.001220/INEMA/LIC-01220, RESOLVE: ART. 1º - AUTORIZAR O DIREITO DE  USO DOS RECURSOS HÍDRICOS, VÁLIDO PELO PRAZO DE 4 (QUATRO) ANOS, A LUIS EDUARDO NAVARRO  DE LIMA, INSCRITO NO CPF Nº 954.831.285-91, COM SEDE NO RESIDENCIAL ITAPARICA (LOTEAMENTO  ALPHAVILLE SALVADOR), ALPHAVILLE I, NO MUNICÍPIO DE SALVADOR, PARA CAPTAÇÃO SUPERFICIAL, NA  BACIA HIDROGRÁFICA DO RIO PARAGUAÇU, NO RIO PARAGUAÇU, NA BARRAGEM DE PEDRA DO CAVALO, NAS  COORDENADAS LAT.12º29’21”S E LONG.39º04’17”W, DATUM SIRGAS2000, DE VAZÃO 593,0 M³/DIA,  DURANTE 14 H/D, PARA FINS DE IRRIGAÇÃO POR ASPERSÃO CONVENCIONAL, ÁREA 9,5 HA, LOCALIZADO NA  FAZENDA SANTA VISTA, ZONA RURAL, NO MUNICÍPIO DE CONCEIÇÃO DE FEIRA,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EXECUTIVO  SALVADOR, SEXTA-FEIRA, 27 DE JULHO DE 2018 - ANO CII - NO 22.466  REPÚBLICA FEDERATIVA DO BRASIL - ESTADO DA BAHIA  DIÁRIO OFICIAL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</si>
  <si>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16.610 DE 31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2016.001.000658/INEMA/LIC-00658, RESOLVE: ART. 1º - AUTORIZAR O DIREITO DE  USO DOS RECURSOS HÍDRICOS, VÁLIDO PELO PRAZO DE 4 (QUATRO) ANOS, A JOSÉ RENATO DE AMORIM  LOURA, INSCRITO NO CPF Nº 125.419.234-49, COM SEDE NA 1ª RUA ITABERABA, N°51, CAMACÃ, NO  MUNICÍPIO DE ITAPETINGA, PARA CAPTAÇÃO SUPERFICIAL, NA BACIA HIDROGRÁFICA DO RIO PARDO, NO  RIO MANGERONA, NAS COORDENADAS LAT.15º36’25”S E LONG.40º28’42,11”W, DATUM SIRGAS2000,  DE VAZÃO 763,0 M³/DIA, DURANTE 14 H/D, PARA FINS DE IRRIGAÇÃO POR ASPERSÃO CONVENCIONAL,  ÁREA 13,2 HA, LOCALIZADO NA FAZENDA NOVO HORIZONTE, ZONA RURAL, NO MUNICÍPIO DE MACARANI,  MEDIANTE O CUMPRIMENTO DA LEGISLAÇÃO VIGENTE E, DOS CONDICIONANTES E DO PARÁGRAFO ÚNICO     EXECUTIVO  SALVADOR, QUARTA-FEIRA, 1º DE AGOSTO DE 2018 - ANO CII - NO 22.469  REPÚBLICA FEDERATIVA DO BRASIL - ESTADO DA BAHIA  DIÁRIO OFICIAL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</si>
  <si>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16.613 DE 01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 001.002839/ INEMA/LIC- 02839,  RESOLVE: ART. 1º - AUTORIZAR O  DIREITO DE USO DOS RECURSOS HÍDRICOS, VÁLIDO PELO PRAZO DE 4 (QUATRO) ANOS, A ELIEL OLIVEIRA  DE ARAÚJO, INSCRITO NO CPF N° 002.316.765-30, COM SEDE NA COMUNIDADE MARIALVA, S/N,  ZONA RURAL, NO MUNICÍPIO DE ITIRUÇU, PARA CAPTAÇÃO SUPERFICIAL, NA BACIA HIDROGRÁFICA DO RIO  PARAGUAÇU, NO RIO DE UNA, NAS COORDENADAS LAT.13°02’44,99”S E LONG.41°05’56”W, DATUM  SIRGAS2000, DE VAZÃO 200,0 M³/DIA, DURANTE 8 H/D, PARA FINS DE IRRIGAÇÃO POR MICROASPER- SÃO, ÁREA 8,0 HA, LOCALIZADO NA FAZENDA PIC ANDARAÍ LOTE 10, OROBOZINHO, NO MUNICÍPIO DE  ITAETÊ,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</si>
  <si>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16.628 DE 02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2017.001.001811/INEMA/LIC-01811, RESOLVE: ART. 1º - AUTORIZAR O DIREITO DE  USO DOS RECURSOS HÍDRICOS A LUIZ CARLOS BERTI, INSCRITO NO CPF Nº 401.433.170-91, COM  SEDE NA RODOVIA BA 142, KM 4, S/N, CASCAVEL, NO MUNICÍPIO DE IBICOARA, PARA: § 1º - INTERVENÇÃO  NA BACIA HIDROGRÁFICA DO RIO PARAGUAÇU, NO RIO ALPERCATA, LOCALIZADO NA FAZENDA DOIS IRMÃOS,  ZONA RURAL, NO MUNICÍPIO DE MUCUGÊ, NAS COORDENADAS LAT.13°04’19”S E LONG.41°33’15”W,  DATUM SIRGAS2000, PARA FINS DE REGULARIZAÇÃO DE BARRAMENTO EXISTENTE, COM VOLUME MÁXIMO  DE ACUMULAÇÃO DE 596.148,27 M³ E ALTURA MÁXIMA DE 9,0 M. DEVERÁ SER MANTIDA UMA DESCARGA  DE FUNDO CAPAZ DE PERMITIR UMA VAZÃO MÍNIMA PARA JUSANTE DE 2.764,8 M³/DIA, VÁLIDA PELO PRAZO  DE 35 (TRINTA E CINCO) ANOS. § 2º - CAPTAÇÃO SUPERFICIAL, NA BACIA HIDROGRÁFICA DO RIO PARAGUAÇU,  EM BARRAMENTO EXISTENTE, AUTORIZADO POR ESTA PORTARIA, NO RIO ALPERCATA, NAS COORDENADAS  LAT.13°04’20”S E LONG.41°33’14”W, DATUM SIRGAS2000, DE VAZÃO 13.091 M³/DIA, DURANTE 16  H/D, PARA FINS DE IRRIGAÇÃO POR PIVÔ CENTRAL, ÁREA 200 HA, LOCALIZADO NA FAZENDA DOIS IRMÃOS,  ZONA RURAL, NO MUNICÍPIO DE MUCUGÊ, VÁLIDA PELO PRAZO DE 4 (QUATRO) ANOS. OS ATOS AUTORIZADOS  NO ART. 1º ESTÃO CONDICIONADOS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</si>
  <si>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16.633 DE 02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2017.001.004532/INEMA/LIC-04532, RESOLVE: ART. 1.º - AUTORIZAR O DIREITO DE  USO DOS RECURSOS HÍDRICOS, VÁLIDO PELO PRAZO DE 04 (QUATRO) ANOS, A MASTERFOODS BRASIL  ALIMENTOS LTDA, INSCRITO NO CNPJ Nº 29.737.368/0012-71, COM SEDE NA FAZENDA ALMIRANTE,  S/N, BR 101, NO MUNICÍPIO DE BARRO PRETO, PARA CAPTAÇÃO SUBTERRÂNEA, NA BACIA HIDROGRÁFICA  DO LESTE, LOCALIZADO NA FAZENDA CINCO PORCOS, ZONA RURAL, NO MUNICÍPIO DE BARRO PRETO, NAS  COORDENADAS LAT.14º43’04’’S E LONG.39º23’01’’W, DATUM SIRGAS 2000, DO POÇO 01, DE VAZÃO 981  M³/DIA, DURANTE 20 H/D, NAS COORDENADAS LAT.14º43’20’’S E LONG.39º23’05’’W, DATUM SIRGAS 2000,  DO POÇO 02, DE VAZÃO 540 M³/DIA, DURANTE 18 H/D, PARA FINS DE IRRIGAÇÃO POR GOTEJAMENTO, ÁREA  76,0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</si>
  <si>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16.652 DE 06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2016.001.003280/INEMA/LIC-03280, RESOLVE: ART. 1º - AUTORIZAR O DIREITO DE  USO DOS RECURSOS HÍDRICOS, VÁLIDO PELO PRAZO DE 04 (QUATRO) ANOS, A MÁRCIA MARIA CARLETTO,  INSCRITA NO CPF Nº 027.631.047-03, COM SEDE NA RUA PRINCESA ISABEL, Nº 63, CENTRO, NO MUNICÍPIO  DE ITAMARAJU, PARA CAPTAÇÃO SUPERFICIAL, NA BACIA HIDROGRÁFICA DO RIO JUCURUÇU, NO CÓRREGO DE  FORA, NAS COORDENADAS LAT.17°7’31,05”S E LONG.39°31’20,96’’W, DATUM SIRGAS2000, DE VAZÃO  4.753,0 M³/DIA, DURANTE 19 H/D, PARA FINS DE IRRIGAÇÃO POR GOTEJAMENTO, ÁREA 128 HA, LOCALIZADO  NA FAZENDA SANTA MARIA, ZONA RURAL, NO MUNICÍPIO DE ITAMARAJU,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</si>
  <si>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16.702 DE 15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001.003749/ INEMA/LIC- 03749,  RESOLVE: ART. 1.º - AUTORIZAR   O DIREITO DE USO DOS RECURSOS HÍDRICOS, VÁLIDO PELO PRAZO DE 04 (QUATRO) ANOS, A PONTO NOVO  FRUTICULTURA LTDA, INSCRITO NO CNPJ Nº 07.465.275/0001-40, COM SEDE NA RODOVIA BA  084, KM 15 BIRITINGA A NOVA SOURE, S/N, FAZENDA CAATINGA GRANDE, ZONA RURAL, NO MUNICÍPIO DE  SÁTIRO DIAS, PARA CAPTAÇÃO SUBTERRÂNEA, NA BACIA HIDROGRÁFICA DO RECÔNCAVO NORTE, LOCALIZADO  NA FAZENDA CAATINGA GRANDE, ZONA RURAL, NO MUNICÍPIO DE SÁTIRO DIAS, NAS COORDENADAS  LAT.11º29’00’’S E LONG.38º39’00’’W, DATUM SIRGAS 2000, DO POÇO 01, DE VAZÃO 848 M³/DIA,  DURANTE 18 H/D, PARA FINS DE IRRIGAÇÃO POR MICROASPERSÃO, ÁREA 13,2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</si>
  <si>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16.704 DE 15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2017.001.004647/INEMA/LIC-04647, RESOLVE: ART. 1.º - AUTORIZAR O DIREITO DE  USO DOS RECURSOS HÍDRICOS, VÁLIDO PELO PRAZO DE 04 (QUATRO) ANOS, A EDSON EDUARDO MELO  PASSOS, INSCRITO NO CPF N° 138.633.555-04, COM SEDE NA AVENIDA DEPUTADO SÍLVIO TEIXEIRA, Nº  990, JARDINS, NO MUNICÍPIO DE ARACAJU - SE, PARA CAPTAÇÃO SUBTERRÂNEA, NA BACIA HIDROGRÁFICA  DO RIO ITAPICURU, LOCALIZADO NO SÍTIO TUPINAMBÁ, ZONA RURAL, NO MUNICÍPIO DE CONDE, NAS  COORDENADAS LAT.11°51’37’’S E LONG.37°38’12,1’’W, DATUM SIRGAS 2000, DO POÇO 01, DE VAZÃO  187 M³/DIA, DURANTE 18 H/D, NAS COORDENADAS LAT.11°51’34’’S E LONG.37°38’10,2’’W, DATUM SIRGAS  2000, DO POÇO 02, DE VAZÃO 79 M³/DIA, DURANTE 15 H/D, NAS COORDENADAS LAT.11°51’32,6’’S E  LONG.37°38’10,6’’W, DATUM SIRGAS 2000, DO POÇO 03, DE VAZÃO 157 M³/DIA, DURANTE 18 H/D, NAS  COORDENADAS LAT.11°51’36’’S E LONG.37°38’09’’W, DATUM SIRGAS 2000, DO POÇO 04, DE VAZÃO 82  M³/DIA, DURANTE 15 H/D, PARA FINS DE IRRIGAÇÃO POR MICROASPERSÃO, ÁREA 21,5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</si>
  <si>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16.723 DE 17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 001.000823/ INEMA/LIC- 00823,  RESOLVE: ART. 1º - AUTORIZAR O DIREITO DE  USO DOS RECURSOS HÍDRICOS, VÁLIDO PELO PRAZO DE 4 (QUATRO) ANOS, A GERMANO SCHIMIDT FILHO,  INSCRITO NO CPF Nº 087.749.747-85, COM SEDE NA AV. GETÚLIO VARGAS, Nº 647, CENTRO, NO MUNICÍPIO  DE COLATINA - ES, PARA CAPTAÇÃO SUPERFICIAL, NA BACIA HIDROGRÁFICA EXTREMO SUL, NO RIO JUCURUÇU  DO SUL, NAS COORDENADAS LAT.17º08’26,9”S E LONG.40º01’01,9”W, DATUM SIRGAS2000, DE VAZÃO  692,0 M³/DIA, DURANTE 15 H/D, PARA FINS DE IRRIGAÇÃO POR GOTEJAMENTO, ÁREA 20 HA, LOCALIZADO  NA FAZENDA BOM JARDIM, ZONA RURAL, NO MUNICÍPIO DE ITAMARAJU,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</si>
  <si>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16.725 DE 17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001.000461/ INEMA/LIC- 00461,  RESOLVE: ART. 1º - AUTORIZAR O DIREITO  DE USO DOS RECURSOS HÍDRICOS, VÁLIDO PELO PRAZO DE 4 (QUATRO) ANOS, A FAZENDA NOVO OESTE  LTDA, INSCRITA NO CNPJ Nº 96.837.927/0001-50, COM SEDE NA FAZ. SANTA MARIA, N° 10, BURITI  , NO MUNICÍPIO DE SANTA MARIA DA VITÓRIA, PARA CAPTAÇÃO SUPERFICIAL, NA BACIA HIDROGRÁFICA  DO RIO CORRENTE, NO RIO CORRENTE, NAS COORDENADAS LAT.13º20’40”S E LONG.44º3’40”W, DATUM  SIRGAS2000, DE VAZÃO 6.343 M³/DIA, DURANTE 16 H/D, PARA FINS DE IRRIGAÇÃO POR PIVÔ CENTRAL,  ÁREA 100 HA, LOCALIZADO NA FAZENDA SANTA MARIA,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</si>
  <si>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16.726 DE 17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2017.001.006889/INEMA/LIC-06889, RESOLVE: ART. 1º - AUTORIZAR O DIREITO DE  USO DOS RECURSOS HÍDRICOS, VÁLIDO PELO PRAZO DE 4 (QUATRO) ANOS, A FAZENDA NOVO OESTE  LTDA, INSCRITA NO CNPJ Nº 96.837.927/0001-50, COM SEDE NA FAZ. SANTA MARIA, N° 10, BURITI  , NO MUNICÍPIO DE SANTA MARIA DA VITÓRIA, PARA CAPTAÇÃO SUPERFICIAL, NA BACIA HIDROGRÁFICA  DO RIO CORRENTE, NO RIO CORRENTE, NAS COORDENADAS LAT.13º20’41”S E LONG.44º3’39”W, DATUM  SIRGAS2000, DE VAZÃO 2.193 M³/DIA, DURANTE 17 H/D, PARA FINS DE IRRIGAÇÃO POR MICROASPERSÃO,  ÁREA 36,7 HA, LOCALIZADO NA FAZENDA SANTA MARIA,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&lt;#E.G.B#242671#33#271023/&gt;  SECRETARIA DO PLANEJAMENTO &lt;#E.G.B#242675#33#271020&gt; </t>
  </si>
  <si>
    <t xml:space="preserve">PORTARIA  Nº 16.730 DE 20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2016.001.001714/INEMA/LIC-01714, RESOLVE: ART. 1º - AUTORIZAR O  DIREITO DE USO DOS RECURSOS HÍDRICOS, VÁLIDO PELO PRAZO DE 4 (QUATRO) ANOS, A AURANTIACA  AGRÍCOLA LTDA., INSCRITO NO CNPJ Nº 16.552.230/0001-01, COM SEDE NA RODOVIA BA 099,  KM 124, PALAME, NO MUNICÍPIO DE ESPLANADA, PARA CAPTAÇÃO SUPERFICIAL, NA BACIA HIDROGRÁFICA  DO RIO INHAMBUPE, NO RIO DO BU, NAS COORDENADAS LAT.12º00’52”S E LONG.37º43’35”W, DATUM   SIRGAS2000, DE VAZÃO 1.447,0 M³/DIA, DURANTE 8 H/D, PARA FINS DE IRRIGAÇÃO POR MICROAS- PERSÃO, ÁREA 70,4 HA, LOCALIZADO NA FAZENDA CAVALO BRANCO, RODOVIA BA 099, ZONA RURAL,  NO MUNICÍPIO DE CONDE, MEDIANTE O CUMPRIMENTO DA LEGISLAÇÃO VIGENT,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&lt;#E.G.B#242962#27#271348/&gt;  SECRETARIA DE POLÍTICAS  PARA AS MULHERES &lt;#E.G.B#243019#27#271410&gt; RESUMO DE TERMO DE ADESÃO AO CREDENCIAMENTO  TERMO DE ADESÃO N.º 18/2017 (PROCESSO ADMINISTRATIVO N.º 6270180008820) - OBJETO: ADESÃO  DA CREDENCIADA AO PRESENTE TERMO DE CREDENCIAMENTO PARA OS SERVIÇOS NA CATEGORIA DE  FACILITADORA TÉCNICA PARA ATUAR NO ÂMBITO DO PROJETO DA REDE DE ATENÇÃO E ENFRENTAMENTO À  VIOLÊNCIA CONTRA AS MULHERES DA BAHIA, INTITULADO “RESPEITA AS MINA”, PARA MINISTRAR SEMINÁRIOS,  CAPACITAÇÃO OU OFICINAS ATRAVÉS DE DISCUSSÕES, ANÁLISE DE TEXTO E DISTRIBUIÇÃO DE MATERIAL,  REFERENTE AO CONVÊNIO FEDERAL Nº 837306/2016. LOCAL DE EXECUÇÃO: ESTADO DA BAHIA. REGIME DE  EXECUÇÃO: EMPREITADA POR PREÇO UNITÁRIO (HORA TÉCNICA TRABALHADA). PRAZO DE EXECUÇÃO: 188,29  (CENTO E OITENTA E OITO, VINTE E NOVE) HORAS TÉCNICAS. VALOR DA HORA TÉCNICA: R$ 100,00 (CEM  REAIS). VALOR TOTAL DO CONTRATO: R$ 18.829,00 (DEZOITO MIL OITOCENTOS E VINTE E NOVE REAIS). UNIDADE  GESTORA: 0001; UNIDADE ORÇAMENTÁRIA: 34.101; DESTINAÇÃO DE RECURSOS: 0.331.101528, TR VOL  FEDERAL / DIR 837306/2016, PROJETO/ATIVIDADE: 14.128.211.7820-CAPACITAÇÃO TÉCNICA DE AGENTE  DA REDE DE ENFRENTAMENTO À VIOLÊNCIA CONTRA A MULHER. ELEMENTO DE DESPESA: 3.3.90.36.00.  PAGAMENTO: ATRAVÉS DE ORDEM BANCÁRIA OU CRÉDITO EM CONTA CORRENTE. PRAZO DE VIGÊNCIA: DA DATA  DA ASSINATURA ATÉ 24/09/2019. ASSINAM: JULIETA MARIA CARDOSO PALMEIRA - SECRETÁRIA DA SPM/BA  E THAYSE TEIXEIRA FELIZ DOS SANTOS. - CREDENCIADA. SALVADOR/BA, 20 DE AGOSTO DE 2018. &lt;#E.G.B#243019#27#271410/&gt;  SECRETARIA DA SAÚDE &lt;#E.G.B#242974#27#271362&gt; </t>
  </si>
  <si>
    <t xml:space="preserve">PORTARIA  Nº 16.747 DE 23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2016.001.001795/INEMA/LIC-01795, RESOLVE: ART. 1º - AUTORIZAR O DIREITO DE  USO DOS RECURSOS HÍDRICOS, VÁLIDO PELO PRAZO DE 4 (QUATRO) ANOS, A AGROPECUÁRIA CHAPADÃO  LTDA., INSCRITO NO CNPJ Nº 01.973.600/0001-07, COM SEDE NA FAZENDA CONQUISTA, S/N, ZONA  RURAL, NO MUNICÍPIO DE NOVA REDENÇÃO, PARA CAPTAÇÃO SUPERFICIAL, NA BACIA HIDROGRÁFICA DO RIO  PARAGUAÇU, NO RIO SANTO ANTÔNIO, NAS COORDENADAS LAT.12º22’13”S E LONG.41º31’22”W, DATUM  SIRGAS2000, DE VAZÃO 25.727,0 M³/DIA, DURANTE 20 H/D, PARA FINS DE IRRIGAÇÃO POR ASPERSÃO  COM PIVÔ CENTRAL, ÁREA 406,0 HA, LOCALIZADO NA FAZENDA COITÉS, ZONA RURAL, NO MUNICÍPIO DE  PALMEIRAS,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</si>
  <si>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16.782 DE 28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2015.001.000753/INEMA/LIC-00753, RESOLVE: ART. 1.º - AUTORIZAR O DIREITO DE  USO DOS RECURSOS HÍDRICOS, VÁLIDO PELO PRAZO DE 4 (QUATRO) ANOS, À CIA DE FERRO LIGAS DA  BAHIA - FERBASA, INSCRITA NO CNPJ Nº 15.141.799/0001-03, COM SEDE NA ESTRADA DE SANTIAGO,  S/N, SANTIAGO, NO MUNICÍPIO DE POJUCA, PARA: § 1º - CAPTAÇÃO SUBTERRÂNEA, NA  BACIA HIDROGRÁFICA  DO RECÔNCAVO NORTE, NAS COORDENADAS LAT.12º09’50”S E LONG.37º58’52”W, DATUM SIRGAS  2000, DO POÇO 1, DE VAZÃO 13 M3/DIA, DURANTE 13 H/D, E NAS COORDENADAS LAT.12º08’32,9”S E  LONG.37º58’40”W, DATUM SIRGAS 2000, DO POÇO 2, DE VAZÃO 67 M3/DIA, DURANTE 14 H/D, PARA FINS  DE ABASTECIMENTO INDUSTRIAL E PULVERIZAÇÃO AGRÍCOLA, LOCALIZADO NA FAZENDA BURY, ZONA RURAL,  NO MUNICÍPIO DE ENTRE RIOS. § 2º - CAPTAÇÃO SUPERFICIAL, NA BACIA HIDROGRÁFICA DO RIO SAUÍPE,  EM BARRAMENTO EXISTENTE (REGULARIZADO ATRAVÉS DA DECLARAÇÃO DE DISPENSA N° 2016.001.003448/ INEMA/LIC-03448), NO AFLUENTE SEM NOME, NAS COORDENADAS LAT.12°09’54”S E LONG.37°58’54”W,   DATUM SIRGAS2000, DE VAZÃO 50 M³/DIA, DURANTE 2 H/D, PARA FINS DE ABASTECIMENTO INDUSTRIAL,  LOCALIZADO NA FAZENDA BURY, ZONA RURAL, NO MUNICÍPIO DE ENTRE RIOS. OS ATOS AUTORIZADOS NO  ART. 1º ESTÃO CONDICIONADOS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</si>
  <si>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16.802 DE 30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2016.001.002501/INEMA/LIC-02501, RESOLVE: ART. 1.º - AUTORIZAR O DIREITO  DE USO DOS RECURSOS HÍDRICOS, VÁLIDO PELO PRAZO DE 4 (QUATRO) ANOS, À MARIA DA CONCEIÇÃO  RIBEIRO DOS SANTOS, INSCRITA NO CPF Nº 837.817.657-68, COM SEDE NA FAZENDA BRUMADINHO,  S/N, ZONA RURAL, NO MUNICÍPIO DE RIO DE CONTAS, PARA: § 1º - CAPTAÇÃO SUBTERRÂNEA, NA  BACIA  HIDROGRÁFICA DO RIO DE CONTAS, NAS COORDENADAS LAT.13º30’47,5”S E LONG.41º54’37,8”W, DATUM  SIRGAS 2000, DO POÇO 1, DE VAZÃO 221 M3/DIA, DURANTE 13 H/D, PARA FINS DE IRRIGAÇÃO POR  GOTEJAMENTO, ÁREA 7,5 HA, LOCALIZADO MESMO LOCAL E MUNICÍPIO. § 2º - CAPTAÇÃO SUPERFICIAL,  NA BACIA HIDROGRÁFICA DO RIO DE CONTAS, NO RIO BRUMADO, NAS COORDENADAS LAT.13°30’36,16”S  E LONG.41°54’30,58”W, DATUM SIRGAS 2000, DE VAZÃO 138 M³/DIA, DURANTE 20 H/D, PARA FINS  DE IRRIGAÇÃO POR GOTEJAMENTO, ÁREA 7,5 HA, LOCALIZADO NO MESMO LOCAL E MUNICÍPIO. OS ATOS  AUTORIZADOS NO ART. 1º ESTÃO CONDICIONADOS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</si>
  <si>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16.853 DE 06 DE SETEMBRO DE 2018.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2017.001.005545/INEMA/LIC-05545, RESOLVE: ART. 1.º - AUTORIZAR O DIREITO DE  USO DOS RECURSOS HÍDRICOS, VÁLIDO PELO PRAZO DE 04 (QUATRO) ANOS, A TSYLLA MARIA BALBINO  DE CARVALHO FERREIRA, INSCRITA NO CPF N° 229.819.855-15, COM SEDE NA FAZENDA SANTO  ANTÔNIO, S/N, ZONA RURAL, NO MUNICÍPIO DE BONITO, PARA CAPTAÇÃO SUBTERRÂNEA, NA BACIA  HIDROGRÁFICA DO RIO PARAGUAÇU, NAS COORDENADAS LAT.12°04’04,4’’S E LONG.41°15’17,4’’W,  DATUM SIRGAS 2000, DO POÇO 01, DE VAZÃO 276 M³/DIA, DURANTE 21 H/D, PARA FINS DE IRRIGAÇÃO  POR GOTEJAMENTO, ÁREA 9 HA, LOCALIZADO NA FAZENDA SANTA MÔNICA, ZONA RURAL, NO MUNICÍPIO  BONITO,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</si>
  <si>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16.854 DE 06 DE SETEMBRO DE 2018.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EXECUTIVO  SALVADOR, SEXTA-FEIRA, 7 DE SETEMBRO DE 2018 - ANO CIII - NO 22.496  REPÚBLICA FEDERATIVA DO BRASIL - ESTADO DA BAHIA  DIÁRIO OFICIAL  DO PROCESSO Nº 2017.001.005546/INEMA/LIC-05546, RESOLVE: ART. 1.º - AUTORIZAR O DIREITO DE  USO DOS RECURSOS HÍDRICOS, VÁLIDO PELO PRAZO DE 04 (QUATRO) ANOS, A TSYLLA MARIA BALBINO  DE CARVALHO FERREIRA, INSCRITA NO CPF N° 229.819.855-15, COM SEDE NA FAZENDA SANTO  ANTÔNIO, S/N, ZONA RURAL, NO MUNICÍPIO DE BONITO, PARA CAPTAÇÃO SUBTERRÂNEA, NA BACIA  HIDROGRÁFICA DO RIO PARAGUAÇU, NAS COORDENADAS LAT.12°03 44,6’’S E LONG.41°14’02,6’’W,  DATUM SIRGAS 2000, DO POÇO 01, DE VAZÃO 675 M³/DIA, DURANTE 21 H/D, PARA FINS DE IRRIGAÇÃO POR  GOTEJAMENTO, ÁREA 22 HA, LOCALIZADO NA FAZENDA SANTO ANTÔNIO DO CAFEZAL BONITO, ZONA RURAL,  NO MUNICÍPIO DE BONITO,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</si>
  <si>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16.855 DE 06 DE SETEMBRO DE 2018.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2017.001.005547/INEMA/LIC-05547, RESOLVE: ART. 1.º - AUTORIZAR O DIREITO DE  USO DOS RECURSOS HÍDRICOS, VÁLIDO PELO PRAZO DE 04 (QUATRO) ANOS, A TSYLLA MARIA BALBINO  DE CARVALHO FERREIRA, INSCRITA NO CPF N° 229.819.855-15, COM SEDE NA FAZENDA SANTO  ANTÔNIO, S/N, ZONA RURAL, NO MUNICÍPIO DE BONITO, PARA CAPTAÇÃO SUBTERRÂNEA, NA BACIA  HIDROGRÁFICA DO RIO PARAGUAÇU, NAS COORDENADAS LAT.12°03’04,6’’S E LONG.41°14’53,4’’W,  DATUM SIRGAS 2000, DO POÇO 01, DE VAZÃO 141 M³/DIA, DURANTE 21 H/D, PARA FINS DE IRRIGAÇÃO  POR GOTEJAMENTO, ÁREA 4,6 HA, LOCALIZADO NA FAZENDA MANON DA CACHOEIRA, ZONA RURAL, NO  MUNICÍPIO DE BONITO,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</si>
  <si>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16.865 DE 11 DE SETEMBRO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 001.002338/ INEMA/LIC- 02338,  RESOLVE: ART. 1º - AUTORIZAR  O DIREITO DE USO DOS RECURSOS HÍDRICOS, VÁLIDO PELO PRAZO DE 4 (QUATRO) ANOS, A MARIA ELIANE  OLIVEIRA DE ANDRADE PINTO, INSCRITA NO CPF N° 288.805.605-49, COM SEDE AVENIDA BRASIL,  Nº 129, RECANTO DO LAGO, NO MUNICÍPIO DE TEIXEIRA DE FREITAS, PARA CAPTAÇÃO SUPERFICIAL, NA  BACIA HIDROGRÁFICA DO RIO JOÃO DE TIBA, NO RIO SEM NOME, AFLUENTE DO RIO JOÃO DE TIBA, NAS  COORDENADAS LAT.16°13’49,68”S E LONG.39°05’32,92”W, DATUM SIRGAS2000, DE VAZÃO 491  M³/DIA, DURANTE 4 H/D, PARA FINS DE IRRIGAÇÃO POR GOTEJAMENTO E MICROASPERSÃO, ÁREA 20 HA,  LOCALIZADO NA FAZENDA BELA VISTA, ZONA RURAL, NO MUNICÍPIO DE SANTA CRUZ CABRÁLIA,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</si>
  <si>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16.870 DE 12 DE SETEMBRO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2018.001.003598/INEMA/LIC-03598, RESOLVE: ART. 1.º - AUTORIZAR O  DIREITO DE USO DOS RECURSOS HÍDRICOS, VÁLIDO PELO PRAZO DE 04 (QUATRO) ANOS, A VALTER LUIZ  ASTOLFI, INSCRITO NO CPF N° 304.382.170-04, COM SEDE NA RUA SÃO FRANCISCO, S/N, MIMOSO,  NO MUNICÍPIO DE LUIZ EDUARDO MAGALHÃES, PARA CAPTAÇÃO SUBTERRÂNEA, NA BACIA HIDROGRÁFICA  DO RIO SÃO FRANCISCO, NAS COORDENADAS LAT.11°37’30,86’’S E LONG.45°47’21,85’’W, DATUM SIRGAS  2000, DO POÇO 01, DE VAZÃO 9.000 M³/DIA, DURANTE 18 H/D, NAS COORDENADAS LAT.11°38’59,87’’S  E LONG.45°47’19,84’’W, DATUM SIRGAS 2000, DO POÇO 02, DE VAZÃO 9.000 M³/DIA, DURANTE 18 H/D,  PARA FINS DE IRRIGAÇÃO POR PIVÔ CENTRAL, ÁREA 276 HA, LOCALIZADO NA FAZENDA SÃO JOÃO II,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</si>
  <si>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16.876 DE 13 DE SETEMBRO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 001.002267/ INEMA/LIC- 02267,  RESOLVE: ART. 1º - AUTORIZAR  O DIREITO DE USO DOS RECURSOS HÍDRICOS, VÁLIDO PELO PRAZO DE 04 (QUATRO) ANOS, A BILLY GRAHN  ALMEIDA LIMA, INSCRITO NO CPF Nº 172.496.435-68, COM SEDE NA 1ª RUA MARIANO CAMPOS,  Nº 77, CENTRO, NO MUNICÍPIO DE ITAPETINGA, PARA CAPTAÇÃO SUPERFICIAL, NA BACIA HIDROGRÁFICA  DO LESTE, NO RIO COLÔNIA, NAS COORDENADAS LAT.15°04’55,9”S E LONG.40°05’59,4’’W, DATUM  SIRGAS2000, DE VAZÃO 156 M³/DIA, DURANTE 11 H/D, PARA FINS DE IRRIGAÇÃO POR ASPERSÃO  CONVENCIONAL, ÁREA 2,5 HA, LOCALIZADO NA FAZENDA NOSSA SENHORA DAS GRAÇAS, ESTRADA  VICINAL ITORORÓ - CABECEIRA DO COLÔNIA, CABECEIRA DO COLÔNIA, NO MUNICÍPIO DE ITORORÓ,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</si>
  <si>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16.897 DE 17 DE SETEMBRO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2016.001.001158/INEMA/LIC-01158, RESOLVE: ART. 1º - AUTORIZAR O DIREITO DE  USO DOS RECURSOS HÍDRICOS, VÁLIDO PELO PRAZO DE 4 (QUATRO) ANOS, A MARIA VIRGENS COVRE,  INSCRITA NO CPF N° 008.454.835-52, COM SEDE NA FAZENDA ORIENTE, S/N,  ZONA RURAL, NO MUNICÍPIO  DE ITABELA, PARA CAPTAÇÃO SUPERFICIAL, NA BACIA HIDROGRÁFICA DO RIO DOS FRADES, NO RIO DOS  FRADES, NAS COORDENADAS LAT.16°37’08,89”S E LONG.39°32’21,87”W, DATUM SIRGAS 2000, DE  VAZÃO 1.952 M³/DIA, DURANTE 20 H/D, PARA FINS DE IRRIGAÇÃO POR GOTEJAMENTO, ÁREA 52,7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</si>
  <si>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16.906 DE 18 DE SETEMBRO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2017.001.006971/INEMA/LIC-06971, RESOLVE: ART. 1.º - AUTORIZAR O DIREITO DE  USO DOS RECURSOS HÍDRICOS, VÁLIDO PELO PRAZO DE 04 (QUATRO) ANOS, A MANOEL NEVES AZEVEDO,  INSCRITO NO CPF Nº 128.883.975-87, COM SEDE NO SÍTIO PARAÍSO, S/N, CENTRO, NO MUNICÍPIO DE  LIVRAMENTO DE NOSSA SENHORA, PARA CAPTAÇÃO SUBTERRÂNEA, NA BACIA HIDROGRÁFICA DO RIO DE  CONTAS, NAS COORDENADAS LAT.13º42’59”S E LONG.41º48’52”W, DATUM SIRGAS 2000, DO POÇO  01, DE VAZÃO 128 M³/DIA, DURANTE 16 H/D, PARA FINS DE IRRIGAÇÃO POR GOTEJAMENTO, ÁREA 4,3  HA, LOCALIZADO NO SÍTIO PARAÍSO, ZONA RURAL, NO MUNICÍPIO DE LIVRAMENTO DE NOSSA SENHORA,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EXECUTIVO  SALVADOR, QUARTA-FEIRA, 19 DE SETEMBRO DE 2018 - ANO CIII - NO 22.503  REPÚBLICA FEDERATIVA DO BRASIL - ESTADO DA BAHIA  DIÁRIO OFICIAL  DO INEMA E AOS DEMAIS ÓRGÃOS DO SISTEMA NACIONAL DE MEIO AMBIENTE - SISNAMA. ART. 4.º  - ESTA PORTARIA ENTRARÁ EM VIGOR NA DATA DE SUA PUBLICAÇÃO. MÁRCIA CRISTINA TELLES DE  ARAÚJO LIMA - DIRETORA GERAL </t>
  </si>
  <si>
    <t xml:space="preserve">PORTARIA  Nº 16.908 DE 18 DE SETEMBRO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2017.001.006614/INEMA/LIC-06614, RESOLVE: ART. 1.º - AUTORIZAR O DIREITO DE  USO DOS RECURSOS HÍDRICOS, VÁLIDO PELO PRAZO DE 04 (QUATRO) ANOS, A ERITO VILELA DOURADO,  INSCRITO NO CPF N° 009.808.545-04 COM SEDE NA RUA ANTÔNIO C. DOURADO, N° 131, POVOADO DE  CONQUISTA, NO MUNICÍPIO DE JOÃO DOURADO, PARA CAPTAÇÃO SUBTERRÂNEA, NA BACIA HIDROGRÁFICA  DO RIO SÃO FRANCISCO, NAS COORDENADAS LAT.11°21’39,9”S E LONG.41°44’28,2”W, DATUM SIRGAS  2000, DO POÇO 01, DE VAZÃO 113 M³/DIA, DURANTE 11 H/D, PARA FINS DE IRRIGAÇÃO POR GOTEJAMENTO,  ÁREA 2,4 HA, LOCALIZADO NA FAZENDA CONQUISTA II, ZONA RURAL,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</si>
  <si>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16.922 DE 19 DE SETEMBRO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2017.001.006895/INEMA/LIC-06895, RESOLVE: ART. 1º - AUTORIZAR O DIREITO DE  USO DOS RECURSOS HÍDRICOS, VÁLIDO PELO PRAZO DE 04 (QUATRO) ANOS, A ODILÉSIO CARVALHO  SILVESTRE, INSCRITO NO CPF N° 929.241.585-91, COM SEDE NA RUA VOLTA DA SERRA, S/N,  TAQUARENDI, NO MUNICÍPIO DE MIRANGABA, PARA CAPTAÇÃO SUBTERRÂNEA, NA BACIA HIDROGRÁFICA DO  RIO ITAPICURU, NAS COORDENADAS LAT.10°52’02,8”S E LONG.40°44’49,5”W, DATUM SIRGAS 2000, DO  POÇO 01, DE VAZÃO 552 M³/DIA, DURANTE 12 H/D; NAS COORDENADAS LAT.10°52’02,2”S E LONG.40°44’  44,2”W, DATUM SIRGAS 2000, DO POÇO 02, DE VAZÃO 553 M³/DIA, DURANTE 12 H/D, PARA FINS DE  IRRIGAÇÃO POR MICROASPERSÃO, ÁREA 21,1 HA, LOCALIZADO NA FAZENDA PIAUS, DISTRITO DE TAQUARENDI,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</si>
  <si>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16.932 DE 20 DE SETEMBRO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2017.001.006349/INEMA/LIC-06349, RESOLVE: ART. 1.º - AUTORIZAR O DIREITO  DE USO DOS RECURSOS HÍDRICOS, VÁLIDO PELO PRAZO DE 04 (QUATRO) ANOS, A JOSELINO DO LAGO  MUNIZ, INSCRITO NO CPF N° 382.377.505-78, COM SEDE NA RUA MANDACARU, S/N, ZONA RURAL, NO  MUNICÍPIO DE MIRANGABA, PARA CAPTAÇÃO SUBTERRÂNEA, NA BACIA HIDROGRÁFICA DO RIO ITAPICURU, NAS  COORDENADAS LAT.10°54’38,9”S E LONG.40°40’40,4”W, DATUM SIRGAS 2000, DO POÇO 01, DE VAZÃO  168 M³/DIA, DURANTE 10 H/D, PARA FINS DE IRRIGAÇÃO POR MICROASPERSÃO, ÁREA 3,9 HA, LOCALIZADO NA  FAZENDA RIO PRETO II, DISTRITO DE TAQUARENDI, ZONA RURAL, NO MUNICÍPIO DE MIRANGABA, MEDIANTE  O CUMPRIMENTO DA LEGISLAÇÃO VIGENTE, DOS CONDICIONANTES E DO PARÁGRAFO ÚNICO DESTE ARTIGO  QUE CONSTAM NA ÍNTEGRA DA PORTARIA, NO REFERIDO PROCESSO. ART. 2.º - ESTA PORTARIA NÃO DISPENSA      EXECUTIVO SALVADOR, SEXTA-FEIRA, 21 DE SETEMBRO DE 2018 - ANO CIII - NO 22.505  REPÚBLICA FEDERATIVA DO BRASIL - ESTADO DA BAHIA  DIÁRIO OFICIAL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</si>
  <si>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16.939 DE 21 DE SETEMBRO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2017.001.006421/INEMA/LIC-06421, RESOLVE: ART. 1º - AUTORIZAR O DIREITO DE  USO DOS RECURSOS HÍDRICOS, VÁLIDO PELO PRAZO DE 04 (QUATRO) ANOS, A RESISTÊNCIA PATRIMONIAL  LTDA, INSCRITO NO CNPJ N° 04.147.539/0001-29, COM SEDE NA FAZENDA RESISTÊNCIA, S/N, SEDE,  ZONA RURAL, NO MUNICÍPIO DE BARRA DO CHOÇA, PARA CAPTAÇÃO SUBTERRÂNEA, NA BACIA HIDROGRÁFICA DO  RIO PARDO, NAS COORDENADAS LAT.14°53’39,5”S E LONG.40°39’08,7”W, DATUM SIRGAS 2000, DO POÇO  01, DE VAZÃO 88 M³/DIA, DURANTE 20 H/D; NAS COORDENADAS LAT.14°53’40,2”S E LONG.40°38’58”W,  DATUM SIRGAS 2000, DO POÇO 02, DE VAZÃO 492 M³/DIA, DURANTE 23 H/D, PARA FINS DE IRRIGAÇÃO POR  ASPERSÃO CONVENCIONAL, ÁREA 11,33 HA, LOCALIZADO NA FAZENDA RESISTÊNCIA PATRIMONIAL I, ZONA  RURAL, NO MUNICÍPIO DE BARRA DO CHOÇA,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</si>
  <si>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16.967 DE 26 DE SETEMBRO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2017.001.006975/INEMA/LIC-06975, RESOLVE: ART. 1º - AUTORIZAR  A RENOVAÇÃO DO DIREITO DE USO DOS RECURSOS HÍDRICOS, VÁLIDA PELO PRAZO DE 04 (QUATRO) ANOS,  A ROBERTO SOLANO DE FREITAS, INSCRITO NO CPF SOB Nº 035.733.895-20, COM SEDE NA  FAZENDA DRAGÃO VERDE, S/N, ZONA RURAL, NO MUNICÍPIO DE PIATÃ, PARA CAPTAÇÃO SUPERFICIAL, NA  BACIA HIDROGRÁFICA DO RIO DE CONTAS, NO RIACHO DAS PEDRAS, NAS COORDENADAS LAT.13º05’50”S  E LONG.41º51’05”W, DATUM SIRGAS 2000, DE VAZÃO 349 M3/DIA, DURANTE 14 H/D, PARA FINS DE  IRRIGAÇÃO POR GOTEJAMENTO, ÁREA 10 HA, LOCALIZADO NO MESMO LOCAL E MUNICÍPIO, MEDIANTE O  CUMPRIMENTO DA LEGISLAÇÃO VIGENTE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 PORTARIA ENTRARÁ EM VIGOR NA DATA  DE SUA PUBLICAÇÃO. MÁRCIA CRISTINA TELLES DE ARAÚJO LIMA - DIRETORA GERAL </t>
  </si>
  <si>
    <t xml:space="preserve">PORTARIA  Nº 16.968 DE 26 DE SETEMBRO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2017.001.004382/INEMA/LIC-04382, RESOLVE: ART. 1º - AUTORIZAR A RENOVAÇÃO  DO DIREITO DE USO DOS RECURSOS HÍDRICOS, VÁLIDA PELO PRAZO DE 04 (QUATRO) ANOS, A ARIELLE  KIRMSE, INSCRITA NO CPF N° 057.698.497-38, COM SEDE NA AVENIDA NOGUEIRA DA GAMA, N° 1194,  CENTRO, NO MUNICÍPIO DE LINHARES - ES, PARA CAPTAÇÃO SUPERFICIAL, NA BACIA HIDROGRÁFICA DO RIO  BURANHÉM, NO CÓRREGO GRANDE, NAS COORDENADAS LAT.16°18’27,8”S E LONG.39°15’35,7”W, DATUM  SIRGAS 2000, DE VAZÃO 382 M³/DIA, DURANTE 11 H/D, PARA FINS DE IRRIGAÇÃO POR MICROASPERSÃO,  ÁREA 11,6 HA, LOCALIZADO NA FAZENDA TRÊS IRMÃOS, ZONA RURAL, NO MUNICÍPIO DE SANTA CRUZ DE  CABRÁLIA,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</si>
  <si>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17.028 DE 03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2017.001.001357/INEMA/LIC-01357, RESOLVE: ART. 1º - AUTORIZAR  A RENOVAÇÃO DO DIREITO DE USO DOS RECURSOS HÍDRICOS, VÁLIDA PELO PRAZO DE 04 (QUATRO) ANOS,  A MARIA HELENA MORÃO THOMAZ, INSCRITA NO CPF N° 682.063.997-04, COM SEDE NO  RESIDENCIAL ANTARES, N° 59, NO MUNICÍPIO DE EUNÁPOLIS, PARA CAPTAÇÃO SUPERFICIAL, NA BACIA  HIDROGRÁFICA DO RIO BURANHÉM, NO CÓRREGO GRANDE, NAS COORDENADAS LAT.16°22’21,33”S E  LONG.39°26’56,88”W, DATUM SIRGAS 2000, DE VAZÃO 3.612 M³/DIA, DURANTE 18 H/D, PARA FINS DE  IRRIGAÇÃO POR GOTEJAMENTO, ÁREA 150 HA, LOCALIZADO NA FAZENDA ESTÂNCIA ALBA, ZONA RURAL, NO  MUNICÍPIO DE EUNÁPOLIS,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</si>
  <si>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17.046 DE 05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2018.001.001288/INEMA/LIC-01288, RESOLVE: ART. 1º - AUTORIZAR  O DIREITO DE USO DOS RECURSOS HÍDRICOS, VÁLIDO PELO PRAZO DE 4 (QUATRO) ANOS, A MARLUCIO  ANTÔNIO DA SILVA, INSCRITO NO CPF SOB N° 817.751.215-34, COM SEDE NA FAZENDA TAPERA,  S/N, ITANAGÉ, NO MUNICÍPIO DE LIVRAMENTO DE NOSSA SENHORA, PARA CAPTAÇÃO SUBTERRÂNEA, NA  BACIA HIDROGRÁFICA DO RIO DAS CONTAS, NAS COORDENADAS LAT.13°49’52,4”S E LONG.41°58’13,3”W,  DATUM SIRGAS 2000, DO POÇO 01, DE VAZÃO 188 M³/DIA, DURANTE 20 H/D, PARA FINS DE IRRIGAÇÃO  POR GOTEJAMENTO, ÁREA 4,9 HA, LOCALIZADA NA FAZENDA JOSÉ LOPES, ZONA RURAL, NO MUNICÍPIO  DE LIVRAMENTO DE NOSSA SENHORA,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</si>
  <si>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17.079 DE 10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2017.001.005644/INEMA/LIC-05644, RESOLVE: ART. 1.º - AUTORIZAR  A RENOVAÇÃO DO DIREITO DE USO DOS RECURSOS HÍDRICOS, VÁLIDA PELO PRAZO DE 04 (QUATRO) ANOS,  A HANHA AGROPECUÁRIA LTDA., INSCRITA NO CNPJ Nº 02.977.369/0001-84, COM SEDE NA  RODOVIA BA 142, S/N, KM 126, FAZENDA SANTO ANTÔNIO, NO MUNICÍPIO DE MUCUGÊ, PARA CAPTAÇÃO  SUPERFICIAL, NA BACIA HIDROGRÁFICA DO RIO PARAGUAÇU, EM BARRAMENTO EXISTENTE AUTORIZADO  POR MEIO DA PORTARIA SRH Nº 14/97, NO RIO PARAGUAÇU, NAS COORDENADAS LAT.13º08’43,4”S E  LONG.41º26’52,9”W, DATUM SIRGAS 2000, DE VAZÃO 10.530 M3/DIA, DURANTE 20 H/D, PARA FINS DE  IRRIGAÇÃO POR PIVÔ CENTRAL, ÁREA 210 HA, LOCALIZADO NA FAZENDA SANTO ANTÔNIO,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</si>
  <si>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17.108 DE 16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2016.001.001897/INEMA/LIC-01897, RESOLVE: ART. 1º - AUTORIZAR O  DIREITO DE USO DOS RECURSOS HÍDRICOS, VÁLIDO PELO PRAZO DE 4 (QUATRO) ANOS, A ALVINO MATA  DE ARRUDA, INSCRITO NO CPF SOB N° 316.619.045-72, COM SEDE NA FAZENDA ZÉ ALVES, S/N,  AGROPECUÁRIA RURAL, NO MUNICÍPIO DE CORIBE, PARA CAPTAÇÃO SUPERFICIAL, NA BACIA HIDROGRÁFICA  DO RIO CORRENTE, NO RIO FORMOSO, NAS COORDENADAS LAT.13°30’07,45”S E LONG.44°15’46,38”W,  DATUM SIRGAS 2000, DE VAZÃO 516 M³/DIA, DURANTE 9 H/D, PARA FINS DE IRRIGAÇÃO POR MICRO- ASPERSÃO, ÁREA 9,6 HA, LOCALIZADO NA FAZENDA FORMOSO, FAZENDA JOSÉ ALVES,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</si>
  <si>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17.109 DE 16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2016.001.001309/INEMA/LIC-01309, RESOLVE: ART. 1º - AUTORIZAR O DIREITO DE  USO DOS RECURSOS HÍDRICOS, VÁLIDO PELO PRAZO DE 04 (QUATRO) ANOS, A JOSÉ PAULO SANDOVAL,  INSCRITO NO CPF Nº 624.366.515-15, COM SEDE NA RUA DONA CARLOTA, 262, NO MUNICÍPIO DE  SANTO ANDRÉ - SP, PARA CAPTAÇÃO SUPERFICIAL, NA BACIA HIDROGRÁFICA DO EXTREMO SUL, NO RIO DA  BARRIGUDA, NAS COORDENADAS LAT.16°41’37”S E LONG.39°42’11’’W, DATUM SIRGAS2000, DE VAZÃO  3.367,00 M³/DIA, DURANTE 16 H/D, PARA FINS DE IRRIGAÇÃO POR GOTEJAMENTO, ÁREA 98,0 HA, LOCALIZADO  NA FAZENDA CACHOEIRA, ZONA RURAL, NO MUNICÍPIO DE GUARATINGA,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</si>
  <si>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17.130 DE 19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001.002336/ INEMA/LIC- 02336,  RESOLVE: ART. 1º - AUTORIZAR A  RENOVAÇÃO DO DIREITO DE USO DOS RECURSOS HÍDRICOS, VÁLIDA PELO PRAZO DE 4 (QUATRO) ANOS, A LUÍZ  PEDRO BERGAMASCHI, INSCRITO NO CPF N° 138.180.159-53, COM SEDE NA RUA SEVERINO VIEIRA,  N° 100, CENTRO, NO MUNICÍPIO DE BARREIRAS, PARA CAPTAÇÃO SUPERFICIAL, NA BACIA HIDROGRÁFICA  DO RIO GRANDE, NO RIO BORÁ, NAS COORDENADAS LAT.12°14’58,5”S E LONG.45°57’37,1”W, DATUM  SIRGAS 2000, DE VAZÃO 22.297,5 M³/DIA, DURANTE 20 H/D, PARA FINS DE IRRIGAÇÃO POR PIVÔ CENTRAL,  ÁREA 330 HA E NAS COORDENADAS LAT.12°14’58,6”S E LONG.45°57’44,4”W, DATUM SIRGAS 2000,  DE VAZÃO 22.297,5 M³/DIA, DURANTE 20 H/D, PARA FINS DE IRRIGAÇÃO POR PIVÔ CENTRAL, ÁREA 330 HA,  LOCALIZADO NA FAZENDA SAMA II, ZONA RURAL, NO MUNICÍPIO DE LUIS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</si>
  <si>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17.133 DE 19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2016.001.000756/INEMA/LIC-00756, RESOLVE: ART. 1.º - AUTORIZAR O DIREITO DE  USO DOS RECURSOS HÍDRICOS, VÁLIDO PELO PRAZO DE 4 (QUATRO) ANOS, A MATOSUL AGROINDUSTRIAL  LTDA, INSCRITO NO CNPJ Nº 24.600.355/0001-80, COM SEDE NA RUA ALBERTO NEDER, Nº 328, CHÁCARA  DOS COQUEIROS, NO MUNICÍPIO DE CAMPO GRANDE - MS, PARA CAPTAÇÃO SUBTERRÂNEA, NA BACIA  HIDROGRÁFICA DO RIO SÃO FRANCISCO, NAS COORDENADAS LAT.12º50’59”S E LONG.45º28’46’’W, DATUM  SIRGAS 2000, DO POÇO 01, DE VAZÃO 9.000 M³/DIA, DURANTE 18 H/D, NAS COORDENADAS LAT.12º50’20”S  E LONG.45º26’58’’W, DATUM SIRGAS 2000, DO POÇO 02, DE VAZÃO 9.000 M³/DIA, DURANTE 18 H/D, NAS  COORDENADAS LAT.12º52’32”S E LONG.45º27’30’’W, DATUM SIRGAS 2000, DO POÇO 03, DE VAZÃO 9.000  M³/DIA, DURANTE 18 H/D PARA FINS DE IRRIGAÇÃO POR PIVÔ CENTRAL, ÁREA 539 HA, LOCALIZADO NA FAZENDA  CHARRUA, RODOVIA BR 462, KM 86,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</si>
  <si>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17.162 DE 26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2017.001.004748/INEMA/LIC-04748, RESOLVE: ART. 1º - AUTORIZAR O DIREITO  DE USO DOS RECURSOS HÍDRICOS, VÁLIDO PELO PRAZO DE 4 (QUATRO) ANOS, A LUIZ GUILHERME  CAVALCANTE DUARTE, INSCRITO NO CPF Nº 551.617.745-68, COM SEDE NA AVENIDA ADOLFO  MOITINHO, N° 162, CENTRO, NO MUNICÍPIO DE IRECÊ, PARA CAPTAÇÃO SUBTERRÂNEA, NA BACIA  HIDROGRÁFICA DO RIO SÃO FRANCISCO, NAS COORDENADAS LAT.11°11’47,4”S E LONG.41°40’05,4”W,  DATUM SIRGAS 2000, DO POÇO 01, DE VAZÃO 49 M³/DIA, DURANTE 10 H/D; NAS COORDENADAS  LAT.11°11’41,4”S E LONG.41°39’47,2”W, DATUM SIRGAS 2000, DO POÇO 02, DE VAZÃO 56 M³/DIA,  DURANTE 10 H/D E NAS COORDENADAS LAT.11°11’38,1”S E LONG.41°39’57,1”W, DATUM SIRGAS 2000,  DO POÇO 03, DE VAZÃO 94 M³/DIA, DURANTE 13 H/D, PARA FINS DE IRRIGAÇÃO POR GOTEJAMENTO, ÁREA  5,2 HA, LOCALIZADO NA FAZENDA LIMOEIRO, ZONA RURAL,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</si>
  <si>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17.199 DE 01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2017.001.003473/INEMA/LIC-03473, RESOLVE: ART. 1º - AUTORIZAR O DIREITO  DE USO DOS RECURSOS HÍDRICOS, VÁLIDO PELO PRAZO DE 4 (QUATRO) ANOS, A DANIEL DA SILVA  BOA SORTE, INSCRITO NO CPF Nº 939.243.485-53, COM SEDE NA RUA SANTO ANTÔNIO, N° 36,  CENTRO, NO MUNICÍPIO DE JOÃO DOURADO, PARA CAPTAÇÃO SUBTERRÂNEA, NA BACIA HIDROGRÁFICA  DO RIO SÃO FRANCISCO, NAS COORDENADAS LAT.11°22’27,9”S E LONG.41°35’21,2”W, DATUM SIRGAS  2000, DO POÇO 1, DE VAZÃO 120 M³/DIA, DURANTE 11 H/D; NAS COORDENADAS LAT.11°22’46,3”S E  LONG.41°35’25,7”W, DATUM SIRGAS 2000, DO POÇO 2, DE VAZÃO 80 M³/DIA, DURANTE 10 H/D; NAS  COORDENADAS LAT.11°22’57,3”S E LONG.41°35’53,8”W, DATUM SIRGAS 2000, DO POÇO 3, DE VAZÃO  80 M³/DIA, DURANTE 10 H/D; NAS COORDENADAS LAT.11°22’34,6”S E LONG.41°35’36,1”W, DATUM  SIRGAS 2000, DO POÇO 4, DE VAZÃO 80 M³/DIA, DURANTE 10 H/D; NAS COORDENADAS LAT.11°22’35,2”S  E LONG.41°35’29,1”W, DATUM SIRGAS 2000, DO POÇO 5, DE VAZÃO 103 M³/DIA, DURANTE 11 H/D;  NAS COORDENADAS LAT. 11°22’36,6”S E LONG.41°35’22”W, DATUM SIRGAS 2000, DO POÇO 6, DE  VAZÃO 111 M³/DIA, DURANTE 11 H/D E NAS COORDENADAS LAT.11°22’26”S E LONG.41°35’21,1”W,  DATUM SIRGAS 2000, DO POÇO 7, DE VAZÃO 179 M³/DIA, DURANTE 11 H/D, PARA FINS DE IRRIGAÇÃO POR  GOTEJAMENTO, ÁREA 15 HA, LOCALIZADO NA FAZENDA IPANEMA, POVOADO DE IPANEMA, ZONA RURAL,  NO MUNICÍPIO DE AMÉRICA DOURADA,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</si>
  <si>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17.237 DE 07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2017.001.006972/INEMA/LIC-06972, RESOLVE: ART. 1º - AUTORIZAR O DIREITO DE USO  DOS RECURSOS HÍDRICOS, VÁLIDO PELO PRAZO DE 04 (QUATRO) ANOS, A ACÁCIO TELES DOS SANTOS,  INSCRITO NO CPF Nº 014.682.105-05, COM SEDE NA FAZENDA NOVA, POVOADO DE LAGOA PRETA, S/N,  NO MUNICÍPIO DE MULUNGU DO MORRO, PARA CAPTAÇÃO SUBTERRÂNEA, NA BACIA HIDROGRÁFICA DO RIO  PARAGUAÇU, NAS COORDENADAS LAT.11º54’10”S E LONG.41º37’38,4”W, DATUM SIRGAS 2000, DO POÇO  1, DE VAZÃO 128 M³/DIA, DURANTE 7 H/D E NAS COORDENADAS LAT.11º54’12,8”S E LONG.41º37’41,6”W,  DATUM SIRGAS 2000, DO POÇO 2, DE VAZÃO 120 M³/DIA, DURANTE 10 H/D, PARA FINS DE IRRIGAÇÃO POR  GOTEJAMENTO, ÁREA 6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</si>
  <si>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17.264 DE 12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 001.000106/ INEMA/LIC- 00106,  RESOLVE: ART. 1.º  - AUTORIZAR O DIREITO DE USO DOS RECURSOS HÍDRICOS, VÁLIDO PELO PRAZO DE 4 (QUATRO) ANOS, À  JOSÉ ARILDO FAVALESSA,  INSCRITO NO CPF Nº 020.289.387-14, COM SEDE NA FAZENDA  RIO PERUÍPE, S/N, JUERANA, MUNICÍPIO DE CARAVELAS, PARA CAPTAÇÃO SUPERFICIAL, NA BACIA  HIDROGRÁFICA DO RIO PERUÍPE, EM AFLUENTE SEM NOME DO RIO DA FAZENDA, NAS COORDENADAS  LAT.17°42’50”S E LONG.39°31’54,39”W, DATUM SIRGAS 2000, DE VAZÃO 714 M³/DIA, DURANTE 15  H/D, PARA FINS DE IRRIGAÇÃO POR GOTEJAMENTO, LOCALIZADO NA FAZENDA PASTINHO, ZONA RURAL,  MUNICÍPIO DE CARAVELAS,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</si>
  <si>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17.275 DE 14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2018.001.002608/INEMA/LIC-02608, RESOLVE: ART. 1º - AUTORIZAR O DIREITO DE  USO DOS RECURSOS HÍDRICOS, A LUIZ AFONSO FIORESE, INSCRITO NO CPF Nº 110.970.439-91, COM  SEDE NA RUA PEDRO FIORESE, Nº 64, ÁGUAS FERVIDAS, NO MUNICÍPIO DE COLOMBO - PR, PARA: §  1º - INTERVENÇÃO, VÁLIDO PELO PRAZO DE 35 (TRINTA E CINCO) ANOS, NA BACIA HIDROGRÁFICA DOS RIOS  DOS FRADES, BURANHÉM E SANTO ANTÔNIO, NO RIO SEM NOME (CÓRREGO MATITÉ), NAS COORDENADAS  LAT.15°59’51”S E LONG.39°00’39”W, DATUM SIRGAS 2000, PARA FINS DE CONSTRUÇÃO DE BARRAGEM,  COM VOLUME MÁXIMO DE ACUMULAÇÃO DE 776.366,2 M³ E ALTURA MÁXIMA DE 9 M. DEVERÁ SER MANTIDA  UMA VAZÃO MÍNIMA PARA JUSANTE DE 3.110,4 M³/DIA. § 2º - CAPTAÇÃO SUPERFICIAL, VÁLIDO PELO PRAZO  DE 4 (QUATRO) ANOS, NA BACIA HIDROGRÁFICA DOS RIOS DOS FRADES, BURANHÉM E SANTO ANTÔNIO, NO  LAGO FORMADO PELO BARRAMENTO AUTORIZADO POR ESTA PORTARIA, NAS COORDENADAS LAT.15°59’58”S  E LONG.39°01’20”W, DATUM SIRGAS 2000, DO PONTO 1, DE VAZÃO 2.084 M³/DIA, DURANTE 10  H/D, PARA FINS DE IRRIGAÇÃO POR MICROASPERSÃO, ÁREA 60 HA; NAS COORDENADAS LAT.15°59’49”S  E LONG.39°00’41”W, DATUM SIRGAS 2000, DO PONTO 2, DE VAZÃO 1.840 M³/DIA, DURANTE 9 H/D,  PARA FINS DE IRRIGAÇÃO POR MICROASPERSÃO, ÁREA 53 HA E NAS COORDENADAS LAT.15°59’58”S E  LONG.39°01’21”W, DATUM SIRGAS 2000, DO PONTO 3, DE VAZÃO 1.144 M³/DIA, DURANTE 8 H/D, PARA  FINS DE IRRIGAÇÃO POR GOTEJAMENTO, ÁREA 34 HA, LOCALIZADO NA FAZENDA CONJUNTO SÃO JORGE, ZONA  RURAL, NO MUNICÍPIO DE BELMONTE,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</si>
  <si>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17.282 DE 19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 001.001057/ INEMA/LIC- 01057,  RESOLVE: ART. 1º - AUTORIZAR O DIREITO  DE USO DOS RECURSOS HÍDRICOS, VÁLIDO PELO PRAZO DE 4 (QUATRO) ANOS, A VANDERLEI DE OLIVEIRA  COSTA, INSCRITO NO CPF Nº 367.598.565-20, COM SEDE NA RUA SANTOS DUMOND, 681 A, CENTRO,  NO MUNICÍPIO DE EUNÁPOLIS, PARA CAPTAÇÃO SUPERFICIAL, NA BACIA HIDROGRÁFICA DO BURANHÉM, NO  RIO JOÃO DE TIBA, NAS COORDENADAS LAT.16º12’01”S E LONG.39º23’25,33”W, DATUM SIRGAS 2000,  DE VAZÃO 1079 M³/DIA, DURANTE 13 H/D, PARA FINS DE IRRIGAÇÃO POR ASPERSÃO CONVENCIONAL E MI- CROASPERSÃO, ÁREA 27,4 HA, LOCALIZADO NA FAZENDA SANTA BÁRBARA, ZONA RURAL, MUNICÍPIO DE     EXECUTIVO  SALVADOR, TERÇA-FEIRA, 20 DE NOVEMBRO DE 2018 - ANO CIII - NO 22.543  REPÚBLICA FEDERATIVA DO BRASIL - ESTADO DA BAHIA  DIÁRIO OFICIAL  SANTA CRUZ DE CABRÁLIA,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</si>
  <si>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17.286 DE 19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2018.001.001657/INEMA/LIC-01657, RESOLVE: ART. 1.º - AUTORIZAR O  DIREITO DE USO DOS RECURSOS HÍDRICOS, VÁLIDO PELO PRAZO DE 4 (QUATRO) ANOS, À ELTON SARTORI,  INSCRITO NO CPF N° 644.013.919-34 COM SEDE NA RUA 21 DE ABRIL, Nº 591, JARDIM PARAÍSO,  NO MUNICÍPIO LUÍS EDUARDO MAGALHÃES, PARA CAPTAÇÃO SUBTERRÂNEA, NA BACIA HIDROGRÁFICA  DO RIO SÃO FRANCISCO, NAS COORDENADAS LAT.11°34’28”S E LONG.45°37’15”W, DATUM SIRGAS  2000, DO POÇO 2, DE VAZÃO 1.782 M³/DIA, DURANTE 18 H/D, PARA FINS DE IRRIGAÇÃO POR PIVÔ  CENTRAL, ÁREA 30,4 HA, LOCALIZADO NA FAZENDA SARTORI I, VII E VIII,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</si>
  <si>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17.288 DE 19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2016.001.002980/INEMA/LIC-02980, RESOLVE: ART. 1º - AUTORIZAR O  DIREITO DE USO DOS RECURSOS HÍDRICOS, VÁLIDO PELO PRAZO DE 4 (QUATRO) ANOS, A VALTER SCOPEL  PIOL, INSCRITO NO CPF Nº 873.537.337-72, COM SEDE NA RODOVIA BR 367, KM 14, UNISULBAHIA  MUNICÍPIO DE EUNÁPOLIS, PARA CAPTAÇÃO SUPERFICIAL, NA BACIA HIDROGRÁFICA DO EXTREMO SUL,  NO CÓRREGO MATITÉ, NAS COORDENADAS LAT.16º00’50”S E LONG.38º57’45”W, DATUMSIRGAS 2000,  DE VAZÃO 2.380 M³/DIA, DURANTE 19 H/D, PARA FINS DE IRRIGAÇÃO POR MICROASPERSÃO, ÁREA 51 HA,  LOCALIZADO NA FAZENDA NOSSA SENHORA APARECIDA IV, ZONA RURAL, NO MUNICÍPIO DE BELMONTE,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</si>
  <si>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17.289 DE 19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2016.001.003024/INEMA/LIC-03024,  RESOLVE: ART. 1º - AUTORIZAR O DIREITO DE USO DOS RECURSOS HÍDRICOS, VÁLIDO PELO PRAZO DE  4 (QUATRO) ANOS, A LAERTE GRASSI, INSCRITO NO CPF SOB Nº 527.488.987-53, COM SEDE  NA FAZENDA MUQUI, S/N, ZONA RURAL, MUNICÍPIO DE ITABELA,  PARA CAPTAÇÃO SUPERFICIAL,  NA BACIA HIDROGRÁFICA DO  RIO CARAIVA, NO LAGO FORMADO PELO BARRAMENTO DISPENSADO  DE OUTORGA, NO RIO PIAÇAVA, NAS COORDENADAS LAT.16º42’13”S E LONG.39º28’43”W, DATUM  SIRGAS 2000, DE VAZÃO 4.311 M³/DIA, DURANTE 11 H/D, PARA FINS DE IRRIGAÇÃO POR GOTEJAMENTO  DE 112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&lt;#E.G.B#262557#37#293025/&gt;     EXECUTIVO SALVADOR, TERÇA-FEIRA, 20 DE NOVEMBRO DE 2018 - ANO CIII - NO 22.543  REPÚBLICA FEDERATIVA DO BRASIL - ESTADO DA BAHIA  DIÁRIO OFICIAL  SECRETARIA DO PLANEJAMENTO &lt;#E.G.B#262522#38#292987&gt; </t>
  </si>
  <si>
    <t xml:space="preserve">PORTARIA  Nº 17.291 DE 20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 001.002072/ INEMA/LIC- 02072,  RESOLVE: ART. 1º  - AUTORIZAR O DIREITO DE USO DOS RECURSOS HÍDRICOS, VÁLIDO PELO PRAZO DE 4 (QUATRO) ANOS,  A JOSÉ NIVALDO PIANIZOLI, INSCRITO NO CPF Nº 317.541.397-87, COM SEDE NA AVENIDA  MANOEL CARNEIRO, Nº 509, CENTRO, MUNICÍPIO DE ITABELA, PARA CAPTAÇÃO SUPERFICIAL, NA BACIA  HIDROGRÁFICA DO EXTREMO SUL, NO CÓRREGO GRAPIÚNA, NAS COORDENADAS LAT.16°42’58,6”S E  LONG.39°13’18,6’’W, DATUM SIRGAS 2000, DE VAZÃO 1.013 M³/DIA, DURANTE 8 H/D, PARA FINS DE  IRRIGAÇÃO POR MICROASPERSÃO, ÁREA 33 HA, LOCALIZADO NA FAZENDA JAMBREIRO, ZONA RURAL, NO  MUNICÍPIO DE PORTO SEGURO, MEDIANTE O CUMPRIMENTO DA LEGISLAÇÃO VIGENTE, DOS CONDICIO- 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</si>
  <si>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17.292 DE 20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2016.001.001533/INEMA/LIC-01533, RESOLVE: ART. 1º - AUTORIZAR O DIREITO DE  USO DOS RECURSOS HÍDRICOS, VÁLIDO PELO PRAZO DE 4 (QUATRO) ANOS, A LUIZ PIMENTA DRUMOND  BESSA, INSCRITO NO CPF N° 033.695.739-46, COM SEDE NA FAZENDA BOM SUCESSO, S/N, CAPÃO DA  VOLTA, MUNICÍPIO DE IBICOARA, PARA CAPTAÇÃO SUPERFICIAL, NA BACIA HIDROGRÁFICA DO RIO PARAGUAÇU,  NO RIO DA LAJE, NAS COORDENADAS LAT.13°30’41,2”S E LONG.41°24’06”W, DATUM SIRGAS 2000, DE  VAZÃO 145 M³/DIA, DURANTE 9 H/D, PARA FINS DE IRRIGAÇÃO POR GOTEJAMENTO, ÁREA 3 HA, LOCALIZADO  NA FAZENDA DESCOBERTA, ZONA RURAL,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</si>
  <si>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17.293 DE 20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2016.001.002062/INEMA/LIC-02062, RESOLVE: ART. 1º - AUTORIZAR  O DIREITO DE USO DOS RECURSOS HÍDRICOS, VÁLIDO PELO PRAZO DE 4 (QUATRO) ANOS, A WILLIAN  PIANIZOLI, INSCRITO NO CPF N° 821.621.315-87, COM SEDE NA AVENIDA MANUEL CARNEIRO, N°  509, CENTRO, NO MUNICÍPIO DE ITABELA, PARA CAPTAÇÃO SUPERFICIAL, NA BACIA HIDROGRÁFICA DO RIO  CARAIVA, EM AFLUENTE SEM NOME DO CÓRREGO GRAPIUNA, NAS COORDENADAS LAT.16°43’40,16”S  E LONG.39°12’36,35”W, DATUM SIRGAS 2000, DE VAZÃO 321 M³/DIA, DURANTE 7 H/D, PARA FINS DE  IRRIGAÇÃO POR MICROASPERSÃO, ÁREA 10,5 HA, LOCALIZADO NA FAZENDA SÃO BENEDITO, ZONA RURAL,  NO MUNICÍPIO DE PORTO SEGURO, MEDIANTE O CUMPRIMENTO DA LEGISLAÇÃO VIGENTE, DOS CONDICIO- 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</si>
  <si>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17.296 DE 20 DE NOVEMBRO DE 2018. O INSTITUTO DO MEIO AMBIENTE  E RECURSOS HÍDRICOS - INEMA, COM FULCRO NAS ATRIBUIÇÕES E COMPETÊNCIAS QUE LHE FORAM      EXECUTIVO SALVADOR, QUARTA-FEIRA, 21 DE NOVEMBRO DE 2018 - ANO CIII - NO 22.544  REPÚBLICA FEDERATIVA DO BRASIL - ESTADO DA BAHIA  DIÁRIO OFICIAL  DELEGADAS PELA LEI ESTADUAL N° 12.212/11 E LEIS ESTADUAIS N° 10.431/06 E 11.612/09, E SUAS  ALTERAÇÕES, REGULAMENTADAS PELO DECRETO ESTADUAL N° 14.024/12 E, TENDO EM VISTA O QUE CONSTA  DO PROCESSO Nº 2016.001.001154/INEMA/LIC-01154, RESOLVE: ART. 1º - AUTORIZAR O DIREITO  DE USO DOS RECURSOS HÍDRICOS, VÁLIDO PELO PRAZO DE 4 (QUATRO) ANOS, A ROBERTO COSTA  NEVES, INSCRITO NO CPF Nº 130.799.995-68, COM SEDE NA ALAMEDA PRAIA DE GUARAPARI, Nº  209, STELLA MARIS, NO MUNICÍPIO DE SALVADOR, PARA CAPTAÇÃO SUPERFICIAL, NA BACIA HIDROGRÁFICA  DO RIO INHAMBUPE, NO RIO INHAMBUPE, NAS COORDENADAS LAT.12º03’53”S E LONG.37º43’03”W,  DATUMSIRGAS 2000, DE VAZÃO 537 M³/DIA, DURANTE 10 H/D, PARA FINS DE IRRIGAÇÃO POR ASPERSÃO  CONVENCIONAL, ÁREA 8 HA, LOCALIZADO NA FAZENDA PASTO GRANDE, PALAME, ZONA RURAL, NO  MUNICÍPIO DE ESPLANADA,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</si>
  <si>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17.309 DE 21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2016.001.003600/INEMA/LIC-03600, RESOLVE: ART. 1º - AUTORIZAR O DIREITO DE  USO DOS RECURSOS HÍDRICOS, VÁLIDO PELO PRAZO DE 4 (QUATRO) ANOS, A MAGNÓLIA DA ROCHA  BRANDÃO, INSCRITO NO CPF N° 419.131.246-49, COM SEDE NA RUA SETE DE SETEMBRO, N° 91,  CENTRO, MUNICÍPIO DE RIO DE CONTAS, PARA CAPTAÇÃO SUBTERRÂNEA, NA BACIA HIDROGRÁFICA DO  RIO DE CONTAS, NAS COORDENADAS LAT.13°33’27”S E LONG.41°50’21”W, DATUM SIRGAS 2000, DO  POÇO 01, DE VAZÃO 107 M³/DIA, DURANTE 16 H/D, PARA FINS DE IRRIGAÇÃO POR GOTEJAMENTO, ÁREA 3     EXECUTIVO  SALVADOR, QUINTA-FEIRA, 22 DE NOVEMBRO DE 2018 - ANO CIII - NO 22.545  REPÚBLICA FEDERATIVA DO BRASIL - ESTADO DA BAHIA  DIÁRIO OFICIAL  HA, LOCALIZADA NO FAZENDA MANOEL CABRA, ESTRADA RIO DE CONTAS / ÉRICO CARDOSO, ZONA RURAL,  NO MUNICÍPIO DE RIO DE CONTAS, MEDIANTE O CUMPRIMENTO DA LEGISLAÇÃO VIGENTETE,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</si>
  <si>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17.310 DE 21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2016.001.002050/INEMA/LIC-02050, RESOLVE: ART. 1º - AUTORIZAR O DIREITO DE  USO DOS RECURSOS HÍDRICOS, VÁLIDO PELO PRAZO DE 4 (QUATRO) ANOS, A AURANTIACA AGRÍCOLA  LTDA., INSCRITO NO CNPJ Nº 16.552.230/0001-01, COM SEDE NA RODOVIA BA 099, KM 124, PALAME,  NO MUNICÍPIO DE ESPLANADA, PARA CAPTAÇÃO SUPERFICIAL, NA BACIA HIDROGRÁFICA DO RIO INHAMBUPE,  NO RIO DO BU, NAS COORDENADAS LAT.12º03’19”S E LONG.37º42’56”W, DATUM SIRGAS2000, DE VAZÃO  2.700 M³/DIA, DURANTE 10 H/D, PARA FINS DE IRRIGAÇÃO POR MICROASPERSÃO, ÁREA 130,6 HA, LOCALIZADO  NA FAZENDA MORRO DA GRAÇA, ZONA RURAL, NO MUNICÍPIO DE CONDE, MEDIANTE O CUMPRIMENTO  DA LEGISLAÇÃO VIGENTE RAÇA, ZONA RURAL, NO MUNICÍPIO DE CONDE,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</si>
  <si>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17.320 DE 22 DE NOVEMBRO DE 2018.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2015.001.003484/INEMA/LIC-03484, RESOLVE: ART. 1º - AUTORIZAR O DIREITO DE USO  DOS RECURSOS HÍDRICOS, VÁLIDO PELO PRAZO DE 4 (QUATRO) ANOS, A PAULA SEPULVEDA SANTOS  SOUZA CAROSO, INSCRITA NO CPF N° 295.632.835-20, COM SEDE NA AVENIDA PRINCESA ISABEL, Nº  352, BARRA, NO MUNICÍPIO DE SALVADOR, PARA CAPTAÇÃO SUPERFICIAL, NA BACIA HIDROGRÁFICA DO RIO  CACHOEIRA, NO RIO COLÔNIA, NAS COORDENADAS LAT.15°08’26”S E LONG.39°42’04”W, DATUM SIRGAS  2000, DE VAZÃO 342 M³/DIA, DURANTE 11 H/D, PARA FINS DE IRRIGAÇÃO POR ASPERSÃO CONVENCIONAL,  ÁREA 6,1 HA, LOCALIZADO NA FAZENDA PINDORAMA, RODOVIA ITAJU PALMIRA KM 02, ZONA RURAL,  NO MUNICÍPIO DE ITAJU DO COLÔNIA,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&lt;#E.G.B#263580#53#294142/&gt; &lt;#E.G.B#263639#53#294218&gt;     EXECUTIVO SALVADOR, SEXTA-FEIRA, 23 DE NOVEMBRO DE 2018 - ANO CIII - NO 22.546  REPÚBLICA FEDERATIVA DO BRASIL - ESTADO DA BAHIA  DIÁRIO OFICIAL  A DIRETORA GERAL DO INSTITUTO DO MEIO AMBIENTE E RECURSOS HÍDRICOS -  INEMA, NO USO DE SUAS ATRIBUIÇÕES, RESOLVE: </t>
  </si>
  <si>
    <t xml:space="preserve">PORTARIA  Nº 17.325 DE 22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2018.001.002821/INEMA/LIC-02821, RESOLVE: ART. 1.º - AUTORIZAR O DIREITO DE  USO DOS RECURSOS HÍDRICOS, VÁLIDO PELO PRAZO DE 4 (QUATRO) ANOS, A NILTON ALCÂNTARA DOS  SANTOS, INSCRITO NO CPF N° 955.777.778-87, COM SEDE NA FAZENDA OLHO D’ÁGUA, S/N, ZONA  RURAL, S/N, NO MUNICÍPIO DE UTINGA, PARA CAPTAÇÃO SUBTERRÂNEA, NA BACIA HIDROGRÁFICA DO RIO  PARAGUAÇU, NAS COORDENADAS LAT.12°06’44”S E LONG.41°06’51”W, DATUM SIRGAS 2000, DO POÇO  1, DE VAZÃO 842 M³/DIA, DURANTE 22 H/D, PARA FINS DE IRRIGAÇÃO POR MICROASPERSÃO, ÁREA 18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</si>
  <si>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17.330 DE 22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2016.001.000488/INEMA/LIC-00488, RESOLVE: ART. 1º - AUTORIZAR O DIREITO DE  USO DOS RECURSOS HÍDRICOS, VÁLIDO PELO PRAZO DE 4 (QUATRO) ANOS, A BAGISA S.A AGROPECUÁRIA  E COMÉRCIO, INSCRITA NO CNPJ Nº 15.194.889/0001-62, COM SEDE NA RODOVIA BA 142, S/N,  CASCAVEL, NO MUNICÍPIO DE IBICOARA, PARA CAPTAÇÃO SUPERFICIAL, NA BACIA HIDROGRÁFICA DO RIO  PARAGUAÇU, EM BARRAMENTO EXISTENTE (AUTORIZADO POR MEIO DA PORTARIA SRH Nº 014/97), NAS  COORDENADAS LAT.13º12’29”S E LONG.41º24’21”W, DATUM SIRGAS 2000, DE VAZÃO 5.293 M³/DIA,  DURANTE 20 H/D, PARA FINS DE IRRIGAÇÃO POR PIVÔ CENTRAL, ÁREA 99,2 HA, LOCALIZADO NA FAZENDA BAGISA  VI,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</si>
  <si>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17.331 DE 22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2016.001.003236/INEMA/LIC-03236, RESOLVE: ART. 1º - AUTORIZAR O DIREITO DE USO  DOS RECURSOS HÍDRICOS, VÁLIDO PELO PRAZO DE 4 (QUATRO) ANOS, A RODRIGO PASSAMANI, INSCRITO  NO CPF N° 737.706.985-68, COM SEDE NA RUA ESPÍRITO SANTO, Nº 22, NOVO HORIZONTE, MUNICÍPIO  DE TEIXEIRA DE FREITAS, PARA CAPTAÇÃO SUPERFICIAL, NA BACIA HIDROGRÁFICA DO RIO ALCOBAÇA, NO RIO  UTAITINGA, NAS COORDENADAS LAT.17°21’28”S E LONG.39°37’36.9”W, DATUM SIRGAS 2000, DE VAZÃO  1.613 M³/DIA, DURANTE 9 H/D, PARA FINS DE IRRIGAÇÃO POR GOTEJAMENTO, ÁREA 54,6 HA, LOCALIZADO NA  FAZENDA AMAPÁ, ITANHENTINGA, NO MUNICÍPIO DE ALCOBAÇA,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 EXECUTIVO SALVADOR, SÁBADO, 24 DE NOVEMBRO DE 2018 - ANO CIII - NO 22.547  REPÚBLICA FEDERATIVA DO BRASIL - ESTADO DA BAHIA  DIÁRIO OFICIAL  </t>
  </si>
  <si>
    <t xml:space="preserve">PORTARIA  Nº 17.332 DE 22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2016.001.000223/INEMA/LIC-00223, RESOLVE: ART. 1º - AUTORIZAR O DIREITO DE  USO DOS RECURSOS HÍDRICOS, VÁLIDO PELO PRAZO DE 4 (QUATRO) ANOS, A OSVALDO JOSÉ XAVIER,  INSCRITO NO CPF Nº 097.799.655-72, COM SEDE NA FAZENDA SITIO NOVO, S/N, ZONA RURAL, MUNICÍPIO  DE ITARANTIM, PARA CAPTAÇÃO SUPERFICIAL, NA BACIA HIDROGRÁFICA DO RIO PARDO, NO CÓRREGO DO  NADO, NAS COORDENADAS LAT.15º38’55,4”S E LONG.40º02’17,7”W, DATUM SIRGAS 2000, DE VAZÃO  491 M³/DIA, DURANTE 11 H/D, PARA FINS DE IRRIGAÇÃO POR ASPERSÃO, ÁREA 9 HA, LOCALIZADO NA FAZENDA  PARAÍSO, ZONA RURAL, NO MUNICÍPIO DE ITARANTIM,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</si>
  <si>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17.339 DE 26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2016.001.000772/INEMA/LIC-00772, RESOLVE: ART. 1º - AUTORIZAR O DIREITO DE  USO DOS RECURSOS HÍDRICOS, A SHUICHI HAYASHI, INSCRITO NO CPF Nº 020.677.318-82, COM SEDE  NA FAZENDA HAYASHI BATATAS, S/N, ZONA RURAL, MUNICÍPIO DE MUCUGÊ, PARA § 1º - ALTERAÇÃO  DA OUTORGA DO DIREITO DE USO DOS RECURSOS HÍDRICOS, RELACIONADA A PORTARIA Nº 6302/13,  VÁLIDA ATÉ 07/11/2028, NA BACIA HIDROGRÁFICA DO RIO PARAGUAÇU, NO RIO SÃO BRAZ, LOCALIZADO NA  FAZENDA CAMPINAS, ZONA RURAL, NO MUNICÍPIO DE MUCUGÊ, NAS COORDENADAS LAT.12°55’09,32”S  E LONG.41°35’32,86”W, DATUM SIRGAS 2000, PARA REGULARIZAÇÃO DE BARRAMENTO EXISTENTE, COM  VOLUME MÁXIMO DE ACUMULAÇÃO DE 2.077.790,4 M³ E ALTURA MÁXIMA DE 25,78 M. DEVERÁ SER  MANTIDA UMA DESCARGA DE FUNDO CAPAZ DE PERMITIR UMA VAZÃO MÍNIMA PARA JUSANTE DE 466,56 M³/ DIA. § 2º - CAPTAÇÃO SUPERFICIAL, VÁLIDA PELO PRAZO DE 4 (QUATRO) ANOS, EM BARRAMENTO REGULARIZADO  POR ESTA PORTARIA, NA BACIA HIDROGRÁFICA DO RIO PARAGUAÇU, NO RIO SÃO BRAZ, NAS COORDENADAS  LAT.12°55’04”S E LONG.41°35’38”W, DATUM SIRGAS 2000, DE VAZÃO 7.800 M³/DIA, DURANTE 15 H/D,  PARA FINS DE IRRIGAÇÃO POR PIVÔ CENTRAL, ÁREA 143 HA, LOCALIZADO NA FAZENDA CAMPINAS, ZONA  RURAL, NO MUNICÍPIO DE MUCUGÊ,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</si>
  <si>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17.341 DE 26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2017.001.006118/INEMA/LIC-06118, RESOLVE: ART. 1º - AUTORIZAR A  RENOVAÇÃO DO DIREITO DE USO DOS RECURSOS HÍDRICOS, VÁLIDA PELO PRAZO DE 4 (QUATRO) ANOS, A OTTO  ROCHA LONGO, INSCRITO NO CPF N° 273.843.618-85, COM SEDE NA RODOVIA BR 020, KM 70,  S/N, ZONA RURAL, MUNICÍPIO DE SÃO DESIDÉRIO, PARA CAPTAÇÃO SUPERFICIAL, NA BACIA HIDROGRÁFICA  DO RIO GRANDE, NO RIO DAS FÊMEAS, NAS COORDENADAS LAT.12°26’07,7”S E LONG.45°36’23,7”W,  DATUM SIRGAS 2000, NO PONTO 1, DE VAZÃO 15.366,6 M³/DIA, DURANTE 16 H/D E NAS COORDENADAS  LAT.12°26’39,1”S E LONG.45°35’42,4”W, DATUM SIRGAS 2000; NO PONTO 2, DE VAZÃO 10.244,4 M³/ DIA, DURANTE 14 H/D, PARA FINS DE IRRIGAÇÃO POR PIVÔ CENTRAL, ÁREA 400 HA, LOCALIZADO NA FAZENDA  TRIFLORA VI,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</si>
  <si>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17.363 DE 27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2017.001.001994/INEMA/LIC-01994, RESOLVE: ART. 1º - AUTORIZAR O DIREITO  DE USO DOS RECURSOS HÍDRICOS, VÁLIDO PELO PRAZO DE 4 (QUATRO) ANOS, A LOURIVAL ALMEIDA  TRINDADE, INSCRITO NO CPF N° 060.215.145-72, COM SEDE NA AVENIDA DR. NELSON LEAL, N° 895,  CENTRO, NO MUNICÍPIO DE LIVRAMENTO DE NOSSA SENHORA, PARA CAPTAÇÃO SUBTERRÂNEA, NA BACIA  HIDROGRÁFICA DO RIO DE CONTAS, NAS COORDENADAS LAT.13°25’56,9”S E LONG.41°54’04,4”W, DATUM  SIRGAS 2000, DO POÇO 1, DE VAZÃO 120 M³/DIA, DURANTE 14 H/D; NAS COORDENADAS LAT.13°25’44”S  E LONG.41°54’07,4”W, DATUM SIRGAS 2000, DO POÇO 2, DE VAZÃO 324 M³/DIA, DURANTE 15 H/D; NAS  COORDENADAS LAT.13°25’20,2”S E LONG.41°53’55,8”W, DATUM SIRGAS 2000, DO POÇO 3, DE VAZÃO  324 M³/DIA, DURANTE 15 H/D, PARA FINS DE IRRIGAÇÃO POR GOTEJAMENTO, ÁREA 26 HA, LOCALIZADA  NA FAZENDA RODA D’ÁGUA, GILO, NO MUNICÍPIO DE RIO DE CONTAS,MEDIANTE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 </t>
  </si>
  <si>
    <t xml:space="preserve">PORTARIA  Nº 17.365 DE 27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EXECUTIVO  SALVADOR, QUARTA-FEIRA, 28 DE NOVEMBRO DE 2018 - ANO CIII - NO 22.549  REPÚBLICA FEDERATIVA DO BRASIL - ESTADO DA BAHIA  DIÁRIO OFICIAL  DO PROCESSO Nº 2018.001.001009/INEMA/LIC-01009, RESOLVE: ART. 1.º - AUTORIZAR O DIREITO  DE USO DOS RECURSOS HÍDRICOS, VÁLIDO PELO PRAZO DE 4 (QUATRO) ANOS, A ROBERTO CERQUEIRA  PINHO SALES DA SILVA, INSCRITO NO CPF N°605.550.845-15,COM SEDE NA RUA UBALDINO  MESQUITA PASSOS, N° 364, CENTRO, MUNICÍPIO DE JAGUARARI, PARA CAPTAÇÃO SUBTERRÂNEA, NA BACIA  HIDROGRÁFICA DO RIO ITAPICURU, NAS COORDENADAS LAT.10°54’27,5”S E LONG.40°40’25,8”W, DATUM  SIRGAS 2000, DO POÇO 1, DE VAZÃO 204M³/DIA, DURANTE12H/D, PARA FINS DE IRRIGAÇÃO POR MICRO- ASPERSÃO, ÁREA 3,9HA, LOCALIZADO NA FAZENDA RIO PRETO, DISTRITO DE TAQUARENDI,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 </t>
  </si>
  <si>
    <t xml:space="preserve">PORTARIA  Nº 17.366 DE 27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2017.001.006578/INEMA/LIC-06578, RESOLVE: ART. 1º - AUTORIZAR O DIREITO  DE USO DOS RECURSOS HÍDRICOS, VÁLIDO PELO PRAZO DE 4 (QUATRO) ANOS, A JAILTON SILVESTRE,  INSCRITO NO CPF N° 139.401.125-34, COM SEDE NA RUA VOLTA DA SERRA, S/N, TAQUARENDI, NO  MUNICÍPIO DE MIRANGABA, PARA CAPTAÇÃO SUBTERRÂNEA, NA BACIA HIDROGRÁFICA DO RIO ITAPICURU,  NAS COORDENADAS LAT.10°51’41,9”S E LONG.40°45’15,6”W, DATUM SIRGAS 2000, DO POÇO 1, DE  VAZÃO 139 M³/DIA, DURANTE 9 H/D; NAS COORDENADAS LAT.10°51’50,3”S E LONG.40°45’13,2”W,  DATUM SIRGAS 2000, DO POÇO 2, DE VAZÃO 155 M³/DIA, DURANTE 10 H/D; NAS COORDENADAS  LAT.10°51’42,7”S E LONG.40°45’20,1”W, DATUM SIRGAS 2000, DO POÇO 3, DE VAZÃO 155 M³/ DIA, DURANTE 10 H/D; NAS COORDENADAS LAT.10°51’36,6”S E LONG.40°45’23,9”W, DATUM SIRGAS  2000, DO POÇO 4, DE VAZÃO 163 M³/DIA, DURANTE 10 H/D; NAS COORDENADAS LAT.10°51’48,4”S E  LONG.40°45’12”W, DATUM SIRGAS 2000, DO POÇO 5, DE VAZÃO 175 M³/DIA, DURANTE 10 H/D E NAS  COORDENADAS LAT.10°51’32,2”S E LONG. 40°45’31”W, DATUM SIRGAS 2000, DO POÇO 6, DE VAZÃO  175 M³/DIA, DURANTE 10 H/D, PARA FINS DE IRRIGAÇÃO POR MICROASPERSÃO, ÁREA 22,3 HA, LOCALIZADO  NA FAZENDA POÇO DANTAS, DISTRITO DE TAQUARENDI,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 </t>
  </si>
  <si>
    <t xml:space="preserve">PORTARIA  Nº 17.369 DE 27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2018.001.001591/INEMA/LIC-01591, RESOLVE: ART. 1.º - AUTORIZAR O DIREITO DE USO  DOS RECURSOS HÍDRICOS, VÁLIDO PELO PRAZO DE 4 (QUATRO) ANOS, A RAFAEL MAIA DOS REIS, INSCRITO  NO CPF N° 004.068.825-92, COM SEDE NA RUA TEOTÔNIO DE SOUZA, Nº 10, CENTRO, MUNICÍPIO DE  UTINGA, PARA CAPTAÇÃO SUBTERRÂNEA, NA BACIA HIDROGRÁFICA DO RIO PARAGUAÇU, NAS COORDENADAS  LAT.12°07’46,8”S E LONG.41°08’10,7”W, DATUM SIRGAS 2000, DO POÇO 1, DE VAZÃO 943 M³/DIA,  DURANTE 16 H/D, PARA FINS DE IRRIGAÇÃO POR MICROASPERSÃO, ÁREA 23 HA, LOCALIZADO NA FAZENDA ALTO  BONITO, COMUNIDADE LAJINHA,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</si>
  <si>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17.370 DE 27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2016.001.001534/INEMA/LIC-01534, RESOLVE: ART. 1º - AUTORIZAR O DIREITO DE  USO DOS RECURSOS HÍDRICOS, VÁLIDO PELO PRAZO DE 4 (QUATRO) ANOS, À LAVOURA E PECUÁRIA  IGARASHI LTDA, INSCRITA NO CNPJ SOB Nº 83.144.733/0012-80, COM SEDE NA ROD.BA 142, KM  143, ZONA RURAL, MUNICÍPIO DE IBICOARA, PARA CAPTAÇÃO SUPERFICIAL, NA BACIA HIDROGRÁFICA DO  RIO PARAGUAÇU, EM BARRAMENTO EXISTENTE (AUTORIZADO POR MEIO DA PORTARIA SRH Nº 014/97), NAS  COORDENADAS LAT.13°13’02”S E LONG.41°24’04”W, DATUM SIRGAS 2000, DE VAZÃO 20.323 M³/DIA,  DURANTE 20 H/D, PARA FINS DE IRRIGAÇÃO POR PIVÔ CENTRAL, ÁREA 389 HA, LOCALIZADO NA FAZENDA ÁGUA  BOA,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</si>
  <si>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17.371 DE 27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2018.001.001807/INEMA/LIC-01807, RESOLVE: ART. 1.º - AUTORIZAR O DIREITO  DE USO DOS RECURSOS HÍDRICOS, VÁLIDO PELO PRAZO DE 4 (QUATRO) ANOS, A WILLIAM PEREIRA DA  SILVA, INSCRITO NO CPF N° 025.950.655-99, COM SEDE NA TRAVESSA ANTÔNIO PEREIRA NETO, N° 231,  CENTRO, MUNICÍPIO DE PRESIDENTE DUTRA, PARA CAPTAÇÃO SUBTERRÂNEA, NA BACIA HIDROGRÁFICA  DO RIO SÃO FRANCISCO, NAS COORDENADAS LAT.11°24’09,4”S E LONG.42°02’13,4”W, DATUM SIRGAS  2000, DO POÇO 1, DE VAZÃO 198 M³/DIA, DURANTE 12 H/D, PARA FINS DE IRRIGAÇÃO POR GOTEJAMENTO,  ÁREA 4,7 HA, LOCALIZADO NA FAZENDA PEREIRA, POVOADO DE ELIODORO, ZONA RURAL, NO MUNICÍPIO DE  UIBAÍ,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</si>
  <si>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17.372 DE 27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2016.001.001849/INEMA/LIC-01849, RESOLVE: ART. 1º - AUTORIZAR O DIREITO  DE USO DOS RECURSOS HÍDRICOS, VÁLIDO PELO PRAZO DE 4 (QUATRO) ANOS, A SHEILA FERRAZ DA  SILVA GONDIM, INSCRITA NO CPF Nº 813.699.725-04, COM SEDE NA RUA RODRIGUES DÓREA, Nº  317, ARMAÇÃO, MUNICÍPIO DE SALVADOR, PARA CAPTAÇÃO SUPERFICIAL, NA BACIA HIDROGRÁFICA DO  RIO PARAGUAÇU, EM BARRAMENTO EXISTENTE (LAGO DE PEDRA DO CAVALO), NO RIO PARAGUAÇU, NAS  COORDENADAS LAT.12°28’55,9”S E LONG.39°03”46”W, DATUM SIRGAS 2000, DE VAZÃO 500 M³/DIA,  DURANTE 10 H/D, PARA FINS DE IRRIGAÇÃO POR ASPERSÃO, ÁREA 8 HA, LOCALIZADO NA FAZENDA RECREIO  ÁREA 3, ESTRADA PARA AS FAZENDAS PATY, TABUA E CANDEAL, ZONA RURAL, NO MUNICÍPIO DE CONCEIÇÃO  DA FEIRA,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 EXECUTIVO SALVADOR, QUARTA-FEIRA, 28 DE NOVEMBRO DE 2018 - ANO CIII - NO 22.549  REPÚBLICA FEDERATIVA DO BRASIL - ESTADO DA BAHIA  DIÁRIO OFICIAL  </t>
  </si>
  <si>
    <t xml:space="preserve">PORTARIA  Nº 17.374 DE 27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2018.001.001660/INEMA/LIC-01660, RESOLVE: ART. 1.º - AUTORIZAR  O DIREITO DE USO DOS RECURSOS HÍDRICOS, VÁLIDO PELO PRAZO DE 4 (QUATRO) ANOS, A ACLEDSON  LUIZ TEIXEIRA DE SOUZA, INSCRITO NO CPF Nº 993.965.485-53, COM SEDE NA COMUNIDADE  BEBEDOURO, S/N,  ZONA RURAL, MUNICÍPIO DE IGAPORÃ, PARA CAPTAÇÃO SUBTERRÂNEA, NA BACIA  HIDROGRÁFICA DO RIO PARAGUAÇU, NAS COORDENADAS LAT.12°30’19,1”S E LONG.41°44’14”W,  DATUM SIRGAS 2000, DO POÇO 1, DE VAZÃO 214 M³/DIA, DURANTE 11 H/D, PARA FINS DE IRRIGAÇÃO  POR GOTEJAMENTO, ÁREA 4 HA, LOCALIZADO NA FAZENDA BEBEDOURO, ZONA RURAL, NO MUNICÍPIO DE  SEABRA,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</si>
  <si>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17.388 DE 28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001.006038/ INEMA/LIC- 06038,  RESOLVE: ART. 1.º -  AUTORIZAR O DIREITO DE USO DOS RECURSOS HÍDRICOS, VÁLIDO PELO PRAZO DE 4 (QUATRO) ANOS, A VILA  GALÉ BRASIL - ATIVIDADES HOTELEIRAS LTDA, INSCRITO NO CNPJ Nº 04.027.102/0003-13,  COM SEDE NA RUA PRAIA DE GUARAJUBA, S/N, DISTRITO DE MONTE GORDO, MUNICÍPIO DE CAMAÇARI,  PARA CAPTAÇÃO SUBTERRÂNEA, NA BACIA HIDROGRÁFICA DO RECÔNCAVO NORTE, NAS COORDENADAS  LAT.12°38’11”S E LONG.38°03’29”W, DATUM SIRGAS 2000, DO POÇO 1, DE VAZÃO 50 M³/DIA, DURANTE  14 H/D; NAS COORDENADAS LAT.12°38’19”S E LONG.38°03’35”W, DATUM SIRGAS 2000, DO POÇO 2, DE  VAZÃO 52 M³/DIA, DURANTE 15 H/D;NAS COORDENADAS LAT.12°38’18”S E LONG.38°03’32”W, DATUM  SIRGAS 2000, DO POÇO 3, DE VAZÃO 51 M³/DIA, DURANTE 15 H/D; NAS COORDENADAS LAT.12°38’20”S  E LONG.38°03’34”W,DATUM SIRGAS 2000, DO POÇO 4, DE VAZÃO 52 M³/DIA, DURANTE 15 H/D; NAS  COORDENADAS LAT.12°38’15”S E LONG. 38°03’30”W, DATUM SIRGAS 2000, DO POÇO 5, DE VAZÃO  52 M³/DIA, DURANTE 15 H/;NAS COORDENADAS LAT.12°38’12”S E LONG.38°03’29”W, DATUM SIRGAS  2000, DO POÇO 6, DE VAZÃO 51 M³/DIA, DURANTE 15 H/D ENAS COORDENADAS LAT.12°38’16”S E  LONG.38°03’30”W, DATUM SIRGAS 2000, DO POÇO 7, DE VAZÃO 52 M³/DIA, DURANTE 15 H/D, PARA  FINS DE ABASTECIMENTO HUMANO, INDUSTRIAL E IRRIGAÇÃO POR ASPERSÃO AUTOMATIZADA, ÁREA 8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</si>
  <si>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17.396 DE 29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001.000183/ INEMA/LIC- 00183,  RESOLVE: ART. 1º - AUTORIZAR  O DIREITO DE USO DOS RECURSOS HÍDRICOS, VÁLIDO PELO PRAZO DE 4 (QUATRO) ANOS, A EDNALDO  OLIMPIO DE SOUZA, INSCRITO NO CPF Nº 292.833.025-91, COM SEDE NO NÚCLEO RURAL DE  BAIXÃOZINHO, S/N, ZONA RURAL, MUNICÍPIO DE SEABRA, PARA CAPTAÇÃO SUBTERRÂNEA, NA BACIA  HIDROGRÁFICA DO RIO PARAGUAÇU, NAS COORDENADAS LAT.12°39’37,5”S E LONG.41°52’19”W,  DATUM SIRGAS 2000, DO POÇO 1, DE VAZÃO 333 M³/DIA, DURANTE 19H/D E NAS COORDENADAS  LAT.12°39’40,2”S E LONG. 41°51’58,6”W, DATUM SIRGAS 2000, DO POÇO 2, DE VAZÃO 454 M³/DIA,  DURANTE 19H/D, PARA FINS DE IRRIGAÇÃO POR MICROASPERSÃO, ÁREA 17,5 HA, LOCALIZADO NA FAZENDA  BAIXÃOZINHO, POVOADO DE BAIXÃOZINHO, NO MUNICÍPIO DE SEABRA,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  </t>
  </si>
  <si>
    <t xml:space="preserve">PORTARIA  Nº 17.397 DE 29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2016.001.001329/INEMA/LIC-01329, RESOLVE: ART. 1º - AUTORIZAR O DIREITO DE  USO DOS RECURSOS HÍDRICOS, VÁLIDO PELO PRAZO DE 4 (QUATRO) ANOS, A AGROINDUSTRIAL F21 LTDA,  INSCRITO NO CNPJ Nº 18.949.392/0002-86, COM SEDE NA RODOVIA BA 142, KM 02, S/N, CASCAVEL,  NO MUNICÍPIO DE IBICOARA, PARA CAPTAÇÃO SUPERFICIAL, NA BACIA HIDROGRÁFICA DO RIO PARAGUAÇU,  NO RIO PARAGUAÇU, NAS COORDENADAS LAT.13°20’37”S E LONG.41°21’27’’W, DATUM SIRGAS 2000, DE  VAZÃO 1.983 M³/DIA, DURANTE 5 H/D, PARA FINS DE IRRIGAÇÃO POR PIVÔ CENTRAL, ÁREA 35 HA, LOCALIZADO  FAZENDA PARAGUAÇU, ZONA RURAL,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</si>
  <si>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17.401 DE 29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2017.001.001144/INEMA/LIC-01144, RESOLVE: ART. 1.º - AUTORIZAR O DIREITO DE  USO DOS RECURSOS HÍDRICOS, VÁLIDO PELO PRAZO DE 4 (QUATRO) ANOS, A CALYX AGROPECUÁRIA  LTDA, INSCRITA NO CNPJ N° 08.843.566/0001-97, COM SEDE NA AVENIDA BRIGADEIRO FARIA LIMA, Nº  1355, PINHEIROS, NO MUNICÍPIO DE SÃO PAULO-SP, PARA CAPTAÇÃO SUPERFICIAL, NA BACIA HIDROGRÁFICA     EXECUTIVO  SALVADOR, SEXTA-FEIRA, 30 DE NOVEMBRO DE 2018 - ANO CIII - NO 22.551  REPÚBLICA FEDERATIVA DO BRASIL - ESTADO DA BAHIA  DIÁRIO OFICIAL  DO RIO CORRENTE, NO RIO PRATUDÃO, NAS COORDENADAS LAT.14°08’46”S E LONG.45°41’41”W, DATUM  SIRGAS 2000, DE VAZÃO 58.635 M³/DIA, DURANTE 23 H/D, PARA FINS DE IRRIGAÇÃO POR PIVÔ CENTRAL, ÁREA  900 HA, LOCALIZADO NA FAZENDA NOVO MÉXICO, RODOVIA BR 020, KM 304,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</si>
  <si>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17.459 DE 07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2017.001.004699/INEMA/LIC-04699, RESOLVE: ART. 1º - AUTORIZAR O DIREITO DE  USO DOS RECURSOS HÍDRICOS, VÁLIDO PELO PRAZO DE 4 (QUATRO) ANOS, A AGROINDUSTRIAL F21 LTDA,  INSCRITO NO CNPJ Nº 18.949.392/0002-86, COM SEDE NA RODOVIA BA 142, KM 02, S/N, CASCAVEL,  NO MUNICÍPIO DE IBICOARA, PARA CAPTAÇÃO SUPERFICIAL, NA BACIA HIDROGRÁFICA DO RIO PARAGUAÇU, NO  RIACHO IBICOARA, EM BARRAMENTO DE REGULARIZAÇÃO DE VAZÃO, DISPENSADO DE OUTORGA, POR MEIO  DESTE PROCESSO, NAS COORDENADAS LAT.13º13’57”S E LONG.41º20’37”W, DATUM SIRGAS 2000, DE  VAZÃO 1.882 M³/DIA, DURANTE 9 H/D, PARA FINS DE IRRIGAÇÃO POR PIVÔ CENTRAL, ÁREA 30 HA, LOCALIZADO  NA FAZENDA IBICOARA,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</si>
  <si>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17.460 DE 07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2016.001.002195/INEMA/LIC-02195, RESOLVE: ART. 1º - AUTORIZAR O DIREITO  DE USO DOS RECURSOS HÍDRICOS, VÁLIDO PELO PRAZO DE 4 (QUATRO) ANOS, A LUIZ CARLOS BERTI,  INSCRITO NO CPF N° 401.433.170-91, COM SEDE NA RODOVIA 142, KM 4, S/N, CASCAVEL, NO MUNICÍPIO  IBICOARA, PARA CAPTAÇÃO SUPERFICIAL, NA BACIA HIDROGRÁFICA DO RIO PARAGUAÇU, EM BARRAMENTO  EXISTENTE (AUTORIZADO POR MEIO DA PORTARIA SRH Nº 014/97), NAS COORDENADAS LAT.13°07’28”S  E LONG.41°26’59”W, DATUM SIRGAS 2000, DE VAZÃO 5.339 M³/DIA, DURANTE 18 H/D, PARA FINS DE  IRRIGAÇÃO POR PIVÔ CENTRAL, ÁREA 103 HA, LOCALIZADO NA FAZENDA DOIS IRMÃOS V,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&lt;#E.G.B#267391#32#298393/&gt;  SECRETARIA DO PLANEJAMENTO  SUPERINTENDÊNCIA DE ESTUDOS ECONÔMICOS E SOCIAIS DA  BAHIA -  SEI &lt;#E.G.B#267294#32#298283&gt; RESUMO DAS PUBLICAÇÕES DA DIRETORIA GERAL DA SEI A DIRETORA GERAL DA SUPERINTENDÊNCIA DE ESTUDOS ECONÔMICOS E SOCIAIS DA   BAHIA -SEI, NO USO DE SUAS ATRIBUIÇÕES E TENDO EM VISTA  O CONSTANTE NOS PROCESSOS ABAIXO:  RESOLVE CONCEDER  LICENÇA PRÊMIO COM BASE NO ARTIGO 3º DA LEI 13.471/2105  PORT. Nº  118/2018 MATRÍCULA NOME  MÊS PERÍODO PROCESSO 1401180003680  370001702 MARIA JOSÉ DIAS BARBOSA 01 03.12.2018 A 01.01.2019  PORT. Nº  119/2018 MATRÍCULA NOME  MESES PERÍODO PROCESSO 1401180003019  370001833 MARIA JOSÉ MOREIRA DE OLIVEIRA 03 03.12.2018 A 02.03.2019  PORT.Nº 120/2018 - DESIGNAR CARLOS ALVES DE FREITAS JUNIOR,  MATRÍCULA Nº 376173604,  PARA SUBSTITUIR CLAUDIO EMILIO PELOSI LARANJEIRA, DIRETOR DE INFORMAÇÕES GEOAMBIENTAIS,  SÍMBOLO DAS-2B, NO PERÍODO  DE  10  A  24.12.2018,  REFERENTE  A   (15) DIAS DE FÉRIAS. ELIANA MARIA SANTOS BOAVENTURA/DIRETORA GERAL &lt;#E.G.B#267294#32#298283/&gt;  SERVIÇOS GRÁFICOS:  -/    EXECUTIVO  SALVADOR, SÁBADO, 8 DE DEZEMBRO DE 2018 - ANO CIII - NO 22.557  REPÚBLICA FEDERATIVA DO BRASIL - ESTADO DA BAHIA  DIÁRIO OFICIAL  SECRETARIA DA SAÚDE &lt;#E.G.B#267475#33#298480&gt; RESOLUÇÃO CIB Nº 294/2018  APROVA AD REFERENDUM SOLICITAÇÃO AO MINISTÉRIO DA SAÚDE DE INCREMENTO DO RECURSO FEDERAL PARA  CUSTEIO DO HOSPITAL ESTADUAL DA MULHER.  O COORDENADOR E A COORDENADORA ADJUNTA DA COMISSÃO INTERGESTORES BIPARTITE DA BAHIA, NO USO  DE SUAS ATRIBUIÇÕES E CONSIDERANDO:  O DECRETO N° 7.508, DE 28 DE JULHO DE 2011, QUE REGULAMENTA A LEI Nº 8.080, DE 19 DE SETEMBRO  DE 1990, PARA DISPOR SOBRE A ORGANIZAÇÃO DO SISTEMA ÚNICO DE SAÚDE (SUS), O PLANEJAMENTO DA  SAÚDE, A ASSISTÊNCIA À SAÚDE E A ARTICULAÇÃO INTERFEDERATIVA, E DÁ OUTRAS PROVIDÊNCIAS.  A PORTARIA DE CONSOLIDAÇÃO GM/MS Nº 6, DE 28 DE SETEMBRO DE 2017, QUE TRATA DA CONSOLIDAÇÃO  DAS NORMAS SOBRE O FINANCIAMENTO E A TRANSFERÊNCIA DOS RECURSOS FEDERAIS PARA AS AÇÕES E  SERVIÇOS DE SAÚDE DO SISTEMA ÚNICO DE SAÚDE, NO TÍTULO III, REGULAMENTA O FINANCIAMENTO E A  TRANSFERÊNCIA DOS RECURSOS FEDERAIS PARA AS AÇÕES E OS SERVIÇOS DE SAÚDE, NA FORMA DE BLOCOS DE  FINANCIAMENTO, COM O RESPECTIVO MONITORAMENTO E CONTROLE;  A PORTARIA GM/MS N° 3.992, DE 28 DE DEZEMBRO DE 2017, QUE ALTERA A PORTARIA DE CONSOLIDAÇÃO  Nº 6/GM/MS, DE 28 DE SETEMBRO DE 2017, PARA DISPOR SOBRE O FINANCIAMENTO E A TRANSFERÊNCIA DOS  RECURSOS FEDERAIS PARA AS AÇÕES E OS SERVIÇOS PÚBLICOS DE SAÚDE DO SISTEMA ÚNICO DE SAÚDE;  A PORTARIA GM/MS Nº 1.723, DE 14 DE AGOSTO DE 2012, QUE APROVA A ETAPA I DO PLANO DE AÇÃO DA  REDE DE ATENÇÃO ÀS URGÊNCIAS DO ESTADO DA BAHIA E MUNICÍPIOS, E ALOCA RECURSOS FINANCEIROS  PARA SUA IMPLANTAÇÃO;  A READEQUAÇÃO DO COMPONENTE HOSPITALAR DA REDE DE URGÊNCIA E EMERGÊNCIA, FRENTE ÀS NOVAS  NECESSIDADES DE SAÚDE DA POPULAÇÃO E DO SISTEMA DE SERVIÇOS DE SAÚDE DA BAHIA;  A ALTERAÇÃO DO PERFIL ASSISTENCIAL DO HOSPITAL SÃO JORGE, PASSANDO A SER DENOMINADO HOSPITAL  ESTADUAL DA MULHER.  RESOLVE  ART.1º APROVAR AD REFERENDUM SOLICITAÇÃO DE RECURSO FEDERAL DE CUSTEIO PARA O HOSPITAL ESTADUAL  DA MULHER, CNES 0003778, NO VALOR MENSAL DE 2.250.000,00, (DOIS MILHÕES E DUZENTOS E  CINQUENTA MIL REAIS) A SER DISPONIBILIZADO MENSALMENTE, EM PARCELAS SUCESSIVAS, COMPONDO O  RECURSO DO BLOCO DE CUSTEIO DAS AÇÕES E SERVIÇOS PÚBLICOS DE SAÚDE, DO GRUPO DE ATENÇÃO DE  MÉDIA E ALTA COMPLEXIDADE AMBULATORIAL E HOSPITALAR DO ESTADO DA BAHIA.  PARÁGRAFO ÚNICO. O RECURSO QUE TRATA O ART. 1° DEVERÁ SER INCORPORADO AO FUNDO ESTADUAL DE  SAÚDE, TENDO EM VISTA A MANUTENÇÃO DAS AÇÕES E SERVIÇOS DE SAÚDE PARA OS MUNÍCIPES DO  ESTADO DA BAHIA.  ART. 2º A PRESENTE RESOLUÇÃO ENTRARÁ EM VIGOR NA DATA DE SUA PUBLICAÇÃO.  SALVADOR, 07 DE DEZEMBRO DE 2018.  FÁBIO VILAS-BOAS PINTO SECRETÁRIO ESTADUAL DA SAÚDE COORDENADOR DA CIB/BA  STELA DOS SANTOS SOUZA PRESIDENTE DO COSEMS/BA COORDENADORA ADJUNTA DA CIB/BA  RESOLUÇÃO CIB Nº 295/2018  APROVA AD REFERENDUM A SOLICITAÇÃO AO MINISTÉRIO DA SAÚDE DE INCREMENTO DO RECURSO FEDERAL  PARA CUSTEIO DO INSTITUTO COUTO MAIA.  O COORDENADOR E A COORDENADORA ADJUNTA DA COMISSÃO INTERGESTORES BIPARTITE DA BAHIA, NO USO  DE SUAS ATRIBUIÇÕES E CONSIDERANDO:  O DECRETO N° 7.508, DE 28 DE JULHO DE 2011, QUE REGULAMENTA A LEI Nº 8.080, DE 19 DE SETEMBRO  DE 1990, PARA DISPOR SOBRE A ORGANIZAÇÃO DO SISTEMA ÚNICO DE SAÚDE (SUS), O PLANEJAMENTO DA  SAÚDE, A ASSISTÊNCIA À SAÚDE E A ARTICULAÇÃO INTERFEDERATIVA, E DÁ OUTRAS PROVIDÊNCIAS.  A PORTARIA DE CONSOLIDAÇÃO GM/MS Nº 6, DE 28 DE SETEMBRO DE 2017, QUE TRATA DA CONSOLIDAÇÃO  DAS NORMAS SOBRE O FINANCIAMENTO E A TRANSFERÊNCIA DOS RECURSOS FEDERAIS PARA AS AÇÕES E  SERVIÇOS DE SAÚDE DO SISTEMA ÚNICO DE SAÚDE, NO TÍTULO III, REGULAMENTA O FINANCIAMENTO E A  TRANSFERÊNCIA DOS RECURSOS FEDERAIS PARA AS AÇÕES E OS SERVIÇOS DE SAÚDE, NA FORMA DE BLOCOS DE  FINANCIAMENTO, COM O RESPECTIVO MONITORAMENTO E CONTROLE;  A PORTARIA GM/MS N° 3.992, DE 28 DE DEZEMBRO DE 2017, QUE ALTERA A PORTARIA DE CONSOLIDAÇÃO  GM/MS Nº 6, DE 28 DE SETEMBRO DE 2017, PARA DISPOR SOBRE O FINANCIAMENTO E A TRANSFERÊNCIA DOS  RECURSOS FEDERAIS PARA AS AÇÕES E OS SERVIÇOS PÚBLICOS DE SAÚDE DO SISTEMA ÚNICO DE SAÚDE;  A PORTARIA GM/MS Nº 1.723, DE 14 DE AGOSTO DE 2012, QUE APROVA A ETAPA I DO PLANO DE  AÇÃO DA REDE DE ATENÇÃO ÀS URGÊNCIAS DO ESTADO DA BAHIA E MUNICÍPIOS, E ALOCA RECURSOS  FINANCEIROS PARA SUA IMPLANTAÇÃO;  A AMPLIAÇÃO DA CAPACIDADE INSTALADA DO HOSPITAL COUTO MAIA, COM A CRIAÇÃO DO INSTITUTO  COUTO MAIA;  A READEQUAÇÃO DO COMPONENTE HOSPITALAR DA REDE DE URGÊNCIA E EMERGÊNCIA, FRENTE ÀS NOVAS  NECESSIDADES DE SAÚDE DA POPULAÇÃO E DO SISTEMA DE SERVIÇOS DE SAÚDE DA BAHIA.  RESOLVE  ART.1º APROVAR AD REFERENDUM SOLICITAÇÃO DE RECURSO FEDERAL DE CUSTEIO PARA O INSTITUTO COUTO  MAIA, CNES 9388133, NO VALOR MENSAL DE 2.000.000,00, (DOIS MILHÕES DE REAIS) A SER DISPO- NIBILIZADO MENSALMENTE, EM PARCELAS SUCESSIVAS, COMPONDO O RECURSO DO BLOCO DE CUSTEIO  DAS AÇÕES E SERVIÇOS PÚBLICOS DE SAÚDE, DO GRUPO DE ATENÇÃO DE MÉDIA E ALTA COMPLEXIDADE  AMBULATORIAL E HOSPITALAR DO ESTADO DA BAHIA.  PARÁGRAFO ÚNICO. O RECURSO QUE TRATA O ART. 1° DEVERÁ SER INCORPORADO AO FUNDO ESTADUAL DE  SAÚDE, TENDO EM VISTA A MANUTENÇÃO DAS AÇÕES E SERVIÇOS DE SAÚDE PARA OS MUNÍCIPES DO  ESTADO DA BAHIA.  ART. 2º A PRESENTE RESOLUÇÃO ENTRARÁ EM VIGOR NA DATA DE SUA PUBLICAÇÃO.  SALVADOR, 07 DE DEZEMBRO DE 2018.  FÁBIO VILAS-BOAS PINTO SECRETÁRIO ESTADUAL DA SAÚDE COORDENADOR DA CIB/BA  STELA DOS SANTOS SOUZA PRESIDENTE DO COSEMS/BA COORDENADORA ADJUNTA DA CIB/BA  RESOLUÇÃO CIB Nº 296/2018  APROVA AD REFERENDUM O APORTE DE RECURSO FINANCEIRO FEDERAL NO TETO FINANCEIRO DE MÉDIA E ALTA  COMPLEXIDADE (MAC) DO ESTADO DA BAHIA PARA CUSTEIO DE 08 POLICLÍNICAS REGIONAIS DE SAÚDE  NO ESTADO.  O COORDENADOR E A COORDENADORA ADJUNTA DA COMISSÃO INTERGESTORES BIPARTITE DA BAHIA, NO USO  DE SUAS ATRIBUIÇÕES E CONSIDERANDO:  O DECRETO N° 7.508, DE 28 DE JULHO DE 2011, QUE REGULAMENTA A LEI Nº 8.080, DE 19 DE SETEMBRO  DE 1990, PARA DISPOR SOBRE A ORGANIZAÇÃO DO SISTEMA ÚNICO DE SAÚDE (SUS), O PLANEJAMENTO DA  SAÚDE, A ASSISTÊNCIA À SAÚDE E A ARTICULAÇÃO INTERFEDERATIVA, E DÁ OUTRAS PROVIDÊNCIAS;  A PORTARIA DE CONSOLIDAÇÃO GM/MS Nº 6, DE 28 DE SETEMBRO DE 2017, QUE TRATA DA CONSOLIDAÇÃO  DAS NORMAS SOBRE O FINANCIAMENTO E A TRANSFERÊNCIA DOS RECURSOS FEDERAIS PARA AS AÇÕES E  SERVIÇOS DE SAÚDE DO SISTEMA ÚNICO DE SAÚDE, NO TÍTULO III, REGULAMENTA O FINANCIAMENTO E A  TRANSFERÊNCIA DOS RECURSOS FEDERAIS PARA AS AÇÕES E OS SERVIÇOS DE SAÚDE, NA FORMA DE BLOCOS DE  FINANCIAMENTO, COM O RESPECTIVO MONITORAMENTO E CONTROLE;  A PORTARIA GM/MS N° 3.992, DE 28 DE DEZEMBRO DE 2017, QUE ALTERA A PORTARIA DE CONSOLIDAÇÃO  GM/MS Nº 6, DE 28 DE SETEMBRO DE 2017, PARA DISPOR SOBRE O FINANCIAMENTO E A TRANSFERÊNCIA DOS  RECURSOS FEDERAIS PARA AS AÇÕES E OS SERVIÇOS PÚBLICOS DE SAÚDE DO SISTEMA ÚNICO DE SAÚDE;  O FUNCIONAMENTO DAS 08 POLICLÍNICAS REGIONAIS DE SAÚDE NAS REGIÕES DE ALAGOINHAS (CNES  9507949), DE FEIRA DE SANTANA (CNES 9507930), DE GUANAMBI (CNES 9373853), DE IRECÊ  (CNES 9384553), DE JEQUIÉ (CNES 9373845), DE SANTO ANTÔNIO DE JESUS (CNES 9511377), DE  TEIXEIRA DE FREITAS (CNES 9372822) E DE VALENÇA (CNES 9516182);  A IMPLANTAÇÃO NO ESTADO DA BAHIA DE 08 POLICLÍNICAS REGIONAIS DE SAÚDE CONSORCIADAS COM  ATENDIMENTO DA POPULAÇÃO DAS SUAS RESPECTIVAS REGIÕES.  RESOLVE  ART.1º APROVAR AD REFERENDUM O APORTE DE RECURSO FINANCEIRO FEDERAL NO TETO FINANCEIRO MAC DO  ESTADO DA BAHIA, GESTÃO ESTADUAL, NO VALOR ANUAL DE R$ 61.000.000,00 (SESSENTA E UM MILHÕES),  PARA CUSTEIO DE 08 POLICLÍNICAS REGIONAIS DE SAÚDE NO ESTADO DA BAHIA.  ART. 2º A PRESENTE RESOLUÇÃO ENTRARÁ EM VIGOR NA DATA DE SUA PUBLICAÇÃO.  SALVADOR, 07 DE DEZEMBRO DE 2018.  FÁBIO VILAS-BOAS PINTO SECRETÁRIO ESTADUAL DA SAÚDE COORDENADOR DA CIB/BA  STELA DOS SANTOS SOUZA PRESIDENTE DO COSEMS/BA COORDENADORA ADJUNTA DA CIB/BA  &lt;#E.G.B#267475#33#298480/&gt; &lt;#E.G.B#267349#33#298345&gt; </t>
  </si>
  <si>
    <t xml:space="preserve">PORTARIA  Nº 17.469 DE 10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2018.001.000186/INEMA/LIC-00186, RESOLVE: ART. 1.º - AUTORIZAR O DIREITO  DE USO DOS RECURSOS HÍDRICOS, VÁLIDO PELO PRAZO DE 4 (QUATRO) ANOS, A VALDOMIRO JOSÉ  DA SILVA, INSCRITO NO CPF Nº 638.690.715-91, COM SEDE NA COLÔNIA CIDADE DE DEUS, ZONA  RURAL, S/N, NO MUNICÍPIO DE SÁTIRO DIAS, PARA CAPTAÇÃO SUBTERRÂNEA, NA BACIA HIDROGRÁFICA DO  RECÔNCAVO NORTE, LOCALIZADO NA FAZENDA POCINHOS, COLÔNIA CIDADE DE DEUS, ZONA RURAL, NO  MUNICÍPIO DE SÁTIRO DIAS, NAS COORDENADAS LAT.11º30’35,8’’S E LONG.38º36’54,6’’W, DATUM SIRGAS  2000, DO POÇO 01, DE VAZÃO 277 M³/DIA, DURANTE 11 H/D E NAS COORDENADAS LAT.11º30’35,8’’S  E LONG.38º36’57,9’’W, DATUM SIRGAS 2000, DO POÇO 02, DE VAZÃO 277 M³/DIA, DURANTE 11 H/D,  PARA FINS DE IRRIGAÇÃO POR GOTEJAMENTO, ÁREA 16,0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</si>
  <si>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17.471 DE 11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 001.002754/ INEMA/LIC- 02754,  RESOLVE: ART. 1º - AUTORIZAR  O DIREITO DE USO DOS RECURSOS HÍDRICOS, VÁLIDO PELO PRAZO DE 4 (QUATRO) ANOS, A CTC - CENTRO  DE TECNOLOGIA CANAVIEIRA S.A., INSCRITO NO CNPJ N° 06.981.381/0005-47, COM SEDE  NA FAZENDA BOA SORTE, S/N, PINARE, MUNICÍPIO DE CAMUMU, PARA CAPTAÇÃO SUPERFICIAL, NA  BACIA HIDROGRÁFICA DO RECÔNCAVO SUL, NO RIO SEM NOME, NAS COORDENADAS LAT.13°54’50,7”S  E LONG.39°10’43,5”W, DATUMSIRGAS 2000, DE VAZÃO 72 M³/DIA, DURANTE 12 H/D, PARA FINS DE  IRRIGAÇÃO POR GOTEJAMENTO, ÁREA 2,18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</si>
  <si>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17.475 DE 11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2016.001.001388/INEMA/LIC-01388, RESOLVE: ART. 1º - AUTORIZAR A RENOVAÇÃO  DO DIREITO DE USO DOS RECURSOS HÍDRICOS, VÁLIDA PELO PRAZO DE 02 (DOIS) ANOS, A JABORANDI  AGRÍCOLA LTDA, INSCRITA NO CNPJ N° 08.647.256/0002-88, COM SEDE NA RODOVIA BR 020, KM  304, ZONA RURAL, NO MUNICÍPIO DE JABORANDI, PARA CAPTAÇÃO SUPERFICIAL, NA BACIA HIDROGRÁFICA  DO RIO CORRENTE, NO RIO ARROJADO, NAS COORDENADAS LAT.13°52’14,59”S E LONG.45°53’56,52”W,  DATUM SIRGAS 2000, DE VAZÃO 85.988 M³/DIA, DURANTE 21 H/D, PARA FINS DE IRRIGAÇÃO POR PIVÔ  CENTRAL, ÁREA 1.438 HA, LOCALIZADO NA FAZENDA JATOBÁ IV, RUA ROD BR 020, ZONA RURAL, NO  MUNICÍPIO DE JABORANDI, MEDIANTE O CUMPRIMENTO DA LEGISLAÇÃO VIGENTE, DOS CONDICIONANTES E DO  PARÁGRAFO ÚNICO DESTE ARTIGO QUE CONSTAM NA ÍNTEGRA DA PORTARIA, NO REFERIDO PROCESSO. ART. 2º -  ESTA OUTORGA NÃO SERÁ RENOVADA SE O EMPREENDIMENTO NÃO FOR IMPLANTADO NO PRAZO DE VIGÊNCIA  DESSA PORTARIA. ART. 3º - ESTA PORTARIA NÃO DISPENSA NEM SUBSTITUI A OBTENÇÃO, PELO AUTORIZADO, DE  CERTIDÕES, ALVARÁS OU LICENÇAS DE QUALQUER NATUREZA, EXIGIDAS PELA LEGISLAÇÃO PERTINENTE, FEDERAL,  ESTADUAL OU MUNICIPAL, OU DE OUTROS ÓRGÃOS E ENTIDADES COMPETENTES. ART. 4º - ESTABELECER  QUE ESTA AUTORIZAÇÃO, BEM COMO CÓPIAS DOS DOCUMENTOS RELATIVOS AO SEU CUMPRIMENTO SEJAM  MANTIDAS DISPONÍVEIS À FISCALIZAÇÃO DO INEMA E DOS DEMAIS ÓRGÃOS DO SISTEMA NACIONAL DE  MEIO AMBIENTE - SISNAMA.  ART. 5º - ESTA PORTARIA ENTRARÁ EM VIGOR NA DATA DE SUA PUBLICAÇÃO.  MÁRCIA CRISTINA TELLES DE ARAÚJO LIMA - DIRETORA GERAL </t>
  </si>
  <si>
    <t xml:space="preserve">PORTARIA  Nº 17.515 DE 14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2018.001.002753/INEMA/LIC-02753, RESOLVE: ART. 1º - AUTORIZAR O DIREITO DE  USO DOS RECURSOS HÍDRICOS, VÁLIDO PELO PRAZO DE 4 (QUATRO) ANOS, A RONILSON DE OLIVEIRA  ATHAYDE, INSCRITO NO CPF Nº 364.702.015-04, COM SEDE NO SÍTIO SANTA FÉ, N° 1222, ZONA  RURAL, POVOADO PRATA DE BAIXO, NO MUNICÍPIO DE SEABRA, PARA CAPTAÇÃO SUBTERRÂNEA, NA BACIA  HIDROGRÁFICA DO RIO PARAGUAÇU, LOCALIZADO NO SÍTIO SANTA FÉ, POVOADO PRATA DE BAIXO, NO  MUNICÍPIO DE SEABRA, NAS COORDENADAS LAT.12°24’25,5’’S E LONG.41°44’42,1’’W, DATUM SIRGAS  2000, DO POÇO 01, DE VAZÃO 107 M³/DIA, DURANTE 14 H/D, PARA FINS DE IRRIGAÇÃO POR GOTEJAMENTO,  ÁREA 2,0 HA, MEDIANTE O CUMPRIMENTO DA LEGISLAÇÃO VIGENTE, DA CONDICIONANTE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</si>
  <si>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17.517 DE 14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2018.001.000616/INEMA/LIC-00616, RESOLVE: ART. 1º - AUTORIZAR O DIREITO  DE USO DOS RECURSOS HÍDRICOS, VÁLIDO PELO PRAZO DE 04 (QUATRO) ANOS, A ANTÔNIO RIBEIRO  DE NOVAES, INSCRITO NO CPF SOB N° 427.467.105-44, COM SEDE NA AVENIDA RIO BRANCO, N°  135, CENTRO, NO MUNICÍPIO DE GUANAMBI, PARA CAPTAÇÃO SUBTERRÂNEA, NA BACIA HIDROGRÁFICA  DO RIO SÃO FRANCISCO, LOCALIZADO NA FAZENDA TANQUE GRANDE, ZONA RURAL, S/N, NO MUNICÍPIO DE  CANARANA, NAS COORDENADAS LAT. 11° 42’ 14,7’’ S E LONG. 41° 43’ 15,7’’ W, DATUM SIRGAS 2000, DO  POÇO 01, DE VAZÃO 132 M³/DIA, DURANTE 16,5 H/D, PARA FINS DE IRRIGAÇÃO POR MICROASPERSÃO, ÁREA  2,5 HA, MEDIANTE O CUMPRIMENTO DA LEGISLAÇÃO VIGENTE, DA CONDICIONANTE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</si>
  <si>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17.538 DE 17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2018.001.002054/INEMA/LIC-02054, RESOLVE: ART. 1º - AUTORIZAR O DIREITO DE  USO DOS RECURSOS HÍDRICOS, VÁLIDO PELO PRAZO DE 4 (QUATRO) ANOS, A JOSÉ SOUZA VAZ JÚNIOR,  INSCRITO NO CPF SOB Nº 432.222.265-04, COM SEDE NA RUA MAZAGÃO, N° 445, MANGABEIRA, NO  MUNICÍPIO DE FEIRA DE SANTANA, PARA CAPTAÇÃO SUBTERRÂNEA, NA BACIA HIDROGRÁFICA DO RIO  ITAPICURU, LOCALIZADO NA FAZENDA OURO VERDE, ZONA RURAL, NO MUNICÍPIO DE QUIJINGUE, NAS  COORDENADAS LAT.10°40’14,8’’S E LONG.38°52’12,9’’W, DATUM SIRGAS 2000, DO POÇO 01, DE VAZÃO  188 M³/DIA, DURANTE 7 H/D, PARA FINS DE ABASTECIMENTO ANIMAL E IRRIGAÇÃO POR ASPERSÃO  CONVENCIONAL, ÁREA 3,5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</si>
  <si>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17.540 DE 17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2018.001.002686/INEMA/LIC-02686, RESOLVE: ART. 1º - AUTORIZAR O DIREITO DE  USO DOS RECURSOS HÍDRICOS, VÁLIDO PELO PRAZO DE 4 (QUATRO) ANOS, A CLEONIO ALMEIDA DE  NOVAIS, INSCRITO NO CPF SOB N° 017.185.865-40, COM SEDE NO POVOADO DE QUEIMADA DE  TIANO, ZONA RURAL, S/N, NO MUNICÍPIO DE CAFARNAUM, PARA CAPTAÇÃO SUBTERRÂNEA, NA BACIA  HIDROGRÁFICA DO RIO SÃO FRANCISCO, LOCALIZADO NO SÍTIO NOVA ALVORADA, ZONA RURAL, NO MUNICÍPIO  DE CAFARNAUM, NAS COORDENADAS LAT.11°45’15’’S E LONG.41°34’06,4’’W, DATUM SIRGAS 2000, DO  POÇO 01, DE VAZÃO 195 M³/DIA, DURANTE 12 H/D, PARA FINS DE IRRIGAÇÃO POR GOTEJAMENTO, ÁREA  4,0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</si>
  <si>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17.542 DE 17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2018.001.002069/INEMA/LIC-02069, RESOLVE: ART. 1º - AUTORIZAR O  DIREITO DE USO DOS RECURSOS HÍDRICOS, VÁLIDO PELO PRAZO DE 4 (QUATRO) ANOS, A OLAVO GOMES  DE NOVAES, INSCRITO NO CPF SOB N° 238.853.785-15, COM SEDE NA AVENIDA RIO BRANCO, N°  340, CENTRO, NO MUNICÍPIO DE CANARANA, PARA CAPTAÇÃO SUBTERRÂNEA, NA BACIA HIDROGRÁFICA  DO RIO PARAGUAÇU, LOCALIZADO NA FAZENDA MATA TANQUE, POVOADO DE BALIZA, NO MUNICÍPIO DE  BONITO, NAS COORDENADAS LAT.11°57’32,4’’S E LONG.41°20’30,9’’W, DATUM SIRGAS 2000, DO POÇO  01, DE VAZÃO 148 M³/DIA, DURANTE 10 H/D, PARA FINS DE IRRIGAÇÃO POR MICROASPERSÃO, ÁREA 4,0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</si>
  <si>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17.570 DE 21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2017.001.006820/INEMA/LIC-06820, RESOLVE: ART. 1º - AUTORIZAR O DIREITO DE  USO DOS RECURSOS HÍDRICOS, VÁLIDO PELO PRAZO DE 4 (QUATRO) ANOS, A DANIEL VASCONCELOS  MUNIZ, INSCRITO NO CPF SOB N° 033.310.815-90, COM SEDE NA RUA MANDACARU, S/N, DISTRITO DE  TAQUARANDI, NO MUNICÍPIO DE MIRANGABA, PARA CAPTAÇÃO SUBTERRÂNEA, NA BACIA HIDROGRÁFICA  DO RIO SÃO FRANCISCO, LOCALIZADO NA FAZENDA VELOZ II, ZONA RURAL, NO MUNICÍPIO DE MIRANGABA,  NAS COORDENADAS LAT.10°54’00,3’’S E LONG.40°40’59,4’’W, DATUM SIRGAS 2000, DO POÇO 01, DE  VAZÃO 643 M³/DIA, DURANTE 12 H/D, NAS COORDENADAS LAT.10°53’54,4’’S E LONG.40°40’53,7’’W,  DATUM SIRGAS 2000, DO POÇO 02, DE VAZÃO 195 M³/DIA, DURANTE 12 H/D, PARA FINS DE IRRIGAÇÃO  POR MICROASPERSÃO, ÁREA 16,0 HA,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</si>
  <si>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17.581 DE 26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001.002711/ INEMA/LIC- 02711,  RESOLVE: ART. 1º - AUTORIZAR  O DIREITO DE USO DOS RECURSOS HÍDRICOS, VÁLIDO PELO PRAZO DE 4 (QUATRO) ANOS, A ITAUEIRA  AGROPECUARIA S.A., INSCRITA NO CNPJ SOB Nº 07.231.103/0008-88, COM SEDE NA FAZENDA  ESPANHA, ESTRADA RIBEIRA DO AMPARO, ZONA RURAL, S/N, NO MUNICÍPIO DE RIBEIRA DO AMPARO, PARA  CAPTAÇÃO SUBTERRÂNEA, NA BACIA HIDROGRÁFICA DO RIO ITAPICURU, LOCALIZADO NA FAZENDA BAIXA  DO LICURI, ZONA RURAL, NO MUNICÍPIO DE RIBEIRA DO AMPARO, NAS COORDENADAS LAT.11º05’12,7’’S E  LONG.38º25’46,8’’W, DATUM SIRGAS 2000, DO POÇO 12, DE VAZÃO 990 M³/DIA, DURANTE 13 H/D E NAS  COORDENADAS LAT.11º05’08,1’’S E LONG.38º25’20,5’’W, DATUM SIRGAS 2000, DO POÇO 13, DE VAZÃO  961 M³/DIA, DURANTE 13 H/D, PARA FINS DE IRRIGAÇÃO POR GOTEJAMENTO, ÁREA 30,0 HA, MEDIANTE  O CUMPRIMENTO DA LEGISLAÇÃO VIGENTE, DA CONDICIONANTE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</si>
  <si>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17.583 DE 26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2018.001.001881/INEMA/LIC-01881, RESOLVE: ART. 1º - AUTORIZAR O DIREITO  DE USO DOS RECURSOS HÍDRICOS, VÁLIDO PELO PRAZO DE 04 (QUATRO) ANOS A ADELMIR AZEVEDO  CAIRES, INSCRITO NO CPF SOB Nº 058.578.645-34, COM SEDE À RUA RIO DE CONTAS, N° 55, NOBRE,  MUNICÍPIO DE BRUMADO, PARA CAPTAÇÃO SUBTERRÂNEA, NA BACIA HIDROGRÁFICA DO RIO DE CONTAS,  NAS COORDENADAS LAT.13º59’54”S E LONG.41º17’30”W, DATUM SIRGAS 2000, DO POÇO 1, DE VAZÃO  348 M³/DIA, DURANTE 18 H/D; NAS COORDENADAS LAT.13º59’53”S E LONG.41º17’32”W, DATUM SIRGAS  2000, DO POÇO 2, DE VAZÃO 84 M³/DIA, DURANTE 14 H/D E NAS COORDENADAS LAT.13º59’56”S E  LONG.41º17’37”W, DATUM SIRGAS 2000, DO POÇO 3, DE VAZÃO 84 M³/DIA, DURANTE 14 H/D PARA FINS  DE IRRIGAÇÃO POR  MICROASPERSÃO, ÁREA 15,52 HA, LOCALIZADO NA FAZENDA LAGE, ZONA RURAL, NO  MUNICÍPIO DE TANHAÇU,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</si>
  <si>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22.059 DE 04 DE JANEIRO DE 2021.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2020.001.006748/INEMA/LIC-06748, RESOLVE: ART. 1.º - CONCEDER LICENÇA  DE INSTALAÇÃO, VÁLIDA PELO PRAZO DE 06 (SEIS) ANOS, À EMPRESA BAIANA DE ÁGUAS E  SANEAMENTO S.A., INSCRITA NO CNPJ Nº 13.504.675/0001-10, COM SEDE NA AVENIDA LUIZ VIANA  FILHO, Nº 420, ED. SEDUR, 4ª AVENIDA, CENTRO ADMINISTRATIVO DA BAHIA, NO MUNICÍPIO DE SALVADOR,  PARA IMPLANTAR O SISTEMA DE ESGOTAMENTO SANITÁRIO DA SEDE DO MUNICÍPIO DE IRAQUARA, COM VAZÃO  MÉDIA DE FINAL DE PLANO (2040) DE 11,91 L/S, CONSTITUÍDO DE: 03 (TRÊS) BACIAS DE ESGOTAMENTO (A, B  E C); 20.602,00 METROS DE REDE COLETORA; 03 (TRÊS) ESTAÇÕES ELEVATÓRIAS DE ESGOTO (EE-A, EE-B  E EE-C); 03 (TRÊS) LINHAS DE RECALQUE (LR-A, LR-B E LR-C); 01 (UMA) ESTAÇÃO DE TRATAMENTO DE  EFLUENTES - ETE DIVIDIDO EM 02 (DOIS) MÓDULOS IGUAIS, COM CADA MODULO COMPOSTO DE 01 (UM)  DAFA, 01 (UMA) LAGOA FACULTATIVA E 01 (UMA) LAGOA DE MATURAÇÃO EM SERIA, FILTRO DE AREIA,  RESERVATÓRIO DE ARMAZENAMENTO DE EFLUENTE TRATADO E REUSO DO EFLUENTE EM SISTEMA DE IRRIGAÇÃO  PARA USO NA AGRICULTURA, NO MUNICÍPIO DE IRAQUARA, MEDIANTE O CUMPRIMENTO DA LEGISLAÇÃO VIGENTE  E DOS CONDICIONANTES CONSTANTES DA ÍNTEGRA DA PORTARIA QUE SE ENCONTRA NO REFERIDO PROCESSO.  ART. 2º - SOMENTE INTERVIR NOS TRECHOS COM PRESENÇA DE VEGETAÇÃO NATIVA APÓS REGULARIZAÇÃO  JUNTO AO INEMA ATRAVÉS DA CONCESSÃO DE AUTORIZAÇÃO DE SUPRESSÃO DE VEGETAÇÃO - ASV. ART.  3º - ESTA AUTORIZAÇÃO REFERE-SE A ANÁLISE DE VIABILIDADE AMBIENTAL DE COMPETÊNCIA DO INSTITUTO  DO MEIO AMBIENTE E RECURSOS HÍDRICOS - INEMA, CABENDO AO INTERESSADO OBTER A ANUÊNCIA E/ OU AUTORIZAÇÃO DAS OUTRAS INSTÂNCIAS NO ÂMBITO FEDERAL, ESTADUAL OU MUNICIPAL, QUANDO COUBER,  PARA QUE A MESMA ALCANCE SEUS EFEITOS LEGAIS. ART. 4º - ESTABELECER QUE ESTA AUTORIZAÇÃO, BEM  COMO CÓPIAS DOS DOCUMENTOS RELATIVOS AO CUMPRIMENTO DOS CONDICIONANTES, SEJAM MANTIDOS  DISPONÍVEIS À FISCALIZAÇÃO DO INEMA E AOS DEMAIS ÓRGÃOS DO SISTEMA ESTADUAL DE MEIO AMBIENTE  - SISEMA. ART. 5º - ESTABELECER QUE OS DOCUMENTOS PARA CUMPRIMENTO DOS CONDICIONANTES DESTA  PORTARIA DEVEM SER PROTOCOLADOS EXCLUSIVAMENTE NO SISTEMA ELETRÔNICO DE INFORMAÇÕES - SEI  BAHIA, CONFORME DISPOSTO NO ART. 1º DA PORTARIA INEMA Nº 21.953 DE 07 DE DEZEMBRO DE 2020.  ART. 6º - ESTA PORTARIA ENTRARÁ EM VIGOR NA DATA DE SUA PUBLICAÇÃO. MÁRCIA CRISTINA TELLES  DE ARAÚJO LIMA - DIRETORA GERAL </t>
  </si>
  <si>
    <t xml:space="preserve">PORTARIA  Nº 22.073 DE 07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2020.001.003667/INEMA/LIC-03667, RESOLVE: ART. 1.º - AUTORIZAR O DIREITO  DE USO DOS RECURSOS HÍDRICOS, VÁLIDO PELO PRAZO DE 04 (QUATRO) ANOS, A VALDEMIRO WILLIAM  CRUZ DOS SANTOS, INSCRITO NO CPF N° 045.659.414-06, COM SEDE NA RUA FORTALEZA, N° 98,  FÓRUM, NO MUNICÍPIO DE IRECÊ, PARA CAPTAÇÃO SUBTERRÂNEA, NA BACIA HIDROGRÁFICA DO RIO ITAPICURU,  NO POÇO 1, NAS COORDENADAS LAT.10°39’45,3”S E LONG.40°47’25,5”W, DE VAZÃO 240 M³/DIA,  DURANTE 11 H/D; NO POÇO 2, NAS COORDENADAS LAT.10°40’02,6”S E LONG.40°47’30,5”W, DE VAZÃO  270 M³/DIA, DURANTE 11 H/D; NO POÇO 3, NAS COORDENADAS LAT.10°39’55,7”S E LONG.40°47’29,9”W,  DE VAZÃO 302 M³/DIA, DURANTE 12 H/D; E NO POÇO 4, NAS COORDENADAS LAT.10°39’48”S E LON- G.40°47’23”W, DATUM SIRGAS 2000, DE VAZÃO 362 M³/DIA, DURANTE 12 H/D; PARA FINS DE IRRIGAÇÃO  POR GOTEJAMENTO, ÁREA 22,8 HA, LOCALIZADO NA FAZENDA MARROÁS, POVOADO DE CANABRAVA, ZONA  RURAL, NO MUNICÍPIO DE MIRANGABA,MEDIANTE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</si>
  <si>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22.076 DE 07 DE JANEIRO DE 2021.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2013.001.000284/INEMA/LIC-00284, REQUERIDO POR TOSHIO MARUYA, INSCRITO NO CPF SOB Nº  479.490.156-91, COM SEDE NA RUA JARDIM DAS ORQUÍDEAS, Nº 13, MUNICÍPIO DE MUCUGÊ, RESOLVE:  ART. 1º - CONCEDER: § 1º - AUTORIZAÇÃO DE DIREITO DE USO DOS RECURSOS HÍDRICOS, PARA:  I - INTERVENÇÃO, VÁLIDA PELO PRAZO DE 08 (OITO) ANOS, NA BACIA HIDROGRÁFICA DO RIO PARAGUAÇU, NO  RIO GUINÉ, NAS COORDENADAS LAT.12°44’33”S E LONG. 41°33’19”W, DATUM SIRGAS 2000, PARA FINS DE  CONSTRUÇÃO DE BARRAGEM, COM VOLUME MÁXIMO DE ACUMULAÇÃO DE 456.860,68 M³ E ALTURA MÁXIMA  DE 10,0 M, LOCALIZADA NA FAZENDA GUINÉ DE BAIXO, DISTRITO DE GUINÉ, NO MUNICÍPIO DE MUCUGÊ.  DEVERÁ SER MANTIDA UMA VAZÃO MÍNIMA PARA JUSANTE DE 2.097,0 M³/DIA. § 2º - AUTORIZAÇÃO DE  SUPRESSÃO DA VEGETAÇÃO NATIVA VÁLIDA PELO PRAZO DE 08 (OITO) ANOS, PARA IMPLANTAÇÃO DE  PROJETO AGROPECUÁRIO E CONSTRUÇÃO DE BARRAGEM COM INSTALAÇÃO DE SISTEMAS DE CULTIVO DE OLERÍCOLAS  (BATATA OU OUTRA CULTURA SIMILAR) CONSORCIADO A PECUÁRIA, EM UMA ÁREA DE 979,8118 HA NO EMPRE- ENDIMENTO GUINÉ DE BAIXO, COMPOSTO PELAS FAZENDAS OLHOS D’ÁGUA DE SANTA CRUZ, OLHOS D’ÁGUA  II E GUINÉ DE BAIXO (PROPRIETÁRIO - AGNALDO PROFETA VIEIRA); FAZENDA GUINÉ DE BAIXO (PROPRIETÁRIO  - AILSON VIEIRA SOUSA); FAZENDA GUINÉ DE BAIXO (PROPRIETÁRIO - ESPÓLIO DE ARILSON OLIVEIRA PROFETA);  FAZENDAS GUINÉ DE BAIXO E OLHOS D’ÁGUA (PROPRIETÁRIO - ARLAN OLIVEIRA PROFETA); FAZENDA GUINÉ  DE BAIXO (PROPRIETÁRIO - EDELZITO OLIVEIRA SANTANA); FAZENDAS LAGOA GRANDE E FAZ. OLHOS D’ÁGUA  (PROPRIETÁRIO - OSVALDO BERNARDES VIEIRA); FAZENDAS OLHOS D’ÁGUA E CACHOEIRA DA BAIXA DO CLEMENTE  (PROPRIETÁRIO - OSVALDO DA ROCHA PROFETA), DISTRITO DE GUINÉ, NO MUNICÍPIO DE MUCUGÊ, DELIMITADA  CONFORME POLIGONAL FORMADA PELOS PONTOS SOB COORDENADAS GEOGRÁFICAS DE REFERÊNCIA (SAD 69):  AGNALDO PROFETA VIEIRA, FAZ. OLHOS D’ÁGUA DE SANTA CRUZ: 41° 34’ 36” W/12° 44’ 29” S, FAZ. OLHOS  D’ÁGUA II: 41° 35’ 12” W/12° 44’ 34” S E FAZ. GUINÉ DE BAIXO: 43° 35’ 56” W/12° 42’ 52” S; AILSON  VIEIRA SOUSA, FAZ. GUINÉ DE BAIXO: 41° 33’ 19” W/12° 44’ 45” S; ESPÓLIO DE ARILSON OLIVEIRA PROFETA,  FAZ. GUINÉ DE BAIXO: 41° 33’ 19” W/12° 44’ 39” S; ARLAN OLIVEIRA PROFETA, FAZ. GUINÉ DE BAIXO: 41°  33’ 18” W/12° 44’ 32” S E FAZ. OLHOS D’ÁGUA: 41° 34’ 19” W/12° 37’ 40” S; EDELZITO OLIVEIRA SANTANA,  FAZ. GUINÉ DE BAIXO: 41° 33’ 53” W /12° 44’ 56” S; OSVALDO BERNARDES VIEIRA, FAZ. LAGOA GRANDE:  43° 35’ 58” W /12° 43’ 54” S E FAZ. OLHOS D’ÁGUA: 41° 34’ 26” W/12° 45’ 57” S; OSVALDO DA ROCHA  PROFETA, FAZ. OLHOS D’ÁGUA: 41° 35’ 08” W/12° 43’ 57” S E FAZ. CACHOEIRA DA BAIXA DO CLEMENTE:  41° 33’ 26” W/12° 44’ 59” S, E COORDENADAS UTM (X/Y) (SIRGAS 2000): AGNALDO PROFETA VIEIRA, FAZ.  OLHOS D’ÁGUA DE SANTA CRUZ: 220.209/8.590.070, FAZ. OLHOS D’ÁGUA II: 219.117/8.589.913 E FAZ.  GUINÉ DE BAIXO: 222.599/8.590.014; AILSON VIEIRA SOUSA, FAZ. GUINÉ DE BAIXO: 222.548/8.589.613;  ESPÓLIO DE ARILSON OLIVEIRA PROFETA, FAZ. GUINÉ DE BAIXO: 222.530/8.589.789; ARLAN OLIVEIRA PROFETA,  FAZ. GUINÉ DE BAIXO: 222.551/8.590.008 E FAZ. OLHOS D’ÁGUA: 220.594/8.586.668; EDELZITO OLIVEIRA  SANTANA, FAZ. GUINÉ DE BAIXO: 221.515/8.589.255; OSVALDO BERNARDES VIEIRA, FAZ. LAGOA GRANDE:  220.492/8.588.109 E FAZ. OLHOS D’ÁGUA: 220.527/8.587.365; OSVALDO DA ROCHA PROFETA, FAZ. OLHOS  D’ÁGUA: 219.219/8.591.037 E FAZ. CACHOEIRA DA BAIXA DO CLEMENTE: 222.332/8.589.149, ESTANDO A  POLIGONAL COMPLETA DA ÁREA DE SUPRESSÃO ANEXADA AO PROCESSO, COM RENDIMENTO DE MATERIAL LENHOSO  TOTAL ESTIMADO EM 23. 826,6787 M³ OU 35.740,0180 ST OU 11.913,3393 MDC. § 3º - LICENÇA DE  INSTALAÇÃO, VÁLIDA PELO PRAZO DE 08 (OITO) ANOS PARA: I - PROJETO AGROPECUÁRIO COM  SISTEMAS DE CULTIVO DE OLERÍCOLAS (BATATA OU OUTRA CULTURA SIMILAR) CONSORCIADO A PECUÁRIA EM UMA  ÁREA DE 1.183,3934 HA, NO DISTRITO DE GUINÉ DE BAIXO, NO MUNICÍPIO DE MUCUGÊ. II - BARRAGEM  NA BACIA HIDROGRÁFICA DO RIO PARAGUAÇU, NO RIO GUINÉ, NO ENTORNO DAS COORDENADAS GEOGRÁFICAS  12°44’33.1” S/41°33’18.8” W E COORDENADAS UTM 24L (X/Y) 222542 M/8589972 M (SIRGAS 2000),  COM AS SEGUINTES CARACTERÍSTICAS: TIPO ESTRUTURAL: TERRA; COMPRIMENTO: 194,85 M; ALTURA MÁXIMA: 10,00  M; LARGURA DO COROAMENTO: 4,00 M; LARGURA DO VERTEDOR EM SOLEIRA DELGADA DE 1,00 M DE ESPESSURA:  15,00 M; ALTURA DO VERTEDOR: 1,50 M; COTA DO COROAMENTO: 968,50 M; ÁREA DE INUNDAÇÃO NA COTA 965  M: 11,03 HA; VOLUME MÁXIMO ACUMULADO: 456.860,68 M³; VAZÃO REGULARIZADA: 2,12 HM3/ANO E VAZÃO  REMANESCENTE: 2.097,0 M³/DIA, BEM COMO INSTALAÇÃO DE CANTEIRO DE OBRAS E UNIDADES DE INFRAESTRU- TURA, APOIO E ACESSOS, CONFORME DETALHAMENTO TÉCNICO PREVISTO NO PROJETO EXECUTIVO, COM A FINALIDADE  DE IRRIGAÇÃO E DESSEDENTAÇÃO ANIMAL, NA FAZENDA GUINÉ DE BAIXO, DISTRITO DE GUINÉ, NO MUNICÍPIO  DE MUCUGÊ. ART. 2º - AS CONCESSÕES A QUE SE REFERE O ARTIGO 1º ESTÃO SUJEITAS AO ATENDIMENTO DA  LEGISLAÇÃO VIGENTE E DOS CONDICIONANTES CONSTANTES DA ÍNTEGRA DA PORTARIA QUE SE ENCONTRA NO REFERIDO  PROCESSO. ART. 3º - FICA AUTORIZADA A INTERVENÇÃO EM ÁREA DE PRESERVAÇÃO PERMANENTE - APP PARA  CONSTRUÇÃO DO BARRAMENTO EM UMA ÁREA DE 6,7969 HA, DELIMITADA CONFORME POLIGONAL FORMADA  PELA COORDENADA DE REFERÊNCIA UTM (X/Y), SIRGAS 2000: 222.516/8.590.008; 43W 35’ 56”/12S  42’ 52” CONSTANDO A POLIGONAL COMPLETA ANEXADA AO PROCESSO. O RENDIMENTO DE MATERIAL LENHOSO  FOI ESTIMADO EM 121,852 M³ OU 182,778 ST OU 60,926 MDC. ART. 4º - OS PRODUTOS E SUBPRODUTOS   ORIGINADOS DE ATIVIDADE AUTORIZADA, NAS COORDENADAS DE REFERÊNCIA 41 34’ 36 W /12 44’ 29” S, DEVERÃO  SER APROVEITADOS CONFORME ESTABELECIDO NO ART. 115 DA LEI 10.431/2006 SUJEITANDO-SE O TRANSPORTE  AO ART. 144 DA MESMA, BEM COMO À PORTARIA MMA N° 253/2006, QUE DISPÕE SOBRE A NECESSIDADE DE  REGISTRO DE TAIS PRODUTOS NO “SISTEMA - DOF” PARA O CONTROLE INFORMATIZADO DO TRANSPORTE E DE SEU  ARMAZENAMENTO. ART. 5º - HAVENDO PROCESSO DISCRIMINATÓRIO JUDICIAL EM CURSO, O CORTE DE VEGETAÇÃO  NA ÁREA SOB LITÍGIO DEVERÁ SER PRECEDIDO DA ANUÊNCIA DA COORDENAÇÃO DE DESENVOLVIMENTO AGRÁRIO  (CDA), ÓRGÃO FUNDIÁRIO ESTADUAL, EM OBSERVÂNCIA AO ART. 24 DA LEI FEDERAL N° 6.383/1976. ART. 6º -  ESTA AUTORIZAÇÃO/LICENÇA REFERE-SE A ANÁLISE DE VIABILIDADE AMBIENTAL DE COMPETÊNCIA DO INSTITUTO  DO MEIO AMBIENTE E RECURSOS HÍDRICOS - INEMA, CABENDO AO INTERESSADO OBTER A ANUÊNCIA E/OU  AUTORIZAÇÃO DAS OUTRAS INSTÂNCIAS NO ÂMBITO FEDERAL, ESTADUAL OU MUNICIPAL, QUANDO COUBER, PARA  QUE A MESMA ALCANCE SEUS EFEITOS LEGAIS. ART. 7º - A MANIFESTAÇÃO EXTEMPORÂNEA DA FUNDAÇÃO  CULTURAL PALMARES - FCP QUANTO A IMPLANTAÇÃO DO EMPREENDIMENTO SERÁ CONSIDERADA NA FASE EM QUE  SE ENCONTRAR O PROCESSO DE LICENCIAMENTO. ART. 8º - INICIAR AS OBRAS SOMENTE APÓS A APRESENTAÇÃO DA  ANUÊNCIA DO INSTITUTO DO PATRIMÔNIO HISTÓRICO E ARTÍSTICO NACIONAL - IPHAN E A REALIZAÇÃO DE REUNIÃO  COM AS COMUNIDADES DA ÁREA DE INFLUÊNCIA DIRETA (AID) PARA APRESENTAR O EMPREENDIMENTO E OS  IMPACTOS DELE DECORRENTES. ART. 9º - ESTABELECER QUE ESTA AUTORIZAÇÃO/LICENÇA, BEM COMO CÓPIAS  DOS DOCUMENTOS RELATIVOS AO CUMPRIMENTO DOS CONDICIONANTES, DEVEM SER MANTIDAS DISPONÍVEIS À  FISCALIZAÇÃO DOS ÓRGÃOS DO SISTEMA ESTADUAL DE MEIO AMBIENTE - SISEMA. ART. 10º - ESTABELECER  QUE OS DOCUMENTOS PARA CUMPRIMENTO DOS CONDICIONANTES DESTA PORTARIA DEVEM SER PROTOCOLADOS  EXCLUSIVAMENTE NO SISTEMA ELETRÔNICO DE INFORMAÇÕES - SEI BAHIA, CONFORME DISPOSTO NO ART. 1º DA  PORTARIA INEMA Nº 21.953 DE 07 DE DEZEMBRO DE 2020. ART. 11º - ESTA PORTARIA ENTRARÁ EM VIGOR NA  DATA DE SUA PUBLICAÇÃO. MÁRCIA CRISTINA TELLES DE ARAÚJO LIMA - DIRETORA GERAL </t>
  </si>
  <si>
    <t xml:space="preserve">PORTARIA  Nº 22.081 DE 12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2018.001.006839/INEMA/LIC-06839, RESOLVE: ART. 1º - AUTORIZAR O DIREITO DE  USO DOS RECURSOS HÍDRICOS, VÁLIDO PELO PRAZO DE 04 (QUATRO) ANOS, A TOMOHIDE TAKENAMI,  INSCRITO NO CPF Nº 121.451.575-49, COM SEDE NO NÚCLEO COLONIAL JK, Nº 04, ZONA RURAL, NO  MUNICÍPIO DE MATA DE SÃO JOÃO, PARA CAPTAÇÃO SUPERFICIAL, NA BACIA HIDROGRÁFICA DO RIO  ITAPICURU, NO AFLUENTE SEM NOME DO RIO BRANCO, EM BARRAMENTO EXISTENTE (BI), DISPENSADO DE  OUTORGA POR MEIO DESTE PROCESSO, NAS COORDENADAS LAT.11°34’44”S E LONG.37°48’50”W, DATUM  SIRGAS 2000, DE VAZÃO 207 M³/DIA, DURANTE 10 H/D, PARA FINS IRRIGAÇÃO POR MICROASPERSÃO, ÁREA  4,66 HA, LOCALIZADO NA FAZENDA DEUS AMOR, ZONA RURAL, NO MUNICÍPIO DE JANDAÍRA,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</si>
  <si>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22.082 DE 12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2020.001.002572/INEMA/LIC-02572, RESOLVE: ART. 1º - AUTORIZAR O DIREITO DE  USO DOS RECURSOS HÍDRICOS, VÁLIDO PELO PRAZO DE 04 (QUATRO) ANOS, A ANDRÉ DE PAULA MONIZ  OLIVER, INSCRITO NO CPF Nº 577.530.245-15, COM SEDE À RUA EMILIO ODEBRECHT, Nº 79, PITUBA,  NO MUNICÍPIO DE SALVADOR, PARA CAPTAÇÃO SUBTERRÂNEA, NA BACIA HIDROGRÁFICA DO RIO PARAGUAÇU,  NAS COORDENADAS LAT.12º16’08,2”S E LONG.41º22’06,5”W, DATUM SIRGAS 2000, NO POÇO 1, DE  VAZÃO 221 M³/DIA, DURANTE 15 H/D, PARA FINS DE IRRIGAÇÃO POR GOTEJAMENTO, ÁREA 7,4 HA, LOCALIZADO  NA FAZENDA BELA VISTA, ZONA RURAL, NO MUNICÍPIO DE LENÇÓIS,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</si>
  <si>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22.087 DE 13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2019.001.001654/INEMA/LIC-01654, RESOLVE: ART. 1º - AUTORIZAR A RENOVAÇÃO  DO DIREITO DE USO DOS RECURSOS HÍDRICOS, VÁLIDA PELO PRAZO DE 04 (QUATRO) ANOS, A INDÚSTRIA  DE DERIVADOS DA MANDIOCA SANTA CRUZ LTDA, INSCRITA NO CNPJ N° 33.878.513/0001- 59, COM SEDE NA RODOVIA BR 020/242 KM 849, S/N, ZONA RURAL, NO MUNICÍPIO DE BARREIRAS,  PARA CAPTAÇÃO SUPERFICIAL, NA BACIA HIDROGRÁFICA DO RIO GRANDE, NO RIO DAS PEDRAS, NO PONTO  P1, NAS COORDENADAS LAT.12°12’20”S E LONG.45º28’45”W, DE VAZÃO 6.514 M³/DIA; NO PONTO P2,  NAS COORDENADAS LAT.12°11’56”S E LONG.45°29’04”W, DE VAZÃO 7.710 M³/DIA; NO PONTO P3, NAS  COORDENADAS LAT.12°11’15”S E LONG.45°29’37”W, DE VAZÃO 7.710 M³/DIA; NO PONTO P4, NAS  COORDENADAS LAT.12°10’53”S E LONG.45°29’51”W, DE VAZÃO 30.842 M³/DIA; NO PONTO P5, NAS  COORDENADAS LAT.12°10’42”S E LONG.45°29’57”W, DE VAZÃO 7.710 M³/DIA; E NO PONTO P6, NAS  COORDENADAS LAT.12°10’04”S E LONG.45°30’11”W, DATUM SIRGAS 2000, DE VAZÃO 7.710 M³/DIA,  DURANTE 20 H/D, PARA FINS IRRIGAÇÃO POR PIVÔ CENTRAL, ÁREA 1.026 HA, LOCALIZADO NA FAZENDAS SANTA  CRUZ VII E SANTA CRUZ VIII,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</si>
  <si>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22.089 DE 13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2019.001.002940/INEMA/LIC-02940, RESOLVE: ART. 1º - AUTORIZAR A RENOVAÇÃO  DO DIREITO DE USO DOS RECURSOS HÍDRICOS, VÁLIDA PELO PRAZO DE 04 (QUATRO) ANOS, A ANTONIO  GRESPAN, INSCRITO NO CPF N° 514.619.439-49, COM SEDE NA AVENIDA CLÉRISTON ANDRADE, Nº  557, VILA BRASIL, NO MUNICÍPIO DE BARREIRAS, PARA CAPTAÇÃO SUPERFICIAL, NA BACIA HIDROGRÁFICA DO  RIO GRANDE, NO RIO DE ONDAS, NAS COORDENADAS LAT.12°16’53”S E LONG.45°34’32”W, DATUM  SIRGAS 2000, DE VAZÃO 13.335 M³/DIA, DURANTE 22 H/D, PARA FINS IRRIGAÇÃO POR PIVÔ CENTRAL, ÁREA  200 HA, LOCALIZADO NA FAZENDA CALIANDRA 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</si>
  <si>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22.090 DE 13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2018.001.002247/INEMA/LIC-02247, RESOLVE: ART. 1º - AUTORIZAR O DIREITO DE USO  DOS RECURSOS HÍDRICOS, VÁLIDO PELO PRAZO DE 04 (QUATRO) ANOS, A AMARILDO BAESSO, INSCRITO NO  CPF N° 126.081.778-40, COM SEDE NA AVENIDA PROFETA ISSA, Nº 846, MONTE CASTELO, NO MUNICÍPIO  DE TEIXEIRA DE FREITAS, PARA CAPTAÇÃO SUPERFICIAL, NA BACIA HIDROGRÁFICA DO CÓRREGO DO OURO, EM  BARRAMENTO EXISTENTE, DISPENSADO DE OUTORGA POR MEIO DESTE PROCESSO, NO AFLUENTE SEM NOME DO  CÓRREGO DO OURO, NAS COORDENADAS LAT.17°07’47,8”S E LONG.39°14’26,6”W, DATUM SIRGAS 2000,  DE VAZÃO 438,4 M³/DIA, DURANTE 4 H/D, PARA FINS DE IRRIGAÇÃO POR GOTEJAMENTO, ÁREA 23,80 HA,  LOCALIZADO NA FAZENDA MONTE ALTO, ZONA RURAL, NO MUNICÍPIO PRADO,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</si>
  <si>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22.092 DE 13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2019.001.000620/INEMA/LIC-00620, RESOLVE: ART. 1º - AUTORIZAR O DIREITO  DE USO DOS RECURSOS HÍDRICOS, VÁLIDO PELO PRAZO DE 04 (QUATRO) ANOS, A VALTECIO DA SILVA  SANTO, INSCRITO NO CPF Nº 741.148.245-53, COM SEDE NA COMUNIDADE PRATA DE CIMA, S/N,  ZONA RURAL, NO MUNICÍPIO DE SEABRA, PARA CAPTAÇÃO SUBTERRÂNEA NA BACIA HIDROGRÁFICA DO RIO  PARAGUAÇU, NAS COORDENADAS LAT.12º31’27,6”S E LONG.41º43’47”W, DATUM SIRGAS 2000, NO POÇO  1, DE VAZÃO 132 M³/DIA, DURANTE 10 H/D, PARA FINS DE IRRIGAÇÃO POR GOTEJAMENTO,  ÁREA 2,45 HA,  LOCALIZADO NA FAZENDA VÁRZEA, COMUNIDADE VÁRZEA DO CALDAS, ZONA RURAL, NO MUNICÍPIO DE  SEABRA,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</si>
  <si>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22.099 DE 14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2019.001.000882/INEMA/LIC-00882, RESOLVE: ART. 1º - AUTORIZAR O DIREITO  DE USO DOS RECURSOS HÍDRICOS, VÁLIDO PELO PRAZO DE 04 (QUATRO) ANOS, A MARCOS ATAÍDE DE  OLIVEIRA, INSCRITO NO CPF Nº 470.972.135-15, COM SEDE NA RUA LINDOFO RAMOS, S/N, CENTRO,  NO MUNICÍPIO DE SANTA MARIA DA VITÓRIA, PARA CAPTAÇÃO SUPERFICIAL, NA BACIA HIDROGRÁFICA DO  RIO CORRENTE, NO RIO CORRENTE, NAS COORDENADAS LAT.13°23’16,3”S E LONG.44°08’27,3”W, DATUM  SIRGAS 2000, DE VAZÃO 265 M³/DIA, DURANTE 6 H/D, PARA FINS DE IRRIGAÇÃO POR GOTEJAMENTO, ÁREA  DE 1,6 HA, E PISCICULTURA INTENSIVA, ÁREA DE 2,4 HA, LOCALIZADO NA FAZENDA VOLTA DA PEDRA, ZONA  RURAL, NO MUNICÍPIO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</si>
  <si>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22.101 DE 14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2018.001.007384/INEMA/LIC-07384, RESOLVE: ART. 1º - AUTORIZAR A RENOVAÇÃO  DO DIREITO DE USO DOS RECURSOS HÍDRICOS, VÁLIDA PELO PRAZO DE 04 (QUATRO) ANOS, À RDA - AGROIN- DUSTRIAL RODA D’ÁGUA CRISTALINA LTDA, INSCRITA NO CNPJ Nº 11.502.627/0001-67,  COM SEDE NA FAZENDA RODA D’ÁGUA CRISTALINA, S/N, SEDE, NO MUNICÍPIO DE RIO DE CONTAS, PARA  CAPTAÇÃO SUBTERRÂNEA, NA BACIA HIDROGRÁFICA DO RIO DE CONTAS; NO POÇO 1, NAS COORDENADAS  LAT.13°27’59”S E LONG.41°55’52”W, DE VAZÃO 1.500 M³/DIA; E NO POÇO 2, NAS COORDENADAS  LAT.13°27’53”S E LONG.41°56’12”W, DATUM SIRGAS 2000, DE VAZÃO 337 M³/DIA; DURANTE 19 H/D,  PARA FINS DE IRRIGAÇÃO, POR MICROASPERSÃO, ÁREA 76 HA, LOCALIZADO NA FAZENDA CONCORD, ZONA  RURAL, NO MUNICÍPIO DE RIO DE CONTAS,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</si>
  <si>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22.111 DE 19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2020.001.004950/INEMA/LIC-04950, RESOLVE: ART. 1º - AUTORIZAR O DIREITO DE USO  DOS RECURSOS HÍDRICOS, VÁLIDO PELO PRAZO DE 04 (QUATRO) ANOS, A CVP AGRÍCOLA E PECUÁRIA  EIRELI, INSCRITA NO CNPJ Nº 30.913.922/0001-50, COM SEDE NA RODOVIA BR 101, KM 687, S/N,  FAZENDA VALENTINA, NO MUNICÍPIO DE ITAGIMIRIM, PARA CAPTAÇÃO SUPERFICIAL, NA BACIA HIDROGRÁFICA  DO RIO JEQUITINHONHA, NO CÓRREGO SEM NOME, AFLUENTE DO RIO LIMOEIRO, NAS COORDENADAS  LAT.16°07’57,8”S E LONG.39°35’36,8”W, DATUM SIRGAS 2000, DE VAZÃO 473 M³/DIA, DURANTE 8  H/D, PARA FINS DE IRRIGAÇÃO POR GOTEJAMENTO, ÁREA DE 28,7 HA, LOCALIZADO NA FAZENDA VALENTINA  I E II, ZONA RURAL, MUNICÍPIO DE ITAGIMIRIM,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</si>
  <si>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22.113 DE 19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2019.001.006785/INEMA/LIC-06785, RESOLVE: ART. 1º - AUTORIZAR O DIREITO  DE USO DOS RECURSOS HÍDRICOS, VÁLIDO PELO PRAZO DE 04 (QUATRO) ANOS, A ROBERTO CARLOS  TECCHIO, INSCRITO NO CPF Nº 716.197.049-00, COM SEDE NA AVENIDA JOSÉ DE CARVALHO NEVES,  Nº 04, AMARALINA, NO MUNICÍPIO DE BOM JESUS DA LAPA, PARA CAPTAÇÃO SUBTERRÂNEA, NA BACIA  HIDROGRÁFICA DO RIO SÃO FRANCISCO, NAS COORDENADAS LAT.13º16’08,4”S E LONG.43º37’56,3”W,  DATUM SIRGAS 2000, DO POÇO 1, DE VAZÃO 889 M³/DIA, DURANTE 15 H/D, PARA FINS DE IRRIGAÇÃO POR  MICROASPERSÃO, ÁREA 16 HA, LOCALIZADO NA FAZENDA CSB, LOTE 184, ZONA RURAL, NO MUNICÍPIO  DE SERRA DO RAMALHO,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&lt;#E.G.B#502898#26#548251/&gt;  CÓPIA - CONSULTE INFORMAÇÃO OFICIAL EM WWW.DOOL.EGBA.BA.GOV.BR    EXECUTIVO  SALVADOR, QUARTA-FEIRA, 20 DE JANEIRO DE 2021 - ANO CV - NO 23.072  REPÚBLICA FEDERATIVA DO BRASIL - ESTADO DA BAHIA  DIÁRIO OFICIAL  SECRETARIA DE POLÍTICAS  PARA AS MULHERES &lt;#E.G.B#502866#27#548217&gt; TERMOS DE HOMOLOGAÇÃO - PRESTAÇÃO DE CONTAS TERMO DE COLABORAÇÃO  PARA PUBLICAR NO D.O.E  PROCESSO 042.0640.2019.0000454-12 HOMOLOGAÇÃO HOMOLOGO ATO DA COMISSÃO DE MONITORAMENTO E AVALIAÇÃO, DESIGNADA ATRAVÉS DA PORTARIA N.º  0016 DE 06 DE AGOSTO DE 2019, (DOC. SEI 00026154190) CUJO OBJETO É A APROVAÇÃO DA PRESTAÇÃO  DE CONTAS REFERENTE AO TERMO DE COLABORAÇÃO 003/2018 FIRMADO COM O INSTITUTO A MULHERADA. SALVADOR, 19/01/2021. JULIETA PALMEIRA SECRETÁRIA DE POLÍTICAS PARA MULHERES.  PROCESSO 042.0640.2020.0000023-16 HOMOLOGAÇÃO HOMOLOGO ATO DA COMISSÃO DE MONITORAMENTO E AVALIAÇÃO, DESIGNADA ATRAVÉS DA PORTARIA N.º  0016 DE 06 DE AGOSTO DE 2019, (DOC. SEI 00026150707) CUJO OBJETO É A APROVAÇÃO DA PRESTAÇÃO  DE CONTAS REFERENTE AO TERMO DE COLABORAÇÃO 005/2018 FIRMADO COM A COOPERATIVA REDE DE  PRODUTORAS DA BAHIA - COOPEREDE. SALVADOR, 19/01/2021. JULIETA PALMEIRA SECRETÁRIA DE POLÍTICAS PARA MULHERES.  PROCESSO 042.0640.2020.0000068-18 HOMOLOGAÇÃO HOMOLOGO ATO DA COMISSÃO DE MONITORAMENTO E AVALIAÇÃO, DESIGNADA ATRAVÉS DA PORTARIA N.º  0016 DE 06 DE AGOSTO DE 2019, (DOC. SEI 00026175453) CUJO OBJETO É A APROVAÇÃO DA PRESTAÇÃO  DE CONTAS REFERENTE AO TERMO DE COLABORAÇÃO 008/2018 FIRMADO COM A ASSESSORIA E GESTÃO EM  ESTUDOS DA NATUREZA, DESENVOLVIMENTO E AGROECOLOGIA - AGENDHA. SALVADOR, 19/01/2021. JULIETA PALMEIRA SECRETÁRIA DE POLÍTICAS PARA MULHERES.  PROCESSO 042.0640.2019.0000621-80 HOMOLOGAÇÃO HOMOLOGO ATO DA COMISSÃO DE MONITORAMENTO E AVALIAÇÃO, DESIGNADA ATRAVÉS DA PORTARIA N.º  0016 DE 06 DE AGOSTO DE 2019, (DOC. SEI 00026149956) CUJO OBJETO É A APROVAÇÃO DA PRESTAÇÃO  DE CONTAS REFERENTE AO TERMO DE COLABORAÇÃO 009/2018 FIRMADO COM A ASSOCIAÇÃO DAS DONAS  DE CASA DO ESTADO DA BAHIA. SALVADOR, 19/01/2021. JULIETA PALMEIRA SECRETÁRIA DE POLÍTICAS PARA MULHERES.  PROCESSO 042.0640.2020.0000072-96 HOMOLOGAÇÃO HOMOLOGO ATO DA COMISSÃO DE MONITORAMENTO E AVALIAÇÃO, DESIGNADA ATRAVÉS DA PORTARIA N.º  0016 DE 06 DE AGOSTO DE 2019, (DOC. SEI 00026177183) CUJO OBJETO É A APROVAÇÃO DA PRESTAÇÃO  DE CONTAS REFERENTE AO TERMO DE COLABORAÇÃO 002/2018 FIRMADO COM A ASSOCIAÇÃO DE MULHERES  DO BAIRRO DE CAJAZEIRA - SEMENTE DO AMANHÃ. SALVADOR, 19/01/2021. JULIETA PALMEIRA SECRETÁRIA DE POLÍTICAS PARA MULHERES.  PROCESSO 042.0640.2019.0000394-47 HOMOLOGAÇÃO HOMOLOGO ATO DA COMISSÃO DE MONITORAMENTO E AVALIAÇÃO, DESIGNADA ATRAVÉS DA PORTARIA N.º  0016 DE 06 DE AGOSTO DE 2019, (DOC. SEI 00026139805) CUJO OBJETO É A APROVAÇÃO DA PRESTAÇÃO  DE CONTAS REFERENTE AO TERMO DE COLABORAÇÃO 00/2018 FIRMADO COM O RECANTO DE ORAÇÃO  CENTELHA DE LUZ. SALVADOR, 19/01/2021. JULIETA PALMEIRA SECRETÁRIA DE POLÍTICAS PARA MULHERES.  PROCESSO 042.0640.2020.0000070-24 HOMOLOGAÇÃO HOMOLOGO ATO DA COMISSÃO DE MONITORAMENTO E AVALIAÇÃO, DESIGNADA ATRAVÉS DA PORTARIA N.º  0016 DE 06 DE AGOSTO DE 2019, (DOC. SEI 00025986917) CUJO OBJETO É A APROVAÇÃO DA PRESTAÇÃO  DE CONTAS REFERENTE AO TERMO DE COLABORAÇÃO 013/2018 FIRMADO COM A ASSOCIAÇÃO COMUNITÁRIA  DE DESENVOLVIMENTO DO CANDEAL II - ACDC. SALVADOR, 19/01/2021. JULIETA PALMEIRA SECRETÁRIA DE POLÍTICAS PARA MULHERES.  PROCESSO 042.0640.2020.0000305-14 HOMOLOGAÇÃO HOMOLOGO ATO DA COMISSÃO DE MONITORAMENTO E AVALIAÇÃO, DESIGNADA ATRAVÉS DA PORTARIA N.º  0016 DE 06 DE AGOSTO DE 2019, (DOC. SEI 00026181146) CUJO OBJETO É A APROVAÇÃO DA PRESTAÇÃO   DE CONTAS REFERENTE AO TERMO DE COLABORAÇÃO 011/2018 FIRMADO COM O INSTITUTO DE DESENVOLVI- MENTO HUMANO E AÇÃO COMUNITÁRIA - IDAC. SALVADOR, 19/01/2021. JULIETA PALMEIRA SECRETÁRIA DE POLÍTICAS PARA MULHERES. &lt;#E.G.B#502866#27#548217/&gt;  SECRETARIA DA SAÚDE &lt;#E.G.B#503000#27#548355&gt; RESOLUÇÃO CIB Nº 006/2021  APROVA AS RECOMENDAÇÕES AOS PREFEITOS E SECRETÁRIOS MUNICIPAIS DE SAÚDE PARA A VACINAÇÃO  CONTRA A COVID - 19.  O COORDENADOR E A COORDENADORA ADJUNTA DA COMISSÃO INTERGESTORES BIPARTITE DA BAHIA NO USO  DE SUAS ATRIBUIÇÕES E CONSIDERANDO:  A SITUAÇÃO SANITÁRIA DO PAÍS COM A PANDEMIA DO NOVO CORONAVÍRUS (SARS-COV-2) EM CURSO; A URGÊNCIA DA VACINAÇÃO CONTRA A COVID-19 NO ÂMBITO ESTADUAL E MUNICIPAL; AS RECOMENDAÇÕES TÉCNICAS DO MS PARA A DEFINIÇÃO DOS GRUPOS PRIORITÁRIOS DA PRIMEIRA FASE; O QUANTITATIVO DE DOSES LIBERADAS PELO MINISTÉRIO DA SAÚDE (MS) PARA O INÍCIO DA PRIMEIRA FASE  NA BAHIA. RESOLVE  ART. 1º APROVAR AS RECOMENDAÇÕES AOS PREFEITOS E SECRETÁRIOS MUNICIPAIS DE SAÚDE PARA A  VACINAÇÃO CONTRA A COVID - 19.  PARÁGRAFO § 1º  GARANTIR A VACINA AOS GRUPOS PRIORITÁRIOS ESTABELECIDOS PELO MINISTÉRIO DA SAÚDE: A) AS EQUIPES DA SAÚDE QUE TRABALHAM EM UNIDADES DE REFERÊNCIA PARA ASSISTÊNCIA E TRANSPORTE  AOS PACIENTES INTERNADOS COM COVID-19 (PRONTO ATENDIMENTO, HOSPITAIS OU ALAS DE HOSPITAIS  EXCLUSIVOS, HOSPITAIS DE CAMPANHA, GRIPÁRIOS E SAMU 192); B) 100% DOS IDOSOS, ACIMA DE 60 ANOS, QUE ESTÃO EM INSTITUIÇÕES DE LONGA PERMANÊNCIA (ILP),  INCLUINDO SEUS TRABALHADORES; C) 100% DAS PESSOAS COM DEFICIÊNCIA INSTITUCIONALIZADAS, MAIOR DE 18 ANOS, INCLUINDO SEUS TRA- BALHADORES; D) 100% DA POPULAÇÃO INDÍGENA, MAIOR DE 18 ANOS, QUE VIVEM EM ALDEIAS. PARÁGRAFO § 2º ASSEGURAR A SEGUNDA DOSE DA VACINA (D2), 28 DIAS APÓS A APLICAÇÃO DA PRIMEIRA  DOSE (D1).  ART. 2º A PRESENTE RESOLUÇÃO ENTRARÁ EM VIGOR NA DATA DE SUA PUBLICAÇÃO.  SALVADOR, 19 DE JANEIRO DE 2021.  FÁBIO VILAS-BOAS PINTO SECRETÁRIO ESTADUAL DA SAÚDE COORDENADOR DA CIB/BA  STELA DOS SANTOS SOUZA PRESIDENTE DO COSEMS/BA COORDENADORA ADJUNTA DA CIB/BA  &lt;#E.G.B#503000#27#548355/&gt; &lt;#E.G.B#502798#27#548144&gt; </t>
  </si>
  <si>
    <t xml:space="preserve">PORTARIA  Nº 22.114 DE 20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2019.001.001616/INEMA/LIC-01616, RESOLVE: ART. 1º - AUTORIZAR A RENOVAÇÃO  DO DIREITO DE USO DOS RECURSOS HÍDRICOS, VÁLIDA PELO PRAZO DE 04 (QUATRO) ANOS, A JOCALU  COMÉRCIO E REPRESENTAÇÕES LTDA, INSCRITO NO CNPJ N° 32.693.830/0001-38, COM  SEDE NA RUA SÃO ROQUE, Nº 945, PARQUE GETÚLIO VARGAS, NO MUNICÍPIO DE FEIRA DE SANTANA,  PARA CAPTAÇÃO SUPERFICIAL, NA BACIA HIDROGRÁFICA DO RIO PARAGUAÇU, NO RIO PARAGUAÇU, NAS  COORDENADAS LAT.12º33’25,2”S E LONG.39º59’44,9”W, DATUM SIRGAS 2000, DE VAZÃO 12.929 M³/ DIA, DURANTE 21 H/D, PARA FINS IRRIGAÇÃO POR PIVÔ CENTRAL, ÁREA 200 HA, LOCALIZADO NA FAZENDA LUA  NOVA, ZONA RURAL, NO MUNICÍPIO DE ITABERABA,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</si>
  <si>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22.120 DE 20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2019.001.005737/INEMA/LIC-05737, RESOLVE: ART. 1º - AUTORIZAR O DIREITO DE  USO DOS RECURSOS HÍDRICOS, VÁLIDO PELO PRAZO DE 04 (QUATRO) ANOS, A LUTZ VIANA RODRIGUES  JÚNIOR, INSCRITO NO CPF Nº 348.143.966-00, COM SEDE NA RUA FORTALEZA, Nº 572, CENTRO, NO  MUNICÍPIO DE NANUQUE - MG, PARA CAPTAÇÃO SUPERFICIAL, NA BACIA HIDROGRÁFICA DO RIO PERUÍPE, NO  CÓRREGO FELISBERTO, NAS COORDENADAS LAT.17º43’55”S E LONG.39º53’42”W, DATUM SIRGAS 2000, DE  VAZÃO 1.790 M³/DIA, DURANTE 8 H/D, PARA FINS DE IRRIGAÇÃO POR PIVÔ CENTRAL, ÁREA 37,2 HA, LOCALIZADO  NA FAZENDA ELDORADO, ZONA RURAL, NO MUNICÍPIO DE IBIRAPUÃ,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</si>
  <si>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22.121 DE 20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2019.001.004929/INEMA/LIC-04929, RESOLVE: ART. 1º - AUTORIZAR O DIREITO DE  USO DOS RECURSOS HÍDRICOS, VÁLIDO PELO PRAZO DE 04 (QUATRO) ANOS, A LUTZ VIANA RODRIGUES  JÚNIOR, INSCRITO NO CPF Nº 348.143.966-00, COM SEDE NA RUA FORTALEZA, Nº 572, CENTRO, NO  MUNICÍPIO DE NANUQUE - MG, PARA CAPTAÇÃO SUPERFICIAL, NA BACIA HIDROGRÁFICA DO RIO PERUÍPE, NO  CÓRREGO DO VINHO, NAS COORDENADAS LAT.17º43’37”S E LONG.39º52’52”W, DATUM SIRGAS 2000, DE  VAZÃO 6.746 M³/DIA, DURANTE 13 H/D, PARA FINS DE IRRIGAÇÃO POR PIVÔ CENTRAL, ÁREA 120 HA, LOCALIZADO  NA FAZENDA CAMPO GRANDE, ZONA RURAL, NO MUNICÍPIO DE IBIRAPUÃ,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</si>
  <si>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22.131 DE 21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2020.001.005061/INEMA/LIC-05061, RESOLVE: ART. 1º - AUTORIZAR O DIREITO DE USO  DOS RECURSOS HÍDRICOS, VÁLIDO PELO PRAZO DE 04 (QUATRO) ANOS, A AGRÍCOLA XINGU S/A, INSCRITO  NO CNPJ Nº 07.205.440/0014-49, COM SEDE NA RODOVIA BR 020, S/N, ZONA RURAL, NO MUNICÍPIO  DE CORRENTINA, PARA CAPTAÇÃO SUBTERRÂNEA, NA BACIA HIDROGRÁFICA DO RIO SÃO FRANCISCO, NO POÇO   2, NAS COORDENADAS LAT.13°20’35,36”S E LONG.45°42’36,26’’W, DATUM SIRGAS 2000, DE VAZÃO  9.000 M³/DIA, DURANTE 18 H/D, PARA FINS DE IRRIGAÇÃO POR ASPERSÃO COM PIVÔ CENTRAL, ÁREA 143,34  HA, LOCALIZADO NAS FAZENDAS TABULEIRO A, VI-A, II E III, RODOVIA BR 02,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</si>
  <si>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22.133 DE 21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2020.001.000474/INEMA/LIC-00474, RESOLVE: ART. 1º - AUTORIZAR O DIREITO DE  USO DOS RECURSOS HÍDRICOS, VÁLIDO PELO PRAZO DE 04 (QUATRO) ANOS, A EDILTON DE CARVALHO  SILVA, INSCRITO NO CPF Nº 032.396.235-10, COM SEDE NO DISTRITO CAATINGA DO MOURA, S/N, ZONA  RURAL, NO MUNICÍPIO DE JACOBINA, PARA CAPTAÇÃO SUBTERRÂNEA, NA BACIA HIDROGRÁFICA DO RIO SÃO  FRANCISCO, NAS COORDENADAS LAT.10º57’27,8”S E LONG.40º41’21,4”W, DATUM SIRGAS 2000, NO  POÇO 1, DE VAZÃO 135 M³/DIA, DURANTE 10 H/D, PARA FINS DE IRRIGAÇÃO POR MICROASPERSÃO, ÁREA 3  HA, LOCALIZADO NA FAZENDA VARGINHA, ESTRADA CAATINGA DO MOURA A TAQUARENDI, ZONA RURAL, NO  MUNICÍPIO DE JACOBINA,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</si>
  <si>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22.134 DE 21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2019.001.004766/INEMA/LIC-04766, RESOLVE: ART. 1º - AUTORIZAR A  RENOVAÇÃO DO DIREITO DE USO DOS RECURSOS HÍDRICOS, VÁLIDA PELO PRAZO DE 04 (QUATRO) ANOS, A  MESSALA LEMOS, INSCRITO NO CPF N° 476.401.469-68, COM SEDE NA RUA ALVARENGA PEIXOTO,  Nº 1380, SANTO AGOSTINHO, NO MUNICÍPIO DE BELO HORIZONTE - MG, PARA CAPTAÇÃO SUPERFICIAL, NA  BACIA HIDROGRÁFICA DO RIO GRANDE, NO RIO GALHEIRÃO, NAS COORDENADAS LAT.12º42’33,7”S E LON- G.45º22’58,2”W, DATUM SIRGAS 2000, DE VAZÃO 12.000 M³/DIA, DURANTE 20 H/D, PARA FINS IRRIGAÇÃO  POR PIVÔ CENTRAL, ÁREA 200 HA, LOCALIZADO NAS FAZENDAS PAJUSSARA E PAJUSSARA 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CÓPIA - CONSULTE INFORMAÇÃO OFICIAL EM WWW.DOOL.EGBA.BA.GOV.BR     EXECUTIVO SALVADOR, SEXTA-FEIRA, 22 DE JANEIRO DE 2021 - ANO CV - NO 23.074  REPÚBLICA FEDERATIVA DO BRASIL - ESTADO DA BAHIA  DIÁRIO OFICIAL  2020. ART. 5º - ESTA PORTARIA ENTRARÁ EM VIGOR NA DATA DE SUA PUBLICAÇÃO. MÁRCIA CRISTINA  TELLES DE ARAÚJO LIMA - DIRETORA GERAL </t>
  </si>
  <si>
    <t xml:space="preserve">PORTARIA  Nº 22.135 DE 21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2019.001.000525/INEMA/LIC-00525, RESOLVE: ART. 1º - AUTORIZAR O DIREITO DE  USO DOS RECURSOS HÍDRICOS, VÁLIDO PELO PRAZO DE 04 (QUATRO) ANOS, A GILMAR DOS SANTOS  CARVALHO, INSCRITO NO CPF N° 944.446.175-00, COM SEDE NA COMUNIDADE ÁGUA FRIA, S/N,  ÁGUA FRIA, NO MUNICÍPIO DE IBICOARA, PARA CAPTAÇÃO SUPERFICIAL, NA BACIA HIDROGRÁFICA DO RIO  PARAGUAÇU, NO RIACHO DO PAULO, NAS COORDENADAS LAT.13°18’36,5”S E LONG.41°20’09,8”W, DATUM  SIRGAS 2000, DE VAZÃO 159 M³/DIA, DURANTE 10 H/D, PARA FINS DE IRRIGAÇÃO POR GOTEJAMENTO, ÁREA 4  HA, LOCALIZADO NA FAZENDA FUNIZ, ZONA RURAL,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</si>
  <si>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22.155 DE 25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2019.001.001485/INEMA/LIC-01485, RESOLVE: ART. 1º - AUTORIZAR O DIREITO  DE USO DOS RECURSOS HÍDRICOS, VÁLIDO PELO PRAZO DE 04 (QUATRO) ANOS, A CLAUDIO MARCIO  GERMINO, INSCRITO NO CPF Nº 238.515.541-91, COM SEDE NA RUA EUGÊNIO LIRA, Nº 266, CENTRO,  NO MUNICÍPIO DE SÃO FÉLIX DO CORIBE, PARA CAPTAÇÃO SUPERFICIAL, NA BACIA HIDROGRÁFICA DO RIO  CORRENTE, NO RIO CORRENTE, NAS COORDENADAS LAT.13º25’31”S E LONG.44º13’04”W, DATUM SIRGAS  2000, DE VAZÃO 615 M³/DIA, DURANTE 7 H/D, PARA FINS DE IRRIGAÇÃO POR MICROASPERSÃO, ÁREA 12,7 HA,  LOCALIZADO NA FAZENDA CANTA GALO,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</si>
  <si>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22.158 DE 26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2019.001.001428/INEMA/LIC-01428, RESOLVE: ART. 1º - AUTORIZAR O DIREITO DE  USO DOS RECURSOS HÍDRICOS, VÁLIDO PELO PRAZO 04 (QUATRO) ANOS, À USINA SANTA MARIA LTDA,  INSCRITA NO CNPJ N° 04.588.246/0001-87, COM SEDE NA FAZENDA LAGOA DO VINHO, S/N, ZONA RURAL,  NO MUNICÍPIO DE MEDEIROS NETO, PARA CAPTAÇÃO SUPERFICIAL, NA BACIA HIDROGRÁFICA DO RIO PERUÍPE,  EM BARRAMENTO EXISTENTE, OUTORGADO POR MEIO DA PORTARIA INEMA Nº 22.132, PUBLICADA NO DOE  EM 22/01/2021, NO CÓRREGO DO VINHO, NAS COORDENADAS LAT.17°29’33”S E LONG.40°11’35”W,  DATUM SIRGAS 2000, DE VAZÃO 8.946 M³/DIA, DURANTE 20 H/D, PARA FINS DE IRRIGAÇÃO POR PIVÔ CENTRAL  E AUTOPROPELIDO, ÁREA 332,54 HA, LOCALIZADO NA FAZENDA LAGOA DO VINHO V (MAT. 2354), ZONA  RURAL, NO MUNICÍPIO DE CARAVELAS,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</si>
  <si>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22.161 DE 26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2020.001.001651/INEMA/LIC-01651, RESOLVE: ART. 1º - AUTORIZAR O DIREITO DE  USO DOS RECURSOS HÍDRICOS, VÁLIDO PELO PRAZO DE 04 (QUATRO) ANOS, A HILÁRIO SCHULZ, INSCRITO  NO CPF Nº 334.839.739-15, COM SEDE NA RUA PLANALTO, Nº 740, SANDRA REGINA, NO MUNICÍPIO DE  BARREIRAS, PARA CAPTAÇÃO SUBTERRÂNEA, NA BACIA HIDROGRÁFICA DO RIO SÃO FRANCISCO, NO POÇO 1,  NAS COORDENADAS LAT.12°23’25,76”S E LONG.45°28’21,86”W, DATUM SIRGAS 2000, DE VAZÃO 3.582  M³/DIA, DURANTE 18 H/D, NO POÇO 2, NAS COORDENADAS LAT.12°23’57,01” E LONG.45°27’16,27”W,  DATUM SIRGAS 2000, DE VAZÃO 5.382 M³/DIA, DURANTE 18 H/D, NO POÇO 3, NAS COORDENADAS  LAT.12°24’14,40”S E LONG.45°28’12’’W, DATUM SIRGAS 2000, DE VAZÃO 3.582 M³/DIA, DURANTE 18  H/D, NO POÇO 4, NAS COORDENADAS LAT.12°26’7,42”S E LONG.45°28’42,28”W, DATUM SIRGAS 2000, DO  POÇO 4, DE VAZÃO 8.679 M³/DIA, DURANTE 18 H/D; NO POÇO 5, NAS COORDENADAS LAT.12°23’35,02”S E  LONG.45°29’28,65”W, DATUM SIRGAS 2000, DE VAZÃO 4.500 M³/DIA, DURANTE 18 H/D; NO POÇO 6, NAS  COORDENADAS LAT.12°26’38,75”S E LONG.45°26’46,39”W, DATUM SIRGAS 2000, DE VAZÃO 3.582 M³/ DIA, DURANTE 18 H/D, PARA FINS DE IRRIGAÇÃO POR PIVÔ CENTRAL, ÁREA 460 HA, LOCALIZADO NAS FAZENDAS  CANAÃ II, LEOPOLDINA III, CANAÃ VI E PÉROLA, ZONA RURAL, NO MUNICÍPIO DE SÃO DESIDÉRIO, MEDIANTE  O CUMPRIMENTO DA LEGISLAÇÃO VIGENTE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</si>
  <si>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22.162 DE 26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2020.001.005060/INEMA/LIC-05060, RESOLVE: ART. 1º - AUTORIZAR O DIREITO  DE USO DOS RECURSOS HÍDRICOS, VÁLIDO PELO PRAZO DE 04 (QUATRO) ANOS, A AGRÍCOLA XINGU  S/A, INSCRITO NO CNPJ Nº 07.205.440/0003-96, COM SEDE NA RODOVIA BR 020, SENTIDO BRASÍLIA  - DF - LUIZ EDUARDO MAGALHÃES - BA, S/N, ZONA RURAL, NO MUNICÍPIO DE SÃO DESIDÉRIO, PARA  CAPTAÇÃO SUBTERRÂNEA, NA BACIA HIDROGRÁFICA DO RIO SÃO FRANCISCO, NO POÇO 3, NAS COORDENADAS  LAT.13°20’07,82”S E LONG.45°41’16,12”W, DATUM SIRGAS 2000, DE VAZÃO 9.000 M³/DIA, DURANTE  18 H/D, NO POÇO 4, NAS COORDENADAS LAT.13°19’28,95”S E LONG.45°39’59,97”W, DATUM SIRGAS  2000, DE VAZÃO 9.000 M³/DIA, DURANTE 18 H/D, NO POÇO 5, NAS COORDENADAS LAT.13°19’03,48”S  E LONG.45°38’30,43”W, DATUM SIRGAS 2000, DE VAZÃO 9.000 M³/DIA, DURANTE 18 H/D, NO POÇO  8, NAS COORDENADAS LAT.13°18’41,51”S E LONG.45°41’19,46”W, DATUM SIRGAS 2000, DE VAZÃO  9.000 M³/DIA, DURANTE 18 H/D, PARA FINS DE IRRIGAÇÃO POR ASPERSÃO COM PIVÔ CENTRAL, ÁREA 573,4  HA, LOCALIZADO NA FAZENDA TABULEIRO II E III, BR 020,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</si>
  <si>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22.164 DE 26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2019.001.003835/INEMA/LIC-03835, RESOLVE: ART. 1º - AUTORIZAR O DIREITO DE  USO DOS RECURSOS HÍDRICOS, VÁLIDO PELO PRAZO DE 04 (QUATRO) ANOS, A JOSÉ BARROS PORTO,  INSCRITO NO CPF N° 045.811.305-06, COM SEDE NA RUA A, LOTEAMENTO QUINTA DO INGLÊS, Nº 109,  CENTRO, NO MUNICÍPIO DE SANTO ANTÔNIO DE JESUS, PARA CAPTAÇÃO SUPERFICIAL, NA BACIA HIDROGRÁFICA  DO RIO PARAGUAÇU, NO RIO PARAGUAÇU, NAS COORDENADAS LAT.12°31’38”S E LONG.39°56’00”W,  DATUM SIRGAS 2000, DE VAZÃO 1.590,0 M³/DIA, DURANTE 10 H/D, PARA FINS DE IRRIGAÇÃO POR ASPERSÃO,  ÁREA 25,9 HA, LOCALIZADO NA FAZENDA LAGOA BONITA, RODOVIA BR 116, KM 40, ZONA RURAL, NO  MUNICÍPIO DE ITABERABA,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</si>
  <si>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22.168 DE 27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2019.001.000076/INEMA/LIC-00076, RESOLVE: ART. 1º - AUTORIZAR A RENOVAÇÃO DO  DIREITO DE USO DOS RECURSOS HÍDRICOS, VÁLIDA PELO PRAZO DE 04 (QUATRO) ANOS, À AGROPECUÁRIA  SÃO JOÃO DO PARAGUAÇU LTDA, INSCRITA NO CNPJ SOB N° 01.497.054/0001-77, COM SEDE NA  RODOVIA BA 142, S/N, FAZENDA ALVORADA, NO MUNICÍPIO DE MUCUGÊ, PARA CAPTAÇÃO SUPERFICIAL, NA  BACIA HIDROGRÁFICA DO RIO PARAGUAÇU, NO RIO PARAGUAÇU, EM BARRAMENTO EXISTENTE (AUTORIZADO  POR MEIO DA PORTARIA SRH N 014/97), NAS COORDENADAS LAT.13°06’26”S E LONG.41°26’21”W, DATUM  SIRGAS 2000, DE VAZÃO 14.336,0 M³/DIA, DURANTE 15 H/D, PARA FINS IRRIGAÇÃO POR PIVÔ CENTRAL, ÁREA  242,5 HA, LOCALIZADO NAS FAZENDAS ALVORADA E DIAMANTE, RODOVIA BA 142, KM 117,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</si>
  <si>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22.169 DE 27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2019.001.001356/INEMA/LIC-01356, RESOLVE: ART. 1º - AUTORIZAR O DIREITO DE  USO DOS RECURSOS HÍDRICOS, VÁLIDO PELO PRAZO DE 04 (QUATRO) ANOS, A JOANITO DA SILVA BRITO,  INSCRITO NO CPF N° 644.987.355-87, COM SEDE NA AVENIDA EDSON SOARES, S/N, ELBSON SOARES, NO  MUNICÍPIO DE ANAGÉ, PARA CAPTAÇÃO SUPERFICIAL, NA BACIA HIDROGRÁFICA DO RIO DE CONTAS, NO RIO  GAVIÃO, NAS COORDENADAS LAT.14°36’23,7”S E LONG.41°09’58,8”W, DATUM SIRGAS 2000, DE VAZÃO  209 M³/DIA, DURANTE 5 H/D, PARA FINS DE IRRIGAÇÃO POR GOTEJAMENTO, ÁREA 5 HA, LOCALIZADO NA FAZENDA  OLHO D’ÁGUA DAS QUINTAS, ZONA RURAL, NO MUNICÍPIO DE CARAÍBAS,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</si>
  <si>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22.224 DE 02 DE FEVEREIRO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2019.001.002401/INEMA/LIC-02401, RESOLVE: ART. 1º - AUTORIZAR A RENOVAÇÃO   DO DIREITO DE USO DOS RECURSOS HÍDRICOS, VÁLIDA PELO PRAZO DE 04 (QUATRO) ANOS, A PEDRO  MASSAMI KIKUDOME, INSCRITO NO CPF Nº 006.474.878-29, COM SEDE NA RODOVIA BR 349, KM  300, ZONA RURAL, NO MUNICÍPIO DE CORRENTINA, PARA CAPTAÇÃO SUBTERRÂNEA, NA BACIA HIDROGRÁFICA  DO RIO SÃO FRANCISCO, NO POÇO 1, NAS COORDENADAS LAT.13°45’07”S E LONG.46°00’05,1”W, DATUM  SIRGAS 2000, DE VAZÃO 8.640 M³/DIA, DURANTE 18 H/D, PARA FINS DE IRRIGAÇÃO POR PIVÔ CENTRAL,  ÁREA 113 HA, LOCALIZADO NA FAZENDA VALE DO ARROJADO,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</si>
  <si>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22.258 DE 05 DE FEVEREIRO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2020.001.006454/INEMA/LIC-06454, RESOLVE: ART. 1.º - AUTORIZAR O  DIREITO DE USO DOS RECURSOS HÍDRICOS, VÁLIDO PELO PRAZO 04 (QUATRO) ANOS, A MÁRIO SÉRGIO DE  CARVALHO BACELLAR, INSCRITO NO CPF N° 044.179.335-53, COM SEDE NA RUA MANOEL TEIXEIRA  LEITE, Nº 672, CENTRO, NO MUNICÍPIO DE SEABRA, PARA CAPTAÇÃO SUPERFICIAL, NA BACIA HIDROGRÁFICA  DO RIO PARAGUAÇU, EM BARRAMENTO EXISTENTE (BANDEIRA DE MELO), OUTORGADO POR MEIO DA PORTARIA  SRH Nº 114, PUBLICADA NO DOE EM 11 DE ABRIL DE 2001, NO RIO PARAGUAÇU, NAS COORDENADAS  LAT.13°01’44”S E LONG.40°55’12”W, DATUM SIRGAS 2000, DE VAZÃO 37.351,0 M³/DIA, DURANTE  18 H/D, PARA FINS DE IRRIGAÇÃO POR PIVÔ CENTRAL, ÁREA 595 HA, LOCALIZADO NA FAZENDA RANCHO  DO MARQUINHO, ZONA RURAL, NO MUNICÍPIO DE BOA VISTA DO TUPIM,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</si>
  <si>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22.277 DE 08 DE FEVEREIRO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2020.001.001806/INEMA/LIC-01806, RESOLVE: ART. 1º - AUTORIZAR O DIREITO DE  USO DOS RECURSOS HÍDRICOS, VÁLIDO PELO PRAZO DE 04 (QUATRO) ANOS, A MARCELO MENDONÇA  TEIXEIRA, INSCRITO NO CPF Nº 225.980.735-68, COM SEDE NA RUA ANTÔNIO AUGUSTO SÁ, Nº 229,  CENTRO, NO MUNICÍPIO DE IPIAÚ, PARA CAPTAÇÃO SUPERFICIAL, NA BACIA HIDROGRÁFICA DO RIO DE CONTAS,  NO RIO DE CONTAS, NAS LAT.14°10’45”S E LONG.39°40’32”W, DATUM SIRGAS 2000, DE VAZÃO 838,0  M³/DIA, DURANTE 11 H/D, PARA FINS DE IRRIGAÇÃO POR ASPERSÃO CONVENCIONAL, ÁREA 20 HA, LOCALIZADO  NAS FAZENDAS DIAMANTINA V (MAT. 3024) E DIAMANTINA V (MAT.3122), ZONA RIO DO PEIXE, ZONA  RURAL, NO MUNICÍPIO DE ITAGIBÁ, MEDIANTE O CUMPRIMENTO DA LEGISLAÇÃO VIGENTE, DOS CONDICIONAN- 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</si>
  <si>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22.296 DE 01 DE MARÇO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2019.001.006133/INEMA/LIC-06133, RESOLVE: ART. 1º - AUTORIZAR O DIREITO DE  USO DOS RECURSOS HÍDRICOS, VÁLIDO PELO PRAZO DE 04 (QUATRO) ANOS, A VALDINEI SARMENTO  GUIMARÃES, INSCRITO NO CPF Nº 004.798.625-59, COM SEDE NA AVENIDA JOSÉ CARLOS BRITO, Nº  61, CENTRO, NO MUNICÍPIO DE ITUAÇU, PARA CAPTAÇÃO SUPERFICIAL, NA BACIA HIDROGRÁFICA DO RIO DE  CONTAS, NO RIO SINCORÁ, NAS COORDENADAS LAT.13°39’56,2”S E LONG.41°1’25,8”W, DATUM SIRGAS  2000, DE VAZÃO 2.318 M³/DIA, DURANTE 17 H/D, PARA FINS DE IRRIGAÇÃO POR GOTEJAMENTO, ÁREA 30  HA E POR MICROASPERSÃO, ÁREA 20 HA, LOCALIZADO NA FAZENDA BOA ESPERANÇA, ZONA RURAL, NO  MUNICÍPIO DE CONTENDAS DO SINCORÁ,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</si>
  <si>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22.297 DE 01 DE MARÇO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2019.001.006783/INEMA/LIC-06783, RESOLVE: ART. 1.º - AUTORIZAR A ALTERAÇÃO  DA OUTORGA DO DIREITO DE USO DOS RECURSOS HÍDRICOS, RELACIONADA AO PROCESSO Nº 2018.001.000147/ INEMA/LIC-00147, VÁLIDA PELO PRAZO DA PORTARIA INEMA N° 19.231, PUBLICADA NO D.O.E. EM  26/09/2019, A JARBAS BERGAMASCHI, INSCRITO NO CPF SOB Nº 949.722.739-68, COM SEDE  NA RODOVIA BR 020, S/N, MIMOSO DO OESTE, NO MUNICÍPIO DE LUÍS EDUARDO MAGALHÃES, PARA  CAPTAÇÃO SUPERFICIAL, NA BACIA HIDROGRÁFICA DO RIO GRANDE, NO RIO DO BORÁ, NO PONTO P1, NAS  COORDENADAS LAT.12°15’21,2”S LONG.45°58’53,5”W, DATUM SIRGAS 2000, DE VAZÃO 7.039,0 M³/DIA,  DURANTE 20 H/D; NO PONTO P2, NAS COORDENADAS LAT.12°15’7,6”S LONG.45°56’8,1”W, DATUM SIRGAS  2000, DE VAZÃO 30.969,0 M³/DIA, DURANTE 20 H/D, PARA FINS DE IRRIGAÇÃO POR PIVÔ CENTRAL, ÁREA 540  HA, LOCALIZADO NAS FAZENDAS SAMA (MAT. 1272), SAMA II (MAT.1273), SAMA III (MAT. 1271),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</si>
  <si>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22.313 DE 12 DE FEVEREIRO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2020.001.003402/INEMA/LIC-03402, RESOLVE: ART. 1.º - AUTORIZAR O DIREITO  DE USO DOS RECURSOS HÍDRICOS, VÁLIDO PELO PRAZO DE 04 (QUATRO) ANOS, A ANTONIA SORAIA  MODESTO NETO, INSCRITA NO CPF N° 143.895.095-00, COM SEDE NA RUA BICUÍBA, N° 771,  PATAMARES, NO MUNICÍPIO DE SALVADOR, PARA CAPTAÇÃO SUBTERRÂNEA, NA BACIA HIDROGRÁFICA DO RIO  PARAGUAÇU, NAS COORDENADAS LAT.12°02’20”S E LONG.41°04’22,4”W, DATUM SIRGAS 2000, DO POÇO  1, DE VAZÃO 690 M³/DIA, DURANTE 14 H/D, PARA FINS DE IRRIGAÇÃO POR MICROASPERSÃO, ÁREA 15 HA,  LOCALIZADO NA FAZENDA SOLEDADE,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</si>
  <si>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22.321 DE 03 DE MARÇO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2020.001.002096/INEMA/LIC-02096, RESOLVE: ART. 1º - AUTORIZAR A   RENOVAÇÃO DO DIREITO DE USO DOS RECURSOS HÍDRICOS, VÁLIDA PELO PRAZO DE 04 (QUATRO) ANOS, À  AGROPECUÁRIA TRÊS MARIAS LTDA, INSCRITO NO CNPJ Nº 14.622.123/0001-79, COM SEDE NA  RODOVIA MAMBAI - COCOS, S/N, ZONA RURAL, NO MUNICÍPIO DE JABORANDI, PARA CAPTAÇÃO SUBTERRÂNEA,  NA BACIA HIDROGRÁFICA DO RIO SÃO FRANCISCO, NO POÇO 1, NAS COORDENADAS LAT.14°38’04,50”S E  LONG.45°54’29,00”W, DATUM SIRGAS 2000, DE VAZÃO 8.943 M³/DIA, DURANTE 18 H/D, PARA FINS DE  IRRIGAÇÃO POR ASPERSÃO COM PIVÔ CENTRAL, ÁREA 149 HA, LOCALIZADO NA FAZENDA TE MANGOROA, ZONA  RURAL, NO MUNICÍPIO DE JABORANDI,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</si>
  <si>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22.325 DE 03 DE MARÇO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2019.001.007122/INEMA/LIC-07122, RESOLVE: ART. 1º - AUTORIZAR O DIREITO DE  USO DOS RECURSOS HÍDRICOS, VÁLIDO PELO PRAZO DE 4 (QUATRO) ANOS, A MOISÉS PINTO DE SOUZA,  INSCRITO NO CPF Nº 957.013.705-34, COM SEDE NO NÚCLEO RURAL POVOADO DE CACHOEIRA, Nº  150, CENTRO, NO MUNICÍPIO DE SEABRA, PARA CAPTAÇÃO SUPERFICIAL, NA BACIA HIDROGRÁFICA DO RIO  PARAGUAÇU, NO RIO COCHÓ, NAS COORDENADAS LAT.12°32’19”S E LONG.41°43’38”W, DATUM SIRGAS  2000, DE VAZÃO 269,0 M³/DIA, DURANTE 15 H/D, PARA FINS DE DESSEDENTAÇÃO ANIMAL E IRRIGAÇÃO POR  MICROASPERSÃO E GOTEJAMENTO, ÁREA 5,92 HA, LOCALIZADO NA FAZENDA AÇUDE, COMUNIDADE VÁRZEA  DE CALDAS, ZONA RURAL, NO MUNICÍPIO DE SEABRA,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</si>
  <si>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22.328 DE 16 DE FEVEREIRO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2020.001.005403/INEMA/LIC-05403, RESOLVE: ART. 1º - AUTORIZAR O DIREITO DE  USO DOS RECURSOS HÍDRICOS, VÁLIDO PELO PRAZO DE 04 (QUATRO) ANOS, A ITAUEIRA AGROPECUÁRIA  S.A., INSCRITA NO CNPJ N° 07.231.103/0008-88, COM SEDE NA FAZENDA ESPANHA, ESTRADA RIBEIRA  DO AMPARO, S/N, ZONA RURAL, NO MUNICÍPIO DE RIBEIRA DO AMPARO, PARA CAPTAÇÃO SUBTERRÂNEA,  NA BACIA HIDROGRÁFICA DO RIO ITAPICURU, NO POÇO 1 ,NAS COORDENADAS LAT.11°07’41,8”S E LON- G.38°23’41,6”W, DE VAZÃO 1.038 M³/DIA; NO POÇO 2, NAS COORDENADAS LAT.11°07’37,6”S E  LONG.38°23’11,9”W, DE VAZÃO 1.042 M³/DIA; NO POÇO 3, NAS COORDENADAS LAT.11°07’40,7”S E  LONG.38°23’33,7”W, DE VAZÃO 1.038 M³/DIA; NO POÇO 4, NAS COORDENADAS LAT.11°07’39,7”S E  LONG.38°23’25,9”W, DE VAZÃO 1.038 M³/DIA; NO POÇO 5, NAS COORDENADAS LAT.11°07’38,9”S E  LONG.38°23’19,3”W, DE VAZÃO 1.038 M³/DIA; NO POÇO 6,NAS COORDENADAS LAT.11°07’47,8”S  E LONG.38°23’29,2”W, DE VAZÃO 1.038 M³/DIA; NO POÇO 7, NAS COORDENADAS LAT.11°07’57”S E  LONG.38°23’36,1”W, DE VAZÃO 1.038 M³/DIA; NO POÇO 8, NAS COORDENADAS LAT.11°07’56,1”S E  LONG.38°23’29,5”W, DE VAZÃO 1.038 M³/DIA; NO POÇO 9, NAS COORDENADAS LAT.11°07’55,3”S E  LONG.38°23’23,1”W, DE VAZÃO 1.042 M³/DIA; NO POÇO 10, NAS COORDENADAS LAT.11°07’54,4”S E  LONG.38°23’16,6”W, DE VAZÃO 1.038 M³/DIA; NO POÇO 11, NAS COORDENADAS LAT.11°07’53,2”S E  LONG.38°23’10,1”W, DE VAZÃO 1.038 M³/DIA; NO POÇO 12, NAS COORDENADAS LAT.11°08’01,6”S E  LONG.38°23’21,3”W, DATUM SIRGAS 2000, DE VAZÃO 1.038 M³/DIA; DURANTE 10 H/D; PARA FINS DE  IRRIGAÇÃO POR GOTEJAMENTO, ÁREA 198,11 HA, LOCALIZADO NA FAZENDA BAIXA DO CAÇUÇU,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</si>
  <si>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22.330 DE 16 DE FEVEREIRO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2019.001.004778/INEMA/LIC-04778, RESOLVE: ART. 1º - AUTORIZAR O DIREITO DE USO  DOS RECURSOS HÍDRICOS, VÁLIDO PELO PRAZO DE 04 (QUATRO) ANOS, A DENISE MENDONÇA TEIXEIRA,   CÓPIA - CONSULTE INFORMAÇÃO OFICIAL EM WWW.DOOL.EGBA.BA.GOV.BR     EXECUTIVO SALVADOR, QUARTA-FEIRA, 17 DE FEVEREIRO DE 2021 - ANO CV - NO 23.092  REPÚBLICA FEDERATIVA DO BRASIL - ESTADO DA BAHIA  DIÁRIO OFICIAL  INSCRITO NO CPF Nº 143.303.005-59, COM SEDE NA RUA ZEQUINHA DE ABREU, Nº 193, PACAEMBU, NO  MUNICÍPIO DE SÃO PAULO - SP, PARA CAPTAÇÃO SUPERFICIAL, NA BACIA HIDROGRÁFICA DO RIO DE CONTAS,  NO RIO DE CONTAS, NAS LAT.14°10’45,9”S E LONG.39°40’21,5”W, DATUM SIRGAS 2000, DE VAZÃO  385 M³/DIA, DURANTE 11 H/D, PARA FINS DE IRRIGAÇÃO POR GOTEJAMENTO, ÁREA 14,35 HA, LOCALIZADO  NA FAZENDA DIAMANTINA III, ZONA RURAL, NO MUNICÍPIO DE ITAGIBÁ,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</si>
  <si>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22.334 DE 04 DE MARÇO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2019.001.002589/INEMA/LIC-02589, RESOLVE: ART. 1º - AUTORIZAR A RENOVAÇÃO DO  DIREITO DE USO DOS RECURSOS HÍDRICOS, VÁLIDA PELO PRAZO DE 04 (QUATRO) ANOS, À AGROPECUÁRIA  E FLORESTAL TRIÂNGULO LTDA, INSCRITA NO CNPJ SOB N° 10.893.146/0003-29, COM SEDE NA  FAZENDA POUCO TEMPO, S/N, ZONA RURAL, NO MUNICÍPIO DE COCOS, PARA CAPTAÇÃO SUPERFICIAL, NA   CÓPIA - CONSULTE INFORMAÇÃO OFICIAL EM WWW.DOOL.EGBA.BA.GOV.BR    EXECUTIVO  SALVADOR, SEXTA-FEIRA, 5 DE MARÇO DE 2021 - ANO CV - NO 23.106  REPÚBLICA FEDERATIVA DO BRASIL - ESTADO DA BAHIA  DIÁRIO OFICIAL  BACIA HIDROGRÁFICA DO RIO CORRENTE, NO RIO FORMOSO, NAS COORDENADAS LAT.14°38’02,5”S E LON- G.45°46’59,4”W, DATUM SIRGAS 2000, DE VAZÃO 28.388 M³/DIA, DURANTE 20 H/D, PARA FINS IRRIGAÇÃO  POR ASPERSÃO COM PIVÔ CENTRAL, ÁREA 424 HA, LOCALIZADO NAS FAZENDAS POUCO TEMPO (MAT. 3916)  E POUCO TEMPO (MAT. 1458),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</si>
  <si>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22.334 DE 16 DE FEVEREIRO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2019.001.000574/INEMA/LIC-00574, RESOLVE: ART. 1.º - AUTORIZAR A RENOVAÇÃO  DO DIREITO DE USO DOS RECURSOS HÍDRICOS, VÁLIDA PELO PRAZO DE 04 (QUATRO) ANOS, A WALTERNAN  ANDRADE VIEIRA, INSCRITO NO CPF Nº 326.183.795-00, COM SEDE NA RUA CORONEL ANTÔNIO  BARBOSA, N° 132, CENTRO, NO MUNICÍPIO DE SANTA MARIA DA VITÓRIA, PARA CAPTAÇÃO SUPERFICIAL,  NA BACIA HIDROGRÁFICA DO RIO CORRENTE, NO RIO FORMOSO, NAS COORDENADAS LAT.13º28’53,8”S E  LONG.44º15’43,9”W, DATUM SIRGAS 2000, DE VAZÃO 10.338 M³/DIA, DURANTE 18 H/D, PARA FINS DE  IRRIGAÇÃO POR PIVÔ CENTRAL, ÁREA 160 HA, LOCALIZADO NA FAZENDA NOVO HORIZONTE, ZONA RURAL, NO  MUNICÍPIO DE SÃO FÉLIX DO CORIBE, MEDIANTE O CUMPRIMENTO DA LEGISLAÇÃO VIGENTE 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</si>
  <si>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22.335 DE 04 DE MARÇO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2019.001.007666/INEMA/LIC-07666, RESOLVE: ART. 1º - AUTORIZAR O  DIREITO DE USO DOS RECURSOS HÍDRICOS, VÁLIDO PELO PRAZO DE 4 (QUATRO) ANOS, A LUIZ CARLOS  CAMPO DALL’ORTO, INSCRITO NO CPF SOB Nº 113.964.747-49, COM SEDE NA RUA TEIXEIRA  DE FREITAS, Nº 558, CENTRO, NO MUNICÍPIO DE TEIXEIRA DE FREITAS, PARA CAPTAÇÃO SUPERFICIAL, NA  BACIA HIDROGRÁFICA DO RIO ALCOBAÇA, NO CÓRREGO SÃO BENEDITO, EM BARRAMENTO EXISTENTE (B4),  DISPENSADO DE OUTORGA POR MEIO DESTE PROCESSO, NAS COORDENADAS LAT.17°22’56,01”S E LON- G.39°40’37,09”W, DATUM SIRGAS 2000, DE VAZÃO 1.174,0 M³/DIA, DURANTE 14 H/DIA, PARA FINS DE  IRRIGAÇÃO POR GOTEJAMENTO, ÁREA 35,5 HA, LOCALIZADO NA FAZENDA NOVA ERA (MAT. 32.138), ZONA  RURAL, NO MUNICÍPIO DE TEIXEIRA DE FREITAS,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</si>
  <si>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22.335 DE 16 DE FEVEREIRO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2020.001.003486/INEMA/LIC-03486, RESOLVE: ART. 1º - AUTORIZAR A RENOVAÇÃO  DO DIREITO DE USO DOS RECURSOS HÍDRICOS, VÁLIDA PELO PRAZO DE 04 (QUATRO) ANOS, A FONTE  NOVA NEGÓCIOS E PARTICIPAÇÕES S.A. - FNP, INSCRITA NO CNPJ N° 08.906.994/0001- 11, COM SEDE NA LADEIRA DA FONTE DAS PEDRAS, S/N, NAZARÉ, NO MUNICÍPIO DE SALVADOR, PARA  CAPTAÇÃO SUBTERRÂNEA, NA BACIA HIDROGRÁFICA DO RECÔNCAVO NORTE, NO POÇO 1, NAS COORDENADAS   CÓPIA - CONSULTE INFORMAÇÃO OFICIAL EM WWW.DOOL.EGBA.BA.GOV.BR    EXECUTIVO  SALVADOR, QUARTA-FEIRA, 17 DE FEVEREIRO DE 2021 - ANO CV - NO 23.092  REPÚBLICA FEDERATIVA DO BRASIL - ESTADO DA BAHIA  DIÁRIO OFICIAL  LAT.12°58’48”S E LONG.38°30’16”W, DE VAZÃO 92 M³/DIA, DURANTE 9 H/D; E NO POÇO 2, NAS  COORDENADAS LAT.12°58’49”S E LONG.38°30’16”W, DATUM SIRGAS 2000, DE VAZÃO 103 M³/DIA,  DURANTE 7 H/D, PARA FINS DE MANUTENÇÃO DAS INSTALAÇÕES E IRRIGAÇÃO POR ASPERSÃO CONVENCIONAL,  ÁREA 1,8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</si>
  <si>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22.336 DE 16 DE FEVEREIRO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2019.001.002093/INEMA/LIC-02093, RESOLVE: ART. 1º - AUTORIZAR  A RENOVAÇÃO DO DIREITO DE USO DOS RECURSOS HÍDRICOS, VÁLIDA PELO PRAZO DE 04 (QUATRO) ANOS,  A ITOGRASS AGRICOLA ALTA MOGIANA LTDA, INSCRITA NO CNPJ N° 62.046.735/0001-03,  COM SEDE NA RODOVIA SP 336, S/N, ZONA RURAL, NO MUNICÍPIO DE PATROCÍNIO PAULISTA - SP, PARA  CAPTAÇÃO SUPERFICIAL, NA BACIA HIDROGRÁFICA DO RIO SUBAÚMA, NO RIO SUBAÚMA, NAS COORDENADAS  LAT.11º56’59”S E LONG.38º05’55,2”W, DATUM SIRGAS 2000, DE VAZÃO 4.421 M³/DIA, DURANTE 16 H/D,  PARA FINS IRRIGAÇÃO, POR PIVÔ CENTRAL, ÁREA 106,8 HA, LOCALIZADO NA FAZENDA NOSSA SENHORA DE  FÁTIMA, RODOVIA BR 101, ZONA RURAL, NO MUNICÍPIO DE ENTRE RIOS,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</si>
  <si>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22.338 DE 16 DE FEVEREIRO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2019.001.001822/INEMA/LIC-01822, RESOLVE: ART. 1º - AUTORIZAR O DIREITO DE USO DOS  RECURSOS HÍDRICOS, VÁLIDO PELO PRAZO DE 04 (QUATRO) ANOS, A VALE DO RIO PRETO LTDA, INSCRITA NO  CNPJ Nº 73.474.249/0001-02, COM SEDE NA FAZENDA PORTO RASO, S/N, SEDE, NO MUNICÍPIO DE SANTA  RITA DE CÁSSIA, PARA CAPTAÇÃO SUPERFICIAL, NA BACIA HIDROGRÁFICA DO RIO GRANDE, NO RIO PRETO, NAS  LAT.11º02’19”S E LONG.44º23’27”W, DATUM SIRGAS 2000, DE VAZÃO 229.607 M³/DIA, DURANTE 21 H/D,  PARA FINS DE IRRIGAÇÃO POR PIVÔ CENTRAL, ÁREA 3.360 HA, LOCALIZADO NAS FAZENDAS PORTO RASO, I, II, III,  IV, V, VI, VII E VIII, ZONA RURAL, NO MUNICÍPIO DE SANTA RITA DE CÁSSIA,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&lt;#E.G.B#510616#25#556415/&gt; &lt;#E.G.B#510656#25#556458&gt;  </t>
  </si>
  <si>
    <t xml:space="preserve">PORTARIA  Nº 22.355 DE 22 DE FEVEREIRO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2018.001.006705/INEMA/LIC-06705, RESOLVE: ART. 1.º - AUTORIZAR O DIREITO DE  USO DOS RECURSOS HÍDRICOS, VÁLIDO PELO PRAZO DE 04 (QUATRO) ANOS, A JORGE LIMA DOS SANTOS,  INSCRITO NO CPF SOB N° 264.090.388-87, COM SEDE NA AVENIDA CASTRO ALVES, N° 117, CENTRO,  NO MUNICÍPIO DE PIATÃ, PARA CAPTAÇÃO SUBTERRÂNEA, NA BACIA HIDROGRÁFICA DO RIO COCHÓ, NAS  COORDENADAS LAT.13°02’48,7”S E LONG.41°47’19,1”W, DATUM SIRGAS 2000, DO POÇO 1, DE VAZÃO  100 M³/DIA, DURANTE 24 H/D, PARA FINS DE IRRIGAÇÃO POR GOTEJAMENTO, ÁREA 3,5 HA, LOCALIZADO NA  FAZENDA SUMIDOURO, ZONA RURAL, NO MUNICÍPIO DE PIATÃ,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</si>
  <si>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22.356 DE 22 DE FEVEREIRO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2020.001.004097/INEMA/LIC-04097, RESOLVE: ART. 1º - AUTORIZAR O DIREITO  DE USO DOS RECURSOS HÍDRICOS, VÁLIDO PELO PRAZO DE 04 (QUATRO) ANOS, A LIDIA CANDIDA DE  OLIVEIRA, INSCRITA NO CPF N° 497.049.825-34, COM SEDE NA AV. TELESPHORO AZEVEDO, Nº  565, CENTRO, NO MUNICÍPIO DE ITAETÉ, PARA CAPTAÇÃO SUPERFICIAL, NA BACIA HIDROGRÁFICA DO RIO  PARAGUAÇU, NO RIO PARAGUAÇU, NAS COORDENADAS LAT.12°51’56,8”S E LONG.41°06’15,6”W, DATUM  SIRGAS 2000, DE VAZÃO 999 M³/DIA, DURANTE 20 H/D, PARA FINS DE IRRIGAÇÃO POR GOTEJAMENTO, ÁREA  20 HA, LOCALIZADO NA FAZENDA NOVA CONQUISTA, ZONA RURAL, NO MUNICÍPIO DE NOVA REDENÇÃO,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</si>
  <si>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22.364 DE 23 DE FEVEREIRO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2019.001.004855/INEMA/LIC-04855, RESOLVE: ART. 1.º - AUTORIZAR O DIREITO DE  USO DOS RECURSOS HÍDRICOS À FERTIBAHIA COMÉRCIO DE PRODUTOS AGROPECUÁRIOS  LTDA, INSCRITA NO CNPJ SOB Nº 01.685.057/0001-34, COM SEDE NA AVENIDA JURACY MAGALHÃES,  Nº 172-C, JUREMA, NO MUNICÍPIO DE VITÓRIA DA CONQUISTA, PARA: § 1º - INTERVENÇÃO NA BACIA  HIDROGRÁFICA DO RIO DE CONTAS, NO RIO PELONHA, LOCALIZADO NAS FAZENDAS OITAVA MARAVILHA  (MAT.7773), ESPETOS (MAT.11193) E OITAVA MARAVILHA (MAT.7774), ZONA RURAL, NO MUNICÍPIO DE  POÇÕES, NAS COORDENADAS LAT.14°42’27”S E LONG.40°18’32”W, DATUM SIRGAS 2000, PARA FINS DE  REGULARIZAÇÃO DE BARRAMENTO EXISTENTE, COM VOLUME MÁXIMO DE ACUMULAÇÃO DE 242.627,0  M³ E ALTURA MÁXIMA DE 7,0 M. DEVERÁ SER MANTIDA UMA DESCARGA DE FUNDO CAPAZ DE PERMITIR  UMA VAZÃO MÍNIMA PARA JUSANTE DE 500,8 M³/DIA, VÁLIDO PELO PRAZO DE 35 (TRINTA E CINCO) ANOS.  § 2º - CAPTAÇÃO SUPERFICIAL, NA BACIA HIDROGRÁFICA DO RIO DE CONTAS, NO RIO PELONHA, EM  BARRAMENTO EXISTENTE, OUTORGADO POR MEIO DESTA PORTARIA, NAS COORDENADAS LAT.14°42’28”S  E LONG.40°18’34”W, DATUM SIRGAS 2000, DE VAZÃO 1.460,0 M³/DIA, DURANTE 8 H/DIA, PARA FINS  DE IRRIGAÇÃO POR PIVÔ E GOTEJAMENTO, ÁREA 30 HA, LOCALIZADO NAS FAZENDAS OITAVA MARAVILHA  (MAT.7773), ESPETOS (MAT.11193) E OITAVA MARAVILHA (MAT.7774), ZONA RURAL, NO MUNICÍPIO DE  POÇÕES, VÁLIDO PELO PRAZO DE 04 (QUATRO) ANOS. OS ATOS AUTORIZADOS NO ART. 1º ESTÃO CONDICIONA- 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</si>
  <si>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22.467 DE 11 DE MARÇO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2019.001.003742/INEMA/LIC-03742, RESOLVE: ART. 1º - AUTORIZAR O DIREITO  DE USO DOS RECURSOS HÍDRICOS, VÁLIDO PELO PRAZO DE 04 (QUATRO) ANOS, A WASHINGTON BELL  MARQUES DA SILVA, INSCRITO NO CPF N° 075.103.655-20, COM SEDE NA RUA CLÉLIA BRASÍLIA DE  CASTRO ALVES, S/N, CENTRO, NO MUNICÍPIO DE CABACEIRAS DO PARAGUAÇU, PARA CAPTAÇÃO SUPERFICIAL,  NA BACIA HIDROGRÁFICA DO RIO PARAGUAÇU, NO RIO PARAGUAÇU, NO LAGO DA BARRAGEM DE PEDRA DO  CAVALO, NAS COORDENADAS LAT.12°32’37”S E LONG.39°12’53”W, DATUM SIRGAS 2000, DE VAZÃO 161  M³/DIA, DURANTE 8 H/D, PARA FINS DE IRRIGAÇÃO POR ASPERSÃO CONVENCIONAL, ÁREA 2,56 HA, LOCALIZADO  NA FAZENDA ANA BONITA, RUA CLÉLIA BRASÍLIA DE CASTRO ALVES, CENTRO, NO MUNICÍPIO DE CABACEIRAS  DO PARAGUAÇU,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</si>
  <si>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22.484 DE 15 DE MARÇO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2020.001.006589/INEMA/LIC-06589, RESOLVE: ART. 1º - AUTORIZAR O DIREITO  DE USO DOS RECURSOS HÍDRICOS, VÁLIDO PELO PRAZO DE 04 (QUATRO) ANOS, A PAULO TARCIANO  NOGUEIRA SILVA, INSCRITO NO CPF N° 940.321.905-00, COM SEDE NA AVENIDA LUÍS VIANA FILHO,  N° 711, GINÁSIO, NO MUNICÍPIO DE SANTANA, PARA CAPTAÇÃO SUBTERRÂNEA, NA BACIA HIDROGRÁFICA DO  RECÔNCAVO NORTE, NAS COORDENADAS LAT.11°27’54,5”S E LONG.38°39’21”W, DATUM SIRGAS 2000,  DO POÇO 1, DE VAZÃO 561 M³/DIA, DURANTE 24 H/D, PARA FINS DE DESSEDENTAÇÃO ANIMAL E IRRIGAÇÃO  POR GOTEJAMENTO, ÁREA 12 HA, LOCALIZADO NA FAZENDA NOSSA SENHORA APARECIDA, ZONA RURAL, NO  MUNICÍPIO DE SÁTIRO DIAS,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</si>
  <si>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22.485 DE 15 DE MARÇO DE 2021. O INSTITUTO DO MEIO AMBIENTE E  RECURSOS HÍDRICOS - INEMA, COM FULCRO NAS ATRIBUIÇÕES E COMPETÊNCIAS QUE LHE FORAM  DELEGADAS PELA LEI ESTADUAL N° 12.212/11 E LEIS ESTADUAIS Nº 10.431/06 E 11.612/09, E SUAS  ALTERAÇÕES, REGULAMENTADAS PELO DECRETO ESTADUAL N° 14.024/12 E, TENDO EM VISTA O QUE CONSTA  DO PROCESSO Nº 2020.001.002739/INEMA/LIC-02739, RESOLVE: ART. 1º - AUTORIZAR O DIREITO DE  USO DOS RECURSOS HÍDRICOS, VÁLIDO PELO PRAZO DE 04 (QUATRO) ANOS, A RUI CARLOS DE SOUSA  LISBOA, INSCRITO NO CPF Nº 092.318.385-04, COM SEDE NA RUA JOAQUIM ATAÍDE, Nº 29, CENTRO,  NO MUNICÍPIO DE SANTA MARIA DA VITÓRIA, PARA CAPTAÇÃO SUPERFICIAL, NA BACIA HIDROGRÁFICA DO  RIO CORRENTE, NO RIO CORRENTE, NAS COORDENADAS LAT.13º24’21,9”S E LONG.44º15’40,1”W, DATUM  SIRGAS 2000, DE VAZÃO 577 M³/DIA, DURANTE 14 H/D, PARA FINS DE IRRIGAÇÃO POR ASPERSÃO, ÁREA  5,3 HA, E PISCICULTURA INTENSIVA, ÁREA 2,4 HA, LOCALIZADO NA FAZENDA BREJINHO, ZONA RURAL, NO  MUNICÍPIO DE SANTA MARIA DA VITÓRIA,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</si>
  <si>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22.486 DE 15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2019.001.007947/INEMA/LIC-07947, RESOLVE: ART. 1.º - AUTORIZAR O DIREITO DE  USO DOS RECURSOS HÍDRICOS, VÁLIDO PELO PRAZO 04 (QUATRO) ANOS, A WILLIAN DUARTE GOMES DE  OLIVEIRA, INSCRITO NO CPF Nº 897.637.936-53, COM SEDE NA RUA ÁGUAS CLARAS, Nº 300, MONTE  CASTELO, NO MUNICÍPIO DE TEIXEIRA DE FREITAS, PARA CAPTAÇÃO SUPERFICIAL, NA BACIA HIDROGRÁFICA  DO RIO PERUÍPE, NO RIO DA FAZENDA, EM BARRAMENTO EXISTENTE, DISPENSADO DE OUTORGA POR  MEIO DESTE PROCESSO, NAS COORDENADAS LAT.17°34’41,4”S E LONG.39°39’31,05”W, DATUM SIRGAS  2000, DE VAZÃO 2.002 M³/DIA, DURANTE 9 H/D, PARA FINS DE IRRIGAÇÃO POR GOTEJAMENTO, ÁREA 53 HA,  LOCALIZADO NA FAZENDA CONJUNTO SÃO JUDAS TADEU, ZONA RURAL, NO MUNICÍPIO DE TEIXEIRA DE  FREITAS,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</si>
  <si>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22.491 DE 15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2020.001.001665/INEMA/LIC-01665, RESOLVE: ART. 1º - AUTORIZAR O DIREITO  DE USO DOS RECURSOS HÍDRICOS, VÁLIDO PELO PRAZO DE 04 (QUATRO) ANOS, A GILMAR BALBINOTE,  INSCRITO NO CPF SOB N° 438.051.080-87, COM SEDE NA AVENIDA RODOVIA BA 900, FAZENDA RIO  LAJE (SE IBICOARA), N° 44, ZONA RURAL, NO MUNICÍPIO DE IBICOARA, PARA CAPTAÇÃO SUBTERRÂNEA, NA  BACIA HIDROGRÁFICA DO RIO PARAGUAÇU, NAS COORDENADAS LAT.13°18’15,1”S E LONG.41°20’40,2”W,  DATUM SIRGAS 2000, DO POÇO 1, DE VAZÃO 229 M³/DIA, DURANTE 12 H/D, PARA FINS DE IRRIGAÇÃO POR  GOTEJAMENTO E MICROASPERSÃO, ÁREA 5 HA, LOCALIZADO NO SÍTIO BALBINOTE, ZONA RURAL,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</si>
  <si>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22.492 DE 15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2021.001.000065/INEMA/LIC-00065, RESOLVE: ART. 1º - AUTORIZAR  O DIREITO DE USO DOS RECURSOS HÍDRICOS, VÁLIDO PELO PRAZO DE 04 (QUATRO) ANOS, A EDIMARIO  NORONHA DOS SANTOS, INSCRITO NO CPF N° 580.576.505-59, COM SEDE EM OUTEIRO, POVOADO  MONTE ALEGRE, ZONA RURAL, S/N, NO MUNICÍPIO DE NOVA SOURE, PARA CAPTAÇÃO SUBTERRÂNEA, NA  BACIA HIDROGRÁFICA DO RIO ITAPICURU, NAS COORDENADAS LAT.11°12’31,6”S E LONG.38°47’41,1”W,  DATUM SIRGAS 2000, DO POÇO 1, DE VAZÃO 399 M³/DIA, DURANTE 20 H/D, PARA FINS DE IRRIGAÇÃO POR  ASPERSÃO CONVENCIONAL, ÁREA 6 HA, LOCALIZADO NA FAZENDA SERRA, ZONA RURAL, NO MUNICÍPIO DE  TUCANO,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</si>
  <si>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22.493 DE 15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2020.001.002773/INEMA/LIC-02773, RESOLVE: ART. 1º - AUTORIZAR O DIREITO DE  USO DOS RECURSOS HÍDRICOS, VÁLIDO PELO PRAZO DE 04 (QUATRO) ANOS, A MARIO JOSÉ DOS SANTOS,  INSCRITO NO CPF N° 011.058.175-04, COM SEDE NA RUA DR. JOSÉ RAIMUNDO DE MATOS, N° 23, CENTRO,  NO MUNICÍPIO DE TOBIAS BARRETO-SE, PARA CAPTAÇÃO SUBTERRÂNEA, NA BACIA HIDROGRÁFICA DO RIO  ITAPICURU, NAS COORDENADAS LAT.11°18’00”S E LONG.38°09’00”W, DATUM SIRGAS 2000, DO POÇO 1, DE  VAZÃO 528 M³/DIA, DURANTE 24 H/D, PARA FINS DE IRRIGAÇÃO POR GOTEJAMENTO, ÁREA 19 HA, LOCALIZADO  NA FAZENDA SANTA RITA,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</si>
  <si>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22.494 DE 15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2020.001.001905/INEMA/LIC-01905, RESOLVE: ART. 1º - AUTORIZAR O DIREITO DE  USO DOS RECURSOS HÍDRICOS, VÁLIDO PELO PRAZO DE 04 (QUATRO) ANOS, A EDIELSON REIS SANTOS,  INSCRITO NO CPF N° 987.527.315-53, COM SEDE NA TRAVESSA BOM JARDIM, Nº 30, CAPELINHA, NO  MUNICÍPIO DE UTINGA, PARA CAPTAÇÃO SUBTERRÂNEA, NA BACIA HIDROGRÁFICA DO RIO PARAGUAÇU, NAS  COORDENADAS LAT.12°05’55,5”S E LONG.41°03’14,6”W, DATUM SIRGAS 2000, DO POÇO 1, DE VAZÃO  381 M³/DIA, DURANTE 8 H/D, PARA FINS DE IRRIGAÇÃO POR MICROASPERSÃO, ÁREA 9,1 HA, LOCALIZADO  NA FAZENDA ÁGUAS CLARAS,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</si>
  <si>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22.513 DE 18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2019.001.001659/INEMA/LIC-01659, RESOLVE: ART. 1º - AUTORIZAR O DIREITO  DE USO DOS RECURSOS HÍDRICOS, VÁLIDO PELO PRAZO DE 04 (QUATRO) ANOS, A MARCOS CEZANA DE  OLIVEIRA, INSCRITO NO CPF Nº 360.271.705-49, COM SEDE NA RUA CORONEL ANTÔNIO BARBOSA,  Nº 132, CENTRO, NO MUNICÍPIO DE SANTA MARIA DA VITÓRIA, PARA CAPTAÇÃO SUPERFICIAL, NA BACIA  HIDROGRÁFICA DO RIO JOÃO DE TIBA, NO RIO JOÃO DE TIBA, NO PONTO P3, NAS COORDENADAS  LAT.16°16’31”S E LONG.39°37’55”W, DATUM SIRGAS 2000, DE VAZÃO 4.483 M³/DIA, DURANTE 20 H/DIA,  PARA FINS DE IRRIGAÇÃO POR GOTEJAMENTO, ÁREA 147 HA; E NO AFLUENTE SEM NOME DO CÓRREGO DE AREIA,  EM BARRAMENTO EXISTENTE, DISPENSADO DE OUTORGA POR MEIO DESTE PROCESSO, NO PONTO P1, NAS  COORDENADAS LAT.16°15’34”S E LONG.39°37’43”W; NO PONTO P2, NAS COORDENADAS LAT.16°15’34”S  E LONG.39°37’47”W; NO PONTO P4, NAS COORDENADAS LAT.16°15’33”S E LONG.39°37’41”W, DATUM  SIRGAS 2000, DE VAZÃO 1.875 M³/DIA, DURANTE 10 H/DIA, PARA FINS DE IRRIGAÇÃO POR GOTEJAMENTO,  ÁREA 61,5 HA, LOCALIZADO NA FAZENDA IPIRANGA, ZONA RURAL, NO MUNICÍPIO DE EUNÁPOLIS,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</si>
  <si>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22.514 DE 18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2019.001.001865/INEMA/LIC-01865, RESOLVE: ART. 1º - AUTORIZAR O DIREITO  DE USO DOS RECURSOS HÍDRICOS, VÁLIDO PELO PRAZO DE 04 (QUATRO) ANOS, A PEDRO EDEMILSON  COVRE, INSCRITO NO CPF Nº 283.180.997-53, COM SEDE NA AVENIDA MANOEL CARNEIRO, Nº 535,  ZONA RURAL, NO MUNICÍPIO DE ITABELA, PARA CAPTAÇÃO SUPERFICIAL, NA BACIA HIDROGRÁFICA DO RIO  CARAÍVA, NO CÓRREGO DAS BOCAS, EM BARRAMENTO EXISTENTE, DISPENSADO DE OUTORGA POR MEIO  DESTE PROCESSO, NAS COORDENADAS LAT.16°37’05”S E LONG.39°29’52”W, DATUM SIRGAS 2000,  DE VAZÃO 1.862 M³/DIA, DURANTE 13 H/D, PARA FINS DE IRRIGAÇÃO POR GOTEJAMENTO, ÁREA 60,2 HA,  LOCALIZADO NAS FAZENDAS BRISA LEVE, LIMOEIRO II E LIMOEIRO III, ZONA RURAL, NO MUNICÍPIO DE  ITABELA,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</si>
  <si>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22.528 DE 18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2020.001.001971/INEMA/LIC-01971, RESOLVE: ART. 1º - AUTORIZAR O DIREITO  DE USO DOS RECURSOS HÍDRICOS, VÁLIDO PELO PRAZO DE 04 (QUATRO) ANOS, A WANG KUEI YING,  INSCRITO NO CPF N° 945.448.248-34, COM SEDE NA ESTRADA BA 142 - UTINGA À WAGNER, KM 08,  FAZENDA DESTOQUE, ZONA RURAL, NO MUNICÍPIO DE WAGNER, PARA CAPTAÇÃO SUBTERRÂNEA, NA BACIA  HIDROGRÁFICA DO RIO PARAGUAÇU, NAS COORDENADAS LAT.12°10’04,6”S E LONG.41°09’26,1”W, DATUM  SIRGAS 2000, DO POÇO 1, DE VAZÃO 818 M³/DIA, DURANTE 23 H/D, PARA FINS DE IRRIGAÇÃO POR MICROAS- PERSÃO, ÁREA 20 HA, LOCALIZADO NA RODOVIA BA 142 (UTINGA À WAGNER), KM 08, FAZENDA DESTOQUE,  ZONA RURAL, NO MUNICÍPIO DE WAGNER,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</si>
  <si>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22.531 DE 18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2019.001.001974/INEMA/LIC-01974, RESOLVE: ART. 1º - AUTORIZAR O DIREITO DE  USO DOS RECURSOS HÍDRICOS, VÁLIDO PELO PRAZO DE 04 (QUATRO) ANOS, A ZULDIR CASTRO RIBEIRO,  INSCRITA NO CPF Nº 529.639.855-68, COM SEDE NA RUA JOSÉ DE SOUZA NOGUEIRA, Nº 06, INARACAM,  NO MUNICÍPIO DE MACARANI, PARA CAPTAÇÃO SUPERFICIAL, NA BACIA HIDROGRÁFICA DO RIO PARDO, NO RIO  MACARANI, NAS COORDENADAS LAT.15º36’37”S E LONG.40º24’40”W, DATUM SIRGAS 2000, DE VAZÃO  352 M³/DIA, DURANTE 11 H/D, PARA FINS DE IRRIGAÇÃO POR ASPERSÃO, ÁREA 6 HA, LOCALIZADO NA FAZENDA  GERIBA DI, ZONA RURAL, NO MUNICÍPIO DE MACARANI,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CÓPIA - CONSULTE INFORMAÇÃO OFICIAL EM WWW.DOOL.EGBA.BA.GOV.BR     EXECUTIVO SALVADOR, SEXTA-FEIRA, 19 DE MARÇO DE 2021 - ANO CV - NO 23.118  REPÚBLICA FEDERATIVA DO BRASIL - ESTADO DA BAHIA  DIÁRIO OFICIAL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</si>
  <si>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22.593 DE 26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2020.001.005831/INEMA/LIC-05831, RESOLVE: ART. 1º - AUTORIZAR O DIREITO  DE USO DOS RECURSOS HÍDRICOS, VÁLIDO PELO PRAZO DE 04 (QUATRO) ANOS, A HILDES FERREIRA  DE SANTANA, INSCRITA NO CPF N° 995.753.375-49, COM SEDE NA FAZENDA PIMENTEL, S/N, ZONA  RURAL, NO MUNICÍPIO DE RIBEIRA DO AMPARO, PARA CAPTAÇÃO SUBTERRÂNEA, NA BACIA HIDROGRÁFICA  DO RIO ITAPICURU, NAS COORDENADAS LAT.10°57’00”S E LONG.38°22’00”W, DATUM SIRGAS 2000, DO  POÇO 1, DE VAZÃO 185 M³/DIA, DURANTE 11 H/D, PARA FINS DE IRRIGAÇÃO POR GOTEJAMENTO, ÁREA 7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</si>
  <si>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22.594 DE 26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2019.001.001528/INEMA/LIC-01528, RESOLVE: ART. 1.º - AUTORIZAR O DIREITO DE  USO DOS RECURSOS HÍDRICOS A ERVIDIO AURICH, INSCRITO NO CPF Nº 282.527.727-49, COM SEDE NA  RUA JEQUITIBÁ, Nº 25, JARDINS DE EUNÁPOLIS, NO MUNICÍPIO DE EUNÁPOLIS, PARA: § 1º - INTERVENÇÃO,  VÁLIDO PELO PRAZO DE 35 (TRINTA E CINCO) ANOS, NA BACIA HIDROGRÁFICA DO RIO JOÃO DE TIBA, NO AFLUENTE  SEM NOME DO RIO DA PEDRA BRANCA, NAS COORDENADAS LAT.16°18’41”S E LONG.39°38’21”W, DATUM  SIRGAS 2000, PARA FINS DE REGULARIZAÇÃO DE BARRAMENTO EXISTENTE (B-JUSANTE), COM VOLUME  MÁXIMO DE ACUMULAÇÃO DE 431.525,7 M³ E ALTURA MÁXIMA DE 7 M. DEVERÁ SER MANTIDA UMA  DESCARGA DE FUNDO CAPAZ DE PERMITIR UMA VAZÃO MÍNIMA PARA JUSANTE DE 417,5 M³/DIA, LOCALIZADO  NAS FAZENDAS UNIÃO II A E UNIÃO II B, ZONA RURAL, NO MUNICÍPIO DE EUNÁPOLIS. § 2º - CAPTAÇÃO  SUPERFICIAL, VÁLIDO PELO PRAZO DE 04 (QUATRO) ANOS, NA BACIA HIDROGRÁFICA DO RIO JOÃO DE TIBA, NO  AFLUENTE SEM NOME DO RIO DA PEDRA BRANCA, EM BARRAMENTO EXISTENTE, AUTORIZADO POR MEIO DESTA  PORTARIA, NAS COORDENADAS LAT.16°18’41”S E LONG.39°38’20”W, DATUM SIRGAS 2000, DE VAZÃO  1647 M³/DIA, DURANTE 8 H/D, PARA FINS DE IRRIGAÇÃO POR GOTEJAMENTO, ÁREA 63 HA, LOCALIZADO NAS  FAZENDAS UNIÃO II A E UNIÃO II B, ZONA RURAL, NO MUNICÍPIO DE EUNÁPOLIS. OS ATOS AUTORIZADOS NO  ART. 1º ESTÃO CONDICIONADOS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</si>
  <si>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22.597 DE 26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2020.001.004437/INEMA/LIC-04437, RESOLVE: ART. 1º-AUTORIZAR O DIREITO  DE USO DOS RECURSOS HÍDRICOS, VÁLIDO PELO PRAZO DE 04 (QUATRO) ANOS, A FAZENDA CANAÃ  AGRONEGÓCIOS LTDA, INSCRITA NO CNPJ Nº 37.022.008/0001-69, COM SEDE NA FAZENDA LAGOA  ARCADA, S/N, ZONA RURAL, NO MUNICÍPIO DE SANTA RITA DE CÁSSIA, PARA CAPTAÇÃO SUPERFICIAL, NA BACIA  HIDROGRÁFICA DO RIO GRANDE, NO RIO PRETO, NAS LAT.11º04’18”S E LONG.44º16’58”W,DATUM SIRGAS  2000,DE VAZÃO 17.107 M³/DIA, DURANTE 12 H/D, PARA FINS DE DESSEDENTAÇÃO ANIMAL, PULVERIZAÇÃO  AGRÍCOLA E IRRIGAÇÃO POR PIVÔ CENTRAL, ÁREA 250 HA, LOCALIZADO NA FAZENDA CANAÃ, ZONA RURAL,  NO MUNICÍPIO DE SANTA RITA DE CÁSSIA,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CÓPIA - CONSULTE INFORMAÇÃO OFICIAL EM WWW.DOOL.EGBA.BA.GOV.BR     EXECUTIVO SALVADOR, SÁBADO, 27 DE MARÇO DE 2021 - ANO CV - NO 23.125  REPÚBLICA FEDERATIVA DO BRASIL - ESTADO DA BAHIA  DIÁRIO OFICIAL  </t>
  </si>
  <si>
    <t xml:space="preserve">PORTARIA  Nº 22.598 DE 26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2019.001.004880/INEMA/LIC-04880, RESOLVE: ART. 1º - AUTORIZAR O DIREITO DE  USO DOS RECURSOS HÍDRICOS, VÁLIDO PELO PRAZO DE 04 (QUATRO) ANOS, A SÉRGIO LUIZ DEMINCO  MOREIRA FILHO, INSCRITO NO CPF Nº 071.130.435-18, COM SEDE NA RUA MACIEL VIEIRA, Nº 13,  CENTRO, NO MUNICÍPIO DE ESPLANADA, PARA CAPTAÇÃO SUPERFICIAL, NA BACIA HIDROGRÁFICA DO RIO  INHAMBUPE, NO RIACHO MALOMBÉ, NAS COORDENADAS LAT.11º50’53,7”S E LONG.37º55’09,8”W,  DATUM SIRGAS 2000, DE VAZÃO 281 M³/DIA, DURANTE 8 H/D, PARA FINS DE IRRIGAÇÃO POR GOTEJAMENTO,  ÁREA 11,7 HA, LOCALIZADO NA FAZENDA SÃO BENTO, ZONA RURAL, NO MUNICÍPIO DE ESPLANADA,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</si>
  <si>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22.600 DE 26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2019.001.008346/INEMA/LIC-08346, RESOLVE: ART. 1º - AUTORIZAR O DIREITO  DE USO DOS RECURSOS HÍDRICOS, VÁLIDO PELO PRAZO DE 04 (QUATRO) ANOS, A WESLEY DA SILVA  AMORIM, INSCRITO NO CPF Nº 834.145.685-00, COM SEDE NA FAZENDA CAMPO REDONDO, Nº 40,  CAMPO DO MEIO, NO MUNICÍPIO DE IRAMAIA, PARA CAPTAÇÃO SUPERFICIAL, NA BACIA HIDROGRÁFICA DO RIO  PARAGUAÇU, NO AFLUENTE SEM NOME DO RIO SANTO ANTÔNIO, NAS COORDENADAS LAT.13º26’28,6”S E  LONG.41º14’08,9”W, DATUM SIRGAS 2000, DE VAZÃO 50 M³/DIA, DURANTE 3 H/D, PARA FINS DE IRRIGAÇÃO  POR GOTEJAMENTO, ÁREA 1,4 HA, LOCALIZADO NA FAZENDA OURO VERDE II, ZONA RURAL, NO MUNICÍPIO DE  IRAMAIA,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</si>
  <si>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22.602 DE 26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2019.001.000103/INEMA/LIC-00103, RESOLVE: ART. 1º - AUTORIZAR O DIREITO DE  USO DOS RECURSOS HÍDRICOS, VÁLIDO PELO PRAZO DE 4 (QUATRO) ANOS, A JOELDEVAL DE SOUZA DE  CARMO, INSCRITO NO CPF Nº 083.275.215-00, COM SEDE NA RUA RECANTO BELA VISTA, Nº 62-G,  MUSSURUNGA II, NO MUNICÍPIO DE SALVADOR, PARA CAPTAÇÃO SUPERFICIAL, NA BACIA HIDROGRÁFICA DO  RIO PARAGUAÇU, NO RIO PARAGUAÇU, NAS COORDENADAS LAT.12º41’16”S E LONG.40º08’16”W, DATUM  SIRGAS 2000, DE VAZÃO 4.651 M³/DIA, DURANTE 18 H/D, PARA FINS DE DESSEDENTAÇÃO ANIMAL E IRRIGAÇÃO  POR ASPERSÃO CONVENCIONAL E PIVÔ CENTRAL, ÁREA 80 HA, LOCALIZADO NA FAZENDA RIACHO DO URUÇU,  ZONA RURAL, NO MUNICÍPIO DE ITABERABA,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</si>
  <si>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22.607 DE 26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2021.001.000112/INEMA/LIC-00112, RESOLVE: ART. 1º - AUTORIZAR O DIREITO DE  USO DOS RECURSOS HÍDRICOS, VÁLIDO PELO PRAZO DE 4 (QUATRO) ANOS, A WOLMAR JORGE GROSS,  INSCRITO NO CPF Nº 189.136.360-34, COM SEDE NA RUA CLÉRISTON ANDRADE, Nº 1586, CENTRO,  NO MUNICÍPIO DE LUÍS EDUARDO MAGALHÃES, PARA CAPTAÇÃO SUBTERRÂNEA, NA BACIA HIDROGRÁFICA  DO RIO SÃO FRANCISCO, NO POÇO 1, NAS COORDENADAS LAT.11°23’23,60”S E LONG.45°15’3,98”W,  DATUM SIRGAS 2000, DE VAZÃO 3.600 M³/DIA, DURANTE 18 H/D; NO POÇO 2, NAS COORDENADAS  LAT.11°24’49,39”S E LONG.45°14’19,17”W, DATUM SIRGAS 2000, DE VAZÃO 3.600 M³/DIA, DURANTE 18  H/D; NO POÇO 3, NAS COORDENADAS LAT.11°25’14,04”S E LONG.45°15’3,41”W, DATUM SIRGAS 2000,  DE VAZÃO 3.600 M³/DIA, DURANTE 18 H/D; NO POÇO 4, NAS COORDENADAS LAT.11°24’22,56”S E LON- G.45°15’2,05”W, DATUM SIRGAS 2000, DE VAZÃO 3.600 M³/DIA, DURANTE 18 H/D; NO POÇO 5, NAS  COORDENADAS LAT.11°23’54,25”S E LONG.45°15’43,75”W, DATUM SIRGAS 2000, DE VAZÃO 3.600 M³/ DIA, DURANTE 18 H/D, PARA FINS DE IRRIGAÇÃO POR PIVÔ CENTRAL, ÁREA 258,9 HA, LOCALIZADO NA FAZENDA  VARGEM BONITA I, II E III, ESTRADA LINHA DO OURO, ZONA RURAL, NO MUNICÍPIO DE FORMOSA DO RIO  PRETO,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</si>
  <si>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22.611 DE 29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2020.001.004817/INEMA/LIC-04817, RESOLVE: ART. 1º - AUTORIZAR O DIREITO DE  USO DOS RECURSOS HÍDRICOS, VÁLIDO PELO PRAZO DE 04 (QUATRO) ANOS, A AGRICOFFEE - COMÉRCIO  DE CAFÉ, CONSULTORIA, PROJETOS E LOGÍSTICA AGROINDUSTRIAL LTDA, INSCRITA NO  CNPJ N° 08.578.167/0001-46, COM SEDE NA RUA PROFESSOR EDGAR RIOS, N° 120, CAJI, NO MUNICÍPIO  DE LAURO DE FREITAS, PARA CAPTAÇÃO SUBTERRÂNEA, NA BACIA HIDROGRÁFICA DO RIO DE CONTAS, NO  POÇO 1, NAS COORDENADAS LAT.13°06’55,4”S E LONG. 41°49’22,8”W, DE VAZÃO 120 M³/DIA, DURANTE  15 H/D; NO POÇO 2, NAS COORDENADAS LAT.13°05’56,9” S E LONG.41°50’00”W, DE VAZÃO 225M³/DIA,  DURANTE 15 H/D; NO POÇO 3, NAS COORDENADAS LAT.13°06’14,3”S E LONG.41°49’54”W, DE VAZÃO  195M³/DIA, DURANTE 15H/D; NO POÇO 4, NAS COORDENADAS LAT.13°05’53,8”S E LONG. 41°49’59,8”W,  DE VAZÃO 1.716 M³/DIA, DURANTE 16 H/D; NO POÇO 5, NAS COORDENADAS LAT.13°05’52,6”S E LON- G.41°50’04,1”W, DATUM SIRGAS 2000, DE VAZÃO 597M³/DIA, DURANTE 15 H/D, PARA FINS DE IRRIGAÇÃO  POR GOTEJAMENTO, ÁREA 80 HA, LOCALIZADO NA FAZENDA CERCA DE PEDRA, ZONA RURAL, NO MUNICÍPIO  DE PIATÃ,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</si>
  <si>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22.612 DE 29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2020.001.006904/INEMA/LIC-06904, RESOLVE: ART. 1º - AUTORIZAR O DIREITO DE  USO DOS RECURSOS HÍDRICOS, VÁLIDO PELO PRAZO DE 04 (QUATRO) ANOS, A SAULO NORONHA DE  OLIVEIRA, INSCRITO NO CPF N° 011.789.855-47, COM SEDE NA FAZENDA CAJUEIRO, S/N, ZONA RURAL,  NO MUNICÍPIO DE TUCANO, PARA CAPTAÇÃO SUBTERRÂNEA, NA BACIA HIDROGRÁFICA DO RIO ITAPICURU, NAS  COORDENADAS LAT.11°07’32”S E LONG.38°49’27”W, DATUM SIRGAS 2000, DO POÇO 1, DE VAZÃO 140  M³/DIA, DURANTE 14 H/D, PARA FINS DE OBRAS DE INFRAESTRUTURA E IRRIGAÇÃO POR GOTEJAMENTO, ÁREA 0,58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</si>
  <si>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22.619 DE 29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2020.001.001549/INEMA/LIC-01549, RESOLVE: ART. 1º - AUTORIZAR O DIREITO  DE USO DOS RECURSOS HÍDRICOS, VÁLIDO PELO PRAZO DE 4 (QUATRO) ANOS, A FRANCISCO DELFINO  SUBRINHO, INSCRITO NO CPF N° 210.860.285-20, COM SEDE NA PRAÇA DA JUVENTUDE, S/N, CENTRO,  NO MUNICÍPIO DE BONITO, PARA CAPTAÇÃO SUBTERRÂNEA, NA BACIA HIDROGRÁFICA DO RIO PARAGUAÇU,  NAS COORDENADAS LAT.12°07’9,3”S E LONG.41°08’52,1”W, DATUM SIRGAS 2000, DO POÇO 1, DE VAZÃO  2.457 M³/DIA, DURANTE 20 H/D, PARA FINS DE IRRIGAÇÃO POR MICROASPERSÃO, ÁREA 60 HA, LOCALIZADO   CÓPIA - CONSULTE INFORMAÇÃO OFICIAL EM WWW.DOOL.EGBA.BA.GOV.BR    EXECUTIVO  SALVADOR, TERÇA-FEIRA, 30 DE MARÇO DE 2021 - ANO CV - NO 23.127  REPÚBLICA FEDERATIVA DO BRASIL - ESTADO DA BAHIA  DIÁRIO OFICIAL  NA FAZENDA BURITI,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</si>
  <si>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22.620 DE 29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2019.001.006950/INEMA/LIC-06950, RESOLVE: ART. 1º - AUTORIZAR O DIREITO DE  USO DOS RECURSOS HÍDRICOS, VÁLIDO PELO PRAZO DE 4 (QUATRO) ANOS, A ARIEL HOROVITZ, INSCRITO  NO CPF Nº 266.958.068-88, COM SEDE NA RUA JUSCELINO KUBITSCHEK, Nº 1570, JARDIM PARAÍSO,  NO MUNICÍPIO DE LUÍS EDUARDO MAGALHÃES, PARA CAPTAÇÃO SUBTERRÂNEA, NA BACIA HIDROGRÁFICA  DO RIO SÃO FRANCISCO, NO POÇO 1, NAS COORDENADAS LAT.12°37’27”S E LONG.45°42’39”W, DATUM  SIRGAS 2000, DE VAZÃO 9.000 M³/DIA, DURANTE 18 H/D; NO POÇO 2, NAS COORDENADAS LAT.12°37’52”S  E LONG. 45°44’1”W, DATUM SIRGAS 2000, DE VAZÃO 9.000M³/DIA, DURANTE 18 H/D, NO POÇO 3, NAS  COORDENADAS LAT. 12°39’54”S E LONG.45°46’26”W, DATUM SIRGAS 2000, DE VAZÃO 9.000 M³/DIA,  DURANTE 18 H/D, NO POÇO 4, NAS COORDENADAS LAT.12°36’39”S E LONG.45°41’31”W, DATUM SIRGAS  2000, DE VAZÃO 9.000 M³/DIA, DURANTE 18 H/D, PARA FINS DE IRRIGAÇÃO POR PIVÔ CENTRAL, ÁREA 529,8  HA, LOCALIZADO NA RODOVIA BA-463 KM 90,5, FAZENDA PALMEIRA,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</si>
  <si>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22.628 DE 30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2019.001.003150/INEMA/LIC-03150, RESOLVE: ART. 1º - AUTORIZAR O DIREITO  DE USO DOS RECURSOS HÍDRICOS, VÁLIDO PELO PRAZO DE 04 (QUATRO) ANOS, A ROBERTO FREIRE  MELO, INSCRITO NO CPF Nº 205.031.565-15, COM SEDE NA RUA MERCURIO, Nº 370, JARDIM ACÁCIA,  NO MUNICÍPIO DE FEIRA DE SANTANA, PARA CAPTAÇÃO SUPERFICIAL, NA BACIA HIDROGRÁFICA DO RIO  PARAGUAÇU, NO RIO PARAGUAÇU, NO LAGO DA BARRAGEM DE PEDRA DO CAVALO, NAS COORDENADAS  LAT.12º32’24”S E LONG.38º59’48”W, DATUM SIRGAS 2000, DE VAZÃO 3.191 M³/DIA, DURANTE 16H/D,  PARA FINS DE IRRIGAÇÃO POR ASPERSÃO, ÁREA 45HA, LOCALIZADO NA FAZENDA SANTA FÉ, ZONA RURAL,  NO MUNICÍPIO DE CONCEIÇÃO DA FEIRA,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</si>
  <si>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22.631 DE 30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2018.001.002849/INEMA/LIC-02849, RESOLVE: ART. 1º - AUTORIZAR A RENOVAÇÃO  DO DIREITO DE USO DOS RECURSOS HÍDRICOS, VÁLIDA PELO PRAZO DE 04 (QUATRO) ANOS, A SUZANO S.A.,  INSCRITO NO CNPJ N° 16.404.287/0001-55, COM SEDE NA AVENIDA PROFESSOR MAGALHÃES NETO, Nº  1752, PITUBA, NO MUNICÍPIO DE SALVADOR, PARA:§1º - CAPTAÇÃO SUPERFICIAL, NA BACIA HIDROGRÁFICA  DO RIO PERUÍPE, NO RIO PERUÍPE NORTE, NAS COORDENADAS LAT.17°47’37,9”S E LONG.39°36’31,5”W,  DATUM SIRGAS 2000, DE VAZÃO 1.098M³/DIA, DURANTE 18H/D, PARA FINS DE IRRIGAÇÃO POR ASPERSÃO,  ÁREA 6,3 HA E OUTROS USOS, LOCALIZADO NA UNIDADE DE PRODUÇÃO DE MUDAS HELVÉCIA, HELVÉCIA, NO  MUNICÍPIO DE NOVA VIÇOSA. §2º - CAPTAÇÃO SUBTERRÂNEA, NA BACIA HIDROGRÁFICA DO EXTREMO SUL,  NO POÇO 2, NAS COORDENADAS LAT.17°47’42,2’’S E LONG.39°36’52,9’’W, DE VAZÃO 100 M³/DIA; E NO  POÇO 3, NAS COORDENADAS LAT.17°47’42,2’’S E LONG.39°37’53’’W, DATUM SIRGAS 2000, DE VAZÃO  25 M³/DIA, DURANTE 10 H/D, PARA FINS DE IRRIGAÇÃO POR GOTEJAMENTO, ÁREA 1,73 HA, LOCALIZADO NA  UNIDADE DE PRODUÇÃO DE MUDAS HELVÉCIA, HELVÉCIA, NO MUNICÍPIO DE NOVA VIÇOSA,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</si>
  <si>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22.633 DE 30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2019.001.005995/INEMA/LIC-05995, RESOLVE: ART. 1º - AUTORIZAR O DIREITO DE  USO DOS RECURSOS HÍDRICOS, VÁLIDO PELO PRAZO DE 04 (QUATRO) ANOS, A LUIZ CARLOS CAMPO  DALL’ORTO, INSCRITO NO CPF Nº 113.964.747-49, COM SEDE NA RUA TEIXEIRA DE FREITAS, Nº 558,  CENTRO, NO MUNICÍPIO DE TEIXEIRA DE FREITAS, PARA CAPTAÇÃO SUPERFICIAL, NA BACIA HIDROGRÁFICA DO  RIO ALCOBAÇA,NO AFLUENTE SEM NOME DO CÓRREGO SANTO ANTÔNIO, EM BARRAMENTO EXISTENTE(B5),- DISPENSADO DE OUTORGA POR MEIO DESTE PROCESSO, NAS COORDENADAS LAT.17°23’15,5”S E LON- G.39°40’06,8”W, DATUM SIRGAS 2000, DE VAZÃO 595 M³/DIA, DURANTE 9H/D, PARA FINS IRRIGAÇÃO POR  GOTEJAMENTO, ÁREA 18 HA, LOCALIZADO NA FAZENDA NOVA ERA, ZONA RURAL, NO MUNICÍPIO DE TEIXEIRA  DE FREITAS,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</si>
  <si>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22.634 DE 30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2020.001.004160/INEMA/LIC-04160, RESOLVE: ART. 1º - AUTORIZAR O DIREITO  DE USO DOS RECURSOS HÍDRICOS, VÁLIDO PELO PRAZO DE 04 (QUATRO) ANOS, A JOTA ALMEIDA VAZ,  INSCRITO NO CPF N° 272.460.605-10, COM SEDE NA RUA ARISTÓTELES NETO, S/N, CENTRO, NO MUNICÍPIO   DE UTINGA, PARA CAPTAÇÃO SUBTERRÂNEA, NA BACIA HIDROGRÁFICA DO RIO PARAGUAÇU, NO POÇO 1,  NAS COORDENADAS LAT.12°04’25,6”S E LONG.41°03’49,4”W, DATUM SIRGAS 2000, DE VAZÃO 600 M³/ DIA, DURANTE 12 H/D, NO POÇO 2, NAS COORDENADAS LAT.12°04’54,2”S E LONG.41°03’33,1”W, DATUM  SIRGAS 2000, DE VAZÃO 600 M³/DIA, DURANTE 12 H/D, NO POÇO 3, NAS COORDENADAS LAT.12°04’43,9”S  E LONG.41°03’39,6”W, DATUM SIRGAS 2000, DE VAZÃO 593 M³/DIA, DURANTE 12 H/D, PARA FINS DE  DESSEDENTAÇÃO ANIMAL E IRRIGAÇÃO POR MICROASPERSÃO, ÁREA 42,2 HA, LOCALIZADO NA FAZENDA SANTA  LUZIA,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</si>
  <si>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PORTARIA  Nº 22.642 DE 30 DE MARÇO DE 2021. O INSTITUTO DO MEIO AMBIENTE E  RECURSOS HÍDRICOS - INEMA, COM FULCRO NAS ATRIBUIÇÕES E COMPETÊNCIAS QUE LHE FORAM  DELEGADAS PELA LEI ESTADUAL Nº 12.212/11 E LEI ESTADUAL Nº 10.431/06, ALTERADA PELA LEI Nº  12.377/11, REGULAMENTADA PELO DECRETO ESTADUAL Nº 14.024/12 E, TENDO EM VISTA O QUE CONSTA DO  PROCESSO Nº 2020.001.005982/INEMA/LIC-05982, RESOLVE: ART. 1º - AUTORIZAR O DIREITO DE USO  DOS RECURSOS HÍDRICOS, VÁLIDO PELO PRAZO DE 4 (QUATRO) ANOS, A MÁRCIO JULIO SCHERMACK,  INSCRITA NO CPF Nº 828.888.251-04, COM SEDE NA RUA NAZARIO RIBEIRO, Nº 430, AUGUSTO J. VALENTE  II, NO MUNICÍPIO DE POSSE - GO, PARA CAPTAÇÃO SUBTERRÂNEA, NA BACIA HIDROGRÁFICA DO RIO SÃO  FRANCISCO, NAS COORDENADAS LAT.13°21’46,90”S E LONG.45°38’32”W, DATUM SIRGAS 2000, DO  POÇO 1, DE VAZÃO 71 M³/DIA, DURANTE 4 H/D, PARA FINS DE CONSUMO HUMANO, DESSEDENTAÇÃO ANIMAL  E PULVERIZAÇÃO AGRÍCOLA, LOCALIZADO NA FAZENDA SÃO JOÃO, ESTRADA LINHA BRANCA,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&lt;#E.G.B#523038#34#569562/&gt; &lt;#E.G.B#523102#34#569632&gt; EDITAL DE CONVOCAÇÃO PROCESSO SELETIVO SIMPLIFICADO EDITAL Nº 001/2021  A COMISSÃO DO PROCESSO SELETIVO SIMPLIFICADO, CONSTITUÍDA ATRAVÉS DA 22.353/2021, PUBLICADA NO  DIÁRIO OFICIAL DE 23 DE FEVEREIRO DE 2021, NO USO DAS SUAS ATRIBUIÇÕES, CONSIDERANDO O DISPOSTO  NO CAPÍTULO 8 DO EDITAL Nº 001/2021, PUBLICADO NO DIÁRIO OFICIAL DO ESTADO DA BAHIA EM 23 DE  FEVEREIRO DE 2021, DO PROCESSO SELETIVO SIMPLIFICADO PARA A FUNÇÃO TEMPORÁRIA DE TÉCNICO  NÍVEL SUPERIOR, DO INSTITUTO DO MEIO AMBIENTE E RECURSOS HÍDRICOS, RESOLVE:  1. PRORROGAR O PRAZO PARA ENTREGA DOS DOCUMENTOS COMPROBATÓRIOS DOS DADOS  CURRICULARES INFORMADOS NO FORMULÁRIO DE INSCRIÇÃO, DOS CANDIDATOS RELACIONADOS NO EDITAL DE  CONVOCAÇÃO DE 23 DE MARÇO DE 2021, PUBLICADO NO DIÁRIO OFICIAL DO ESTADO DA BAHIA EM  24/03/2021, COM VISTAS A VALIDAR A CLASSIFICAÇÃO, ATENDENDO AO DISPOSTO NO CAPÍTULO 8 DO EDITAL  Nº 001/2021.  2. OS CANDIDATOS CONVOCADOS QUE AINDA NÃO ENCAMINHARAM OS DOCUMENTOS, DEVERÃO ENTREGAR  PESSOALMENTE OU ENCAMINHAR VIA SEDEX, ATÉ O DIA 06/04/2021, AO INSTITUTO DO MEIO AMBIENTE  E RECURSOS HÍDRICOS - INEMA, - REF.: AVALIAÇÃO CURRICULAR/PROCESSO SELETIVO SIMPLIFICADO Nº  001/2021, ENDEREÇO: 6ª AVENIDA, Nº 600, CENTRO ADMINISTRATIVO DA BAHIA - CAB, SALVADOR, BAHIA,  BRASIL, CEP 41.745-002, A CÓPIA DOS DOCUMENTOS COMPROBATÓRIOS, CONFORME DISPOSTO NO CAPÍTULO  8 DO EDITAL Nº 001/2021.  3. OS CANDIDATOS QUE NÃO ATENDEREM À PRESENTE CONVOCAÇÃO, NA FORMA E PRAZO DETERMINADO,  SEJA QUAL FOR O MOTIVO ALEGADO, PERDERÃO O DIREITO À VAGA NA REFERIDA FUNÇÃO TEMPORÁRIA.  SALVADOR, 30 DE MARÇO DE 2021.  COMISSÃO DO PROCESSO SELETIVO SIMPLIFICADO &lt;#E.G.B#523102#34#569632/&gt;  SECRETARIA DE PROMOÇÃO  DA IGUALDADE RACIAL &lt;#E.G.B#523167#34#569701&gt; RESOLUÇÃO Nº 002/2021 A PRESIDENTE E O SECRETÁRIO EXECUTIVO DO CONSELHO ESTADUAL PARA SUSTENTABILIDADE DOS POVOS  E COMUNIDADES TRADICIONAIS (CESPCT), NO USO DE SUAS ATRIBUIÇÕES LEGAIS E EM CONFORMIDADE  COM O DECRETO Nº 20.306/2021, RESOLVEM:  ARTIGO 1º - PUBLICAR O EDITAL DE CONVOCAÇÃO PARA ELEIÇÃO PARA ELEIÇÃO DAS ORGANIZAÇÕES DA  SOCIEDADE CIVIL QUE REPRESENTAM OS SEGMENTOS DE POVOS E COMUNIDADES TRADICIONAIS DO  CONSELHO ESTADUAL PARA SUSTENTABILIDADE DOS POVOS E COMUNIDADES TRADICIONAIS (CESPCT),   CÓPIA - CONSULTE INFORMAÇÃO OFICIAL EM WWW.DOOL.EGBA.BA.GOV.BR    EXECUTIVO  SALVADOR, QUARTA-FEIRA, 31 DE MARÇO DE 2021 - ANO CV - NO 23.128  REPÚBLICA FEDERATIVA DO BRASIL - ESTADO DA BAHIA  DIÁRIO OFICIAL  MINUTADO PELA COMISSÃO ELEITORAL, NOS TERMOS DO ARTIGO 5º, § 1º DO DECRETO Nº 20.306 DE 12 DE  MARÇO DE 2021. ARTIGO 2º - ESTE EDITAL DE CHAMAMENTO PÚBLICO, NA ÍNTEGRA, E SEUS ANEXOS, SERÃO DISPONIBILIZADOS  NO ENDEREÇO ELETRÔNICO WWW.SEPROMI.BA.GOV.BR A PARTIR DO DIA 31 DE MARÇO DE 2021. ARTIGO 3º - ESTA RESOLUÇÃO ENTRA EM VIGOR NA DATA DE SUA PUBLICAÇÃO.  SALVADOR/BA, 30 DE MARÇO DE 2021.  FABYA REIS PRESIDENTE DO CONSELHO ESTADUAL PARA SUSTENTABILIDADE DOS POVOS E COMUNIDADES TRADICIONAIS  - CESPCT  CLÁUDIO RODRIGUES SECRETÁRIO - EXECUTIVO DO CONSELHO ESTADUAL PARA SUSTENTABILIDADE DOS POVOS E COMUNIDADES  TRADICIONAIS - CESPCT &lt;#E.G.B#523167#35#569701/&gt;  SECRETARIA DA SAÚDE &lt;#E.G.B#522949#35#569464&gt; RESOLUÇÃO CIB Nº 044/2021  APROVA A HABILITAÇÃO DOS PROCEDIMENTOS DE LAQUEADURA TUBÁRIA E VASECTOMIA EM UNIDADE DO  MUNICÍPIO EUCLIDES DA CUNHA.  A COMISSÃO INTERGESTORES BIPARTITE DA BAHIA - CIB, NO USO DAS SUAS ATRIBUIÇÕES QUE LHE CONFERE  O INCISO I DO ART. 14-A DA LEI Nº 8080, DE 19 DE SETEMBRO DE 1990, TENDO EM VISTA O DECIDIDO NA  285ª REUNIÃO ORDINÁRIA DO DIA 30 DE MARÇO DE 2021 E CONSIDERANDO:  A RESOLUÇÃO CIB Nº 099, DE 10 DE JULHO DE 2009, QUE APROVA O FLUXOGRAMA DE CREDENCIAMENTO  DE SERVIÇOS DE SAÚDE PARA REALIZAÇÃO DE VASECTOMIA E LAQUEADURA TUBÁRIA;  A RESOLUÇÃO CES Nº 35, DE 11 DE DEZEMBRO DE 2019, QUE APROVA O PLANO PLURIANUAL 2020 -2023  DA SECRETARIA DE SAÚDE DO ESTADO DA BAHIA.  RESOLVE  ART. 1º  APROVAR A HABILITAÇÃO DOS PROCEDIMENTOS DE LAQUEADURA TUBÁRIA E VASECTOMIA EM  UNIDADE DO MUNICÍPIO EUCLIDES DA CUNHA, CONFORME PLANILHA ABAIXO:  MUNICÍPIO UNIDADE CNES CNPJ HABILITAÇÃO EUCLIDES DA CUNHA HOSPITAL PORTUGUÊS   - UNIDADE MUNICIPAL  ANTÔNIO CARLOS  MAGALHÃES  2401231 15.166.416/0012-04 1901 - LAQUEADURA  TUBÁRIA            1902 -  VASECTOMIA  ART. 2º  A PRESENTE RESOLUÇÃO ENTRARÁ EM VIGOR NA DATA DE SUA PUBLICAÇÃO.  SALVADOR, 30 DE MARÇO DE 2021.  FÁBIO VILAS-BOAS PINTO SECRETÁRIO ESTADUAL DA SAÚDE COORDENADOR DA CIB/BA  STELA DOS SANTOS SOUZA PRESIDENTE DO COSEMS/BA COORDENADORA ADJUNTA DA CIB/BA  RESOLUÇÃO CIB Nº 045/2021  APROVA A EMISSÃO DE PARECER FAVORÁVEL PARA HABILITAÇÃO DA EQUIPE MULTIPROFISSIONAL DE ATENÇÃO  ESPECIALIZADA EM SAÚDE MENTAL TIPO I, NO MUNICÍPIO DE CAEM.  A COMISSÃO INTERGESTORES BIPARTITE DA BAHIA - CIB, NO USO DAS SUAS ATRIBUIÇÕES QUE LHE CONFERE  O INCISO I DO ART. 14-A DA LEI Nº 8080, DE 19 DE SETEMBRO DE 1990, TENDO EM VISTA O DECIDIDO NA  285ª REUNIÃO ORDINÁRIA DO DIA 30 DE MARÇO DE 2021 E CONSIDERANDO:  A LEI Nº 10.216, DE 06 DE ABRIL DE 2001, QUE DISPÕE SOBRE A PROTEÇÃO E OS DIREITOS DAS PESSOAS  PORTADORAS DE TRANSTORNOS MENTAIS E REDIRECIONA O MODELO ASSISTENCIAL EM SAÚDE MENTAL; O MANUAL DE USO DO SISTEMA DE APOIO A IMPLEMENTAÇÃO DE POLÍTICAS DE SAÚDE (SAIPS), DE  MARÇO DE 2013; A PORTARIA DE CONSOLIDAÇÃO Nº 1, DE 28 DE SETEMBRO DE 2017, QUE CONSOLIDA AS NORMAS SOBRE OS  DIREITOS E DEVERES DOS USUÁRIOS DA SAÚDE, A ORGANIZAÇÃO E O FUNCIONAMENTO DO SISTEMA ÚNICO  DE SAÚDE (SUS); A PORTARIA DE CONSOLIDAÇÃO Nº 2, DE 28 DE SETEMBRO DE 2017, QUE CONSOLIDA AS NORMAS SOBRE AS  POLÍTICAS NACIONAIS DE SAÚDE DO SUS; A PORTARIA DE CONSOLIDAÇÃO Nº 3, DE 28 DE SETEMBRO DE 2017, QUE CONSOLIDA AS NORMAS SOBRE AS  REDES DO SUS; A PORTARIA DE CONSOLIDAÇÃO Nº 4, DE 28 DE SETEMBRO DE 2017, QUE CONSOLIDA AS NORMAS SOBRE OS  SISTEMAS E OS SUBSISTEMAS DO SUS;  A PORTARIA DE CONSOLIDAÇÃO Nº 5, DE 28 DE SETEMBRO DE 2017, QUE CONSOLIDA AS NORMAS SOBRE AS  AÇÕES E OS SERVIÇOS DE SAÚDE DO SUS; A PORTARIA DE CONSOLIDAÇÃO Nº 6, DE 28 DE SETEMBRO DE 2017, QUE CONSOLIDA AS NORMAS SOBRE  O FINANCIAMENTO E A TRANSFERÊNCIA DOS RECURSOS FEDERAIS PARA AS AÇÕES E OS SERVIÇOS DO SUS; A RESOLUÇÃO GM/MS Nº 32, DE 14 DE DEZEMBRO DE 2017, QUE ESTABELECE AS DIRETRIZES PARA O  FORTALECIMENTO DA REDE DE ATENÇÃO PSICOSSOCIAL (RAPS): A PORTARIA Nº 3.588, 21 DE DEZEMBRO DE 2017, QUE DISPÕE SOBRE A REDE DE ATENÇÃO PSICOSSOCIAL  E DÁ OUTRAS PROVIDÊNCIAS; A PORTARIA ESTADUAL Nº 352, 13 DE AGOSTO DE 2019, QUE APROVA O PLANO DE DESINSTITUCIONALIZAÇÃO  DA BAHIA.  RESOLVE  ART. 1º  APROVAR A EMISSÃO DE PARECER FAVORÁVEL PARA HABILITAÇÃO DA EQUIPE MULTIPROFISSIONAL DE  ATENÇÃO ESPECIALIZADA EM SAÚDE MENTAL TIPO I NO MUNICÍPIO CAEM, CONFORME PLANILHA ABAIXO:  MUNICÍPIO UNIDADE CNES CNPJ HABILITAÇÃO CAEM HOSPITAL MUNICIPAL   DRA. JOSEFA MONTEIRO 4023463 13.913.348/0001-11 EQUIPE   MULTIPROFISSIONAL  DE ATENÇÃO  ESPECIALIZADA EM  SAÚDE MENTAL  (EMAESM) - TIPO I  ART. 2º  A PRESENTE RESOLUÇÃO ENTRARÁ EM VIGOR NA DATA DE SUA PUBLICAÇÃO.  SALVADOR, 30 DE MARÇO DE 2021.                                                                                                                                           FÁBIO VILAS-BOAS PINTO SECRETÁRIO ESTADUAL DA SAÚDE COORDENADOR DA CIB/BA  STELA DOS SANTOS SOUZA PRESIDENTE DO COSEMS/BA COORDENADORA ADJUNTA DA CIB/BA  RESOLUÇÃO CIB Nº 046/2021  APROVA A EMISSÃO DE PARECER FAVORÁVEL PARA HABILITAÇÃO DO CENTRO DE ATENÇÃO PSICOSSOCIAL  GRIGORIO VIANA DA SILVA - CAPS I, NO MUNICÍPIO ANDORINHA.  A COMISSÃO INTERGESTORES BIPARTITE DA BAHIA - CIB, NO USO DAS SUAS ATRIBUIÇÕES QUE LHE CONFERE  O INCISO I DO ART. 14-A DA LEI Nº 8080, DE 19 DE SETEMBRO DE 1990, TENDO EM VISTA O DECIDIDO NA  285ª REUNIÃO ORDINÁRIA DO DIA 30 DE MARÇO DE 2021 E CONSIDERANDO:  A LEI Nº 10.216, DE 06 DE ABRIL DE 2001, QUE DISPÕE SOBRE A PROTEÇÃO E OS DIREITOS DAS PESSOAS  PORTADORAS DE TRANSTORNOS MENTAIS E REDIRECIONA O MODELO ASSISTENCIAL EM SAÚDE MENTAL; O MANUAL DE USO DO SISTEMA DE APOIO A IMPLEMENTAÇÃO DE POLÍTICAS DE SAÚDE (SAIPS), DE  MARÇO DE 2013; A PORTARIA DE CONSOLIDAÇÃO Nº 1, DE 28 DE SETEMBRO DE 2017, QUE CONSOLIDA AS NORMAS SOBRE OS  DIREITOS E DEVERES DOS USUÁRIOS DA SAÚDE, A ORGANIZAÇÃO E O FUNCIONAMENTO DO SISTEMA ÚNICO  DE SAÚDE (SUS); A PORTARIA DE CONSOLIDAÇÃO Nº 2, DE 28 DE SETEMBRO DE 2017, QUE CONSOLIDA AS NORMAS SOBRE AS  POLÍTICAS NACIONAIS DE SAÚDE DO SUS; A PORTARIA DE CONSOLIDAÇÃO Nº 3, DE 28 DE SETEMBRO DE 2017, QUE CONSOLIDA AS NORMAS SOBRE AS  REDES DO SUS; A PORTARIA DE CONSOLIDAÇÃO Nº 4, DE 28 DE SETEMBRO DE 2017, QUE CONSOLIDA AS NORMAS SOBRE OS  SISTEMAS E OS SUBSISTEMAS DO SUS; A PORTARIA DE CONSOLIDAÇÃO Nº 5, DE 28 DE SETEMBRO DE 2017, QUE CONSOLIDA AS NORMAS SOBRE AS  AÇÕES E OS SERVIÇOS DE SAÚDE DO SUS; A PORTARIA DE CONSOLIDAÇÃO Nº 6, DE 28 DE SETEMBRO DE 2017, QUE CONSOLIDA AS NORMAS SOBRE  O FINANCIAMENTO E A TRANSFERÊNCIA DOS RECURSOS FEDERAIS PARA AS AÇÕES E OS SERVIÇOS DO SUS; A RESOLUÇÃO GM/MS Nº 32, DE 14 DE DEZEMBRO DE 2017, QUE ESTABELECE AS DIRETRIZES PARA O  FORTALECIMENTO DA REDE DE ATENÇÃO PSICOSSOCIAL (RAPS): A PORTARIA ESTADUAL Nº 352, 13 DE AGOSTO DE 2019, QUE APROVA O PLANO DE DESINSTITUCIONALIZAÇÃO  DA BAHIA. RESOLVE  ART. 1º  APROVAR A EMISSÃO DE PARECER FAVORÁVEL PARA HABILITAÇÃO DO CENTRO DE ATENÇÃO  PSICOSSOCIAL GRIGORIO VIANA DA SILVA - CAPS I, NO MUNICÍPIO ANDORINHA, CONFORME PLANILHA ABAIXO:  MUNICÍPIO UNIDADE CNES CNPJ HABILITAÇÃO ANDORINHA CENTRO DE ATENÇÃO   PSICOSSOCIAL  GREGORIO VIANA DA  SILVA  9666397 16.448.870/0001-68 CAPS I  ART. 2º  A PRESENTE RESOLUÇÃO ENTRARÁ EM VIGOR NA DATA DE SUA PUBLICAÇÃO.  SALVADOR, 30 DE MARÇO DE 2021.  FÁBIO VILAS-BOAS PINTO SECRETÁRIO ESTADUAL DA SAÚDE COORDENADOR DA CIB/BA  STELA DOS SANTOS SOUZA PRESIDENTE DO COSEMS/BA COORDENADORA ADJUNTA DA CIB/BA  CÓPIA - CONSULTE INFORMAÇÃO OFICIAL EM WWW.DOOL.EGBA.BA.GOV.BR     EXECUTIVO SALVADOR, QUARTA-FEIRA, 31 DE MARÇO DE 2021 - ANO CV - NO 23.128  REPÚBLICA FEDERATIVA DO BRASIL - ESTADO DA BAHIA  DIÁRIO OFICIAL  RESOLUÇÃO CIB Nº 047/2021  APROVA A EMISSÃO DE PARECER FAVORÁVEL PARA HABILITAÇÃO DO CENTRO DE ATENÇÃO PSICOSSOCIAL  JOSEFA GERUZA - CAPS I, NO MUNICÍPIO FÁTIMA.  A COMISSÃO INTERGESTORES BIPARTITE DA BAHIA - CIB, NO USO DAS SUAS ATRIBUIÇÕES QUE LHE CONFERE  O INCISO I DO ART. 14-A DA LEI Nº 8080, DE 19 DE SETEMBRO DE 1990, TENDO EM VISTA O DECIDIDO NA  285ª REUNIÃO ORDINÁRIA DO DIA 30 DE MARÇO DE 2021 E CONSIDERANDO:  A LEI Nº 10.216, DE 06 DE ABRIL DE 2001, QUE DISPÕE SOBRE A PROTEÇÃO E OS DIREITOS DAS PESSOAS  PORTADORAS DE TRANSTORNOS MENTAIS E REDIRECIONA O MODELO ASSISTENCIAL EM SAÚDE MENTAL; O MANUAL DE USO DO SISTEMA DE APOIO A IMPLEMENTAÇÃO DE POLÍTICAS DE SAÚDE (SAIPS), DE  MARÇO DE 2013; A PORTARIA DE CONSOLIDAÇÃO Nº 1, DE 28 DE SETEMBRO DE 2017, QUE CONSOLIDA AS NORMAS SOBRE OS  DIREITOS E DEVERES DOS USUÁRIOS DA SAÚDE, A ORGANIZAÇÃO E O FUNCIONAMENTO DO SISTEMA ÚNICO  DE SAÚDE (SUS); A PORTARIA DE CONSOLIDAÇÃO Nº 2, DE 28 DE SETEMBRO DE 2017, QUE CONSOLIDA AS NORMAS SOBRE AS  POLÍTICAS NACIONAIS DE SAÚDE DO SUS; A PORTARIA DE CONSOLIDAÇÃO Nº 3, DE 28 DE SETEMBRO DE 2017, QUE CONSOLIDA AS NORMAS SOBRE AS  REDES DO SUS; A PORTARIA DE CONSOLIDAÇÃO Nº 4, DE 28 DE SETEMBRO DE 2017, QUE CONSOLIDA AS NORMAS SOBRE OS  SISTEMAS E OS SUBSISTEMAS DO SUS; A PORTARIA DE CONSOLIDAÇÃO Nº 5, DE 28 DE SETEMBRO DE 2017, QUE CONSOLIDA AS NORMAS SOBRE AS  AÇÕES E OS SERVIÇOS DE SAÚDE DO SUS; A PORTARIA DE CONSOLIDAÇÃO Nº 6, DE 28 DE SETEMBRO DE 2017, QUE CONSOLIDA AS NORMAS SOBRE  O FINANCIAMENTO E A TRANSFERÊNCIA DOS RECURSOS FEDERAIS PARA AS AÇÕES E OS SERVIÇOS DO SUS; A RESOLUÇÃO GM/ MS Nº 32, DE 14 DE DEZEMBRO DE 2017, QUE ESTABELECE AS DIRETRIZES PARA O  FORTALECIMENTO DA REDE DE ATENÇÃO PSICOSSOCIAL (RAPS); A PORTARIA ESTADUAL Nº 352, 13 DE AGOSTO DE 2019, QUE APROVA O PLANO DE DESINSTITUCIONALIZAÇÃO  DA BAHIA.  RESOLVE  ART. 1º  APROVAR A EMISSÃO DE PARECER FAVORÁVEL PARA HABILITAÇÃO DO CENTRO DE ATENÇÃO  PSICOSSOCIAL JOSEFA GERUZA - CAPS I, NO MUNICÍPIO FÁTIMA, CONFORME PLANILHA ABAIXO:  MUNICÍPIO UNIDADE CNES CNPJ HABILITAÇÃO FÁTIMA CENTRO DE ATENÇÃO   PSICOSSOCIAL JOSEFA  GERUZA  9524185 13.393.152.0001-43 CAPS I  ART. 2º  A PRESENTE RESOLUÇÃO ENTRARÁ EM VIGOR NA DATA DE SUA PUBLICAÇÃO.  SALVADOR, 30 DE MARÇO DE 2021.  FÁBIO VILAS-BOAS PINTO SECRETÁRIO ESTADUAL DA SAÚDE COORDENADOR DA CIB/BA  STELA DOS SANTOS SOUZA PRESIDENTE DO COSEMS/BA COORDENADORA ADJUNTA DA CIB/BA  RESOLUÇÃO CIB Nº 048/2021  APROVA ADITIVO AO PAR DA REGIÃO METROPOLITANA DE SALVADOR - RMS QUANTO À INDICAÇÃO AO  MINISTÉRIO DA SAÚDE DE CENTRO DE PARTO NORMAL - CPN NA MATERNIDADE PROFESSOR JOSÉ MARIA DE  MAGALHÃES NETO (MPJMMN) PARA HABILITAÇÃO DESSE SERVIÇO E DÁ OUTRAS PROVIDÊNCIAS.  A COMISSÃO INTERGESTORES BIPARTITE DA BAHIA - CIB, NO USO DAS SUAS ATRIBUIÇÕES QUE LHE CONFERE  O INCISO I DO ART. 14-A DA LEI Nº 8080, DE 19 DE SETEMBRO DE 1990, TENDO EM VISTA O DECIDIDO NA  285ª REUNIÃO ORDINÁRIA DO DIA 30 DE MARÇO DE 2021 E CONSIDERANDO:  O DECRETO PRESIDENCIAL Nº 7.508, DE 28 DE JUNHO DE 2011, QUE REGULAMENTA A LEI Nº 8080, E NO  ARTIGO 2º ITEM II - ESTABELECE O CONTRATO ORGANIZATIVO DA AÇÃO PÚBLICA DA SAÚDE - COAP; A PORTARIA MINISTERIAL Nº 2.351, DE 05 DE OUTUBRO DE 2011, QUE ALTERA A PORTARIA MINISTERIAL Nº  1.459, DE 24 DE JUNHO DE 2011, QUE INSTITUI NO ÂMBITO DO SISTEMA ÚNICO DE SAÚDE - SUS A REDE  CEGONHA; A PORTARIA SAS Nº 650, DE 05 DE OUTUBRO DE 2011, QUE DISPÕE SOBRE O PLANO DE AÇÃO REGIONAL E  MUNICIPAL DA REDE CEGONHA; A PORTARIA MINISTERIAL DE CONSOLIDAÇÃO GM/MS Nº 3, ANEXO II, TÍTULO II - (DAS DIRETRIZES PARA  IMPLANTAÇÃO E HABILITAÇÃO DE CENTRO DE PARTO NORMAL (CPN) (ORIGEM: PRT MS/ GM 11/2015) DE 03 DE OUTUBRO DE 2017 QUE DEFINE AS DIRETRIZES PARA IMPLANTAÇÃO E HABILITAÇÃO  DE CENTRO DE PARTO NORMAL, NO ÂMBITO DO SUS, PARA O ATENDIMENTO À MULHER E AO RECÉM-NAS- CIDO NO MOMENTO DO PARTO E DO NASCIMENTO, EM CONFORMIDADE COM O COMPONENTE PARTO   E NASCIMENTO DA REDE CEGONHA, E DISPÕE SOBRE OS RESPECTIVOS INCENTIVOS FINANCEIROS DE  INVESTIMENTO, CUSTEIO E CUSTEIO MENSAL. A RESOLUÇÃO CIB/BA Nº 318/2011, QUE APROVA O PLANO ESTADUAL DA REDE CEGONHA; A HABILITAÇÃO DO CENTRO DE PARTO NORMAL DA MPJMMN CONTRIBUIRÁ COM O FORTALECIMENTO DO MODELO  DE ATENÇÃO AO PARTO, NASCIMENTO E À SAÚDE DAS CRIANÇAS PROPOSTAS PELA REDE CEGONHA, ASSIM  COMO COM A ORGANIZAÇÃO DA REDE DE ATENÇÃO DE FORMA RESOLUTIVA. RESOLVE  ART. 1º  APROVAR O ADITIVO AO PAR DA REDE CEGONHA DA REGIÃO METROPOLITANA DE SALVADOR PARA  HABILITAÇÃO DO CENTRO DE PARTO NORMAL - CPN INTRA-HOSPITALAR (03 LEITOS PPP), NA MATERNIDADE  PROFESSOR JOSÉ MARIA DE MAGALHÃES NETO (MPJMMN), UNIDADE DE SAÚDE DE REFERÊNCIA EM  GESTAÇÃO DE ALTO RISCO TIPO II.  ART. 2º  A PRESENTE RESOLUÇÃO ENTRARÁ EM VIGOR NA DATA DE SUA PUBLICAÇÃO.  SALVADOR, 30 DE MARÇO DE 2021.  FÁBIO VILAS-BOAS PINTO SECRETÁRIO ESTADUAL DA SAÚDE COORDENADOR DA CIB/BA  STELA DOS SANTOS SOUZA PRESIDENTE DO COSEMS/BA COORDENADORA ADJUNTA DA CIB/BA  RESOLUÇÃO CIB Nº 049/2021  APROVA A EXPANSÃO DA FROTA DO SAMU REGIONAL DE ALAGOINHAS, CONTEMPLANDO OS MUNICÍPIOS DA  REGIÃO DE SAÚDE DE RIBEIRA DO POMBAL - ANTAS, BANZAÊ, CÍCERO DANTAS, CIPÓ, CORONEL JOÃO  SÁ, FÁTIMA, HELIÓPOLIS, NOVA SOURE, NOVO TRIUNFO, PARIPIRANGA, RIBEIRA DO AMPARO, RIBEIRA DO  POMBAL, SÍTIO DO QUINTO E ADUSTINA.  A COMISSÃO INTERGESTORES BIPARTITE DA BAHIA - CIB, NO USO DAS SUAS ATRIBUIÇÕES QUE LHE CONFERE  O INCISO I DO ART. 14-A DA LEI Nº 8080, DE 19 DE SETEMBRO DE 1990, TENDO EM VISTA O DECIDIDO NA  285ª REUNIÃO ORDINÁRIA DO DIA 30 DE MARÇO DE 2021 E CONSIDERANDO:  A PORTARIA GM/MS, Nº 2048, DE 05 DE NOVEMBRO DE 2002, QUE INSTITUI O REGULAMENTO TÉCNICO DOS  SISTEMAS ESTADUAIS DE ATENÇÃO ÀS URGÊNCIAS; A PORTARIA DE CONSOLIDAÇÃO GM/MS Nº 3, DE 28 DE SETEMBRO DE 2017, PUBLICADA NO SUPLEMENTO  AO Nº 190 DO DOU DE 3/10/2017, QUE DISPÕE SOBRE AS REDES TEMÁTICAS DE ATENÇÃO À SAÚDE, AS  REDES DE SERVIÇO DE SAÚDE E AS REDES DE PESQUISA EM SAÚDE DO SUS; A PORTARIA DE CONSOLIDAÇÃO GM/MS Nº 6, DE 28 DE SETEMBRO DE 2017, PUBLICADA NO SUPLEMENTO  AO Nº 190 DO DOU DE 3/10/2017, QUE DISPÕE SOBRE FINANCIAMENTO E A TRANSFERÊNCIA DOS RECURSOS  FEDERAIS PARA AS AÇÕES E OS SERVIÇOS DE SAÚDE DO SISTEMA ÚNICO DE SAÚDE; A PORTARIA Nº 4.111, DE 29 DE DEZEMBRO DE 2017, QUE HABILITA TRANSFERÊNCIA DE RECURSOS FUNDO  A FUNDO EM PARCELA ÚNICA PARA ESTADOS, MUNICÍPIOS E DISTRITO FEDERAL DESTINADO À AQUISIÇÃO DE  UNIDADES DE SUPORTE BÁSICO PARA O SAMU 192; O OFÍCIO Nº 366/2020 DA CIR DE ALAGOINHAS, DE 08 DE JULHO DE 2020, QUE ENCAMINHA O FORMULÁRIO  4 APROVANDO O PROJETO DE EXPANSÃO DO SAMU REGIONAL DE ALAGOINHAS, CONTEMPLANDO OS  MUNICÍPIOS DA REGIÃO DE RIBEIRA DE POMBAL; A ATA DA REUNIÃO DA CIR DE RIBEIRA DO POMBAL, QUE APROVA O PROJETO DE EXPANSÃO DO SAMU 192  REGIONAL DE ALAGOINHAS, COM A IMPLANTAÇÃO DE UMA BASE DESCENTRALIZADA NO MUNICÍPIO ADUSTINA; O OFÍCIO Nº 17/2021 DA CIR DE RIBEIRA DO POMBAL, DE FEVEREIRO DE 2021, QUE ENCAMINHA O   FORMULÁRIO 4 COM PROPOSIÇÃO DA CIR/NORDESTE DE RIBEIRA DO POMBAL DE 09.02.2021, QUANTO  A INSERÇÃO DO MUNICÍPIO ADUSTINA PARA IMPLANTAÇÃO DA BASE DESCENTRALIZADA DO SAMU 192 E  SOLICITAÇÃO DA ATUALIZAÇÃO DA RESOLUÇÃO CIB Nº 123/2020. RESOLVE ART. 1º  APROVAR A EXPANSÃO DA FROTA DO SAMU REGIONAL DE ALAGOINHAS, CONTEMPLANDO OS  MUNICÍPIOS DA REGIÃO DE RIBEIRA DO POMBAL - ANTAS, BANZAÊ, CÍCERO DANTAS, CIPÓ, CORONEL JOÃO  SÁ, FÁTIMA, HELIÓPOLIS, NOVA SOURE, NOVO TRIUNFO, PARIPIRANGA, RIBEIRA DO AMPARO, RIBEIRA DO  POMBAL, SITIO DO QUINTO E ADUSTINA.  ART. 2º  APROVAR O DESENHO DE DISTRIBUIÇÃO DAS AMBULÂNCIAS DA EXPANSÃO DA FROTA DO SAMU 192  REGIONAL DE ALAGOINHAS, CONFORME ANEXO I;  ART. 3º  REVOGAR A RESOLUÇÃO CIB Nº 123/2020, QUE APROVA A EXPANSÃO DE FROTA DO SAMU 192  REGIONAL DE ALAGOINHAS;  ART. 4º  A PRESENTE RESOLUÇÃO ENTRARÁ EM VIGOR NA DATA DE SUA PUBLICAÇÃO.  SALVADOR, 30 DE MARÇO DE 2021.  FÁBIO VILAS-BOAS PINTO SECRETÁRIO ESTADUAL DA SAÚDE COORDENADOR DA CIB/BA  STELA DOS SANTOS SOUZA PRESIDENTE DO COSEMS/BA COORDENADORA ADJUNTA DA CIB/BA  CÓPIA - CONSULTE INFORMAÇÃO OFICIAL EM WWW.DOOL.EGBA.BA.GOV.BR    EXECUTIVO  SALVADOR, QUARTA-FEIRA, 31 DE MARÇO DE 2021 - ANO CV - NO 23.128  REPÚBLICA FEDERATIVA DO BRASIL - ESTADO DA BAHIA  DIÁRIO OFICIAL  ANEXO I DA RESOLUÇÃO CIB Nº 049/2021  MACRO SAMU REGIONAL MUNICÍPIO USB USA NORDESTE SAMU REGIONAL DE ALAGOINHAS ANTAS 01 -  ADUSTINA 01 - BANZAÊ 01 - CÍCERO DANTAS 01 - CIPÓ 01 - CORONEL JOÃO SÁ 01 - FÁTIMA 01 - HELIÓPOLIS 01 - NOVA SOURE 01 - NOVO TRIUNFO 01 - PARIPIRANGA 01 - RIBEIRA DO POMBAL 01 01 RIBEIRA DO AMPARO 01 - SÍTIO DO QUINTO 01 -  TOTAL 14 01  RESOLUÇÃO CIB Nº 050/2021  APROVA A AMPLIAÇÃO DA FROTA DO SAMU REGIONAL DE ALAGOINHAS, CONTEMPLANDO O MUNICÍPIO  PEDRÃO COM UMA UNIDADE DE SUPORTE BÁSICO - USB.  A COMISSÃO INTERGESTORES BIPARTITE DA BAHIA - CIB, NO USO DAS SUAS ATRIBUIÇÕES QUE LHE CONFERE  O INCISO I DO ART. 14-A DA LEI Nº 8080, DE 19 DE SETEMBRO DE 1990, TENDO EM VISTA O DECIDIDO NA  285ª REUNIÃO ORDINÁRIA DO DIA 30 DE MARÇO DE 2021 E CONSIDERANDO:  A PORTARIA GM/MS, Nº 2048, DE 05 DE NOVEMBRO DE 2002, QUE INSTITUI O REGULAMENTO TÉCNICO DOS  SISTEMAS ESTADUAIS DE ATENÇÃO ÀS URGÊNCIAS; A PORTARIA DE CONSOLIDAÇÃO GM/MS Nº 3, DE 28 DE SETEMBRO DE 2017, PUBLICADA NO SUPLEMENTO  AO Nº 190 DO DOU DE 3/10/2017, QUE DISPÕE SOBRE AS REDES TEMÁTICAS DE ATENÇÃO À SAÚDE, AS  REDES DE SERVIÇO DE SAÚDE E AS REDES DE PESQUISA EM SAÚDE DO SUS; A PORTARIA DE CONSOLIDAÇÃO GM/MS Nº 6, DE 28 DE SETEMBRO DE 2017, PUBLICADA NO SUPLEMENTO  AO Nº 190 DO DOU DE 3/10/2017, QUE DISPÕE SOBRE FINANCIAMENTO E A TRANSFERÊNCIA DOS RECURSOS  FEDERAIS PARA AS AÇÕES E OS SERVIÇOS DE SAÚDE DO SISTEMA ÚNICO DE SAÚDE; A PORTARIA Nº 4.111, DE 29 DE DEZEMBRO DE 2017, QUE HABILITA TRANSFERÊNCIA DE RECURSOS FUNDO  A FUNDO EM PARCELA ÚNICA PARA ESTADOS, MUNICÍPIOS E DISTRITO FEDERAL DESTINADO À AQUISIÇÃO DE  UNIDADES DE SUPORTE BÁSICO PARA O SAMU 192; O FORMULÁRIO 4 DA COMISSÃO INTERGESTORES REGIONAL CIR: NORDESTE/ALAGOINHAS COM A PROPOSIÇÃO  I:   APROVAÇÃO DA CIR DE 11.02.2021 NO PLEITO DE UMA UNIDADE DE SUPORTE BÁSICO DO SERVIÇO DE  ATENDIMENTO MÓVEL DE URGÊNCIA (SAMU) PARA O MUNICÍPIO PEDRÃO.  RESOLVE  ART. 1º  APROVAR A AMPLIAÇÃO DA FROTA DO SAMU REGIONAL DE ALAGOINHAS, CONTEMPLANDO O MUNICÍPIO  PEDRÃO COM UMA UNIDADE DE SUPORTE BÁSICO-USB.  ART. 2º  A PRESENTE RESOLUÇÃO ENTRARÁ EM VIGOR NA DATA DE SUA PUBLICAÇÃO.  SALVADOR, 30 DE MARÇO DE 2021.  FÁBIO VILAS-BOAS PINTO SECRETÁRIO ESTADUAL DA SAÚDE COORDENADOR DA CIB/BA  STELA DOS SANTOS SOUZA PRESIDENTE DO COSEMS/BA COORDENADORA ADJUNTA DA CIB/BA  RESOLUÇÃO CIB Nº 051/2021 APROVA O TERMO DE COMPROMISSO DE FUNCIONAMENTO DA UNIDADE DE PRONTO ATENDIMENTO DO  PALAME, PORTE I, DO MUNICÍPIO ESPLANADA, SOB GESTÃO MUNICIPAL, COM OPÇÃO DE CUSTEIO I.  A COMISSÃO INTERGESTORES BIPARTITE DA BAHIA - CIB, NO USO DAS SUAS ATRIBUIÇÕES QUE LHE CONFERE  O INCISO I DO ART. 14-A DA LEI Nº 8080, DE 19 DE SETEMBRO DE 1990, TENDO EM VISTA O DECIDIDO NA  285ª REUNIÃO ORDINÁRIA DO DIA 30 DE MARÇO DE 2021 E CONSIDERANDO:  A PORTARIA GM/MS, Nº 2048, DE 05 DE NOVEMBRO DE 2002, QUE INSTITUI O REGULAMENTO TÉCNICO DOS  SISTEMAS ESTADUAIS DE ATENÇÃO ÀS URGÊNCIAS; O CAPÍTULO I, ART. 2º, DA PORTARIA DE CONSOLIDAÇÃO Nº 3, DE 28 DE SETEMBRO DE 2017, QUE ESTABELECE  DIRETRIZES PARA ORGANIZAÇÃO DA REDE DE ATENÇÃO À SAÚDE NO ÂMBITO DO SISTEMA ÚNICO DE SAÚDE  (SUS), (ORIGEM: PRT MS/GM 4279/2010); O ANEXO III, CAPÍTULO I, ART.3º, INCISO II, DA PORTARIA DE CONSOLIDAÇÃO Nº 3, DE 28 DE SETEMBRO DE  2017, QUE REFORMULA A POLÍTICA NACIONAL DE ATENÇÃO AS URGÊNCIAS E INSTITUI A REDE DE ATENÇÃO ÀS  URGÊNCIAS NO ÂMBITO DO SUS, (ORIGEM: PRT MS/GM 1600/2011); O ART. Nº 889 DA PORTARIA DE CONSOLIDAÇÃO Nº 6, DE 28 DE SETEMBRO DE 2017, DAS NORMAS SOBRE  O FINANCIAMENTO E TRANSFERÊNCIA DOS RECURSOS FEDERAIS PARA AS AÇÕES E SERVIÇOS DE SAÚDE DO  SISTEMA ÚNICO DE SAÚDE. A RESOLUÇÃO Nº 002, DE 15 DE MARÇO DE 2021, QUE APROVA O TERMO DE COMPROMISSO DE FUN- CIONAMENTO DA UNIDADE DE PRONTO ATENDIMENTO DO PALAME, DO MUNICÍPIO DE ESPLANADA, PORTE I,  COM OPÇÃO DE CUSTEIO I, NOS TERMOS DAS PORTARIAS DE CONSOLIDAÇÃO Nº 3 E 6/2017;  O TERMO DE COMPROMISSO DE FUNCIONAMENTO DA UPA 24 H, ONDE O GESTOR ASSUME O COMPROMISSO  DE FUNCIONAMENTO DA UPA 24H DE PALAME, CNES: 9753842, DO MUNICÍPIO ESPLANADA, COM OPÇÃO  DE CUSTEIO I, COM A CAPACIDADE OPERACIONAL DE 02 MÉDICOS (01 DIURNO E 01 NOTURNO) NAS 24 HORAS.  RESOLVE  ART. 1º  APROVAR O TERMO DE COMPROMISSO DE FUNCIONAMENTO DA UNIDADE DE PRONTO ATENDIMENTO  DO PALAME PORTE I, DO MUNICÍPIO ESPLANADA, SOB GESTÃO MUNICIPAL, COM OPÇÃO DE CUSTEIO I E COM  A CAPACIDADE OPERACIONAL DE 02 MÉDICOS (01 DIURNO E 01 NOTURNO) NAS 24 HORAS.  ART. 2º  A PRESENTE RESOLUÇÃO ENTRARÁ EM VIGOR NA DATA DE SUA PUBLICAÇÃO.  SALVADOR, 30 DE MARÇO DE 2021.  FÁBIO VILAS-BOAS PINTO SECRETÁRIO ESTADUAL DA SAÚDE COORDENADOR DA CIB/BA  STELA DOS SANTOS SOUZA PRESIDENTE DO COSEMS/BA COORDENADORA ADJUNTA DA CIB/BA  RESOLUÇÃO CIB Nº 052/2021  APROVA O DETALHAMENTO DO COMPONENTE DE ATENÇÃO DOMICILIAR - AD DA REDE DE ATENÇÃO ÀS  URGÊNCIAS DO MUNICÍPIO INHAMBUPE.  A COMISSÃO INTERGESTORES BIPARTITE DA BAHIA - CIB, NO USO DAS SUAS ATRIBUIÇÕES QUE LHE CONFERE  O INCISO I DO ART. 14-A DA LEI Nº 8080, DE 19 DE SETEMBRO DE 1990, TENDO EM VISTA O DECIDIDO NA  285ª REUNIÃO ORDINÁRIA DO DIA 30 DE MARÇO DE 2021 E CONSIDERANDO:  AS PORTARIAS DE CONSOLIDAÇÃO GM/MS Nº 1, 5 E 6, DE 03 DE OUTUBRO DE 2017, QUE CONSOLIDAM  INFORMAÇÕES REFERENTES A ATENÇÃO DOMICILIAR NO ÂMBITO DO SISTEMA ÚNICO DE SAÚDE (SUS);  A PORTARIA SAS/MS Nº. 761, DE 08 DE JULHO DE 2013, QUE ESTABELECE NORMAS PARA O CADASTRAMEN- TO NO SCNES. RESOLVE  ART.1º  APROVAR O DETALHAMENTO DO COMPONENTE DE AD DA REDE DE ATENÇÃO ÀS URGÊNCIAS DO  MUNICÍPIO DE INHAMBUPE.  ART. 2º  O SERVIÇO DE ATENÇÃO DOMICILIAR SERÁ COMPOSTO POR DUAS EQUIPES, UMA EQUIPE EMAD  -TIPO I E UMA EQUIPE EMAP, CONFORME TABELA ABAIXO:  MUNICÍPIO SEDE CÓDIGO IBGE PROPONENTE Nº EMAD - TIPO I Nº EMAP INHAMBUPE 2913705 MUNICIPAL 1 1  ART. 3º  A PRESENTE RESOLUÇÃO ENTRARÁ EM VIGOR NA DATA DA SUA PUBLICAÇÃO.  SALVADOR, 30 DE MARÇO DE 2021.  FÁBIO VILAS-BOAS PINTO SECRETÁRIO ESTADUAL DA SAÚDE COORDENADOR DA CIB/BA  STELA DOS SANTOS SOUZA PRESIDENTE DO COSEMS/BA COORDENADORA ADJUNTA DA CIB/BA  &lt;#E.G.B#522949#37#569464/&gt; &lt;#E.G.B#523127#37#569663&gt; RESOLUÇÃO CIB Nº 053/2021  APROVA O PLANO DE AÇÃO E A DISTRIBUIÇÃO DE RECURSO DE INCENTIVO FINANCEIRO FEDERAL DE CUSTEIO  PARA O FORTALECIMENTO DO ACESSO ÀS AÇÕES DE RASTREAMENTO, DETECÇÃO PRECOCE E CONTROLE DO  CÂNCER DE MAMA E DO COLO DO ÚTERO NO ESTADO DA BAHIA  A PLENÁRIA DA COMISSÃO INTERGESTORES BIPARTITE DA BAHIA, NO USO DE SUAS ATRIBUIÇÕES, TENDO EM  VISTA O DECIDIDO NA 285ª REUNIÃO ORDINÁRIA, DO DIA 30 DE MARÇO DE 2021, E CONSIDERANDO:  A PORTARIA GM/MS Nº 3.712, DE 22 DE DEZEMBRO DE 2020, QUE INSTITUI, EM CARÁTER EXCEPCIONAL,  INCENTIVO FINANCEIRO FEDERAL DE CUSTEIO PARA O FORTALECIMENTO DO ACESSO ÀS AÇÕES INTEGRADAS PARA  RASTREAMENTO, DETECÇÃO PRECOCE E CONTROLE DO CÂNCER NO SISTEMA ÚNICO DE SAÚDE.  RESOLVE  ART.1º  APROVAR O PLANO DE AÇÃO PARA O FORTALECIMENTO DO ACESSO ÀS AÇÕES DE RASTREAMENTO,  DETECÇÃO PRECOCE E CONTROLE DO CÂNCER DE MAMA E DO COLO DO ÚTERO NO ESTADO DA BAHIA,  CONFORME ANEXO I;  ART. 2º  APROVAR A DISTRIBUIÇÃO DE RECURSOS, EM EIXOS, RELATIVOS A AMPLIAÇÃO DA PRODUÇÃO DE PRO- CEDIMENTOS DIAGNÓSTICOS E/OU TERAPÊUTICOS DO CÂNCER DE MAMA E COLO DE ÚTERO; CAPACITAÇÃO  DE PROFISSIONAIS DA ATENÇÃO BÁSICA VOLTADA AO CÂNCER DE COLO DE ÚTERO E CÂNCER DE MAMA E  REALIZAÇÃO DE AÇÕES DIAGNÓSTICAS E/OU TERAPÊUTICAS PARA O ENFRENTAMENTO DO CÂNCER DE MAMA  E DE COLO DE ÚTERO EM UNIDADES DA REDE PRÓPRIA DA SESAB, PARA OFERTA AOS 417 MUNICÍPIOS DA  BAHIA, COMO FORMA DE QUALIFICAR O DESEMPENHO ESTADUAL, CONFORME ANEXO II.  PARÁGRAFO ÚNICO A META PARA AMPLIAÇÃO DA PRODUÇÃO DE PROCEDIMENTOS DIAGNÓSTICOS E/OU  TERAPÊUTICOS DE CA DE MAMA E DE COLO DE ÚTERO SERÁ DE 30% A MAIS EM RELAÇÃO A 2019.  CÓPIA - CONSULTE INFORMAÇÃO OFICIAL EM WWW.DOOL.EGBA.BA.GOV.BR     EXECUTIVO SALVADOR, QUARTA-FEIRA, 31 DE MARÇO DE 2021 - ANO CV - NO 23.128  REPÚBLICA FEDERATIVA DO BRASIL - ESTADO DA BAHIA  DIÁRIO OFICIAL  ART. 3º   APROVAR A DISTRIBUIÇÃO DE RECURSO PARA INCENTIVO FINANCEIRO FEDERAL DE CUSTEIO PARA O FOR- TALECIMENTO DAS AÇÕES INTEGRADAS PARA RASTREAMENTO, DETECÇÃO PRECOCE E CONTROLE DO CÂNCER DE  MAMA E DE COLO DE ÚTERO NA BAHIA, POR EIXOS E POR EXECUTOR, CONFORME ANEXO III.  PARÁGRAFO ÚNICO  A DISTRIBUIÇÃO DO RECURSO ESTÁ DE ACORDO COM METAS FÍSICAS OBRIGATÓRIAS A SEREM  CUMPRIDAS PARA O ANO DE 2021, CONFORME INSTRUTIVO TÉCNICO Nº 01/2021 (SESAB/SAIS/DAE/ CRAE).  ART. 4º  A PRESENTE RESOLUÇÃO ENTRARÁ EM VIGOR NA DATA DE SUA PUBLICAÇÃO.  SALVADOR, 30 DE MARÇO DE 2021.  FÁBIO VILAS-BOAS PINTO                                                           STELA DOS SANTOS SOUZA SECRETÁRIO ESTADUAL DA SAÚDE                                                  PRESIDENTE DO COSEMS/BA COORDENADOR DA CIB/BA                                                           COORDENADOR ADJUNTO DA CIB/BA  ANEXO I DA RESOLUÇÃO CIB Nº 053/2021  PLANO DE AÇÃO FORTALECIMENTO DO ACESSO ÀS AÇÕES DE RASTREAMENTO, DETECÇÃO PRECOCE  E CONTROLE DO CÂNCER DE MAMA E DO COLO DO ÚTERO NO ESTADO DA BAHIA DISPONÍVEL NO SITE DA SESAB:WWW.SAUDE.BA.GOV.BR  ANEXO II DA RESOLUÇÃO CIB Nº 053/2021  DISTRIBUIÇÃODO RECURSO DA PT GM/MS Nº 3.71/2020 POR EIXOS E POR GESTÃO  EIXOS CÂNCER DE MAMA E COLO DE ÚTERO GESTÃO TOTAL (R$) GM (R$) GE (R$)  AMPLIAÇÃO DA PRODUÇÃO DE PROCEDIMENTOS DIAGNÓSTICOS E/OU  TERAPÊUTICOS DO CA DE MAMA  2.240.076,66 2.412.050,26 4.652.126,92  AMPLIAÇÃO DA PRODUÇÃO DOS PROCEDIMENTOS DIAGNÓSTICOS E/OU  TERAPÊUTICOS DO CA DE COLO DE ÚTERO  1.684.990,71 489.975,99 2.174.966,70  CAPACITAÇÃO DE PROFISSIONAIS DA ATENÇÃO BÁSICA VOLTADA AO  CÂNCER DE COLO DE ÚTERO E CÂNCER DE MAMA  ___ 967.677,48 967.677,48  REALIZAÇÃO DE AÇÕES DIAGNÓSTICAS E/OU TERAPÊUTICAS PARA O  ENFRENTAMENTO DO CÂNCER DE MAMA E DE COLO DE ÚTERO EM  UNIDADES DA REDE PRÓPRIA DA SESAB  ___ 1.882.003,67 1.882.003,67  TOTAL 3.925.067,37 5.740.071,67 9.676.774,77 PERCENTUAL 41% 59% 100%  ANEXO III DA RESOLUÇÃO CIB Nº 053/2021  DISTRIBUIÇÃO DO RECURSO DA PT GM/MS Nº 3.712/2020 POR EIXO E POR EXECUTOR  DISTRIBUIÇÃO DE RECURSOS - PT GM/MS Nº 3.712/2020 RECURSO TOTAL  GESTÃO MUNICÍPIO ATENDIMENTO BA RECURSO PROCEDIMENTOS   DIAGNÓSTICO CÂNCER DO COLO DO  ÚTERO  RECURSO PROCEDIMENTOS  DIAGNÓSTICO CÂNCER DE MAMA  RECURSO PARA CAPACITAÇÃO RECURSO REALIZAÇÃO DE  AÇÕES DIAGNÓSTI CAS E/ OU TERAPÊUTI CAS  ESTADUAL BAHIA  R$                 489.975,99  R$           2.412.050,26  R$            967.677,48  R$                 1.882.003,67  R$       5.751.707,40  MUNICIPAL ABARÉ   R$                                -     R$                     290,40  -  -  R$                   290,40   ALAGOINHAS  R$                   21.050,75  R$                  1.214,20  -  -  R$             22.264,95  AMARGOSA   R$                                -     R$                     314,60  -  -  R$                   314,60  ANAGÉ   R$                                -     R$                       96,80  -  -  R$                     96,80  ARACI   R$                                -     R$                  1.089,00  -  -  R$               1.089,00  BARRA DO CHOÇA  R$                     6.667,68  R$                     314,60  -  -  R$               6.982,28  BARREIRAS  R$                   62.367,21  R$                43.092,00  -  -  R$           105.459,21  BELO CAMPO  R$                        137,02  R$                     598,88  -  -  R$                   735,90  BOM JESUS DA LAPA  R$                   85.739,67  R$                  3.458,00  -  -  R$             89.197,67  BOM JESUS DA SERRA   R$                                -     R$                     193,60  -  -  R$                   193,60  BRUMADO  R$                        504,50  R$                50.105,80  -  -  R$             50.610,30  CACULÉ   R$                                -     R$                     121,00  -  -  R$                   121,00  CAETITÉ   R$                                -     R$                     919,60  -  -  R$                   919,60  CAMAÇARI  R$                   52.465,85  R$                49.081,30  -  -  R$           101.547,15  CAMPO FORMOSO  R$                   27.108,58  R$                     992,20  -  -  R$             28.100,78  CANAVIEIRAS   R$                                -     R$                     532,40  -  -  R$                   532,40  CANDEIAS  R$                          16,90  R$                  1.500,40  -  -  R$               1.517,30  CÂNDIDO SALES  R$                   47.880,84  R$                     629,20  -  -  R$             48.510,04  CANSANÇÃO   R$                                -     R$                       48,40  -  -  R</t>
  </si>
  <si>
    <t xml:space="preserve">PORTARIA  Nº 22.645 DE 31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2019.001.006991/INEMA/LIC-06991, RESOLVE: ART. 1º - AUTORIZAR O DIREITO DE USO DOS  RECURSOS HÍDRICOS, VÁLIDO PELO PRAZO DE 04 (QUATRO) ANOS, A RODRIGO BASTOS SOUZA, INSCRITO  NO CPF Nº 958.524.845-04, COM SEDE NA RUA JOÃO JOSÉ RESCALA, Nº 199, IMBUÍ, NO MUNICÍPIO DE  SALVADOR, PARA CAPTAÇÃO SUPERFICIAL, NA BACIA HIDROGRÁFICA DO RIO PARAGUAÇU, NO RIO PARAGUAÇU, NAS  COORDENADAS LAT.12º41’46”S E LONG.40º10’53”W, DATUM SIRGAS 2000, DE VAZÃO 1.441 M³/DIA, DURANTE  11 H/D, PARA FINS DE DESSEDENTAÇÃO ANIMAL E IRRIGAÇÃO POR ASPERSÃO, ÁREA 23,4 HA, LOCALIZADO NA  FAZENDA SÃO JOÃO, ZONA RURAL, NO MUNICÍPIO DE ITABERABA,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</si>
  <si>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22.646 DE 31 DE MARÇO DE 2021. O INSTITUTO DO MEIO AMBIENTE E  RECURSOS HÍDRICOS - INEMA, COM FULCRO NAS ATRIBUIÇÕES E COMPETÊNCIAS QUE LHE FORAM DELEGADAS  PELA LEI ESTADUAL Nº 12.212/11 E LEIS ESTADUAIS Nº 10.431/06 E 11.612/09, E SUAS ALTERAÇÕES, REGU- LAMENTADAS PELO DECRETO ESTADUAL Nº 14.024/12 E, TENDO EM VISTA O QUE CONSTA DO PROCESSO Nº  2019.001.001079/INEMA/LIC-01079, RESOLVE: ART. 1.º - AUTORIZAR A RENOVAÇÃO DO DIREITO DE USO  DOS RECURSOS HÍDRICOS, VÁLIDA PELO PRAZO DE 04 (QUATRO) ANOS, A PAULO ROBERTO DE OLIVEIRA  SOUSA, INSCRITO NO CPF Nº 318.165.925-87, COM SEDE NA RUA ERASTHOSTENES MENEZES, Nº 600,  CANDEIAS, NO MUNICÍPIO DE VITÓRIA DA CONQUISTA, PARA CAPTAÇÃO SUPERFICIAL, NA BACIA HIDROGRÁFICA  DO RIO PARDO, NO CÓRREGO DO SOSSEGO, NAS COORDENADAS LAT.15º36’07,3” S E LONG.40º43’02,8”W,  DATUM SIRGAS2000, DE VAZÃO 378 M³/DIA, DURANTE 7 H/D, PARA FINS DE IRRIGAÇÃO POR GOTEJAMENTO,  ÁREA DE 11 HA, LOCALIZADO NO FAZENDA CAFELANDIA, ZONA RURAL, NO MUNICÍPIO DE ENCRUZILHADA,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</si>
  <si>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22.672 DE 05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2020.001.003648/INEMA/LIC-03648, RESOLVE: ART. 1º - AUTORIZAR O DIREITO DE  USO DOS RECURSOS HÍDRICOS, VÁLIDO PELO PRAZO DE 4 (QUATRO) ANOS, A OZIEL ALVES DE OLIVEIRA,  INSCRITO NO CPF Nº 502.801.809-00, COM SEDE NA RUA RONDÔNIA, Nº 88, MIMOSO DO OESTE, NO  MUNICÍPIO DE LUÍS EDUARDO MAGALHÃES, PARA CAPTAÇÃO SUBTERRÂNEA, NA BACIA HIDROGRÁFICA DO  RIO SÃO FRANCISCO, NO POÇO 1, NAS COORDENADAS LAT.12°05’16,6”S E LONG.45°55’52,8”W, DATUM  SIRGAS 2000, DE VAZÃO 5.400 M³/DIA, DURANTE 18 H/D, PARA FINS DE IRRIGAÇÃO POR PIVÔ CENTRAL, ÁREA  81,24 HA, LOCALIZADO NA RODOVIA BR 242, FAZENDA ELDORADO,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</si>
  <si>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22.675 DE 05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2020.001.001741/INEMA/LIC-01741, RESOLVE: ART. 1º - AUTORIZAR O DIREITO DE USO  DOS RECURSOS HÍDRICOS, VÁLIDO PELO PRAZO DE 4 (QUATRO) ANOS, A ADERBAL CEZAR DE OLIVEIRA  FILHO, INSCRITO NO CPF N° 183.082.955-68, COM SEDE NA COMUNIDADE ICÓ, S/N, MORRO DO CHAPÉU,  NO MUNICÍPIO DE MORRO DO CHAPÉU, PARA CAPTAÇÃO SUBTERRÂNEA, NA BACIA HIDROGRÁFICA DO RIO SÃO  FRANCISCO, NO POÇO 1, NAS COORDENADAS LAT.11°16’38,9”S E LONG.41°01’10,9”W, DATUM SIRGAS  2000, DE VAZÃO 322 M³/DIA, DURANTE 10 H/D, NO POÇO 2, NAS COORDENADAS LAT.11°16’43,5”S E LON- G.41°00’59,3”W, DATUM SIRGAS 2000, DE VAZÃO 366 M³/DIA, DURANTE 10 H/D, PARA FINS DE IRRIGAÇÃO  POR GOTEJAMENTO, ÁREA 15,2 HA, LOCALIZADO NA FAZENDA BELO CAMPO, ZONA RURAL, NO MUNICÍPIO  DE MORRO DO CHAPÉU,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</si>
  <si>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22.680 DE 06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2020.001.003329/INEMA/LIC-03329, RESOLVE: ART. 1.º - AUTORIZAR O DIREITO DE  USO DOS RECURSOS HÍDRICOS, VÁLIDO PELO PRAZO DE 4 (QUATRO) ANOS, A ARISTON NEVES SANTOS  JÚNIOR, INSCRITO NO CPF N° 364.952.985-87, COM SEDE NA RUA JONAS RODRIGUES, N° 64, PARAÍSO,  NO MUNICÍPIO DE GUANAMBI, PARA CAPTAÇÃO SUBTERRÂNEA, NA BACIA HIDROGRÁFICA DO RIO SÃO  FRANCISCO, NAS COORDENADAS LAT.14°38’06”S E LONG.42°59’20”W, DATUM SIRGAS 2000, DO POÇO  1, DE VAZÃO 578 M³/DIA, DURANTE 7 H/D, PARA FINS DE IRRIGAÇÃO POR MICROASPERSÃO, ÁREA 16,1 HA,  LOCALIZADO NA FAZENDA POÇÕES, ZONA RURAL, NO MUNICÍPIO DE SEBASTIÃO LARANJEIRAS,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</si>
  <si>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22.682 DE 06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2020.001.006421/INEMA/LIC-06421, RESOLVE: ART. 1º - AUTORIZAR O DIREITO DE  USO DOS RECURSOS HÍDRICOS, VÁLIDO PELO PRAZO DE 4 (QUATRO) ANOS, A SÃO JOSÉ SÃO PEDRO  AGRÍCOLA E PECUÁRIA LTDA, INSCRITO NO CNPJ N° 08.708.070/0001-00, COM SEDE NA OTR  ZONA DE PIABINHA, S/N, ZONA RURAL, NO MUNICÍPIO DE MARAÚ, PARA CAPTAÇÃO SUBTERRÂNEA, NA  BACIA HIDROGRÁFICA DO RIO ITAPICURU, NAS COORDENADAS LAT.11°11’52,7”S E LONG.38°30’47,6”W,  DATUM SIRGAS 2000, DO POÇO 1, DE VAZÃO 951 M³/DIA, DURANTE 24 H/D, PARA FINS DE DESSEDENTAÇÃO  ANIMAL E IRRIGAÇÃO POR GOTEJAMENTO, ÁREA 19 HA, LOCALIZADO NA FAZENDA CAJUEIRO,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</si>
  <si>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22.688 DE 07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2020.001.001935/ INEMA/LIC-01935, RESOLVE: ART. 1º - AUTORIZAR O DIREITO DE USO DOS RECURSOS HÍDRICOS, VÁLIDO PELO  PRAZO DE 4 (QUATRO) ANOS, A WANG KUEI YING, INSCRITO NO CPF N° 945.448.248-34, COM SEDE  NA RODOVIA BA 142 (UTINGA À WAGNER), KM 08, FAZENDA DESTOQUE, ZONA RURAL, NO MUNICÍPIO DE  WAGNER, PARA CAPTAÇÃO SUBTERRÂNEA, NA BACIA HIDROGRÁFICA DO RIO PARAGUAÇU, NAS COORDENADAS  LAT.12°10’00”S E LONG.41°09’02,7”W, DATUM SIRGAS 2000, DO POÇO 3, DE VAZÃO 1.162 M³/DIA, DURANTE  21 H/D, PARA FINS DE IRRIGAÇÃO POR MICROASPERSÃO, ÁREA 31 HA, LOCALIZADO NA FAZENDA DESTOQUE,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 MENTE NO SISTEMA ELETRÔNICO DE INFORMAÇÕES - SEI BAHIA, CONFORME DISPOSTO NO ART. 1º DA PORTARIA  INEMA Nº 21.953 DE 07 DE DEZEMBRO DE 2020. ART. 5º - ESTA PORTARIA ENTRARÁ EM VIGOR NA DATA DE SUA  PUBLICAÇÃO. MÁRCIA CRISTINA TELLES DE ARAÚJO LIMA - DIRETORA GERAL  CÓPIA - CONSULTE INFORMAÇÃO OFICIAL EM WWW.DOOL.EGBA.BA.GOV.BR    EXECUTIVO  SALVADOR, QUINTA-FEIRA, 8 DE ABRIL DE 2021 - ANO CV - NO 23.134  REPÚBLICA FEDERATIVA DO BRASIL - ESTADO DA BAHIA  DIÁRIO OFICIAL  </t>
  </si>
  <si>
    <t xml:space="preserve">PORTARIA  Nº 22.689 DE 07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2020.001.002629/INEMA/LIC-02629, RESOLVE: ART. 1º -  AUTORIZAR O DIREITO DE USO DOS RECURSOS HÍDRICOS, VÁLIDO PELO PRAZO DE 4 (QUATRO) ANOS, A  GERALDO SOARES BARRETO FILHO, INSCRITO NO CPF N° 652.451.485-87, COM SEDE  NA RUA ALBERTO AZEVEDO, N° 155, SUÍSSA, NO MUNICÍPIO DE ARACAJU - SE, PARA CAPTAÇÃO  SUBTERRÂNEA, NA BACIA HIDROGRÁFICA DO RIO ITAPICURU, NAS COORDENADAS LAT.11°08’03,5”S E  LONG.38°18’26,4”W, DATUM SIRGAS 2000, DO POÇO 1, DE VAZÃO 600 M³/DIA, DURANTE 24 H/D,  PARA FINS DE IRRIGAÇÃO POR GOTEJAMENTO, ÁREA 11 HA, LOCALIZADO NA FAZENDA SÃO LUCAS, ZONA  RURAL, NO MUNICÍPIO DE ITAPICURU,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 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</si>
  <si>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22.700 DE 08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2019.001.002209/INEMA/LIC-02209, RESOLVE: ART. 1º - AUTORIZAR O DIREITO  DE USO DOS RECURSOS HÍDRICOS, VÁLIDO PELO PRAZO DE 04 (QUATRO) ANOS, A NELSON DE CAIRES  PIRES, INSCRITO NO CPF Nº 428.112.795-04, COM SEDE NA RUA SANTA TEREZINHA, Nº 50, CENTRO, NO  MUNICÍPIO DE LIVRAMENTO DE NOSSA SENHORA, PARA CAPTAÇÃO SUPERFICIAL, NA BACIA HIDROGRÁFICA DO  RIO DE CONTAS, NO RIO DE CONTAS, NAS COORDENADAS LAT.13º30’13”S E LONG.41º35’50”W, DATUM  SIRGAS 2000, DE VAZÃO 496 M³/DIA, DURANTE 18 H/D, PARA FINS DE IRRIGAÇÃO POR GOTEJAMENTO, ÁREA  14,5 HA, LOCALIZADO NA FAZENDA DUAS ILHAS, ZONA RURAL, NO MUNICÍPIO DE JUSSIAPE,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</si>
  <si>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22.702 DE 08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2019.001.001905/INEMA/LIC-01905, RESOLVE: ART. 1º - AUTORIZAR O DIREITO  DE USO DOS RECURSOS HÍDRICOS, VÁLIDO PELO PRAZO 04 (QUATRO) ANOS, À FAZENDA VACCARO  LTDA, INSCRITA NO CNPJ Nº 03.505.827/0001-45, COM SEDE NA FAZENDA VACARO, Nº 03, SEDE, NO  MUNICÍPIO DE RIO DE CONTAS, PARA CAPTAÇÃO SUPERFICIAL, NA BACIA HIDROGRÁFICA DO RIO DE CONTAS,  NO RIACHO DO BONITO, EM BARRAMENTO EXISTENTE, DISPENSADO DE OUTORGA POR MEIO DO PROCESSO N°  2018.001.001411/INEMA/LIC-01411, NAS COORDENADAS LAT.13º32’09,6”S E LONG.41º52’25,8”W,  DATUM SIRGAS 2000, DE VAZÃO 319 M³/DIA, DURANTE 20 H/D, PARA FINS DE IRRIGAÇÃO POR GOTEJAMENTO,  ÁREA 8,7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</si>
  <si>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22.703 DE 08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2019.001.001944/INEMA/LIC-01944, RESOLVE: ART. 1º - AUTORIZAR A RENOVAÇÃO  DO DIREITO DE USO DOS RECURSOS HÍDRICOS, VÁLIDA PELO PRAZO DE 04 (QUATRO) ANOS, A NORBERTO  VICENZI, INSCRITO NO CPF N° 365.100.255-15, COM SEDE NA RUA PARÁ, Nº 19A, JARDIM PARAÍSO,  NO MUNICÍPIO DE LUÍS EDUARDO MAGALHÃES, PARA CAPTAÇÃO SUBTERRÂNEA, NA BACIA HIDROGRÁFICA DO  RIO SÃO FRANCISCO, NO POÇO 1, NAS COORDENADAS LAT.11°51’39,5”S E LONG.46°14’44,5”W, DATUM  SIRGAS 2000, DE VAZÃO 81 M³/DIA, DURANTE 12 H/D, PARA FINS DE PULVERIZAÇÃO AGRÍCOLA, CONSUMO  HUMANO E DESSEDENTAÇÃO ANIMAL, LOCALIZADO NA FAZENDA PASSO FUNDO,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</si>
  <si>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22.711 DE 08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2019.001.001988/ INEMA/LIC-01988, RESOLVE: ART. 1º - AUTORIZAR A RENOVAÇÃO DO DIREITO DE USO DOS RECURSOS HÍDRICOS,  VÁLIDA PELO PRAZO DE 04 (QUATRO) ANOS, A GEORGE LONGO, INSCRITO NO CPF N° 113.873.788-72, COM  SEDE NA RODOVIA BR 020, KM 159, S/N, NO MUNICÍPIO DE SÃO DESIDÉRIO, PARA CAPTAÇÃO SUPERFICIAL, NA  BACIA HIDROGRÁFICA DO RIO GRANDE, NO RIO DAS FÊMEAS, NO PONTO P1, NAS COORDENADAS LAT.12°26’15,7”S  E LONG.45°43’26,5”W; NO PONTO P2, NAS COORDENADAS LAT.12°26’01,9”S E LONG.45°42’52”W; NO  PONTO P3, NAS COORDENADAS LAT.12°25’46,7”S E LONG.45°41’32,5”W; NO PONTO P4, NAS COORDENADAS  LAT.12°25’30,6”S E LONG.45°40’21,7”W; NO PONTO P5, NAS COORDENADAS LAT.12°25’41,6”S E LON- G.45°38’50,2”W; NO PONTO P6, NAS COORDENADAS LAT.12°26’09”S E LONG.45°37’52,2”W; E NO PONTO P7,  NAS COORDENADAS LAT.12°26’44,3”S E LONG.45°44’28,4”W, DATUM SIRGAS 2000, DE VAZÃO 48.109 M³/DIA,  DURANTE 16 H/D, PARA FINS IRRIGAÇÃO, POR PIVÔ CENTRAL, ÁREA 708 HA, LOCALIZADO NAS FAZENDAS TRIFLORA I, II, III E  IV, ZONA RURAL,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CÓPIA - CONSULTE INFORMAÇÃO OFICIAL EM WWW.DOOL.EGBA.BA.GOV.BR     EXECUTIVO SALVADOR, SEXTA-FEIRA, 9 DE ABRIL DE 2021 - ANO CV - NO 23.135  REPÚBLICA FEDERATIVA DO BRASIL - ESTADO DA BAHIA  DIÁRIO OFICIAL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 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</si>
  <si>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22.718 DE 09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2021.001.000368/INEMA/LIC-00368, RESOLVE: ART. 1º - AUTORIZAR O DIREITO DE  USO DOS RECURSOS HÍDRICOS, VÁLIDO PELO PRAZO DE 04 (QUATRO) ANOS, A LRA PARTICIPAÇÕES E  EMPREENDIMENTOS LTDA, INSCRITO NO CNPJ N° 12.580.280/0001-33, COM SEDE NA FAZENDA  SUCUPIRA I E II, S/N, ZONA RURAL, NO MUNICÍPIO DE NOVA SOURE, PARA CAPTAÇÃO SUBTERRÂNEA, NA BACIA  HIDROGRÁFICA DO RIO ITAPICURU, NAS COORDENADAS LAT.11°15’43,2”S E LONG.38°44’57,9”W, DATUM  SIRGAS 2000, DO POÇO 1, DE VAZÃO 472 M³/DIA, DURANTE 9 H/D, PARA FINS DE OBRAS DE INFRAESTRUTURA  E IRRIGAÇÃO POR ASPERSÃO, ÁREA 6 HA, LOCALIZADO NA FAZENDA CONGA, ZONA RURAL, NO MUNICÍPIO DE  TUCANO,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</si>
  <si>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22.731 DE 13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2020.001.003412/INEMA/LIC-03412, RESOLVE: ART. 1º - AUTORIZAR O DIREITO DE  USO DOS RECURSOS HÍDRICOS, VÁLIDO PELO PRAZO DE 4 (QUATRO) ANOS, A MARIA DA PAZ ARAÚJO DE  OLIVEIRA, INSCRITA NO CPF N° 682.035.605-63, COM SEDE NA FAZENDA FORMOSO, N° 97, VOLTA DE  CIMA, NO MUNICÍPIO DE INHAMBUPE, PARA CAPTAÇÃO SUBTERRÂNEA, NA BACIA HIDROGRÁFICA DO RIO  INHAMBUPE, NAS COORDENADAS LAT.11°43’00”S E LONG.38°16’00”W, DATUM SIRGAS 2000, DO POÇO 1,  DE VAZÃO 123 M³/DIA, DURANTE 10 H/D, PARA FINS DE IRRIGAÇÃO POR GOTEJAMENTO, ÁREA 4 HA, LOCALIZADO  NA FAZENDA FORMOSO, ZONA RURAL, NO MUNICÍPIO DE INHAMBUPE,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</si>
  <si>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22.733 DE 13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2019.001.007523/INEMA/LIC-07523, RESOLVE: ART. 1º - AUTORIZAR O DIREITO  DE USO DOS RECURSOS HÍDRICOS, VÁLIDO PELO PRAZO 04 (QUATRO) ANOS, À CAFENORTE AGRÍCOLA  LTDA, INSCRITA NO CNPJ Nº 28.440.329/0001-92, COM SEDE NA LOCALIDADE RIBEIRÃO DAS PALMEIRAS,  S/N, SEDE, NO MUNICÍPIO DE ITAMARAJU, PARA CAPTAÇÃO SUPERFICIAL, NA BACIA HIDROGRÁFICA DO RIO  JUCURUÇU, NO CÓRREGO DE FORA, NAS COORDENADAS LAT.17º06’25”S E LONG.39º32’55”W, DATUM  SIRGAS 2000, DE VAZÃO 5.550 M³/DIA, DURANTE 18 H/D, PARA FINS DE IRRIGAÇÃO POR GOTEJAMENTO DE  163,18 HA, LOCALIZADO NA FAZENDA PALMEIRAS, MARGEM DIREITA DA BR 101, KM 822, ZONA RURAL,  NO MUNICÍPIO DE ITAMARAJU,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</si>
  <si>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22.755 DE 14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2020.001.003531/INEMA/LIC-03531, RESOLVE: ART. 1º - AUTORIZAR O DIREITO DE  USO DOS RECURSOS HÍDRICOS, VÁLIDO PELO PRAZO DE 4 (QUATRO) ANOS, A JOSÉ GERALDO REVOREDO,  INSCRITO NO CPF N° 111.196.148-48, COM SEDE NA RUA DE JANDAÍRA, N° 1233, MARÉ MANSA, NO  MUNICÍPIO DE RIO REAL, PARA CAPTAÇÃO SUBTERRÂNEA, NA BACIA HIDROGRÁFICA DO RIO SUBAÚMA, NAS  COORDENADAS LAT.11°59’00”S E LONG.38°21’00”W, DATUM SIRGAS 2000, DO POÇO 1, DE VAZÃO 269  M³/DIA, DURANTE 15 H/D, PARA FINS DE IRRIGAÇÃO POR GOTEJAMENTO, ÁREA 11 HA, LOCALIZADO NO SÍTIO PAU  D’ARCO, ZONA RURAL, NO MUNICÍPIO DE ALAGOINHAS,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CÓPIA - CONSULTE INFORMAÇÃO OFICIAL EM WWW.DOOL.EGBA.BA.GOV.BR    EXECUTIVO  SALVADOR, QUINTA-FEIRA, 15 DE ABRIL DE 2021 - ANO CV - NO 23.140  REPÚBLICA FEDERATIVA DO BRASIL - ESTADO DA BAHIA  DIÁRIO OFICIAL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</si>
  <si>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22.756 DE 14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2019.001.007501/INEMA/LIC-07501, RESOLVE: ART. 1º - AUTORIZAR O  DIREITO DE USO DOS RECURSOS HÍDRICOS, VÁLIDO PELO PRAZO DE 04 (QUATRO) ANOS, A JOSÉ ALVES DE  ALCÂNTARA SOBRINHO, INSCRITO NO CPF Nº 125.298.298-45, COM SEDE NA RUA AUGUSTINO  JORGE MORAIS, Nº 496, MARIA LUIZA II, NO MUNICÍPIO DE PRADÓPOLIS-SP, PARA CAPTAÇÃO SUPERFICIAL,  NA BACIA HIDROGRÁFICA DO RIO DE CONTAS, NO RIO DE CONTAS, NAS COORDENADAS LAT.13º54’06”S E  LONG.41º30’33”W, DATUM SIRGAS 2000, DE VAZÃO 309 M³/DIA, DURANTE 14 H/D, PARA FINS DE IRRIGAÇÃO  POR GOTEJAMENTO, ÁREA 9,36 HA, LOCALIZADO NA FAZENDA ALCANTARA, BOA SENTENÇA,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</si>
  <si>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22.757 DE 14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2019.001.007838/INEMA/LIC-07838, RESOLVE: ART. 1º - AUTORIZAR O DIREITO  DE USO DOS RECURSOS HÍDRICOS, VÁLIDA PELO PRAZO 04 (QUATRO) ANOS, À CAFENORTE AGRÍCOLA  LTDA, INSCRITA NO CNPJ Nº 28.440.329/0001-92, COM SEDE NA FAZENDA PALMEIRA, LOCALIDADE  RIBEIRÃO DAS PALMEIRAS, S/N, SEDE, ZONA RURAL, NO MUNICÍPIO DE ITAMARAJU, PARA CAPTAÇÃO  SUPERFICIAL, NA BACIA HIDROGRÁFICA DO RIO JUCURUÇU, NO CÓRREGO DO ZELÉ, EM BARRAMENTO EXISTENTE  B1, DISPENSADO DE OUTORGA POR MEIO DESTE PROCESSO, NAS COORDENADAS LAT.17º06’15,6”S E LON- G.39º33’14,4”W, DATUM SIRGAS 2000, DE VAZÃO 3.180M³/DIA, DURANTE 18H/D, PARA FINS DE IRRIGAÇÃO  POR GOTEJAMENTO DE 93,49 HA, LOCALIZADO NA FAZENDA PALMEIRAS, ZONA RURAL, NO MUNICÍPIO DE ITA- MARAJU,MEDIANTE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</si>
  <si>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22.759 DE 14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2019.001.004803/INEMA/LIC-04803, RESOLVE: ART. 1º - AUTORIZAR O DIREITO  DE USO DOS RECURSOS HÍDRICOS A FERNANDO LOURENÇO DE MARTINS, INSCRITO NO CPF Nº  478.795.217-04, COM SEDE NA RUA ESTELITA MELGAÇO, Nº 90, STELA REIS, NO MUNICÍPIO DE EUNÁPOLIS,  PARA: § 1º - INTERVENÇÃO, VÁLIDA PELO PRAZO DE 35 (TRINTA E CINCO) ANOS, NA BACIA HIDROGRÁFICA DO  RIO JOÃO DE TIBA, EM AFLUENTE SEM NOME DO RIO JOÃO DE TIBA, NAS COORDENADAS LAT.16°17’52”S  E LONG.39°36’31”W, DATUM SIRGAS2000, PARA FINS DE REGULARIZAÇÃO DE BARRAMENTO EXISTENTE  (B1), COM VOLUME MÁXIMO DE ACUMULAÇÃO DE 275.818,9 M³ E ALTURA MÁXIMA DE 11 M. DEVERÁ SER  MANTIDA UMA DESCARGA DE FUNDO CAPAZ DE PERMITIR UMA VAZÃO MÍNIMA PARA JUSANTE DE 138,4 M³/ DIA, LOCALIZADO NA FAZENDA ÁLAMO, RODOVIA BR 101, ZONA RURAL, NO MUNICÍPIO DE EUNÁPOLIS. § 2º  - CAPTAÇÃO SUPERFICIAL, VÁLIDO PELO PRAZO DE 04 (QUATRO) ANOS, NA BACIA HIDROGRÁFICA DO RIO JOÃO  DE TIBA, EM AFLUENTE SEM NOME DO RIO JOÃO DE TIBA, NO PONTO P1, EM BARRAMENTO EXISTENTE  (B7), DISPENSADO DE OUTORGA POR MEIO DESTE PROCESSO, NAS COORDENADAS LAT.16°17’07”S E LON- G.39°36’14”W, DE VAZÃO 663 M³/DIA, DURANTE 12 H/D; NO PONTO P2, EM BARRAMENTO EXISTENTE  (B6), DISPENSADO DE OUTORGA POR MEIO DESTE PROCESSO, NAS COORDENADAS LAT.16°17’30”S E LON- G.39°36’44”W, DE VAZÃO 473 M³/DIA, DURANTE 10 H/D; NO PONTO P3, EM BARRAMENTO EXISTENTE  (B5), DISPENSADO DE OUTORGA POR MEIO DESTE PROCESSO, NAS COORDENADAS LAT.16°17’51”S E LON- G.39°36’16”W, DE VAZÃO 560 M³/DIA, DURANTE 12 H/D; NO PONTO P4, EM BARRAMENTO EXISTENTE  (B2), DISPENSADO DE OUTORGA POR MEIO DESTE PROCESSO, NAS COORDENADAS LAT.16°18’33”S E LON- G.39°36’05”W, DE VAZÃO 580 M³/DIA, DURANTE 15 H/D; E NO PONTO P5, EM BARRAMENTO EXISTENTE  (B1), OUTORGADA POR MEIO DESTE PROCESSO, NAS COORDENADAS LAT.16°17’51”S E LONG.39°36’38”W,  DATUM SIRGAS2000, DE VAZÃO 553 M³/DIA, DURANTE 11 H/D, PARA FINS DE IRRIGAÇÃO POR MICROASPERSÃO  E GOTEJAMENTO, ÁREA 88,4 HA, LOCALIZADO NA FAZENDA ÁLAMO, RODOVIA BR 101, ZONA RURAL, NO  MUNICÍPIO DE EUNÁPOLIS. OS ATOS AUTORIZADOS NO ART. 1º ESTÃO CONDICIONADOS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</si>
  <si>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22.760 DE 14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2020.001.004640/INEMA/LIC-04640, RESOLVE: ART. 1º - AUTORIZAR A RENOVAÇÃO  DO DIREITO DE USO DOS RECURSOS HÍDRICOS, VÁLIDA PELO PRAZO DE 04 (QUATRO) ANOS, A CARACOL  AGROPECUÁRIA LTDA, INSCRITA NO CNPJ N° 09.098.053/0001-61, COM SEDE NA RUA AROLDO DE  ANDRADE, Nº 130, JUSCELINO KUBITSCHEK, NO MUNICÍPIO DE BARREIRAS, PARA CAPTAÇÃO SUPERFICIAL, NA  BACIA HIDROGRÁFICA DO RIO GRANDE, NO RIO GRANDE, NAS COORDENADAS LAT.11°43’09,08”S E LON- G.44°34’59,57”W, DATUM SIRGAS 2000, DE VAZÃO 88.268 M³/DIA, DURANTE 19 H/D, PARA FINS DE DESSE- DENTAÇÃO ANIMAL E IRRIGAÇÃO POR PIVÔ CENTRAL, ÁREA DE 1300 HA, LOCALIZADO NA FAZENDA UMUARAMA,  ZONA RURAL, NO MUNICÍPIO DE COTEGIPE,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</si>
  <si>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22.764 DE 14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2019.001.000120/INEMA/LIC-00120, RESOLVE: ART. 1º - AUTORIZAR O DIREITO DE   USO DOS RECURSOS HÍDRICOS, VÁLIDO PELO PRAZO DE 04 (QUATRO) ANOS, A SANDRA MARA DE SOUZA  DE MARTINS, INSCRITA NO CPF Nº 803.293.907-59, COM SEDE NA RUA ESTELITA MELGAÇO, N° 90,  STELA REIS, NO MUNICÍPIO DE EUNÁPOLIS, PARA CAPTAÇÃO SUPERFICIAL, NA BACIA HIDROGRÁFICA DO RIO  JOÃO DE TIBA, NO AFLUENTE SEM NOME DO RIO SANTA CRUZ, EM BARRAMENTO EXISTENTE, DISPENSADO DE  OUTORGA POR MEIO DESTE PROCESSO, NAS COORDENADAS LAT.16º18’47”S E LONG.39º36’29”W, DATUM  SIRGAS 2000, DE VAZÃO 1.345 M³/DIA, DURANTE 12 H/D, PARA FINS DE IRRIGAÇÃO POR GOTEJAMENTO, ÁREA  44,1 HA, LOCALIZADO NA FAZENDA SANTA MARIA, ZONA RURAL, NO MUNICÍPIO DE EUNÁPOLIS,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</si>
  <si>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22.768 DE 15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2017.001.003823/INEMA/LIC-03823, RESOLVE: ART. 1º - AUTORIZAR O DIREITO  DE USO DOS RECURSOS HÍDRICOS, VÁLIDA PELO PRAZO DE 04 (QUATRO) ANOS, A TARCISIO MELO  MONTEIRO, INSCRITO NO CPF Nº 492.929.511-49, COM SEDE NA RUA 7 DE SETEMBRO, S/N, CENTRO, NO  MUNICÍPIO DE MAMBAÍ-GO, PARA CAPTAÇÃO SUPERFICIAL, NA BACIA HIDROGRÁFICA DO RIO CORRENTE, NO  RIO PRATUDÃO, NAS COORDENADAS LAT.14º09’03”S E LONG.45º42’03”W,DATUM SIRGAS 2000, DE VAZÃO  45.730M³/DIA, DURANTE 17H/D, PARA FINS DE IRRIGAÇÃO POR PIVÔ  CENTRAL, ÁREA 700 HA, LOCALIZADO NA  FAZENDA MULA DE PRATA,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</si>
  <si>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22.769 DE 15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2019.001.001398/INEMA/LIC-01398, RESOLVE: ART. 1º - AUTORIZAR O DIREITO  DE USO DOS RECURSOS HÍDRICOS, VÁLIDO PELO PRAZO DE 4 (QUATRO) ANOS, A ILHA DOS PÁSSAROS  EMPREENDIMENTOS IMOBILIÁRIOS LTDA, INSCRITO NO CNPJ Nº 15.554.128/0001-74, COM  SEDE NA AVENIDA DO FAROL, S/N, CENTRO, PRAIA DO FORTE, NO MUNICÍPIO DE MATA DE SÃO JOÃO,  PARA CAPTAÇÃO SUBTERRÂNEA, NA BACIA HIDROGRÁFICA DO RECÔNCAVO NORTE, NO POÇO 1, NAS  COORDENADAS LAT.12°34’49,3”S E LONG.38°01’06,7”W, DATUM SIRGAS 2000, DE VAZÃO 16 M³/DIA,  DURANTE 10 H/D, NO POÇO 2, NAS COORDENADAS LAT.12°33’45,3”S E LONG.38°00’54,2”W, DATUM  SIRGAS 2000, DE VAZÃO 35 M³/DIA, DURANTE 10 H/D, NO POÇO 3, NAS COORDENADAS LAT.12°33’44,1”S  E LONG.38°00’52,3”W, DATUM SIRGAS 2000, DE VAZÃO 21 M³/DIA, DURANTE 10 H/D, NO POÇO 4, NAS  COORDENADAS LAT.12°33’44”S E LONG.38°00’52,1”W, DATUM SIRGAS 2000, DE VAZÃO 28 M³/DIA,  DURANTE 10 H/D, NO POÇO 5, NAS COORDENADAS LAT.12°33’45,8”S E LONG.38°00’53,3”W, DATUM  SIRGAS 2000, DE VAZÃO 37 M³/DIA, DURANTE 10 H/D, NO POÇO 6, NAS COORDENADAS LAT.12°33’38,3”S  E LONG.38°00’35,8”W, DATUM SIRGAS 2000, DE VAZÃO 2 M³/DIA, DURANTE 6 H/D, NO POÇO 7, NAS  COORDENADAS LAT.12°33’40,8”S E LONG.38°00’33,6”W, DATUM SIRGAS 2000, DE VAZÃO 31 M³/DIA,  DURANTE 8 H/D, NO POÇO 8, NAS COORDENADAS LAT.12°33’42,6”S E LONG.38°00’32,2”W, DATUM  SIRGAS 2000, DE VAZÃO 26 M³/DIA, DURANTE 8 H/D, NO POÇO 9, NAS COORDENADAS LAT.12°33’42,6”S  E LONG.38°00’31,3”W, DATUM SIRGAS 2000, DE VAZÃO 28 M³/DIA, DURANTE 9 H/D, NO POÇO 10, NAS  COORDENADAS LAT.12°33’43,3”S E LONG.38°00’29,1”W, DATUM SIRGAS 2000, DE VAZÃO 26 M³/DIA,  DURANTE 8 H/D, PARA FINS DE IRRIGAÇÃO POR ASPERSÃO CONVENCIONAL, ÁREA 4,2 HA, LOCALIZADO NA  AVENIDA DO FAROL, S/N, CONDOMÍNIO ILHA DOS PÁSSAROS, PRAIA DO FORTE, NO MUNICÍPIO DE MATA DE  SÃO JOÃO,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</si>
  <si>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22.782 DE 16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2018.001.005536/INEMA/LIC-05536, RESOLVE: ART. 1º - AUTORIZAR O DIREITO DE  USO DOS RECURSOS HÍDRICOS, VÁLIDO PELO PRAZO DE 04 (QUATRO) ANOS, À ASTECA AGRÍCOLAS LTDA,  INSCRITA NO CNPJ Nº 73.417.073/0001-57, COM SEDE NA RUA JAIME CABRAL DE SOUZA, Nº 659, ERICO  SABINO DE SOUZA, NO MUNICÍPIO DE ITUBERÁ, PARA CAPTAÇÃO SUBTERRÂNEA, NA BACIA HIDROGRÁFICA DO  RIO ITAPICURU, NO POÇO 1, NAS COORDENADAS LAT.11º49’58,63”S E LONG.37º39’29,22”W, DE VAZÃO  43 M³/DIA; NO POÇO 2, NAS COORDENADAS LAT.11º50’0,85”S E LONG.37º39’30,44”W, DE VAZÃO 63 M³/ DIA; NO POÇO 3, NAS COORDENADAS LAT.11º49’59,40”S E LONG.37º39’25,54”W, DE VAZÃO 243 M³/DIA;  NO POÇO 4, NAS COORDENADAS LAT.11º50’3,98”S E LONG.37º39’24,83”W, DE VAZÃO 13 M³/DIA; NO  POÇO 5, NAS COORDENADAS LAT.11º’49,56,85”S E LONG.37º39’21,34”W, DE VAZÃO 143 M³/DIA; E NO  POÇO 6, NAS COORDENADAS LAT.11º50’07,90”S E LONG.37º39’19,38”W, DATUM SIRGAS2000, DE VAZÃO  163 M³/DIA; DURANTE 20/D; PARA FINS DE IRRIGAÇÃO POR MICROASPERSÃO, ÁREA 20 HA, LOCALIZADO NA  FAZENDA RIACHO DOCE, VILA RIACHO DE PEDRAS, POVOADO RIO DE PEDRAS, ZONA RURAL, NO MUNICÍPIO  DE CONDE,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</si>
  <si>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22.784 DE 16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2020.001.001835/INEMA/LIC-01835, RESOLVE: ART. 1.º - AUTORIZAR O DIREITO  DE USO DOS RECURSOS HÍDRICOS, VÁLIDO PELO PRAZO DE 04 (QUATRO) ANOS, A ATENILTON DOURADO  VAZ, INSCRITO NO CPF N° 998.062.075-72, COM SEDE NA TRAVESSA BOM JARDIM, N° 17, CENTRO, NO  MUNICÍPIO DE UTINGA, PARA CAPTAÇÃO SUBTERRÂNEA, NA BACIA HIDROGRÁFICA DO RIO PARAGUAÇU, NAS  COORDENADAS LAT.12°04’20”S E LONG.41°03’31”W, DATUM SIRGAS 2000, DO POÇO 1, DE VAZÃO 1.663  M³/DIA, DURANTE 24 H/D, PARA FINS DE IRRIGAÇÃO POR MICROASPERSÃO, ÁREA 45,45 HA, LOCALIZADO NA  FAZENDA ALEGRIA,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</si>
  <si>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22.790 DE 19 DE ABRIL DE 2021. O INSTITUTO DO MEIO AMBIENTE E  RECURSOS HÍDRICOS - INEMA, COM FULCRO NAS ATRIBUIÇÕES E COMPETÊNCIAS QUE LHE FORAM  DELEGADAS PELA LEI ESTADUAL Nº 12.212/11 E LEI ESTADUAL Nº 10.431/06, ALTERADA PELA LEI Nº  12.377/11, REGULAMENTADA PELO DECRETO ESTADUAL Nº 14.024/12 E, TENDO EM VISTA O QUE CONSTA  DO PROCESSO Nº 2020.001.003048/INEMA/LIC-03048, RESOLVE: ART. 1º - AUTORIZAR O DIREITO DE  USO DOS RECURSOS HÍDRICOS, VÁLIDO PELO PRAZO DE 04 (QUATRO) ANOS, A MÁRCIA MARIA DE SOUZA  RIBEIRO, INSCRITA NO CPF N° 729.705.537-91, COM SEDE NO LOTEAMENTO PARQUE DO RIBEIRÃO, N°  07, MIRANTE, NO MUNICÍPIO DE LENÇÓIS, PARA CAPTAÇÃO SUBTERRÂNEA, NA BACIA HIDROGRÁFICA DO RIO  PARAGUAÇU, NAS COORDENADAS LAT.12°14’28”S E LONG.41°04’24”W, DATUM SIRGAS 2000, DO POÇO  1, DE VAZÃO 336 M³/DIA, DURANTE 24 H/D, PARA FINS DE DESSEDENTAÇÃO ANIMAL E IRRIGAÇÃO POR MI- CROASPERSÃO, ÁREA 8 HA, LOCALIZADO NA FAZENDA CAJAZEIRA,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</si>
  <si>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22.794 DE 19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2019.001.003248/INEMA/LIC-03248, RESOLVE: ART. 1º - AUTORIZAR O DIREITO DE  USO DOS RECURSOS HÍDRICOS, VÁLIDO PELO PRAZO DE 04 (QUATRO) ANOS, A RALFF CARNEIRO SANTOS,  INSCRITO NO CPF Nº 011.793.725-81, COM SEDE NA RUA LUCINÉIA BARROS GUIMARÃES, Nº 40, CENTRO,  NO MUNICÍPIO DE SÃO FÉLIX DO CORIBE, PARA CAPTAÇÃO SUPERFICIAL, NA BACIA HIDROGRÁFICA DO RIO  CORRENTE, NO RIACHO VOLTA DA PEDRA, NAS COORDENADAS LAT.13º29’51,3”S E LONG.44º08’22,1”W,  DATUM SIRGAS 2000, DE VAZÃO 247 M³/DIA, DURANTE 10 H/D, PARA FINS DE IRRIGAÇÃO POR ASPERSÃO  E GOTEJAMENTO, ÁREA 4,53 HA, LOCALIZADO NA FAZENDA SÃO JOSÉ,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</si>
  <si>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22.806 DE 22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2020.001.003774/INEMA/LIC-03774, RESOLVE: ART. 1º - AUTORIZAR O DIREITO  DE USO DOS RECURSOS HÍDRICOS, VÁLIDO PELO PRAZO DE 4 (QUATRO) ANOS, A JULIÃO JOSÉ DOS  SANTOS, INSCRITO NO CPF N° 657.636.028-20, COM SEDE NA AVENIDA MONTEIRO, N° 42, CENTRO,  NO MUNICÍPIO DE UTINGA, PARA CAPTAÇÃO SUBTERRÂNEA, NA BACIA HIDROGRÁFICA DO RIO PARAGUAÇU,  NAS COORDENADAS LAT.12°02’28,4”S E LONG.41°03’44,8”W, DATUM SIRGAS 2000, DO POÇO 1, DE  VAZÃO 400 M³/DIA, DURANTE 20 H/D, PARA FINS DE DESSEDENTAÇÃO ANIMAL E IRRIGAÇÃO POR MICRO- ASPERSÃO, ÁREA 10,91 HA, LOCALIZADO NA FAZENDA SÃO IZIDERIO,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</si>
  <si>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22.814 DE 22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2020.001.003010/INEMA/LIC-03010, RESOLVE: ART. 1º - AUTORIZAR O DIREITO DE  USO DOS RECURSOS HÍDRICOS, VÁLIDO PELO PRAZO DE 4 (QUATRO) ANOS, A FRUTEVRU FRUTICULTURA  ECOLÓGICA DO VALE DO RIO UTINGA LTDA, INSCRITO NO CNPJ N° 21.384.402/0001-07, COM  SEDE NO SÍTIO OURO VERDE, S/N, ZONA RURAL, NO MUNICÍPIO DE WAGNER, PARA CAPTAÇÃO SUBTERRÂNEA, NA  BACIA HIDROGRÁFICA DO RIO PARAGUAÇU, NAS COORDENADAS LAT.12°09’28,6”S E LONG.41°08’49,1”W,  DATUM SIRGAS 2000, DO POÇO 1, DE VAZÃO 1.025 M³/DIA, DURANTE 17 H/D, PARA FINS DE IRRIGAÇÃO POR  MICROASPERSÃO, ÁREA 26,9 HA, LOCALIZADO NA FAZENDA OURO VERDE I,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</si>
  <si>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22.816 DE 23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2018.001.006692/INEMA/LIC-06692, RESOLVE: ART. 1º - AUTORIZAR A RENOVAÇÃO  DO DIREITO DE USO DOS RECURSOS HÍDRICOS, VÁLIDA PELO PRAZO DE 04 (QUATRO) ANOS, A MONTE VERDE  AGRÍCOLA EIRELI LTDA, INSCRITA NO CNPJ N° 03.059.373/0001-26, COM SEDE NA PRAÇA TANCREDO  NEVES, Nº 86, CENTRO, NO MUNICÍPIO DE VITÓRIA DA CONQUISTA, PARA CAPTAÇÃO SUPERFICIAL, NA BACIA  HIDROGRÁFICA DO RIO PARDO, NO RIACHO DA CABECEIRA, EM BARRAMENTO EXISTENTE (AUTORIZADO POR  MEIO DA PORTARIA SRH Nº 591/99), NAS COORDENADAS LAT.15°15’10,25”S E LONG.40°59’07,39”W,  DATUM SIRGAS 2000, DE VAZÃO 383 M³/DIA, DURANTE 9 H/D, PARA FINS DE IRRIGAÇÃO POR GOTEJAMENTO,  ÁREA 12,3 HA, LOCALIZADO NA FAZENDA DANI, ZONA RURAL, NO MUNICÍPIO DE VITÓRIA DA CONQUISTA,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</si>
  <si>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22.818 DE 23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2019.001.002194/INEMA/LIC-02194, RESOLVE: ART. 1º - AUTORIZAR O DIREITO DE  USO DOS RECURSOS HÍDRICOS, VÁLIDO PELO PRAZO 04 (QUATRO) ANOS, À GETULINO SANTOS FREITAS,  INSCRITO NO CPF Nº 899.550.215-00, COM SEDE NA FAZENDA CAPÃOZINHO, S/N, VILA GUINÉ, NO  MUNICÍPIO DE MUCUGÊ, PARA CAPTAÇÃO SUPERFICIAL, NA BACIA HIDROGRÁFICA DO RIO PARAGUAÇU, NO  RIO PARAGUAÇU, NAS COORDENADAS LAT.13º02’06,9”S E LONG.41º25’47,2”W, DATUM SIRGAS 2000,  DE VAZÃO 202 M³/DIA, DURANTE 15 H/D, PARA FINS DE IRRIGAÇÃO POR GOTEJAMENTO, ÁREA DE 4,7 HA,  LOCALIZADO NO SÍTIO BOA VISTA,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CÓPIA - CONSULTE INFORMAÇÃO OFICIAL EM WWW.DOOL.EGBA.BA.GOV.BR    EXECUTIVO  SALVADOR, SÁBADO, 24 DE ABRIL DE 2021 - ANO CV - NO 23.147  REPÚBLICA FEDERATIVA DO BRASIL - ESTADO DA BAHIA  DIÁRIO OFICIAL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</si>
  <si>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22.821 DE 23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2020.001.002206/INEMA/LIC-02206, RESOLVE: ART. 1º - AUTORIZAR A  ALTERAÇÃO DAS OUTORGAS DO DIREITO DE USO DOS RECURSOS HÍDRICOS, RELACIONADAS AOS PROCESSOS Nº  2016.001.001331/INEMA/LIC-01331, 2016.001.001555/INEMA/LIC-01555, 2017.001.006601/ INEMA/LIC-06601, 2018.001.004173/INEMA/LIC-04173, 2018.001.001718/INEMA/LIC-01718,  2018.001.004252/INEMA/LIC-04252, 2018.001.005604/INEMA/LIC-05604 E 2019.001.004766/ INEMA/LIC-04766, VÁLIDA PELO PRAZO 04 (QUATRO) ANOS, A MESSALA LEMOS, INSCRITA NO CPF Nº  476.401.469-68, COM SEDE NA RUA ALVARENGA PEIXOTO, Nº 1380, SANTO AGOSTINHO, NO MUNICÍPIO  DE BELO HORIZONTE-MG, PARA CAPTAÇÃO SUPERFICIAL, NA BACIA HIDROGRÁFICA DO RIO GRANDE, NO RIO  GALHEIRÃO, NAS COORDENADAS LAT.12°42’33,7”S LONG.45°22’58,2”W, DATUM SIRGAS 2000, DE VAZÃO  94.107 M³/DIA, DURANTE 19 H/D, PARA FINS DE IRRIGAÇÃO POR PIVÔ CENTRAL, ÁREA 1.438,6 HA, LOCALIZADO  NO COMPLEXO DE FAZENDAS FLOR DE LIZ, PAJUSSARA, LUCIANA, BOM JESUS I E II, SÃO LUCAS, SÃO  BENTO, SANTA TEREZINHA, SANTO EXPEDITO E ALTANEIRA,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</si>
  <si>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22.826 DE 26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2020.001.001914/INEMA/LIC-01914, RESOLVE: ART. 1º - AUTORIZAR O DIREITO  DE USO DOS RECURSOS HÍDRICOS, VÁLIDO PELO PRAZO 04 (QUATRO) ANOS, A SILVIO LIBERATO DE  MOURA FILHO, INSCRITO NO CPF Nº 295.630.545-04, COM SEDE NA AVENIDA PRINCESA ISABEL, Nº  319, BARRA, NO MUNICÍPIO DE SALVADOR, PARA CAPTAÇÃO SUPERFICIAL, NA BACIA HIDROGRÁFICA DO RIO  PARAGUAÇU, NO RIO JACUÍPE, EM BARRAMENTO EXISTENTE (BARRAGEM DO FRANÇA), NAS COORDENADAS  LAT.11º33’45,1”S E LONG.40º39’47,5”W, DATUM SIRGAS 2000, DE VAZÃO 828 M³/DIA, DURANTE 18  H/D, PARA FINS DE IRRIGAÇÃO POR GOTEJAMENTO, ÁREA DE 20,28 HA, LOCALIZADO NA FAZENDA LAGINHA,  DISTRITO DO FRANÇA, NO MUNICÍPIO DE PIRITIBA,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CÓPIA - CONSULTE INFORMAÇÃO OFICIAL EM WWW.DOOL.EGBA.BA.GOV.BR     EXECUTIVO SALVADOR, TERÇA-FEIRA, 27 DE ABRIL DE 2021 - ANO CV - NO 23.149  REPÚBLICA FEDERATIVA DO BRASIL - ESTADO DA BAHIA  DIÁRIO OFICIAL  INFORMAÇÕES - SEI BAHIA, CONFORME DISPOSTO NO ART. 1º DA PORTARIA INEMA Nº 21.953 DE 07 DE  DEZEMBRO DE 2020. ART. 5º - ESTA PORTARIA ENTRARÁ EM VIGOR NA DATA DE SUA PUBLICAÇÃO. MÁRCIA  CRISTINA TELLES DE ARAÚJO LIMA - DIRETORA GERAL </t>
  </si>
  <si>
    <t xml:space="preserve">PORTARIA  Nº 22.827 DE 26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2020.001.001307/INEMA/LIC-01307, RESOLVE: ART. 1º - AUTORIZAR A ALTERAÇÃO  DA OUTORGA DO DIREITO DE USO DOS RECURSOS HÍDRICOS, RELACIONADA AO PROCESSO Nº 2017.001.003765/ INEMA/LIC-03765, VÁLIDA PELO PRAZO DA PORTARIA INEMA N° 19.197, PUBLICADA NO D.O.E EM  24/09/2019, A MANOELITO RIBEIRO DE NOVAIS, INSCRITO NO CPF Nº 110.131.175-49, COM  SEDE NA FAZENDA ENCONTRO DOS RIOS, S/N, MIGUEL DOS PEIXES, NO MUNICÍPIO DE UTINGA, PARA  CAPTAÇÃO SUPERFICIAL, NA BACIA HIDROGRÁFICA DO RIO PARAGUAÇU, NO RIO UTINGA, NAS COORDENADAS  LAT.12°06’10”S LONG.41°07’25”W, DATUM SIRGAS 2000, DE VAZÃO 224 M³/DIA, DURANTE 7 H/D, PARA  FINS DE IRRIGAÇÃO POR MICRO ASPERSÃO, ÁREA 5 HA, LOCALIZADO NA FAZENDA LARANJEIRAS, ESTRADA  UTINGA A WAGNER, KM 2,3, ZONA RURAL, NO MUNICÍPIO DE UTINGA, MEDIANTE O CUMPRIMENTO DA  LEGISLAÇÃO VIGENTE, DOS CONDICIONANTES E DO PARÁGRAFO ÚNICO DESTE ARTIGO QUE CONSTAM NA ÍNTEGRA  DA PORTARIA, NO REFERIDO PROCESSO. .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</si>
  <si>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22.828 DE 26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2020.001.003580/INEMA/LIC-03580, RESOLVE: ART. 1º - AUTORIZAR O DIREITO  DE USO DOS RECURSOS HÍDRICOS, VÁLIDO PELO PRAZO DE 4 (QUATRO) ANOS, A RAFAEL GONÇALVES  BEZERRA DE ARAÚJO, INSCRITO NO CPF Nº 805.481.215-91, COM SEDE NA RUA SALGUEIRO,  Nº 455, TORRE A, APARTAMENTO 1801, PATAMARES, NO MUNICÍPIO DE SALVADOR, PARA CAPTAÇÃO  SUBTERRÂNEA, NA BACIA HIDROGRÁFICA DO RIO PARAGUAÇU, NAS COORDENADAS LAT.11°39’28,4”S E LON- G.41°06’58,6”W, DATUM SIRGAS 2000, DO POÇO 1, DE VAZÃO 105 M³/DIA, DURANTE 6 H/D, PARA FINS  DE IRRIGAÇÃO POR GOTEJAMENTO, ÁREA 2 HA, LOCALIZADO NO SÍTIO SANTOS, ZONA RURAL, NO MUNICÍPIO  DE MORRO DO CHAPÉU,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</si>
  <si>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22.829 DE 26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2020.001.002019/INEMA/LIC-02019, RESOLVE: ART. 1º - AUTORIZAR O DIREITO  DE USO DOS RECURSOS HÍDRICOS, VÁLIDO PELO PRAZO DE 4 (QUATRO) ANOS, A VALTER CECILIANO  SOARES, INSCRITO NO CPF SOB N° 017.482.115-87, COM SEDE NA RUA JOSÉ LISBOA, S/N, MALHADA  DE AREIA DE CIMA, NO MUNICÍPIO DE PIATÃ, PARA CAPTAÇÃO SUBTERRÂNEA, NA BACIA HIDROGRÁFICA DO  RIO DE CONTAS, NAS COORDENADAS LAT.13°09’41,7”S E LONG.41°47’57,2”W, DATUM SIRGAS 2000, DO  POÇO 1, DE VAZÃO 163 M³/DIA, DURANTE 16 H/D, PARA FINS DE IRRIGAÇÃO POR GOTEJAMENTO, ÁREA 5 HA,  LOCALIZADO NO SÍTIO PÉ DE SERRA, ZONA RURAL, NO MUNICÍPIO DE PIATÃ,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</si>
  <si>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22.831 DE 26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2020.001.003028/INEMA/LIC-03028, RESOLVE: ART. 1º - AUTORIZAR O DIREITO DE  USO DOS RECURSOS HÍDRICOS, VÁLIDO PELO PRAZO DE 4 (QUATRO) ANOS, A JOSÉ AMORIM NETO, INSCRITO  NO CPF N° 141.073.255-04, COM SEDE NA FAZENDA TRAÇADAL, ZONA RURAL, S/N, NO MUNICÍPIO DE  WAGNER, PARA CAPTAÇÃO SUBTERRÂNEA, NA BACIA HIDROGRÁFICA DO RIO PARAGUAÇU, NO POÇO 1, NAS  COORDENADAS LAT.12°16’03,9”S E LONG.41°09’45,8”W, DATUM SIRGAS 2000, DE VAZÃO 528 M³/DIA,  DURANTE 24 H/D, NO POÇO 2, NAS COORDENADAS LAT.12°16’06,2”S E LONG.41°09’55,1”W, DATUM  SIRGAS 2000, DE VAZÃO 720 M³/DIA, DURANTE 24 H/D, PARA FINS DE DESSEDENTAÇÃO ANIMAL E IRRIGAÇÃO  POR MICROASPERSÃO E GOTEJAMENTO, ÁREA 27,36 HA, LOCALIZADO NA FAZENDA TRAÇADAL,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</si>
  <si>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22.836 DE 27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2020.001.001498/INEMA/LIC-01498, RESOLVE: ART. 1º - AUTORIZAR O DIREITO  DE USO DOS RECURSOS HÍDRICOS, VÁLIDO PELO PRAZO DE 4 (QUATRO) ANOS, A EDSON ALVES LOPES,  INSCRITO NO CPF N° 019.849.925-62, COM SEDE NA ESTRADA SENTIDO CABECEIRA DO RIO, ZONA RURAL,  S/N, NO MUNICÍPIO DE UTINGA, PARA CAPTAÇÃO SUBTERRÂNEA, NA BACIA HIDROGRÁFICA DO RIO PARAGUAÇU,  NAS COORDENADAS LAT.12°04’01”S E LONG.41°05’53”W, DATUM SIRGAS 2000, DO POÇO 1, DE VAZÃO  242 M³/DIA, DURANTE 7 H/D, PARA FINS DE IRRIGAÇÃO POR MICROASPERSÃO E GOTEJAMENTO, ÁREA 5,22 HA,  LOCALIZADO NO SÍTIO EMANUEL,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</si>
  <si>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22.837 DE 27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2020.001.005306/INEMA/LIC-05306, RESOLVE: ART. 1º - AUTORIZAR O DIREITO DE  USO DOS RECURSOS HÍDRICOS, VÁLIDO PELO PRAZO DE 4 (QUATRO) ANOS, A MARCELO DOS SANTOS  BAHIA, INSCRITO NO CPF N° 954.572.595-87, COM SEDE NA AVENIDA NAZARÉ, N° 17, CENTRO, NO  MUNICÍPIO DE UTINGA, PARA CAPTAÇÃO SUBTERRÂNEA, NA BACIA HIDROGRÁFICA DO RIO PARAGUAÇU, NAS  COORDENADAS LAT.12°12’23,2”S E LONG.41°08’26,6”W, DATUM SIRGAS 2000, DO POÇO 1, DE VAZÃO  348 M³/DIA, DURANTE 15 H/D, PARA FINS DE DESSEDENTAÇÃO ANIMAL E IRRIGAÇÃO POR MICROASPERSÃO  E GOTEJAMENTO, ÁREA 8,55 HA, LOCALIZADO NA FAZENDA VITÓRIA DE SANTA BARBARA, ZONA RURAL, NO  MUNICÍPIO DE WAGNER, MEDIANTE O CUMPRIMENTO DA LEGISLAÇÃO VIGENTE, DOS CONDICIONANTES E DO  PARÁGRAFO ÚNICO DESTE ARTIGO QUE CONSTAM NA ÍNTEGRA DA PORTARIA, NO REFERIDO PROCESSO. ART. 2º -   CÓPIA - CONSULTE INFORMAÇÃO OFICIAL EM WWW.DOOL.EGBA.BA.GOV.BR     EXECUTIVO SALVADOR, QUARTA-FEIRA, 28 DE ABRIL DE 2021 - ANO CV - NO 23.150  REPÚBLICA FEDERATIVA DO BRASIL - ESTADO DA BAHIA  DIÁRIO OFICIAL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</si>
  <si>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22.839 DE 27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2020.001.001650/INEMA/LIC-01650, RESOLVE: ART. 1º - AUTORIZAR O DIREITO  DE USO DOS RECURSOS HÍDRICOS, VÁLIDO PELO PRAZO DE 4 (QUATRO) ANOS, A LAVOURA E PECUÁRIA  IGARASHI LTDA, INSCRITO NO CNPJ N° 83.144.733/0012-80, COM SEDE NA RODOVIA BA 142, KM  143, S/N, ZONA RURAL, NO MUNICÍPIO DE IBICOARA, PARA CAPTAÇÃO SUBTERRÂNEA, NA BACIA HIDROGRÁFICA  DO RIO PARAGUAÇU, NAS COORDENADAS LAT.13°19’22,9”S E LONG.41°31’37,6”W, DATUM SIRGAS 2000,  DO POÇO 1, DE VAZÃO 2.012 M³/DIA, DURANTE 18 H/D, PARA FINS DE IRRIGAÇÃO POR ASPERSÃO COM PIVÔ  CENTRAL, ÁREA 32 HA, LOCALIZADO NO COMPLEXO DE FAZENDAS IGARASHI,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</si>
  <si>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22.850 DE 28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2019.001.003178/INEMA/LIC-03178, RESOLVE: ART. 1º - AUTORIZAR O DIREITO DE  USO DOS RECURSOS HÍDRICOS, VÁLIDO PELO PRAZO DE 04 (QUATRO) ANOS, A HASAMA EDELWEISS  NUNES FERNANDES TEIXEIRA, INSCRITO NO CPF Nº 297.313.485-49, COM SEDE NA AVENIDA  DECIO CERQUEIRA, Nº 23, PRISCO VIANA, NO MUNICÍPIO DE CAETITÉ, PARA CAPTAÇÃO SUPERFICIAL, NA  BACIA HIDROGRÁFICA DO RIO CORRENTE, NO RIO CORRENTE, NAS COORDENADAS LAT.13º17’23,7”S E  LONG.43º52’31”W, DATUM SIRGAS2000, DE VAZÃO 10.115 M³/DIA, DURANTE 15 H/D, PARA FINS DE  IRRIGAÇÃO POR MICROASPERSÃO, ÁREA 170,56 HA, LOCALIZADO NA FAZENDA SÃO CAMILO, ZONA RURAL,  NO MUNICÍPIO DE SÃO FÉLIX DO CORIBE,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</si>
  <si>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22.859 DE 29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2019.001.003297/INEMA/LIC-03297, RESOLVE: ART. 1º - AUTORIZAR O  DIREITO DE USO DOS RECURSOS HÍDRICOS, VÁLIDO PELO PRAZO DE 04 (QUATRO) ANOS, A JOSÉ WILHAM  PANCIERI, INSCRITO NO CPF Nº 119.139.257-06, COM SEDE NA PONTA LOMEIRO, Nº 220, ZONA RURAL,  NO MUNICÍPIO DE PORTO SEGURO, PARA CAPTAÇÃO SUPERFICIAL, NA BACIA HIDROGRÁFICA DO RIO CARAÍVA,  NO RIO CARAÍVA, NAS COORDENADAS LAT.16º50’18”S E LONG.39º17’31”W, DATUM SIRGAS 2000, DE  VAZÃO 447 M³/DIA, DURANTE 9 H/D, PARA FINS DE IRRIGAÇÃO POR GOTEJAMENTO, ÁREA 11 HA, LOCALIZADO  NA FAZENDA SEIS IRMÃOS, ZONA RURAL, NO MUNICÍPIO DE PORTO SEGURO,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</si>
  <si>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22.860 DE 29 DE ABRIL DE 2021. O INSTITUTO DO MEIO AMBIENTE E  RECURSOS HÍDRICOS - INEMA, COM FULCRO NAS ATRIBUIÇÕES E COMPETÊNCIAS QUE LHE FORAM  DELEGADAS PELA LEI ESTADUAL Nº 12.212/11 E LEIS ESTADUAIS Nº 10.431/06 E 11.612/09, E SUAS   CÓPIA - CONSULTE INFORMAÇÃO OFICIAL EM WWW.DOOL.EGBA.BA.GOV.BR    EXECUTIVO  SALVADOR, SEXTA-FEIRA, 30 DE ABRIL DE 2021 - ANO CV - NO 23.152  REPÚBLICA FEDERATIVA DO BRASIL - ESTADO DA BAHIA  DIÁRIO OFICIAL  ALTERAÇÕES, REGULAMENTADAS PELO DECRETO ESTADUAL Nº 14.024/12 E, TENDO EM VISTA O QUE CONSTA  DO PROCESSO Nº 2019.001.003151/INEMA/LIC-03151, RESOLVE: ART. 1º - AUTORIZAR O DIREITO DE  USO DOS RECURSOS HÍDRICOS, VÁLIDO PELO PRAZO 04 (QUATRO) ANOS, À MARIA ZETE TEIXEIRA SOUSA,  INSCRITA NO CPF Nº 900.496.085-68, COM SEDE NA AVENIDA TIRADENTES, Nº 376, SEDE, NO MUNICÍPIO  DE ANAGÉ, PARA CAPTAÇÃO SUPERFICIAL, NA BACIA HIDROGRÁFICA DO RIO DE CONTAS, NO RIO GAVIÃO,  NAS COORDENADAS LAT.14º27’15,4”S E LONG.41º04’28,3”W, DATUM SIRGAS2000, DE VAZÃO 660 M³/ DIA, DURANTE 10 H/D, PARA FINS DE IRRIGAÇÃO POR ASPERSÃO, ÁREA DE 10 HA, LOCALIZADO NA FAZENDA  NOSSA SENHORA APARECIDA, ZONA RURAL, NO MUNICÍPIO DE ANAGÉ,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</si>
  <si>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22.862 DE 29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2020.001.002514/INEMA/LIC-02514, RESOLVE: ART. 1º - AUTORIZAR O DIREITO DE  USO DOS RECURSOS HÍDRICOS, VÁLIDO PELO PRAZO DE 04 (QUATRO) ANOS, A ALEX SANDRO SOUSA  PIRES, INSCRITO NO CPF N° 754.390.425-04, COM SEDE NA AVENIDA CLODOALDO OLIVEIRA, N° 43,  CAPELINHA, NO MUNICÍPIO DE UTINGA, PARA CAPTAÇÃO SUBTERRÂNEA, NA BACIA HIDROGRÁFICA DO RIO  PARAGUAÇU, NO POÇO 1, NAS COORDENADAS LAT.12°04’09,6”S E LONG.41°04’36,8”W, DATUM SIRGAS  2000, DE VAZÃO 240 M³/DIA; E NO POÇO 2, NAS COORDENADAS LAT.12°04’41,8”S E LONG.41°04’32,9”W,  DATUM SIRGAS 2000, DE VAZÃO 432 M³/DIA; DURANTE 24 H/D, PARA FINS DE IRRIGAÇÃO POR MICRO- ASPERSÃO, ÁREA 18,36 HA, LOCALIZADO NA FAZENDA BUENOS AIRES,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</si>
  <si>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22.863 DE 29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2020.001.005155/INEMA/LIC-05155, RESOLVE: ART. 1º - AUTORIZAR O DIREITO  DE USO DOS RECURSOS HÍDRICOS, VÁLIDO PELO PRAZO DE 04 (QUATRO) ANOS, A ANTÔNIO OLIVEIRA  DE ALMEIDA, INSCRITO NO CPF Nº 288.269.958-18, COM SEDE NA FAZENDA AROEIRA, S/N, ZONA  RURAL, NO MUNICÍPIO DE LAPÃO, PARA CAPTAÇÃO SUBTERRÂNEA, NA BACIA HIDROGRÁFICA DO RIO SÃO  FRANCISCO, NO POÇO 1, NAS COORDENADAS LAT. 11°34’23.2”S E LONG.41°47’15.5”W, DATUM SIRGAS  2000, DE VAZÃO 129 M³/DIA, DURANTE 19 H/D, PARA FINS DE IRRIGAÇÃO POR MICROASPERSÃO, ÁREA 2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</si>
  <si>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22.864 DE 29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2019.001.004794/INEMA/LIC-04794, RESOLVE: ART. 1º - AUTORIZAR A RENOVAÇÃO  DO DIREITO DE USO DOS RECURSOS HÍDRICOS, VÁLIDA PELO PRAZO DE 04 (QUATRO) ANOS, A SUZANO S.A.,  INSCRITA NO CNPJ N° 16.404.287/0001-55, COM SEDE NA AVENIDA PROFESSOR MAGALHÃES NETO, Nº  1752, PITUBA, NO MUNICÍPIO DE SALVADOR, PARA CAPTAÇÃO SUBTERRÂNEA, NA BACIA HIDROGRÁFICA DO  RIO MUCURI, NO POÇO 1, NAS COORDENADAS LAT.18°01’43,4”S E LONG.39°51’58”W, DE VAZÃO 29  M³/DIA; NO POÇO 2, NAS COORDENADAS LAT.18°01’23,2”S E LONG.39°52’03”W, DE VAZÃO 90 M³/DIA;  NO POÇO 3, NAS COORDENADAS LAT.18°01’37,8”S E LONG.39°52’02,2”W, DE VAZÃO 54 M³/DIA; NO  POÇO 4, NAS COORDENADAS LAT.18°01’39,9”S E LONG.39°51’59”W, DE VAZÃO 31 M³/DIA; NO POÇO  5, NAS COORDENADAS LAT.18°01’44,4”S E LONG.39°51’59,9”W, DE VAZÃO 360 M³/DIA; NO POÇO 6,  NAS COORDENADAS LAT.18°01’47,2”S E LONG.39°52’06,1”W, DE VAZÃO 47 M³/DIA E NO POÇO 7, NAS  COORDENADAS LAT.18°01’45”S E LONG.39°52’06,1”W, DATUM SIRGAS 2000, DE VAZÃO 58 M³/DIA;  DURANTE 18 H/D, PARA FINS DE IRRIGAÇÃO POR ASPERSÃO, ÁREA DE 5,89 HA, LOCALIZADO NA FAZENDA NOVA  ESTRELA, ZONA RURAL, NO MUNICÍPIO DE MUCURI,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</si>
  <si>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22.869 DE 29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2020.001.005339/INEMA/LIC-05339, RESOLVE: ART. 1º - AUTORIZAR O DIREITO  DE USO DOS RECURSOS HÍDRICOS, VÁLIDO PELO PRAZO DE 04 (QUATRO) ANOS, A JOAQUIM JOSÉ DOS  SANTOS, INSCRITO NO CPF N° 179.519.255-00, COM SEDE NO NÚCLEO RURAL MOLHA GIBÃO, N° 1110,  ZONA RURAL, NO MUNICÍPIO DE SEABRA, PARA CAPTAÇÃO SUBTERRÂNEA, NA BACIA HIDROGRÁFICA DO RIO  PARAGUAÇU, NAS COORDENADAS LAT.12°29’44,7”S E LONG.41°43’56,9”W, DATUM SIRGAS 2000, DO  POÇO 2, DE VAZÃO 511 M³/DIA, DURANTE 24 H/D, PARA FINS DE DESSEDENTAÇÃO ANIMAL E IRRIGAÇÃO POR  GOTEJAMENTO E MICROASPERSÃO, ÁREA 9,61 HA, LOCALIZADO NA FAZENDA ENGENHÃO, ZONA RURAL, NO  MUNICÍPIO DE SEABRA,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</si>
  <si>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22.891 DE 04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2020.001.003757/INEMA/LIC-03757, RESOLVE: ART. 1º - AUTORIZAR O DIREITO DE  USO DOS RECURSOS HÍDRICOS, VÁLIDO PELO PRAZO DE 04 (QUATRO) ANOS, A MARIOÉLIO DA SILVA  DOURADO, INSCRITO NO CPF Nº 267.864.005-15, COM SEDE NA PRAÇA IGREJA CATÓLICA, S/N, CENTRO,  NO MUNICÍPIO DE LAPÃO, PARA CAPTAÇÃO SUBTERRÂNEA, NA BACIA HIDROGRÁFICA DO RIO SÃO FRANCISCO,  NO POÇO 1, NAS COORDENADAS LAT. 11°26’39.4”S E LONG.41°42’51.3”W, DE VAZÃO 132 M³/DIA; E  NO POÇO 2, NAS COORDENADAS LAT.11°26’36.2”S E LONG.41°42’58.7”W, DATUM SIRGAS 2000, DE  VAZÃO 132 M³/DIA; DURANTE 12 H/D, PARA FINS DE IRRIGAÇÃO POR GOTEJAMENTO, ÁREA 5 HA, LOCALIZADO  NA FAZENDA LAGOA DO MEIO, ZONA RURAL, NO MUNICÍPIO DE LAPÃO,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</si>
  <si>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22.892 DE 04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2020.001.003760/INEMA/LIC-03760, RESOLVE: ART. 1º - AUTORIZAR O DIREITO DE  USO DOS RECURSOS HÍDRICOS, VÁLIDO PELO PRAZO DE 04 (QUATRO) ANOS, A MARIOÉLIO DA SILVA  DOURADO, INSCRITO NO CPF Nº 267.864.005-15, COM SEDE NA PRAÇA IGREJA CATÓLICA, S/N, CENTRO,  NO MUNICÍPIO DE LAPÃO, PARA CAPTAÇÃO SUBTERRÂNEA, NA BACIA HIDROGRÁFICA DO RIO SÃO FRANCISCO,  NO POÇO 1, NAS COORDENADAS LAT.11°27’09.3”S E LONG.41°42’47”W, DE VAZÃO 132 M³/DIA; NO  POÇO 2, NAS COORDENADAS LAT.11°27’10.8”S E LONG.41°42’38.7”W, DE VAZÃO 132 M³/DIA; NO POÇO  3, NAS COORDENADAS LAT.11°27’13.6”S E LONG.41°43’01.9”W, DE VAZÃO 132 M³/DIA; NO POÇO 4,  NAS COORDENADAS LAT.11°27’26.2”S E LONG.41°42’38.3”W, DE VAZÃO 132 M³/DIA; NO POÇO 5, NAS  COORDENADAS LAT.11°27’16.4”S E LONG.41°43’11.4”W, DE VAZÃO 132 M³/DIA; E NO POÇO 6, NAS  COORDENADAS LAT.11°27’11.4”S E LONG.41°42’57”W, DATUM SIRGAS 2000, DE VAZÃO 131 M³/DIA,  DURANTE 11 H/D, PARA FINS DE IRRIGAÇÃO POR GOTEJAMENTO, ÁREA 15 HA, LOCALIZADO NA FAZENDA POÇO  FUNDO, ZONA RURAL, NO MUNICÍPIO DE LAPÃO,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</si>
  <si>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22.893 DE 04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2020.001.004647/INEMA/LIC-04647, RESOLVE: ART. 1º - AUTORIZAR O DIREITO DE  USO DOS RECURSOS HÍDRICOS, VÁLIDO PELO PRAZO DE 04 (QUATRO) ANOS, A IORDAN ARAÚJO PIMENTA,  INSCRITO NO CPF Nº 039.085.125-65, COM SEDE NA AVENIDA RIO BRANCO, Nº 126, CENTRO, NO MUNICÍPIO  DE CANARANA, PARA CAPTAÇÃO SUBTERRÂNEA, NA BACIA HIDROGRÁFICA DO RIO SÃO FRANCISCO, NO POÇO  1, NAS COORDENADAS LAT.11°35’50.78”S E LONG.41°46’19.08”W, DATUM SIRGAS 2000, DE VAZÃO 186  M³/DIA, DURANTE 15 H/D, PARA FINS DE IRRIGAÇÃO POR GOTEJAMENTO, ÁREA 3 HA, LOCALIZADO NA FAZENDA  NOVA, COMUNIDADE AROEIRA, ZONA RURAL, NO MUNICÍPIO DE LAPÃO, MEDIANTE O CUMPRIMENTO DA  LEGISLAÇÃO VIGENTE, DOS CONDICIONANTES E DO PARÁGRAFO ÚNICO DESTE ARTIGO QUE CONSTAM NA ÍNTEGRA   CÓPIA - CONSULTE INFORMAÇÃO OFICIAL EM WWW.DOOL.EGBA.BA.GOV.BR     EXECUTIVO SALVADOR, QUARTA-FEIRA, 5 DE MAIO DE 2021 - ANO CV - NO 23.156  REPÚBLICA FEDERATIVA DO BRASIL - ESTADO DA BAHIA  DIÁRIO OFICIAL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</si>
  <si>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22.894 DE 04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2020.001.002336/INEMA/LIC-02336, RESOLVE: ART. 1º - AUTORIZAR O DIREITO DE  USO DOS RECURSOS HÍDRICOS, VÁLIDO PELO PRAZO DE 04 (QUATRO) ANOS, A JORGE PEREIRA TELES,  INSCRITO NO CPF Nº 167.534.965-72, COM SEDE NA RUA MINAS GERAIS, Nº 130, FORUM, NO MUNICÍPIO  DE IRECÊ, PARA CAPTAÇÃO SUBTERRÂNEA, NA BACIA HIDROGRÁFICA DO RIO SÃO FRANCISCO, NO POÇO 1,  NAS COORDENADAS LAT.11°34’14.4”S E LONG.41°47’34”W, DE VAZÃO 192 M³/DIA, DURANTE 12 H/D; NO  POÇO 2, NAS COORDENADAS LAT.11°34’18.4”S E LONG.41°47’58.3”W, DE VAZÃO 269 M³/DIA; NO POÇO  3, NAS COORDENADAS LAT.11°34’22.2”S E LONG.41°47’53”W, DE VAZÃO 216 M³/DIA; E NO POÇO 4,  NAS COORDENADAS LAT.11°34’13.3”S E LONG.41°47’49.7”W, DATUM SIRGAS 2000, DE VAZÃO 168 M³/ DIA, DURANTE 12 H/D, PARA FINS DE IRRIGAÇÃO POR GOTEJAMENTO, ÁREA 16,1 HA, LOCALIZADO NA FAZENDA  TELES VI, ZONA RURAL, NO MUNICÍPIO DE LAPÃO,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</si>
  <si>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22.911 DE 05 DE MAIO DE 2021. O INSTITUTO DO MEIO AMBIENTE E  RECURSOS HÍDRICOS - INEMA, COM FULCRO NAS ATRIBUIÇÕES E COMPETÊNCIAS QUE LHE FORAM  DELEGADAS PELA LEI ESTADUAL Nº 12.212/11 E LEIS ESTADUAIS Nº 10.431/06 E 11.612/09, E SUAS   CÓPIA - CONSULTE INFORMAÇÃO OFICIAL EM WWW.DOOL.EGBA.BA.GOV.BR     EXECUTIVO SALVADOR, QUINTA-FEIRA, 6 DE MAIO DE 2021 - ANO CV - NO 23.157  REPÚBLICA FEDERATIVA DO BRASIL - ESTADO DA BAHIA  DIÁRIO OFICIAL  ALTERAÇÕES, REGULAMENTADAS PELO DECRETO ESTADUAL Nº 14.024/12 E, TENDO EM VISTA O QUE CONSTA  DO PROCESSO Nº 2020.001.003633/INEMA/LIC-03633, RESOLVE: ART. 1º - AUTORIZAR O DIREITO  DE USO DOS RECURSOS HÍDRICOS, VÁLIDO PELO PRAZO DE 04 (QUATRO) ANOS, A CASSIA MARTINS DA  SILVA, INSCRITA NO CPF N° 950.188.835-53, COM SEDE NA RUA ANTÔNIO PATRÍCIO BARBOSA, N° 47,  CENTRO, NO MUNICÍPIO DE PAULO AFONSO, PARA CAPTAÇÃO SUBTERRÂNEA, NA BACIA HIDROGRÁFICA DO  RIO PARAGUAÇU, NAS COORDENADAS LAT.12°07’25,4”S E LONG.41°07’39,7”W, DATUM SIRGAS 2000,  DO POÇO 1, DE VAZÃO 202 M³/DIA, DURANTE 11 H/D, PARA FINS DE IRRIGAÇÃO POR MICROASPERSÃO, ÁREA  4,37 HA, LOCALIZADO NA CHÁCARA BEIRA RIO,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</si>
  <si>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22.912 DE 05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2020.001.003532/INEMA/LIC-03532, RESOLVE: ART. 1º - AUTORIZAR O DIREITO DE  USO DOS RECURSOS HÍDRICOS, VÁLIDO PELO PRAZO DE 04 (QUATRO) ANOS, A JOSÉ DILSON GONÇALVES  DOURADO, INSCRITO NO CPF Nº 223.490.495-15, COM SEDE NA AVENIDA JOSÉ ALVES DE ANDRADE, Nº  87, CENTRO, NO MUNICÍPIO DE IRECÊ, PARA CAPTAÇÃO SUBTERRÂNEA, NA BACIA HIDROGRÁFICA DO RIO SÃO  FRANCISCO, NO POÇO 1, NAS COORDENADAS LAT.11º35’11.51’’S E LONG.41º41’07.93’’W, DATUM SIRGAS  2000, DE VAZÃO 161 M³/DIA, DURANTE 12 H/D, PARA FINS DE IRRIGAÇÃO POR GOTEJAMENTO, ÁREA 2,9 HA,  LOCALIZADO NA FAZENDA LAGEDINHO, ZONA RURAL, NO MUNICÍPIO DE LAPÃO,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</si>
  <si>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22.913 DE 05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2020.001.003950/ INEMA/LIC-03950, RESOLVE: ART. 1º - AUTORIZAR O DIREITO DE USO DOS RECURSOS HÍDRICOS, VÁLIDO  PELO PRAZO DE 04 (QUATRO) ANOS, A IONETE MARIA DE JESUS, INSCRITA NO CPF N° 043.691.796- 37, COM SEDE NA RUA MANOEL NOVAES, S/N, ZONA RURAL, NO MUNICÍPIO DE MIRANGABA, PARA CAPTAÇÃO  SUBTERRÂNEA, NA BACIA HIDROGRÁFICA DO RIO SÃO FRANCISCO, NAS COORDENADAS LAT.10°53’20,5”S E LON- G.40°42’01,2”W, DATUM SIRGAS 2000, DO POÇO 1, DE VAZÃO 207 M³/DIA, DURANTE 5 H/D, PARA FINS DE  IRRIGAÇÃO POR MICROASPERSÃO, ÁREA 4 HA, LOCALIZADO NA FAZENDA BOCA TORTA,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 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</si>
  <si>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22.914 DE 05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2020.001.003908/INEMA/LIC-03908, RESOLVE: ART. 1º - AUTORIZAR O DIREITO DE  USO DOS RECURSOS HÍDRICOS, VÁLIDO PELO PRAZO DE 04 (QUATRO) ANOS, A NELSON SARMENTO DA  SILVA, INSCRITO NO CPF N° 288.892.235-53, COM SEDE NO POVOADO LAGOA DO PEIXE, S/N, ZONA  RURAL, NO MUNICÍPIO DE MIRANGABA, PARA CAPTAÇÃO SUBTERRÂNEA, NA BACIA HIDROGRÁFICA DO RIO  SÃO FRANCISCO, NAS COORDENADAS LAT.10°42’01,4”S E LONG.40°52’14,6”W, DATUM SIRGAS 2000,  DO POÇO 1, DE VAZÃO 258 M³/DIA, DURANTE 7 H/D, PARA FINS DE IRRIGAÇÃO POR MICROASPERSÃO, ÁREA 5  HA, LOCALIZADO NA FAZENDA LAGOA DO PEIXE,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</si>
  <si>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22.915 DE 05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2020.001.003931/INEMA/LIC-03931, RESOLVE: ART. 1º - AUTORIZAR  O DIREITO DE USO DOS RECURSOS HÍDRICOS, VÁLIDO PELO PRAZO DE 04 (QUATRO) ANOS, A RODRIGO  DOURADO TELES, INSCRITO NO CPF Nº 024.765.115-01, COM SEDE NA RUA MINAS GERAIS, Nº  130, CENTRO, NO MUNICÍPIO DE IRECÊ, PARA CAPTAÇÃO SUBTERRÂNEA, NA BACIA HIDROGRÁFICA DO  RIO SÃO FRANCISCO, NO POÇO 1, NAS COORDENADAS LAT.11°22’43.4”S E LONG.41°56’03.23”W,  DE VAZÃO 108 M³/DIA; NO POÇO 2, NAS COORDENADAS LAT.11°22’25.13”S E LONG.41°56’13.88”W,  DE VAZÃO 264 M³/DIA; NO POÇO 3, NAS COORDENADAS LAT.11°22’15.95”S E LONG.41°56’14.4”W,  DE VAZÃO 168 M³/DIA; NO POÇO 4, NAS COORDENADAS LAT.11°22’15.83”S E LONG.41°56’15”W, DE  VAZÃO 180 M³/DIA; NO POÇO 5, NAS COORDENADAS LAT.11°22’44.42”S E LONG.41°56’14.28”W, DE  VAZÃO 120 M³/DIA; E NO POÇO 6, NAS COORDENADAS LAT.11°22’25.58”S E LONG.41°56’22.25”W,  DATUM SIRGAS 2000, DE VAZÃO 271 M³/DIA; DURANTE 12 H/D, PARA FINS DE IRRIGAÇÃO POR  GOTEJAMENTO, ÁREA 20,9 HA, LOCALIZADO NA FAZENDA QUEIMADA DO TELES, ZONA RURAL, NO  MUNICÍPIO DE LAPÃO,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</si>
  <si>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22.916 DE 05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2020.001.003769/INEMA/LIC-03769, RESOLVE: ART. 1º - AUTORIZAR O DIREITO DE USO  DOS RECURSOS HÍDRICOS, VÁLIDO PELO PRAZO DE 04 (QUATRO) ANOS, A LEANDRO ANTÔNIO DA SILVA  CAJUEIRO, INSCRITO NO CPF N° 012.337.275-59, COM SEDE NA ESTRADA TRINCHEIRA A CASA NOVA,  S/N, POVOADO DE TRINCHEIRA, NO MUNICÍPIO DE MIRANGABA, PARA CAPTAÇÃO SUBTERRÂNEA, NA BACIA  HIDROGRÁFICA DO RIO SÃO FRANCISCO, NAS COORDENADAS LAT.10°41’27,6”S E LONG.40°53’22,5”W,  DATUM SIRGAS 2000, DO POÇO 1, DE VAZÃO 516 M³/DIA, DURANTE 13 H/D, PARA FINS DE IRRIGAÇÃO POR  MICROASPERSÃO, ÁREA 10 HA, LOCALIZADO NA FAZENDA RIO CORRENTE 01,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</si>
  <si>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22.917 DE 05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2020.001.003845/INEMA/LIC-03845, RESOLVE: ART. 1º - AUTORIZAR O  DIREITO DE USO DOS RECURSOS HÍDRICOS, VÁLIDO PELO PRAZO DE 04 (QUATRO) ANOS, A PAULO SERGIO  REVOREDO, INSCRITO NO CPF N° 093.648.198-61, COM SEDE NA TRAVESSA EDVALDO BOA VENTURA,  N° 89, CENTRO, NO MUNICÍPIO DE RIO REAL, PARA CAPTAÇÃO SUBTERRÂNEA, NA BACIA HIDROGRÁFICA DO  RIO VAZA-BARRIS, NAS COORDENADAS LAT.10°08’00”S E LONG.38°29’00”W, DATUM SIRGAS 2000, DO  POÇO 1, DE VAZÃO 887 M³/DIA, DURANTE 11 H/D, PARA FINS DE IRRIGAÇÃO POR GOTEJAMENTO, ÁREA 30  HA, LOCALIZADO NA FAZENDA LARANJEIRAS DOIS IRMÃOS,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</si>
  <si>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22.918 DE 05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2020.001.004762/INEMA/LIC-04762, RESOLVE: ART. 1º - AUTORIZAR O DIREITO DE USO  DOS RECURSOS HÍDRICOS, VÁLIDO PELO PRAZO DE 04 (QUATRO) ANOS, A RAFAEL MACEDO BARBOSA  NOGUEIRA DE SOUZA, INSCRITO NO CPF Nº 009.206.165-69, COM SEDE NA AVENIDA SÃO RAFAEL, Nº  400 A, SÃO MARCOS, NO MUNICÍPIO DE SALVADOR, PARA CAPTAÇÃO SUBTERRÂNEA, NA BACIA HIDROGRÁFICA  DO RIO ITAPICURU, NO POÇO 1, NAS COORDENADAS LAT.11°01’00’’S E LONG.38°50’00’’W, DATUM SIRGAS  2000, DE VAZÃO 320 M³/DIA, DURANTE 8 H/D; E NO POÇO 2, NAS COORDENADAS LAT.11°02’36,1’’S   CÓPIA - CONSULTE INFORMAÇÃO OFICIAL EM WWW.DOOL.EGBA.BA.GOV.BR    EXECUTIVO  SALVADOR, QUINTA-FEIRA, 6 DE MAIO DE 2021 - ANO CV - NO 23.157  REPÚBLICA FEDERATIVA DO BRASIL - ESTADO DA BAHIA  DIÁRIO OFICIAL  E LONG.38°59’50,9’’W, DATUM SIRGAS 2000, DE VAZÃO 222 M³/DIA, DURANTE 7 H/D, PARA FINS DE  DESSEDENTAÇÃO ANIMAL E IRRIGAÇÃO POR GOTEJAMENTO, ÁREA 11 HA, LOCALIZADO NA FAZENDA FLOR DO  SERTÃO, ZONA RURAL, NO MUNICÍPIO DE TUCANO,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</si>
  <si>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22.919 DE 05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2020.001.003957/INEMA/LIC-03957, RESOLVE: ART. 1º - AUTORIZAR O DIREITO DE  USO DOS RECURSOS HÍDRICOS, VÁLIDO PELO PRAZO DE 04 (QUATRO) ANOS, A AMAURI STRACCI, INSCRITO  NO CPF Nº 438.721.749-91, COM SEDE NA ESTRADA BR 020, S/N, CHÁCARA SANTA CRUZ I, NO MUNICÍPIO  DE SÃO DESIDÉRIO, PARA CAPTAÇÃO SUBTERRÂNEA, NA BACIA HIDROGRÁFICA DO RIO SÃO FRANCISCO, NO  POÇO 1, NAS COORDENADAS LAT.12°40’52,3”S E LONG.46°15’41,4”W, DATUM SIRGAS 2000, DE VAZÃO  82 M³/DIA, DURANTE 15 H/D, PARA FINS DE CONSUMO HUMANO E PULVERIZAÇÃO AGRÍCOLA, LOCALIZADO NA  FAZENDA ANA TERRA 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</si>
  <si>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22.923 DE 05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2020.001.005296/INEMA/LIC-05296, RESOLVE: ART. 1º - AUTORIZAR O DIREITO DE  USO DOS RECURSOS HÍDRICOS, VÁLIDO PELO PRAZO DE 04 (QUATRO) ANOS, A EDUARDO MASCARENHAS  BRITTO, INSCRITO NO CPF Nº 791.094.465-91, COM SEDE NA RUA PROFESSOR CARLOS SÁ, Nº 97,  PITUBA, NO MUNICÍPIO DE SALVADOR, PARA CAPTAÇÃO SUPERFICIAL, NA BACIA HIDROGRÁFICA DO RIO  PARAGUAÇU, NO RIO PARAGUAÇU, EM LAGO FORMADO POR BARRAMENTO EXISTENTE (BARRAGEM DE PEDRA  DO CAVALO), NAS COORDENADAS LAT.12º33’26”S E LONG.39º16’32”W, DATUM SIRGAS 2000, DE VAZÃO  3.069 M³/DIA, DURANTE 10 H/D, PARA FINS DE IRRIGAÇÃO POR ASPERSÃO E MICROASPERSÃO, ÁREA 70 HA,  LOCALIZADO NA FAZENDA OURO VERDE, ZONA RURAL, NO MUNICÍPIO DE CABACEIRAS DO PARAGUAÇU,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&lt;#E.G.B#533729#51#581068/&gt;  SECRETARIA DA SAÚDE &lt;#E.G.B#533649#51#580984&gt; RESOLUÇÃO CIB Nº 078/2021  APROVA AD REFERENDUM A NOVA ATUALIZAÇÃO DOS ANEXOS 2 E 3 REFERENTES ÀS UNIDADES DE  REFERÊNCIA COVID E UNIDADES DE RETAGUARDA COVID E DO ANEXO 8, REFERENTE AOS LEITOS DE  SUPORTE VENTILATÓRIO PULMONAR DO PLANO ESTADUAL DE CONTINGÊNCIA PARA ENFRENTAMENTO DO NOVO  CORONAVÍRUS - SARS COV2 NO ESTADO DA BAHIA.  O COORDENADOR E A COORDENADORA ADJUNTA DA COMISSÃO INTERGESTORES BIPARTITE DA BAHIA, NO USO  DAS ATRIBUIÇÕES QUE LHE CONFERE O INCISO I DO ART.14-A DA LEI N° 8.080, 19 DE SETEMBRO DE 1990,  E CONSIDERANDO:  A PORTARIA Nº 237, DE 18 DE MARÇO DE 2020, QUE INCLUI LEITOS E PROCEDIMENTOS NA TABELA DE PROCE- DIMENTOS, MEDICAMENTOS, ÓRTESES, PRÓTESES E MATERIAIS ESPECIAIS (OPM) DO SISTEMA ÚNICO DE  SAÚDE (SUS), DE UNIDADE DE TERAPIA INTENSIVA ADULTO E PEDIÁTRICO, PARA ATENDIMENTO EXCLUSIVO  DOS PACIENTES COVID-19;  A PORTARIA MS/SAES Nº 245, DE 24 DE MARÇO DE 2020, QUE INCLUI PROCEDIMENTOS NA TABELA  DE PROCEDIMENTOS, MEDICAMENTOS, ÓRTESES, PRÓTESES E MATERIAIS ESPECIAIS (OPM) DO SISTEMA  ÚNICO DE SAÚDE (SUS), PARA ATENDIMENTO EXCLUSIVO DE PACIENTES COM DIAGNÓSTICO DE INFECÇÃO  PELO COVID-19;  A PORTARIA Nº 568, DE 26 DE MARÇO DE 2020, QUE AUTORIZA A HABILITAÇÃO DE LEITOS DE UNIDADE DE  TERAPIA INTENSIVA ADULTO PARA ATENDIMENTO EXCLUSIVO DOS PACIENTES COVID-19;  A RESOLUÇÃO CIB Nº 029, DE 28 DE MARÇO DE 2020, QUE APROVA O PLANO ESTADUAL DE CONTINGÊNCIA  PARA ENFRENTAMENTO DO NOVO CORONAVÍRUS - SARS NCOV2 NO ESTADO DA BAHIA;  A RESOLUÇÃO CIB Nº 087, DE 24 DE JUNHO DE 2020, QUE APROVA AD REFERENDUM A ATUALIZAÇÃO  DO PLANO ESTADUAL DE CONTINGÊNCIA PARA ENFRENTAMENTO DO NOVO CORONAVÍRUS - SARS NCOV-2,  COM A INCLUSÃO DO   CENTRO DE ATENDIMENTO PARA O ENFRENTAMENTO À COVID 19 COMO UMA DAS  TIPOLOGIAS DE SERVIÇOS DE SAÚDE NA REDE ASSISTENCIAL DO ESTADO DA BAHIA;  A RECOMENDAÇÃO DA SAES/MS, POR MEIO DE REUNIÕES POR WEB CONFERÊNCIA COM AS SECRETARIAS DE  SAÚDE DOS ESTADOS, DE ATUALIZAÇÃO DA PLANILHA DE LEITOS NAS REGIÕES DESTINADOS AOS PACIENTES   CÓPIA - CONSULTE INFORMAÇÃO OFICIAL EM WWW.DOOL.EGBA.BA.GOV.BR     EXECUTIVO SALVADOR, QUINTA-FEIRA, 6 DE MAIO DE 2021 - ANO CV - NO 23.157  REPÚBLICA FEDERATIVA DO BRASIL - ESTADO DA BAHIA  DIÁRIO OFICIAL  ACOMETIDOS PELO CORONAVÍRUS, PARA ACOMPANHAMENTO DO PROCESSO DE AMPLIAÇÃO DA REDE DE  ATENÇÃO À SAÚDE E ENFRENTAMENTO DO SARS COV2.  RESOLVE  ART. 1º  APROVAR AD REFERENDUM A NOVA ATUALIZAÇÃO DOS ANEXOS 2 E 3 , REFERENTES ÀS UNIDADES  DE REFERÊNCIA COVID E UNIDADES DE RETAGUARDA COVID, E DO ANEXO 8, REFERENTE AOS LEITOS  DE SUPORTE VENTILATÓRIO PULMONAR, DO PLANO ESTADUAL DE CONTINGÊNCIA PARA ENFRENTAMENTO DO  NOVO CORONAVÍRUS - SARS COV2 NO ESTADO DA BAHIA, CONFORME ANEXO I E II DESTA RESOLUÇÃO,  DISPONÍVEIS NO SITE WWW5.SAUDE.BA.GOV.BR/PORTALCIB.  PARÁGRAFO ÚNICO  ESTE PLANO ESTÁ SUJEITO A AJUSTES CONSTANTES DECORRENTES DAS ATUALIZAÇÕES  PRÁTICAS E DAS MUDANÇAS OBSERVADAS NO CENÁRIO EPIDEMIOLÓGICO E DAS CONSTANTES ATUALIZAÇÕES  DISPONIBILIZADAS PELA OMS E MS.  ART. 2º  REVOGAR A RESOLUÇÃO CIB Nº 071/2021, A PARTIR DA DATA DE PUBLICAÇÃO DESTA RESOLUÇÃO.  ART. 3º  A PRESENTE RESOLUÇÃO ENTRARÁ EM VIGOR NA DATA DE SUA PUBLICAÇÃO.  SALVADOR, 05 DE MAIO DE 2021.  FÁBIO VILAS-BOAS PINTO SECRETÁRIO ESTADUAL DA SAÚDE COORDENADOR DA CIB/BA  STELA DOS SANTOS SOUZA PRESIDENTE DO COSEMS/BA COORDENADORA ADJUNTA DA CIB/BA  &lt;#E.G.B#533649#52#580984/&gt; &lt;#E.G.B#533823#52#581165&gt; RESOLUÇÃO CIB Nº 079/2021  APROVA O LEVANTAMENTO DA NECESSIDADE DE D2 DA VACINA CONTRA A COVID-19 DOS MUNICÍPIOS DO  ESTADO DA BAHIA, PARA SOLICITAÇÃO DE REPOSIÇÃO DE DOSES AO MINISTÉRIO DA SAÚDE PARA COMPLETAR  O ESQUEMA VACINAL.  A COMISSÃO INTERGESTORES BIPARTITE DA BAHIA - CIB, NO USO DAS SUAS ATRIBUIÇÕES QUE LHE CONFERE  O INCISO I DO ART. 14-A DA LEI Nº 8080, DE 19 DE SETEMBRO DE 1990, TENDO EM VISTA O DECIDIDO NA  286ª REUNIÃO ORDINÁRIA, DO DIA 29 DE ABRIL DE 2021, E CONSIDERANDO:  A SITUAÇÃO SANITÁRIA DO PAÍS COM A PANDEMIA DO NOVO CORONAVÍRUS (SARS-COV-2) EM CURSO; A URGÊNCIA DA VACINAÇÃO CONTRA A COVID-19 NO ÂMBITO ESTADUAL E MUNICIPAL; A PORTARIA GM/MS Nº 356, DE 11 DE FEVEREIRO DE 2020, QUE DISPÕE SOBRE A REGULAMENTAÇÃO E  OPERACIONALIZAÇÃO DO DISPOSTO NA LEI Nº 13.979, DE 06 DE FEVEREIRO DE 2020, QUE ESTABELECE  AS MEDIDAS PARA ENFRENTAMENTO DA EMERGÊNCIA INTERNACIONAL DECORRENTE DO CORONAVÍRUS  (COVID-19); O PLANO NACIONAL DE OPERACIONALIZAÇÃO DA VACINAÇÃO CONTRA A COVID-19, COMO MEDIDA  ADICIONAL DE RESPOSTA AO ENFRENTAMENTO DA DOENÇA, TIDA COMO EMERGÊNCIA DE SAÚDE PÚBLICA DE  IMPORTÂNCIA INTERNACIONAL (ESPII) MEDIANTE AÇÕES DE VACINAÇÃO NOS TRÊS NÍVEIS DE GESTÃO; A NECESSIDADE DE PRESERVAÇÃO DO FUNCIONAMENTO DOS SERVIÇOS DE SAÚDE, DE PROTEÇÃO DOS  INDIVÍDUOS COM MAIOR RISCO DE DESENVOLVER FORMAS GRAVES DA DOENÇA E DOS INDIVÍDUOS MAIS  VULNERÁVEIS AOS MAIORES IMPACTOS DA PANDEMIA E DE MANUTENÇÃO DOS SERVIÇOS ESSENCIAIS; O QUANTITATIVO DE DOSES LIBERADAS PELO MINISTÉRIO DA SAÚDE (MS) PARA OS GRUPOS PRIORITÁRIOS NA  BAHIA; A RESOLUÇÃO Nº 066/2021, DE 28 DE ABRIL DE 2021, QUE APROVA AS PROPOSTAS DA 14ª REUNIÃO EX- TRAORDINÁRIA DA CIB, REFERENTES À ATUALIZAÇÃO DA VACINAÇÃO DOS GRUPOS PRIORITÁRIOS; A DEMANDA RECORRENTE DE MUNICÍPIOS EM RELAÇÃO À NECESSIDADE DO ENVIO DE MAIS DOSES DE D2  PELO MS PARA COMPLETAR O ESQUEMA VACINAL NO ESTADO.  RESOLVE  ART. 1º  APROVAR O LEVANTAMENTO DA NECESSIDADE DE D2 DA VACINA CONTRA A COVID-19 DOS  MUNICÍPIOS DO ESTADO DA BAHIA, PARA SOLICITAÇÃO DE REPOSIÇÃO DE DOSES AO MINISTÉRIO DA SAÚDE  PARA COMPLETAR O ESQUEMA VACINAL, CONFORME QUADRO CONSTANTE NO ANEXO DESTA RESOLUÇÃO.  ART. 2º   A PRESENTE RESOLUÇÃO ENTRARÁ EM VIGOR NA DATA DE SUA PUBLICAÇÃO.  SALVADOR, 05 DE MAIO DE 2021.  FÁBIO VILAS-BOAS PINTO SECRETÁRIO ESTADUAL DA SAÚDE COORDENADOR DA CIB/BA  STELA DOS SANTOS SOUZA PRESIDENTE DO COSEMS/BA COORDENADORA ADJUNTA DA CIB/BA  ANEXO DA RESOLUÇÃO CIB Nº 079/2021  LEVANTAMENTO DA NECESSIDADE DOS MUNICÍPIOS DE DOSES (D2) DA VACINA CORONAVAC  (SINOVAC/BUTANTAN) QUE JÁ VENCERAM O PRAZO OU VENCERÃO ATÉ 08 DE MAIO  MUNICÍPIO NECESSIDADE DE DOSES (D2)   MUNICÍPIO NECESSIDADE DE DOSES (D2)   ABAÍRA 200 BARREIRAS 1500 ABARÉ 10 BARRO ALTO 80 ACAJUTIBA 40 BARRO PRETO 200  ADUSTINA 40 BARROCAS 54 ÁGUA FRIA 370 BELMONTE 235 AIQUARA 180 BELO CAMPO 350 ALAGOINHAS 910 BIRITINGA 0 ALCOBAÇA 70 BOA NOVA 360 ALMADINA 65 BOA VISTA DO TUPIM 232 AMARGOSA 538 BOM JESUS DA LAPA 1000 AMÉLIA RODRIGUES 90 BOM JESUS DA SERRA 320 AMÉRICA DOURADA 60 BONINAL 200 ANAGÉ 866 BONITO 40 ANDARAÍ 30 BOQUIRA 575 ANDORINHA 1000 BOTUPORÃ 70 ANGICAL 350 BREJÕES 40 ANGUERA 231 BREJOLANDIA 880 ANTAS 51 BROTAS DE MACAÚBAS 159 ANTÔNIO CARDOSO 30 BRUMADO 250 ANTÔNIO GONÇALVES 30 BUERAREMA 400 APORÁ 90 BURITIRAMA 300 APUAREMA 46 CAATIBA 130 ARAÇÁS 30 CABACEIRAS DO PARAGUAÇU 150 ARACATU 56 CACHOEIRA 180 ARACI 548 CACULÉ 80 ARAMARI 160 CAÉM 250 ARATACA 140 CAETANOS 272 ARATUÍPE 205 CAETITÉ 480 AURELINO LEAL 130 CAFARNAUM 16 BAIANOPOLIS 70 CAIRU 110 BAIXA GRANDE 346 CALDEIRÃO GRANDE 123 BANZAÊ 30 CAMACÃ 120 BARRA 25 CAMAÇARI 1954 BARRA DA ESTIVA 100 CAMAMU 40 BARRA DO CHOÇA 1480 CAMPO ALEGRE DE LOURDES 393 BARRA DO MENDES 220 CAMPO FORMOSO 282 BARRA DO ROCHA 20 CANÁPOLIS 30  FONTE: FORMULÁRIO GOOGLE FORMS COSEMS/BA.  ANEXO DA RESOLUÇÃO CIB Nº 079/2021  LEVANTAMENTO DA NECESSIDADE DOS MUNICÍPIOS DE DOSES (D2) DA VACINA CORONAVAC  (SINOVAC/BUTANTAN) QUE JÁ VENCERAM O PRAZO OU VENCERÃO ATÉ 08 DE MAIO  MUNICÍPIO NECESSIDADE DE DOSES (D2)   MUNICÍPIO NECESSIDADE DE DOSES (D2)   CANARANA 310 CORIBE 186  CANAVIEIRAS 400 CORONEL JOÃO SÁ 75  CANDEAL 88 CORRENTINA 150 CANDEIAS 1330 COTEGIPE 214 CANDIBA 88 CRAVOLÂNDIA 54 CÂNDIDO SALES 260 CRISÓPOLIS 130 CANSANÇÃO 142 CRISTÓPOLIS 170 CANUDOS 120 CRUZ DAS ALMAS 550 CAPELA DO ALTO ALEGRE 80 CURAÇÁ 400 CAPIM GROSSO 424 DÁRIO MEIRA 300 CARAIBAS 539 DIAS D’ÁVILA 1.037 CARAVELAS 750 DOM BASÍLIO 70 CARDEAL DA SILVA 0 DOM MACEDO COSTA 30 CARINHANHA 400 ELÍSIO MEDRADO 39 CASA NOVA 200 ENCRUZILHADA 276 CASTRO ALVES 100 ENTRE RIOS 288 CATOLANDIA 50 ÉRICO CARDOSO 80 CATU 699 ESPLANADA 20 CATURAMA 60 EUCLIDES DA CUNHA 280 CENTRAL 130 EUNÁPOLIS 0 CHORROCHÓ 0 FÁTIMA 50 CÍCERO DANTAS 10 FEIRA DA MATA 45 CIPÓ 95 FEIRA DE SANTANA 5000 COARACI 600 FILADÉLFIA 125 COCOS 230 FIRMINO ALVES 800 CONCEICÃO DA FEIRA 457 FLORESTA AZUL 245 CONCEIÇÃO DO ALMEIDA 120 FORMOSA DO RIO PRETO 160 CONCEIÇÃO DO COITÉ 1100 GANDU 200 CONCEIÇÃO DO JACUIPE 268 GAVIÃO 40  CÓPIA - CONSULTE INFORMAÇÃO OFICIAL EM WWW.DOOL.EGBA.BA.GOV.BR    EXECUTIVO  SALVADOR, QUINTA-FEIRA, 6 DE MAIO DE 2021 - ANO CV - NO 23.157  REPÚBLICA FEDERATIVA DO BRASIL - ESTADO DA BAHIA  DIÁRIO OFICIAL  CONDE 220 GENTIO DO OURO 100 CONDEÚBA 620 GLÓRIA 0 CONTENDAS DO SINCORÁ 20 GONGOGI 42 CORAÇÃO DE MARIA 247 GOVERNADOR MANGABEIRA 300 CORDEIROS 110 GUAJERU 55  FONTE: FORMULÁRIO GOOGLE FORMS COSEMS/BA.  ANEXO DA RESOLUÇÃO CIB Nº 079/2021  LEVANTAMENTO DA NECESSIDADE DOS MUNICÍPIOS DE DOSES (D2) DA VACINA CORONAVAC  (SINOVAC/BUTANTAN) QUE JÁ VENCERAM O PRAZO OU VENCERÃO ATÉ 08 DE MAIO  MUNICÍPIO NECESSIDADE DE DOSES (D2)   MUNICÍPIO NECESSIDADE DE DOSES (D2)   GUANAMBI 350 ITABUNA 6000 GUARATINGA 20 ITACARÉ 446 HELIÓPOLIS 45 ITAETÊ 80 IAÇU 150 ITAGI 150 IBIASSUCE 40 ITAGIBÁ 50 IBICARAÍ 350 ITAGIMIRIM 0 IBICOARA 30 ITAGUAÇU DA BAHIA 0 IBICUI 110 ITAJU DO COLÔNIA 350 IBIPEBA 115 ITAJUÍPE 1048 IBIPITANGA 150 ITAMARAJU 350 IBIQUERA 76 ITAMARI 40 IBIRAPITANGA 600 ITAMBÉ 508 IBIRAPUÃ-BA 60 ITANAGRA 69 IBIRATAIA 140 ITANHÉM 150 IBITIARA 220 ITAPARICA 220 IBITITÁ 180 ITAPÉ 215 IBOTIRAMA 260 ITAPEBI 324 ICHU 40 ITAPETINGA 0 IGAPORÃ 50 ITAPICURU 140 IGRAPIÚNA 339 ITAPITANGA 0 IGUAÍ 200 ITAQUARA 90 ILHÉUS 5546 ITARANTIM 40 INHAMBUPE 300 ITATIM 60 IPECAETÁ 100 ITIRUÇU 100 IPIAÚ 420 ITIUBA 380 IPIRÁ 3840 ITORORÓ 270 IPUPIARA 120 ITUAÇU 300 IRAJUBA 50 ITUBERÁ 280 IRAMAIA 30 IUIÚ 0 IRAQUARA 180 JANDAIRA 80 IRARÁ 130 JABORANDI 20 IRECÊ 1509 JACARACI 50 ITABELA 150 JACOBINA 600 ITABERABA 794 JAGUAQUARA 1080  FONTE: FORMULÁRIO GOOGLE FORMS COSEMS/BA.  ANEXO DA RESOLUÇÃO CIB Nº 079/2021  LEVANTAMENTO DA NECESSIDADE DOS MUNICÍPIOS DE DOSES (D2) DA VACINA CORONAVAC  (SINOVAC/BUTANTAN) QUE JÁ VENCERAM O PRAZO OU VENCERÃO ATÉ 08 DE MAIO  MUNICÍPIO NECESSIDADE DE DOSES  (D2) MUNICÍPIO  NECESSIDADE DE DOSES  (D2)   JAGUARARI 269 MALHADA DE PEDRAS 181 JAGUARIPE 50 MANOEL VITORINO 0 JEQUIÉ 3.400 MANSIDÃO 220 JEREMOABO 100 MARACÁS 400 JIQUIRIÇÁ 40 MARAGOGIPE 150 JITAUNA 40 MARAÚ 0 JOÃO DOURADO 140 MARCIONÍLIO SOUZA 10 JUAZEIRO 1850 MASCOTE 350 JUCURUÇU 53 MATA DE SÃO JOÃO 640 JUSSARA 360 MATINA 40 JUSSARI 105 MEDEIROS NETO 400 JUSSIAPE 50 MIGUEL CALMON 390 LAFAIETE COUTINHO 1 MILAGRES 15 LAGOA REAL 0 MIRANGABA 220 LAJE 0 MIRANTE 256 LAJEDÃO 107 MONTE SANTO 194  LAJEDINHO 40 MORPARÁ 250 LAJEDO DO TABOCAL 117 MORRO DO CHAPÉU 450 LAMARÃO 150 MORTUGABA 67 LAPÃO 150 MUCUGÊ 60 LAURO DE FREITAS 6560 MUCURI 500 LENÇÓIS 220 MULUNGU DO MORRO 60 LICÍNIO DE ALMEIDA 40 MUNDO NOVO 370 LIVRAMENTO DE NOSSA  SENHORA  620 MUNIZ FERREIRA 40  LUÍS EDUARDO MAGALHAES 110 MUQUÉM DE SÃO  FRANCISCO  171  MACAJUBA 80 MURITIBA 420 MACARANI 360 MUTUÍPE 120 MACAÚBAS 500 NAZARÉ 250 MACURURÉ 0 NILO PEÇANHA 198 MADRE DE DEUS 318 NORDESTINA 50 MAETINGA 261 NOVA CANAÃ 1100 MAIQUINIQUE 200 NOVA FÁTIMA 20 MAIRI 275 NOVA IBIÁ 60 MALHADA 1.110 NOVA ITARANA 34  FONTE: FORMULÁRIO GOOGLE FORMS COSEMS/BA.  ANEXO DA RESOLUÇÃO CIB Nº 079/2021  LEVANTAMENTO DA NECESSIDADE DOS MUNICÍPIOS DE DOSES (D2) DA VACINA CORONAVAC  (SINOVAC/BUTANTAN) QUE JÁ VENCERAM O PRAZO OU VENCERÃO ATÉ 08 DE MAIO  MUNICÍPIO NECESSIDADE DE DOSES (D2)   MUNICÍPIO NECESSIDADE DE DOSES  (D2)   NOVA REDENÇÃO 60 PRADO 100 NOVA SOURE 0 PRESIDENTE DUTRA 0 NOVA VIÇOSA 520 PRESIDENTE JÂNIO QUADROS 270 NOVO HORIZONTE 0 PRESIDENTE TANCREDO NEVES 238 NOVO TRIUNFO 40 QUEIMADAS 0 OLINDINA 107 QUIJINGUE 180 OLIVEIRA DOS BREJINHOS 273 QUIXABEIRA 0 OURIÇANGAS 110 RAFAEL JAMBEIRO 260 OUROLÂNDIA 305 REMANSO 400 PALMAS DE MONTE ALTO 140 RETIROLÂNDIA 70 PALMEIRAS 410 RIACHÃO DAS NEVES 840 PARAMIRIM 110 RIACHÃO DO JACUÍPE 510 PARATINGA 1165 RIACHO DE SANTANA 350 PARIPIRANGA 140 RIBEIRA DO AMPARO 30 PAU BRASIL 204 RIBEIRA DO POMBAL 411 PAULO AFONSO 0 RIBEIRÃO DO LARGO 135 PÉ DE SERRA 151 RIO DE CONTAS 90 PEDRÃO 50 RIO DO ANTÔNIO 200 PEDRO ALEXANDRE 0 RIO DO PIRES 60 PIATÃ 330 RIO REAL 250 PILÃO ARCADO 1000 RODELAS 10 PINDAÍ 640 RUY BARBOSA 200 PINDOBAÇU 4 SALINAS DA MARGARIDA 20 PINTADAS 80 SALVADOR 91225 PIRAÍ DO NORTE 0 SANTA BÁRBARA 300 PIRIPÁ 104 SANTA BRÍGIDA 100 PIRITIBA 443 SANTA CRUZ CABRÁLIA 360 PLANALTINO 60 SANTA CRUZ DA VITÓRIA 11 PLANALTO 250 SANTA INÊS 90 POÇÕES 320 SANTA LUZIA 328 POJUCA 439 SANTA MARIA DA VITÓRIA 620 PONTO NOVO 200 SANTA RITA DE CASSIA BAHIA 350 PORTO SEGURO 1500 SANTA TEREZINHA 114 POTIRAGUÁ 265 SANTALUZ 871  FONTE: FORMULÁRIO GOOGLE FORMS COSEMS/BA.  ANEXO DA RESOLUÇÃO CIB Nº 079/2021  LEVANTAMENTO DA NECESSIDADE DOS MUNICÍPIOS DE DOSES (D2) DA VACINA CORONAVAC  (SINOVAC/BUTANTAN) QUE JÁ VENCERAM O PRAZO OU VENCERÃO ATÉ 08 DE MAIO  MUNICÍPIO NECESSIDADE DE DOSES (D2)   MUNICÍPIO NECESSIDADE DE DOSES  (D2)   SANTANA 290 TANQUE NOVO 60 SANTANÓPOLIS 20 TANQUINHO 50  CÓPIA - CONSULTE INFORMAÇÃO OFICIAL EM WWW.DOOL.EGBA.BA.GOV.BR     EXECUTIVO SALVADOR, QUINTA-FEIRA, 6 DE MAIO DE 2021 - ANO CV - NO 23.157  REPÚBLICA FEDERATIVA DO BRASIL - ESTADO DA BAHIA  DIÁRIO OFICIAL  SANTO AMARO 280 TAPEROÁ 530 SANTO ANTÔNIO DE JESUS 800 TAPIRAMUTÁ 513 SANTO ESTEVÃO 280 TEIXEIRA DE FREITAS 6720 SÃO DESIDÉRIO 110 TEODORO SAMPAIO 60 SÃO DOMINGOS 50 TEOFILÂNDIA 160 SÃO FÉLIX 110 TEOLÂNDIA 160  SÃO FÉLIX DO CORIBE 155 TERRA NOVA 200  SÃO FRANCISCO DO CONDE 522 TREMEDAL 360 SÃO GABRIEL 110 TUCANO 370  SÃO GONÇALO DOS CAMPOS 815 UAUÁ 130  SÃO JOSÉ DA VITÓRIA 200 UBAÍRA 70 SÃO JOSÉ DO JACUÍPE 235 UBAITABA 110 SÃO MIGUEL DAS MATAS 30 UBATÃ 221 SÃO SEBASTIÃO DO PASSÉ 230 UIBAÍ 40  SÃO FELIPE 320 UMBURANAS 160  SAPEAÇU 120 UNA 300 SÁTIRO DIAS 70 URANDI 120 SAUBARA 210 URUÇUCA 554 SAÚDE 130 UTINGA 60 SEABRA 1441 VALENÇA 0 SEBASTIÃO LARANJEIRAS 120 VALENTE 0 SENHOR DO BONFIM 950 VÁRZEA DA ROÇA 247 SENTO SÉ 790 VÁRZEA DO POÇO 122  SERRA DO RAMALHO 420 VÁRZEA NOVA 52 SERRA DOURADA 80 VARZEDO 104 SERRA PRETA 50 VERA CRUZ 450 SERRINHA 600 VEREDA 60 SERROLÂNDIA 145 VITÓRIA DA CONQUISTA 8028 SIMÕES FILHO 1155 WAGNER 35 SÍTIO DO MATO 10 WANDERLEY 500 SÍTIO DO QUINTO 80 WENCESLAU GUIMARÃES 141 SOBRADINHO 520 XIQUE-XIQUE 50 SOUTO SOARES 40    TABOCAS DO BREJO VELHO 150    TANHAÇU 270     FONTE: FORMULÁRIO GOOGLE FORMS COSEMS/BA. &lt;#E.G.B#533823#54#581165/&gt; &lt;#E.G.B#533825#54#581169&gt; RESOLUÇÃO CIB Nº 080/2021  APROVA O LEVANTAMENTO DA ESTIMATIVA DO GRUPO DE TRABALHADORES DA SAÚDE PARA A VACINA CONTRA  A COVID-19 DOS MUNICÍPIOS DO ESTADO DA BAHIA, PARA SOLICITAÇÃO REPOSIÇÃO DE DOSES DE VACINA  AO MINISTÉRIO DA SAÚDE.  A COMISSÃO INTERGESTORES BIPARTITE DA BAHIA - CIB, NO USO DAS SUAS ATRIBUIÇÕES QUE LHE CONFERE  O INCISO I DO ART. 14-A DA LEI Nº 8080, DE 19 DE SETEMBRO DE 1990, TENDO EM VISTA O DECIDIDO NA  286ª REUNIÃO ORDINÁRIA, DO DIA 29 DE ABRIL DE 2021, E CONSIDERANDO:  A SITUAÇÃO SANITÁRIA DO PAÍS COM A PANDEMIA DO NOVO CORONAVÍRUS (SARS-COV-2) EM CURSO; A URGÊNCIA DA VACINAÇÃO CONTRA A COVID-19 NO ÂMBITO ESTADUAL E MUNICIPAL; A PORTARIA GM/MS Nº 356, DE 11 DE FEVEREIRO DE 2020, QUE DISPÕE SOBRE A REGULAMENTAÇÃO E  OPERACIONALIZAÇÃO DO DISPOSTO NA LEI Nº 13.979, DE 06 DE FEVEREIRO DE 2020, QUE ESTABELECE  AS MEDIDAS PARA ENFRENTAMENTO DA EMERGÊNCIA INTERNACIONAL DECORRENTE DO CORONAVÍRUS  (COVID-19); O PLANO NACIONAL DE OPERACIONALIZAÇÃO DA VACINAÇÃO CONTRA A COVID-19, COMO MEDIDA  ADICIONAL DE RESPOSTA AO ENFRENTAMENTO DA DOENÇA, TIDA COMO EMERGÊNCIA DE SAÚDE PÚBLICA DE  IMPORTÂNCIA INTERNACIONAL (ESPII) MEDIANTE AÇÕES DE VACINAÇÃO NOS TRÊS NÍVEIS DE GESTÃO; A NECESSIDADE DE PRESERVAÇÃO DO FUNCIONAMENTO DOS SERVIÇOS DE SAÚDE, DE PROTEÇÃO DOS  INDIVÍDUOS COM MAIOR RISCO DE DESENVOLVER FORMAS GRAVES DA DOENÇA E DOS INDIVÍDUOS MAIS  VULNERÁVEIS AOS MAIORES IMPACTOS DA PANDEMIA, E DE MANUTENÇÃO DOS SERVIÇOS ESSENCIAIS; O QUANTITATIVO DE DOSES LIBERADAS PELO MINISTÉRIO DA SAÚDE (MS) PARA OS GRUPOS PRIORITÁRIOS NA  BAHIA; A RESOLUÇÃO Nº 066/2021, DE 28 DE ABRIL DE 2021, QUE APROVA AS PROPOSTAS DA 14ª REUNIÃO EX- TRAORDINÁRIA DA CIB, REFERENTES À ATUALIZAÇÃO DA VACINAÇÃO DOS GRUPOS PRIORITÁRIOS. A DEMANDA RECORRENTE DE MUNICÍPIOS EM RELAÇÃO À NECESSIDADE DE MAIS DOSES PARA VACINAÇÃO  DOS TRABALHADORES DA SAÚDE, MESMO APÓS O RECEBIMENTO DE 100% DAS DOSES DESSE GRUPO PELO  MS.  RESOLVE  ART. 1º  APROVAR O LEVANTAMENTO DA ESTIMATIVA DO GRUPO DE TRABALHADORES DA SAÚDE PARA A VACINA  CONTRA A COVID-19 DOS MUNICÍPIOS DO ESTADO DA BAHIA, PARA SOLICITAÇÃO REPOSIÇÃO DE DOSES DE  VACINA AO MINISTÉRIO DA SAÚDE, CONFORME QUADRO CONSTANTE NO ANEXO DESTA RESOLUÇÃO.  ART. 2º   A PRESENTE RESOLUÇÃO ENTRARÁ EM VIGOR NA DATA DE SUA PUBLICAÇÃO.  SALVADOR, 05 DE MAIO DE 2021.  FÁBIO VILAS-BOAS PINTO SECRETÁRIO ESTADUAL DA SAÚDE COORDENADOR DA CIB/BA  STELA DOS SANTOS SOUZA PRESIDENTE DO COSEMS/BA COORDENADORA ADJUNTA DA CIB/BA  ANEXO DA RESOLUÇÃO CIB Nº 080/2021  LEVANTAMENTO DA ESTIMATIVA DO GRUPO DE TRABALHADORES DA SAÚDE PARA A VACINA CONTRA A  COVID-19 DOS MUNICÍPIOS DO ESTADO DA BAHIA  MUNICÍPIO ESTIMATIVA  MUNICÍPIO ESTIMATIVA  ABAÍRA 259 BARRO ALTO 211 ABARÉ 345 BARRO PRETO 400 ACAJUTIBA 261 BARROCAS 400 ADUSTINA 370 BELMONTE 420 ÁGUA FRIA 264 BELO CAMPO 437 AIQUARA 90 BIRITINGA 475 ALAGOINHAS 6260 BOA NOVA 250 ALCOBAÇA 1500 BOA VISTA DO TUPIM 300 ALMADINA 1110 BOM JESUS DA LAPA 1850 AMARGOSA 915 BOM JESUS DA SERRA 210 AMÉLIA RODRIGUES 430 BONINAL 301 AMÉRICA DOURADA 400 BONITO 480 ANAGÉ 600 BOQUIRA 566 ANDARAÍ 220 BOTUPORÃ 360 ANDORINHA 780 BREJÕES 25 ANGICAL 230 BREJOLÂNDIA 410 ANGUERA 206 BROTAS DE MACAÚBAS 311 ANTAS 514 BRUMADO 1850 ANTÔNIO CARDOSO 290 BUERAREMA 360 ANTÔNIO GONÇALVES 243 BURITIRAMA 352 APORÁ 290 CAATIBA 201 APUAREMA 126 CABACEIRAS DO PARAGUAÇU 334 ARAÇAS 219 CACHOEIRA 450 ARACATU 338 CACULÉ 691 ARACI 831 CAÉM 157 ARAMARI 348 CAETANOS 228 ARATACA 167 CAETITÉ 1653 ARATUÍPE 120 CAFARNAUM 391 AURELINO LEAL 250 CAIRU 420 BAIANÓPOLIS 260 CALDEIRÃO GRANDE 351 BAIXA GRANDE 340 CAMACAN 562 BANZAÊ 171 CAMAÇARI 8784 BARRA 972 CAMAMU 360 BARRA DA ESTIVA 467 CAMPO ALEGRE DE LOURDES 472 BARRA DO CHOÇA 652 CAMPO FORMOSO 1350 BARRA DO MENDES 450 CANÁPOLIS 250 BARRA DO ROCHA 108 CANARANA 470 BARREIRAS 394 CANAVIEIRAS 510  FONTE: FORMULÁRIO GOOGLE FORMS COSEMS/BA.  ANEXO DA RESOLUÇÃO CIB Nº 080/2021  LEVANTAMENTO DA ESTIMATIVA DO GRUPO DE TRABALHADORES DA SAÚDE PARA A VACINA CONTRA A  COVID-19 DOS MUNICÍPIOS DO ESTADO DA BAHIA  MUNICÍPIO ESTIMATIVA  MUNICÍPIO ESTIMATIVA  CANDEAL 217 CRISÓPOLIS 400 CANDEIAS 2300 CRISTÓPOLIS 255 CANDIBA 289 CRUZ DAS ALMAS 2407 CÂNDIDO SALES 545 CURAÇÁ 535 CANSANÇÃO 455 DÁRIO MEIRA 450 CANUDOS 290 DIAS D’ÁVILA 1250 CAPELA DO ALTO ALEGRE 140 DOM BASÍLIO 383 CAPIM GROSSO 752 DOM MACEDO COSTA 88 CARAÍBAS 140 ELÍSIO MEDRADO 175 CARAVELAS 590 ENCRUZILHADA 522 CARDEAL DA SILVA 200 ENTRE RIOS 396 CARINHANHA 300 ÉRICO CARDOSO 216 CASA NOVA 1002 ESPLANADA 850  CÓPIA - CONSULTE INFORMAÇÃO OFICIAL EM WWW.DOOL.EGBA.BA.GOV.BR    EXECUTIVO  SALVADOR, QUINTA-FEIRA, 6 DE MAIO DE 2021 - ANO CV - NO 23.157  REPÚBLICA FEDERATIVA DO BRASIL - ESTADO DA BAHIA  DIÁRIO OFICIAL  CASTRO ALVES 746 EUCLIDES DA CUNHA 1250 CATOLÂNDIA 158 EUNÁPOLIS 3600 CATU 1.179 FÁTIMA 371 CATURAMA 215 FEIRA DA MATA 115 CENTRAL 303 FEIRA DE SANTANA 35000 CHORROCHÓ 219 FILADÉLFIA 349 CÍCERO DANTAS 678 FIRMINO ALVES 103 CIPÓ 448 FLORESTA AZUL 161 COARACI 450 FORMOSA DO RIO PRETO 472 COCOS 650 GANDU 10 CONCEIÇÃO DA FEIRA 480 GAVIÃO 126 CONCEIÇÃO DO ALMEIDA 398 GENTIO DO OURO 230 CONCEIÇÃO DO COITÉ 1600 GLÓRIA 250 CONCEIÇÃO DO JACUÍPE 752 GONGOGI 175 CONDE 398 GOVERNADOR MANGABEIRA 547 CONDEÚBA 900 GUAJERU 200 CONTENDAS DO SINCORÁ 95 GUANAMBI 400 CORAÇÃO DE MARIA 560 GUARATINGA 350 CORDEIROS 223 HELIÓPOLIS 225 CORIBE 498 IAÇU 600 CORONEL JOÃO SÁ 450 IBIASSUCÊ 264 CORRENTINA 800 IBICARAÍ 549 COTEGIPE 235 IBICOARA 370 CRAVOLÂNDIA 180 IBICUÍ 300  FONTE: FORMULÁRIO GOOGLE FORMS COSEMS/BA.  ANEXO DA RESOLUÇÃO CIB Nº 080/2021  LEVANTAMENTO DA ESTIMATIVA DO GRUPO DE TRABALHADORES DA SAÚDE PARA A VACINA CONTRA A  COVID-19 DOS MUNICÍPIOS DO ESTADO DA BAHIA  MUNICÍPIO ESTIMATIVA  MUNICÍPIO ESTIMATIVA  IBIPEBA 430 ITAMBÉ 665 IBIPITANGA 370 ITANAGRA 180 IBIQUERA 86 ITANHÉM 500 IBIRAPITANGA 693 ITAPARICA 517 IBIRAPUÃ 217 ITAPÉ 250 IBIRATAIA 370 ITAPEBI 230 IBITIARA 450 ITAPETINGA 3075 IBITITÁ 400 ITAPICURU 538 IBOTIRAMA 1200 ITAPITANGA 97 ICHU 170  ITAQUARA 256 IGAPORÃ 380  ITARANTIM 240 IGRAPIÚNA 207  ITATIM 303 IGUAÍ 609  ITIRUÇU 260 ILHÉUS 12351  ITIÚBA 580 INHAMBUPE 650  ITORORÓ 80 IPECAETÁ 250  ITUAÇU 400 IPIAÚ 1283  ITUBERÁ 487 IPIRÁ 1100  IUIÚ 250 IPUPIARA 300  JABORANDI 240 IRAJUBA 210  JACARACI 307 IRAMAIA 181  JACOBINA 2300 IRAQUARA 430  JAGUAQUARA 1500 IRARÁ 688  JAGUARARI 810 IRECÊ 3249  JAGUARIPE 265 ITABELA 100  JANDAÍRA 171 ITABERABA 1853  JEQUIÉ 12.680 ITABUNA 2000  JEREMOABO 1000 ITACARÉ 427  JIQUIRIÇÁ 385 ITAETÉ 225  JITAÚNA 457 ITAGI 220  JOÃO DOURADO 500 ITAGIBÁ 210  JUAZEIRO 3000 ITAGIMIRIM 130  JUCURUÇU 203 ITAGUAÇU DA BAHIA 430  JUSSARA 40 ITAJU DO COLÔNIA 200  JUSSARI 160 ITAJUÍPE 342  JUSSIAPE 270 ITAMARAJU 1350  LAFAIETE COUTINHO 110 ITAMARI 140  LAGOA REAL 238  FONTE: FORMULÁRIO GOOGLE FORMS COSEMS/BA.  ANEXO DA RESOLUÇÃO CIB Nº 080/2021  LEVANTAMENTO DA ESTIMATIVA DO GRUPO DE TRABALHADORES DA SAÚDE PARA A VACINA CONTRA A  COVID-19 DOS MUNICÍPIOS DO ESTADO DA BAHIA  MUNICÍPIO ESTIMATIVA  MUNICÍPIO ESTIMATIVA  LAJE 1500 MORPARÁ 156 LAJEDÃO 126 MORRO DO CHAPÉU 850 LAJEDINHO 70 MORTUGABA 280 LAJEDO DO TABOCAL 255 MUCUGÊ 310 LAMARÃO 200 MUCURI 1100 LAPÃO 400 MULUNGU DO MORRO 355 LAURO DE FREITAS 8268 MUNDO NOVO 503 LENÇÓIS 300 MUNIZ FERREIRA 170 LICÍNIO DE ALMEIDA 230 MUQUÉM DE SÃO FRANCISCO 151 LIVRAMENTO DE NOSSA SENHORA 1044 MURITIBA 690 LUÍS EDUARDO MAGALHÃES 3920 MUTUÍPE 600 MACAJUBA 250 NAZARÉ 610 MACARANI 330 NILO PEÇANHA 150 MACAÚBAS 1450 NORDESTINA 240 MACURURÉ 201 NOVA CANAÃ 300 MADRE DE DEUS 635 NOVA FÁTIMA 185 MAETINGA 220 NOVA IBIÁ 90 MAIQUINIQUE 186 NOVA ITARANA 155 MAIRI 469 NOVA REDENÇÃO 145 MALHADA 460 NOVA SOURE 516 MALHADA DE PEDRAS 230 NOVA VIÇOSA 699 MANOEL VITORINO 285 NOVO HORIZONTE 220 MANSIDÃO 160 NOVO TRIUNFO 240 MARACÁS 578 OLINDINA 345 MARAGOGIPE 525 OLIVEIRA DOS BREJINHOS 475 MARAÚ 320 OURIÇANGAS 126 MARCIONÍLIO SOUZA 314 OUROLÂNDIA 375 MASCOTE 198 PALMAS DE MONTE ALTO 482 MATA DE SÃO JOÃO 893 PALMEIRAS 150 MATINA 40 PARAMIRIM 90 MEDEIROS NETO 500 PARATINGA 540 MIGUEL CALMON 576 PARIPIRANGA 670 MILAGRES 160 PAU BRASIL 490 MIRANGABA 520 PAULO AFONSO 7323 MIRANTE 198 PÉ DE SERRA 148 MONTE SANTO 967 PEDRÃO 200  FONTE: FORMULÁRIO GOOGLE FORMS COSEMS/BA.  ANEXO DA RESOLUÇÃO CIB Nº 080/2021  LEVANTAMENTO DA ESTIMATIVA DO GRUPO DE TRABALHADORES DA SAÚDE PARA A VACINA CONTRA A  COVID-19 DOS MUNICÍPIOS DO ESTADO DA BAHIA  MUNICÍPIO ESTIMATIVA  MUNICÍPIO ESTIMATIVA  PEDRO ALEXANDRE 350 RODELAS 248 PIATÃ 587 RUY BARBOSA 680 PILÃO ARCADO 600 SALINAS DA MARGARIDA 238 PINDAÍ 320 SALVADOR 210000 PINDOBAÇU 350 SANTA BÁRBARA 400 PINTADAS 306 SANTA BRÍGIDA 220 PIRAÍ DO NORTE 160 SANTA CRUZ CABRÁLIA 500 PIRIPÁ 271 SANTA CRUZ DA VITÓRIA 118 PIRITIBA 418 SANTA INÊS 300 PLANALTINO 350 SANTA LUZIA 226 PLANALTO 370 SANTA MARIA DA VITÓRIA 1.130 POÇÕES 500 SANTA RITA DE CÁSSIA 500 POJUCA 788 SANTA TERESINHA 280 PONTO NOVO 380 SANTALUZ 1119 PORTO SEGURO 5851 SANTANA 407 POTIRAGUÁ 113 SANTANÓPOLIS 240 PRADO 490 SANTO AMARO 1850 PRESIDENTE DUTRA 362 SANTO ANTÔNIO DE JESUS 5570 PRESIDENTE JÂNIO QUADROS 600 SANTO ESTÊVÃO 1560 PRESIDENTE TANCREDO NEVES 487 SÃO DESIDÉRIO 850 QUEIMADAS 497 SÃO DOMINGOS 280 QUIJINGUE 450 SÃO FELIPE 550 QUIXABEIRA 30 SÃO FÉLIX 422  CÓPIA - CONSULTE INFORMAÇÃO OFICIAL EM WWW.DOOL.EGBA.BA.GOV.BR     EXECUTIVO SALVADOR, QUINTA-FEIRA, 6 DE MAIO DE 2021 - ANO CV - NO 23.157  REPÚBLICA FEDERATIVA DO BRASIL - ESTADO DA BAHIA  DIÁRIO OFICIAL  RAFAEL JAMBEIRO 246 SÃO FÉLIX DO CORIBE 340 REMANSO 550 SÃO FRANCISCO DO CONDE 1440 RETIROLÂNDIA 380 SÃO GABRIEL 350 RIACHÃO DAS NEVES 370 SÃO GONÇALO DOS CAMPOS 750 RIACHÃO DO JACUÍPE 971 SÃO JOSÉ DA VITÓRIA 140 RIACHO DE SANTANA 560 SÃO JOSÉ DO JACUÍPE 130 RIBEIRA DO AMPARO 181 SÃO MIGUEL DAS MATAS 237 RIBEIRA DO POMBAL 1498 SÃO SEBASTIÃO DO PASSÉ 790 RIBEIRÃO DO LARGO 173 SAPEAÇU 520 RIO DE CONTAS 388 SÁTIRO DIAS 140 RIO DO ANTÔNIO 400 SAUBARA 230 RIO DO PIRES 270 SAÚDE 230 RIO REAL 750 SEABRA 1400  FONTE: FORMULÁRIO GOOGLE FORMS COSEMS/BA.  ANEXO DA RESOLUÇÃO CIB Nº 080/2021  LEVANTAMENTO DA ESTIMATIVA DO GRUPO DE TRABALHADORES DA SAÚDE PARA A VACINA CONTRA A  COVID-19 DOS MUNICÍPIOS DO ESTADO DA BAHIA  MUNICÍPIO ESTIMATIVA MUNICÍPIO ESTIMATIVA  SEBASTIÃO LARANJEIRAS 250 UTINGA 368 SENHOR DO BONFIM 3000 VALENÇA 2800 SENTO SÉ 680 VALENTE 682 SERRA DO RAMALHO 400 VÁRZEA DA ROÇA 284 SERRA DOURADA 496 VÁRZEA DO POÇO 180 SERRA PRETA 450 VÁRZEA NOVA 255 SERRINHA 2480 VARZEDO 209 SERROLÂNDIA 249 VERA CRUZ 594 WENCESLAU GUIMARÃES 315 VEREDA 148 SÍTIO DO MATO 236 XIQUE-XIQUE 900 SÍTIO DO QUINTO 157    SOBRADINHO 356    SOUTO SOARES 320    TABOCAS DO BREJO VELHO 250    TANHAÇU 380    TANQUE NOVO 511    TANQUINHO 180    TAPEROÁ 260    TAPIRAMUTÁ 251    TEIXEIRA DE FREITAS 4693    TEODORO SAMPAIO 246    TEOFILÂNDIA 325    TEOLÂNDIA 280    TERRA NOVA 387    TREMEDAL 350    TUCANO 924    UAUÁ 738    UBAÍRA 351    UBAITABA 390    UBATÃ 390    UIBAÍ 250    UMBURANAS 220    UNA 403    URANDI 390    URUÇUCA 450     FONTE: FORMULÁRIO GOOGLE FORMS COSEMS/BA. &lt;#E.G.B#533825#56#581169/&gt; &lt;#E.G.B#533711#56#581050&gt; </t>
  </si>
  <si>
    <t xml:space="preserve">PORTARIA  Nº 22.925 DE 06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2019.001.000981/INEMA/LIC-00981, RESOLVE: ART. 1º - AUTORIZAR A RENOVAÇÃO  DO DIREITO DE USO DOS RECURSOS HÍDRICOS, VÁLIDA PELO PRAZO DE 04 (QUATRO) ANOS, A JOÃO BARRETO  E SILVA NETO, INSCRITO NO CPF Nº 241.697.575-72, COM SEDE NA AVENIDA JESIEL NOBERTO, Nº 320,  CANDEIAS, NO MUNICÍPIO DE VITÓRIA DA CONQUISTA, PARA CAPTAÇÃO SUPERFICIAL, NA BACIA HIDROGRÁFICA  DO RIO PARDO, NO RIBEIRÃO DO LARGO, NAS COORDENADAS LAT.15°36’10,31”S E LONG.40°45’49,26”W,  DATUM SIRGAS 2000, DE VAZÃO 160 M³/DIA, DURANTE 6 H/D, PARA FINS DE IRRIGAÇÃO POR GOTEJAMENTO,  ÁREA DE 4,2 HA, LOCALIZADO NA FAZENDA ENGEDI, ZONA RURAL, NO MUNICÍPIO DE ENCRUZILHADA,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</si>
  <si>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22.946 DE 10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2019.001.002985/INEMA/LIC-02985, RESOLVE: ART. 1º - AUTORIZAR O DIREITO  DE USO DOS RECURSOS HÍDRICOS, VÁLIDO PELO PRAZO DE 04 (QUATRO) ANOS, A JOSÉ ADERBAL DOS  SANTOS, INSCRITO NO CPF Nº 074.248.505-63, COM SEDE NA FAZENDA SUCURIU, S/N, LADEIRA DE  SINHÁ, NO MUNICÍPIO DE CORRENTINA, PARA CAPTAÇÃO SUPERFICIAL, NA BACIA HIDROGRÁFICA DO RIO  CORRENTE, NO RIO ARROJADO, NAS COORDENADAS LAT.13º24’40”S E LONG.44º22’21”W, DATUM SIRGAS  2000, DE VAZÃO 285 M³/DIA, DURANTE 19 H/D, PARA FINS DE IRRIGAÇÃO POR ASPERSÃO, ÁREA 3,84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CÓPIA - CONSULTE INFORMAÇÃO OFICIAL EM WWW.DOOL.EGBA.BA.GOV.BR    EXECUTIVO  SALVADOR, TERÇA-FEIRA, 11 DE MAIO DE 2021 - ANO CV - NO 23.161  REPÚBLICA FEDERATIVA DO BRASIL - ESTADO DA BAHIA  DIÁRIO OFICIAL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</si>
  <si>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22.947 DE 10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2020.001.003527/INEMA/LIC-03527, RESOLVE: ART. 1º -  AUTORIZAR O DIREITO DE USO DOS RECURSOS HÍDRICOS, VÁLIDO PELO PRAZO DE 04 (QUATRO) ANOS,  A JOÃO BOSCO ALVES, INSCRITO NO CPF N° 272.045.025-15, COM SEDE NA RUA SANTO  ANTÔNIO, N° 30, CENTENÁRIO, NO MUNICÍPIO DE PAULO AFONSO, PARA CAPTAÇÃO SUBTERRÂNEA, NA  BACIA HIDROGRÁFICA DO RIO SÃO FRANCISCO, NO POÇO 1, NAS COORDENADAS LAT.09°38’33,3”S E  LONG.38°13’25,1”W, DE VAZÃO 240 M³/DIA; NO POÇO 2, NAS COORDENADAS LAT.09°38’32,9”S E  LONG.38°13’33,4”W, DE VAZÃO 240 M³/DIA; NO POÇO 3, NAS COORDENADAS LAT.09°38’34,6”S E  LONG.38°13’40”W, DE VAZÃO 240 M³/DIA; E NO POÇO 4, NAS COORDENADAS LAT.09°38’49,9”S E  LONG.38°13’27,8”W, DATUM SIRGAS 2000, DE VAZÃO 243 M³/DIA; DURANTE 9 H/D; PARA FINS DE  IRRIGAÇÃO POR GOTEJAMENTO, ÁREA 36,92 HA, LOCALIZADO NA FAZENDA ASA BRANCA, ZONA RURAL,  NO MUNICÍPIO DE PAULO AFONSO,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</si>
  <si>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22.949 DE 11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2020.001.003673/INEMA/LIC-03673, RESOLVE: ART. 1º - AUTORIZAR O DIREITO DE  USO DOS RECURSOS HÍDRICOS, VÁLIDO PELO PRAZO DE 04 (QUATRO) ANOS, A ALINE VIEIRA SILVA, INSCRITA  NO CPF Nº 045.889.445-17, COM SEDE NA COMUNIDADE OLHOS D’ÁGUA, S/N, OLHOS D’ÁGUA, NO  MUNICÍPIO DE JACOBINA, PARA CAPTAÇÃO SUBTERRÂNEA, NA BACIA HIDROGRÁFICA DO RIO SÃO FRANCISCO,  NAS COORDENADAS LAT.10°58’57”S E LONG.40°42’31,7”W, DATUM SIRGAS 2000, DO POÇO 1, DE VAZÃO  105 M³/DIA, DURANTE 5 H/D, PARA FINS DE IRRIGAÇÃO POR MICROASPERSÃO, ÁREA 2 HA, LOCALIZADO NA  FAZENDA OLHOS D’ÁGUA, OLHOS D’ÁGUA, NO MUNICÍPIO DE JACOBINA,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</si>
  <si>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22.950 DE 11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2019.001.003176/INEMA/LIC-03176, RESOLVE: ART. 1º - AUTORIZAR O DIREITO DE  USO DOS RECURSOS HÍDRICOS, VÁLIDO PELO PRAZO DE 04 (QUATRO) ANOS, A MIGUEL GERALDO FARIAS  PIRES JÚNIOR, INSCRITO NO CPF Nº 497.915.085-34, COM SEDE NA TRAVESSA DEPUTADO ADÃO  SOUZA, KM 04, CENTRO, NO MUNICÍPIO DE SANTA MARIA DA VITÓRIA, PARA CAPTAÇÃO SUPERFICIAL, NA BACIA  HIDROGRÁFICA DO RIO CORRENTE, NO RIO CORRENTE, NAS LAT.13º23’17”S E LONG.44º08’40”W, DATUM  SIRGAS 2000, DE VAZÃO 4.023 M³/DIA, DURANTE 10 H/D, PARA FINS DE IRRIGAÇÃO POR MICROASPERSÃO,  ÁREA 82,84 HA, LOCALIZADO NA FAZENDA BOA VISTA,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</si>
  <si>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22.955 DE 11 DE MAIO DE 2021. O INSTITUTO DO MEIO AMBIENTE E  RECURSOS HÍDRICOS - INEMA, COM FULCRO NAS ATRIBUIÇÕES E COMPETÊNCIAS QUE LHE FORAM   CÓPIA - CONSULTE INFORMAÇÃO OFICIAL EM WWW.DOOL.EGBA.BA.GOV.BR     EXECUTIVO SALVADOR, QUARTA-FEIRA, 12 DE MAIO DE 2021 - ANO CV - NO 23.162  REPÚBLICA FEDERATIVA DO BRASIL - ESTADO DA BAHIA  DIÁRIO OFICIAL  DELEGADAS PELA LEI ESTADUAL Nº 12.212/11 E LEIS ESTADUAIS Nº 10.431/06 E 11.612/09, E SUAS  ALTERAÇÕES, REGULAMENTADAS PELO DECRETO ESTADUAL Nº 14.024/12 E, TENDO EM VISTA O QUE CONSTA  DO PROCESSO Nº 2020.001.003647/INEMA/LIC-03647, RESOLVE: ART. 1º - AUTORIZAR O DIREITO DE  USO DOS RECURSOS HÍDRICOS, VÁLIDO PELO PRAZO DE 04 (QUATRO) ANOS, A VAGNO ALVES OLIVEIRA,  INSCRITO NO CPF N° 040.958.915-21, COM SEDE NO POVOADO DE EMÍLIA, S/N, ZONA RURAL, NO MUNICÍPIO  DE SOUTO SOARES, PARA CAPTAÇÃO SUBTERRÂNEA, NA BACIA HIDROGRÁFICA DO RIO SÃO FRANCISCO, NAS  COORDENADAS LAT.11°55’09”S E LONG.41°52’04”W, DATUM SIRGAS 2000, DO POÇO 1, DE VAZÃO 120  M³/DIA, DURANTE 9 H/D, PARA FINS DE IRRIGAÇÃO POR GOTEJAMENTO, ÁREA 2 HA, LOCALIZADO NA FAZENDA  NOVA ESPERANÇA, ZONA RURAL, NO MUNICÍPIO DE SOUTO SOARES,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</si>
  <si>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22.965 DE 12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2020.001.004135/INEMA/LIC-04135, RESOLVE: ART. 1º - AUTORIZAR O DIREITO  DE USO DOS RECURSOS HÍDRICOS, VÁLIDO PELO PRAZO DE 04 (QUATRO) ANOS, A KÁTIA DE OLIVEIRA  ALEXANDRE, INSCRITO NO CPF N° 008.322.915-95, COM SEDE NA RUA FLORENTINA, N° 110, CENTRO,  NO MUNICÍPIO DE JOÃO DOURADO, PARA CAPTAÇÃO SUBTERRÂNEA, NA BACIA HIDROGRÁFICA DO RIO SÃO  FRANCISCO, NO POÇO 1, NAS COORDENADAS LAT.11°16’18,2”S E LONG.41°41’38”W, DE VAZÃO 150  M³/DIA; NO POÇO 2, NAS COORDENADAS LAT. 11°16’15,2”S E LONG.41°41’40,8”W, DE VAZÃO 185 M³/ DIA; NO POÇO 3, NAS COORDENADAS LAT.11°15’56”S E LONG.41°41’32,7”W, DE VAZÃO 205 M³/DIA;  E NO POÇO 4, NAS COORDENADAS LAT.11°16’18,4”S E LONG.41°41’47,1”W, DATUM SIRGAS 2000, DE  VAZÃO 261 M³/DIA; DURANTE 12 H/D; PARA FINS DE IRRIGAÇÃO POR GOTEJAMENTO, ÁREA 15 HA, LOCALIZADO   NA FAZENDA KÁTIA, ZONA RURAL,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</si>
  <si>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22.966 DE 12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2020.001.003732/INEMA/LIC-03732, RESOLVE: ART. 1º - AUTORIZAR O DIREITO DE  USO DOS RECURSOS HÍDRICOS, VÁLIDO PELO PRAZO DE 04 (QUATRO) ANOS, A ELIANE SOUZA DE MATOS  OLIVEIRA, INSCRITO NO CPF Nº 003.388.815-90, COM SEDE NA COMUNIDADE VÁRZEA DOS BOIS, S/N,  SÍTIO BOM JARDIM, NO MUNICÍPIO DE WAGNER, PARA CAPTAÇÃO SUBTERRÂNEA, NA BACIA HIDROGRÁFICA  DO RIO PARAGUAÇU, NAS COORDENADAS LAT.12°11’33,4”S E LONG.41°08’58,1”W, DATUM SIRGAS  2000, DO POÇO 1, DE VAZÃO 135 M³/DIA, DURANTE 7 H/D, PARA FINS DE IRRIGAÇÃO POR MICROASPERSÃO,  ÁREA 2,88 HA, LOCALIZADO NO SÍTIO BOM JARDIM,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</si>
  <si>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22.967 DE 12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2020.001.004118/INEMA/LIC-04118, RESOLVE: ART. 1º - AUTORIZAR O DIREITO DE  USO DOS RECURSOS HÍDRICOS, VÁLIDO PELO PRAZO DE 4 (QUATRO) ANOS, A ELIZEU SANTOS, INSCRITO NO  CPF N° 023.331.395-87, COM SEDE NA COMUNIDADE LAGO SECA, S/N, RODOVIA BR-110, NO MUNICÍPIO  DE INHAMBUPE, PARA CAPTAÇÃO SUBTERRÂNEA, NA BACIA HIDROGRÁFICA DO RIO ITAPICURU, NO POÇO 1,  NAS COORDENADAS LAT.11°20’45,5”S E LONG.38°06’23”W, DATUM SIRGAS 2000, DE VAZÃO 275 M³/DIA,  DURANTE 2 H/D, NO POÇO 2, NAS COORDENADAS LAT.11°21’37,3”S E LONG.38°05’00”W, DATUM SIRGAS  2000, DE VAZÃO 280 M³/DIA, DURANTE 2 H/D, NO POÇO 3, NAS COORDENADAS LAT.11°21’40”S E LON- G.38°04’55”W, DATUM SIRGAS 2000, DE VAZÃO 280 M³/DIA, DURANTE 2 H/D, PARA FINS DE IRRIGAÇÃO  POR GOTEJAMENTO, ÁREA 26,1 HA, LOCALIZADO NA FAZENDA SÃO PAULO,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</si>
  <si>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22.968 DE 12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2019.001.006544/INEMA/LIC-06544, RESOLVE: ART. 1º - AUTORIZAR O DIREITO DE  USO DOS RECURSOS HÍDRICOS, VÁLIDO PELO PRAZO DE 04 (QUATRO) ANOS, A MESSALA LEMOS, INSCRITA  NO CPF N° 476.401.469-68, COM SEDE NA RUA ALVARENGA PEIXOTO, Nº 1380, SANTO AGOSTINHO,  NO MUNICÍPIO DE BELO HORIZONTE - MG, PARA CAPTAÇÃO SUBTERRÂNEA, NA BACIA HIDROGRÁFICA DO  RIO SÃO FRANCISCO, NO POÇO 1, NAS COORDENADAS LAT.14°31’40”S E LONG.45°51’20”W, DE VAZÃO  540 M³/DIA; NO POÇO 2, NAS COORDENADAS LAT.14°30’48”S E LONG.45°52’50”W, DE VAZÃO 3.582  M³/DIA; NO POÇO 3, NAS COORDENADAS LAT.14°31’04”S E LONG.45°50’46”W, DE VAZÃO 1.782 M³/ DIA; NO POÇO 4, NAS COORDENADAS LAT.14°31’17”S E LONG.45°53’31”W, DE VAZÃO 3.582 M³/ DIA; NO POÇO 5, NAS COORDENADAS LAT.14°33’29”S E LONG.45°53’02”W, DE VAZÃO 3.582 M³/ DIA; NO POÇO 6, NAS COORDENADAS LAT.14°30’56”S E LONG.45°52’00”W, DE VAZÃO 3.561 M³/ DIA; NO POÇO 7, NAS COORDENADAS LAT.14°29’59”S E LONG.45°52’42”W, DE VAZÃO 3.582 M³/ DIA; NO POÇO 8, NAS COORDENADAS LAT.14°32’15”S E LONG.45°53’15”W, DE VAZÃO 3.582 M³/ DIA; NO POÇO 9, NAS COORDENADAS LAT.14°32’17”S E LONG.45°51’54”W, DE VAZÃO 3.582 M³/ DIA; NO POÇO 10, NAS COORDENADAS LAT.14°32’08”S E LONG.45°55’44”W, DE VAZÃO 3.582 M³/ DIA; NO POÇO 11, NAS COORDENADAS LAT.14°33’17”S E LONG.45°54’32”W, DE VAZÃO 3.582 M³/ DIA; NO POÇO 12, NAS COORDENADAS LAT.14°31’40”S E LONG.45°55’03”W, DE VAZÃO 3.582 M³/ DIA; NO POÇO 13, NAS COORDENADAS LAT.14°30’23”S E LONG.45°51’15”W, DE VAZÃO 3.582 M³/ DIA; NO POÇO 14, NAS COORDENADAS LAT.14°32’44”S E LONG.45°55’09”W, DE VAZÃO 3.582 M³/ DIA; NO POÇO 15, NAS COORDENADAS LAT.14°32’53”S E LONG.45°53’47”W, DE VAZÃO 3.582 M³/ DIA; NO POÇO 16, NAS COORDENADAS LAT.14°32’53”S E LONG.45°52’28”W, DE VAZÃO 3.582 M³/ DIA; NO POÇO 17, NAS COORDENADAS LAT.14°34’30”S E LONG.45°54’20”W, DE VAZÃO 3.582 M³/ DIA; NO POÇO 18, NAS COORDENADAS LAT.14°29’50”S E LONG.45°51’53”W, DE VAZÃO 3.582 M³/  CÓPIA - CONSULTE INFORMAÇÃO OFICIAL EM WWW.DOOL.EGBA.BA.GOV.BR    EXECUTIVO  SALVADOR, QUINTA-FEIRA, 13 DE MAIO DE 2021 - ANO CV - NO 23.163  REPÚBLICA FEDERATIVA DO BRASIL - ESTADO DA BAHIA  DIÁRIO OFICIAL  DIA; NO POÇO 19, NAS COORDENADAS LAT.14°31’36”S E LONG.45°52’45”W, DE VAZÃO 3.582 M³/ DIA; NO POÇO 20, NAS COORDENADAS LAT.14°34’05”S E LONG.45°53’36”W, DE VAZÃO 3.582 M³/DIA;  NO POÇO 21, NAS COORDENADAS LAT.14°31’45”S E LONG.45°54’13”W, DE VAZÃO 3.582 M³/DIA; NO  POÇO 22, NAS COORDENADAS LAT.14°33’56”S E LONG.45°55’05”W, DATUM SIRGAS 2000, DE VAZÃO  3.582 M³/DIA; DURANTE 18 H/D; PARA FINS DE IRRIGAÇÃO POR PIVÔ CENTRAL, ÁREA 1.178 HA, LOCALIZADO NA  FAZENDAS CALIFÓRNIA III, IV, V, VI, VII, VIII E IX,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</si>
  <si>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22.974 DE 13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2020.001.004337/INEMA/LIC-04337, RESOLVE: ART. 1º - AUTORIZAR O DIREITO DE  USO DOS RECURSOS HÍDRICOS, VÁLIDO PELO PRAZO DE 4 (QUATRO) ANOS, A THIAGO DE JESUS AMORIM,  INSCRITO NO CPF SOB N° 005.729.275-25, COM SEDE NA RUA WALDECK ORNELAS, N° 84, CENTRO, NO  MUNICÍPIO DE MIRANGABA, PARA CAPTAÇÃO SUBTERRÂNEA, NA BACIA HIDROGRÁFICA DO RIO SÃO FRANCISCO,  NAS COORDENADAS LAT.10°54’50”S E LONG.40°39’41”W, DATUM SIRGAS 2000, DO POÇO 1, DE VAZÃO  265 M³/DIA, DURANTE 7 H/D, PARA FINS DE IRRIGAÇÃO POR MICROASPERSÃO, ÁREA 5 HA, LOCALIZADO NA  FAZENDA AMORIM, TAQUARENDI,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</si>
  <si>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22.975 DE 13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2020.001.003913/INEMA/LIC-03913, RESOLVE: ART. 1º - AUTORIZAR O DIREITO  DE USO DOS RECURSOS HÍDRICOS, VÁLIDO PELO PRAZO DE 4 (QUATRO) ANOS, A AMAURI JOSÉ DE  OLIVEIRA SILVA, INSCRITO NO CPF N° 961.207.035-00, COM SEDE NA RUA MINAS GERAIS, N° 15,  CIA I - CENTRO INDUSTRIAL DE ARATU I, NO MUNICÍPIO DE SIMÕES FILHO, PARA CAPTAÇÃO SUBTERRÂNEA,  NA BACIA HIDROGRÁFICA DO RIO ITAPICURU, NAS COORDENADAS LAT.11°31’00”S E LONG.38°37’00”W,  DATUM SIRGAS 2000, DO POÇO 1, DE VAZÃO 958 M³/DIA, DURANTE 24 H/D, PARA FINS DE IRRIGAÇÃO POR  GOTEJAMENTO, ÁREA 25 HA, LOCALIZADO NA FAZENDA VERDE AMARELO, ZONA RURAL, NO MUNICÍPIO DE  SÁTIRO DIAS,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</si>
  <si>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22.976 DE 13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2020.001.004338/INEMA/LIC-04338, RESOLVE: ART. 1º - AUTORIZAR O DIREITO  DE USO DOS RECURSOS HÍDRICOS, VÁLIDO PELO PRAZO DE 4 (QUATRO) ANOS, A ARILSON ALCANTARA  DURAES, INSCRITO NO CPF N° 009.868.275-09, COM SEDE NA AVENIDA MONTEIRO, S/N, CENTRO, NO  MUNICÍPIO DE UTINGA, PARA CAPTAÇÃO SUBTERRÂNEA, NA BACIA HIDROGRÁFICA DO RIO PARAGUAÇU, NAS  COORDENADAS LAT.12°06’49,5”S E LONG.41°06’43,7”W, DATUM SIRGAS 2000, DO POÇO 2, DE VAZÃO  599 M³/DIA, DURANTE 12 H/D, PARA FINS DE IRRIGAÇÃO POR MICROASPERSÃO, ÁREA 12 HA, LOCALIZADO  NA FAZENDA OLHO D’ÁGUA,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</si>
  <si>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22.977 DE 13 DE MAIO DE 2021. O INSTITUTO DO MEIO AMBIENTE E  RECURSOS HÍDRICOS - INEMA, COM FULCRO NAS ATRIBUIÇÕES E COMPETÊNCIAS QUE LHE FORAM  DELEGADAS PELA LEI ESTADUAL Nº 12.212/11 E LEI ESTADUAL Nº 10.431/06, ALTERADA PELA LEI Nº  12.377/11, REGULAMENTADA PELO DECRETO ESTADUAL Nº 14.024/12 E, TENDO EM VISTA O QUE CONSTA  DO PROCESSO Nº 2020.001.004087/INEMA/LIC-04087, RESOLVE: ART. 1º - AUTORIZAR O DIREITO DE  USO DOS RECURSOS HÍDRICOS, VÁLIDO PELO PRAZO DE 4 (QUATRO) ANOS, A MATEUS FREIRE PEREIRA,  INSCRITO NO CPF SOB N° 011.211.515-23, COM SEDE NA RUA DOS FREIRE, S/N, TAQUARENDI, NO MUNICÍPIO  DE MIRANGABA, PARA CAPTAÇÃO SUBTERRÂNEA, NA BACIA HIDROGRÁFICA DO RIO SÃO FRANCISCO, NAS   CÓPIA - CONSULTE INFORMAÇÃO OFICIAL EM WWW.DOOL.EGBA.BA.GOV.BR     EXECUTIVO SALVADOR, SEXTA-FEIRA, 14 DE MAIO DE 2021 - ANO CV - NO 23.164  REPÚBLICA FEDERATIVA DO BRASIL - ESTADO DA BAHIA  DIÁRIO OFICIAL  COORDENADAS LAT.10°53’08,2”S E LONG.40°41’29,2”W, DATUM SIRGAS 2000, DO POÇO 1, DE VAZÃO  147 M³/DIA, DURANTE 8 H/D, PARA FINS DE IRRIGAÇÃO POR MICROASPERSÃO, ÁREA 2,84 HA, LOCALIZADO  NA FAZENDA TAQUARENDI, TAQUARENDI, NO MUNICÍPIO DE MIRANGABA, MEDIANTE O CUMPRIMENTO DA  LEGISLAÇÃO VIGENTE E DOS CONDICIONANTES CONSTANTES DA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</si>
  <si>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22.980 DE 13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2020.001.004252/INEMA/LIC-04252, RESOLVE: ART. 1º - AUTORIZAR O DIREITO DE  USO DOS RECURSOS HÍDRICOS, VÁLIDO PELO PRAZO DE 4 (QUATRO) ANOS, A JOSÉ FERREIRA LIMA NETO,  INSCRITO NO CPF N° 013.631.635-23, COM SEDE NA RUA DA PALMEIRA, Nº 227, CENTRO, NO MUNICÍPIO  DE RIO REAL, PARA CAPTAÇÃO SUBTERRÂNEA, NA BACIA HIDROGRÁFICA DO RIO ITAPICURU, NAS COORDENADAS  LAT.11°17’45,5”S E LONG.38°08’42,8”W, DATUM SIRGAS 2000, DO POÇO 1, DE VAZÃO 1.032 M³/DIA,  DURANTE 24 H/D, PARA FINS DE IRRIGAÇÃO POR GOTEJAMENTO, ÁREA 37 HA, LOCALIZADO NA FAZENDA SALOBO  II,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</si>
  <si>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22.984 DE 14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2020.001.005063/INEMA/LIC-05063, RESOLVE: ART. 1º - AUTORIZAR O DIREITO  DE USO DOS RECURSOS HÍDRICOS, VÁLIDO PELO PRAZO DE 04 (QUATRO) ANOS, A AGNALDO BARBOSA  MARQUES DA SILVA, INSCRITO NO CPF SOB N° 917.215.635-04, COM SEDE NA FAZENDA DA LAGOA,  ZONA RURAL, NO MUNICÍPIO DE BARRO ALTO, PARA CAPTAÇÃO SUBTERRÂNEA, NA BACIA HIDROGRÁFICA DO RIO  SÃO FRANCISCO, NAS COORDENADAS LAT.11°52’36,2”S E LONG. 41°53’38,5”W, DATUM SIRGAS 2000,  DO POÇO 1, DE VAZÃO 161 M³/DIA, DURANTE 16 H/D, PARA FINS DE IRRIGAÇÃO POR GOTEJAMENTO, ÁREA  2,5 HA, LOCALIZADO NA FAZENDA DA LAGOA, ZONA RURAL, NO MUNICÍPIO DE BARRO ALTO,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</si>
  <si>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22.985 DE 14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2020.001.004670/INEMA/LIC-04670, RESOLVE: ART. 1º - AUTORIZAR O DIREITO DE  USO DOS RECURSOS HÍDRICOS, VÁLIDO PELO PRAZO DE 04 (QUATRO) ANOS, A DEUSDETE HUMBERTO  DE OLIVEIRA, INSCRITO NO CPF SOB N° 276.539.943-34, COM SEDE NA RUA FORMOSA, S/N, PÉ DE  LIMÃO, NO MUNICÍPIO DE BARRO ALTO, PARA CAPTAÇÃO SUBTERRÂNEA, NA BACIA HIDROGRÁFICA DO RIO  SÃO FRANCISCO, NAS COORDENADAS LAT.11°52’41,4”S E LONG.41°53’46,9”W, DATUM SIRGAS 2000,  DO POÇO 1, DE VAZÃO 193 M³/DIA, DURANTE 10 H/D, PARA FINS DE IRRIGAÇÃO POR GOTEJAMENTO, ÁREA  3 HA, LOCALIZADO NA FAZENDA PÉ DE LIMÃO, ZONA RURAL, NO MUNICÍPIO DE BARRO ALTO,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</si>
  <si>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22.986 DE 14 DE MAIO DE 2021. O INSTITUTO DO MEIO AMBIENTE E   CÓPIA - CONSULTE INFORMAÇÃO OFICIAL EM WWW.DOOL.EGBA.BA.GOV.BR    EXECUTIVO  SALVADOR, SÁBADO, 15 DE MAIO DE 2021 - ANO CV - NO 23.165  REPÚBLICA FEDERATIVA DO BRASIL - ESTADO DA BAHIA  DIÁRIO OFICIAL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2020.001.004239/INEMA/LIC-04239, RESOLVE: ART. 1º - AUTORIZAR O DIREITO DE  USO DOS RECURSOS HÍDRICOS, VÁLIDO PELO PRAZO DE 04 (QUATRO) ANOS, A JOÃO HIPÓLITO SILVA,  INSCRITO NO CPF SOB N° 284.532.715-34, COM SEDE NO POVOADO DE TRINCHEIRA, ZONA RURAL, S/N,  NO MUNICÍPIO DE MIRANGABA, PARA CAPTAÇÃO SUBTERRÂNEA, NA BACIA HIDROGRÁFICA DO RIO SÃO  FRANCISCO, NAS COORDENADAS LAT.10°40’41”S E LONG.40°53’51”W, DATUM SIRGAS 2000, DO POÇO  1, DE VAZÃO 200 M³/DIA, DURANTE 5 H/D, PARA FINS DE IRRIGAÇÃO POR MICROASPERSÃO, ÁREA 4 HA,  LOCALIZADO NA FAZENDA TOCA,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</si>
  <si>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22.987 DE 14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2020.001.005098/INEMA/LIC-05098, RESOLVE: ART. 1º - AUTORIZAR O DIREITO DE USO  DOS RECURSOS HÍDRICOS, VÁLIDO PELO PRAZO DE 04 (QUATRO) ANOS, A GILDELICIO SILVESTRE, INSCRITO  NO CPF SOB N° 278.803.385-00, COM SEDE NA FAZENDA MEIOS, ZONA RURAL, S/N, NO MUNICÍPIO DE  MIRANGABA, PARA CAPTAÇÃO SUBTERRÂNEA, NA BACIA HIDROGRÁFICA DO RIO ITAPICURU, NAS COORDENADAS  LAT.10°49’19,9”S E LONG.40°29’00”W, DATUM SIRGAS 2000, DO POÇO 1, DE VAZÃO 58 M³/DIA, DURANTE  6 H/D, PARA FINS DE IRRIGAÇÃO POR MICROASPERSÃO, ÁREA 1 HA, LOCALIZADO NA FAZENDA MEIOS, ZONA  RURAL, NO MUNICÍPIO DE MIRANGABA,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</si>
  <si>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22.989 DE 14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2020.001.003995/INEMA/LIC-03995, RESOLVE: ART. 1º - AUTORIZAR O DIREITO  DE USO DOS RECURSOS HÍDRICOS, VÁLIDO PELO PRAZO DE 04 (QUATRO) ANOS, A EDWARD NUNES  DOURADO, INSCRITO NO CPF N° 108.061.805-87, COM SEDE NA FAZENDA DOIS AMIGOS, S/N, ZONA  RURAL, NO MUNICÍPIO DE JOÃO DOURADO, PARA CAPTAÇÃO SUBTERRÂNEA, NA BACIA HIDROGRÁFICA DO RIO  SÃO FRANCISCO, NO POÇO 1, AS COORDENADAS LAT.11°15’20”S E LONG.41°40’15,5”W, DE VAZÃO 194  M³/DIA; E NO POÇO 2, NAS COORDENADAS LAT.11°15’16,7”S E LONG.41°40’06,2”W, DATUM SIRGAS  2000, DE VAZÃO 252 M³/DIA, DURANTE 12 H/D, PARA FINS DE IRRIGAÇÃO POR GOTEJAMENTO, ÁREA 8,5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</si>
  <si>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22.992 DE 14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2020.001.005849/INEMA/LIC-05849, RESOLVE: ART. 1º - AUTORIZAR O DIREITO DE  USO DOS RECURSOS HÍDRICOS, VÁLIDO PELO PRAZO DE 04 (QUATRO) ANOS, A CLÁUDIO SCHULZ, INSCRITO  NO CPF Nº 943.973.929-00, COM SEDE NA RUA PLANALTO, Nº 740, SANDRA REGINA, NO MUNICÍPIO DE  BARREIRAS, PARA CAPTAÇÃO SUBTERRÂNEA, NA BACIA HIDROGRÁFICA DO RIO SÃO FRANCISCO, NO POÇO 1,  NAS COORDENADAS LAT.12°30’44.9”S E LONG.45°33’35.8”W, DE VAZÃO 9.000 M³/DIA; NO POÇO 2, NAS  COORDENADAS LAT.12°31’24.7’’S E LONG.45°34’50.2”W, DE VAZÃO 9.000 M³/DIA; E NO POÇO 3, NAS  COORDENADAS LAT.12°33’37.1”S E LONG.45°34’12.1”W, DATUM SIRGAS 2000, DE VAZÃO 9.000 M³/ DIA; DURANTE 18 H/D, PARA FINS DE FINS DE IRRIGAÇÃO POR PIVÔ CENTRAL, ÁREA 397,37 HA, LOCALIZADO NA  FAZENDAS CANTA GALO I E SOL DE MAIO 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CÓPIA - CONSULTE INFORMAÇÃO OFICIAL EM WWW.DOOL.EGBA.BA.GOV.BR     EXECUTIVO SALVADOR, SÁBADO, 15 DE MAIO DE 2021 - ANO CV - NO 23.165  REPÚBLICA FEDERATIVA DO BRASIL - ESTADO DA BAHIA  DIÁRIO OFICIAL  </t>
  </si>
  <si>
    <t xml:space="preserve">PORTARIA  Nº 22.993 DE 14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2020.001.004698/INEMA/LIC-04698, RESOLVE: ART. 1º - AUTORIZAR  O DIREITO DE USO DOS RECURSOS HÍDRICOS, VÁLIDO PELO PRAZO DE 04 (QUATRO) ANOS, A JOSÉ  AUGUSTO PIRES DANTAS, INSCRITO NO CPF SOB N° 058.392.465-49, COM SEDE NA FAZENDA  BELA VISTA, ZONA RURAL, S/N, NO MUNICÍPIO DE IPIRÁ, PARA CAPTAÇÃO SUBTERRÂNEA, NA BACIA  HIDROGRÁFICA DO RIO SÃO FRANCISCO, NAS COORDENADAS LAT.10°50’31,2”S E LONG.40°47’29,4”W,  DATUM SIRGAS 2000, DO POÇO 1, DE VAZÃO 204 M³/DIA, DURANTE 17 H/D, PARA FINS DE IRRIGAÇÃO POR  GOTEJAMENTO, ÁREA 5 HA, LOCALIZADO NA FAZENDA FUNDO DE PASTO,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</si>
  <si>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22.995 DE 14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2020.001.001965/INEMA/LIC-01965, RESOLVE: ART. 1º -  AUTORIZAR O DIREITO DE USO DOS RECURSOS HÍDRICOS, VÁLIDO PELO PRAZO DE 04 (QUATRO) ANOS, A  REGIVALDO DOS SANTOS OLIVEIRA, INSCRITO NO CPF N° 676.781.815-15, COM SEDE NA  COMUNIDADE CABECEIRA DO BREJO, ZONA RURAL, S/N, NO MUNICÍPIO DE BONITO, PARA CAPTAÇÃO  SUBTERRÂNEA, NA BACIA HIDROGRÁFICA DO RIO PARAGUAÇU, NAS COORDENADAS LAT.11°58’31”S E  LONG.41°20’30,2”W, DATUM SIRGAS 2000, DO POÇO 1, DE VAZÃO 328 M³/DIA, DURANTE 24 H/D,  PARA FINS DE IRRIGAÇÃO POR MICROASPERSÃO, ÁREA 6,79 HA, LOCALIZADO NA FAZENDA MUCAMBO,  ZONA RURAL, NO MUNICÍPIO DE BONITO,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</si>
  <si>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22.999 DE 17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2020.001.004208/INEMA/LIC-04208, RESOLVE: ART. 1º - AUTORIZAR O DIREITO DE  USO DOS RECURSOS HÍDRICOS, VÁLIDO PELO PRAZO DE 04 (QUATRO) ANOS, A ARILSON ALCANTARA  DURAES, INSCRITO NO CPF N° 009.868.275-09, COM SEDE NA AVENIDA MONTEIRO, S/N, CENTRO, NO  MUNICÍPIO DE UTINGA, PARA CAPTAÇÃO SUBTERRÂNEA, NA BACIA HIDROGRÁFICA DO RIO PARAGUAÇU, NAS  COORDENADAS LAT.12°06’41”S E LONG.41°06’40,9”W, DATUM SIRGAS 2000, DO POÇO 1, DE VAZÃO  848 M³/DIA, DURANTE 12 H/D, PARA FINS DE IRRIGAÇÃO POR MICROASPERSÃO, ÁREA 17 HA, LOCALIZADO  NA FAZENDA OLHO D’ÁGUA,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</si>
  <si>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23.000 DE 17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2020.001.004240/INEMA/LIC-04240, RESOLVE: ART. 1º - AUTORIZAR O DIREITO  DE USO DOS RECURSOS HÍDRICOS, VÁLIDO PELO PRAZO DE 04 (QUATRO) ANOS, A ADRIANO FERREIRA  SILVA, INSCRITO NO CPF SOB N° 002.495.865-41, COM SEDE NA FAZENDA TRINCHEIRA, POVOADO DE  TRINCHEIRA, ZONA RURAL, S/N, NO MUNICÍPIO DE MIRANGABA, PARA CAPTAÇÃO SUBTERRÂNEA, NA BACIA  HIDROGRÁFICA DO RIO SÃO FRANCISCO, NAS COORDENADAS LAT.10°41’34,6”S E LONG.40°53’24,4”W,  DATUM SIRGAS 2000, DO POÇO 1, DE VAZÃO 268 M³/DIA, DURANTE 8 H/D, PARA FINS DE IRRIGAÇÃO POR MI- CROASPERSÃO, ÁREA 5 HA, LOCALIZADO NESSE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</si>
  <si>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23.002 DE 17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2020.001.005485/INEMA/LIC-05485, RESOLVE: ART. 1º - AUTORIZAR O DIREITO  DE USO DOS RECURSOS HÍDRICOS, VÁLIDO PELO PRAZO DE 04 (QUATRO) ANOS, A JOANE TANAJURA  MENEZES, INSCRITO NO CPF SOB N° 495.055.725-49, COM SEDE NA RUA CENTRO, N° 160, CENTRO, NO  MUNICÍPIO DE LIVRAMENTO DE NOSSA SENHORA, PARA CAPTAÇÃO SUBTERRÂNEA, NA BACIA HIDROGRÁFICA  DO RIO DE CONTAS, NAS COORDENADAS LAT.13°38’53,5”S E LONG.41°49’44,4”W, DATUM SIRGAS 2000,  DO POÇO 1, DE VAZÃO 129 M³/DIA, DURANTE 12 H/D, PARA FINS DE IRRIGAÇÃO POR GOTEJAMENTO, ÁREA 3,4  HA, LOCALIZADO NO SÍTIO RECREIO, RUA DO FOGO, NO MUNICÍPIO DE LIVRAMENTO DE NOSSA SENHORA,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</si>
  <si>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23.003 DE 17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2020.001.004492/INEMA/LIC-04492, RESOLVE: ART. 1º - AUTORIZAR O DIREITO DE  USO DOS RECURSOS HÍDRICOS, VÁLIDO PELO PRAZO DE 04 (QUATRO) ANOS, A ÁLVARO OLIVEIRA E SILVA  NETO, INSCRITO NO CPF SOB N° 022.655.925-44, COM SEDE NA RUA VICENTE CORREIA NETO, N° 888,  CENTRO, NO MUNICÍPIO DE RIO DE CONTAS, PARA CAPTAÇÃO SUBTERRÂNEA, NA BACIA HIDROGRÁFICA DO  RIO DE CONTAS, NAS COORDENADAS LAT.13°32’58,5”S E LONG.41°51’26,5”W, DATUM SIRGAS 2000,  DO POÇO 1, DE VAZÃO 405 M³/DIA, DURANTE 17 H/D, PARA FINS DE IRRIGAÇÃO POR GOTEJAMENTO, ÁREA  12 HA, LOCALIZADO NO SÍTIO CAPÃO COMPRIDO IV,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&lt;#E.G.B#537389#24#585001/&gt;  SECRETARIA DO PLANEJAMENTO &lt;#E.G.B#537283#24#584889&gt; </t>
  </si>
  <si>
    <t xml:space="preserve">PORTARIA  Nº 23.008 DE 18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2019.001.006825/INEMA/LIC-06825, RESOLVE: ART. 1º - AUTORIZAR O DIREITO DE USO  DOS RECURSOS HÍDRICOS, VÁLIDO PELO PRAZO DE 04 (QUATRO) ANOS, A ALBANO DE OLIVEIRA BRITO,  INSCRITO NO CPF Nº 763.983.076-15, COM SEDE NA FAZENDA NOVA REPÚBLICA, S/N, SAMBAIBA, NO  MUNICÍPIO DE SANTA MARIA DA VITÓRIA, PARA CAPTAÇÃO SUPERFICIAL, NA BACIA HIDROGRÁFICA DO RIO  CORRENTE, NO RIO CORRENTE, LAT.13º23’44”S E LONG.44º10’40”W, DATUM SIRGAS 2000, DE VAZÃO 479  M³/DIA, DURANTE 8 H/D, PARA FINS DE IRRIGAÇÃO POR ASPERSÃO, ÁREA 7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</si>
  <si>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23.009 DE 18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2020.001.003991/INEMA/LIC-03991, RESOLVE: ART. 1º - AUTORIZAR O DIREITO DE  USO DOS RECURSOS HÍDRICOS, VÁLIDO PELO PRAZO DE 04 (QUATRO) ANOS, A CONSEONIO OLIVEIRA  SANTOS, INSCRITO NO CPF Nº 279.250.848-55, COM SEDE NA AVENIDA LAR JOAQUIM JOSÉ DOS  SANTOS, Nº 328, CENTRO, NO MUNICÍPIO DE NOVA REDENÇÃO, PARA CAPTAÇÃO SUPERFICIAL, NA BACIA  HIDROGRÁFICA DO RIO PARAGUAÇU, NO RIO PARAGUAÇU, NAS COORDENADAS LAT.12º50’56”S E LON- G.41º06’47”W, DATUM SIRGAS 2000, DE VAZÃO 1.037 M³/DIA, DURANTE 14 H/D, PARA FINS DE IRRIGAÇÃO  POR GOTEJAMENTO E PIVÔ CENTRAL, ÁREA 20 HA, LOCALIZADO NA FAZENDA CAMPO ALEGRE, ZONA RURAL,  NO MUNICÍPIO DE NOVA REDENÇÃO,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</si>
  <si>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23.010 DE 18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2019.001.003088/INEMA/LIC-03088, RESOLVE: ART. 1º - AUTORIZAR O DIREITO DE  USO DOS RECURSOS HÍDRICOS, VÁLIDO PELO PRAZO DE 04 (QUATRO) ANOS, A JOÃO BATISTA NOVAIS  TEIXEIRA, INSCRITO NO CPF Nº 439.231.785-49, COM SEDE NA RUA JOANA ANGÉLICA, S/N, CENTRO,  NO MUNICÍPIO DE JUSSIAPE, PARA CAPTAÇÃO SUPERFICIAL, NA BACIA HIDROGRÁFICA DO RIO DE CONTAS,  NO RIO DE CONTAS, NAS COORDENADAS LAT.13º30’16”S E LONG.41º35’49”W, DATUM SIRGAS 2000, DE  VAZÃO 300 M³/DIA, DURANTE 13 H/D, PARA FINS DE IRRIGAÇÃO POR GOTEJAMENTO, ÁREA 6 HA, LOCALIZADO  NA FAZENDA DUAS ILHAS, ZONA RURAL, NO MUNICÍPIO DE JUSSIAPE,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CÓPIA - CONSULTE INFORMAÇÃO OFICIAL EM WWW.DOOL.EGBA.BA.GOV.BR     EXECUTIVO SALVADOR, QUARTA-FEIRA, 19 DE MAIO DE 2021 - ANO CV - NO 23.168  REPÚBLICA FEDERATIVA DO BRASIL - ESTADO DA BAHIA  DIÁRIO OFICIAL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</si>
  <si>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23.011 DE 18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2020.001.001966/INEMA/LIC-01966, RESOLVE: ART. 1º - AUTORIZAR O DIREITO DE  USO DOS RECURSOS HÍDRICOS, VÁLIDO PELO PRAZO DE 04 (QUATRO) ANOS, A ZELSON LUIS NOVAIS  LEDO, INSCRITO NO CPF N° 417.673.815-49, COM SEDE NA FAZENDA ENCANTADA, ZONA RURAL, N° 180,  NO MUNICÍPIO DE IBICOARA, PARA CAPTAÇÃO SUBTERRÂNEA, NA BACIA HIDROGRÁFICA DO RIO PARAGUAÇU,  NAS COORDENADAS LAT.13°14’31,4”S E LONG.41°20’13,4”W, DATUM SIRGAS 2000, DO POÇO 1, DE  VAZÃO 170 M³/DIA, DURANTE 9 H/D, PARA FINS DE IRRIGAÇÃO POR GOTEJAMENTO, ÁREA 5 HA, LOCALIZADO NA  FAZENDA RIACHÃO DA FARTURA,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</si>
  <si>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23.012 DE 18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2019.001.002765/INEMA/LIC-02765, RESOLVE: ART. 1º - AUTORIZAR O DIREITO DE  USO DOS RECURSOS HÍDRICOS, VÁLIDO PELO PRAZO DE 04 (QUATRO) ANOS, A APARICIO PELEGRINE  VIEIRA, INSCRITO NO CPF Nº 092.939.575-15, COM SEDE NA FAZENDA VÁRZEA DO BOI, S/N, ZONA  RURAL, NO MUNICÍPIO DE PONTO NOVO, PARA CAPTAÇÃO SUPERFICIAL, NA BACIA HIDROGRÁFICA DO RIO  ITAPICURU, NO RIO ITAPICURU-AÇU, NO LAGO FORMADO PELA BARRAGEM DE PONTO NOVO, AUTORIZADO  POR MEIO DA PORTARIA SRH N° 016/97, NAS COORDENADAS LAT.10º49’24”S E LONG.40º11’43”W,  DATUM SIRGAS 2000, DE VAZÃO 314 M³/DIA, DURANTE 7 H/D, PARA FINS DE IRRIGAÇÃO POR MICROASPER- SÃO, ÁREA 6,1 HA, LOCALIZADO NA FAZENDA LAR DO SOSSEGO, ZONA RURAL, NO MUNICÍPIO DE PONTO  NOVO,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</si>
  <si>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23.018 DE 18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CÓPIA - CONSULTE INFORMAÇÃO OFICIAL EM WWW.DOOL.EGBA.BA.GOV.BR    EXECUTIVO  SALVADOR, QUARTA-FEIRA, 19 DE MAIO DE 2021 - ANO CV - NO 23.168  REPÚBLICA FEDERATIVA DO BRASIL - ESTADO DA BAHIA  DIÁRIO OFICIAL  PROCESSO Nº 2019.001.006829/INEMA/LIC-06829, RESOLVE: ART. 1º - AUTORIZAR O DIREITO DE USO  DOS RECURSOS HÍDRICOS, VÁLIDO PELO PRAZO DE 04 (QUATRO) ANOS, A ALBANO DE OLIVEIRA BRITO,  INSCRITO NO CPF Nº 763.983.076-15, COM SEDE NA FAZENDA NOVA REPÚBLICA, S/N, SAMBAIBA, NO  MUNICÍPIO DE SANTA MARIA DA VITÓRIA, PARA CAPTAÇÃO SUPERFICIAL, NA BACIA HIDROGRÁFICA DO RIO  CORRENTE, NO RIO FORMOSO, NAS COORDENADAS LAT.13º35’49”S E LONG.44º21’54”W, DATUM SIRGAS  2000, DE VAZÃO 610 M³/DIA, DURANTE 11 H/D, PARA FINS DE IRRIGAÇÃO POR MICROASPERSÃO, ÁREA 10 HA,  LOCALIZADO NA FAZENDA GERMANIA,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</si>
  <si>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23.020 DE 18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2019.001.007278/INEMA/LIC-07278, RESOLVE: ART. 1º - AUTORIZAR O DIREITO DE  USO DOS RECURSOS HÍDRICOS, VÁLIDO PELO PRAZO DE 04 (QUATRO) ANOS, A ANTONIO LUIZ PENNA  COSTA, INSCRITO NO CPF Nº 297.322.475-68, COM SEDE NA RUA BASÍLIO DA GAMA, Nº 72, CANELA,  NO MUNICÍPIO DE SALVADOR, PARA CAPTAÇÃO SUPERFICIAL, NA BACIA HIDROGRÁFICA DO RIO PARDO, NO  RIACHO DO MEIO, NAS LAT.14º54’46”S E LONG.40º31’35”W, DATUM SIRGAS 2000, DE VAZÃO 216 M³/DIA,  DURANTE 2 H/D, PARA FINS DE IRRIGAÇÃO POR ASPERSÃO, ÁREA 3,5 HA, LOCALIZADO NA FAZENDA NOVA LUZ,  ZONA RURAL, NO MUNICÍPIO DE BARRA DO CHOÇA,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</si>
  <si>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23.021 DE 18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2020.001.004282/INEMA/LIC-04282, RESOLVE: ART. 1º - AUTORIZAR O DIREITO DE  USO DOS RECURSOS HÍDRICOS, VÁLIDO PELO PRAZO DE 04 (QUATRO) ANOS, A MARIA IZAURA FIGUEREDO  DE OLIVEIRA SANTOS, INSCRITO NO CPF SOB N° 369.845.405-00, COM SEDE NA RUA LUIZ RIELA DE  CARVALHO, N° 130 A, CAPELINHA, NO MUNICÍPIO DE MORRO DO CHAPÉU, PARA CAPTAÇÃO SUBTERRÂNEA, NA  BACIA HIDROGRÁFICA DO RIO SÃO FRANCISCO, NAS COORDENADAS LAT.10°58’52”S E LONG.40°54’24,2”W,  DATUM SIRGAS 2000, DO POÇO 1, DE VAZÃO 716 M³/DIA, DURANTE 14 H/D, PARA FINS DE IRRIGAÇÃO  POR GOTEJAMENTO, ÁREA 10 HA, LOCALIZADO NA FAZENDA BOA VISTA, ZONA RURAL, NO MUNICÍPIO DE  OUROLÂNDIA,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</si>
  <si>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23.030 DE 19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2021.001.002439/INEMA/LIC-02439, RESOLVE: ART. 1º - AUTORIZAR A ALTERAÇÃO  DA OUTORGA DO DIREITO DE USO DOS RECURSOS HÍDRICOS, RELACIONADA AO PROCESSO Nº 2019.001.002324/ INEMA/LIC-02324, VÁLIDA PELO PRAZO DA PORTARIA INEMA Nº 19.618, PUBLICADA NO D.O.E. EM  21/11/2019, A PAULO ROBERTO BATISTA DE ALMEIDA, INSCRITO NO CPF Nº 509.210.617-49,  COM SEDE NA RODOVIA BR 101, KM 07, S/N, NO MUNICÍPIO DE RIO REAL, PARA CAPTAÇÃO SUPERFICIAL,  NA BACIA HIDROGRÁFICA DO RIO INHAMBUPE, NO RIO INHAMBUPE, NAS COORDENADAS LAT.11°59’33”S  LONG.37°50’12”W, DATUM SIRGAS 2000, DE VAZÃO 1.900 M³/DIA, DURANTE 8 H/D, PARA FINS DE IRRIGAÇÃO  POR MICROASPERSÃO, ÁREA 60 HA, LOCALIZADO NA FAZENDA VENEZA, ZONA RURAL, NO MUNICÍPIO DE  ESPLANADA,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</si>
  <si>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23.031 DE 19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2018.001.001639/INEMA/LIC-01639, RESOLVE: ART. 1º - AUTORIZAR A RENOVAÇÃO  DO DIREITO DE USO DOS RECURSOS HÍDRICOS, VÁLIDA PELO PRAZO DE 04 (QUATRO) ANOS, A BIOENERGIA  ORGÂNICOS LTDA, INSCRITA NO CNPJ Nº 10.758.757/0001-00, COM SEDE NA AVENIDA SETE DE  SETEMBRO, Nº 83, CENTRO, NO MUNICÍPIO DE LENÇÓIS, PARA CAPTAÇÃO SUPERFICIAL, NA BACIA HIDROGRÁFICA  DO RIO PARAGUAÇU, NO RIO SANTO ANTÔNIO, NO PONTO P1, NAS COORDENADAS LAT.12º36’50,2”S E LON- G.41º20’25,6”W; NO PONTO P2, NAS COORDENADAS LAT.12º34’44,7”S E LONG.41º20’22,4”W; NO PONTO  P3, NAS COORDENADAS LAT.12º32’55,2”S E LONG.41º20’21,8”W; NO PONTO P4, NAS COORDENADAS  LAT.12º32’28”S E LONG.41º20’12”W; E NO PONTO P5, NAS COORDENADAS LAT.12º32’11,3”S E LON- G.41º19’58,6”W, DATUM SIRGAS 2000, DE VAZÃO 28.372 M³/DIA, DURANTE 19 H/D, PARA FINS IRRIGAÇÃO  POR GOTEJAMENTO, ÁREA 759 HA, LOCALIZADO NAS FAZENDAS BONITA, CERAL MARIMBUS E GRAMA, ZONA  RURAL, NO MUNICÍPIO DE LENÇÓIS, MEDIANTE O CUMPRIMENTO DA LEGISLAÇÃO VIGENTE, DOS CONDICIONAN- 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</si>
  <si>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23.035 DE 20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2020.001.004761/INEMA/LIC-04761, RESOLVE: ART. 1º - AUTORIZAR O DIREITO  DE USO DOS RECURSOS HÍDRICOS, VÁLIDO PELO PRAZO DE 04 (QUATRO) ANOS, A MILTON ALCÂNTARA  DOS SANTOS, INSCRITO NO CPF Nº 696.845.028-34, COM SEDE NA TRAVESSA HENRIQUE HAINE,  Nº 09, CAPELINHA, NO MUNICÍPIO DE UTINGA, PARA CAPTAÇÃO SUBTERRÂNEA, NA BACIA HIDROGRÁFICA  DO RIO PARAGUAÇU, NAS COORDENADAS LAT.12°06’35”S E LONG.41°06’47,2”W, DATUM SIRGAS 2000,  DO POÇO 1, DE VAZÃO 399 M³/DIA, DURANTE 7 H/D, PARA FINS DE IRRIGAÇÃO POR MICROASPERSÃO, ÁREA   8 HA, LOCALIZADO NA FAZENDA QUATRO IRMÃOS,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</si>
  <si>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23.053 DE 24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2020.001.007141/INEMA/LIC-07141, RESOLVE: ART. 1º - AUTORIZAR O DIREITO DE  USO DOS RECURSOS HÍDRICOS, VÁLIDO PELO PRAZO DE 04 (QUATRO) ANOS, A CARLOS NASCIMENTO  PEDREIRA, INSCRITO NO CPF Nº 123.128.945-72, COM SEDE NA RUA WALDEMAR FALCÃO, Nº 641,  BROTAS, NO MUNICÍPIO DE SALVADOR, PARA CAPTAÇÃO SUPERFICIAL, NA BACIA HIDROGRÁFICA DO RIO  PARAGUAÇU, NO RIO PARAGUAÇU, NAS COORDENADAS LAT.12º38’05”S E LONG.40º04’57”W, DATUM  SIRGAS 2000, DE VAZÃO 4.353 M³/DIA, DURANTE 10 H/D, PARA FINS DE DESSEDENTAÇÃO ANIMAL E  IRRIGAÇÃO POR ASPERSÃO E PIVÔ CENTRAL, ÁREA 70 HA, LOCALIZADO NAS FAZENDAS CASA NOVA E BARRO  VERMELHO, ZONA RURAL, NO MUNICÍPIO DE IAÇU,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</si>
  <si>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23.055 DE 24 DE MAIO DE 2021. O INSTITUTO DO MEIO AMBIENTE E  RECURSOS HÍDRICOS - INEMA, COM FULCRO NAS ATRIBUIÇÕES E COMPETÊNCIAS QUE LHE FORAM  DELEGADAS PELA LEI ESTADUAL Nº 12.212/11 E LEI ESTADUAL Nº 10.431/06, ALTERADA PELA LEI Nº  12.377/11, REGULAMENTADA PELO DECRETO ESTADUAL Nº 14.024/12 E, TENDO EM VISTA O QUE CONSTA  DO PROCESSO Nº 2019.001.006375/INEMA/LIC-06375, RESOLVE: ART. 1º - AUTORIZAR O DIREITO  DE USO DOS RECURSOS HÍDRICOS, VÁLIDO PELO PRAZO DE 04 (QUATRO) ANOS, A THIAGO BRESINSKI  LAGE, INSCRITO NO CPF Nº 036.395.946-73, COM SEDE NA FAZENDA LOTE AGRÍCOLA, Nº 98, ZONA  RURAL, NO MUNICÍPIO BOM JESUS DA LAPA, PARA CAPTAÇÃO SUPERFICIAL, NA BACIA HIDROGRÁFICA DO RIO  CORRENTE, NO RIO CORRENTE, NAS COORDENADAS LAT.13º13’11,29”S E LONG. 43º46’21,29”W, DATUM  SIRGAS 2000, DE VAZÃO 23.204 M³/DIA, DURANTE 15 H/D, PARA FINS DE IRRIGAÇÃO POR PIVÔ CENTRAL, ÁREA  380 HA, LOCALIZADO NO CONDOMÍNIO CANTA GALO, ZONA RURAL, NO MUNICÍPIO DE SERRA DO RAMALHO,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CÓPIA - CONSULTE INFORMAÇÃO OFICIAL EM WWW.DOOL.EGBA.BA.GOV.BR     EXECUTIVO SALVADOR, TERÇA-FEIRA, 25 DE MAIO DE 2021 - ANO CV - NO 23.173  REPÚBLICA FEDERATIVA DO BRASIL - ESTADO DA BAHIA  DIÁRIO OFICIAL  </t>
  </si>
  <si>
    <t xml:space="preserve">PORTARIA  Nº 23.056 DE 24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2020.001.004816/INEMA/LIC-04816, RESOLVE: ART. 1º - AUTORIZAR O DIREITO DE  USO DOS RECURSOS HÍDRICOS, VÁLIDO PELO PRAZO DE 04 (QUATRO) ANOS, A ARIVALDO DO CARMO  SANTANA, INSCRITO NO CPF N° 001.327.255-17, COM SEDE NA RUA JOSÉ PIMENTEL DE SANTANA, N°  60, CENTRO, NO MUNICÍPIO DE TUCANO, PARA CAPTAÇÃO SUBTERRÂNEA, NA BACIA HIDROGRÁFICA DO RIO  ITAPICURU, NAS COORDENADAS LAT.10°57’00”S E LONG.38°47’00”W, DATUM SIRGAS 2000, DO POÇO 1, DE  VAZÃO 463 M³/DIA, DURANTE 12 H/D, PARA FINS DE IRRIGAÇÃO POR GOTEJAMENTO, ÁREA 10 HA, LOCALIZADO  NA FAZENDA MATO VERDE, ZONA RURAL, NO MUNICÍPIO DE TUCANO,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</si>
  <si>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23.062 DE 25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2020.001.005834/INEMA/LIC-05834, RESOLVE: ART. 1º - AUTORIZAR O DIREITO  DE USO DOS RECURSOS HÍDRICOS, VÁLIDO PELO PRAZO DE 04 (QUATRO) ANOS, A UERITON BARBOSA  DOS REIS, INSCRITO NO CPF N° 015.769.225-61, COM SEDE NA AVENIDA NAZARÉ, N° 32, CENTRO, NO  MUNICÍPIO DE UTINGA, PARA CAPTAÇÃO SUBTERRÂNEA, NA BACIA HIDROGRÁFICA DO RIO PARAGUAÇU, NAS  COORDENADAS LAT.12°06’14,9’’S E LONG.41°03’02,8’’W, DATUM SIRGAS 2000, DO POÇO 1, DE VAZÃO  1.302 M³/DIA, DURANTE 17 H/D, PARA FINS DE IRRIGAÇÃO POR MICROASPERSÃO, ÁREA 30 HA, LOCALIZADO NA  FAZENDA JIBÓIA, ESTRADA UTINGA A RUY BARBOSA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CÓPIA - CONSULTE INFORMAÇÃO OFICIAL EM WWW.DOOL.EGBA.BA.GOV.BR    EXECUTIVO  SALVADOR, QUARTA-FEIRA, 26 DE MAIO DE 2021 - ANO CV - NO 23.174  REPÚBLICA FEDERATIVA DO BRASIL - ESTADO DA BAHIA  DIÁRIO OFICIAL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</si>
  <si>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23.063 DE 25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2020.001.004791/INEMA/LIC-04791, RESOLVE: ART. 1º - AUTORIZAR O DIREITO  DE USO DOS RECURSOS HÍDRICOS, VÁLIDO PELO PRAZO DE 04 (QUATRO) ANOS, A DILTON DOURADO  DA MOTA, INSCRITO NO CPF N° 733.058.475-49, COM SEDE NA RUA DURVAL COSTA, N° 90, CENTRO,  NO MUNICÍPIO DE JOÃO DOURADO, PARA CAPTAÇÃO SUBTERRÂNEA, NA BACIA HIDROGRÁFICA DO RIO SÃO  FRANCISCO, NO POÇO 1, NAS COORDENADAS LAT.11°18’37,8”S E LONG.41°39’46,2”W, DE VAZÃO 200  M³/DIA; E NO POÇO 2,  NAS COORDENADAS LAT.11°18’41,2”S E LONG.41°39’40,2”W, DATUM SIRGAS  2000, DE VAZÃO 200 M³/DIA; DURANTE 13 H/D, PARA FINS DE IRRIGAÇÃO POR GOTEJAMENTO, ÁREA 6 HA,  LOCALIZADO NA FAZENDA DANTAS I, ESTRADA PARA MACEDÔNIA,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</si>
  <si>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23.064 DE 25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2020.001.004699/INEMA/LIC-04699, RESOLVE: ART. 1º - AUTORIZAR O DIREITO  DE USO DOS RECURSOS HÍDRICOS, VÁLIDO PELO PRAZO DE 04 (QUATRO) ANOS, A DILTON DOURADO  DA MOTA, INSCRITO NO CPF N° 733.058.475-49, COM SEDE NA RUA DURVAL COSTA, N° 90, CENTRO,  NO MUNICÍPIO DE JOÃO DOURADO, PARA CAPTAÇÃO SUBTERRÂNEA, NA BACIA HIDROGRÁFICA DO RIO SÃO  FRANCISCO, NAS COORDENADAS LAT.11°23’15,2”S E LONG.41°42’45,6”W, DATUM SIRGAS 2000, DO  POÇO 1, DE VAZÃO 130 M³/DIA, DURANTE 13 H/D, PARA FINS DE IRRIGAÇÃO POR GOTEJAMENTO, ÁREA 1,9  HA, LOCALIZADO NA FAZENDA DOURADO I, GAMELEIRA DOS CRENTES,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</si>
  <si>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23.065 DE 25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2020.001.005737/INEMA/LIC-05737, RESOLVE: ART. 1º - AUTORIZAR O DIREITO DE  USO DOS RECURSOS HÍDRICOS, VÁLIDO PELO PRAZO DE 04 (QUATRO) ANOS, A JOEL NILSON RODRIGUES  DE FREITAS, INSCRITO NO CPF N° 181.382.685-49, COM SEDE NA AVENIDA ADOLFO MOITINHO, N°  569, CENTRO, NO MUNICÍPIO DE IRECÊ, PARA CAPTAÇÃO SUBTERRÂNEA, NA BACIA HIDROGRÁFICA DO RIO  SÃO FRANCISCO, NAS COORDENADAS LAT.11°20’18,2”S E LONG.41°36’26,1”W, DATUM SIRGAS 2000,  DO POÇO 1, DE VAZÃO 118 M³/DIA, DURANTE 12 H/D, PARA FINS DE IRRIGAÇÃO POR GOTEJAMENTO, ÁREA  2,2 HA, LOCALIZADO NA FAZENDA TERRA ROXA, CALDEIRÃO DO JACÓ,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</si>
  <si>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23.071 DE 25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2019.001.005505/INEMA/LIC-05505, RESOLVE: ART. 1º - AUTORIZAR A RENOVAÇÃO  DO DIREITO DE USO DOS RECURSOS HÍDRICOS, VÁLIDA PELO PRAZO DE 04 (QUATRO) ANOS, A COMPANHIA  DE DESENVOLVIMENTO DOS VALES DO SÃO FRANCISCO E DO PARNAIBA, INSCRITA  NO CNPJ N° 00.399.857/0014-40, COM SEDE NA AVENIDA LAURO DE FREITAS, S/N, NO MUNICÍPIO  DE BOM JESUS DA LAPA, PARA CAPTAÇÃO SUPERFICIAL, NA BACIA HIDROGRÁFICA DO RIO CORRENTE, NO  RIO CORRENTE, NAS COORDENADAS LAT.13°11’06,4”S E LONG.43°38’37,7”W, DATUM SIRGAS 2000, DE  VAZÃO 537.456 M³/DIA, DURANTE 16 H/D, PARA FINS DE IRRIGAÇÃO POR ASPERSÃO E LOCALIZADA, ÁREA  8.772,7 HA, LOCALIZADO NO PROJETO DE IRRIGAÇÃO FORMOSO, FORMOSO, NO MUNICÍPIO DE BOM JESUS DA  LAPA,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</si>
  <si>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23.076 DE 25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2020.001.005886/INEMA/LIC-05886, RESOLVE: ART. 1º - AUTORIZAR O DIREITO DE  USO DOS RECURSOS HÍDRICOS, VÁLIDO PELO PRAZO DE 04 (QUATRO) ANOS, A FRANCISCO XAVIER DE  SOUZA FREITAS, INSCRITO NO CPF N° 171.256.344-00, COM SEDE NA PRAÇA ANTÔNIO MUNIZ, N°  18, CENTRO, NO MUNICÍPIO DE UTINGA, PARA CAPTAÇÃO SUBTERRÂNEA, NA BACIA HIDROGRÁFICA DO RIO  PARAGUAÇU, NAS COORDENADAS LAT.12°06’09,6”S E LONG.41°07’21,3”W, DATUM SIRGAS 2000, DO  POÇO 2 DE VAZÃO 1.111 M³/DIA, DURANTE 22 H/D, PARA FINS DE IRRIGAÇÃO POR MICROASPERSÃO, ÁREA 24  HA, LOCALIZADO NA FAZENDA LARANJEIRAS, ESTRADA UTINGA A WAGNER,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</si>
  <si>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23.088 DE 27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2020.001.005474/INEMA/LIC-05474, RESOLVE: ART. 1º - AUTORIZAR O DIREITO DE USO  DOS RECURSOS HÍDRICOS, VÁLIDO PELO PRAZO DE 04 (QUATRO) ANOS, A REVOREDO AGROPECUÁRIA  LTDA, INSCRITO NO CNPJ N° 21.043.204/0001-80, COM SEDE NA RUA JANDAIRA, N° 985, CENTRO,  NO MUNICÍPIO DE RIO REAL, PARA CAPTAÇÃO SUBTERRÂNEA, NA BACIA HIDROGRÁFICA DO RIO REAL, NAS  COORDENADAS LAT.11°23’00”S E LONG.38°01’00”W, DATUM SIRGAS 2000, DO POÇO 1, DE VAZÃO 922  M³/DIA, DURANTE 18 H/D, PARA FINS DE IRRIGAÇÃO POR GOTEJAMENTO, ÁREA 28 HA, LOCALIZADO NA FAZENDA  SHAKANA,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</si>
  <si>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23.089 DE 27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2020.001.004708/INEMA/LIC-04708, RESOLVE: ART. 1º - AUTORIZAR O DIREITO DE  USO DOS RECURSOS HÍDRICOS, VÁLIDO PELO PRAZO DE 04 (QUATRO) ANOS, A PATRIMONIAL JEMA LTDA,  INSCRITO NO CNPJ N° 07.125.071/0001-60, COM SEDE NA AVENIDA ANTÔNIO CARLOS MAGALHÃES, N°  480, ITAIGARA, NO MUNICÍPIO DE SALVADOR, PARA CAPTAÇÃO SUBTERRÂNEA, NA BACIA HIDROGRÁFICA DO  RIO PARAGUAÇU, NO POÇO 1, NAS COORDENADAS LAT.12°17’34,6”S E LONG.40°28’08,8”W, DE VAZÃO  395 M³/DIA; NO POÇO 2, NAS COORDENADAS LAT.12°17’30,9”S E LONG.40°28’07”W, DE VAZÃO 466  M³/DIA; E NO POÇO 3, NAS COORDENADAS LAT.12°17’20,5”S E LONG.40°28’15,5”W, DATUM SIRGAS  2000, DE VAZÃO 480 M³/DIA; DURANTE 20 H/D, PARA FINS DE DESSEDENTAÇÃO ANIMAL E IRRIGAÇÃO POR  GOTEJAMENTO, ÁREA 30 HA, LOCALIZADO NA FAZENDA FERNANDA, ZONA RURAL, NO MUNICÍPIO DE RUY  BARBOSA,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</si>
  <si>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23.092 DE 27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2021.001.000390/INEMA/LIC-00390, RESOLVE: ART. 1º - AUTORIZAR O DIREITO  DE USO DOS RECURSOS HÍDRICOS, VÁLIDO PELO PRAZO DE 04 (QUATRO) ANOS, A RICARDO TEIXEIRA  BASTOS, INSCRITO NO CPF N° 509.554.895-04, COM SEDE NA AVENIDA GOVERNADOR NILO COELHO,  CONDOMÍNIO ECO SPA, RUA 7, S/N, SÃO SEBASTIÃO, NO MUNICÍPIO DE GUANAMBI, PARA CAPTAÇÃO  SUBTERRÂNEA, NA BACIA HIDROGRÁFICA DO RIO SÃO FRANCISCO, NO POÇO 1, NAS COORDENADAS  LAT.14°09’10,3”S E LONG.42°42’19,4”W, DE VAZÃO 240 M³/DIA, DURANTE 10 H/D; NO POÇO 2, NAS  COORDENADAS LAT.14°09’07”S E LONG.42°42’12”W, DE VAZÃO 215 M³/DIA, DURANTE 9 H/D; NO POÇO  3, NAS COORDENADAS LAT.14°09’16,7”S E LONG.42°43’09”W, DE VAZÃO 240 M³/DIA, DURANTE 10 H/D;  E NO POÇO 4, NAS COORDENADAS LAT.14°09’10,6”S E LONG.42°42’24,3”W, DATUM SIRGAS 2000, DE  VAZÃO 240 M³/DIA, DURANTE 10 H/D, PARA FINS DE ABASTECIMENTO COMERCIAL E SERVIÇOS, OBRAS DE  INFRAESTRUTURA E IRRIGAÇÃO COM PIVÔ CENTRAL, ÁREA 12,5 HA, LOCALIZADO NA FAZENDA VERDE VALE,  ZONA RURAL, NO MUNICÍPIO DE GUANAMBI,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</si>
  <si>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23.093 DE 27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2021.001.001542/INEMA/LIC-01542, RESOLVE: ART. 1º - AUTORIZAR O DIREITO  DE USO DOS RECURSOS HÍDRICOS, VÁLIDO PELO PRAZO DE 04 (QUATRO) ANOS, A EMÍLIO TARCÍSIO DE  QUEIROZ NEVES, INSCRITO NO CPF N° 053.869.055-03, COM SEDE NA ESTRADA ESTADUAL BA 848,  S/N, ZONA RURAL, NO MUNICÍPIO DE IRAQUARA, PARA CAPTAÇÃO SUBTERRÂNEA, NA BACIA HIDROGRÁFICA DO  RIO PARAGUAÇU, NAS COORDENADAS LAT.12°14’32”S E LONG.41°38’07,7”W, DATUM SIRGAS 2000, DO  POÇO 1, DE VAZÃO 292 M³/DIA, DURANTE 18 H/D, PARA FINS DE DESSEDENTAÇÃO ANIMAL E IRRIGAÇÃO POR  GOTEJAMENTO, ÁREA 6,9 HA, LOCALIZADO NA FAZENDA PROVIDÊNCIA DIVINA, ZONA RURAL, NO MUNICÍPIO  DE IRAQUARA,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</si>
  <si>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23.094 DE 27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2020.001.004490/INEMA/LIC-04490, RESOLVE: ART. 1º - AUTORIZAR O  DIREITO DE USO DOS RECURSOS HÍDRICOS, VÁLIDO PELO PRAZO DE 04 (QUATRO) ANOS, A SÃO JOSÉ SÃO  PEDRO AGRÍCOLA E PECUÁRIA LTDA, INSCRITO NO CNPJ Nº08.708.070/0001-00, COM SEDE  NA OTR ZONA DE PIABINHA, S/N, ZONA RURAL, NO MUNICÍPIO DE MARAÚ, PARA CAPTAÇÃO SUBTERRÂNEA,  NA BACIA HIDROGRÁFICA DO RIO ITAPICURU, NO POÇO 1, NAS COORDENADAS LAT.11°10’00’’S E LONG.  38°32’00’’W, DATUM SIRGAS 2000, DE VAZÃO 3.421 M³/DIA, DURANTE 23 H/D, PARA FINS DE IRRIGAÇÃO  COM PIVÔ CENTRAL, ÁREA 50 HA, LOCALIZADO NA FAZENDA NOVA,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</si>
  <si>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23.096 DE 27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2020.001.004395/INEMA/LIC-04395, RESOLVE: ART. 1º - AUTORIZAR O DIREITO DE  USO DOS RECURSOS HÍDRICOS, VÁLIDO PELO PRAZO DE 04 (QUATRO) ANOS, A LJMX PARTICIPAÇÕES E  EMPREENDIMENTOS LTDA, INSCRITO NO CNPJ N° 12.580.258/0001-93, COM SEDE NA ESTRADA  NOVA SOURE A CIPO, S/N, ZONA RURAL, NO MUNICÍPIO DE TUCANO, PARA CAPTAÇÃO SUBTERRÂNEA,  NA BACIA HIDROGRÁFICA DO RIO ITAPICURU, NO POÇO 1, NAS COORDENADAS LAT.11°10’00’’S E LON- G.38°38’00’’W, DATUM SIRGAS 2000, DE VAZÃO 363 M³/DIA, DURANTE 6 H/D, PARA FINS DE IRRIGAÇÃO COM  PIVÔ CENTRAL, ÁREA 6 HA, LOCALIZADO NA FAZENDA BANDEIRANTES,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</si>
  <si>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23.128 DE 01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2020.001.002393/INEMA/LIC-02393, RESOLVE: ART. 1º - AUTORIZAR O DIREITO DE  USO DOS RECURSOS HÍDRICOS, VÁLIDO PELO PRAZO DE 04 (QUATRO) ANOS, A FRANCISCA RODRIGUES  DE JESUS, INSCRITA NO CPF N° 711.106.235-34, COM SEDE NA ESTRADA LOTE RURAL NR, S/N,  CAPÃO DA TELHA VICINAL, NO MUNICÍPIO DE SERRA DO RAMALHO, PARA CAPTAÇÃO SUBTERRÂNEA, NA  BACIA HIDROGRÁFICA DO RIO SÃO FRANCISCO, NO POÇO 1, NAS COORDENADAS LAT.13°15’36,7’’S E LON- G.43°27’56,7’’W, DATUM SIRGAS 2000,  DE VAZÃO 76 M³/DIA, DURANTE 4 H/D, PARA FINS DE IRRIGAÇÃO POR  MICROASPERSÃO, ÁREA 1,8 HA, NA FAZENDA CAPÃO DAS TELHAS, ZONA RURAL, NO MUNICÍPIO DE SERRA  DO RAMALHO,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</si>
  <si>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23.130 DE 01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2020.001.006106/INEMA/LIC-06106, RESOLVE: ART. 1º - AUTORIZAR O DIREITO DE  USO DOS RECURSOS HÍDRICOS, VÁLIDO PELO PRAZO DE 04 (QUATRO) ANOS, A AGUILAR JOSÉ PETERLE,  INSCRITO NO CPF N° 817.010.397-53, COM SEDE NA ESTRADA LAVRINHAS, N° 395, CENTRO, NO MUNICÍPIO  DE VENDA NOVA DO IMIGRANTE - ES, PARA CAPTAÇÃO SUBTERRÂNEA, NA BACIA HIDROGRÁFICA DO RIO  PARAGUAÇU, NO POÇO 1, NAS COORDENADAS LAT.12°46’55,6”S E LONG.41°51’02,8”W, DE VAZÃO 140  M³/DIA; NO POÇO 2, NAS COORDENADAS LAT.12°46’55”S E LONG.41°50’54,8”W, DE VAZÃO 120 M³/ DIA; E NO POÇO 3 NAS COORDENADAS LAT.12°46’54”S E LONG.41°50’56,5”W, DATUM SIRGAS 2000, DE  VAZÃO 736 M³/DIA, DURANTE 10 H/D, PARA FINS DE IRRIGAÇÃO POR GOTEJAMENTO, ÁREA 22 HA, LOCALIZADO  NA FAZENDA MUNDO NOVO I, ZONA RURAL, NO MUNICÍPIO DE BONINAL,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</si>
  <si>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23.131 DE 01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2021.001.001514/INEMA/LIC-01514, RESOLVE: ART. 1º - AUTORIZAR O DIREITO  DE USO DOS RECURSOS HÍDRICOS, VÁLIDO PELO PRAZO DE 04 (QUATRO) ANOS, A ANTÔNIO DE MATOS  OLIVEIRA, INSCRITO NO CPF N° 119.249.425-34, COM SEDE NO POVOADO MULUGU DOS PIRES, S/N,  ZONA RURAL, NO MUNICÍPIO DE IRAQUARA, PARA CAPTAÇÃO SUBTERRÂNEA, NA BACIA HIDROGRÁFICA DO RIO  PARAGUAÇU, NO POÇO 1, NAS COORDENADAS LAT.12°16’56,2”S E LONG.41°35’45,8”W, DATUM SIRGAS  2000, DE VAZÃO 83 M³/DIA, DURANTE 4 H/D, PARA FINS DE CONSUMO HUMANO, DESSEDENTAÇÃO ANIMAL  E IRRIGAÇÃO POR GOTEJAMENTO, ÁREA 1,7 HA, LOCALIZADO NO SÍTIO CANTO DAS AVES, ZONA RURAL, NO  MUNICÍPIO DE IRAQUARA,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</si>
  <si>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23.132 DE 01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2020.001.006072/INEMA/LIC-06072, RESOLVE: ART. 1º - AUTORIZAR O DIREITO DE  USO DOS RECURSOS HÍDRICOS, VÁLIDO PELO PRAZO DE 04 (QUATRO) ANOS, A SÃO JOSÉ SÃO PEDRO  AGRÍCOLA E PECUÁRIA LTDA, INSCRITO NO CNPJ N° 08.708.070/0001-00, COM SEDE NA ZONA  DE PIABINHA, S/N, ZONA RURAL, NO MUNICÍPIO DE MARAÚ, PARA CAPTAÇÃO SUBTERRÂNEA, NA BACIA  HIDROGRÁFICA DO RIO ITAPICURU, NO POÇO 4, NAS COORDENADAS LAT.11°11’00”S E LONG.38°35’00”W,  DATUM SIRGAS 2000, DE VAZÃO 582 M³/DIA, DURANTE 11 H/D, PARA FINS DE IRRIGAÇÃO POR PIVÔ CENTRAL,  ÁREA 8,5 HA, LOCALIZADO NA FAZENDA RENASCER,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CÓPIA - CONSULTE INFORMAÇÃO OFICIAL EM WWW.DOOL.EGBA.BA.GOV.BR    EXECUTIVO  SALVADOR, QUARTA-FEIRA, 2 DE JUNHO DE 2021 - ANO CV - NO 23.179  REPÚBLICA FEDERATIVA DO BRASIL - ESTADO DA BAHIA  DIÁRIO OFICIAL  </t>
  </si>
  <si>
    <t xml:space="preserve">PORTARIA  Nº 23.133 DE 01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2020.001.006588/INEMA/LIC-06588, RESOLVE: ART. 1º - AUTORIZAR O DIREITO DE  USO DOS RECURSOS HÍDRICOS, VÁLIDO PELO PRAZO DE 04 (QUATRO) ANOS, A SÃO JOSÉ SÃO PEDRO  AGRÍCOLA E PECUÁRIA LTDA, INSCRITO NO CNPJ N° 08.708.070/0001-00, COM SEDE NA ZONA  DE PIABINHA, S/N, ZONA RURAL, NO MUNICÍPIO DE MARAÚ, PARA CAPTAÇÃO SUBTERRÂNEA, NA BACIA  HIDROGRÁFICA DO RIO ITAPICURU, NO POÇO 1, NAS COORDENADAS LAT.11°12’00”S E LONG.38°34’00”W,  DATUM SIRGAS 2000, DE VAZÃO 797 M³/DIA, DURANTE 24 H/D, PARA FINS DE IRRIGAÇÃO POR GOTEJAMENTO,  ÁREA 16 HA, LOCALIZADO NA FAZENDA ESPERANÇA,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</si>
  <si>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23.134 DE 01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2020.001.006705/INEMA/LIC-06705, RESOLVE: ART. 1º - AUTORIZAR O  DIREITO DE USO DOS RECURSOS HÍDRICOS, VÁLIDO PELO PRAZO DE 04 (QUATRO) ANOS, A SÃO JOSÉ SÃO  PEDRO AGRÍCOLA E PECUÁRIA LTDA, INSCRITO NO CNPJ N° 08.708.070/0001-00, COM SEDE  NA ZONA DE PIABINHA, S/N, ZONA RURAL, NO MUNICÍPIO DE MARAÚ, PARA CAPTAÇÃO SUBTERRÂNEA,  NA BACIA HIDROGRÁFICA DO RIO ITAPICURU, NO POÇO 2, NAS COORDENADAS LAT.11°12’23,9”S E LON- G.38°33’50,1”W, DATUM SIRGAS 2000, DE VAZÃO 1.296 M³/DIA, DURANTE 24 H/D, PARA FINS DE IRRIGAÇÃO  POR GOTEJAMENTO, ÁREA 26 HA, LOCALIZADO NA FAZENDA ESPERANÇA,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</si>
  <si>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23.135 DE 01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2020.001.006518/INEMA/LIC-06518, RESOLVE: ART. 1º - AUTORIZAR O DIREITO DE  USO DOS RECURSOS HÍDRICOS, VÁLIDO PELO PRAZO DE 04 (QUATRO) ANOS, A SÃO JOSÉ SÃO PEDRO  AGRÍCOLA E PECUÁRIA LTDA, INSCRITO NO CNPJ N° 08.708.070/0001-00, COM SEDE NA ZONA  DE PIABINHA, S/N, ZONA RURAL, NO MUNICÍPIO DE MARAÚ, PARA CAPTAÇÃO SUBTERRÂNEA, NA BACIA  HIDROGRÁFICA DO RIO ITAPICURU, NO POÇO 2, NAS COORDENADAS LAT.11°10’58”S E LONG.38°32’10”W,  DATUM SIRGAS 2000, DE VAZÃO 1.041 M³/DIA, DURANTE 21 H/D, PARA FINS DE IRRIGAÇÃO POR PIVÔ CENTRAL,  ÁREA 17 HA, LOCALIZADO NA FAZENDA NOVA,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</si>
  <si>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23.140 DE 02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2020.001.004389/INEMA/LIC-04389, RESOLVE: ART. 1º - AUTORIZAR O DIREITO DE  USO DOS RECURSOS HÍDRICOS, VÁLIDO PELO PRAZO DE 04 (QUATRO) ANOS, A LJMX PARTICIPAÇÕES E  EMPREENDIMENTOS LTDA, INSCRITO NO CNPJ N° 12.580.258/0001-93, COM SEDE NA ESTRADA  NOVA SOURE A CIPO, S/N, ZONA RURAL, NO MUNICÍPIO DE TUCANO, PARA CAPTAÇÃO SUBTERRÂNEA,  NA BACIA HIDROGRÁFICA DO RIO ITAPICURU, NO POÇO 4, NAS COORDENADAS LAT.11°11’18,8”S E LON- G.38°38’35,1”W, DATUM SIRGAS 2000, DE VAZÃO 1.185 M³/DIA, DURANTE 20 H/D, PARA FINS DE IRRIGAÇÃO  POR PIVÔ CENTRAL, ÁREA 17 HA, LOCALIZADO NA FAZENDA BANDEIRANTE, ZONA RURAL, NO MUNICÍPIO DE  TUCANO,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</si>
  <si>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23.141 DE 02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2020.001.005450/INEMA/LIC-05450, RESOLVE: ART. 1º - AUTORIZAR O DIREITO DE  USO DOS RECURSOS HÍDRICOS, VÁLIDO PELO PRAZO DE 04 (QUATRO) ANOS, A LJMX PARTICIPAÇÕES E  EMPREENDIMENTOS LTDA, INSCRITO NO CNPJ N° 12.580.258/0001-93, COM SEDE NA ESTRADA  NOVA SOURE A CIPO, S/N, ZONA RURAL, NO MUNICÍPIO DE TUCANO, PARA CAPTAÇÃO SUBTERRÂNEA,  NA BACIA HIDROGRÁFICA DO RIO ITAPICURU, NO POÇO 1, NAS COORDENADAS LAT.11°20’00”S E LON- G.38°34’00”W, DATUM SIRGAS 2000, DE VAZÃO 551 M³/DIA, DURANTE 14 H/D, PARA FINS DE IRRIGAÇÃO POR  PIVÔ CENTRAL, ÁREA 8,5 HA, LOCALIZADO NA FAZENDA BAIXA IAIU,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 - CONSULTE INFORMAÇÃO OFICIAL EM WWW.DOOL.EGBA.BA.GOV.BR    EXECUTIVO  SALVADOR, QUINTA-FEIRA, 3 DE JUNHO DE 2021 - ANO CV - NO 23.180  REPÚBLICA FEDERATIVA DO BRASIL - ESTADO DA BAHIA  DIÁRIO OFICIAL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</si>
  <si>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23.142 DE 02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2020.001.006428/INEMA/LIC-06428, RESOLVE: ART. 1º - AUTORIZAR O DIREITO DE  USO DOS RECURSOS HÍDRICOS, VÁLIDO PELO PRAZO DE 04 (QUATRO) ANOS, A LJMX PARTICIPAÇÕES E  EMPREENDIMENTOS LTDA, INSCRITO NO CNPJ N° 12.580.258/0001-93, COM SEDE NA ESTRADA  NOVA SOURE A CIPO, S/N, ZONA RURAL, NO MUNICÍPIO DE TUCANO, PARA CAPTAÇÃO SUBTERRÂNEA,  NA BACIA HIDROGRÁFICA DO RIO ITAPICURU, NO POÇO 5, NAS COORDENADAS LAT.11°10’42,4”S E LON- G.38°38’36,9”W, DATUM SIRGAS 2000, DE VAZÃO 580 M³/DIA, DURANTE 17 H/D, PARA FINS DE IRRIGAÇÃO  POR PIVÔ CENTRAL, ÁREA 8,5 HA, LOCALIZADO NA FAZENDA BANDEIRANTE, ZONA RURAL, NO MUNICÍPIO DE  TUCANO,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</si>
  <si>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23.145 DE 04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2019.001.000538/INEMA/LIC-00538, RESOLVE: ART. 1º - AUTORIZAR A RENOVAÇÃO DO  DIREITO DE USO DOS RECURSOS HÍDRICOS, VÁLIDA PELO PRAZO DE 04 (QUATRO) ANOS, A PAULO ROBERTO  SIBIN, INSCRITO NO CPF N° 965.788.408-00, COM SEDE NA AVENIDA BRASÍLIA, Nº 2555, VILA ZANETTI,  NO MUNICÍPIO DE SÃO JOÃO DA BOA VISTA - SP, PARA CAPTAÇÃO SUPERFICIAL, NA BACIA HIDROGRÁFICA DO  RIO GRANDE, NO RIO GRANDE, NAS COORDENADAS LAT.12°46’11,38”S E LONG.45°10’42,36”W, DATUM  SIRGAS 2000, DE VAZÃO 10.028 M³/DIA, DURANTE 14 H/D, PARA FINS DE IRRIGAÇÃO POR PIVÔ CENTRAL,  ÁREA 201,3, LOCALIZADO NA FAZENDA GRANDE LESTE V,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</si>
  <si>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23.146 DE 04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2018.001.007728/INEMA/LIC-07728, RESOLVE: ART. 1º - AUTORIZAR A RENOVAÇÃO  DO DIREITO DE USO DOS RECURSOS HÍDRICOS, VÁLIDO PELO PRAZO DE 04 (QUATRO) ANOS, LUIZ SILVESTRE  SIBIN, INSCRITO NO CPF Nº 718.060.918-87, COM SEDE NA RUA CORONEL DOMINGOS TEODORO, Nº 34,  VILA CONCEIÇÃO, NO MUNICÍPIO DE SÃO JOÃO DA BOA VISTA - SP, PARA CAPTAÇÃO SUPERFICIAL, NA BACIA  HIDROGRÁFICA DO RIO SÃO FRANCISCO, NO RIO DE ONDAS, NAS COORDENADAS LAT.12º16’59,7”S E LON- G.45º36’21,4”W, DATUM SIRGAS 2000, DE VAZÃO 15.263 M³/DIA, DURANTE 20 H/D PARA FINS DE IRRIGAÇÃO  POR PIVÔ CENTRAL E GOTEJAMENTO, ÁREA 245,77 HA, LOCALIZADO NA FAZENDA CAFEEIRA DOS GERAIS,  ZONA RURAL, NO MUNICÍPIO DE BARREIRAS,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</si>
  <si>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23.147 DE 04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2019.001.000532/INEMA/LIC-00532, RESOLVE: ART. 1º - AUTORIZAR A RENOVAÇÃO DO  DIREITO DE USO DOS RECURSOS HÍDRICOS, VÁLIDA PELO PRAZO DE 04 (QUATRO) ANOS, A ANTÔNIO SÉRGIO  SIBIN, INSCRITO NO CPF N° 965.805.508-72, COM SEDE NA AVENIDA BRASÍLIA, Nº 2555, VILA ZANETTI,  NO MUNICÍPIO DE SÃO JOÃO DA BOA VISTA - SP, PARA CAPTAÇÃO SUPERFICIAL, NA BACIA HIDROGRÁFICA DO  RIO GRANDE, NO RIO GRANDE, NAS COORDENADAS LAT.12°46’11,38”S E LONG.45°10’42,36”W, DATUM  SIRGAS 2000, DE VAZÃO 11.592 M³/DIA, DURANTE 14 H/D, PARA FINS DE IRRIGAÇÃO POR PIVÔ CENTRAL,  ÁREA 209,03, LOCALIZADO NA FAZENDA GRANDE LESTE 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</si>
  <si>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23.163 DE 08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2020.001.005129/INEMA/LIC-05129, RESOLVE: ART. 1º - AUTORIZAR O DIREITO DE  USO DOS RECURSOS HÍDRICOS, VÁLIDO PELO PRAZO DE 04 (QUATRO) ANOS, A RUI PAULO SAUTER, INSCRITO  NO CPF Nº 334.763.499-34, COM SEDE NA RODOVIA BR 242, S/N, ZONA RURAL, NO MUNICÍPIO DE  BARREIRAS, PARA CAPTAÇÃO SUBTERRÂNEA, NA BACIA HIDROGRÁFICA DO RIO SÃO FRANCISCO, NO POÇO 1,  NAS COORDENADAS LAT.12°05’29,25”S E LONG.45°19’20,43”W, DE VAZÃO 3.600 M³/DIA; E NO POÇO 2,  NAS COORDENADAS LAT.12°00’34,12”S E LONG.45°20’16,28”W, DATUM SIRGAS 2000, DE VAZÃO 9.000  M³/DIA; DURANTE 18 H/D, PARA FINS DE FINS DE IRRIGAÇÃO POR PIVÔ CENTRAL, ÁREA 189,56 HA, LOCALIZADO  NA FAZENDA UM IRMÃO,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</si>
  <si>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23.164 DE 08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2020.001.005213/INEMA/LIC-05213, RESOLVE: ART. 1º - AUTORIZAR O DIREITO DE  USO DOS RECURSOS HÍDRICOS, VÁLIDO PELO PRAZO DE 04 (QUATRO) ANOS, A ELTON SARTORI, INSCRITO   CÓPIA - CONSULTE INFORMAÇÃO OFICIAL EM WWW.DOOL.EGBA.BA.GOV.BR     EXECUTIVO SALVADOR, QUARTA-FEIRA, 9 DE JUNHO DE 2021 - ANO CV - NO 23.183  REPÚBLICA FEDERATIVA DO BRASIL - ESTADO DA BAHIA  DIÁRIO OFICIAL  NO CPF Nº 644.013.919-34, COM SEDE NA RUA 21 DE ABRIL, Nº 591, JARDIM PARAÍSO, NO MUNICÍPIO  DE LUÍS EDUARDO MAGALHÃES, PARA CAPTAÇÃO SUBTERRÂNEA, NA BACIA HIDROGRÁFICA DO RIO SÃO  FRANCISCO, NO POÇO 1, NAS COORDENADAS LAT.11°38’07,83”S E LONG.45°37’38,12”W, DATUM SIRGAS  2000, DE VAZÃO 5.400 M³/DIA, DURANTE 18 H/D, PARA FINS DE FINS DE IRRIGAÇÃO POR PIVÔ CENTRAL,  ÁREA 87 HA, LOCALIZADO NA FAZENDA SARTORI I, II, III E X,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</si>
  <si>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23.165 DE 08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2020.001.003770/INEMA/LIC-03770, RESOLVE: ART. 1º - AUTORIZAR O DIREITO DE  USO DOS RECURSOS HÍDRICOS, VÁLIDO PELO PRAZO DE 04 (QUATRO) ANOS, A UMBERTO JOSE DENARDIN,  INSCRITO NO CPF Nº 505.293.820-91, COM SEDE NA FAZENDA SÃO FRANCISCO, BR 349, KM 292, S/N,  ZONA RURAL, NO MUNICÍPIO DE CORRENTINA, PARA CAPTAÇÃO SUBTERRÂNEA, NA BACIA HIDROGRÁFICA DO  RIO SÃO FRANCISCO, NO POÇO 1, NAS COORDENADAS LAT.13°42’59”S E LONG.45°55’00”W, DE VAZÃO  9.000 M³/DIA; NO POÇO 2, NAS COORDENADAS LAT.13°41’23”S E LONG.45°55’25”W, DE VAZÃO 9.000  M³/DIA; E NO POÇO 3, NAS COORDENADAS LAT.13°39’44”S E LONG.45°55’53”W, DATUM SIRGAS 2000,  DE VAZÃO 9.000 M³/DIA; DURANTE 18 H/D, PARA FINS DE FINS DE IRRIGAÇÃO POR PIVÔ CENTRAL, ÁREA 411  HA, LOCALIZADO NAS FAZENDAS SÃO FRANCISCO II E III,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</si>
  <si>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23.172 DE 10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2020.001.005514/INEMA/LIC-05514, RESOLVE: ART. 1º - AUTORIZAR O DIREITO  DE USO DOS RECURSOS HÍDRICOS, VÁLIDO PELO PRAZO DE 04 (QUATRO) ANOS, A BRUNO MARTINS  PEREIRA, INSCRITO NO CPF N° 075.150.166-20, COM SEDE NA RUA RIO SÃO FRANCISCO, N° 427,  RECANTO DAS ÁRVORES, NO MUNICÍPIO DE IRECÊ, PARA CAPTAÇÃO SUBTERRÂNEA, NA BACIA HIDROGRÁFICA  DO RIO PARAGUAÇU, NO POÇO 1, NAS COORDENADAS LAT.12°09’33”S E LONG.41°37’46,6”W, DATUM  SIRGAS 2000, DE VAZÃO 344 M³/DIA, DURANTE 10 H/D, PARA FINS DE IRRIGAÇÃO POR GOTEJAMENTO, ÁREA  6 HA, LOCALIZADO NA FAZENDA BOM RETIRO, ZONA RURAL, NO MUNICÍPIO DE IRAQUARA,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</si>
  <si>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23.173 DE 10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2020.001.007109/INEMA/LIC-07109, RESOLVE: ART. 1º - AUTORIZAR O DIREITO DE  USO DOS RECURSOS HÍDRICOS, VÁLIDO PELO PRAZO DE 04 (QUATRO) ANOS, A AG PATRIMONIAL LTDA,  INSCRITO NO CNPJ N° 30.105.964/0001-65, COM SEDE NA RUA ANTÔNIO BARBOSA, N° 194, ALAGOAS,  NO MUNICÍPIO DE ESTÂNCIA - SE, PARA CAPTAÇÃO SUBTERRÂNEA, NA BACIA HIDROGRÁFICA DO ITAPICURU,  NO POÇO 2, NAS COORDENADAS LAT.11°18’32,8”S E LONG.38°05’04,6”W, DATUM SIRGAS 2000, DE  VAZÃO 461 M³/DIA, DURANTE 21 H/D, PARA FINS DE IRRIGAÇÃO POR GOTEJAMENTO, ÁREA 14 HA, LOCALIZADO  NO SÍTIO BOA ESPERANÇA, ZONA RURAL, NO MUNICÍPIO DE ITAPICURU, MEDIANTE O CUMPRIMENTO DA   CÓPIA - CONSULTE INFORMAÇÃO OFICIAL EM WWW.DOOL.EGBA.BA.GOV.BR     EXECUTIVO SALVADOR, SEXTA-FEIRA, 11 DE JUNHO DE 2021 - ANO CV - NO 23.185  REPÚBLICA FEDERATIVA DO BRASIL - ESTADO DA BAHIA  DIÁRIO OFICIAL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</si>
  <si>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23.175 DE 10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2020.001.004800/INEMA/LIC-04800, RESOLVE: ART. 1º - AUTORIZAR O DIREITO DE USO  DOS RECURSOS HÍDRICOS, VÁLIDO PELO PRAZO DE 04 (QUATRO) ANOS, A JOEL TEIXEIRA NEVES, INSCRITO  NO CPF N° 161.066.795-68, COM SEDE NA FAZENDA GIBOIA, S/N, ZONA RURAL, NO MUNICÍPIO DE PALMAS  DE MONTE ALTO, PARA CAPTAÇÃO SUBTERRÂNEA, NA BACIA HIDROGRÁFICA DO RIO SÃO FRANCISCO, NO POÇO  1, NAS COORDENADAS LAT.14°39’11,6”S E LONG.43°01’23,4”W, DATUM SIRGAS 2000, DE VAZÃO 175 M³/ DIA, DURANTE 9 H/D, PARA FINS DE IRRIGAÇÃO POR GOTEJAMENTO E MICROASPERSÃO, ÁREA 3 HA, LOCALIZADO  NO SÍTIO UNIÃO, ZONA RURAL, NO MUNICÍPIO DE SEBASTIÃO LARANJEIRAS,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</si>
  <si>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23.176 DE 10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2020.001.007108/INEMA/LIC-07108, RESOLVE: ART. 1º - AUTORIZAR O DIREITO DE  USO DOS RECURSOS HÍDRICOS, VÁLIDO PELO PRAZO DE 04 (QUATRO) ANOS, A AG PATRIMONIAL LTDA,  INSCRITO NO CNPJ N° 30.105.964/0001-65, COM SEDE NA RUA ANTÔNIO BARBOSA, N° 194, ALAGOAS, NO  MUNICÍPIO DE ESTÂNCIA - SE, PARA CAPTAÇÃO SUBTERRÂNEA, NA BACIA HIDROGRÁFICA DO RIO ITAPICURU,  NO POÇO 1, NAS COORDENADAS LAT.11°18’53,9”S E LONG.38°05’20,9”W, DATUM SIRGAS 2000, DE  VAZÃO 494 M³/DIA, DURANTE 23 H/D, PARA FINS DE IRRIGAÇÃO POR GOTEJAMENTO, ÁREA 15 HA, LOCALIZADO  NO SÍTIO BOA ESPERANÇA,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</si>
  <si>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23.177 DE 10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2020.001.003894/INEMA/LIC-03894, RESOLVE: ART. 1º - AUTORIZAR O DIREITO DE USO DOS  RECURSOS HÍDRICOS, VÁLIDO PELO PRAZO DE 04 (QUATRO) ANOS, A SANTA COLOMBA AGROPECUÁRIA  LTDA, INSCRITO NO CNPJ Nº 03.785.640/0001-42, COM SEDE NA ESTRADA COCOS/MAMBAÍ, S/N, ZONA   RURAL, NO MUNICÍPIO DE COCOS, PARA CAPTAÇÃO SUBTERRÂNEA, NA BACIA HIDROGRÁFICA DO RIO SÃO  FRANCISCO, NO POÇO 1, NAS COORDENADAS LAT.14°46’00,84”S E LONG.45°29’11,86”W, DATUM SIRGAS  2000, DE VAZÃO 8.571 M³/DIA, DURANTE 18 H/D, PARA FINS DE FINS DE IRRIGAÇÃO POR PIVÔ CENTRAL, ÁREA 135  HA, LOCALIZADO NA FAZENDA PORTELA,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</si>
  <si>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23.180 DE 10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2020.001.005730/INEMA/LIC-05730, RESOLVE: ART. 1º - AUTORIZAR O DIREITO DE  USO DOS RECURSOS HÍDRICOS, VÁLIDO PELO PRAZO DE 04 (QUATRO) ANOS, A P&amp;S PRODUTOS AGRO- PECUÁRIOS LTDA, INSCRITA NO CNPJ N° 17.204.638/0001-47, COM SEDE NA RUA JANDAIRA, N°  985, CENTRO, NO MUNICÍPIO DE RIO REAL, PARA CAPTAÇÃO SUBTERRÂNEA, NA BACIA HIDROGRÁFICA DO RIO  REAL, NO POÇO 1, NAS COORDENADAS LAT.11°31’11,2”S E LONG.37°56’22,6”W, DATUM SIRGAS 2000, DE  VAZÃO 398 M³/DIA, DURANTE 17 H/D, PARA FINS DE IRRIGAÇÃO POR GOTEJAMENTO, ÁREA 11 HA, LOCALIZADO  NO SÍTIO INDEPENDÊNCIA, ZONA RURAL, NO MUNICÍPIO DE RIO REAL,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</si>
  <si>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23.188 DE 11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2020.001.001938/INEMA/LIC-01938, RESOLVE: ART. 1º - AUTORIZAR O DIREITO  DE USO DOS RECURSOS HÍDRICOS, VÁLIDO PELO PRAZO DE 04 (QUATRO) ANOS, A GRETTER AGRO  SERVIÇOS LTDA, INSCRITO NO CNPJ Nº 05.220.031/0001-71, COM SEDE NA RODOVIA BA 459,  S/N, ZONA RURAL, NO MUNICÍPIO DE BARREIRAS, PARA CAPTAÇÃO SUBTERRÂNEA, NA BACIA HIDROGRÁFICA  DO RIO SÃO FRANCISCO, NO POÇO 1, NAS COORDENADAS LAT.11°52’21,73”S E LONG.45°37’00,82”W,  DATUM SIRGAS 2000, DE VAZÃO 8.001 M³/DIA, DURANTE 18 H/D, PARA FINS DE FINS DE IRRIGAÇÃO POR  PIVÔ CENTRAL, ÁREA 107 HA, LOCALIZADO NA FAZENDA GRETTER,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</si>
  <si>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23.190 DE 11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2021.001.000899/INEMA/LIC-00899, RESOLVE: ART. 1º - AUTORIZAR O DIREITO DE  USO DOS RECURSOS HÍDRICOS, VÁLIDO PELO PRAZO DE 04 (QUATRO) ANOS, A JOSÉ CARLOS DA SILVA  HOLDING PATRIMONIAL EIRELI, INSCRITO NO CNPJ N° 35.027.201/0001-67, COM SEDE NA RUA  ALMIR PEREIRA PINA, N° 66, CENTRO, NO MUNICÍPIO DE BONINAL, PARA CAPTAÇÃO SUBTERRÂNEA, NA BACIA  HIDROGRÁFICA DO RIO PARAGUAÇU, NO POÇO 1, NAS COORDENADAS LAT.12°41’27,8”S E LONG.41°50’55”W,   CÓPIA - CONSULTE INFORMAÇÃO OFICIAL EM WWW.DOOL.EGBA.BA.GOV.BR     EXECUTIVO SALVADOR, SÁBADO, 12 DE JUNHO DE 2021 - ANO CV - NO 23.186  REPÚBLICA FEDERATIVA DO BRASIL - ESTADO DA BAHIA  DIÁRIO OFICIAL  DATUM SIRGAS 2000, DE VAZÃO 356 M³/DIA, DURANTE 10 H/D, PARA FINS DE DESSEDENTAÇÃO ANIMAL E  IRRIGAÇÃO POR ASPERSÃO COM CANHÃO, ÁREA 5 HA, LOCALIZADO NA FAZENDA FORMOSA II, ZONA RURAL,  NO MUNICÍPIO DE BONINAL,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</si>
  <si>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23.192 DE 11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2019.001.003464/INEMA/LIC-03464, RESOLVE: ART. 1º - AUTORIZAR O DIREITO DE  USO DOS RECURSOS HÍDRICOS, VÁLIDO PELO PRAZO DE 04 (QUATRO) ANOS, A LUCIMEIRE DE PROENÇA  DA MATA SOBREIRA, INSCRITA NO CPF Nº 004.180.259-40, COM SEDE NA RUA CORRENTINA, Nº  437, CENTRO, NO MUNICÍPIO DE POSSE-GO, PARA CAPTAÇÃO SUBTERRÂNEA, NA BACIA HIDROGRÁFICA  DO RIO SÃO FRANCISCO, NO POÇO 2, NAS COORDENADAS LAT.14°11’34”S E LONG.45°52’13”W, DATUM  SIRGAS 2000, DE VAZÃO 9.000 M³/DIA, DURANTE 18 H/D, PARA FINS DE IRRIGAÇÃO POR PIVÔ CENTRAL, ÁREA  136,08 HA, LOCALIZADO NA FAZENDA BARREIRO I, II, III E IV,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</si>
  <si>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23.193 DE 11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2020.001.002842/INEMA/LIC-02842, RESOLVE: ART. 1º - AUTORIZAR O DIREITO DE  USO DOS RECURSOS HÍDRICOS, VÁLIDO PELO PRAZO DE 04 (QUATRO) ANOS, A LUCIMEIRE DE PROENÇA  DA MATA SOBREIRA, INSCRITA NO CPF Nº 004.180.259-40, COM SEDE NA RUA CORRENTINA, Nº  437, CENTRO, NO MUNICÍPIO DE POSSE-GO, PARA CAPTAÇÃO SUBTERRÂNEA, NA BACIA HIDROGRÁFICA  DO RIO SÃO FRANCISCO, NO POÇO 1, NAS COORDENADAS LAT.14°12’12”S E LONG.45°50’58”W, DATUM  SIRGAS 2000, DE VAZÃO 9.000 M³/DIA, DURANTE 18 H/D, PARA FINS DE IRRIGAÇÃO POR PIVÔ CENTRAL, ÁREA  136,08 HA, LOCALIZADO NA FAZENDA BARREIRO I, II, III E IV,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</si>
  <si>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23.194 DE 11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2019.001.004028/INEMA/LIC-04028, RESOLVE: ART. 1º - AUTORIZAR O DIREITO DE  USO DOS RECURSOS HÍDRICOS, VÁLIDO PELO PRAZO DE 04 (QUATRO) ANOS, A DEROALDO AUGUSTO  DA SILVA, INSCRITO NO CPF Nº 151.516.115-34, COM SEDE NA AVENIDA SANTOS DUMONT, Nº 1023,  CENTRO, NO MUNICÍPIO DE EUNÁPOLIS, PARA CAPTAÇÃO SUPERFICIAL, NA BACIA HIDROGRÁFICA DO RIO  JOÃO DE TIBA, NO CÓRREGO PORCÍDIO, NAS COORDENADAS LAT.16°17’54”S E LONG.39°15’37”W, DATUM  SIRGAS 2000, DE VAZÃO 825,25 M³/DIA, DURANTE 12 H/D, PARA FINS DE IRRIGAÇÃO POR GOTEJAMENTO,  ÁREA 27,90 HA, LOCALIZADO NA FAZENDA SÃO FRANCISCO, ZONA RURAL, NO MUNICÍPIO DE SANTA CRUZ  DE CABRÁLIA,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</si>
  <si>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23.195 DE 11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2020.001.006648/INEMA/LIC-06648, RESOLVE: ART. 1º - AUTORIZAR O DIREITO DE  USO DOS RECURSOS HÍDRICOS, VÁLIDO PELO PRAZO DE 04 (QUATRO) ANOS, A LUCIMÁRIO DA SILVA  SANTOS, INSCRITO NO CPF SOB N° 871.685.025-49, COM SEDE NO POVOADO DE TRINCHEIRA, S/N, ZONA  RURAL, NO MUNICÍPIO DE CALDEIRÃO GRANDE, PARA CAPTAÇÃO SUBTERRÂNEA, NA BACIA HIDROGRÁFICA  DO RIO SÃO FRANCISCO, NO POÇO 1, NAS COORDENADAS LAT.10°41’15”S E LONG.40°52’53”W, DATUM  SIRGAS 2000, DE VAZÃO 388 M³/DIA, DURANTE 11 H/D, PARA FINS DE IRRIGAÇÃO POR GOTEJAMENTO, ÁREA  7,8 HA, LOCALIZADO NA FAZENDA CALDEIRÃO,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</si>
  <si>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23.199 DE 14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2020.001.006826/INEMA/LIC-06826, RESOLVE: ART. 1º - AUTORIZAR O DIREITO DE  USO DOS RECURSOS HÍDRICOS, VÁLIDO PELO PRAZO DE 04 (QUATRO) ANOS, A FRANCISCO SOARES DE  ANDRADE, INSCRITO NO CPF N° 119.368.355-68, COM SEDE NA FAZENDA LAGOA DA PINTADA, S/N,  ZONA RURAL, NO MUNICÍPIO DE QUIJINGUE, PARA CAPTAÇÃO SUBTERRÂNEA, NA BACIA HIDROGRÁFICA DO  RIO ITAPICURU, NO POÇO 2, NAS COORDENADAS LAT.11°07’32”S E LONG.38°49’27”W, DATUM SIRGAS  2000, DE VAZÃO 1.024 M³/DIA, DURANTE 23 H/D, PARA FINS DE IRRIGAÇÃO POR GOTEJAMENTO, ÁREA 23 HA,  LOCALIZADO NA FAZENDA 2 DE JULHO, ZONA RURAL, NO MUNICÍPIO DE TUCANO,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</si>
  <si>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23.200 DE 14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2020.001.005102/INEMA/LIC-05102, RESOLVE: ART. 1º - AUTORIZAR O DIREITO DE  USO DOS RECURSOS HÍDRICOS, VÁLIDO PELO PRAZO DE 04 (QUATRO) ANOS, A ADEVANILDO FERREIRA  BONFIM, INSCRITO NO CPF N° 017.777.545-93, COM SEDE NA RUA JOÃO MOREIRA, S/N, PEDRA  GRANDE, NO MUNICÍPIO DE MORRO DO CHAPÉU, PARA CAPTAÇÃO SUBTERRÂNEA, NA BACIA HIDROGRÁFICA DO  RIO SÃO FRANCISCO, NO POÇO 1, NAS COORDENADAS LAT.11°15’17,6”S E LONG.41°02’10,4”W, DATUM  SIRGAS 2000, DE VAZÃO 296 M³/DIA, DURANTE 17 H/D, PARA FINS DE IRRIGAÇÃO POR GOTEJAMENTO, ÁREA  6 HA, LOCALIZADO NA FAZENDA BONFIM, ZONA RURAL, NO MUNICÍPIO DE MORRO DO CHAPÉU,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CÓPIA - CONSULTE INFORMAÇÃO OFICIAL EM WWW.DOOL.EGBA.BA.GOV.BR    EXECUTIVO  SALVADOR, TERÇA-FEIRA, 15 DE JUNHO DE 2021 - ANO CV - NO 23.187  REPÚBLICA FEDERATIVA DO BRASIL - ESTADO DA BAHIA  DIÁRIO OFICIAL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</si>
  <si>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23.201 DE 14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2020.001.005078/INEMA/LIC-05078, RESOLVE: ART. 1º - AUTORIZAR O DIREITO  DE USO DOS RECURSOS HÍDRICOS, VÁLIDO PELO PRAZO DE 04 (QUATRO) ANOS, A FRANCISCO XAVIER  DE SOUZA FREITAS, INSCRITO NO CPF N° 171.256.344-00, COM SEDE NA PRAÇA ANTÔNIO MUNIZ,  N° 18, CENTRO, NO MUNICÍPIO DE UTINGA, PARA CAPTAÇÃO SUBTERRÂNEA, NA BACIA HIDROGRÁFICA DO  RIO PARAGUAÇU, NO POÇO 2, NAS COORDENADAS LAT.12°06’08”S E LONG.41°07’05”W, DATUM SIRGAS  2000, DE VAZÃO 278 M³/DIA, DURANTE 19 H/D, PARA FINS DE IRRIGAÇÃO POR MICROASPERSÃO, ÁREA 6 HA,  LOCALIZADO NA FAZENDA LARANJEIRAS,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</si>
  <si>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23.202 DE 14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2020.001.005881/INEMA/LIC-05881, RESOLVE: ART. 1º - AUTORIZAR O  DIREITO DE USO DOS RECURSOS HÍDRICOS, VÁLIDO PELO PRAZO DE 04 (QUATRO) ANOS, A ALEX QUEIROZ  MAGALHÃES, INSCRITO NO CPF N° 900.609.465-04, COM SEDE NA TRAVESSA QUARTA LUIZ VIANA,  N° 258, CENTRO, NO MUNICÍPIO DE ALAGOINHAS, PARA CAPTAÇÃO SUBTERRÂNEA, NA BACIA HIDROGRÁFICA  DO RIO SUBAÚMA, NO POÇO 1, NAS COORDENADAS LAT.11°59’00”S E LONG.38°23’00”W, DATUM SIRGAS  2000, DE VAZÃO 802 M³/DIA, DURANTE 12 H/D, PARA FINS DE IRRIGAÇÃO POR GOTEJAMENTO, ÁREA 30 HA,  LOCALIZADO NA FAZENDA SOFIA, ZONA RURAL, NO MUNICÍPIO DE ALAGOINHAS,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</si>
  <si>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23.203 DE 14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2020.001.003805/INEMA/LIC-03805, RESOLVE: ART. 1º - AUTORIZAR O DIREITO  DE USO DOS RECURSOS HÍDRICOS, VÁLIDO PELO PRAZO DE 04 (QUATRO) ANOS, A SHUICHI HAYASHI,  INSCRITO NO CPF N° 020.677.318-82, COM SEDE NA FAZENDA HAYASHI BATATAS, S/N, ZONA RURAL,  NO MUNICÍPIO DE MUCUGÊ, PARA CAPTAÇÃO SUBTERRÂNEA, NA BACIA HIDROGRÁFICA DO RIO PARAGUAÇU,  NO POÇO 1, NAS COORDENADAS LAT.12°58’28,6”S E LONG.41°34’16,9”W, DE VAZÃO 905 M³/DIA; NO  POÇO 2, NAS COORDENADAS LAT.12°59’11,8”S E LONG.41°35’43,7”W, DE VAZÃO 906 M³/DIA; NO POÇO  3, NAS COORDENADAS LAT.12°59’23,8”S E LONG.41°35’03,7”W, DE VAZÃO 306 M³/DIA; NO POÇO  4, NAS COORDENADAS LAT.12°59’21,2’S E LONG.41°35’07,9”W, DE VAZÃO 216 M³/DIA; NO POÇO 5,  NAS COORDENADAS LAT.12°59’20,7”S E LONG.41°35’11,4”W, DE VAZÃO 223 M³/DIA; NO POÇO 6, NAS  COORDENADAS LAT.12°58’27,2”S E LONG.41°35’19,2”W, DE VAZÃO 324 M³/DIA; NO POÇO 7, NAS  COORDENADAS LAT.12°58’54,2”S E LONG.41°35’23,4”W, DE VAZÃO 522 M³/DIA; NO POÇO 8, NAS  COORDENADAS LAT.12°58’30,1”S E LONG.41°34’41,4”W, DE VAZÃO 324 M³/DIA; NO POÇO 9, NAS  COORDENADAS LAT.12°58’28,5”S E LONG.41°35’12,2”W, DATUM SIRGAS 2000, DE VAZÃO 324 M³/DIA;  DURANTE 18 H/D, PARA FINS DE IRRIGAÇÃO POR PIVÔ CENTRAL, ÁREA 70 HA, LOCALIZADO NA FAZENDA ESPÍRITO  SANTO EDGAR,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</si>
  <si>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23.204 DE 14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2020.001.006880/INEMA/LIC-06880, RESOLVE: ART. 1º - AUTORIZAR O DIREITO DE  USO DOS RECURSOS HÍDRICOS, VÁLIDO PELO PRAZO DE 04 (QUATRO) ANOS, A FRANCISCO SOARES DE   ANDRADE, INSCRITO NO CPF N° 119.368.355-68, COM SEDE NA FAZENDA LAGOA DA PINTADA, S/N,  ZONA RURAL, NO MUNICÍPIO DE QUIJINGUE, PARA CAPTAÇÃO SUBTERRÂNEA, NA BACIA HIDROGRÁFICA DO  RIO ITAPICURU, NO POÇO 1, NAS COORDENADAS LAT.10°52’24,9”S E LONG.38°51’24,9”W, DATUM SIRGAS  2000, DE VAZÃO 1.024 M³/DIA, DURANTE 23 H/D, PARA FINS DE IRRIGAÇÃO POR GOTEJAMENTO, ÁREA 23 HA,  LOCALIZADO NA FAZENDA 2 DE JULHO, ZONA RURAL, NO MUNICÍPIO DE TUCANO,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</si>
  <si>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23.206 DE 14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2019.001.004603/INEMA/LIC-04603, RESOLVE: ART. 1º - AUTORIZAR O  DIREITO DE USO DOS RECURSOS HÍDRICOS, VÁLIDO PELO PRAZO DE 04 (QUATRO) ANOS, A OLIMPIO JOSÉ  RODRIGUES, INSCRITO NO CPF Nº 785.405.505-04, COM SEDE NA FAZENDA JENIPAPO, S/N, ZONA  RURAL, NO MUNICÍPIO DE CORRENTINA, PARA CAPTAÇÃO SUPERFICIAL, NA BACIA HIDROGRÁFICA DO RIO  CORRENTE, NO RIO CORRENTINA, NAS COORDENADAS LAT.13º22’18,7”S E LONG.44º30’25”W, DATUM  SIRGAS 2000, DE VAZÃO 190 M³/DIA, DURANTE 4 H/D, PARA FINS DE IRRIGAÇÃO POR ASPERSÃO, ÁREA 2,8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</si>
  <si>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23.207 DE 14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2019.001.006468/INEMA/LIC-06468, RESOLVE: ART. 1º - AUTORIZAR O DIREITO DE USO DOS  RECURSOS HÍDRICOS, VÁLIDO PELO PRAZO DE 04 (QUATRO) ANOS, A FÁBIO NEVES DOMINGUES, INSCRITO  NO CPF Nº 011.274.725-69, COM SEDE NA COMUNIDADE LAGOA DA PEDRA, S/N, IGUATEMI, NO MUNICÍPIO  DE LIVRAMENTO DE NOSSA SENHORA, PARA CAPTAÇÃO SUPERFICIAL, NA BACIA HIDROGRÁFICA DE RIO DE  CONTAS, NO RIO DE CONTAS, NAS COORDENADAS LAT.13º44’17,9”S E LONG.41º34’26,5”W, DATUM SIRGAS  2000, DE VAZÃO 665 M³/DIA, DURANTE 14 H/D, PARA FINS DE IRRIGAÇÃO POR MICROASPERSÃO, ÁREA 22,5 HA,  LOCALIZADO NA FAZENDA AGROBASP, TRANQUEIRAS, NO MUNICÍPIO DE ITUAÇU,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CÓPIA - CONSULTE INFORMAÇÃO OFICIAL EM WWW.DOOL.EGBA.BA.GOV.BR     EXECUTIVO SALVADOR, TERÇA-FEIRA, 15 DE JUNHO DE 2021 - ANO CV - NO 23.187  REPÚBLICA FEDERATIVA DO BRASIL - ESTADO DA BAHIA  DIÁRIO OFICIAL  </t>
  </si>
  <si>
    <t xml:space="preserve">PORTARIA  Nº 23.208 DE 14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2019.001.004004/INEMA/LIC-04004, RESOLVE: ART. 1º - AUTORIZAR O DIREITO  DE USO DOS RECURSOS HÍDRICOS, VÁLIDO PELO PRAZO DE 04 (QUATRO) ANOS, A NILVA FERNANDES  SILVA, INSCRITO NO CPF Nº 917.022.915-53, COM SEDE NA RUA PROFESSOR ARISTIDES NOVIS, Nº 634,  FEDERAÇÃO, NO MUNICÍPIO DE SALVADOR, PARA CAPTAÇÃO SUPERFICIAL, NA BACIA HIDROGRÁFICA DO RIO  PARDO, NO RIO CATOLÉ PEQUENO, NAS COORDENADAS LAT.15°9’1,71”S E LONG.40°21’4,59”W, DATUM  SIRGAS 2000, DE VAZÃO 1.174 M³/DIA, DURANTE 13 H/D, PARA FINS DE DESSEDENTAÇÃO ANIMAL E  IRRIGAÇÃO POR ASPERSÃO, ÁREA 18,6 HA, LOCALIZADO NA FAZENDA CONJUNTO MANGA DE DENTRO, ZONA  RURAL, NO MUNICÍPIO DE ITAMBÉ, MEDIANTE O CUMPRIMENTO DA LEGISLAÇÃO VIGENTE, DOS CONDICIONAN- 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</si>
  <si>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23.209 DE 14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2020.001.006138/INEMA/LIC-06138, RESOLVE: ART. 1º - AUTORIZAR O DIREITO DE  USO DOS RECURSOS HÍDRICOS, VÁLIDO PELO PRAZO DE 04 (QUATRO) ANOS, A CLESIO SANTOS VIEIRA,  INSCRITO NO CPF SOB N° 000.439.465-85, COM SEDE NA FAZENDA TRINCHEIRA, S/N, ZONA RURAL,  NO MUNICÍPIO DE MIRANGABA, PARA CAPTAÇÃO SUBTERRÂNEA, NA BACIA HIDROGRÁFICA DO RIO SÃO  FRANCISCO, NO POÇO 1, NAS COORDENADAS LAT.10°41’44,9”S E LONG.40°53’04,3”W, DATUM SIRGAS  2000, DE VAZÃO 262 M³/DIA, DURANTE 7 H/D, PARA FINS DE IRRIGAÇÃO POR MICROASPERSÃO, ÁREA 5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</si>
  <si>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23.210 DE 14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2020.001.005505/INEMA/LIC-05505, RESOLVE: ART. 1º - AUTORIZAR O DIREITO DE  USO DOS RECURSOS HÍDRICOS, VÁLIDO PELO PRAZO DE 04 (QUATRO) ANOS, A JOSÉ CARLOS LOPES DA  COSTA, INSCRITO NO CPF N° 224.197.148-06, COM SEDE NA FAZENDA PAU BRANCO, S/N, ZONA RURAL,  NO MUNICÍPIO DE SÁTIRO DIAS, PARA CAPTAÇÃO SUBTERRÂNEA, NA BACIA HIDROGRÁFICA DO RIO ITAPICURU,  NO POÇO 1, NAS COORDENADAS LAT.11°29’00”S E LONG.38°36’00”W, DATUM SIRGAS 2000, DE VAZÃO  694 M³/DIA, DURANTE 23 H/D, PARA FINS DE IRRIGAÇÃO POR GOTEJAMENTO, ÁREA 13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</si>
  <si>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23.214 DE 14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2020.001.006780/INEMA/LIC-06780, RESOLVE: ART. 1º - AUTORIZAR O DIREITO  DE USO DOS RECURSOS HÍDRICOS, VÁLIDO PELO PRAZO DE 04 (QUATRO) ANOS, A FRANCISCO SOARES  DE ANDRADE, INSCRITO NO CPF N° 119.368.355-68, COM SEDE NA FAZENDA LAGOA DA PINTADA,  S/N, ZONA RURAL, NO MUNICÍPIO DE QUIJINGUE, PARA CAPTAÇÃO SUBTERRÂNEA, NA BACIA HIDROGRÁFICA  DO RIO ITAPICURU, NO POÇO 3, NAS COORDENADAS LAT.10°51’50,4”S E LONG.38°35’20,9”W, DATUM  SIRGAS 2000, DE VAZÃO 1.680 M³/DIA, DURANTE 24 H/D, PARA FINS DE IRRIGAÇÃO POR GOTEJAMENTO, ÁREA  37,72 HA, LOCALIZADO NA FAZENDA 2 DE JULHO, ZONA RURAL, NO MUNICÍPIO DE TUCANO,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</si>
  <si>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23.222 DE 15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2020.001.005344/INEMA/LIC-05344, RESOLVE: ART. 1º - AUTORIZAR O DIREITO DE  USO DOS RECURSOS HÍDRICOS, VÁLIDO PELO PRAZO DE 04 (QUATRO) ANOS, A GERSON DE DEUS NUNES  DA SILVA, INSCRITO NO CPF N° 001.884.935-06, COM SEDE NA FAZENDA SÍTIO JUAZEIRO, S/N, COLÔNIA  CIDADE DE DEUS, NO MUNICÍPIO DE SÁTIRO DIAS, PARA CAPTAÇÃO SUBTERRÂNEA, NA BACIA HIDROGRÁFICA  DO RIO ITAPICURU, NO POÇO 1, NAS COORDENADAS LAT.11°28’47,6”S E LONG.38°37’06,9”W, DATUM  SIRGAS 2000, DE VAZÃO 363 M³/DIA, DURANTE 9 H/D, PARA FINS DE IRRIGAÇÃO POR GOTEJAMENTO E MI- CROASPERSÃO, ÁREA 8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</si>
  <si>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23.223 DE 15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2019.001.007435/INEMA/LIC-07435, RESOLVE: ART. 1º - AUTORIZAR O DIREITO  DE USO DOS RECURSOS HÍDRICOS, VÁLIDO PELO PRAZO DE 04 (QUATRO) ANOS, A ANESIO CAETANO  DOS REIS, INSCRITO NO CPF Nº 699.746.918-34, COM SEDE NA RUA TEONIO SOUZA, Nº 8, CENTRO,  NO MUNICÍPIO DE UTINGA, PARA CAPTAÇÃO SUBTERRÂNEA, NA BACIA HIDROGRÁFICA DO RIO PARAGUAÇU,  NO POÇO 1, NAS COORDENADAS LAT.12°08’48,44”S E LONG.41°07’31,27”W, DE VAZÃO 701 M³/DIA,  DURANTE 14 H/D; NO POÇO 2, NAS COORDENADAS LAT.12°08’51,67”S E LONG.41°07’23,17”W, DE  VAZÃO 228 M³/DIA, DURANTE 12 H/D; E NO POÇO 3, NAS COORDENADAS LAT.12°08’52,90”S E LON- G.41°07’19,33”W, DATUM SIRGAS 2000, DE VAZÃO 720 M³/DIA, DURANTE 12 H/D, PARA FINS DE FINS DE  DESSEDENTAÇÃO ANIMAL E IRRIGAÇÃO POR PIVÔ CENTRAL, ÁREA 35,88 HA, LOCALIZADO NA FAZENDA VENEZA,   ZONA RURAL, NO MUNICÍPIO DE WAGNER,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</si>
  <si>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23.252 DE 18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2019.001.000936/INEMA/LIC-00936, RESOLVE: ART. 1º - AUTORIZAR A RENOVAÇÃO  DO DIREITO DE USO DOS RECURSOS HÍDRICOS, VÁLIDA PELO PRAZO DE 04 (QUATRO) ANOS, A PRAXEDES  DIAS DE ANDRADE NETO, INSCRITO NO CPF N° 019.250.595-53, COM SEDE NA AVENIDA DR.  WOOD, S/N, EGITO, NO MUNICÍPIO DE WAGNER, PARA CAPTAÇÃO SUPERFICIAL, NA BACIA HIDROGRÁFICA  DO RIO PARAGUAÇU, NO RIO UTINGA, NAS COORDENADAS LAT.12º13’24,2”S E LONG.41º09’26,1”W,  DATUM SIRGAS 2000, DE VAZÃO 10.290 M³/DIA, DURANTE 10 H/D, PARA FINS DE IRRIGAÇÃO POR ASPERSÃO  CONVENCIONAL, ÁREA 146,7 HA, LOCALIZADO NA FAZENDA CURRAL DO PEIXE,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CÓPIA - CONSULTE INFORMAÇÃO OFICIAL EM WWW.DOOL.EGBA.BA.GOV.BR     EXECUTIVO SALVADOR, SÁBADO, 19 DE JUNHO DE 2021 - ANO CV - NO 23.191  REPÚBLICA FEDERATIVA DO BRASIL - ESTADO DA BAHIA  DIÁRIO OFICIAL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</si>
  <si>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23.253 DE 18 DE JUNHO DE 2021. O INSTITUTO DO MEIO AMBIENTE E  RECURSOS HÍDRICOS - INEMA, COM FULCRO NAS ATRIBUIÇÕES E COMPETÊNCIAS QUE LHE FORAM  DELEGADAS PELA LEI ESTADUAL Nº 12.212/11 E LEI ESTADUAL Nº 10.431/06, ALTERADA PELA LEI Nº  12.377/11, REGULAMENTADA PELO DECRETO ESTADUAL Nº 14.024/12 E, TENDO EM VISTA O QUE CONSTA  DO PROCESSO Nº 2020.001.006257/INEMA/LIC-06257, RESOLVE: ART. 1º - AUTORIZAR O DIREITO DE  USO DOS RECURSOS HÍDRICOS, VÁLIDO PELO PRAZO DE 04 (QUATRO) ANOS, A JOSÉ ANTONIO ALVES  SILVA, INSCRITO NO CPF N° 413.044.205-82, COM SEDE NA VILA SERGIPANA, S/N, ZONA RURAL, NO  MUNICÍPIO DE SÁTIRO DIAS, PARA CAPTAÇÃO SUBTERRÂNEA, NA BACIA HIDROGRÁFICA DO RIO REAL, NO  POÇO 1, NAS COORDENADAS LAT.11°19’35,1”S E LONG.38°04’00”W, DATUM SIRGAS 2000, DE VAZÃO  757 M³/DIA, DURANTE 21 H/D, PARA FINS DE IRRIGAÇÃO POR GOTEJAMENTO, ÁREA 23 HA, LOCALIZADO  NA FAZENDA CACHAMBA,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</si>
  <si>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23.254 DE 18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2020.001.006823/INEMA/LIC-06823, RESOLVE: ART. 1º - AUTORIZAR O DIREITO DE USO  DOS RECURSOS HÍDRICOS, VÁLIDO PELO PRAZO DE 04 (QUATRO) ANOS, A RAMOS SOUSA PATRIMONIAL  LTDA, INSCRITO NO CNPJ N° 17.745.994/0001-78, COM SEDE NA FAZENDA GAMA - MARGEM BR  116, S/N, ZONA RURAL, NO MUNICÍPIO DE VITÓRIA DA CONQUISTA, PARA CAPTAÇÃO SUBTERRÂNEA,  NA BACIA HIDROGRÁFICA DO RIO DE CONTAS, NO POÇO 1, NAS COORDENADAS LAT.14°04’13,9”S  E LONG.41°14’41,3”W, DE VAZÃO 840 M³/DIA, DURANTE 24 H/D; NO POÇO 2, NAS COORDENADAS  LAT.14°04’16,9”S E LONG.41°14’41,1”W, DE VAZÃO 552 M³/DIA, DURANTE 24 H/D; NO POÇO 3, NAS  COORDENADAS LAT.14°04’36,1”S E LONG.41°14’48”W, DATUM SIRGAS 2000, DE VAZÃO 648 M³/DIA,  DURANTE 24 H/D, PARA FINS DE IRRIGAÇÃO POR ASPERSÃO CONVENCIONAL, ÁREA 30 HA, LOCALIZADO NA  FAZENDA JOÃO CAETANO, ZONA RURAL, NO MUNICÍPIO DE TANHAÇU,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</si>
  <si>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23.255 DE 18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2020.001.006487/INEMA/LIC-06487, RESOLVE: ART. 1º - AUTORIZAR O DIREITO DE USO  DOS RECURSOS HÍDRICOS, VÁLIDO PELO PRAZO DE 04 (QUATRO) ANOS, A FABIO SOUZA SILVA, INSCRITO NO  CPF N° 013.541.775-92, COM SEDE NA VILA SERGIPANA, S/N, ZONA RURAL, NO MUNICÍPIO DE ITAPICURU,  PARA CAPTAÇÃO SUBTERRÂNEA, NA BACIA HIDROGRÁFICA DO RIO REAL, NO POÇO 1, NAS COORDENADAS  LAT.11°18’15”S E LONG.38°05’22”W, DATUM SIRGAS 2000, DE VAZÃO 329 M³/DIA, DURANTE 17 H/D,  PARA FINS DE IRRIGAÇÃO POR GOTEJAMENTO, ÁREA 10 HA, LOCALIZADO NA FAZENDA TAQUARI,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</si>
  <si>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23.262 DE 21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2019.001.005285/INEMA/LIC-05285, RESOLVE: ART. 1º - AUTORIZAR O DIREITO DE  USO DOS RECURSOS HÍDRICOS, VÁLIDO PELO PRAZO DE 04 (QUATRO) ANOS, A MICHEL RODRIGO RAMBO,  INSCRITO NO CPF Nº 017.860.485-23, COM SEDE NA RUA RONDÔNIA, N° 226, MIMOSO DO OESTE,  NO MUNICÍPIO DE LUÍS EDUARDO MAGALHÃES, PARA CAPTAÇÃO SUPERFICIAL, NA BACIA HIDROGRÁFICA DO  RIO GRANDE, NO RIO PRETO, NAS COORDENADAS LAT.11º08’06”S E LONG.44º11’50”W, DATUM SIRGAS  2000, DE VAZÃO 141.120 M³/DIA, DURANTE 20 H/D, PARA FINS DE IRRIGAÇÃO POR PIVÔ CENTRAL, ÁREA  2.100 HA, LOCALIZADO NA FAZENDA SÃO JOSÉ, ZONA RURAL, NO MUNICÍPIO DE MANSIDÃO,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</si>
  <si>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23.263 DE 21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2020.001.006370/INEMA/LIC-06370, RESOLVE: ART. 1º - AUTORIZAR O DIREITO  DE USO DOS RECURSOS HÍDRICOS, VÁLIDO PELO PRAZO DE 04 (QUATRO) ANOS, A EDILSON MARTINS  BARBOSA, INSCRITO NO CPF N° 271.860.568-57, COM SEDE NA PRAÇA DO NOVO COLÉGIO, S/N,  DISTRITO DO SALOBRO, NO MUNICÍPIO DE BARRO ALTO, PARA CAPTAÇÃO SUBTERRÂNEA, NA BACIA HIDROGRÁFICA  DO RIO SÃO FRANCISCO, NO POÇO 1, NAS COORDENADAS LAT.11°49’35”S E LONG.41°46’56”W, DATUM  SIRGAS 2000, DE VAZÃO 220 M³/DIA, DURANTE 12 H/D, PARA FINS DE IRRIGAÇÃO POR GOTEJAMENTO,  ÁREA 3,5 HA, LOCALIZADO NA FAZENDA BARBOSA, POVOADO DE CORREDOR, NO MUNICÍPIO DE BARRO  ALTO,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</si>
  <si>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23.264 DE 21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2020.001.004399/INEMA/LIC-04399, RESOLVE: ART. 1º - AUTORIZAR O DIREITO DE  USO DOS RECURSOS HÍDRICOS, VÁLIDO PELO PRAZO DE 04 (QUATRO) ANOS, A LOURIVALDO OLIVEIRA  DE SOUZA, INSCRITO NO CPF N° 519.791.015-15, COM SEDE NA COMUNIDADE CAFARNAUNZINHO,  S/N, NO MUNICÍPIO DE CAFARNAUM, PARA CAPTAÇÃO SUBTERRÂNEA, NA BACIA HIDROGRÁFICA DO RIO SÃO  FRANCISCO, NO POÇO 1, NAS COORDENADAS LAT.11°40’32,2”S E LONG.41°26’04,1”W, DATUM SIRGAS  2000, DE VAZÃO 201 M³/DIA, DURANTE 21 H/D, PARA FINS DE IRRIGAÇÃO POR GOTEJAMENTO, ÁREA 5 HA,  LOCALIZADO NA FAZENDA BARRO VERMELHO, ZONA RURAL, NO MUNICÍPIO DE CAFARNAUM,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</si>
  <si>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23.265 DE 21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2020.001.006414/INEMA/LIC-06414, RESOLVE: ART. 1º - AUTORIZAR O DIREITO DE  USO DOS RECURSOS HÍDRICOS, VÁLIDO PELO PRAZO DE 04 (QUATRO) ANOS, A EDIELSON SILVA MUNIZ,  INSCRITO NO CPF N° 026.374.485-04, COM SEDE NA ESTRADA UTINGA/BONITO, S/N, ZONA RURAL, NO  MUNICÍPIO DE UTINGA, PARA CAPTAÇÃO SUBTERRÂNEA, NA BACIA HIDROGRÁFICA DO RIO PARAGUAÇU,  NO POÇO 1, NAS COORDENADAS LAT.12°04’50,8”S E LONG.41°06’44,4”W, DE VAZÃO 355 M³/DIA;  E NO POÇO 2, NAS COORDENADAS LAT.12°04’47”S E LONG.41°06’41,3”W, DATUM SIRGAS 2000, DE  VAZÃO 355 M³/DIA; DURANTE 14 H/D, PARA FINS DE DESSEDENTAÇÃO ANIMAL E IRRIGAÇÃO POR MICRO- ASPERSÃO, ÁREA 14,18 HA, LOCALIZADO NA FAZENDA NOVA AMÉRICA,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&lt;#E.G.B#547707#58#595996/&gt;  SECRETARIA DO PLANEJAMENTO &lt;#E.G.B#547739#58#596033&gt; INSTRUÇÃO NORMATIVA SEPLAN Nº 02 DE 21 DE JUNHO DE 2021  ESTABELECE PRAZO E PROCEDIMENTOS COMPLEMENTARES PARA OPERACIONALIZAR MODIFICAÇÕES  ORÇAMENTÁRIAS NO EXERCÍCIO DE 2021 E DÁ OUTRAS PROVIDÊNCIAS.  O SECRETÁRIO DO PLANEJAMENTO, NO USO DE SUAS ATRIBUIÇÕES CONFERIDAS PELO DECRETO  Nº 16.489 DE 23 DE DEZEMBRO DE 2015, E COM FUNDAMENTO NO QUE DISPÕE O INCISO III DO ART. 109  DA CONSTITUIÇÃO ESTADUAL E DAS DISPOSIÇÕES DA LEI FEDERAL Nº 4.320/1964 E DA LEI ESTADUAL  Nº 2.322/1966, COM SUAS ALTERAÇÕES POSTERIORES, TENDO EM VISTA O QUE DETERMINA A LEI Nº  14.288/2020 - LDO 2021 E A LEI Nº 14.291/2021 - LOA 2021, E CONSIDERANDO A NORMATIZAÇÃO DO  PROCESSO DE MODIFICAÇÃO ORÇAMENTÁRIA ATRAVÉS DE MANUAL ESPECÍFICO PUBLICADO EM 07/06/2021,  NOS TERMOS DA PORTARIA SEPLAN Nº 017 DE 02 DE DEZEMBRO DE 12/2020 E A NECESSIDADE DE COM- PLEMENTAÇÃO COM PRAZOS E PROCEDIMENTOS ESPECÍFICOS A SEREM OBSERVADOS NO EXERCÍCIO DE  2021, RESOLVE EXPEDIR A SEGUINTE  INSTRUÇÃO  1.OS DECRETOS DE CRÉDITO ADICIONAL SERÃO ENCAMINHADOS ÀS QUARTAS-FEIRAS PARA A PUBLICAÇÃO NO  DIÁRIO OFICIAL DO ESTADO, OU, NO DIA ÚTIL SEGUINTE, QUANDO A QUARTA-FEIRA NÃO TIVER EXPEDIENTE, E  CONTEMPLARÃO OS PROCESSOS DE MODIFICAÇÃO ORÇAMENTÁRIA CONFIRMADOS E, QUANDO NECESSÁRIO, COM  OS SEUS REPLANEJAMENTOS FINANCEIROS DEFERIDOS E DETALHAMENTOS DE CONTRAPARTIDAS PREVIAMENTE  APROVADOS.  1.1.EXCEPCIONALMENTE PODERÁ SER ADOTADA OUTRA PERIODICIDADE, DESDE QUE DEVIDAMENTE  JUSTIFICADA E AUTORIZADA PELO SECRETÁRIO DO PLANEJAMENTO.  2.AS INFORMAÇÕES DE VALORES DE DOTAÇÕES EM PROCESSOS DE MODIFICAÇÃO ORÇAMENTÁRIA DEVERÃO  SER PREENCHIDAS EM NÚMEROS INTEIROS E, HAVENDO CENTAVOS, FAZER A APROXIMAÇÃO PARA O NÚMERO  INTEIRO POSTERIOR.  3.QUANDO A MODIFICAÇÃO ORÇAMENTÁRIA FOR FINANCIADA COM RECURSOS ORIUNDOS DE CONVÊNIOS,  CONTRATOS DE REPASSE, OPERAÇÕES DE CRÉDITO E DEMAIS INSTRUMENTOS DE CAPTAÇÃO E SUAS CONTRA-  CÓPIA - CONSULTE INFORMAÇÃO OFICIAL EM WWW.DOOL.EGBA.BA.GOV.BR    EXECUTIVO  SALVADOR, TERÇA-FEIRA, 22 DE JUNHO DE 2021 - ANO CV - NO 23.192  REPÚBLICA FEDERATIVA DO BRASIL - ESTADO DA BAHIA  DIÁRIO OFICIAL  PARTIDAS, DEVERÃO SER PRÉVIA E RIGOROSAMENTE OBSERVADAS A LEGISLAÇÃO APLICÁVEL E AS EXIGÊNCIAS  ESPECÍFICAS CONTIDAS NOS DOCUMENTOS PACTUADOS, E AINDA:  3.1.O CADASTRAMENTO PRÉVIO OU ATUALIZAÇÃO DOS DADOS CADASTRADOS NO MÓDULO DE GESTÃO DE  RECURSOS CAPTADOS - MGRC DO SISTEMA FIPLAN, PELA UO SOLICITANTE;  3.2.A INCLUSÃO DOS DADOS DOS INSTRUMENTOS, SUAS CONTRAPARTIDAS E INFORMAÇÕES COMPLEMENTARES  NO CAMPO “PARECER/JUSTIFICATIVA/INFORMAÇÕES ADICIONAIS” DO RESPECTIVO PROCESSO DE MODIFICAÇÃO  ORÇAMENTARIA NO SISTEMA FIPLAN;  3.3.O DETALHAMENTO DAS CONTRAPARTIDAS NO MÓDULO DE GESTÃO DE RECURSOS CAPTADOS - MGRC, NA  FUNCIONALIDADE CONTRAPARTIDA E SUBFUNCIONALIDADE MODIFICAR CONTRAPARTIDA, PELA UO SOLICITANTE/ ANULANTE.  4.OS RECURSOS PARA FINANCIAMENTO DE MODIFICAÇÃO ORÇAMENTÁRIA QUE TENHAM COMO FATO GERADOR  A REMUNERAÇÃO DE DEPÓSITOS BANCÁRIOS DE TRANSFERÊNCIAS VOLUNTÁRIAS DA UNIÃO, ESTADOS, DISTRITO  FEDERAL E MUNICÍPIOS SÓ DEVERÃO SER OBJETO DE CRÉDITO SUPLEMENTAR DEPOIS QUE O CONVENENTE  AUTORIZAR A SUA INCORPORAÇÃO AO PLANO DE TRABALHO.  5.AS SOLICITAÇÕES DE CRÉDITOS ADICIONAIS COM PENDÊNCIA DE RECURSOS PARA FINANCIAMENTO DEVERÃO  SER ENCAMINHADAS, ATRAVÉS DO SISTEMA ELETRÔNICO DE INFORMAÇÕES - SEI, AO SECRETÁRIO DO  PLANEJAMENTO, MEDIANTE FORMALIZAÇÃO PELO TITULAR DO ÓRGÃO ORÇAMENTÁRIO DEVIDAMENTE INSTRUÍDA  PELO ÓRGÃO SETORIAL (APG OU EQUIVALENTE).  5.1. O RESPECTIVO PROCESSO ELETRÔNICO DE MODIFICAÇÃO ORÇAMENTÁRIA SÓ DEVERÁ SER LANÇADO NO  SISTEMA FIPLAN APÓS DEFINIÇÃO DO FINANCIAMENTO E AUTORIZAÇÃO POR PARTE DA SUPERINTENDÊNCIA DE  ORÇAMENTO PÚBLICO - SPO, DA SECRETARIA DO PLANEJAMENTO - SEPLAN.  6.OS RECURSOS LEGALMENTE VINCULADOS À FINALIDADE ESPECÍFICA, QUALQUER QUE SEJA A FONTE DE FINAN- CIAMENTO, SERÃO UTILIZADOS EXCLUSIVAMENTE PARA ATENDER AO OBJETO DE SUA VINCULAÇÃO, AINDA QUE  EM EXERCÍCIO DIVERSO DAQUELE EM QUE OCORRER O INGRESSO, CONFORME DISPOSTO NO PARÁGRAFO ÚNICO  DO ART. 8º DA LC FEDERAL Nº 101/2000.  7.QUANDO DEFINIDO COMO NECESSÁRIO, O ENCAMINHAMENTO DE PROCESSOS DE MODIFICAÇÃO  ORÇAMENTÁRIA PARA PARECER DAS UNIDADES CORRESPONSÁVEIS É OBRIGATÓRIO PARA TODOS OS ÓRGÃOS E  ENTIDADES DO PODER EXECUTIVO.  7.1.QUANDO FINANCIADOS COM RECURSOS ORDINÁRIOS DO TESOURO (FONTES 100 E 300), É APLICÁVEL PARA  OS PROCESSOS DE MODIFICAÇÃO ORÇAMENTÁRIA DOS PODERES LEGISLATIVO E JUDICIÁRIO, DO MINISTÉRIO  PÚBLICO E DA DEFENSORIA PÚBLICA, A EXIGÊNCIA DE PARECER DA SUPERINTENDÊNCIA DE ADMINISTRA- ÇÃO FINANCEIRA - SAF, POR MEIO DA COORDENAÇÃO GERAL DE PLANEJAMENTO E ACOMPANHAMEN- TO FINANCEIRO - COPAF, DA SECRETARIA DA FAZENDA - SEFAZ, NAS HIPÓTESES DE INCORPORAÇÃO DE  RECURSOS (EXCESSO DE ARRECADAÇÃO E SUPERAVIT FINANCEIRO) OU QUANDO SE TRATAR DE DESPESAS  RELATIVAS A SENTENÇAS JUDICIAIS DA ADMINISTRAÇÃO INDIRETA.  8.AS MODIFICAÇÕES ORÇAMENTÁRIAS QUE ENVOLVEREM DOTAÇÕES RELATIVAS A EMENDAS PARLAMENTARES  IMPOSITIVAS OBEDECERÃO AO QUE DISPÕE OS DISPOSITIVOS DA SEÇÃO IV, DO CAPÍTULO III, DA LEI Nº  14.288/2020 - LDO/2021.  9.NO CASO DE MODIFICAÇÃO ORÇAMENTÁRIA EM AÇÃO COM INDICATIVO INTEGRAÇÃO FOLHA DE PAGAMENTO,  AS INFORMAÇÕES A SEREM ENVIADAS PELA UNIDADE ORÇAMENTÁRIA À SECRETARIA DA ADMINISTRAÇÃO -  SAEB, APÓS EFETIVAÇÃO NO SISTEMA FIPLAN, DEVERÁ INCLUIR, ALÉM DA DOTAÇÃO COMPLETA, A DESCRIÇÃO  DA DESPESA E AS CATEGORIAS DE PESSOAL QUE SERÃO PAGAS COM A DOTAÇÃO.  10.FICA REVOGADA A INSTRUÇÃO NORMATIVA Nº 01 DE 26 DE JANEIRO DE 2021.  11.ESTA INSTRUÇÃO NORMATIVA ENTRA EM VIGOR NA DATA DE SUA PUBLICAÇÃO.  GABINETE DO SECRETÁRIO, EM 21 DE JUNHO DE 2021.  JOÃO LEÃO SECRETÁRIO DO PLANEJAMENTO &lt;#E.G.B#547739#59#596033/&gt;  SECRETARIA DA SAÚDE &lt;#E.G.B#547686#59#595971&gt; RESOLUÇÃO CIB Nº 110/2021 APROVA AD REFERENDUM A NOVA ATUALIZAÇÃO DOS ANEXOS 2 E 3, REFERENTES ÀS UNIDADES DE  REFERÊNCIA COVID E UNIDADES DE RETAGUARDA COVID, E DO ANEXO 8, REFERENTE AOS LEITOS DE  SUPORTE VENTILATÓRIO PULMONAR, DO PLANO ESTADUAL DE CONTINGÊNCIA PARA ENFRENTAMENTO DO NOVO  CORONAVÍRUS - SARS COV2 NO ESTADO DA BAHIA.  O COORDENADOR E A COORDENADORA ADJUNTA DA COMISSÃO INTERGESTORES BIPARTITE DA BAHIA, NO USO  DE SUAS ATRIBUIÇÕES E CONSIDERANDO:  A PORTARIA Nº 237, DE 18 DE MARÇO DE 2020, QUE INCLUI LEITOS E PROCEDIMENTOS NA TABELA DE PROCE- DIMENTOS, MEDICAMENTOS, ÓRTESES, PRÓTESES E MATERIAIS ESPECIAIS (OPM) DO SISTEMA ÚNICO DE  SAÚDE (SUS), DE UNIDADE DE TERAPIA INTENSIVA ADULTO E PEDIÁTRICO, PARA ATENDIMENTO EXCLUSIVO  DOS PACIENTES COVID-19;  A PORTARIA MS/SAES Nº 245, DE 24 DE MARÇO DE 2020, QUE INCLUI PROCEDIMENTOS NA TABELA  DE PROCEDIMENTOS, MEDICAMENTOS, ÓRTESES, PRÓTESES E MATERIAIS ESPECIAIS (OPM) DO SISTEMA   ÚNICO DE SAÚDE (SUS), PARA ATENDIMENTO EXCLUSIVO DE PACIENTES COM DIAGNÓSTICO DE INFECÇÃO  PELO COVID-19;  A PORTARIA Nº 568, DE 26 DE MARÇO DE 2020, QUE AUTORIZA A HABILITAÇÃO DE LEITOS DE UNIDADE DE  TERAPIA INTENSIVA ADULTO, PARA ATENDIMENTO EXCLUSIVO DOS PACIENTES COVID-19;  A RESOLUÇÃO CIB Nº 029, DE 28 DE MARÇO DE 2020, QUE APROVA O PLANO ESTADUAL DE CONTINGÊNCIA  PARA ENFRENTAMENTO DO NOVO CORONAVÍRUS - SARS NCOV2 NO ESTADO DA BAHIA;  A RESOLUÇÃO CIB Nº 087, DE 24 DE JUNHO DE 2020, QUE APROVA AD REFERENDUM A ATUALIZAÇÃO  DO PLANO ESTADUAL DE CONTINGÊNCIA PARA ENFRENTAMENTO DO NOVO CORONAVÍRUS - SARS NCOV-2,  COM A INCLUSÃO DO CENTRO DE ATENDIMENTO PARA O ENFRENTAMENTO À COVID 19 COMO UMA DAS  TIPOLOGIAS DE SERVIÇOS DE SAÚDE NA REDE ASSISTENCIAL DO ESTADO DA BAHIA;  A RECOMENDAÇÃO DA SAES/MS, POR MEIO DE REUNIÕES POR WEB CONFERÊNCIA COM AS SECRETARIAS DE  SAÚDE DOS ESTADOS, DE ATUALIZAÇÃO DA PLANILHA DE LEITOS NAS REGIÕES DESTINADOS AOS PACIENTES  ACOMETIDOS PELO CORONAVÍRUS, PARA ACOMPANHAMENTO DO PROCESSO DE AMPLIAÇÃO DA REDE DE  ATENÇÃO À SAÚDE E ENFRENTAMENTO DO SARS COV2.  RESOLVE  ART. 1º  APROVAR AD REFERENDUM A NOVA ATUALIZAÇÃO DOS ANEXOS 2 E 3 , REFERENTES ÀS UNIDADES  DE REFERÊNCIA COVID E UNIDADES DE RETAGUARDA COVID, E DO ANEXO 8, REFERENTE AOS LEITOS  DE SUPORTE VENTILATÓRIO PULMONAR, DO PLANO ESTADUAL DE CONTINGÊNCIA PARA ENFRENTAMENTO DO  NOVO CORONAVÍRUS - SARS COV2 NO ESTADO DA BAHIA, CONFORME ANEXO I E II DESTA RESOLUÇÃO,  DISPONÍVEIS NO SITE WWW5.SAUDE.BA.GOV.BR/PORTALCIB.  PARÁGRAFO ÙNICO  ESTE PLANO ESTÁ SUJEITO A AJUSTES CONSTANTES, DECORRENTES DAS ATUALIZAÇÕES  PRÁTICAS E DAS MUDANÇAS OBSERVADAS NO CENÁRIO EPIDEMIOLÓGICO, E DAS CONSTANTES ATUALIZAÇÕES  DISPONIBILIZADAS PELA OMS E MS.  ART. 2º  REVOGAR A RESOLUÇÃO CIB Nº 106/2021, A PARTIR DA DATA DE PUBLICAÇÃO DESTA RESOLUÇÃO.  ART. 3º  A PRESENTE RESOLUÇÃO ENTRARÁ EM VIGOR NA DATA DE SUA PUBLICAÇÃO.  SALVADOR, 21 DE JUNHO DE 2021.  FÁBIO VILAS-BOAS PINTO SECRETÁRIO ESTADUAL DA SAÚDE COORDENADOR DA CIB/BA  STELA DOS SANTOS SOUZA PRESIDENTE DO COSEMS/BA COORDENADORA ADJUNTA DA CIB/BA  &lt;#E.G.B#547686#59#595971/&gt; &lt;#E.G.B#547693#59#595978&gt; RESOLUÇÃO CIB Nº 111/2021 APROVA AD REFERENDUM A DISTRIBUIÇÃO DE KIT DE TESTE RÁPIDO DO TIPO ANTÍGENO CONTRA COVID-19,  ENVIADOS PELO MINISTÉRIO DA SAÚDE PARA MUNICÍPIOS DO ESTADO DA BAHIA.  O COORDENADOR E A COORDENADORA ADJUNTA DA COMISSÃO INTERGESTORES BIPARTITE DA BAHIA, NO USO  DE SUAS ATRIBUIÇÕES E CONSIDERANDO: A PORTARIA GM/MS Nº 356, DE 11 DE FEVEREIRO DE 2020, QUE DISPÕE SOBRE A REGULAMENTAÇÃO E  A OPERACIONALIZAÇÃO DO DISPOSTO NA LEI Nº 13.979, DE 06 DE FEVEREIRO DE 2020, QUE ESTABELECE  AS MEDIDAS PARA ENFRENTAMENTO DA EMERGÊNCIA INTERNACIONAL DECORRENTE DO CORONAVÍRUS  (COVID-19); A RESOLUÇÃO CIB Nº 029, DE 28 DE MARÇO DE 2020, QUE APROVA O PLANO ESTADUAL DE CONTINGÊNCIA  PARA ENFRENTAMENTO DO NOVO CORONAVÍRUS - SARS COV2 NO ESTADO DA BAHIA; A SITUAÇÃO SANITÁRIA DO PAÍS COM A PANDEMIA DO NOVO CORONAVÍRUS (SARS-COV-2) EM CURSO; A NECESSIDADE DE PRESERVAÇÃO DO FUNCIONAMENTO DOS SERVIÇOS DE SAÚDE, DE PROTEÇÃO DOS  INDIVÍDUOS COM MAIOR RISCO DE DESENVOLVER FORMAS GRAVES DA DOENÇA E DOS INDIVÍDUOS MAIS  VULNERÁVEIS AOS MAIORES IMPACTOS DA PANDEMIA, E DE MANUTENÇÃO DOS SERVIÇOS ESSENCIAIS; O AUMENTO SIGNIFICATIVO DE CASOS E DE ÓBITOS NO ESTADO DE PESSOAS COM FAIXAS ETÁRIAS MENORES  DE 60 ANOS ACOMETIDAS POR COVID, E NÃO NECESSARIAMENTE PORTADORES DE DOENÇAS CRÔNICAS E  CONDIÇÕES CLÍNICAS ESPECIAIS. RESOLVE  ART. 1º  APROVAR AD REFERENDUM A DISTRIBUIÇÃO DE KIT DE TESTE RÁPIDO DO TIPO ANTÍGENO CONTRA  COVID-19, ENVIADOS PELO MINISTÉRIO DA SAÚDE PARA MUNICÍPIOS DO ESTADO DA BAHIA, CONFORME  PLANILHA ANEXO.  PARÁGRAFO ÚNICO  SERÃO ENVIADOS TAMBÉM PROTETORES FACIAIS AOS MUNICÍPIOS, SEGUINDO O MESMO  CRITÉRIO DE DISTRIBUIÇÃO, A PARTIR DA PROPORÇÃO POPULACIONAL EM RELAÇÃO AO ESTADO.  ART. 2º  A PRESENTE RESOLUÇÃO ENTRARÁ EM VIGOR NA DATA DE SUA PUBLICAÇÃO.  SALVADOR, 21 DE JUNHO DE 2021.  FÁBIO VILAS-BOAS PINTO SECRETÁRIO ESTADUAL DA SAÚDE COORDENADOR DA CIB/BA  STELA DOS SANTOS SOUZA PRESIDENTE DO COSEMS/BA COORDENADORA ADJUNTA DA CIB/BA  CÓPIA - CONSULTE INFORMAÇÃO OFICIAL EM WWW.DOOL.EGBA.BA.GOV.BR     EXECUTIVO SALVADOR, TERÇA-FEIRA, 22 DE JUNHO DE 2021 - ANO CV - NO 23.192  REPÚBLICA FEDERATIVA DO BRASIL - ESTADO DA BAHIA  DIÁRIO OFICIAL  ANEXO DA RESOLUÇÃO CIB Nº 111/2021  IBGE NRS REGIÃO MUNICÍPIO POPULAÇÃO PROPORÇÃO DA  POPULAÇÃO EM RELAÇÃO  AO ESTADO  QUANTIDADE DE TESTES  ANTÍGENOS (CAIXA COM 25 TESTES)  PROTETOR FACIAL (CAIXA COM 20  UNIDADES)  PROTETOR FACIAL  DOAÇÃO OPAS        5.270 1.910 10.000       CAIXA CAIXA UNIDADE 290010 CENTRO-LESTE SEABRA ABAÍRA 8.739 0,059 3 1 6 290020 NORTE PAULO AFONSO ABARÉ 20.086 0,135 7 3 14 290030 NORDESTE ALAGOINHAS ACAJUTIBA 15.159 0,102 5 2 10 290035 NORDESTE RIBEIRA DO POMBAL ADUSTINA 17.040 0,115 6 2 11 290040 CENTRO-LESTE SERRINHA ÁGUA FRIA 16.970 0,114 6 2 11 290060 SUL JEQUIÉ AIQUARA 4.446 0,030 2 1 3 290070 NORDESTE ALAGOINHAS ALAGOINHAS 151.596 1,019 54 19 102 290080 EXTREMO-SUL TEIXEIRA DE FREITAS ALCOBAÇA 22.470 0,151 8 3 15 290090 SUL ITABUNA ALMADINA 5.464 0,037 2 1 4 290100 LESTE SANTO ANTONIO DE JESUS AMARGOSA 37.241 0,250 13 5 25 290110 CENTRO-LESTE FEIRA DE SANTANA AMÉLIA RODRIGUES 25.102 0,169 9 3 17 290115 CENTRO-NORTE IRECÊ AMÉRICA DOURADA 16.094 0,108 6 2 11 290120 SUDOESTE VITORIA DA CONQUISTA ANAGÉ 17.857 0,120 6 2 12 290130 CENTRO-LESTE ITABERABA ANDARAÍ 13.143 0,088 5 2 9 290135 NORTE SENHOR DO BONFIM ANDORINHA 14.595 0,098 5 2 10 290140 OESTE BARREIRAS ANGICAL 13.977 0,094 5 2 9 290150 CENTRO-LESTE FEIRA DE SANTANA ANGUERA 11.221 0,075 4 1 8 290160 NORDESTE RIBEIRA DO POMBAL ANTAS 19.291 0,130 7 2 13 290170 CENTRO-LESTE FEIRA DE SANTANA ANTÔNIO CARDOSO 11.683 0,079 4 2 8 290180 NORTE SENHOR DO BONFIM ANTÔNIO GONÇALVES 11.798 0,079 4 2 8 290190 NORDESTE ALAGOINHAS APORÁ 17.731 0,119 6 2 12 290195 SUL JEQUIÉ APUAREMA 7.330 0,049 3 1 5 290205 NORDESTE ALAGOINHAS ARAÇAS 12.177 0,082 4 2 8 290200 SUDOESTE BRUMADO ARACATU 13.135 0,088 5 2 9 290210 CENTRO-LESTE SERRINHA ARACI 54.379 0,366 19 7 37 290220 NORDESTE ALAGOINHAS ARAMARI 11.397 0,077 4 1 8 290225 SUL ILHÉUS ARATACA 11.019 0,074 4 1 7 290230 LESTE SANTO ANTONIO DE JESUS ARATUÍPE 8.825 0,059 3 1 6 290240 SUL ITABUNA AURELINO LEAL 11.531 0,078 4 1 8 290250 OESTE BARREIRAS BAIANÓPOLIS 13.877 0,093 5 2 9 290260 CENTRO-LESTE FEIRA DE SANTANA BAIXA GRANDE 20.468 0,138 7 3 14 290265 NORDESTE RIBEIRA DO POMBAL BANZAÊ 13.229 0,089 5 2 9 290270 OESTE IBOTIRAMA BARRA 53.578 0,360 19 7 36 290280 SUDOESTE BRUMADO BARRA DA ESTIVA 20.598 0,138 7 3 14 290290 SUDOESTE VITORIA DA CONQUISTA BARRA DO CHOÇA 31.603 0,212 11 4 21 290300 CENTRO-NORTE IRECÊ BARRA DO MENDES 13.865 0,093 5 2 9 290310 SUL JEQUIÉ BARRA DO ROCHA 5.714 0,038 2 1 4 290320 OESTE BARREIRAS BARREIRAS 155.439 1,045 55 20 105 290323 CENTRO-NORTE IRECÊ BARRO ALTO 14.931 0,100 5 2 10 290330 SUL ITABUNA BARRO PRETO 5.591 0,038 2 1 4 290327 CENTRO-LESTE SERRINHA BARROCAS 15.978 0,107 6 2 11 290340 EXTREMO-SUL PORTO SEGURO BELMONTE 23.328 0,157 8 3 16 290350 SUDOESTE VITORIA DA CONQUISTA BELO CAMPO 17.211 0,116 6 2 12 290360 CENTRO-LESTE SERRINHA BIRITINGA 15.979 0,107 6 2 11 290370 SUL JEQUIÉ BOA NOVA 12.633 0,085 4 2 8 290380 CENTRO-LESTE ITABERABA BOA VISTA DO TUPIM 18.576 0,125 7 2 12 290390 OESTE SANTA MARIA DA VITORIA BOM JESUS DA LAPA 69.148 0,465 25 9 46 290395 SUDOESTE VITORIA DA CONQUISTA BOM JESUS DA SERRA 9.880 0,066 4 1 7 290400 CENTRO-LESTE SEABRA BONINAL 14.368 0,097 5 2 10 290405 CENTRO-LESTE ITABERABA BONITO 16.764 0,113 6 2 11 290410 SUDOESTE BRUMADO BOQUIRA 21.508 0,145 8 3 14 290420 SUDOESTE BRUMADO BOTUPORÃ 10.211 0,069 4 1 7 290430 SUL JEQUIÉ BREJÕES 14.295 0,096 5 2 10 290440 OESTE BARREIRAS BREJOLÂNDIA 10.557 0,071 4 1 7 290450 OESTE IBOTIRAMA BROTAS DE MACAÚBAS 10.231 0,069 4 1 7 290460 SUDOESTE BRUMADO BRUMADO 67.195 0,452 24 9 45 290470 SUL ITABUNA BUERAREMA 18.349 0,123 7 2 12 290475 OESTE IBOTIRAMA BURITIRAMA 21.174 0,142 8 3 14 290480 SUDOESTE ITAPETINGA CAATIBA 6.758 0,045 2 1 5 290485 LESTE CRUZ DAS ALMAS CABACEIRAS DO   PARAGUAÇU 18.807 0,126 7 2 13  290490 LESTE CRUZ DAS ALMAS CACHOEIRA 33.470 0,225 12 4 23 290500 SUDOESTE GUANAMBI CACULÉ 23.170 0,156 8 3 16 290510 CENTRO-NORTE JACOBINA CAÉM 9.213 0,062 3 1 6 290515 SUDOESTE VITORIA DA CONQUISTA CAETANOS 15.573 0,105 6 2 10 290520 SUDOESTE GUANAMBI CAETITÉ 50.975 0,343 18 7 34  CÓPIA - CONSULTE INFORMAÇÃO OFICIAL EM WWW.DOOL.EGBA.BA.GOV.BR    EXECUTIVO  SALVADOR, TERÇA-FEIRA, 22 DE JUNHO DE 2021 - ANO CV - NO 23.192  REPÚBLICA FEDERATIVA DO BRASIL - ESTADO DA BAHIA  DIÁRIO OFICIAL  290530 CENTRO-NORTE IRECÊ CAFARNAUM 18.437 0,124 7 2 12 290540 SUL VALENÇA CAIRU 18.176 0,122 6 2 12 290550 CENTRO-NORTE JACOBINA CALDEIRÃO GRANDE 13.327 0,090 5 2 9 290560 SUL ITABUNA CAMACAN 31.988 0,215 11 4 22 290570 LESTE CAMAÇARI CAMAÇARI 299.132 2,011 106 38 201 290580 SUL VALENÇA CAMAMU 35.316 0,237 13 5 24 290590 NORTE JUAZEIRO CAMPO ALEGRE DE   LOURDES 28.798 0,194 10 4 19  290600 NORTE SENHOR DO BONFIM CAMPO FORMOSO 71.206 0,479 25 9 48 290610 OESTE SANTA MARIA DA VITORIA CANÁPOLIS 9.711 0,065 3 1 7 290620 CENTRO-NORTE IRECÊ CANARANA 26.176 0,176 9 3 18 290630 SUL ILHÉUS CANAVIEIRAS 31.099 0,209 11 4 21 290640 CENTRO-LESTE FEIRA DE SANTANA CANDEAL 8.258 0,056 3 1 6 290650 LESTE SALVADOR CANDEIAS 87.076 0,585 31 11 59 290660 SUDOESTE GUANAMBI CANDIBA 14.319 0,096 5 2 10 290670 SUDOESTE VITORIA DA CONQUISTA CÂNDIDO SALES 25.189 0,169 9 3 17 290680 CENTRO-LESTE SERRINHA CANSANÇÃO 34.834 0,234 12 4 23 290682 NORTE JUAZEIRO CANUDOS 16.668 0,112 6 2 11 290685 CENTRO-LESTE FEIRA DE SANTANA CAPELA DO ALTO ALEGRE 11.637 0,078 4 1 8 290687 CENTRO-NORTE JACOBINA CAPIM GROSSO 30.662 0,206 11 4 21 290689 SUDOESTE VITORIA DA CONQUISTA CARAÍBAS 8.951 0,060 3 1 6 290690 EXTREMO-SUL TEIXEIRA DE FREITAS CARAVELAS 22.016 0,148 8 3 15 290700 NORDESTE ALAGOINHAS CARDEAL DA SILVA 9.295 0,062 3 1 6 290710 SUDOESTE GUANAMBI CARINHANHA 29.018 0,195 10 4 20 290720 NORTE JUAZEIRO CASA NOVA 71.969 0,484 26 9 48 290730 LESTE SANTO ANTONIO DE JESUS CASTRO ALVES 26.264 0,177 9 3 18 290740 OESTE BARREIRAS CATOLÂNDIA 3.577 0,024 1 0 2 290750 NORDESTE ALAGOINHAS CATU 54.704 0,368 19 7 37 290755 SUDOESTE BRUMADO CATURAMA 9.329 0,063 3 1 6 290760 CENTRO-NORTE IRECÊ CENTRAL 17.266 0,116 6 2 12 290770 NORTE PAULO AFONSO CHORROCHÓ 11.177 0,075 4 1 8 290780 NORDESTE RIBEIRA DO POMBAL CÍCERO DANTAS 32.515 0,219 12 4 22 290790 NORDESTE RIBEIRA DO POMBAL CIPÓ 17.300 0,116 6 2 12 290800 SUL ITABUNA COARACI 16.993 0,114 6 2 11 290810 OESTE SANTA MARIA DA VITORIA COCOS 18.777 0,126 7 2 13 290820 LESTE CRUZ DAS ALMAS CONCEIÇÃO DA FEIRA 22.581 0,152 8 3 15 290830 LESTE SANTO ANTONIO DE JESUS CONCEIÇÃO DO ALMEIDA 17.247 0,116 6 2 12 290840 CENTRO-LESTE SERRINHA CONCEIÇÃO DO COITÉ 66.612 0,448 24 9 45 290850 CENTRO-LESTE FEIRA DE SANTANA CONCEIÇÃO DO JACUÍPE 33.153 0,223 12 4 22 290860 LESTE CAMAÇARI CONDE 25.837 0,174 9 3 17 290870 SUDOESTE VITORIA DA CONQUISTA CONDEÚBA 17.247 0,116 6 2 12 290880 SUDOESTE BRUMADO CONTENDAS DO SINCORÁ 4.066 0,027 1 1 3 290890 CENTRO-LESTE FEIRA DE SANTANA CORAÇÃO DE MARIA 22.605 0,152 8 3 15 290900 SUDOESTE VITORIA DA CONQUISTA CORDEIROS 8.614 0,058 3 1 6 290910 OESTE SANTA MARIA DA VITORIA CORIBE 14.194 0,095 5 2 10 290920 NORDESTE RIBEIRA DO POMBAL CORONEL JOÃO SÁ 15.895 0,107 6 2 11 290930 OESTE SANTA MARIA DA VITORIA CORRENTINA 32.137 0,216 11 4 22 290940 OESTE BARREIRAS COTEGIPE 13.782 0,093 5 2 9 290950 SUL JEQUIÉ CRAVOLÂNDIA 5.349 0,036 2 1 4 290960 NORDESTE ALAGOINHAS CRISÓPOLIS 21.103 0,142 7 3 14 290970 OESTE BARREIRAS CRISTÓPOLIS 13.910 0,094 5 2 9 290980 LESTE CRUZ DAS ALMAS CRUZ DAS ALMAS 63.239 0,425 22 8 43 290990 NORTE JUAZEIRO CURAÇÁ 34.700 0,233 12 4 23 291000 SUL JEQUIÉ DÁRIO MEIRA 10.710 0,072 4 1 7 291005 LESTE CAMAÇARI DIAS D’ÁVILA 81.089 0,545 29 10 55 291010 SUDOESTE BRUMADO DOM BASÍLIO 12.199 0,082 4 2 8 291020 LESTE SANTO ANTONIO DE JESUS DOM MACEDO COSTA 4.058 0,027 1 1 3 291030 LESTE SANTO ANTONIO DE JESUS ELÍSIO MEDRADO 8.122 0,055 3 1 5 291040 SUDOESTE VITORIA DA CONQUISTA ENCRUZILHADA 17.006 0,114 6 2 11 291050 NORDESTE ALAGOINHAS ENTRE RIOS 41.780 0,281 15 5 28 290050 SUDOESTE BRUMADO ÉRICO CARDOSO 10.610 0,071 4 1 7  291060 NORDESTE ALAGOINHAS ESPLANADA 37.237 0,250 13 5 25 291070 CENTRO-LESTE SERRINHA EUCLIDES DA CUNHA 60.585 0,407 21 8 41 291072 EXTREMO-SUL PORTO SEGURO EUNÁPOLIS 113.380 0,762 40 15 76 291075 NORDESTE RIBEIRA DO POMBAL FÁTIMA 17.890 0,120 6 2 12 291077 OESTE SANTA MARIA DA VITORIA FEIRA DA MATA 5.665 0,038 2 1 4 291080 CENTRO-LESTE FEIRA DE SANTANA FEIRA DE SANTANA 614.872 4,134 218 79 413 291085 NORTE SENHOR DO BONFIM FILADÉLFIA 16.377 0,110 6 2 11 291090 SUDOESTE ITAPETINGA FIRMINO ALVES 5.617 0,038 2 1 4 291100 SUL ITABUNA FLORESTA AZUL 10.629 0,071 4 1 7 291110 OESTE BARREIRAS FORMOSA DO RIO PRETO 25.591 0,172 9 3 17 291120 SUL VALENÇA GANDU 32.403 0,218 11 4 22  CÓPIA - CONSULTE INFORMAÇÃO OFICIAL EM WWW.DOOL.EGBA.BA.GOV.BR     EXECUTIVO SALVADOR, TERÇA-FEIRA, 22 DE JUNHO DE 2021 - ANO CV - NO 23.192  REPÚBLICA FEDERATIVA DO BRASIL - ESTADO DA BAHIA  DIÁRIO OFICIAL  291125 CENTRO-LESTE FEIRA DE SANTANA GAVIÃO 4.463 0,030 2 1 3 291130 CENTRO-NORTE IRECÊ GENTIO DO OURO 11.233 0,076 4 1 8 291140 NORTE PAULO AFONSO GLÓRIA 15.221 0,102 5 2 10 291150 SUL ITABUNA GONGOGI 7.128 0,048 3 1 5 291160 LESTE CRUZ DAS ALMAS GOVERNADOR   MANGABEIRA 20.722 0,139 7 3 14  291165 SUDOESTE BRUMADO GUAJERU 6.937 0,047 2 1 5 291170 SUDOESTE GUANAMBI GUANAMBI 84.481 0,568 30 11 57 291180 EXTREMO-SUL PORTO SEGURO GUARATINGA 20.843 0,140 7 3 14 291185 NORDESTE RIBEIRA DO POMBAL HELIÓPOLIS 13.031 0,088 5 2 9 291190 CENTRO-LESTE ITABERABA IAÇU 24.305 0,163 9 3 16 291200 SUDOESTE GUANAMBI IBIASSUCÊ 9.224 0,062 3 1 6 291210 SUL ITABUNA IBICARAÍ 21.689 0,146 8 3 15 291220 SUDOESTE BRUMADO IBICOARA 19.571 0,132 7 3 13 291230 SUDOESTE ITAPETINGA IBICUÍ 16.198 0,109 6 2 11 291240 CENTRO-NORTE IRECÊ IBIPEBA 18.211 0,122 6 2 12 291250 SUDOESTE BRUMADO IBIPITANGA 14.902 0,100 5 2 10 291260 CENTRO-LESTE ITABERABA IBIQUERA 4.044 0,027 1 1 3 291270 SUL ITABUNA IBIRAPITANGA 23.375 0,157 8 3 16 291280 EXTREMO-SUL TEIXEIRA DE FREITAS IBIRAPUÃ 8.637 0,058 3 1 6 291290 SUL JEQUIÉ IBIRATAIA 15.312 0,103 5 2 10 291300 CENTRO-LESTE SEABRA IBITIARA 16.339 0,110 6 2 11 291310 CENTRO-NORTE IRECÊ IBITITÁ 17.113 0,115 6 2 12 291320 OESTE IBOTIRAMA IBOTIRAMA 26.927 0,181 10 3 18 291330 CENTRO-LESTE FEIRA DE SANTANA ICHU 6.206 0,042 2 1 4 291340 SUDOESTE GUANAMBI IGAPORÃ 15.640 0,105 6 2 11 291345 SUL VALENÇA IGRAPIÚNA 13.226 0,089 5 2 9 291350 SUDOESTE ITAPETINGA IGUAÍ 26.916 0,181 10 3 18 291360 SUL ILHÉUS ILHÉUS 162.327 1,091 58 21 109 291370 NORDESTE ALAGOINHAS INHAMBUPE 39.926 0,268 14 5 27 291380 CENTRO-LESTE FEIRA DE SANTANA IPECAETÁ 14.487 0,097 5 2 10 291390 SUL JEQUIÉ IPIAÚ 45.873 0,308 16 6 31 291400 CENTRO-LESTE FEIRA DE SANTANA IPIRÁ 59.595 0,401 21 8 40 291410 OESTE IBOTIRAMA IPUPIARA 9.865 0,066 3 1 7 291420 SUL JEQUIÉ IRAJUBA 7.260 0,049 3 1 5 291430 SUL JEQUIÉ IRAMAIA 8.537 0,057 3 1 6 291440 CENTRO-LESTE SEABRA IRAQUARA 25.216 0,170 9 3 17 291450 CENTRO-LESTE FEIRA DE SANTANA IRARÁ 29.034 0,195 10 4 20 291460 CENTRO-NORTE IRECÊ IRECÊ 72.967 0,491 26 9 49 291465 EXTREMO-SUL PORTO SEGURO ITABELA 30.584 0,206 11 4 21 291470 CENTRO-LESTE ITABERABA ITABERABA 64.489 0,434 23 8 43 291480 SUL ITABUNA ITABUNA 213.223 1,434 76 27 143 291490 SUL ILHÉUS ITACARÉ 28.296 0,190 10 4 19 291500 CENTRO-LESTE ITABERABA ITAETÉ 16.056 0,108 6 2 11 291510 SUL JEQUIÉ ITAGI 12.351 0,083 4 2 8 291520 SUL JEQUIÉ ITAGIBÁ 14.579 0,098 5 2 10 291530 EXTREMO-SUL PORTO SEGURO ITAGIMIRIM 6.869 0,046 2 1 5 291535 CENTRO-NORTE IRECÊ ITAGUAÇU DA BAHIA 14.429 0,097 5 2 10 291540 SUL ITABUNA ITAJU DO COLÔNIA 6.682 0,045 2 1 4 291550 SUL ITABUNA ITAJUÍPE 20.491 0,138 7 3 14 291560 EXTREMO-SUL TEIXEIRA DE FREITAS ITAMARAJU 64.486 0,434 23 8 43 291570 SUL JEQUIÉ ITAMARI 8.035 0,054 3 1 5 291580 SUDOESTE ITAPETINGA ITAMBÉ 23.049 0,155 8 3 15 291590 NORDESTE ALAGOINHAS ITANAGRA 6.441 0,043 2 1 4 291600 EXTREMO-SUL TEIXEIRA DE FREITAS ITANHÉM 19.405 0,130 7 2 13 291610 LESTE SALVADOR ITAPARICA 22.228 0,149 8 3 15 291620 SUL ITABUNA ITAPÉ 8.761 0,059 3 1 6 291630 EXTREMO-SUL PORTO SEGURO ITAPEBI 10.259 0,069 4 1 7 291640 SUDOESTE ITAPETINGA ITAPETINGA 76.147 0,512 27 10 51 291650 NORDESTE ALAGOINHAS ITAPICURU 35.576 0,239 13 5 24 291660 SUL ITABUNA ITAPITANGA 10.313 0,069 4 1 7 291670 SUL JEQUIÉ ITAQUARA 8.319 0,056 3 1 6  291680 SUDOESTE ITAPETINGA ITARANTIM 19.747 0,133 7 3 13  291685 LESTE SANTO ANTONIO DE JESUS ITATIM 14.487 0,097 5 2 10 291690 SUL JEQUIÉ ITIRUÇU 12.576 0,085 4 2 8 291700 NORTE SENHOR DO BONFIM ITIÚBA 36.089 0,243 13 5 24 291710 SUDOESTE ITAPETINGA ITORORÓ 20.382 0,137 7 3 14 291720 SUDOESTE BRUMADO ITUAÇU 18.962 0,127 7 2 13 291730 SUL VALENÇA ITUBERÁ 28.602 0,192 10 4 19 291733 SUDOESTE GUANAMBI IUIÚ 10.994 0,074 4 1 7 291735 OESTE SANTA MARIA DA VITORIA JABORANDI 8.385 0,056 3 1 6 291740 SUDOESTE GUANAMBI JACARACI 14.842 0,100 5 2 10  CÓPIA - CONSULTE INFORMAÇÃO OFICIAL EM WWW.DOOL.EGBA.BA.GOV.BR    EXECUTIVO  SALVADOR, TERÇA-FEIRA, 22 DE JUNHO DE 2021 - ANO CV - NO 23.192  REPÚBLICA FEDERATIVA DO BRASIL - ESTADO DA BAHIA  DIÁRIO OFICIAL  291750 CENTRO-NORTE JACOBINA JACOBINA 80.518 0,541 29 10 54 291760 SUL JEQUIÉ JAGUAQUARA 54.423 0,366 19 7 37 291770 NORTE SENHOR DO BONFIM JAGUARARI 33.570 0,226 12 4 23 291780 LESTE SANTO ANTONIO DE JESUS JAGUARIPE 18.788 0,126 7 2 13 291790 NORDESTE ALAGOINHAS JANDAÍRA 10.709 0,072 4 1 7 291800 SUL JEQUIÉ JEQUIÉ 155.966 1,049 55 20 105 291810 NORTE PAULO AFONSO JEREMOABO 40.463 0,272 14 5 27 291820 LESTE SANTO ANTONIO DE JESUS JIQUIRIÇÁ 14.537 0,098 5 2 10 291830 SUL JEQUIÉ JITAÚNA 11.166 0,075 4 1 8 291835 CENTRO-NORTE IRECÊ JOÃO DOURADO 25.188 0,169 9 3 17 291840 NORTE JUAZEIRO JUAZEIRO 216.707 1,457 77 28 146 291845 EXTREMO-SUL TEIXEIRA DE FREITAS JUCURUÇU 9.126 0,061 3 1 6 291850 CENTRO-NORTE IRECÊ JUSSARA 15.284 0,103 5 2 10 291855 SUL ITABUNA JUSSARI 5.833 0,039 2 1 4 291860 SUDOESTE BRUMADO JUSSIAPE 6.186 0,042 2 1 4 291870 SUL JEQUIÉ LAFAIETE COUTINHO 3.724 0,025 1 0 3 291875 SUDOESTE GUANAMBI LAGOA REAL 15.665 0,105 6 2 11 291880 LESTE SANTO ANTONIO DE JESUS LAJE 23.840 0,160 8 3 16 291890 EXTREMO-SUL TEIXEIRA DE FREITAS LAJEDÃO 3.955 0,027 1 1 3 291900 CENTRO-LESTE ITABERABA LAJEDINHO 3.783 0,025 1 0 3 291905 SUL JEQUIÉ LAJEDO DO TABOCAL 8.562 0,058 3 1 6 291910 CENTRO-LESTE SERRINHA LAMARÃO 8.307 0,056 3 1 6 291915 CENTRO-NORTE IRECÊ LAPÃO 27.223 0,183 10 3 18 291920 LESTE SALVADOR LAURO DE FREITAS 198.440 1,334 70 25 133 291930 CENTRO-LESTE SEABRA LENÇÓIS 11.409 0,077 4 1 8 291940 SUDOESTE GUANAMBI LICÍNIO DE ALMEIDA 12.388 0,083 4 2 8 291950 SUDOESTE BRUMADO LIVRAMENTO DE NOSSA   SENHORA 45.732 0,307 16 6 31  291955 OESTE BARREIRAS LUÍS EDUARDO  MAGALHÃES  87.519 0,588 31 11 59  291960 CENTRO-LESTE ITABERABA MACAJUBA 11.348 0,076 4 1 8 291970 SUDOESTE ITAPETINGA MACARANI 18.755 0,126 7 2 13 291980 SUDOESTE BRUMADO MACAÚBAS 49.826 0,335 18 6 34 291990 NORTE PAULO AFONSO MACURURÉ 7.824 0,053 3 1 5 291992 LESTE SALVADOR MADRE DE DEUS 21.093 0,142 7 3 14 291995 SUDOESTE VITORIA DA CONQUISTA MAETINGA 3.161 0,021 1 0 2 292000 SUDOESTE ITAPETINGA MAIQUINIQUE 10.112 0,068 4 1 7 292010 CENTRO-NORTE JACOBINA MAIRI 18.676 0,126 7 2 13 292020 SUDOESTE GUANAMBI MALHADA 16.845 0,113 6 2 11 292030 SUDOESTE BRUMADO MALHADA DE PEDRAS 8.393 0,056 3 1 6 292040 SUL JEQUIÉ MANOEL VITORINO 13.240 0,089 5 2 9 292045 OESTE BARREIRAS MANSIDÃO 13.643 0,092 5 2 9 292050 SUL JEQUIÉ MARACÁS 20.834 0,140 7 3 14 292060 LESTE CRUZ DAS ALMAS MARAGOGIPE 44.677 0,300 16 6 30 292070 SUL ITABUNA MARAÚ 20.570 0,138 7 3 14 292080 CENTRO-LESTE ITABERABA MARCIONÍLIO SOUZA 10.406 0,070 4 1 7 292090 SUL ILHÉUS MASCOTE 13.822 0,093 5 2 9 292100 LESTE CAMAÇARI MATA DE SÃO JOÃO 46.583 0,313 17 6 31 292105 SUDOESTE GUANAMBI MATINA 12.201 0,082 4 2 8 292110 EXTREMO-SUL TEIXEIRA DE FREITAS MEDEIROS NETO 22.688 0,153 8 3 15 292120 CENTRO-NORTE JACOBINA MIGUEL CALMON 26.023 0,175 9 3 17 292130 LESTE SANTO ANTONIO DE JESUS MILAGRES 10.950 0,074 4 1 7 292140 CENTRO-NORTE JACOBINA MIRANGABA 18.338 0,123 6 2 12 292145 SUDOESTE VITORIA DA CONQUISTA MIRANTE 8.641 0,058 3 1 6 292150 CENTRO-LESTE SERRINHA MONTE SANTO 49.418 0,332 18 6 33 292160 OESTE IBOTIRAMA MORPARÁ 8.519 0,057 3 1 6 292170 CENTRO-NORTE JACOBINA MORRO DO CHAPÉU 35.413 0,238 13 5 24 292180 SUDOESTE GUANAMBI MORTUGABA 12.042 0,081 4 2 8 292190 CENTRO-LESTE SEABRA MUCUGÊ 9.062 0,061 3 1 6 292200 EXTREMO-SUL TEIXEIRA DE FREITAS MUCURI 41.748 0,281 15 5 28 292205 CENTRO-NORTE IRECÊ MULUNGU DO MORRO 10.889 0,073 4 1 7 292210 CENTRO-LESTE FEIRA DE SANTANA MUNDO NOVO 26.776 0,180 9 3 18 292220 LESTE SANTO ANTONIO DE JESUS MUNIZ FERREIRA 7.422 0,050 3 1 5 292225 OESTE IBOTIRAMA MUQUÉM DE SÃO   FRANCISCO 11.348 0,076 4 1 8  292230 LESTE CRUZ DAS ALMAS MURITIBA 29.399 0,198 10 4 20 292240 LESTE SANTO ANTONIO DE JESUS MUTUÍPE 22.221 0,149 8 3 15 292250 LESTE SANTO ANTONIO DE JESUS NAZARÉ 28.525 0,192 10 4 19 292260 SUL VALENÇA NILO PEÇANHA 13.997 0,094 5 2 9 292265 CENTRO-LESTE SERRINHA NORDESTINA 13.130 0,088 5 2 9 292270 SUDOESTE ITAPETINGA NOVA CANAÃ 16.462 0,111 6 2 11 292273 CENTRO-LESTE FEIRA DE SANTANA NOVA FÁTIMA 7.812 0,053 3 1 5 292275 SUL VALENÇA NOVA IBIÁ 6.591 0,044 2 1 4  CÓPIA - CONSULTE INFORMAÇÃO OFICIAL EM WWW.DOOL.EGBA.BA.GOV.BR     EXECUTIVO SALVADOR, TERÇA-FEIRA, 22 DE JUNHO DE 2021 - ANO CV - NO 23.192  REPÚBLICA FEDERATIVA DO BRASIL - ESTADO DA BAHIA  DIÁRIO OFICIAL  292280 SUL JEQUIÉ NOVA ITARANA 8.226 0,055 3 1 6 292285 CENTRO-LESTE ITABERABA NOVA REDENÇÃO 9.118 0,061 3 1 6 292290 NORDESTE RIBEIRA DO POMBAL NOVA SOURE 26.947 0,181 10 3 18 292300 EXTREMO-SUL TEIXEIRA DE FREITAS NOVA VIÇOSA 43.376 0,292 15 6 29 292303 CENTRO-LESTE SEABRA NOVO HORIZONTE 12.385 0,083 4 2 8 292305 NORDESTE RIBEIRA DO POMBAL NOVO TRIUNFO 15.440 0,104 5 2 10 292310 NORDESTE RIBEIRA DO POMBAL OLINDINA 28.229 0,190 10 4 19 292320 OESTE IBOTIRAMA OLIVEIRA DOS BREJINHOS 21.825 0,147 8 3 15 292330 NORDESTE ALAGOINHAS OURIÇANGAS 8.564 0,058 3 1 6 292335 CENTRO-NORTE JACOBINA OUROLÂNDIA 17.451 0,117 6 2 12 292340 SUDOESTE GUANAMBI PALMAS DE MONTE ALTO 21.750 0,146 8 3 15 292350 CENTRO-LESTE SEABRA PALMEIRAS 9.019 0,061 3 1 6 292360 SUDOESTE BRUMADO PARAMIRIM 21.607 0,145 8 3 15 292370 OESTE IBOTIRAMA PARATINGA 32.000 0,215 11 4 22 292380 NORDESTE RIBEIRA DO POMBAL PARIPIRANGA 28.989 0,195 10 4 19 292390 SUL ITABUNA PAU BRASIL 9.831 0,066 3 1 7 292400 NORTE PAULO AFONSO PAULO AFONSO 117.782 0,792 42 15 79 292405 CENTRO-LESTE FEIRA DE SANTANA PÉ DE SERRA 13.578 0,091 5 2 9 292410 NORDESTE ALAGOINHAS PEDRÃO 7.347 0,049 3 1 5 292420 NORTE PAULO AFONSO PEDRO ALEXANDRE 16.667 0,112 6 2 11 292430 CENTRO-LESTE SEABRA PIATÃ 17.123 0,115 6 2 12 292440 NORTE JUAZEIRO PILÃO ARCADO 35.048 0,236 12 5 24 292450 SUDOESTE GUANAMBI PINDAÍ 16.260 0,109 6 2 11 292460 NORTE SENHOR DO BONFIM PINDOBAÇU 20.150 0,135 7 3 14 292465 CENTRO-LESTE FEIRA DE SANTANA PINTADAS 10.437 0,070 4 1 7 292467 SUL VALENÇA PIRAÍ DO NORTE 10.023 0,067 4 1 7 292470 SUDOESTE VITORIA DA CONQUISTA PIRIPÁ 10.707 0,072 4 1 7 292480 CENTRO-NORTE JACOBINA PIRITIBA 24.755 0,166 9 3 17 292490 SUL JEQUIÉ PLANALTINO 9.322 0,063 3 1 6 292500 SUDOESTE VITORIA DA CONQUISTA PLANALTO 26.265 0,177 9 3 18 292510 SUDOESTE VITORIA DA CONQUISTA POÇÕES 46.871 0,315 17 6 32 292520 LESTE CAMAÇARI POJUCA 39.519 0,266 14 5 27 292525 NORTE SENHOR DO BONFIM PONTO NOVO 14.914 0,100 5 2 10 292530 EXTREMO-SUL PORTO SEGURO PORTO SEGURO 148.686 1,000 53 19 100 292540 SUDOESTE ITAPETINGA POTIRAGUÁ 7.224 0,049 3 1 5 292550 EXTREMO-SUL TEIXEIRA DE FREITAS PRADO 28.174 0,189 10 4 19 292560 CENTRO-NORTE IRECÊ PRESIDENTE DUTRA 15.142 0,102 5 2 10 292570 SUDOESTE VITORIA DA CONQUISTA PRESIDENTE JÂNIO   QUADROS 12.338 0,083 4 2 8  292575 LESTE SANTO ANTONIO DE JESUS PRESIDENTE TANCREDO  NEVES  27.719 0,186 10 4 19  292580 CENTRO-LESTE SERRINHA </t>
  </si>
  <si>
    <t xml:space="preserve">PORTARIA  Nº 23.268 DE 22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2019.001.000873/INEMA/LIC-00873, RESOLVE: ART. 1º - AUTORIZAR O DIREITO DE  USO DOS RECURSOS HÍDRICOS, VÁLIDO PELO PRAZO DE 04 (QUATRO) ANOS, A ALEXANDRE SANTOS  VELOSO, INSCRITO NO CPF N° 011.527.966-07, COM SEDE NA FAZENDA BAIXA DANTAS, N° 15, ZONA  RURAL, NO MUNICÍPIO DE IBICOARA, PARA CAPTAÇÃO SUPERFICIAL, NA BACIA HIDROGRÁFICA DO RIO DE  CONTAS, NO RIACHO HORIZONTE, NAS COORDENADAS LAT.13°24’47,6”S E LONG.41°17’55,8”W, DATUM  SIRGAS 2000, DE VAZÃO 209 M³/DIA, DURANTE 8 H/D, PARA FINS DE IRRIGAÇÃO POR MICROASPERSÃO ÁREA  9,23 HA, LOCALIZADO NA FAZENDA SANTA TEREZINHA, ZONA RURAL, NO MUNICÍPIO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</si>
  <si>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23.276 DE 25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2020.001.007087/INEMA/LIC-07087, RESOLVE: ART. 1º - AUTORIZAR O DIREITO DE  USO DOS RECURSOS HÍDRICOS, VÁLIDO PELO PRAZO DE 04 (QUATRO) ANOS, A REVAILTON DE SOUZA  CASTRO, INSCRITO NO CPF N° 199.447.645-15, COM SEDE NA COMUNIDADE LAGOA DE BAIXO, N° 541,  ZONA RURAL, NO MUNICÍPIO DE RIO REAL, PARA CAPTAÇÃO SUBTERRÂNEA, NA BACIA HIDROGRÁFICA DO RIO  REAL, NO POÇO 1, NAS COORDENADAS LAT.11°30’38,7”S E LONG.37°55’26,1”W, DATUM SIRGAS 2000,  DE VAZÃO 181 M³/DIA, DURANTE 23 H/D, PARA FINS DE IRRIGAÇÃO POR GOTEJAMENTO, ÁREA 5 HA, LOCALIZADO  NA CHÁCARA RECANTO DA PAZ, ZONA RURAL, NO MUNICÍPIO DE RIO REAL,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</si>
  <si>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23.279 DE 25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2019.001.004886/INEMA/LIC-04886, RESOLVE: ART. 1º - AUTORIZAR O DIREITO DE USO  DOS RECURSOS HÍDRICOS, VÁLIDO PELO PRAZO DE 04 (QUATRO) ANOS, A MARIA APARECIDA ARAÚJO  BONFIM, INSCRITA NO CPF Nº 885.251.475-91, COM SEDE NA ESTRADA BOA SETENÇA, S/N, ZONA RURAL,  NO MUNICÍPIO DE RIO DE CONTAS, PARA CAPTAÇÃO SUPERFICIAL, NA BACIA HIDROGRÁFICA DO RIO DE CONTAS,  NO RIO DE CONTAS, NAS COORDENADAS LAT.13º51’30,7”S E LONG.41º31’05,82”W, DATUM SIRGAS 2000,  DE VAZÃO 334 M³/DIA, DURANTE 8 H/D, PARA FINS DE IRRIGAÇÃO POR MICROASPERSÃO, ÁREA 8,45 HA,  LOCALIZADO NO SITIO REMANSO,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</si>
  <si>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23.280 DE 25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2019.001.002381/INEMA/LIC-02381, RESOLVE: ART. 1º - AUTORIZAR O DIREITO DE  USO DOS RECURSOS HÍDRICOS, VÁLIDO PELO PRAZO DE 04 (QUATRO) ANOS, A SILVINEY MELO FOLLI,  INSCRITO NO CPF Nº 753.305.205-68, COM SEDE NA FAZENDA BOA ESPERANÇA, S/N, ZONA RURAL,  NO MUNICÍPIO DE ITABELA, PARA CAPTAÇÃO SUPERFICIAL EM BARRAMENTO EXISTENTE, DISPENSADO DE  OUTORGA ATRAVÉS DO PROCESSO N° 2019.001.001044/INEMA/LIC-01044, NA BACIA HIDROGRÁFICA DO  RIO CARAÍVA, NO AFLUENTE SEM NOME DO RIO CARAÍVA, NAS COORDENADAS LAT.16º44’27,4”S E LON- G.39º34’37”W, DATUM SIRGAS 2000, DE VAZÃO 1.092 M³/DIA, DURANTE 11 H/D, PARA FINS DE IRRIGAÇÃO  POR GOTEJAMENTO E MICROASPERSÃO, ÁREA 32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</si>
  <si>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23.281 DE 25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2019.001.005003/INEMA/LIC-05003, RESOLVE: ART. 1º - AUTORIZAR O DIREITO  DE USO DOS RECURSOS HÍDRICOS, VÁLIDO PELO PRAZO DE 04 (QUATRO) ANOS, A SIRLEIDE DE SOUZA  BENEVIDES, INSCRITA NO CPF Nº 657.282.465-91, COM SEDE NA FAZENDA BOA ESPERANÇA, S/N,  BOA ESPERANÇA, NO MUNICÍPIO DE JABORANDI, PARA CAPTAÇÃO SUPERFICIAL, NA BACIA HIDROGRÁFICA  DO RIO CORRENTE, NO RIO CORRENTE, NAS COORDENADAS LAT.13º24’03,29”S E LONG.44º19’10,1”W,  DATUM SIRGAS 2000, DE VAZÃO 465 M³/DIA, DURANTE 15 H/D, PARA FINS DE IRRIGAÇÃO POR ASPERSÃO,  ÁREA 6,86 HA, LOCALIZADO NA FAZENDA NOVA ESPERANÇA,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</si>
  <si>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23.282 DE 25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2019.001.004889/INEMA/LIC-04889, RESOLVE: ART. 1º - AUTORIZAR O DIREITO DE  USO DOS RECURSOS HÍDRICOS, VÁLIDO PELO PRAZO DE 04 (QUATRO) ANOS, A JÂNIO CARLOS ARAÚJO  BONFIM, INSCRITO NO CPF Nº 012.945.405-21, COM SEDE NA ESTRADA BOA SETENÇA, S/N, ZONA  RURAL, NO MUNICÍPIO DE RIO DE CONTAS, PARA CAPTAÇÃO SUPERFICIAL, NA BACIA HIDROGRÁFICA DO RIO  DE CONTAS, NO RIO DE CONTAS, NAS COORDENADAS LAT.13º51’35,29”S E LONG.41º31’04,85”W, DATUM  SIRGAS 2000, DE VAZÃO 277 M³/DIA, DURANTE 16 H/D, PARA FINS DE IRRIGAÇÃO POR MICROASPERSÃO,  ÁREA 7 HA, LOCALIZADO NO SITIO REMANSO,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</si>
  <si>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23.287 DE 25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2020.001.004284/INEMA/LIC-04284, RESOLVE: ART. 1º - AUTORIZAR O DIREITO DE  USO DOS RECURSOS HÍDRICOS, VÁLIDO PELO PRAZO DE 04 (QUATRO) ANOS, A EDMILSON PEREIRA SILVA,  INSCRITO NO CPF N° 062.972.808-94, COM SEDE NA RUA DOS EUCALIPTOS, N° 04, CENTRO, NO MUNICÍPIO  DE WAGNER, PARA CAPTAÇÃO SUBTERRÂNEA, NA BACIA HIDROGRÁFICA DO RIO PARAGUAÇU, NO POÇO 1,  NAS COORDENADAS LAT.12°12’21,1”S E LONG.41°11’55,9”W, DATUM SIRGAS 2000, DE VAZÃO 442 M³/ DIA, DURANTE 18 H/D, PARA FINS DE IRRIGAÇÃO POR GOTEJAMENTO, ÁREA 18 HA, LOCALIZADO NO SÍTIO BOA  VISTA,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</si>
  <si>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23.288 DE 25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2020.001.006243/INEMA/LIC-06243, RESOLVE: ART. 1º - AUTORIZAR O DIREITO  DE USO DOS RECURSOS HÍDRICOS, VÁLIDO PELO PRAZO DE 04 (QUATRO) ANOS, A AURELINO DA SILVA  SANTOS, INSCRITO NO CPF N° 270.891.935-00, COM SEDE NA RUA 7 DE SETEMBRO, N° 128, CENTRO,  NO MUNICÍPIO DE RIO REAL, PARA CAPTAÇÃO SUBTERRÂNEA, NA BACIA HIDROGRÁFICA DO RIO REAL, NO  POÇO 1, NAS COORDENADAS LAT.11°29’23,7”S E LONG.37°56’55,7”W, DATUM SIRGAS 2000, DE VAZÃO  108 M³/DIA, DURANTE 12 H/D, PARA FINS DE IRRIGAÇÃO POR GOTEJAMENTO, ÁREA 3 HA, LOCALIZADO NO SÍTIO  SANTO ANTÔNIO, ZONA RURAL, NO MUNICÍPIO DE RIO REAL,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</si>
  <si>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23.289 DE 25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2020.001.007039/INEMA/LIC-07039, RESOLVE: ART. 1º - AUTORIZAR O DIREITO DE  USO DOS RECURSOS HÍDRICOS, VÁLIDO PELO PRAZO DE 04 (QUATRO) ANOS, A EVERTON FRUTUOSO  CASTRO, INSCRITO NO CPF N° 026.968.655-07, COM SEDE NA COMUNIDADE LAGOA DE BAIXO, S/N,  ZONA RURAL, NO MUNICÍPIO DE RIO REAL, PARA CAPTAÇÃO SUBTERRÂNEA, NA BACIA HIDROGRÁFICA DO RIO  REAL, NO POÇO 1, NAS COORDENADAS LAT.11°35’28,1”S E LONG.37°53’01”W, DATUM SIRGAS 2000, DE  VAZÃO 141 M³/DIA, DURANTE 23 H/D, PARA FINS DE IRRIGAÇÃO POR GOTEJAMENTO, ÁREA 4 HA, LOCALIZADO  NA FAZENDA BOLANDEIRA, ZONA RURAL, NO MUNICÍPIO DE RIO REAL,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</si>
  <si>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23.292 DE 25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2020.001.003758/INEMA/LIC-03758, RESOLVE: ART. 1º - AUTORIZAR O DIREITO DE  USO DOS RECURSOS HÍDRICOS, VÁLIDO PELO PRAZO DE 04 (QUATRO) ANOS, A MARIOÉLIO DA SILVA  DOURADO, INSCRITO NO CPF Nº 267.864.005-15, COM SEDE NA PRAÇA IGREJA CATÓLICA, S/N, CENTRO,  NO MUNICÍPIO DE LAPÃO, PARA CAPTAÇÃO SUBTERRÂNEA NA BACIA HIDROGRÁFICA DO RIO SÃO FRANCISCO,  NO POÇO 1, NAS COORDENADAS LAT.11°27’01,6”S E LONG.41°42’07,7”W, DATUM SIRGAS 2000, DE  VAZÃO 151 M³/DIA, DURANTE 12 H/D, PARA FINS DE IRRIGAÇÃO POR GOTEJAMENTO, ÁREA 3 HA, LOCALIZADO NA  FAZENDA MULUNGU, ZONA RURAL, NO MUNICÍPIO DE AMÉRICA DOURADA,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</si>
  <si>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23.293 DE 25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2020.001.006427/INEMA/LIC-06427, RESOLVE: ART. 1º - AUTORIZAR O DIREITO DE  USO DOS RECURSOS HÍDRICOS, VÁLIDO PELO PRAZO DE 04 (QUATRO) ANOS, A JOSÉ GERALDO SOUSA DE  ALMEIDA, INSCRITO NO CPF N° 660.982.898-91, COM SEDE NA RUA MONSENHOR ANTÔNIO OLIVEIRA,  N° 157, CENTRO, NO MUNICÍPIO DE SANTO ANTÔNIO DE JESUS, PARA CAPTAÇÃO SUBTERRÂNEA, NA BACIA  HIDROGRÁFICA DO RIO ITAPICURU, NO POÇO 1, NAS COORDENADAS LAT.11°10’36”S E LONG.38°30’47,6”W,  DATUM SIRGAS 2000, DE VAZÃO 473 M³/DIA, DURANTE 24 H/D, PARA FINS DE IRRIGAÇÃO POR PIVÔ CENTRAL,  ÁREA 8,6 HA, LOCALIZADO NA FAZENDA BAIXA DAS PEDRAS,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</si>
  <si>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23.296 DE 25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2020.001.007091/INEMA/LIC-07091, RESOLVE: ART. 1º - AUTORIZAR O DIREITO DE  USO DOS RECURSOS HÍDRICOS, VÁLIDO PELO PRAZO DE 04 (QUATRO) ANOS, A REVAILTON DE SOUZA  CASTRO, INSCRITO NO CPF N° 199.447.645-15, COM SEDE NA COMUNIDADE LAGOA DE BAIXO, N° 541,  ZONA RURAL, NO MUNICÍPIO DE RIO REAL, PARA CAPTAÇÃO SUBTERRÂNEA, NA BACIA HIDROGRÁFICA DO RIO  REAL, NO POÇO 2, NAS COORDENADAS LAT.11°30’41,2”S E LONG.37°55’29,2”W, DATUM SIRGAS 2000,  DE VAZÃO 72 M³/DIA, DURANTE 19 H/D, PARA FINS DE IRRIGAÇÃO POR GOTEJAMENTO, ÁREA 2 HA, LOCALIZADO  NA CHÁCARA RECANTO DA PAZ, ZONA RURAL, NO MUNICÍPIO DE RIO REAL,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</si>
  <si>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23.298 DE 25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2019.001.006732/INEMA/LIC-06732, RESOLVE: ART. 1º - AUTORIZAR O DIREITO DE  USO DOS RECURSOS HÍDRICOS, VÁLIDO PELO PRAZO DE 04 (QUATRO) ANOS, A JOSÉ MILTON PEREIRA  BONFIM, INSCRITO NO CPF Nº 035.046.088-46, COM SEDE NA AVENIDA BREJINHO, N° 365, JARDIM  CUMBICA, NO MUNICÍPIO DE GUARULHOS - SP, PARA CAPTAÇÃO SUPERFICIAL, NA BACIA HIDROGRÁFICA DO  RIO DE CONTAS, NO RIO OURIVES, NAS COORDENADAS LAT.13º44’31,7”S E LONG.41º24’36,4”W, DATUM  SIRGAS 2000, DE VAZÃO 687 M³/DIA, DURANTE 20 H/D, PARA FINS DE IRRIGAÇÃO POR GOTEJAMENTO, ÁREA 20   HA, LOCALIZADO NA FAZENDA ANGICO, ZONA RURAL, NO MUNICÍPIO DE ITUAÇU,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</si>
  <si>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23.299 DE 25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2019.001.004581/INEMA/LIC-04581, RESOLVE: ART. 1º - AUTORIZAR O DIREITO DE USO  DOS RECURSOS HÍDRICOS, VÁLIDO PELO PRAZO DE 04 (QUATRO) ANOS, A JAKSON GERA DE ALMEIDA,  INSCRITO NO CPF Nº 089.869.367-55, COM SEDE NO CÓRREGO INDEPENDÊNCIA, S/N, ZONA RURAL, NO  MUNICÍPIO DE GOVERNADOR LINDENBERG - ES, PARA CAPTAÇÃO SUPERFICIAL, NA BACIA HIDROGRÁFICA DO  RIO SEM NOME, NO AFLUENTE SEM NOME DO CÓRREGO DA SALSA, NAS COORDENADAS LAT.17º10’21”S E  LONG.39º16’59”W, DATUM SIRGAS 2000, DE VAZÃO 376 M³/DIA, DURANTE 9 H/D, PARA FINS DE IRRIGAÇÃO  POR GOTEJAMENTO, ÁREA 11,3 HA, LOCALIZADO NO SITIO CAPIXABA, ZONA RURAL, NO MUNICÍPIO DE  PRADO,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</si>
  <si>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23.307 DE 28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2021.001.001773/INEMA/LIC-01773, RESOLVE: ART. 1º - AUTORIZAR O DIREITO DE  USO DOS RECURSOS HÍDRICOS, VÁLIDO PELO PRAZO DE 04 (QUATRO) ANOS, A JORGE ANTÔNIO ROCHA  MOREIRA, INSCRITO NO CPF N° 027.865.755-91, COM SEDE NA RUA DINAH SILVEIRA DE QUEIRÓS, N°  339, CANDEAL, NO MUNICÍPIO DE SALVADOR, PARA CAPTAÇÃO SUBTERRÂNEA, NA BACIA HIDROGRÁFICA DO  RIO ITAPICURU, NO POÇO 1, NAS COORDENADAS LAT.11°05’05,3”S E LONG.38°48’50,9”W, DATUM SIRGAS  2000, DE VAZÃO 556 M³/DIA, DURANTE 16 H/D, PARA FINS DE IRRIGAÇÃO POR GOTEJAMENTO, ÁREA 17 HA,  LOCALIZADO NA FAZENDA SHALON, ZONA RURAL, NO MUNICÍPIO DE TUCANO,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</si>
  <si>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23.309 DE 28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2019.001.005418/INEMA/LIC-05418, RESOLVE: ART. 1º - AUTORIZAR O DIREITO DE  USO DOS RECURSOS HÍDRICOS, VÁLIDO PELO PRAZO DE 04 (QUATRO) ANOS, A PAULO ATANAEL ALVES  DA SILVA, INSCRITO NO CPF Nº 012.669.065-09, COM SEDE NA RUA SEBASTIÃO ROCHA LEITE, Nº  224, FELICIANO PEREIRA SANTOS, NO MUNICÍPIO DE BRUMADO, PARA CAPTAÇÃO SUPERFICIAL, NA BACIA  HIDROGRÁFICA DO RIO DE CONTAS, NO RIO DE CONTAS, NAS COORDENADAS LAT.13º38’46”S E LON- G.41º36’38”W, DATUM SIRGAS 2000, DE VAZÃO 258 M³/DIA, DURANTE 8 H/D, PARA FINS DE IRRIGAÇÃO POR  MICROASPERSÃO, ÁREA 6,54 HA, LOCALIZADO NA FAZENDA CANA BRAVA,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</si>
  <si>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23.311 DE 28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2020.001.003258/INEMA/LIC-03258, RESOLVE: ART. 1º - AUTORIZAR O DIREITO  DE USO DOS RECURSOS HÍDRICOS, VÁLIDO PELO PRAZO DE 04 (QUATRO) ANOS, A ALEXANDER RUHLE,  INSCRITO NO CPF N° 748.282.821-49, COM SEDE NA RUA SÃO BENEDITO, N° 529, SANTO AMARO, NO  MUNICÍPIO DE SÃO PAULO - SP, PARA CAPTAÇÃO SUBTERRÂNEA, NA BACIA HIDROGRÁFICA DO RIO ITAPICURU,  NO POÇO 1, NAS COORDENADAS LAT.11°08’25”S E LONG.38°25’54”W, DE VAZÃO 476 M³/DIA; E NO  POÇO 2, NAS COORDENADAS LAT.11°08’31”S E LONG.38°25’54”W, DATUM SIRGAS 2000, DE VAZÃO  477 M³/DIA, DURANTE 11 H/D, PARA FINS DE IRRIGAÇÃO POR MICROASPERSÃO, ÁREA 28,8 HA, LOCALIZADO  NA FAZENDA ASA BRANCA,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 PORTARIA ENTRARÁ EM VIGOR NA DATA  DE SUA PUBLICAÇÃO. MÁRCIA CRISTINA TELLES DE ARAÚJO LIMA - DIRETORA GERAL </t>
  </si>
  <si>
    <t xml:space="preserve">PORTARIA  Nº 23.312 DE 28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2021.001.000760/INEMA/LIC-00760, RESOLVE: ART. 1º - AUTORIZAR O DIREITO DE  USO DOS RECURSOS HÍDRICOS, VÁLIDO PELO PRAZO DE 04 (QUATRO) ANOS, A PEDRO GONÇALVES DOS  SANTOS NETO, INSCRITO NO CPF N° 003.519.035-34, COM SEDE NA RUA DOUTOR OTAVIANO PIMENTA,  N° 103, MATATU, NO MUNICÍPIO DE SALVADOR, PARA CAPTAÇÃO SUBTERRÂNEA, NA BACIA HIDROGRÁFICA DO  RIO ITAPICURU, NO POÇO 1, NAS COORDENADAS LAT.10°51’36”S E LONG.38°50’47”W, DATUM SIRGAS 2000,  DE VAZÃO 440 M³/DIA, DURANTE 18 H/D, PARA FINS DE IRRIGAÇÃO POR GOTEJAMENTO, ÁREA 8 HA, LOCALIZADO  NA FAZENDA RANCHO ALEGRE, ZONA RURAL, NO MUNICÍPIO DE TUCANO,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</si>
  <si>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23.313 DE 28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2020.001.007113/INEMA/LIC-07113, RESOLVE: ART. 1º - AUTORIZAR O DIREITO DE  USO DOS RECURSOS HÍDRICOS, VÁLIDO PELO PRAZO DE 04 (QUATRO) ANOS, A ANDRÉ MARCELINO DIAS,  INSCRITO NO CPF N° 010.429.125-72, COM SEDE NA VILA SERGIPANA, S/N, ZONA RURAL, NO MUNICÍPIO  DE ITAPICURU, PARA CAPTAÇÃO SUBTERRÂNEA, NA BACIA HIDROGRÁFICA DO RIO REAL, NO POÇO 1, NAS  COORDENADAS LAT.11°19’21”S E LONG.38°04’08,2”W, DATUM SIRGAS 2000, DE VAZÃO 395 M³/DIA,  DURANTE 17 H/D, PARA FINS DE IRRIGAÇÃO POR GOTEJAMENTO, ÁREA 12 HA, LOCALIZADO NO SÍTIO BOA SORTE,   CÓPIA - CONSULTE INFORMAÇÃO OFICIAL EM WWW.DOOL.EGBA.BA.GOV.BR    EXECUTIVO  SALVADOR, TERÇA-FEIRA, 29 DE JUNHO DE 2021 - ANO CV - NO 23.196  REPÚBLICA FEDERATIVA DO BRASIL - ESTADO DA BAHIA  DIÁRIO OFICIAL  ZONA RURAL, NO MUNICÍPIO DE ITAPICURU,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</si>
  <si>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23.314 DE 28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2020.001.007105/INEMA/LIC-07105, RESOLVE: ART. 1º - AUTORIZAR O DIREITO DE  USO DOS RECURSOS HÍDRICOS, VÁLIDO PELO PRAZO DE 04 (QUATRO) ANOS, A VALMIR NASCIMENTO  DIAS, INSCRITO NO CPF N° 589.435.525-72, COM SEDE NA VILA SERGIPANA, S/N, ZONA RURAL, NO  MUNICÍPIO DE ITAPICURU, PARA CAPTAÇÃO SUBTERRÂNEA, NA BACIA HIDROGRÁFICA DO RIO REAL, NO POÇO  1, NAS COORDENADAS LAT.11°19’22,5”S E LONG.38°04’10,8”W, DATUM SIRGAS 2000, DE VAZÃO 395  M³/DIA, DURANTE 14 H/D, PARA FINS DE IRRIGAÇÃO POR GOTEJAMENTO, ÁREA 12 HA, LOCALIZADO NOS SÍTIOS  SÃO JOSÉ E PRIMAVERA,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</si>
  <si>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23.315 DE 28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2020.001.003359/INEMA/LIC-03359, RESOLVE: ART. 1º - AUTORIZAR O DIREITO DE  USO DOS RECURSOS HÍDRICOS, VÁLIDO PELO PRAZO DE 04 (QUATRO) ANOS, A ROSIANE FERREIRA LIMA,  INSCRITA NO CPF N° 014.081.325-08, COM SEDE NA FAZENDA ALAGADIÇO, S/N, POVOADO DE SANTA  CRUZ, NO MUNICÍPIO DE MIRANGABA, PARA CAPTAÇÃO SUBTERRÂNEA, NA BACIA HIDROGRÁFICA DO RIO SÃO  FRANCISCO, NO POÇO 1, NAS COORDENADAS LAT.10°42’20,6”S E LONG.40°47’31,9”W, DATUM SIRGAS  2000, DE VAZÃO 229 M³/DIA, DURANTE 7 H/D, PARA FINS DE IRRIGAÇÃO POR MICROASPERSÃO, ÁREA 5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</si>
  <si>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23.316 DE 28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2020.001.006005/INEMA/LIC-06005, RESOLVE: ART. 1º - AUTORIZAR O DIREITO DE  USO DOS RECURSOS HÍDRICOS, VÁLIDO PELO PRAZO DE 04 (QUATRO) ANOS, A JAILMA DA SILVA JORDÃO,  INSCRITA NO CPF N° 092.689.335-19, COM SEDE NA FAZENDA CASCAVÉL, S/N, ZONA RURAL, NO  MUNICÍPIO DE JACOBINA, PARA CAPTAÇÃO SUBTERRÂNEA, NA BACIA HIDROGRÁFICA DO RIO SÃO FRANCISCO,  NO POÇO 1, NAS COORDENADAS LAT.11°17’15”S E LONG.40°51’16,9”W, DATUM SIRGAS 2000, DE VAZÃO  226 M³/DIA, DURANTE 11 H/D, PARA FINS DE IRRIGAÇÃO POR GOTEJAMENTO, ÁREA 4,8 HA, LOCALIZADO NA  FAZENDA CASCAVÉL, ZONA RURAL, NO MUNICÍPIO DE MIGUEL CALMON,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</si>
  <si>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23.317 DE 28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2020.001.006355/INEMA/LIC-06355, RESOLVE: ART. 1º - AUTORIZAR O DIREITO DE  USO DOS RECURSOS HÍDRICOS, VÁLIDO PELO PRAZO DE 04 (QUATRO) ANOS, A AGUILAR JOSÉ PETERLE,   INSCRITO NO CPF N° 817.010.397-53, COM SEDE NA ESTRADA LAVRINHAS, N° 395, CENTRO, NO MUNICÍPIO  DE VENDA NOVA DO IMIGRANTE - ES, PARA CAPTAÇÃO SUBTERRÂNEA, NA BACIA HIDROGRÁFICA DO RIO DE  CONTAS, NO POÇO 1, NAS COORDENADAS LAT.13°38’28”S E LONG.41°16’55,7”W, DE VAZÃO 300 M³/ DIA; NO POÇO 2, NAS COORDENADAS LAT.13°38’33,7”S E LONG.41°16’52,5”W, DE VAZÃO 150 M³/DIA;  NO POÇO 3, NAS COORDENADAS LAT.13°38’32”S E LONG.41°16’47,4”W, DE VAZÃO 188 M³/DIA; E NO  POÇO 4, NAS COORDENADAS LAT.13°38’25”S E LONG.41°16’40,7”W, DATUM SIRGAS 2000, DE VAZÃO  165 M³/DIA, DURANTE 8 H/D, PARA FINS DE IRRIGAÇÃO POR GOTEJAMENTO, ÁREA 22 HA, LOCALIZADO NA  FAZENDA CAPOEIRAS, ZONA RURAL, NO MUNICÍPIO DE BARRA DA ESTIVA,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</si>
  <si>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23.320 DE 28 DE JUNHO DE 2021. O INSTITUTO DO MEIO AMBIENTE E  RECURSOS HÍDRICOS - INEMA, COM FULCRO NAS ATRIBUIÇÕES E COMPETÊNCIAS QUE LHE FORAM  DELEGADAS PELA LEI ESTADUAL Nº 12.212/11 E LEI ESTADUAL Nº 10.431/06, ALTERADA PELA LEI Nº  12.377/11, REGULAMENTADA PELO DECRETO ESTADUAL Nº 14.024/12 E, TENDO EM VISTA O QUE CONSTA DO  PROCESSO Nº 2020.001.004745/INEMA/LIC-04745, RESOLVE: ART. 1º - AUTORIZAR O DIREITO DE USO  DOS RECURSOS HÍDRICOS, VÁLIDO PELO PRAZO DE 04 (QUATRO) ANOS, A CYRIO SILVEIRA SANTANA,  INSCRITO NO CPF N° 957.665.295-20, COM SEDE NA RUA RUBENS FRANCISCO DIAS, N° 2000, PAPAGAIO,  NO MUNICÍPIO DE FEIRA DE SANTANA, PARA CAPTAÇÃO SUBTERRÂNEA, NA BACIA HIDROGRÁFICA DO RIO SÃO  FRANCISCO, NO POÇO 1, NAS COORDENADAS LAT.10°54’14,1”S E LONG.40°53’21,6”W, DATUM SIRGAS  2000, DE VAZÃO 600 M³/DIA, DURANTE 15 H/D, PARA FINS DE IRRIGAÇÃO POR MICROASPERSÃO, ÁREA 11 HA,  LOCALIZADO NA FAZENDA LIMEIRA, ESTRADA VICINAL CAATINGA DO MOURA, ZONA RURAL, NO MUNICÍPIO DE  OUROLÂNDIA,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</si>
  <si>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23.321 DE 28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2020.001.004885/INEMA/LIC-04885, RESOLVE: ART. 1º - AUTORIZAR O DIREITO DE  USO DOS RECURSOS HÍDRICOS, VÁLIDO PELO PRAZO DE 04 (QUATRO) ANOS, A VALDEMIRO RODRIGUES  DE LIMA, INSCRITO NO CPF N° 622.245.735-53, COM SEDE NA FAZENDA ASSENTAMENTO FÉ EM DEUS,  S/N, ZONA RURAL, NO MUNICÍPIO DE OUROLÂNDIA, PARA CAPTAÇÃO SUBTERRÂNEA, NA BACIA HIDROGRÁFICA  DO RIO SÃO FRANCISCO, NO POÇO 1, NAS COORDENADAS LAT.10°53’23,9”S E LONG.40°53’10,3”W, DATUM  SIRGAS 2000, DE VAZÃO 305 M³/DIA, DURANTE 15 H/D, PARA FINS DE IRRIGAÇÃO POR GOTEJAMENTO, ÁREA 6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</si>
  <si>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23.322 DE 28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2018.001.001697/INEMA/LIC-01697, RESOLVE: ART. 1º - AUTORIZAR A RENOVAÇÃO DO  DIREITO DE USO DOS RECURSOS HÍDRICOS, VÁLIDA PELO PRAZO DE 04 (QUATRO) ANOS, A AGROPECUÁRIA  VEREDA ALEGRE LTDA, INSCRITA NO CNPJ N° 13.266.507/0001-33, COM SEDE NA ESTRADA  DAS PALMEIRAS, COMUNIDADE RURAL VEREDA ALEGRE, N° 1580, ZONA RURAL, NO MUNICÍPIO DE LUÍS  EDUARDO MAGALHÃES, PARA CAPTAÇÃO SUBTERRÂNEA, NA BACIA HIDROGRÁFICA DO RIO SÃO FRANCISCO,  NO POÇO 1, NAS COORDENADAS LAT.12°01’52”S E LONG.45°45’20”W, DATUM SIRGAS 2000, DE VAZÃO  6.900 M³/DIA, DURANTE 18 H/D; E NO POÇO 2, NAS COORDENADAS LAT.12°01’53”S E LONG.45°45’28”W,  DATUM SIRGAS 2000, DE VAZÃO 360,2 M³/DIA, DURANTE 7 H/D, PARA FINS DE CONSUMO HUMANO E  IRRIGAÇÃO POR PIVÔ CENTRAL, ÁREA 100 HA, LOCALIZADO NA FAZENDA SANTA TERESINHA,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</si>
  <si>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23.331 DE 29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2019.001.001308/INEMA/LIC-01308, RESOLVE: ART. 1º - AUTORIZAR O DIREITO  DE USO DOS RECURSOS HÍDRICOS, VÁLIDO PELO PRAZO DE 04 (QUATRO) ANOS, A ELENILTON LUÍS  HERMANN, INSCRITO NO CPF Nº 671.184.700-82, COM SEDE NA RUA LOMANTO JÚNIOR, Nº 150, JK,  NO MUNICÍPIO DE BARRREIRAS, PARA CAPTAÇÃO SUPERFICIAL, NA BACIA HIDROGRÁFICA DO RIO GRANDE,  NO RIO GRANDE, NAS COORDENADAS LAT.11°43’33,9”S E LONG.44°36’10,3”W, DATUM SIRGAS 2000,  DE VAZÃO 14.086 M³/DIA, DURANTE 20 H/D, PARA FINS DE IRRIGAÇÃO POR PIVÔ CENTRAL, ÁREA 210,28  HA, LOCALIZADO NA FAZENDA BIONACIONAL, RODOVIA BA 449, ZONA RURAL, NO MUNICÍPIO COTEGIPE,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</si>
  <si>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23.333 DE 29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2020.001.006769/INEMA/LIC-06769, RESOLVE: ART. 1º - AUTORIZAR O DIREITO  DE USO DOS RECURSOS HÍDRICOS, VÁLIDO PELO PRAZO DE 04 (QUATRO) ANOS, A SHEILANE DANIELE  SOLEDADE BARROS, INSCRITA NO CPF Nº 046.431.245-04, COM SEDE NA RUA DOUTOR FRANCISCO  SERRA, N° 494, SÃO JOÃO, NO MUNICÍPIO DE ITABERABA, PARA CAPTAÇÃO SUPERFICIAL, NA BACIA  HIDROGRÁFICA DO RIO PARAGUAÇU, NO RIO PARAGUAÇU, NAS COORDENADAS LAT.12º41’39,9”S E LON- G.40º09’40,4”W, DATUM SIRGAS 2000, DE VAZÃO 542 M³/DIA, DURANTE 7 H/D, PARA FINS DE IRRIGAÇÃO  POR GOTEJAMENTO, ÁREA 10 HA, LOCALIZADO NA FAZENDA REUNIDAS VOLTA, ZONA RURAL, NO MUNICÍPIO  DE ITABERABA,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</si>
  <si>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23.334 DE 29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2019.001.005834/INEMA/LIC-05834, RESOLVE: ART. 1º - AUTORIZAR O DIREITO DE  USO DOS RECURSOS HÍDRICOS, VÁLIDO PELO PRAZO DE 04 (QUATRO) ANOS, A JUÇARA GOMES MATTOS,  INSCRITA NO CPF Nº 169.776.375-87, COM SEDE NA RUA DA VÁRZEA, Nº 160, CENTRO, NO MUNICÍPIO DE  MUCUGÊ, PARA CAPTAÇÃO SUPERFICIAL, NA BACIA HIDROGRÁFICA DO RIO PARAGUAÇU, NO RIO PARAGUAÇU,  NAS COORDENADAS LAT.13º04’34,1”S E LONG.41º26’38,8”W, DATUM SIRGAS 2000, DE VAZÃO 5.400  M³/DIA, DURANTE 18 H/D, PARA FINS DE IRRIGAÇÃO POR PIVÔ CENTRAL, ÁREA 90 HA, LOCALIZADO NA FAZENDA  SAVANA,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</si>
  <si>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23.335 DE 29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2020.001.004415/INEMA/LIC-04415, RESOLVE: ART. 1º - AUTORIZAR O DIREITO  DE USO DOS RECURSOS HÍDRICOS, VÁLIDO PELO PRAZO DE 04 (QUATRO) ANOS, A FRED JORDÃO DE  SOUZA, INSCRITO NO CPF N° 962.358.535-72, COM SEDE NA RUA ANTÔNIO CARLOS MAGALHÃES, N°  638, CENTRO, NO MUNICÍPIO DE VÁRZEA NOVA, PARA CAPTAÇÃO SUBTERRÂNEA, NA BACIA HIDROGRÁFICA  DO RIO SÃO FRANCISCO, NO POÇO 1, NAS COORDENADAS LAT.11°10’52,7”S E LONG.40°56’31,1”W,  DATUM SIRGAS 2000, DE VAZÃO 513 M³/DIA, DURANTE 14 H/D, PARA FINS DE IRRIGAÇÃO POR GOTEJAMENTO,  ÁREA 12,2 HA, LOCALIZADO NA FAZENDA NOVA ESPERANÇA, ZONA RURAL, NO MUNICÍPIO DE VÁRZEA  NOVA,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CÓPIA - CONSULTE INFORMAÇÃO OFICIAL EM WWW.DOOL.EGBA.BA.GOV.BR     EXECUTIVO SALVADOR, QUARTA-FEIRA, 30 DE JUNHO DE 2021 - ANO CV - NO 23.197  REPÚBLICA FEDERATIVA DO BRASIL - ESTADO DA BAHIA  DIÁRIO OFICIAL  DISPOSTO NO ART. 1º DA PORTARIA INEMA Nº 21.953 DE 07 DE DEZEMBRO DE 2020. ART. 5º - ESTA  PORTARIA ENTRARÁ EM VIGOR NA DATA DE SUA PUBLICAÇÃO. MÁRCIA CRISTINA TELLES DE ARAÚJO  LIMA - DIRETORA GERAL </t>
  </si>
  <si>
    <t xml:space="preserve">PORTARIA  Nº 23.336 DE 29 DE JUNHO DE 2021. O INSTITUTO DO MEIO AMBIENTE E  RECURSOS HÍDRICOS - INEMA, COM FULCRO NAS ATRIBUIÇÕES E COMPETÊNCIAS QUE LHE FORAM DELEGADAS  PELA LEI ESTADUAL Nº 12.212/11 E LEIS ESTADUAIS Nº 10.431/06 E 11.612/09, E SUAS ALTERAÇÕES, REGU- LAMENTADAS PELO DECRETO ESTADUAL Nº 14.024/12 E, TENDO EM VISTA O QUE CONSTA DO PROCESSO Nº  2020.001.002558/INEMA/LIC-02558, RESOLVE: ART. 1º - AUTORIZAR O DIREITO DE USO DOS RECURSOS  HÍDRICOS, VÁLIDO PELO PRAZO DE 04 (QUATRO) ANOS, A ROSIMEIRE ALMEIDA VAZ, INSCRITA NO CPF N°  033.803.555-93, COM SEDE NA RUA JUSTINO CAETANO DOS REIS, N° 16, CENTRO, NO MUNICÍPIO DE UTINGA,  PARA CAPTAÇÃO SUBTERRÂNEA, NA BACIA HIDROGRÁFICA DO RIO PARAGUAÇU, NO POÇO 1, NAS COORDENADAS  LAT.12°04’10,6’’S E LONG.41°02’21,2’’W, DATUM SIRGAS 2000, DE VAZÃO 352 M³/DIA, DURANTE 20 H/D, PARA  FINS DE IRRIGAÇÃO POR MICROASPERSÃO, ÁREA 9,63 HA, LOCALIZADO NA FAZENDA ARCO VERDE,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 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</si>
  <si>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23.342 DE 30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2021.001.000202/INEMA/LIC-00202, RESOLVE: ART. 1º - AUTORIZAR O DIREITO DE  USO DOS RECURSOS HÍDRICOS, VÁLIDO PELO PRAZO DE 04 (QUATRO) ANOS, A FLORENTINO DIAS DOS  SANTOS, INSCRITO NO CPF N° 025.805.225-22, COM SEDE NA RUA MANDACARU, S/N, DISTRITO DE  TAQUARENDI, NO MUNICÍPIO DE MIRANGABA, PARA CAPTAÇÃO SUBTERRÂNEA, NA BACIA HIDROGRÁFICA DO  RIO SÃO FRANCISCO, NO POÇO 1, NAS COORDENADAS LAT.10°57’09,2”S E LONG.40°41’18,2”W, DATUM  SIRGAS 2000, DE VAZÃO 480 M³/DIA, DURANTE 12 H/D, PARA FINS DE IRRIGAÇÃO POR MICROASPERSÃO,  ÁREA 10 HA, LOCALIZADO NA FAZENDA CAATINGA DO MOURA, ZONA RURAL, NO MUNICÍPIO DE JACOBINA,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CÓPIA - CONSULTE INFORMAÇÃO OFICIAL EM WWW.DOOL.EGBA.BA.GOV.BR     EXECUTIVO SALVADOR, QUINTA-FEIRA, 1º DE JULHO DE 2021 - ANO CV - NO 23.198  REPÚBLICA FEDERATIVA DO BRASIL - ESTADO DA BAHIA  DIÁRIO OFICIAL  </t>
  </si>
  <si>
    <t xml:space="preserve">PORTARIA  Nº 23.343 DE 30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2021.001.000319/INEMA/LIC-00319, RESOLVE: ART. 1º - AUTORIZAR O DIREITO  DE USO DOS RECURSOS HÍDRICOS, VÁLIDO PELO PRAZO DE 04 (QUATRO) ANOS, A ROBÉRIO BORGES,  INSCRITO NO CPF N° 204.890.135-20, COM SEDE NA PRAÇA DO COMÉRCIO, S/N, CAATINGA DO MOURA, NO  MUNICÍPIO DE JACOBINA, PARA CAPTAÇÃO SUBTERRÂNEA, NA BACIA HIDROGRÁFICA DO RIO SÃO FRANCISCO,  NO POÇO 1, NAS COORDENADAS LAT.10°55’13”S E LONG.40°52’15,5”W, DATUM SIRGAS 2000, DE VAZÃO  720 M³/DIA, DURANTE 18 H/D, PARA FINS DE IRRIGAÇÃO POR MICROASPERSÃO, ÁREA 15 HA, LOCALIZADO NA  FAZENDA SANTA TEREZINHA, ZONA RURAL, NO MUNICÍPIO DE JACOBINA,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</si>
  <si>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23.344 DE 30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2021.001.000015/INEMA/LIC-00015, RESOLVE: ART. 1º - AUTORIZAR O DIREITO DE  USO DOS RECURSOS HÍDRICOS, VÁLIDO PELO PRAZO DE 04 (QUATRO) ANOS, A JOSÉ ACELMO ALVES DOS  SANTOS, INSCRITO NO CPF N° 033.993.305-45, COM SEDE NO SÍTIO SERRA VERMELHA, S/N, ZONA RURAL,  NO MUNICÍPIO DE CONCEIÇÃO DO COITÉ, PARA CAPTAÇÃO SUBTERRÂNEA, NA BACIA HIDROGRÁFICA DO RIO  ITAPICURU, NO POÇO 1, NAS COORDENADAS LAT.11°21’00”S E LONG.38°34’00”W, DATUM SIRGAS 2000,  DE VAZÃO 281 M³/DIA, DURANTE 5 H/D, PARA FINS DE IRRIGAÇÃO POR GOTEJAMENTO, ÁREA 6 HA, LOCALIZADO  NA FAZENDA MIRANTE,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</si>
  <si>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23.345 DE 30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2020.001.004689/INEMA/LIC-04689, RESOLVE: ART. 1º - AUTORIZAR O DIREITO DE  USO DOS RECURSOS HÍDRICOS, VÁLIDO PELO PRAZO DE 04 (QUATRO) ANOS, A JOSÉ AUGUSTO PIRES  DANTAS, INSCRITO NO CPF N° 058.392.465-49, COM SEDE NA FAZENDA BELA VISTA, S/N, ZONA RURAL,  NO MUNICÍPIO DE IPIRÁ, PARA CAPTAÇÃO SUBTERRÂNEA, NA BACIA HIDROGRÁFICA DO RIO PARAGUAÇU, NO  POÇO 1, NAS COORDENADAS LAT.12°07’34,2”S E LONG.39°43’43,8”W, DATUM SIRGAS 2000, DE VAZÃO  90 M³/DIA, DURANTE 15 H/D, PARA FINS DE IRRIGAÇÃO POR GOTEJAMENTO, ÁREA 1,7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</si>
  <si>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23.371 DE 05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2020.001.005012/INEMA/LIC-05012, RESOLVE: ART. 1º - AUTORIZAR O DIREITO DE USO  DOS RECURSOS HÍDRICOS, VÁLIDO PELO PRAZO DE 04 (QUATRO) ANOS, A LUCIANO LOPES DOURADO,  INSCRITO NO CPF N° 811.933.861-87, COM SEDE NA RUA JOSÉ ARLINDO MARQUES DOURADO, N° 17,  CENTRO, NO MUNICÍPIO DE IBITITÁ, PARA CAPTAÇÃO SUBTERRÂNEA, NA BACIA HIDROGRÁFICA DO RIO SÃO  FRANCISCO, NO POÇO 2, NAS COORDENADAS LAT.11°35’21,1”S E LONG.41°58’28”W, DE VAZÃO 313  M³/DIA, DURANTE 11 H/D;  NO POÇO 3, NAS COORDENADAS LAT.11°35’24,1”S E LONG.41°58’16,2”W,  DE VAZÃO 198 M³/DIA, DURANTE 11 H/D; NO POÇO 4, NAS COORDENADAS LAT.11°35’27,9”S E LON- G.41°58’24,7”W, DATUM SIRGAS 2000, DE VAZÃO 275 M³/DIA, DURANTE 11 H/D, PARA FINS DE IRRIGAÇÃO  POR GOTEJAMENTO, ÁREA 12,6 HA, LOCALIZADO NA FAZENDA CABACEIRA, ZONA RURAL, NO MUNICÍPIO DE  IBITITÁ,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</si>
  <si>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23.374 DE 05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2021.001.000016/INEMA/LIC-00016, RESOLVE: ART. 1º - AUTORIZAR O DIREITO DE  USO DOS RECURSOS HÍDRICOS, VÁLIDO PELO PRAZO DE 04 (QUATRO) ANOS, A JOSADAQUE SILVA DOS  SANTOS, INSCRITO NO CPF N° 027.292.505-57, COM SEDE NA COMUNIDADE CAATINGA DO MOURA,  S/N, NO MUNICÍPIO DE JACOBINA, PARA CAPTAÇÃO SUBTERRÂNEA, NA BACIA HIDROGRÁFICA DO RIO SÃO  FRANCISCO, NO POÇO 1, NAS COORDENADAS LAT.10°55’03”S E LONG.40°52’32,5”W, DATUM SIRGAS  2000, DE VAZÃO 480 M³/DIA, DURANTE 14 H/D, PARA FINS DE IRRIGAÇÃO POR MICROASPERSÃO, ÁREA 10 HA,  LOCALIZADO NA FAZENDA CÓRREGOS, ZONA RURAL, NO MUNICÍPIO DE JACOBINA,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</si>
  <si>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23.375 DE 05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2021.001.000167/INEMA/LIC-00167, RESOLVE: ART. 1º - AUTORIZAR O DIREITO  DE USO DOS RECURSOS HÍDRICOS, VÁLIDO PELO PRAZO DE 04 (QUATRO) ANOS, A EDUARDO ALMEIDA  MENEZES, INSCRITO NO CPF N° 278.229.665-53, COM SEDE NA RUA ELIEZER CEZAR COELHO, Nº 10,  JACOBINA 1, NO MUNICÍPIO DE JACOBINA, PARA CAPTAÇÃO SUBTERRÂNEA, NA BACIA HIDROGRÁFICA DO  RIO SÃO FRANCISCO, NO POÇO 1, NAS COORDENADAS LAT.10°53’35”S E LONG.41°04’10,3”W, DATUM  SIRGAS 2000, DE VAZÃO 49 M³/DIA, DURANTE 3 H/D, PARA FINS DE IRRIGAÇÃO POR MICROASPERSÃO, ÁREA  1 HA, LOCALIZADO NA FAZENDA RANCHO ALEGRE, ZONA RURAL, NO MUNICÍPIO DE OUROLÂNDIA, MEDIANTE   CÓPIA - CONSULTE INFORMAÇÃO OFICIAL EM WWW.DOOL.EGBA.BA.GOV.BR     EXECUTIVO SALVADOR, TERÇA-FEIRA, 6 DE JULHO DE 2021 - ANO CV - NO 23.200  REPÚBLICA FEDERATIVA DO BRASIL - ESTADO DA BAHIA  DIÁRIO OFICIAL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</si>
  <si>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23.376 DE 05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2021.001.000111/INEMA/LIC-00111, RESOLVE: ART. 1º - AUTORIZAR O  DIREITO DE USO DOS RECURSOS HÍDRICOS, VÁLIDO PELO PRAZO DE 04 (QUATRO) ANOS, A JOÃO ROSA  MARINHO, INSCRITO NO CPF N° 146.441.818-70, COM SEDE NA FAZENDA MARINHO, S/N, POVOADO  DE FORMOSA, NO MUNICÍPIO DE BARRO ALTO, PARA CAPTAÇÃO SUBTERRÂNEA, NA BACIA HIDROGRÁFICA DO  RIO SÃO FRANCISCO, NAS COORDENADAS LAT.11°51’41,3”S E LONG.41°49’24,9”W, DATUM SIRGAS  2000, DO POÇO 1, DE VAZÃO 129 M³/DIA, DURANTE 9 H/D, PARA FINS DE IRRIGAÇÃO POR GOTEJAMENTO,  ÁREA 2 HA, LOCALIZADO NA FAZENDA VOLTA GRANDE, ZONA RURAL, NO MUNICÍPIO DE BARRO ALTO,  MEDIANTE O CUMPRIMENTO DA LEGISLAÇÃO VIGENTEE,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</si>
  <si>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23.385 DE 06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2021.001.000317/INEMA/LIC-00317, RESOLVE: ART. 1º - AUTORIZAR O DIREITO DE  USO DOS RECURSOS HÍDRICOS, VÁLIDO PELO PRAZO DE 04 (QUATRO) ANOS, A GLEISON RODRIGUES DE  MENEZES, INSCRITO NO CPF N° 980.297.465-04, COM SEDE NA COMUNIDADE VILA SERGIPANA, S/N,  ZONA RURAL, NO MUNICÍPIO DE ITAPICURU, PARA CAPTAÇÃO SUBTERRÂNEA, NA BACIA HIDROGRÁFICA DO  RIO ITAPICURU, NAS COORDENADAS LAT.11°19’33,5”S E LONG.38°05’43,7”W, DATUM SIRGAS 2000, DO   POÇO 1, DE VAZÃO 232 M³/DIA, DURANTE 12 H/D, PARA FINS DE IRRIGAÇÃO POR GOTEJAMENTO, ÁREA 8 HA,  LOCALIZADO NO SÍTIO RODRIGUES,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</si>
  <si>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23.386 DE 06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2021.001.000209/INEMA/LIC-00209, RESOLVE: ART. 1º - AUTORIZAR O DIREITO DE  USO DOS RECURSOS HÍDRICOS, VÁLIDO PELO PRAZO DE 04 (QUATRO) ANOS, A JUCILEIDE DOS SANTOS  SOUZA, INSCRITA NO CPF N° 706.108.865-68, COM SEDE NA VILA PAULISTA, S/N, ZONA RURAL, NO  MUNICÍPIO DE SAÚDE, PARA CAPTAÇÃO SUBTERRÂNEA, NA BACIA HIDROGRÁFICA DO RIO ITAPICURU, NAS  COORDENADAS LAT.10°59’11,2”S E LONG.40°26’18,1”W, DATUM SIRGAS 2000, DO POÇO 1, DE VAZÃO  198 M³/DIA, DURANTE 7 H/D, PARA FINS DE IRRIGAÇÃO POR GOTEJAMENTO, ÁREA 3,5 HA, LOCALIZADO NA  FAZENDA RIO DAS PEDRAS, ZONA RURAL, NO MUNICÍPIO DE SAÚDE,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</si>
  <si>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23.388 DE 06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2021.001.000107/INEMA/LIC-00107, RESOLVE: ART. 1º - AUTORIZAR O DIREITO DE  USO DOS RECURSOS HÍDRICOS, VÁLIDO PELO PRAZO DE 04 (QUATRO) ANOS, A ANIBAL ALVES CARVALHO,  INSCRITO NO CPF N° 365.575.365-91, COM SEDE NA ESTRADA VICINAL CÓRREGOS, S/N, ZONA RURAL, NO  MUNICÍPIO DE JACOBINA, PARA CAPTAÇÃO SUBTERRÂNEA, NA BACIA HIDROGRÁFICA DO RIO SÃO FRANCISCO,  NAS COORDENADAS LAT.10°55’19,3”S E LONG.40°52’41,5”W, DATUM SIRGAS 2000, DO POÇO 1, DE VAZÃO  1.157 M³/DIA, DURANTE 12 H/D, PARA FINS DE IRRIGAÇÃO POR MICROASPERSÃO, ÁREA 20 HA, LOCALIZADO  NA FAZENDA BOA SORTE II, ZONA RURAL, NO MUNICÍPIO DE JACOBINA,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</si>
  <si>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23.389 DE 06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2021.001.000024/INEMA/LIC-00024, RESOLVE: ART. 1º - AUTORIZAR O   CÓPIA - CONSULTE INFORMAÇÃO OFICIAL EM WWW.DOOL.EGBA.BA.GOV.BR     EXECUTIVO SALVADOR, QUARTA-FEIRA, 7 DE JULHO DE 2021 - ANO CV - NO 23.201  REPÚBLICA FEDERATIVA DO BRASIL - ESTADO DA BAHIA  DIÁRIO OFICIAL  DIREITO DE USO DOS RECURSOS HÍDRICOS, VÁLIDO PELO PRAZO DE 04 (QUATRO) ANOS, A ALEX JOSÉ DE  OLIVEIRA, INSCRITO NO CPF N° 033.552.665-90, COM SEDE NA RUA PAULO NORDESTE, S/N, POVOADO  DE FORMOSA, NO MUNICÍPIO DE BARRO ALTO, PARA CAPTAÇÃO SUBTERRÂNEA, NA BACIA HIDROGRÁFICA DO  RIO SÃO FRANCISCO, NAS COORDENADAS LAT.11°52’26”S E LONG.41°49’57,7”W, DATUM SIRGAS 2000,  DO POÇO 1, DE VAZÃO 161 M³/DIA, DURANTE 10 H/D, PARA FINS DE IRRIGAÇÃO POR GOTEJAMENTO, ÁREA  2,5 HA, LOCALIZADO NA FAZENDA BOA VISTA, ZONA RURAL, NO MUNICÍPIO DE BARRO ALTO,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</si>
  <si>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23.399 DE 08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2019.001.004280/INEMA/LIC-04280, RESOLVE: ART. 1º - AUTORIZAR O DIREITO  DE USO DOS RECURSOS HÍDRICOS, VÁLIDO PELO PRAZO DE 04 (QUATRO) ANOS, A MAURICIO CHALVISKI  VIANA, INSCRITO NO CPF Nº 779.471.345-53, COM SEDE NA QUADRA 16, Nº 16, CONDOMÍNIO  ENCONTRO DAS ÁGUAS, NO MUNICÍPIO DE LAURO DE FREITAS, PARA CAPTAÇÃO SUPERFICIAL, NA BACIA  HIDROGRÁFICA DO RIO PARAGUAÇU, NO RIO PARAGUAÇU, NAS COORDENADAS LAT.12º53’30”S E LON- G.41º06’30”W, DATUM SIRGAS 2000, DE VAZÃO 5.179 M³/DIA, DURANTE 18 H/D, PARA FINS DE IRRIGAÇÃO  POR GOTEJAMENTO, ÁREA 100 HA, LOCALIZADO NA FAZENDA BOA UNIÃO, ZONA RURAL, NO MUNICÍPIO DE  ITAETÉ,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</si>
  <si>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23.400 DE 08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2019.001.005835/INEMA/LIC-05835, RESOLVE: ART. 1º - AUTORIZAR O DIREITO DE  USO DOS RECURSOS HÍDRICOS, VÁLIDO PELO PRAZO DE 04 (QUATRO) ANOS, A ITAMAR ASSIS SANTOS,  INSCRITO NO CPF Nº 003.921.705-15, COM SEDE NA AVENIDA EXPEDICIONÁRIOS, Nº 376, RECREIO, NO  MUNICÍPIO DE VITÓRIA DA CONQUISTA, PARA CAPTAÇÃO SUPERFICIAL, NA BACIA HIDROGRÁFICA DO RIO PARDO,  NO RIO CATOLÉ PEQUENO, NAS COORDENADAS LAT.15º06’51”S E LONG.40º26’15”W, DATUM SIRGAS 2000,  DE VAZÃO 172 M³/DIA, DURANTE 10 H/D, PARA FINS DE IRRIGAÇÃO POR ASPERSÃO, ÁREA 2,59 HA, LOCALIZADO  NA FAZENDA MEU IDEAL II, ZONA RURAL, NO MUNICÍPIO DE ITAMBÉ,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</si>
  <si>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23.401 DE 08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2019.001.004550/INEMA/LIC-04550, RESOLVE: ART. 1º - AUTORIZAR O DIREITO  DE USO DOS RECURSOS HÍDRICOS, VÁLIDO PELO PRAZO DE 04 (QUATRO) ANOS, A EDVALNITO PINA  TEIXEIRA, INSCRITO NO CPF Nº 046.898.285-04, COM SEDE NA FAZENDA DUAS ILHAS, S/N, ZONA  RURAL, NO MUNICÍPIO DE JUSSIAPE, PARA CAPTAÇÃO SUPERFICIAL, NA BACIA HIDROGRÁFICA DO RIO DE  CONTAS, NO RIO DE CONTAS, NAS COORDENADAS LAT.13º30’21”S E LONG.41º35’56”W, DATUM SIRGAS  2000, DE VAZÃO 464 M³/DIA, DURANTE 7 H/D, PARA FINS DE IRRIGAÇÃO POR MICROASPERSÃO, ÁREA 9,5 HA,  LOCALIZADO NO MESMO LOCAL E MUNICÍPIO,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</si>
  <si>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23.404 DE 08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2021.001.000531/INEMA/LIC-00531, RESOLVE: ART. 1º - AUTORIZAR O DIREITO DE  USO DOS RECURSOS HÍDRICOS, VÁLIDO PELO PRAZO DE 04 (QUATRO) ANOS, A AUGURIO EMPREENDI- MENTOS E PARTICIPAÇÕES S/A, INSCRITO NO CNPJ N° 05.003.803/0001- 13, COM SEDE NA RUA  AUGUSTA, N° 2399, CERQUEIRA CÉSAR, NO MUNICÍPIO DE SÃO PAULO - SP, PARA CAPTAÇÃO SUBTERRÂNEA,  NA BACIA HIDROGRÁFICA DO RIO PARAGUAÇU, NO POÇO 1, NAS COORDENADAS LAT.13°25’44,4”S E LON- G.41°06’32,7”W, DE VAZÃO 190 M³/DIA, DURANTE 19 H/D; NO POÇO 2, NAS COORDENADAS LAT.13°25’17”S  E LONG.41°06’29,5”W, DE VAZÃO 709 M³/DIA, DURANTE 20 H/D; E NO POÇO 3, NAS COORDENADAS  LAT.13°25’48,8”S E LONG.41°06 27,9”W, DATUM SIRGAS 2000, DE VAZÃO 730 M³/DIA, DURANTE 20  H/D, PARA FINS DE IRRIGAÇÃO POR MICROASPERSÃO, ÁREA 42,1 HA, LOCALIZADO NA FAZENDA JEQUIMIRIM,  ZONA RURAL, NO MUNICÍPIO DE IRAMAIA,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</si>
  <si>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23.409 DE 09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2019.001.005650/INEMA/LIC-05650, RESOLVE: ART. 1º - AUTORIZAR O DIREITO DE  USO DOS RECURSOS HÍDRICOS, VÁLIDO PELO PRAZO DE 04 (QUATRO) ANOS, A ALDEMAR CARVALHO,  INSCRITO NO CPF Nº 063.332.318-78, COM SEDE NA ESTRADA VEREDA, S/N, ZONA RURAL, NO MUNICÍPIO  DE JUSSIAPE, PARA CAPTAÇÃO SUPERFICIAL, NA BACIA HIDROGRÁFICA DO RIO DE CONTAS, NO RIO DE CONTAS,  NAS COORDENADAS LAT.13º34’00,3”S E LONG.41º36’32,9”W, DATUM SIRGAS 2000, DE VAZÃO 76 M³/ DIA, DURANTE 3 H/D, PARA FINS DE DESSEDENTAÇÃO ANIMAL E IRRIGAÇÃO POR MICROASPERSÃO, ÁREA 2 HA,  LOCALIZADO NA FAZENDA VEREDA, ZONA RURAL, NO MUNICÍPIO DE JUSSIAPE,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</si>
  <si>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23.410 DE 09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2019.001.007178/INEMA/LIC-07178, RESOLVE: ART. 1º - AUTORIZAR O DIREITO  DE USO DOS RECURSOS HÍDRICOS, VÁLIDO PELO PRAZO DE 04 (QUATRO) ANOS, A DENISON MATOS DE  MAGALHÃES, INSCRITO NO CPF Nº 406.786.795-68, COM SEDE NA RUA MAGNO VALENTE, N° 75,  PITUBA, NO MUNICÍPIO DE SALVADOR, PARA CAPTAÇÃO SUPERFICIAL, NA BACIA HIDROGRÁFICA DO RIACHO DO  PARAMIRIM, NO RIO PARAMIRIM, NAS COORDENADAS LAT.13º23’30,4”S E LONG.42º15’19,5”W, DATUM  SIRGAS 2000, DE VAZÃO 523 M³/DIA, DURANTE 10 H/D, PARA FINS DE IRRIGAÇÃO POR MICROASPERSÃO,  ÁREA 22 HA, LOCALIZADO NA FAZENDA SÃO JOÃO SEGUNDA, ZONA RURAL, NO MUNICÍPIO DE PARAMIRIM,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CÓPIA - CONSULTE INFORMAÇÃO OFICIAL EM WWW.DOOL.EGBA.BA.GOV.BR    EXECUTIVO  SALVADOR, SÁBADO, 10 DE JULHO DE 2021 - ANO CV - NO 23.204  REPÚBLICA FEDERATIVA DO BRASIL - ESTADO DA BAHIA  DIÁRIO OFICIAL  </t>
  </si>
  <si>
    <t xml:space="preserve">PORTARIA  Nº 23.411 DE 09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2021.001.000315/INEMA/LIC-00315, RESOLVE: ART. 1º - AUTORIZAR O DIREITO DE  USO DOS RECURSOS HÍDRICOS, VÁLIDO PELO PRAZO DE 04 (QUATRO) ANOS, A JOSÉ CARLOS DE DEUS,  INSCRITO NO CPF N° 622.220.075-34, COM SEDE NO DISTRITO DE TAQUARENDI, S/N,  ZONA RURAL, NO  MUNICÍPIO DE MIRANGABA, PARA CAPTAÇÃO SUBTERRÂNEA, NA BACIA HIDROGRÁFICA DO RIO SÃO FRANCISCO,  NAS COORDENADAS LAT.10°56’29”S E LONG.40°39’39,2”W, DATUM SIRGAS 2000, DO POÇO 1, DE VAZÃO  530 M³/DIA, DURANTE 15 H/D, PARA FINS DE IRRIGAÇÃO POR MICROASPERSÃO, ÁREA 10 HA, LOCALIZADO NA  FAZENDA VOLTA DA SERRA,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</si>
  <si>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23.412 DE 09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2021.001.000074/INEMA/LIC-00074, RESOLVE: ART. 1º - AUTORIZAR O DIREITO DE  USO DOS RECURSOS HÍDRICOS, VÁLIDO PELO PRAZO DE 04 (QUATRO) ANOS, A IRENE CRUZ SARAIVA,  INSCRITA NO CPF N° 004.064.675-01, COM SEDE NA FAZENDA BARREIRO, S/N, ZONA RURAL, NO MUNICÍPIO  DE LICÍNIO DE ALMEIDA, PARA CAPTAÇÃO SUBTERRÂNEA, NA BACIA HIDROGRÁFICA DO RIO DE CONTAS, NAS  COORDENADAS LAT.14°37’46”S E LONG.42°29’44,1”W, DATUM SIRGAS 2000, DO POÇO 1, DE VAZÃO  775 M³/DIA, DURANTE 16 H/D, PARA FINS DE IRRIGAÇÃO POR MICROASPERSÃO, ÁREA 14 HA, LOCALIZADO  NAS FAZENDAS LAMA E CANÁRIOS, ZONA RURAL, NO MUNICÍPIO DE LICÍNIO DE ALMEIDA,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</si>
  <si>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23.413 DE 09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2020.001.005449/INEMA/LIC-05449, RESOLVE: ART. 1º - AUTORIZAR O DIREITO DE  USO DOS RECURSOS HÍDRICOS, VÁLIDO PELO PRAZO DE 04 (QUATRO) ANOS, A FÁBIO FERREIRA ELIZEU,  INSCRITO NO CPF N° 050.065.455-77, COM SEDE NA RUA ANA OLIVEIRA, N° 155, CENTRO, NO MUNICÍPIO  DE JOÃO DOURADO, PARA CAPTAÇÃO SUBTERRÂNEA, NA BACIA HIDROGRÁFICA DO RIO SÃO FRANCISCO, NO  POÇO 1, NAS COORDENADAS LAT.11°36’48,7”S E LONG.42°06’42,5”W, DE VAZÃO 162 M³/DIA; NO POÇO  2, NAS COORDENADAS LAT.11°36’44,9”S E LONG.42°06’43,4”W, DE VAZÃO 178 M³/DIA; NO POÇO 3, NAS  COORDENADAS LAT.11°36’45,4”S E LONG. 42°06’44,9”W, DE VAZÃO 265 M³/DIA; E NO POÇO 4, NAS  COORDENADAS LAT.11°36’47,2”S E LONG. 42°06’43,1”W, DATUM SIRGAS 2000, DE VAZÃO 368 M³/DIA,  DURANTE 12 H/D, PARA FINS DE IRRIGAÇÃO POR GOTEJAMENTO, ÁREA 19,5 HA, LOCALIZADO NA FAZENDA BOA  SORTE, ZONA RURAL, NO MUNICÍPIO DE IBIPEBA,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</si>
  <si>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23.414 DE 09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2020.001.004345/INEMA/LIC-04345, RESOLVE: ART. 1º - AUTORIZAR O DIREITO DE  USO DOS RECURSOS HÍDRICOS, VÁLIDO PELO PRAZO DE 04 (QUATRO) ANOS, A MILTON JOSÉ ALVES,  INSCRITO NO CPF N° 688.258.465-68, COM SEDE NA AVENIDA CLODOALDO OLIVEIRA, N° 100, CAPELINHA,  NO MUNICÍPIO DE UTINGA, PARA CAPTAÇÃO SUBTERRÂNEA, NA BACIA HIDROGRÁFICA DO RIO PARAGUAÇU,  NAS COORDENADAS LAT.12°07’54”S E LONG.41°12’50,3”W, DATUM SIRGAS 2000, DO POÇO 1, DE VAZÃO  167 M³/DIA, DURANTE 24 H/D, PARA FINS DE DESSEDENTAÇÃO ANIMAL E IRRIGAÇÃO POR MICROASPERSÃO,  ÁREA 4,1 HA, LOCALIZADO NA FAZENDA ALTO VISTOSO,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</si>
  <si>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23.415 DE 09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2021.001.000314/INEMA/LIC-00314, RESOLVE: ART. 1º - AUTORIZAR O DIREITO  DE USO DOS RECURSOS HÍDRICOS, VÁLIDO PELO PRAZO DE 04 (QUATRO) ANOS, A FRANCISCO MATEUS  MOTA OLIVEIRA, INSCRITO NO CPF N° 070.897.675-15, COM SEDE NA RODOVIA BIRITINGA/NOVA  SOURE, S/N, COLÔNIA BOA VISTA, NO MUNICÍPIO DE SÁTIRO DIAS, PARA CAPTAÇÃO SUBTERRÂNEA, NA  BACIA HIDROGRÁFICA DO RIO ITAPICURU, NAS COORDENADAS LAT.11°29’57,5”S E LONG.38°40’41,7”W,  DATUM SIRGAS 2000, DO POÇO 1, DE VAZÃO 800 M³/DIA, DURANTE 20 H/D, PARA FINS DE IRRIGAÇÃO POR  GOTEJAMENTO, ÁREA 16 HA, LOCALIZADO NA FAZENDA COLÔNIA BOA VISTA, ZONA RURAL, NO MUNICÍPIO DE  SÁTIRO DIAS,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&lt;#E.G.B#552964#43#601602/&gt; &lt;#E.G.B#552972#43#601610&gt; A DIRETORA GERAL DO INSTITUTO DO MEIO AMBIENTE E RECURSOS HÍDRICOS -  INEMA, NO USO DE SUAS ATRIBUIÇÕES, RESOLVE: </t>
  </si>
  <si>
    <t xml:space="preserve">PORTARIA  Nº 23.418 DE 12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2020.001.004468/INEMA/LIC-04468, RESOLVE: ART. 1º - AUTORIZAR O DIREITO DE  USO DOS RECURSOS HÍDRICOS, VÁLIDO PELO PRAZO DE 04 (QUATRO) ANOS, A MARCOS GRAHAM DE  ARAÚJO, INSCRITO NO CPF N° 270.847.605-04, COM SEDE NA FAZENDA CACHOEIRA I, S/N, ZONA  RURAL, NO MUNICÍPIO DE WAGNER, PARA CAPTAÇÃO SUBTERRÂNEA, NA BACIA HIDROGRÁFICA DO RIO  PARAGUAÇU, NAS COORDENADAS LAT.12°17’33”S E LONG.41°10’25,6”W, DATUM SIRGAS 2000, DO POÇO  1, DE VAZÃO 845 M³/DIA, DURANTE 21 H/D, PARA FINS DE DESSEDENTAÇÃO ANIMAL E IRRIGAÇÃO POR MI- CROASPERSÃO, ÁREA 18,24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</si>
  <si>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23.419 DE 12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2021.001.000225/INEMA/LIC-00225, RESOLVE: ART. 1º - AUTORIZAR O DIREITO DE USO  DOS RECURSOS HÍDRICOS, VÁLIDO PELO PRAZO DE 04 (QUATRO) ANOS, A ROBERVAL SIVESTRE FREIRE,  INSCRITO NO CPF N° 292.027.605-00, COM SEDE NA RUA SÃO MIGUEL, S/N, TAQUARENDI, NO MUNICÍPIO  DE MIRANGABA, PARA CAPTAÇÃO SUBTERRÂNEA, NA BACIA HIDROGRÁFICA DO RIO SÃO FRANCISCO, NAS  COORDENADAS LAT.10°40’01,8”S E LONG.40°47’47,3”W, DATUM SIRGAS 2000, DO POÇO 1, DE VAZÃO  795 M³/DIA, DURANTE 20 H/D, PARA FINS DE IRRIGAÇÃO POR MICROASPERSÃO, ÁREA 15 HA, LOCALIZADO  NA FAZENDA MIRANGABA,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</si>
  <si>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23.420 DE 12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2021.001.000295/INEMA/LIC-00295, RESOLVE: ART. 1º - AUTORIZAR O DIREITO DE USO  DOS RECURSOS HÍDRICOS, VÁLIDO PELO PRAZO DE 04 (QUATRO) ANOS, A ACASSIO DE OLIVEIRA, INSCRITO  NO CPF N° 008.284.735-52, COM SEDE NO POVOADO DE MACEDÔNIA, S/N, ZONA RURAL, NO MUNICÍPIO  DE JOÃO DOURADO, PARA CAPTAÇÃO SUBTERRÂNEA, NA BACIA HIDROGRÁFICA DO RIO SÃO FRANCISCO, NAS  COORDENADAS LAT.11°16’24,8”S E LONG.41°41’15,5”W, DATUM SIRGAS 2000, DO POÇO 1, DE VAZÃO  156 M³/DIA, DURANTE 10 H/D, PARA FINS DE IRRIGAÇÃO POR GOTEJAMENTO, ÁREA 2,5 HA, LOCALIZADO NA  FAZENDA MACEDÔNIA, ZONA RURAL,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CÓPIA - CONSULTE INFORMAÇÃO OFICIAL EM WWW.DOOL.EGBA.BA.GOV.BR    EXECUTIVO  SALVADOR, TERÇA-FEIRA, 13 DE JULHO DE 2021 - ANO CV - NO 23.205  REPÚBLICA FEDERATIVA DO BRASIL - ESTADO DA BAHIA  DIÁRIO OFICIAL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</si>
  <si>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23.421 DE 12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2020.001.006603/INEMA/LIC-06603, RESOLVE: ART. 1º - AUTORIZAR O DIREITO  DE USO DOS RECURSOS HÍDRICOS, VÁLIDO PELO PRAZO DE 04 (QUATRO) ANOS, A MARIA MADALENA  PEREIRA MENDES, INSCRITA NO CPF N° 247.210.695-53, COM SEDE NA RUA BRASILÂNDIA, S/N,  RIACHO, NO MUNICÍPIO DE IBITITÁ, PARA CAPTAÇÃO SUBTERRÂNEA, NA BACIA HIDROGRÁFICA DO RIO SÃO  FRANCISCO, NAS COORDENADAS LAT.11°31’01,8”S E LONG.42°01’54,3”W, DATUM SIRGAS 2000, DO POÇO  1, DE VAZÃO 151 M³/DIA, DURANTE 15 H/D, PARA FINS DE IRRIGAÇÃO POR MICROASPERSÃO, ÁREA 2,5 HA,  LOCALIZADO NA FAZENDA CANAÃ, ZONA RURAL, NO MUNICÍPIO DE UIBAÍ,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</si>
  <si>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23.422 DE 12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2021.001.000153/INEMA/LIC-00153, RESOLVE: ART. 1º - AUTORIZAR O DIREITO DE  USO DOS RECURSOS HÍDRICOS, VÁLIDO PELO PRAZO DE 04 (QUATRO) ANOS, A MANOEL ALECRIM VIEIRA,  INSCRITO NO CPF N° 269.822.775-34, COM SEDE NA RUA DO PRÉDIO, N° 05, POVOADO DE ANGICO, NO  MUNICÍPIO DE IBIPEBA, PARA CAPTAÇÃO SUBTERRÂNEA, NA BACIA HIDROGRÁFICA DO RIO SÃO FRANCISCO,  NAS COORDENADAS LAT.11°25’00”S E LONG.42°15’52,3”W, DATUM SIRGAS 2000, DO POÇO 1, DE VAZÃO  274 M³/DIA, DURANTE 10 H/D, PARA FINS DE IRRIGAÇÃO POR ASPERSÃO, ÁREA 4 HA, LOCALIZADO NA FAZENDA  VEREDA, ZONA RURAL, NO MUNICÍPIO DE IBIPEBA,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</si>
  <si>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23.423 DE 12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2019.001.004551/INEMA/LIC-04551, RESOLVE: ART. 1º - AUTORIZAR O DIREITO DE  USO DOS RECURSOS HÍDRICOS, VÁLIDO PELO PRAZO DE 04 (QUATRO) ANOS, A RENATO CORSI DA SILVA,  INSCRITO NO CPF Nº 071.929.786-98, COM SEDE NA COMUNIDADE TANGARÁ, S/N, TANGARÁ, NO MUNICÍPIO  DE PIATÃ, PARA CAPTAÇÃO SUPERFICIAL, NA BACIA HIDROGRÁFICA DO RIO DE CONTAS, NO RIO DE CONTAS,  NAS COORDENADAS LAT.13º12’10,9”S E LONG.41º48’42,7”W, DATUM SIRGAS 2000, DE VAZÃO 819 M³/ DIA, DURANTE 7 H/D, PARA FINS DE IRRIGAÇÃO POR GOTEJAMENTO, ÁREA 31 HA, LOCALIZADO NA FAZENDA  GERAIS, ZONA RURAL, NO MUNICÍPIO DE PIATÃ,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</si>
  <si>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23.433 DE 13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2019.001.005694/INEMA/LIC-05694, RESOLVE: ART. 1º - AUTORIZAR O DIREITO DE  USO DOS RECURSOS HÍDRICOS, VÁLIDO PELO PRAZO DE 04 (QUATRO) ANOS, A JOSÉ FERREIRA ALVES,  INSCRITO NO CPF Nº 063.281.805-00, COM SEDE NA FAZENDA JABORANDI, S/N, ZONA RURAL, NO  MUNICÍPIO DE JABORANDI, PARA CAPTAÇÃO SUPERFICIAL, NA BACIA HIDROGRÁFICA DO RIO CORRENTE, NO  RIO FORMOSO, NAS COORDENADAS LAT.13º37’35,1”S E LONG.44º27’17,6”W, DATUM SIRGAS 2000, DE  VAZÃO 1.131 M³/DIA, DURANTE 9 H/D, PARA FINS DE IRRIGAÇÃO POR ASPERSÃO E MICROASPERSÃO, ÁREA 20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</si>
  <si>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23.434 DE 13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2019.001.005633/INEMA/LIC-05633, RESOLVE: ART. 1º - AUTORIZAR O DIREITO  DE USO DOS RECURSOS HÍDRICOS, VÁLIDO PELO PRAZO DE 04 (QUATRO) ANOS, A BENEDICTO SANTOS  MOTA, INSCRITO NO CPF Nº 317.275.147-34, COM SEDE NA RUA NOVA DE SANTANA, S/N, CENTRO,  NO MUNICÍPIO DE RIO DE CONTAS, PARA CAPTAÇÃO SUPERFICIAL, NA BACIA HIDROGRÁFICA DO RIO DE  CONTAS, NO AFLUENTE SEM NOME DO RIACHO DA FAZENDOLA, NAS COORDENADAS LAT.13º27’50,25”S  E LONG.41º52’06,24”W, DATUM SIRGAS 2000, DE VAZÃO 148 M³/DIA, DURANTE 16 H/D, PARA FINS DE  IRRIGAÇÃO POR MICROASPERSÃO, ÁREA 4 HA, LOCALIZADO NA FAZENDA CAMPO GRANDE,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</si>
  <si>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23.435 DE 13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2019.001.006500/INEMA/LIC-06500, RESOLVE: ART. 1º - AUTORIZAR O DIREITO  DE USO DOS RECURSOS HÍDRICOS, VÁLIDO PELO PRAZO 04 (QUATRO) ANOS, A LEONARDO DE MARTIN,  INSCRITO NO CPF Nº 119.230.397-09, COM SEDE NA RUA DA JAQUEIRA, N° 19, TABAPIRY, NO MUNICÍPIO  DE PORTO SEGURO, PARA CAPTAÇÃO SUPERFICIAL, NA BACIA HIDROGRÁFICA DO RIO DA BARRA, NO AFLUENTE  SEM NOME DO RIO DA BARRA, EM BARRAMENTO EXISTENTE, DISPENSADO DE OUTORGA POR MEIO DESTE  PROCESSO, NAS COORDENADAS LAT.16º28’06,4”S E LONG.39º19’48,8”W, DATUM SIRGAS 2000, DE VAZÃO  4.292 M³/DIA, DURANTE 22 H/D, PARA FINS DE IRRIGAÇÃO POR GOTEJAMENTO, ÁREA DE 134 HA, LOCALIZADO  NA FAZENDA ALVORADA, ZONA RURAL, NO MUNICÍPIO DE PORTO SEGURO,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</si>
  <si>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23.436 DE 13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2021.001.001780/INEMA/LIC-01780, RESOLVE: ART. 1º - AUTORIZAR O DIREITO DE  USO DOS RECURSOS HÍDRICOS, VÁLIDO PELO PRAZO DE 04 (QUATRO) ANOS, A ZENILTON UMBELINO DE  BRITO, INSCRITO NO CPF N° 466.280.455-87, COM SEDE NA RUA JOÃO JOSÉ RESCALA, N° 209, IMBUÍ,  NO MUNICÍPIO DE SALVADOR, PARA CAPTAÇÃO SUBTERRÂNEA, NA BACIA HIDROGRÁFICA DO RIO ITAPICURU,  NAS COORDENADAS LAT.10°57’22”S E LONG.38°24’00”W, DATUM SIRGAS 2000, DO POÇO 1, DE VAZÃO   1.935 M³/DIA, DURANTE 18 H/D, PARA FINS DE IRRIGAÇÃO POR GOTEJAMENTO, ÁREA 38 HA, LOCALIZADO NA  FAZENDA LUVINI I, ZONA RURAL, NO MUNICÍPIO DE RIBEIRA DO AMPARO,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</si>
  <si>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23.437 DE 13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2021.001.000524/INEMA/LIC-00524, RESOLVE: ART. 1º -  AUTORIZAR O DIREITO DE USO DOS RECURSOS HÍDRICOS, VÁLIDO PELO PRAZO DE 04 (QUATRO) ANOS, A  GILBERTO ANCELMO FERREIRA, INSCRITO NO CPF N° 872.818.565-04, COM SEDE NA RUA  DR. ÂNGELO DOURADO, N° 520, CENTRO, NO MUNICÍPIO DE IRECÊ, PARA CAPTAÇÃO SUBTERRÂNEA,  NA BACIA HIDROGRÁFICA DO RIO SÃO FRANCISCO, NAS COORDENADAS LAT.11°26’28,6”S E LON- G.42°15’13,7”W, DATUM SIRGAS 2000, DO POÇO 1, DE VAZÃO 274 M³/DIA, DURANTE 12 H/D, PARA  FINS DE IRRIGAÇÃO POR ASPERSÃO, ÁREA 4 HA, LOCALIZADO NA FAZENDA NOSSA SENHORA, ZONA  RURAL, NO MUNICÍPIO DE IBIPEBA,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 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</si>
  <si>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23.438 DE 13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2021.001.000437/INEMA/LIC-00437, RESOLVE: ART. 1º -  AUTORIZAR O DIREITO DE USO DOS RECURSOS HÍDRICOS, VÁLIDO PELO PRAZO DE 04 (QUATRO) ANOS,  A JONAS PORFIRIO DE OLIVEIRA, INSCRITO NO CPF N° 968.314.055-68, COM SEDE NA  RUA DR. ADOLFO VIANA DE CASTRO, N° 249, CENTRO, NO MUNICÍPIO DE RIO REAL, PARA CAPTAÇÃO  SUBTERRÂNEA, NA BACIA HIDROGRÁFICA DO RIO ITAPICURU, NAS COORDENADAS LAT.11°20’39,1”S E  LONG.38°05’28”W, DATUM SIRGAS 2000, DO POÇO 1, DE VAZÃO 395 M³/DIA, DURANTE 22 H/D, PARA  FINS DE IRRIGAÇÃO POR GOTEJAMENTO, ÁREA 12 HA, LOCALIZADO NO SÍTIO IMPÉRIO DA ESPERANÇA,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</si>
  <si>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23.439 DE 13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2021.001.000448/INEMA/LIC-00448, RESOLVE: ART. 1º - AUTORIZAR  O DIREITO DE USO DOS RECURSOS HÍDRICOS, VÁLIDO PELO PRAZO DE 04 (QUATRO) ANOS, A GLEISON  RODRIGUES DE MENEZES, INSCRITO NO CPF N° 980.297.465-04, COM SEDE NA COMUNIDADE  VILA SERGIPANA, S/N, ZONA RURAL, NO MUNICÍPIO DE ITAPICURU, PARA CAPTAÇÃO SUBTERRÂNEA, NA  BACIA HIDROGRÁFICA DO RIO ITAPICURU, NAS COORDENADAS LAT.11°19’20,8”S E LONG.38°03’46,6”W,  DATUM SIRGAS 2000, DO POÇO 1, DE VAZÃO 198 M³/DIA, DURANTE 10 H/D, PARA FINS DE IRRIGAÇÃO POR  GOTEJAMENTO, ÁREA 6 HA, LOCALIZADO NO SÍTIO RODRIGUES,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CÓPIA - CONSULTE INFORMAÇÃO OFICIAL EM WWW.DOOL.EGBA.BA.GOV.BR     EXECUTIVO SALVADOR, QUARTA-FEIRA, 14 DE JULHO DE 2021 - ANO CV - NO 23.206  REPÚBLICA FEDERATIVA DO BRASIL - ESTADO DA BAHIA  DIÁRIO OFICIAL  </t>
  </si>
  <si>
    <t xml:space="preserve">PORTARIA  Nº 23.444 DE 14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2021.001.000309/INEMA/LIC-00309, RESOLVE: ART. 1º - AUTORIZAR O DIREITO DE  USO DOS RECURSOS HÍDRICOS, VÁLIDO PELO PRAZO DE 04 (QUATRO) ANOS, A AGROPECUÁRIA NOSSA  SENHORA DO BONSUCESSO LTDA, INSCRITO NO CNPJ N° 09.558.615/0001-02, COM SEDE NA  ESTRADA INHAMBUPE, S/N, ZONA RURAL, NO MUNICÍPIO DE SÁTIRO DIAS, PARA CAPTAÇÃO SUBTERRÂNEA, NA  BACIA HIDROGRÁFICA DO RIO INHAMBUPE NAS COORDENADAS LAT.11°44’15,4”S E LONG.38°31’33,8”W,  DATUM SIRGAS 2000, DO POÇO 1, DE VAZÃO 1.213 M³/DIA, DURANTE 18 H/D, PARA FINS DE IRRIGAÇÃO POR  MICROASPERSÃO, ÁREA 33,9 HA, LOCALIZADO NA FAZENDA NOSSA SENHORA DO BONSUCESSO II, ZONA  RURAL, NO MUNICÍPIO DE INHAMBUPE,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</si>
  <si>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23.445 DE 14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2020.001.007081/INEMA/LIC-07081, RESOLVE: ART. 1º - AUTORIZAR O DIREITO DE  USO DOS RECURSOS HÍDRICOS, VÁLIDO PELO PRAZO DE 04 (QUATRO) ANOS, A COMERCIAL DE GÁS SÃO  GABRIEL LTDA, INSCRITO NO CNPJ N° 40.486.219/0001-67, COM SEDE NA RUA 02 DE JULHO, N° 03,  CENTRO, NO MUNICÍPIO DE SÃO GABRIEL, PARA CAPTAÇÃO SUBTERRÂNEA, NA BACIA HIDROGRÁFICA DO RIO  SÃO FRANCISCO, NAS COORDENADAS LAT.11°24’33,8”S E LONG.42°17’17,5”W, DATUM SIRGAS 2000, DO  POÇO 1, DE VAZÃO 944 M³/DIA, DURANTE 12 H/D, PARA FINS DE IRRIGAÇÃO POR GOTEJAMENTO, ÁREA 17,9  HA, LOCALIZADO NO LOTE 227, SETOR III - PERÍMETRO IRRIGADO DE MIRORÓS, ZONA RURAL, NO MUNICÍPIO DE  IBIPEBA,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</si>
  <si>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23.451 DE 14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2020.001.007019/INEMA/LIC-07019, RESOLVE: ART. 1º - AUTORIZAR O DIREITO  DE USO DOS RECURSOS HÍDRICOS, VÁLIDO PELO PRAZO DE 04 (QUATRO) ANOS, A RUDIVAL CARVALHO  MAIA, INSCRITO NO CPF N° 592.490.055-04, COM SEDE NA FAZENDA CARVALHO, S/N, ZONA RURAL, NO  MUNICÍPIO DE UTINGA, PARA CAPTAÇÃO SUBTERRÂNEA, NA BACIA HIDROGRÁFICA DO RIO SÃO FRANCISCO,  NAS COORDENADAS LAT.11°08’44,2”S E LONG.41°07’44,3”W, DATUM SIRGAS 2000, DO POÇO 1, DE  VAZÃO 479 M³/DIA, DURANTE 21 H/D, PARA FINS DE IRRIGAÇÃO POR GOTEJAMENTO, ÁREA 9 HA, LOCALIZADO  NA FAZENDA GASPAR, ZONA RURAL, NO MUNICÍPIO DE VÁRZEA NOVA,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</si>
  <si>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23.452 DE 14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2020.001.007253/INEMA/LIC-07253, RESOLVE: ART. 1º - AUTORIZAR O DIREITO  DE USO DOS RECURSOS HÍDRICOS, VÁLIDO PELO PRAZO DE 04 (QUATRO) ANOS, A CLAUDIO VANGEO  PINHEIRO DA SILVA, INSCRITO NO CPF N° 000.653.995-52, COM SEDE NA FAZENDA ALTO BONITO, S/N,  ZONA RURAL, NO MUNICÍPIO DE IBIPEBA, PARA CAPTAÇÃO SUBTERRÂNEA, NA BACIA HIDROGRÁFICA DO RIO  SÃO FRANCISCO, NAS COORDENADAS LAT.11°32’52,1”S E LONG.42°10’37”W, DATUM SIRGAS 2000, DO  POÇO 1, DE VAZÃO 198 M³/DIA, DURANTE 11 H/D, PARA FINS DE IRRIGAÇÃO POR MICROASPERSÃO, ÁREA 4,1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</si>
  <si>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23.453 DE 14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2020.001.005322/INEMA/LIC-05322, RESOLVE: ART. 1º - AUTORIZAR O DIREITO  DE USO DOS RECURSOS HÍDRICOS, VÁLIDO PELO PRAZO DE 04 (QUATRO) ANOS, A ALEXANDER RUHLE,  INSCRITO NO CPF N° 748.282.821-49, COM SEDE NA RUA SÃO BENEDITO, N° 529, SANTO AMARO, NO   MUNICÍPIO DE SÃO PAULO - SP, PARA CAPTAÇÃO SUBTERRÂNEA, NA BACIA HIDROGRÁFICA DO RIO ITAPICURU,  NAS COORDENADAS LAT.11°08’14,7”S E LONG.38°25’53”W, DATUM SIRGAS 2000, DO POÇO 1, DE VAZÃO  920 M³/DIA, DURANTE 11 H/D, PARA FINS DE IRRIGAÇÃO POR MICROASPERSÃO, ÁREA 28 HA, LOCALIZADO  NA FAZENDA TRÊS MARIAS,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</si>
  <si>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23.454 DE 14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2020.001.006711/INEMA/LIC-06711, RESOLVE: ART. 1º - AUTORIZAR  O DIREITO DE USO DOS RECURSOS HÍDRICOS, VÁLIDO PELO PRAZO DE 04 (QUATRO) ANOS, A CELSO  REINALDO CAVALCANTE RODRIGUES, INSCRITO NO CPF N° 515.548.105-82, COM SEDE NA  TRAVESSA ALBERTINO CABRAL HENRIQUE, N° 212, PITUAÇU, NO MUNICÍPIO DE SALVADOR, PARA CAPTAÇÃO  SUBTERRÂNEA, NA BACIA HIDROGRÁFICA DO RIO SÃO FRANCISCO, NAS COORDENADAS LAT.11°22’41,8”S E  LONG.41°30’57,9”W, DATUM SIRGAS 2000, DO POÇO 1, DE VAZÃO 241 M³/DIA, DURANTE 11 H/D, PARA  FINS DE IRRIGAÇÃO POR GOTEJAMENTO, ÁREA 4,8 HA, LOCALIZADO NA FAZENDA BOA ESPERANÇA, ZONA  RURAL, NO MUNICÍPIO DE AMÉRICA DOURADA,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</si>
  <si>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23.461 DE 15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2020.001.006836/INEMA/LIC-06836, RESOLVE: ART. 1º - AUTORIZAR O DIREITO DE  USO DOS RECURSOS HÍDRICOS, VÁLIDO PELO PRAZO DE 04 (QUATRO) ANOS, A MIQUEAS EUSTÁQUIO  DOS SANTOS, INSCRITO NO CPF N° 148.516.285-87, COM SEDE NA RUA VENCESLAU ROCHA, N° 144,  CENTRO, NO MUNICÍPIO DE PRESIDENTE DUTRA, PARA CAPTAÇÃO SUBTERRÂNEA, NA BACIA HIDROGRÁFICA DO  RIO SÃO FRANCISCO, NAS COORDENADAS LAT.11°12’03,3”S E LONG.42°11’47”W, DATUM SIRGAS 2000,  DO POÇO 1, DE VAZÃO 145 M³/DIA, DURANTE 11 H/D, PARA FINS DE IRRIGAÇÃO POR GOTEJAMENTO, ÁREA 2,9  HA, LOCALIZADO NA FAZENDA CANAÃ, ZONA RURAL, NO MUNICÍPIO DE CENTRAL,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</si>
  <si>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23.473 DE 19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2020.001.006373/INEMA/LIC-06373, RESOLVE: ART. 1º - AUTORIZAR O DIREITO DE  USO DOS RECURSOS HÍDRICOS, VÁLIDO PELO PRAZO DE 04 (QUATRO) ANOS, A MARIVALDO DA CRUZ  ALVES, INSCRITO NO CPF N° 924.836.405-59, COM SEDE NA AVENIDA DAS PALMEIRAS, N° 40, CENTRO,  NO MUNICÍPIO DE SÁTIRO DIAS, PARA CAPTAÇÃO SUBTERRÂNEA, NA BACIA HIDROGRÁFICA DO RIO INHAMBUPE,  NAS COORDENADAS LAT.11°33’39,8”S E LONG.38°35’15,6”W, DATUM SIRGAS 2000, DO POÇO 1, DE  VAZÃO 726 M³/DIA, DURANTE 14 H/D, PARA FINS DE IRRIGAÇÃO POR GOTEJAMENTO, ÁREA 25 HA, LOCALIZADO  NA FAZENDA MOITA GRANDE, ZONA RURAL, NO MUNICÍPIO DE SÁTIRO DIAS,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</si>
  <si>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23.474 DE 19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2021.001.000742/INEMA/LIC-00742, RESOLVE: ART. 1º - AUTORIZAR O DIREITO DE  USO DOS RECURSOS HÍDRICOS, VÁLIDO PELO PRAZO DE 04 (QUATRO) ANOS, A EDIVALDO RODRIGUES DA  SILVA, INSCRITO NO CPF N° 254.579.768-58, COM SEDE NA FAZENDA TANQUE NOVO, S/N, ZONA RURAL,  NO MUNICÍPIO DE NOVA SOURE, PARA CAPTAÇÃO SUBTERRÂNEA, NA BACIA HIDROGRÁFICA DO RIO ITAPICURU,  NAS COORDENADAS LAT.11°22’12,5”S E LONG.38°35’05,7”W, DATUM SIRGAS 2000, DO POÇO 1, DE VAZÃO  960 M³/DIA, DURANTE 24 H/D, PARA FINS DE IRRIGAÇÃO POR GOTEJAMENTO, ÁREA 27,78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 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</si>
  <si>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23.475 DE 19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2020.001.006878/INEMA/LIC-06878, RESOLVE: ART. 1º - AUTORIZAR O DIREITO DE  USO DOS RECURSOS HÍDRICOS, VÁLIDO PELO PRAZO DE 04 (QUATRO) ANOS, A MATEUS DE OLIVEIRA,  INSCRITO NO CPF N° 022.309.435-88, COM SEDE NA COMUNIDADE POVOADO DE MACEDÔNIA, S/N,  POVOADO DE MACEDÔNIA, NO MUNICÍPIO DE JOÃO DOURADO, PARA CAPTAÇÃO SUBTERRÂNEA, NA BACIA  HIDROGRÁFICA DO RIO SÃO FRANCISCO, NAS COORDENADAS LAT.11°17’00”S E LONG.41°41’31,3”W,  DATUM SIRGAS 2000, DO POÇO 1, DE VAZÃO 181 M³/DIA, DURANTE 18 H/D, PARA FINS DE IRRIGAÇÃO POR  GOTEJAMENTO, ÁREA 3 HA, LOCALIZADO NA FAZENDA SALMO 23, ZONA RURAL,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</si>
  <si>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23.476 DE 19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2021.001.000966/INEMA/LIC-00966, RESOLVE: ART. 1º - AUTORIZAR O DIREITO  DE USO DOS RECURSOS HÍDRICOS, VÁLIDO PELO PRAZO DE 04 (QUATRO) ANOS, A JUCELINO AVELINO  MEDEIROS, INSCRITO NO CPF N° 936.529.255-72, COM SEDE NA COMUNIDADE POVOADO DE  CERCADINHO, S/N, ZONA RURAL, NO MUNICÍPIO DE MORRO DO CHAPÉU, PARA CAPTAÇÃO SUBTERRÂNEA, NA  BACIA HIDROGRÁFICA DO RIO SÃO FRANCISCO, NAS COORDENADAS LAT.11°33’56,9”S E LONG.40°55’00”W,  DATUM SIRGAS 2000, DO POÇO 1, DE VAZÃO 124 M³/DIA, DURANTE 5 H/D, PARA FINS DE IRRIGAÇÃO POR  GOTEJAMENTO, ÁREA 3 HA, LOCALIZADO NA FAZENDA QUARANA, ZONA RURAL, NO MUNICÍPIO DE MORRO  DO CHAPÉU,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</si>
  <si>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23.477 DE 19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2021.001.001153/INEMA/LIC-01153, RESOLVE: ART. 1º - AUTORIZAR O DIREITO DE  USO DOS RECURSOS HÍDRICOS, VÁLIDO PELO PRAZO DE 04 (QUATRO) ANOS, A ANDRÉ SILVA DE SOUZA,  INSCRITO NO CPF N° 029.075.035-02, COM SEDE NA RUA ENGENHEIRO JUVENIL FELIX, N° 281, CAEIRA, NO  MUNICÍPIO DE JACOBINA, PARA CAPTAÇÃO SUBTERRÂNEA, NA BACIA HIDROGRÁFICA DO RIO SÃO FRANCISCO,  NAS COORDENADAS LAT.10°58’05”S E LONG.40°42’10,6”W, DATUM SIRGAS 2000, DO POÇO 1, DE VAZÃO  556 M³/DIA, DURANTE 16 H/D, PARA FINS DE IRRIGAÇÃO POR MICROASPERSÃO, ÁREA 10 HA, LOCALIZADO  NA FAZENDA VARZINHA, ZONA RURAL, NO MUNICÍPIO DE JACOBINA,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</si>
  <si>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23.479 DE 19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2020.001.006442/INEMA/LIC-06442, RESOLVE: ART. 1º - AUTORIZAR O DIREITO DE  USO DOS RECURSOS HÍDRICOS, VÁLIDO PELO PRAZO DE 04 (QUATRO) ANOS, A RODRIGO MENDONÇA  COSTA, INSCRITO NO CPF N° 777.989.705-25, COM SEDE NA RUA SÃO FRANCISCO, N° 169, RECANTO  DAS ÁRVORES, NO MUNICÍPIO DE IRECÊ, PARA CAPTAÇÃO SUBTERRÂNEA, NA BACIA HIDROGRÁFICA DO RIO SÃO  FRANCISCO, NO POÇO 1, NAS COORDENADAS LAT.11°12’06,4”S E LONG.41°43’30,1”W, DE VAZÃO 154 M³/ DIA; NO POÇO 2, NAS COORDENADAS LAT.11°12’28,7”S E LONG.41°44’30,7”W, DE VAZÃO 143 M³/DIA;  E NO POÇO 3, NAS COORDENADAS LAT.11°12’29,1”S E LONG.41°44’23,6”W, DATUM SIRGAS 2000, DE  VAZÃO 125 M³/DIA, DURANTE 11 H/D, PARA FINS DE IRRIGAÇÃO POR GOTEJAMENTO, ÁREA 8,4 HA, LOCALIZADO  NA FAZENDA ARIZONA II, ZONA RURAL, NO MUNICÍPIO DE SÃO GABRIEL,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</si>
  <si>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23.481 DE 19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2021.001.000424/INEMA/LIC-00424, RESOLVE: ART. 1º - AUTORIZAR O DIREITO  DE USO DOS RECURSOS HÍDRICOS, VÁLIDO PELO PRAZO DE 04 (QUATRO) ANOS, A AFONSO BANDEIRA  FLORENCE, INSCRITO NO CPF N° 177.341.505-00, COM SEDE NA ALAMEDA PIATÃ, N° 17, CAMPINAS  DE BROTAS, NO MUNICÍPIO DE SALVADOR, PARA CAPTAÇÃO SUBTERRÂNEA, NA BACIA HIDROGRÁFICA DO RIO  PARAGUAÇU, NAS COORDENADAS LAT.11°28 08,5”S E LONG.41°11’02,7”W, DATUM SIRGAS 2000, DO  POÇO 2, DE VAZÃO 113 M³/DIA, DURANTE 6 H/D, PARA FINS DE IRRIGAÇÃO POR GOTEJAMENTO, ÁREA 3 HA,  LOCALIZADO NA FAZENDA NOVA FLORENÇA, ZONA RURAL, NO MUNICÍPIO DE MORRO DO CHAPÉU,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</si>
  <si>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23.482 DE 19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2021.001.000784/INEMA/LIC-00784, RESOLVE: ART. 1º - AUTORIZAR O DIREITO  DE USO DOS RECURSOS HÍDRICOS, VÁLIDO PELO PRAZO DE 04 (QUATRO) ANOS, A AGNO DOS SANTOS  ARAÚJO, INSCRITO NO CPF N° 043.951.215-86, COM SEDE NA PRAÇA DA FEIRA LIVRE, S/N, CENTRO, NO  MUNICÍPIO DE UTINGA, PARA CAPTAÇÃO SUBTERRÂNEA, NA BACIA HIDROGRÁFICA DO RIO PARAGUAÇU, NAS  COORDENADAS LAT.12°07’31,4”S E LONG.41°08’34,1”W, DATUM SIRGAS 2000, DO POÇO 1, DE VAZÃO  576 M³/DIA, DURANTE 24 H/D, PARA FINS DE IRRIGAÇÃO POR MICROASPERSÃO, ÁREA 13 HA, LOCALIZADO NO   SÍTIO BOA VISTA,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</si>
  <si>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23.483 DE 19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2021.001.001139/INEMA/LIC-01139, RESOLVE: ART. 1º - AUTORIZAR O DIREITO  DE USO DOS RECURSOS HÍDRICOS, VÁLIDO PELO PRAZO DE 04 (QUATRO) ANOS, A GILMAR BENÍCIO DE  SOUZA, INSCRITO NO CPF N° 620.427.425-20, COM SEDE NO SÍTIO VARGINHA, S/N, ZONA RURAL, NO  MUNICÍPIO DE JACOBINA, PARA CAPTAÇÃO SUBTERRÂNEA, NA BACIA HIDROGRÁFICA DO RIO SÃO FRANCISCO,  NAS COORDENADAS LAT.10°54’15”S E LONG.40°46’21,8”W, DATUM SIRGAS 2000, DO POÇO 1, DE VAZÃO  278 M³/DIA, DURANTE 8 H/D, PARA FINS DE IRRIGAÇÃO POR MICROASPERSÃO, ÁREA 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</si>
  <si>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23.492 DE 19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2020.001.001093/INEMA/LIC-01093, RESOLVE: ART. 1º - AUTORIZAR O DIREITO DE  USO DOS RECURSOS HÍDRICOS, VÁLIDO PELO PRAZO 04 (QUATRO) ANOS, A VALDIVIO AGUIAR FILHO,  INSCRITO NO CPF Nº 207.277.805-06, COM SEDE NA FAZENDA VALPARAÍSO, S/N, ZONA RURAL, NO  MUNICÍPIO DE TANHAÇU, PARA CAPTAÇÃO SUPERFICIAL, NA BACIA HIDROGRÁFICA DO RIO DE CONTAS, NO   CÓPIA - CONSULTE INFORMAÇÃO OFICIAL EM WWW.DOOL.EGBA.BA.GOV.BR     EXECUTIVO SALVADOR, TERÇA-FEIRA, 20 DE JULHO DE 2021 - ANO CV - NO 23.210  REPÚBLICA FEDERATIVA DO BRASIL - ESTADO DA BAHIA  DIÁRIO OFICIAL  RIO DE CONTAS, NAS COORDENADAS LAT.14º08’39,9”S E LONG.41º13’45,9”W, DATUM SIRGAS 2000,  DE VAZÃO 278M³/DIA, DURANTE 11H/D, PARA FINS DE IRRIGAÇÃO POR MICROASPERSÃO, ÁREA 7,14HA,  LOCALIZADO NESSE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</si>
  <si>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23.493 DE 19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2021.001.002673/INEMA/LIC-05574, RESOLVE: ART. 1º - AUTORIZAR A ALTERAÇÃO  DO DIREITO DE USO DOS RECURSOS HÍDRICOS, RELACIONADA AO PROCESSO N° 2019.001.004444/INEMA/ LIC-04444, VÁLIDA PELO PRAZO DE VIGÊNCIA DA PORTARIA N° 20.956/2020, PUBLICADA NO D.O.E EM  03/07/2020, A IWA - COMÉRCIO E CONSTRUÇÃO LTDA, INSCRITO NO CNPJ Nº 01.298.035/0001- 11, COM SEDE NA RUA ABDON AFONSO, Nº 23, CENTRO, NO MUNICÍPIO DE JEREMOABO, PARA  CAPTAÇÃO SUBTERRÂNEA, NA BACIA HIDROGRÁFICA DO RIO VAZA-BARRIS, NO POÇO 1, NAS COORDENADAS  LAT.10º02’50,9”S E LONG.38º20’14,6”W, DATUM SIRGAS 2000, DE VAZÃO 1.014 M³/DIA, DURANTE 17  H/D, PARA FINS DE CONSUMO HUMANO, OBRAS DE INFRAESTRUTURA, SERVIÇOS E IRRIGAÇÃO POR ASPERSÃO,  ÁREA 10,8 HA, LOCALIZADO NA FAZENDA BELA VISTA - LOTEAMENTO PARQUE ANÁLIA DE CARVALHO DANTAS,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&lt;#E.G.B#555755#46#604530/&gt;  SECRETARIA DA SAÚDE &lt;#E.G.B#555693#46#604475&gt; RESOLUÇÃO CIB Nº 131/2021  APROVA O PLEITO DA PROPOSTA Nº 911629/21-004 DE EMENDA PARLAMENTAR Nº 81000792 JUNTO AO  MS, PARA CONSTRUÇÃO DO HOSPITAL REGIONAL DE CAMPO FORMOSO, NO MUNICÍPIO CAMPO FORMOSO. A COMISSÃO INTERGESTORES BIPARTITE DA BAHIA - CIB, NO USO DAS SUAS ATRIBUIÇÕES QUE LHE CONFERE  O INCISO I DO ART. 14-A DA LEI Nº 8080, 19 DE SETEMBRO DE 1990, TENDO EM VISTA O DECIDIDO NA 22ª  REUNIÃO EXTRAORDINÁRIA, DO DIA 14 DE JULHO DE 2021, E CONSIDERANDO: O DECRETO N° 7.508, DE 28 DE JULHO DE 2011, QUE REGULAMENTA A LEI Nº 8.080, DE 19 DE SETEMBRO  DE 1990, PARA DISPOR SOBRE A ORGANIZAÇÃO DO SISTEMA ÚNICO DE SAÚDE (SUS), O PLANEJAMENTO DA  SAÚDE, A ASSISTÊNCIA À SAÚDE E A ARTICULAÇÃO INTERFEDERATIVA, E DÁ OUTRAS PROVIDÊNCIAS; A RESOLUÇÃO CIT Nº 10/2016, QUE DISPÕE COMPLEMENTARMENTE SOBRE O PLANEJAMENTO INTEGRADO  DAS DESPESAS DE CAPITAL E CUSTEIO PARA OS INVESTIMENTOS EM NOVOS SERVIÇOS DE SAÚDE NO ÂMBITO  DO SISTEMA ÚNICO DE SAÚDE - SUS; A PORTARIA DE CONSOLIDAÇÃO GM/MS Nº 3, DE 28 DE SETEMBRO DE 2017, QUE CONSOLIDA AS NORMAS  SOBRE AS REDES DE ATENÇÃO À SAÚDE NO ÂMBITO DO SISTEMA ÚNICO DE SAÚDE - SUS; O OFÍCIO GAB/SAUDE Nº 273/2021, DE 12 DE JULHO DE 2021, QUE SOLICITA APROVAÇÃO DA CIB, DA  PROPOSTA Nº 911629/21-004, REFERENTE À CONSTRUÇÃO DO HOSPITAL REGIONAL DE CAMPO FORMOSO. A RESOLUÇÃO CIB Nº 124, DE 15 DE JULHO DE 2021, QUE APROVA O FLUXO PARA VALIDAÇÃO DOS PLEITOS  AO MINISTÉRIO DA SAÚDE, DE PROPOSTAS DE EMENDAS PARLAMENTARES OU DE CONVÊNIOS DA GESTÃO  MUNICIPAL OU ESTADUAL, CADASTRADAS JUNTO AO FUNDO NACIONAL DE SAÚDE OU SISMOB/MS, PARA  CONSTRUÇÃO, REFORMA, AMPLIAÇÃO, E/OU AQUISIÇÃO DE EQUIPAMENTOS DE UNIDADE(S) DE SAÚDE NO  ESTADO DA BAHIA.  RESOLVE  ART. 1º  APROVAR O PLEITO DA PROPOSTA Nº 911629/21-004 DE EMENDA PARLAMENTAR Nº 81000792  JUNTO AO MS, PARA CONSTRUÇÃO DO HOSPITAL REGIONAL DE CAMPO FORMOSO, NO MUNICÍPIO CAMPO  FORMOSO, CONFORME QUADRO ABAIXO:  NÚMERO DA  PROPOSTA  NÚMERO DA  EMENDA  OBJETO VALOR (R$)  911629/21-004 81000792 CONSTRUÇÃO DO HOSPITAL REGIONAL DE CAMPO  FORMOSO  29.997.000,00  ART. 2º   A ANÁLISE TÉCNICA E O PARECER FINAL PARA APROVAÇÃO DA PROPOSTA CADASTRADA PELO MUNICÍPIO  JUNTO AO FUNDO NACIONAL DE SAÚDE OU SISMOB/MS, CABERÁ AO MINISTÉRIO DA SAÚDE. PARÁGRAFO ÚNICO  À GESTÃO MUNICIPAL/ESTADUAL CABE ACOMPANHAR O PROCESSO TRAMITADO NO(S)  SISTEMAS, ATÉ O PARECER FINAL DE APROVAÇÃO DO MS OU PORTARIA MINISTERIAL ACERCA DA PROPOSTA.  ART. 3º  A PRESENTE RESOLUÇÃO ENTRARÁ EM VIGOR NA DATA DE SUA PUBLICAÇÃO.  REPUBLICADA POR TER SAÍDO COM INCORREÇÃO.  SALVADOR, 19 DE JULHO DE 2021.  FÁBIO VILAS-BOAS PINTO SECRETÁRIO ESTADUAL DA SAÚDE COORDENADOR DA CIB/BA  STELA DOS SANTOS SOUZA PRESIDENTE DO COSEMS/BA COORDENADORA ADJUNTA DA CIB/BA  &lt;#E.G.B#555693#46#604475/&gt; &lt;#E.G.B#555628#46#604405&gt; </t>
  </si>
  <si>
    <t xml:space="preserve">PORTARIA  Nº 23.500 DE 20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2019.001.007023/INEMA/LIC-07023, RESOLVE: ART. 1º - AUTORIZAR A RENOVAÇÃO  DO DIREITO DE USO DOS RECURSOS HÍDRICOS, VÁLIDA PELO PRAZO DE 04 (QUATRO) ANOS, À TECNOPLANT  VIVEIRO DE MUDAS LTDA, INSCRITA NO CNPJ Nº 05.988.976/0001-38, COM SEDE NA FAZENDA  TECNOPLANT, S/N, ZONA RURAL, NO MUNICÍPIO DE EUNÁPOLIS, PARA CAPTAÇÃO SUPERFICIAL, NA BACIA  HIDROGRÁFICA DO RIO JOÃO DO TIBA, NO RIO PEDRA BRANCA, NAS COORDENADAS LAT.16º19’42,6”S E LON- G.39º35’13,5”W, DATUM SIRGAS 2000, DE VAZÃO 700 M³/DIA, DURANTE 16 H/D, PARA FINS DE IRRIGAÇÃO  MICROASPERSÃO, ÁREA 20 HA, LOCALIZADO NO MESMO LOCAL E MUNICÍPIO, MEDIANTE O CUMPRIMENTO DA  LEGISLAÇÃO VIGENTE, DOS CONDICIONANTES E DO PARÁGRAFO ÚNICO DESTE ARTIGO QUE CONSTAM NA ÍNTEGRA  DA PORTARIA, NO REFERIDO PROCESSO. ART. 2º - ESTA PORTARIA NÃO DISPENSA NEM SUBSTITUI A OBTENÇÃO,   CÓPIA - CONSULTE INFORMAÇÃO OFICIAL EM WWW.DOOL.EGBA.BA.GOV.BR     EXECUTIVO SALVADOR, QUARTA-FEIRA, 21 DE JULHO DE 2021 - ANO CV - NO 23.211  REPÚBLICA FEDERATIVA DO BRASIL - ESTADO DA BAHIA  DIÁRIO OFICIAL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</si>
  <si>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23.507 DE 21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2019.001.003386/INEMA/LIC-03386, RESOLVE: ART. 1º - AUTORIZAR O DIREITO  DE USO DOS RECURSOS HÍDRICOS, VÁLIDO PELO PRAZO DE 04 (QUATRO) ANOS, A EDSON CARVALHO  TEIXEIRA, INSCRITO NO CPF Nº 411.651.015-72, COM SEDE NO DISTRITO CRISTALÂNDIA, N° 150, ZONA  RURAL, NO MUNICÍPIO DE BRUMADO, PARA CAPTAÇÃO SUPERFICIAL, NA BACIA HIDROGRÁFICA DO RIO DE  CONTAS, NO RIO DE CONTAS, NAS COORDENADAS LAT.13º58’08,9”S E LONG.41º28’32,8”W, DATUM  SIRGAS 2000, DE VAZÃO 487 M³/DIA, DURANTE 11 H/D, PARA FINS DE IRRIGAÇÃO POR GOTEJAMENTO, ÁREA 9  HA, LOCALIZADO NA FAZENDA ROCINHA, DISTRITO CRISTALÂNDIA, ZONA RURAL, NO MUNICÍPIO DE BRUMADO,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</si>
  <si>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23.510 DE 21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2020.001.001877/INEMA/LIC-01877, RESOLVE: ART. 1º - AUTORIZAR O  DIREITO DE USO DOS RECURSOS HÍDRICOS, VÁLIDO PELO PRAZO DE 04 (QUATRO) ANOS, A FERNANDO DE  FREITAS TAVARES, INSCRITO NO CPF Nº 071.440.968-50, COM SEDE NA RUA RONDÔNIA, N° 95,  MIMOSO DO OESTE, NO MUNICÍPIO DE LUÍS EDUARDO MAGALHÃES, PARA CAPTAÇÃO SUBTERRÂNEA, NA  BACIA HIDROGRÁFICA DO RIO SÃO FRANCISCO, NO POÇO 1, NAS COORDENADAS LAT.12°12’50”S E LON- G.45°41’55”W, DE VAZÃO 5.382 M³/DIA, DURANTE 18 H/D; NO POÇO 2, NAS COORDENADAS LAT.12°11’36”S  E LONG.45°41’21”W, DATUM SIRGAS 2000, DE VAZÃO 5.382 M³/DIA, DURANTE 18 H/D, PARA FINS DE FINS  DE IRRIGAÇÃO POR PIVÔ CENTRAL, ÁREA 161,94 HA, LOCALIZADO NAS FAZENDAS SÃO PAULO, SÃO PAULO I E  SÃO PAULO II, RODOVIA BR 020,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</si>
  <si>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23.512 DE 21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2021.001.001079/INEMA/LIC-01079, RESOLVE: ART. 1º - AUTORIZAR O DIREITO  DE USO DOS RECURSOS HÍDRICOS, VÁLIDO PELO PRAZO DE 04 (QUATRO) ANOS, A NELSON FAGUNDES  DE AZEVEDO JÚNIOR, INSCRITO NO CPF N° 524.636.055-53, COM SEDE NA RUA DOUTOR  EDUARDO BAHIANA, N° 181, PITUBA, NO MUNICÍPIO DE SALVADOR, PARA CAPTAÇÃO SUBTERRÂNEA, NA  BACIA HIDROGRÁFICA DO RIO PARAGUAÇU, NO POÇO 1, NAS COORDENADAS LAT.12°33’32,2”S E LON- G.41°14’00”W, DE VAZÃO 384 M³/DIA, DURANTE 9 H/D; NO POÇO 2, NAS COORDENADAS LAT.12°33’02,8”S  E LONG.41°13’34,2”W, DE VAZÃO 600 M³/DIA, DURANTE 10 H/D; NO POÇO 3, NAS COORDENADAS  LAT.12°32’38,1”S E LONG.41°13’56”W, DE VAZÃO 630 M³/DIA, DURANTE 10 H/D; NO POÇO 4, NAS  COORDENADAS LAT.12°32’34,7”S E LONG.41°13’59,9”W, DE VAZÃO 288 M³/DIA, DURANTE 9 H/D; NO  POÇO 5, NAS COORDENADAS LAT.12°32’31”S E LONG.41°13’57,3”W, DATUM SIRGAS 2000, DE VAZÃO  630 M³/DIA, DURANTE 10 H/D, PARA FINS DE IRRIGAÇÃO POR GOTEJAMENTO, ÁREA 60 HA, LOCALIZADO NA  FAZENDA MALHADA VERDE, ZONA RURAL, NO MUNICÍPIO DE ANDARAÍ, MEDIANTE O CUMPRIMENTO DA  LEGISLAÇÃO VIGENTE, DOS CONDICIONANTES E DO PARÁGRAFO ÚNICO DESTE ARTIGO QUE CONSTAM NA ÍNTEGRA  DA PORTARIA, NO REFERIDO PROCESSO. ART. 2º - ESTA PORTARIA NÃO DISPENSA NEM SUBSTITUI A OBTENÇÃO,   CÓPIA - CONSULTE INFORMAÇÃO OFICIAL EM WWW.DOOL.EGBA.BA.GOV.BR    EXECUTIVO  SALVADOR, QUINTA-FEIRA, 22 DE JULHO DE 2021 - ANO CV - NO 23.212  REPÚBLICA FEDERATIVA DO BRASIL - ESTADO DA BAHIA  DIÁRIO OFICIAL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</si>
  <si>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23.514 DE 21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2021.001.001110/INEMA/LIC-01110, RESOLVE: ART. 1º - AUTORIZAR O  DIREITO DE USO DOS RECURSOS HÍDRICOS, VÁLIDO PELO PRAZO DE 04 (QUATRO) ANOS, A VALMILTON DO  NASCIMENTO SANTOS, INSCRITO NO CPF N° 744.160.065-00, COM SEDE NA RUA RUI BARBOSA, N°  257, CENTRO, NO MUNICÍPIO DE RIO REAL, PARA CAPTAÇÃO SUBTERRÂNEA, NA BACIA HIDROGRÁFICA DO RIO  REAL, NO POÇO 1, NAS COORDENADAS LAT.11°29’31,6”S E LONG.37°58’10,8”W, DATUM SIRGAS 2000, DE  VAZÃO 425 M³/DIA, DURANTE 24 H/D, PARA FINS DE IRRIGAÇÃO POR GOTEJAMENTO, ÁREA 12 HA, LOCALIZADO  NO SÍTIO SALGADO GRANDE, ZONA RURAL, NO MUNICÍPIO DE RIO REAL,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</si>
  <si>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23.515 DE 21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2020.001.005045/INEMA/LIC-05045, RESOLVE: ART. 1º - AUTORIZAR O DIREITO  DE USO DOS RECURSOS HÍDRICOS, VÁLIDO PELO PRAZO DE 04 (QUATRO) ANOS, A EUCLIDES PAIVA  ALVES JÚNIOR, INSCRITO NO CPF SOB N° 986.066.545-15, COM SEDE NA AVENIDA PROFESSOR  MAGALHÃES NETO, N° 1741, PITUBA, NO MUNICÍPIO DE SALVADOR, PARA CAPTAÇÃO SUBTERRÂNEA, NA  BACIA HIDROGRÁFICA DO RIO SÃO FRANCISCO, NO POÇO 1, NAS COORDENADAS LAT.10°48’01,2”S E LON- G.41°02’11”W, DATUM SIRGAS 2000, DE VAZÃO 396 M³/DIA, DURANTE 20 H/D, PARA FINS DE IRRIGAÇÃO  POR ASPERSÃO CONVENCIONAL, ÁREA 5,4 HA, LOCALIZADO NA FAZENDA GAMELEIRA, ESTRADA OUROLÂNDIA  A CASA NOVA, NO MUNICÍPIO DE OUROLÂNDIA,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</si>
  <si>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23.516 DE 21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2020.001.006054/INEMA/LIC-06054, RESOLVE: ART. 1º - AUTORIZAR O DIREITO DE  USO DOS RECURSOS HÍDRICOS, VÁLIDO PELO PRAZO DE 04 (QUATRO) ANOS, A AGUILAR JOSÉ PETERLE,  INSCRITO NO CPF N° 817.010.397-53, COM SEDE NA ESTRADA LAVRINHAS, N° 395, CENTRO, NO MUNICÍPIO  DE VENDA NOVA DO IMIGRANTE - ES, PARA CAPTAÇÃO SUBTERRÂNEA, NA BACIA HIDROGRÁFICA DO RIO  PARAGUAÇU, NO POÇO 1, NAS COORDENADAS LAT.12°40’48,5”S E LONG.41°57’08,3”W, DE VAZÃO 402  M³/DIA, DURANTE 18 H/D; NO POÇO 2, NAS COORDENADAS LAT.12°40’49,2”S E LONG.41°57’08,2”W,  DE VAZÃO 306 M³/DIA, DURANTE 18 H/D; NO POÇO 3, NAS COORDENADAS LAT.12°40’45,9”S E LON- G.41°57’11,4”W, DATUM SIRGAS 2000, DE VAZÃO 288 M³/DIA, DURANTE 18 H/D, PARA FINS DE IRRIGAÇÃO  POR GOTEJAMENTO, ÁREA 22 HA, LOCALIZADO NA FAZENDA CAPÃO DE LAGOINHA, ZONA RURAL, NO  MUNICÍPIO DE BONINAL,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</si>
  <si>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23.517 DE 21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2021.001.002440/INEMA/LIC-02440, RESOLVE: ART. 1º - AUTORIZAR O DIREITO DE  USO DOS RECURSOS HÍDRICOS, VÁLIDO PELO PRAZO DE 04 (QUATRO) ANOS, A LRA PARTICIPAÇÕES E  EMPREENDIMENTOS LTDA, INSCRITO NO CNPJ N° 12.580.280/0001-33, COM SEDE NA FAZENDA  SUCUPIRA I E II, S/N, ZONA RURAL, NO MUNICÍPIO DE NOVA SOURE, PARA CAPTAÇÃO SUBTERRÂNEA,  NA BACIA HIDROGRÁFICA DO RIO ITAPICURU, NO POÇO 3, NAS COORDENADAS LAT.11°12’52,6”S E LON- G.38°41’17,4”W, DATUM SIRGAS 2000, DE VAZÃO 492 M³/DIA, DURANTE 20 H/D, PARA FINS DE IRRIGAÇÃO  POR PIVÔ CENTRAL, ÁREA 8 HA, LOCALIZADO NA FAZENDA SUCUPIRA, ZONA RURAL, NO MUNICÍPIO DE  TUCANO,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</si>
  <si>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23.518 DE 21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2021.001.002568/INEMA/LIC-02568, RESOLVE: ART. 1º - AUTORIZAR O DIREITO DE  USO DOS RECURSOS HÍDRICOS, VÁLIDO PELO PRAZO DE 04 (QUATRO) ANOS, A LRA PARTICIPAÇÕES E  EMPREENDIMENTOS LTDA, INSCRITO NO CNPJ N° 12.580.280/0001-33, COM SEDE NA FAZENDA  SUCUPIRA I E II, S/N, ZONA RURAL, NO MUNICÍPIO DE NOVA SOURE, PARA CAPTAÇÃO SUBTERRÂNEA,  NA BACIA HIDROGRÁFICA DO RIO ITAPICURU, NO POÇO 1, NAS COORDENADAS LAT.11°13’45,9”S E LON- G.38°44’30,5”W, DATUM SIRGAS 2000, DE VAZÃO 492 M³/DIA, DURANTE 20 H/D, PARA FINS DE IRRIGAÇÃO  POR PIVÔ CENTRAL, ÁREA 8 HA, LOCALIZADO NA FAZENDA TABULEIRO DA SERRA I, ZONA RURAL, NO MUNICÍPIO  DE TUCANO,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</si>
  <si>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23.525 DE 22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2019.001.006539/INEMA/LIC-06539, RESOLVE: ART. 1º - AUTORIZAR O DIREITO DE  USO DOS RECURSOS HÍDRICOS, VÁLIDO PELO PRAZO DE 04 (QUATRO) ANOS, A GILSON SOUZA COUTO,  INSCRITO NO CPF Nº 267.793.075.72, COM SEDE NA RUA CASA DA ESQUINA, N° 198, CENTRO, NO  MUNICÍPIO DE ITABERABA, PARA CAPTAÇÃO SUPERFICIAL, NA BACIA HIDROGRÁFICA DO RIO PARAGUAÇU, NO  RIO PARAGUAÇU, NAS COORDENADAS LAT.13º01’15,8”S E LONG.40º42’04,7”W, DATUM SIRGAS 2000, DE  VAZÃO 799 M³/DIA, DURANTE 24 H/D, PARA FINS DE IRRIGAÇÃO POR GOTEJAMENTO, ÁREA 20 HA, LOCALIZADO  NA FAZENDA AGRO PASTORIL VALE DO PARAGUASSU E MEDEIA, TERRA BOA, NO MUNICÍPIO DE BOA VISTA DO  TUPIM,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</si>
  <si>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23.528 DE 22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2019.001.002085/INEMA/LIC-02085, RESOLVE: ART. 1º - AUTORIZAR O DIREITO  DE USO DOS RECURSOS HÍDRICOS, VÁLIDO PELO PRAZO DE 04 (QUATRO) ANOS, A JOSÉ ALMEIDA DOS  SANTOS, INSCRITO NO CPF Nº 274.422.337-91, COM SEDE NA RUA WANDERLEY DE PINHO, Nº 141,  CAMINHO DA ÁRVORES, NO MUNICÍPIO DE SALVADOR, PARA CAPTAÇÃO SUPERFICIAL, NA BACIA HIDROGRÁFICA  DO RIO PARAGUAÇU, NO RIO PARAGUAÇU, NAS COORDENADAS LAT.13º02’34”S E LONG.40º47’03”W,  DATUM SIRGAS 2000, DE VAZÃO 2.424 M³/DIA, DURANTE 14 H/D, PARA FINS DE IRRIGAÇÃO POR ASPERSÃO  E GOTEJAMENTO, ÁREA 47 HA, LOCALIZADO NA FAZENDA RECANTO DO PARAGUASSÚ, ZONA RURAL, TERRA  BOA, NO MUNICÍPIO DE BOA VISTA DO TUPIM,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CÓPIA - CONSULTE INFORMAÇÃO OFICIAL EM WWW.DOOL.EGBA.BA.GOV.BR     EXECUTIVO SALVADOR, SEXTA-FEIRA, 23 DE JULHO DE 2021 - ANO CV - NO 23.213  REPÚBLICA FEDERATIVA DO BRASIL - ESTADO DA BAHIA  DIÁRIO OFICIAL  </t>
  </si>
  <si>
    <t xml:space="preserve">PORTARIA  Nº 23.529 DE 22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2020.001.002018/INEMA/LIC-02018, RESOLVE: ART. 1º - AUTORIZAR O DIREITO DE  USO DOS RECURSOS HÍDRICOS, VÁLIDO PELO PRAZO DE 04 (QUATRO) ANOS, A JOÃO EDUARDO ALVIM  DE FREITAS, INSCRITO NO CPF Nº 292.251.755-15, COM SEDE NA FAZENDA FORTALEZA, S/N, ZONA  RURAL, NO MUNICÍPIO DE BOA VISTA DO TUPIM, PARA CAPTAÇÃO SUPERFICIAL, NA BACIA HIDROGRÁFICA DO  RIO PARAGUAÇU, NO RIO PARAGUAÇU, NAS COORDENADAS LAT.12º48’07”S E LONG.40º22’20”W, DATUM  SIRGAS 2000, DE VAZÃO 501 M³/DIA, DURANTE 14 H/D, PARA FINS DE IRRIGAÇÃO POR ASPERSÃO, ÁREA 8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</si>
  <si>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23.532 DE 22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2021.001.000865/INEMA/LIC-00865, RESOLVE: ART. 1º - AUTORIZAR O DIREITO DE  USO DOS RECURSOS HÍDRICOS, VÁLIDO PELO PRAZO DE 04 (QUATRO) ANOS, A LUIS EUZEBIO FILHO,  INSCRITO NO CPF N° 223.125.603-72, COM SEDE NA RUA BARÃO DO RIO BRANCO, N° 102, BAIRRO DA  BAIXADA, NO MUNICÍPIO DE BARRA DA ESTIVA, PARA CAPTAÇÃO SUBTERRÂNEA, NA BACIA HIDROGRÁFICA  DO RIO DE CONTAS, NO POÇO 1, NAS COORDENADAS LAT.13°37’04,3”S E LONG.41°21’28,4”W, DATUM  SIRGAS 2000, DE VAZÃO 131 M³/DIA, DURANTE 12 H/D, PARA FINS DE IRRIGAÇÃO POR GOTEJAMENTO, ÁREA  3,99 HA, LOCALIZADO NA FAZENDA VEREDA, ZONA RURAL, NO MUNICÍPIO DE BARRA DA ESTIVA,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</si>
  <si>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23.549 DE 23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2021.001.000034/INEMA/LIC-00034, RESOLVE: ART. 1º - AUTORIZAR O DIREITO DE  USO DOS RECURSOS HÍDRICOS, VÁLIDO PELO PRAZO DE 4 (QUATRO) ANOS, A MAIKEL HASPER SCHULZ,  INSCRITO NO CPF Nº 016.649.375-95, COM SEDE NA RUA PLANALTO, Nº 740, SANDRA REGINA, NO  MUNICÍPIO DE BARREIRAS, PARA CAPTAÇÃO SUBTERRÂNEA, NA BACIA HIDROGRÁFICA DO RIO SÃO FRANCISCO,  NO POÇO 1, NAS COORDENADAS LAT.12°20’29”S E LONG.45°29’30,8”W, DE VAZÃO 9.000 M³/DIA,  DURANTE 18 H/D; NO POÇO 2, NAS COORDENADAS LAT.12°19’50,2”S E LONG.45°27’55,4”W, DATUM  SIRGAS 2000, DE VAZÃO 9.000 M³/DIA, DURANTE 18 H/D, PARA FINS DE IRRIGAÇÃO POR PIVÔ CENTRAL, ÁREA  270,8 HA, LOCALIZADO NA FAZENDAS GRAVATA E JACARAUBA,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</si>
  <si>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23.551 DE 23 DE JULHO DE 2021. O INSTITUTO DO MEIO AMBIENTE E  RECURSOS HÍDRICOS - INEMA, COM FULCRO NAS ATRIBUIÇÕES E COMPETÊNCIAS QUE LHE FORAM  DELEGADAS PELA LEI ESTADUAL Nº 12.212/11 E LEI ESTADUAL Nº 10.431/06, ALTERADA PELA LEI Nº  12.377/11, REGULAMENTADA PELO DECRETO ESTADUAL Nº 14.024/12 E, TENDO EM VISTA O QUE CONSTA  DO PROCESSO Nº 2021.001.001059/INEMA/LIC-01059, RESOLVE: ART. 1º - AUTORIZAR O DIREITO   DE USO DOS RECURSOS HÍDRICOS, VÁLIDO PELO PRAZO DE 04 (QUATRO) ANOS, A LAELSON DA SILVA  SANTANA, INSCRITO NO CPF N° 003.632.125-74, COM SEDE NO POVOADO DE MACAÚBAS, N° 1010,  URUBU, NO MUNICÍPIO DE MIGUEL CALMON, PARA CAPTAÇÃO SUBTERRÂNEA, NA BACIA HIDROGRÁFICA DO  RIO ITAPICURU, NO POÇO 1, NAS COORDENADAS LAT.11°21’07”S E LONG.40°47’57,2”W, DATUM SIRGAS  2000, DE VAZÃO 121 M³/DIA, DURANTE 12 H/D, PARA FINS DE IRRIGAÇÃO POR ASPERSÃO CONVENCIONAL,  ÁREA 2,5 HA, LOCALIZADO NA FAZENDA MACAÚBAS II, MACAÚBAS, NO MUNICÍPIO DE MIGUEL CALMON,  MEDIANTE O CUMPRIMENTO DA LEGISLAÇÃO VIGENTE E DOS CONDICIONANTES CONSTANTES DA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</si>
  <si>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23.553 DE 23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2021.001.002325/INEMA/LIC-02325, RESOLVE: ART. 1º - AUTORIZAR O DIREITO DE USO  DOS RECURSOS HÍDRICOS, VÁLIDO PELO PRAZO DE 04 (QUATRO) ANOS, A VALTERLY SOUZA RODRIGUES,  INSCRITO NO CPF N° 013.510.055-02, COM SEDE NO POVOADO DE MACAÚBAS, S/N, NO MUNICÍPIO DE  MIGUEL CALMON, PARA CAPTAÇÃO SUBTERRÂNEA, NA BACIA HIDROGRÁFICA DO RIO ITAPICURU, NO POÇO 1,  NAS COORDENADAS LAT.11°21’04,2”S E LONG.40°47’58,3”W, DATUM SIRGAS 2000, DE VAZÃO 98 M³/ DIA, DURANTE 7 H/D, PARA FINS DE IRRIGAÇÃO POR ASPERSÃO CONVENCIONAL, ÁREA 1,5 HA, LOCALIZADO NO  SÍTIO ÉRAMOS SEIS, MACAÚBAS, NO MUNICÍPIO DE MIGUEL CALMON,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</si>
  <si>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23.555 DE 23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2021.001.001486/INEMA/LIC-01486, RESOLVE: ART. 1º - AUTORIZAR O DIREITO DE   CÓPIA - CONSULTE INFORMAÇÃO OFICIAL EM WWW.DOOL.EGBA.BA.GOV.BR     EXECUTIVO SALVADOR, SÁBADO, 24 DE JULHO DE 2021 - ANO CV - NO 23.214  REPÚBLICA FEDERATIVA DO BRASIL - ESTADO DA BAHIA  DIÁRIO OFICIAL  USO DOS RECURSOS HÍDRICOS, VÁLIDO PELO PRAZO DE 04 (QUATRO) ANOS, A PEDRO GONÇALVES DE  SANTANA, INSCRITO NO CPF N° 036.575.585-00, COM SEDE NA RUA JOVELINO PEREIRA DOS SANTOS,  N° 92, CENTRO, NO MUNICÍPIO DE CÍCERO DANTAS, PARA CAPTAÇÃO SUBTERRÂNEA, NA BACIA HIDROGRÁFICA  DO RIO REAL, NO POÇO 1, NAS COORDENADAS LAT.10°39’22,9”S E LONG.38°24’43,5”W, DATUM SIRGAS  2000, DE VAZÃO 419 M³/DIA, DURANTE 8 H/D, PARA FINS DE IRRIGAÇÃO POR ASPERSÃO CONVENCIONAL,  ÁREA 6 HA, LOCALIZADO NA FAZENDA CONTENDAS, ZONA RURAL, NO MUNICÍPIO DE RIBEIRA DO POMBAL,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</si>
  <si>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23.561 DE 26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2020.001.001775/INEMA/LIC-01775, RESOLVE: ART. 1º - AUTORIZAR O DIREITO DE  USO DOS RECURSOS HÍDRICOS, VÁLIDO PELO PRAZO DE 4 (QUATRO) ANOS, A JOSÉ MILTON GARCIA LEAL  FILHO, INSCRITO NO CPF Nº 021.630.068-16, COM SEDE NA RUA CARLOS RATEB CURY, N° 41, VILLA VITÓRIA,  NO MUNICÍPIO DE RIBEIRÃO PRETO - SP, PARA CAPTAÇÃO SUBTERRÂNEA, NA BACIA HIDROGRÁFICA DO RIO SÃO  FRANCISCO, NO POÇO 1, NAS COORDENADAS LAT.12°19’6,30”S E LONG.45°56’45,58”W, DE VAZÃO 8.982  M³/DIA, DURANTE 18 H/D; NO POÇO 2, NAS COORDENADAS LAT.12°16’40,53”S E LONG.45°57’41,63”W,  DATUM SIRGAS 2000, DE VAZÃO 5.400 M³/DIA, DURANTE 18 H/D, PARA FINS DE FINS DE IRRIGAÇÃO POR PIVÔ  CENTRAL, ÁREA 216,37 HA, LOCALIZADO NA FAZENDA SÃO JOÃO,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</si>
  <si>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23.564 DE 27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2020.001.006390/INEMA/LIC-06390, RESOLVE: ART. 1º - AUTORIZAR O DIREITO DE  USO DOS RECURSOS HÍDRICOS, VÁLIDO PELO PRAZO DE 04 (QUATRO) ANOS, A CLEUTON DO ESPÍRITO  SANTO, INSCRITO NO CPF N° 947.179.405-63, COM SEDE NA FAZENDA FLORES, ZONA RURAL, S/N, NO  MUNICÍPIO DE INHAMBUPE, PARA CAPTAÇÃO SUBTERRÂNEA, NA BACIA HIDROGRÁFICA DO RIO INHAMBUPE,  NO POÇO 1, NAS COORDENADAS LAT.11°41’37,2”S E LONG.38°18’37,9”W, DATUM SIRGAS 2000, DE  VAZÃO 339 M³/DIA, DURANTE 23 H/D, PARA FINS DE IRRIGAÇÃO POR GOTEJAMENTO, ÁREA 10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</si>
  <si>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23.566 DE 27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2020.001.004480/INEMA/LIC-04480, RESOLVE: ART. 1º - AUTORIZAR O DIREITO  DE USO DOS RECURSOS HÍDRICOS, VÁLIDO PELO PRAZO DE 04 (QUATRO) ANOS, A JUVENAL DA SILVA  AMORIM, INSCRITO NO CPF SOB N° 756.329.345-00, COM SEDE NA FAZENDA CINZEIRO, S/N, ZONA  RURAL, NO MUNICÍPIO DE JACOBINA, PARA CAPTAÇÃO SUBTERRÂNEA, NA BACIA HIDROGRÁFICA DO RIO SÃO  FRANCISCO, NO POÇO 1, NAS COORDENADAS LAT.10°57’19,2”S E LONG.40°46’59,2”W, DATUM SIRGAS  2000, DE VAZÃO 360 M³/DIA, DURANTE 10 H/D, PARA FINS DE IRRIGAÇÃO POR MICROASPERSÃO, ÁREA 6,83  HA, LOCALIZADO NO SÍTIO JUAZEIRO, ZONA RURAL, NO MUNICÍPIO DE JACOBINA,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</si>
  <si>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23.567 DE 27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2019.001.005635/INEMA/LIC-05635, RESOLVE: ART. 1º - AUTORIZAR O DIREITO DE  USO DOS RECURSOS HÍDRICOS, VÁLIDO PELO PRAZO DE 04 (QUATRO) ANOS, A EVERALDO SANTOS LEITE,  INSCRITO NO CPF Nº 523.943.875-72, COM SEDE NA VILA POVOADO DE SÃO JOSÉ, Nº 51, CENTRO, NO  MUNICÍPIO DE JUSSIAPE, PARA CAPTAÇÃO SUPERFICIAL, NA BACIA HIDROGRÁFICA DO RIO DE CONTAS, NO  RIO DE CONTAS, NAS COORDENADAS LAT.13º28’37”S E LONG.41º35’56”W, DATUM SIRGAS 2000, DE  VAZÃO 316 M³/DIA, DURANTE 18 H/D, PARA FINS DE IRRIGAÇÃO POR MICROASPERSÃO, ÁREA 9 HA, LOCALIZADO  NA FAZENDA JUREMINHA, ZONA RURAL, NO MUNICÍPIO DE JUSSIAPE,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</si>
  <si>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23.568 DE 27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2021.001.001307/INEMA/LIC-01307, RESOLVE: ART. 1º - AUTORIZAR O DIREITO DE USO  DOS RECURSOS HÍDRICOS, VÁLIDO PELO PRAZO DE 04 (QUATRO) ANOS, A JOSÉ GONZAGA CARNEIRO,  INSCRITO NO CPF N° 276.778.345-15, COM SEDE NA PRAÇA DA MATRIZ, N° 50, CENTRO, NO MUNICÍPIO  DE ICHU, PARA CAPTAÇÃO SUBTERRÂNEA, NA BACIA HIDROGRÁFICA DO RIO INHAMBUPE, NO POÇO 1, NAS  COORDENADAS LAT.11°35’32,6”S E LONG.38°46’35,3”W, DATUM SIRGAS 2000, DE VAZÃO 588 M³/DIA,  DURANTE 7 H/D, PARA FINS DE IRRIGAÇÃO POR GOTEJAMENTO, ÁREA 12 HA, LOCALIZADO NA FAZENDA PAI  FELIPE, ZONA RURAL, NO MUNICÍPIO DE BIRITINGA,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</si>
  <si>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23.569 DE 27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2020.001.003650/INEMA/LIC-03650, RESOLVE: ART. 1º - AUTORIZAR O DIREITO DE USO  DOS RECURSOS HÍDRICOS, VÁLIDO PELO PRAZO DE 04 (QUATRO) ANOS, A VINICIUS SANTOS CORREA DE  UTINGA, INSCRITO NO CNPJ N° 20.132.102/0001-78, COM SEDE NA RODOVIA BA 142, N° 109, CENTRO,  NO MUNICÍPIO DE UTINGA, PARA CAPTAÇÃO SUBTERRÂNEA, NA BACIA HIDROGRÁFICA DO RIO PARAGUAÇU, NO  POÇO 1, NAS COORDENADAS LAT.12°05’30,1”S E LONG.41°06’53,5”W, DATUM SIRGAS 2000, DE VAZÃO  615 M³/DIA, DURANTE 21 H/D, PARA FINS DE DESSEDENTAÇÃO ANIMAL E IRRIGAÇÃO POR GOTEJAMENTO E  MICROASPERSÃO, ÁREA 12,42 HA, LOCALIZADO NAS FAZENDA UTINGA,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</si>
  <si>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23.571 DE 27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2021.001.000318/INEMA/LIC-00318, RESOLVE: ART. 1º - AUTORIZAR O DIREITO DE  USO DOS RECURSOS HÍDRICOS, VÁLIDO PELO PRAZO DE 04 (QUATRO) ANOS, A MARIA APARECIDA PINHO  DE SOUZA, INSCRITO NO CPF N° 969.146.455-15, COM SEDE NA RUA PEDRO DA SILVA E OLIVEIRA,  S/N, CENTRO, NO MUNICÍPIO DE INHAMBUPE, PARA CAPTAÇÃO SUBTERRÂNEA, NA BACIA HIDROGRÁFICA  DO RIO INHAMBUPE, NO POÇO 1, NAS COORDENADAS LAT.11°44’34”S E LONG.38°20’00”W, DATUM  SIRGAS 2000, DE VAZÃO 88 M³/DIA, DURANTE 5 H/D, PARA FINS DE IRRIGAÇÃO POR GOTEJAMENTO, ÁREA  3 HA, LOCALIZADO NA FAZENDA JUAZEIRO, ZONA RURAL, NO MUNICÍPIO DE INHAMBUPE,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</si>
  <si>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23.572 DE 27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2021.001.001407/INEMA/LIC-01407, RESOLVE: ART. 1º - AUTORIZAR O DIREITO  DE USO DOS RECURSOS HÍDRICOS, VÁLIDO PELO PRAZO DE 04 (QUATRO) ANOS, A LUCIANO FERREIRA  PEREIRA, INSCRITO NO CPF N° 901.542.905-72, COM SEDE NA AVENIDA ULISSES GUIMARÃES, N°  151, SUSSUARANA, NO MUNICÍPIO DE SALVADOR, PARA CAPTAÇÃO SUBTERRÂNEA, NA BACIA HIDROGRÁFICA  DO RIO ITAPICURU, NO POÇO 1, NAS COORDENADAS LAT.11°27’57,5”S E LONG.38°38’49,2”W, DATUM  SIRGAS 2000, DE VAZÃO 362 M³/DIA, DURANTE 9 H/D, PARA FINS DE IRRIGAÇÃO POR GOTEJAMENTO, ÁREA  12 HA, LOCALIZADO NO SÍTIO SENHOR DO BONFIM, ZONA RURAL, NO MUNICÍPIO DE SÁTIRO DIAS,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&lt;#E.G.B#558355#35#607318/&gt; &lt;#E.G.B#558365#35#607329&gt;  CÓPIA - CONSULTE INFORMAÇÃO OFICIAL EM WWW.DOOL.EGBA.BA.GOV.BR     EXECUTIVO SALVADOR, QUARTA-FEIRA, 28 DE JULHO DE 2021 - ANO CV - NO 23.216  REPÚBLICA FEDERATIVA DO BRASIL - ESTADO DA BAHIA  DIÁRIO OFICIAL  A DIRETORA GERAL DO INSTITUTO DO MEIO AMBIENTE E RECURSOS HÍDRICOS -  INEMA, NO USO DE SUAS ATRIBUIÇÕES REGIMENTAIS E NOS TERMOS DO ART. 35 DA LEI ESTADUAL Nº  12.209/2011, DE 20 DE ABRIL DE 2011, DECIDE: </t>
  </si>
  <si>
    <t xml:space="preserve">PORTARIA  Nº 23.580 DE 28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2019.001.005556/INEMA/LIC-05556, RESOLVE: ART. 1º - AUTORIZAR O DIREITO DE  USO DOS RECURSOS HÍDRICOS, VÁLIDA PELO PRAZO DE 04 (QUATRO) ANOS, A LUIZ TARCÍSIO QUEIROZ,  INSCRITO NO CPF Nº 161.812.550-87, COM SEDE NA RUA VINTE E QUATRO DE OUTUBRO, N° 339, NO  MUNICÍPIO DE BARREIRAS, PARA CAPTAÇÃO SUPERFICIAL, NA BACIA HIDROGRÁFICA DO RIO GRANDE, NO RIO  RODA VELHA, NO PONTO 1, NAS COORDENADAS LAT.12°29’20,85”S E LONG.45°33’28,92”W, DATUM  SIRGAS 2000, DE VAZÃO 200 M³/DIA, DURANTE 10 H/D, PARA FINS DE DESSEDENTAÇÃO ANIMAL, NO  PONTO 2, NAS COORDENADAS LAT.12°28’59,40”S E LONG.45°32’51,20”W, DATUM SIRGAS 2000, DE  VAZÃO 6.831,00 M³/DIA, DURANTE 20 H/D, PARA FINS DE IRRIGAÇÃO POR ASPERSÃO COM PIVÔ CENTRAL,  ÁREA 100,57 HA, LOCALIZADO NA FAZENDA TRÊS ÁGUAS, I, II, III, IV, V E VI, RODOVIA BA 462, RODA  VELHA,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</si>
  <si>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23.581 DE 28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2021.001.000701/INEMA/LIC-00701, RESOLVE: ART. 1º - AUTORIZAR O DIREITO DE  USO DOS RECURSOS HÍDRICOS, VÁLIDO PELO PRAZO DE 04 (QUATRO) ANOS, A JOSÉ NILDON BEZERRA,  INSCRITO NO CPF SOB N° 977.121.595-72, COM SEDE NA RUA C, N° 50, JD ATLÂNTICO, NO MUNICÍPIO  DE ILHÉUS, PARA CAPTAÇÃO SUBTERRÂNEA, NA BACIA HIDROGRÁFICA DO RIO ITAPICURU, NO POÇO 1, NAS  COORDENADAS LAT.11°05’35,2”S E LONG.40°31’59,2”W, DATUM SIRGAS 2000, DE VAZÃO 108 M³/DIA,  DURANTE 9 H/D, PARA FINS DE IRRIGAÇÃO POR GOTEJAMENTO, ÁREA 2 HA, LOCALIZADO NO SÍTIO INHUMA,  ZONA RURAL, NO MUNICÍPIO DE JACOBINA,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</si>
  <si>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23.583 DE 28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2019.001.006123/INEMA/LIC-06123, RESOLVE: ART. 1º - AUTORIZAR O DIREITO DE  USO DOS RECURSOS HÍDRICOS, VÁLIDO PELO PRAZO DE 04 (QUATRO) ANOS, A IFQ PARTICIPAÇÕES LTDA,  INSCRITA NO CNPJ Nº 01.988.557/0001-45, COM SEDE NA AVENIDA LUIZ TARQUÍNIO PONTES, Nº 2580,  PITANGUEIRAS, NO MUNICÍPIO DE LAURO DE FREITAS, PARA CAPTAÇÃO SUPERFICIAL, NA BACIA HIDROGRÁFICA  DO RIO PARAGUAÇU, NO RIO PARAGUAÇU, NAS COORDENADAS LAT.12°35’21”S E LONG.39°23’4”W,  DATUM SIRGAS 2000, DE VAZÃO 4.286 M³/DIA, DURANTE 12 H/D, PARA FINS DE IRRIGAÇÃO POR PIVÔ  CENTRAL, ÁREA 70 HA, LOCALIZADO NA FAZENDA MANDACARU, ZONA RURAL, NO MUNICÍPIO DE CASTRO  ALVES,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</si>
  <si>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23.589 DE 29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2021.001.000553/INEMA/LIC-00553, RESOLVE: ART. 1º - AUTORIZAR O  DIREITO DE USO DOS RECURSOS HÍDRICOS, VÁLIDO PELO PRAZO DE 04 (QUATRO) ANOS, A JOSÉ JOAZE  FIGUEREDO DOS SANTOS JÚNIOR, INSCRITO NO CPF N° 825.084.885-34, COM SEDE NA RUA  OITO DE DEZEMBRO, ALAGOINHAS VELHA, NO MUNICÍPIO DE ALAGOINHAS, PARA CAPTAÇÃO SUBTERRÂNEA,  NA BACIA HIDROGRÁFICA DO RIO ITAPICURU, NO POÇO 1, NAS COORDENADAS LAT.11°15’48,3”S E LON- G.38°32’35,2”W, DATUM SIRGAS 2000, DE VAZÃO 715 M³/DIA, DURANTE 24 H/D, PARA FINS DE IRRIGAÇÃO  POR GOTEJAMENTO, ÁREA 20 HA, LOCALIZADO NA FAZENDA PASTORADOR,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</si>
  <si>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23.591 DE 29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2019.001.003145/INEMA/LIC-03145, RESOLVE: ART. 1º - AUTORIZAR A  RENOVAÇÃO DO DIREITO DE USO DOS RECURSOS HÍDRICOS, VÁLIDA PELO PRAZO DE 04 (QUATRO) ANOS, A  OZIEL ALVES DE OLIVEIRA, INSCRITO NO CPF N° 502.801.809-00, COM SEDE NA RUA RONDÔNIA,  Nº 88, MIMOSO DO OESTE, NO MUNICÍPIO DE LUIS EDUARDO MAGALHÃES, PARA CAPTAÇÃO SUPERFICIAL,  NA BACIA HIDROGRÁFICA DO RIO GRANDE, NO RIO DAS BALSAS, NAS COORDENADAS LAT.12°3’41,92”S E  LONG.45°55’54,65”W, DATUM SIRGAS 2000, DE VAZÃO 3.324 M³/DIA, DURANTE 14 H/D, PARA FINS DE  IRRIGAÇÃO POR ASPERSÃO COM PIVÔ CENTRAL, ÁREA 50 HA, LOCALIZADO NA FAZENDA ELDORADO, ZONA RURAL,  NO MUNICÍPIO DE LUIS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</si>
  <si>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23.592 DE 29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2019.001.004626/INEMA/LIC-04626, RESOLVE: ART. 1º - AUTORIZAR A RENOVAÇÃO  DO DIREITO DE USO DOS RECURSOS HÍDRICOS, VÁLIDA PELO PRAZO DE 04 (QUATRO) ANOS, A STROBEL S/A  AGRICULTURA E PECUÁRIA, INSCRITA NO CNPJ N° 00.417.158/0001-61, COM SEDE NA RUA OTTO  KEPLER, N° 1049, NO MUNICÍPIO DE PANAMBI - RS, PARA CAPTAÇÃO SUBTERRÂNEA, NA BACIA HIDROGRÁFICA  DO RIO SÃO FRANCISCO, NO POÇO 1, NAS COORDENADAS LAT.10°53’11,2”S E LONG.46°14’19,04”W,  DATUM SIRGAS 2000, DE VAZÃO 115 M³/DIA, DURANTE 17 H/D, PARA FINS DE CONSUMO HUMANO, DES- SEDENTAÇÃO ANIMAL E PULVERIZAÇÃO AGRÍCOLA, LOCALIZADO NA FAZENDA SANTA MARIA LOTE 30, ZONA   CÓPIA - CONSULTE INFORMAÇÃO OFICIAL EM WWW.DOOL.EGBA.BA.GOV.BR    EXECUTIVO  SALVADOR, SEXTA-FEIRA, 30 DE JULHO DE 2021 - ANO CV - NO 23.218  REPÚBLICA FEDERATIVA DO BRASIL - ESTADO DA BAHIA  DIÁRIO OFICIAL  RURAL, NO MUNICÍPIO FORMOSA DO RIO PRETO,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</si>
  <si>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23.593 DE 29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2019.001.005360/INEMA/LIC-05360, RESOLVE: ART. 1º - AUTORIZAR A RENOVAÇÃO  DO DIREITO DE USO DOS RECURSOS HÍDRICOS, VÁLIDA PELO PRAZO DE 04 (QUATRO) ANOS, A VALME  TONELLO, INSCRITO NO CPF N° 295.269.909-78, COM SEDE NA RUA RUI BARBOSA, N° 430, MIMOSO,  NO MUNICÍPIO DE LUÍS EDUARDO MAGALHÃES, PARA CAPTAÇÃO SUBTERRÂNEA, NA BACIA HIDROGRÁFICA  DO RIO SÃO FRANCISCO, NO POÇO 1, NAS COORDENADAS LAT.12°03’58,28”S E LONG.45°30’01,18”W,  DATUM SIRGAS 2000, DE VAZÃO 9.000 M³/DIA, DURANTE 15 H/D, PARA FINS DE IRRIGAÇÃO POR PIVÔ CENTRAL,  ÁREA DE 140 HA, LOCALIZADO NA FAZENDA DONA ISETA III,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</si>
  <si>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23.598 DE 29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2020.001.007228/INEMA/LIC-07228, RESOLVE: ART. 1º - AUTORIZAR O DIREITO DE  USO DOS RECURSOS HÍDRICOS, VÁLIDO PELO PRAZO DE 04 (QUATRO) ANOS, A ROBÉRIO DIAS DE SOUZA,  INSCRITO NO CPF N° 037.718.686-45, COM SEDE NA RUA ANANIAS MOREIRA, N° 203, GAMELEIRA DOS  CRENTES, NO MUNICÍPIO DE JOÃO DOURADO, PARA CAPTAÇÃO SUBTERRÂNEA, NA BACIA HIDROGRÁFICA DO RIO  SÃO FRANCISCO, NO POÇO 1, NAS COORDENADAS LAT.11°22’22,8”S E LONG.41°42’48,1”W, DE VAZÃO  154 M³/DIA, DURANTE 11 H/D; NO POÇO 2, NAS COORDENADAS LAT.11°22’21,7”S E LONG.41°42’45,5”W,  DE VAZÃO 197 M³/DIA, DURANTE 11 H/D; NO POÇO 3, NAS COORDENADAS LAT.11°22’31,9”S E LON- G.41°42’41,1”W, DATUM SIRGAS 2000, DE VAZÃO 252 M³/DIA, DURANTE 12 H/D, PARA FINS DE IRRIGAÇÃO  POR GOTEJAMENTO, ÁREA 12 HA, LOCALIZADO NA FAZENDA DO SUCESSO, ZONA RURAL,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</si>
  <si>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23.599 DE 29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2019.001.005804/INEMA/LIC-05804, RESOLVE: ART. 1º - AUTORIZAR O DIREITO DE  USO DOS RECURSOS HÍDRICOS, VÁLIDO PELO PRAZO DE 04 (QUATRO) ANOS, A SIDNEI SANTOS LOPES,  INSCRITO NO CPF Nº 011.642.255-61, COM SEDE NA COMUNIDADE BARRA DO BERNARDO, S/N, ZONA  RURAL, NO MUNICÍPIO DE DOM BASÍLIO, PARA CAPTAÇÃO SUPERFICIAL, NA BACIA HIDROGRÁFICA DO RIO DE  CONTAS, NO RIO DE CONTAS, NAS COORDENADAS LAT.13°58’33,06”S E LONG.41°28’13,82”W, DATUM  SIRGAS 2000, DE VAZÃO 199 M³/DIA, DURANTE 16 H/D, PARA FINS DE IRRIGAÇÃO POR MICROASPERSÃO,  ÁREA 6,86 HA, LOCALIZADO NA FAZENDA ROCINHA, ZONA RURAL, NO MUNICÍPIO DE BRUMADO,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</si>
  <si>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23.600 DE 29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2020.001.002794/INEMA/LIC-02794, RESOLVE: ART. 1º - AUTORIZAR O DIREITO DE  USO DOS RECURSOS HÍDRICOS, VÁLIDO PELO PRAZO DE 4 (QUATRO) ANOS, A JOSÉ VOLNEI POPI, INSCRITO  NO CPF Nº 668.616.329-53, COM SEDE NA RUA ALVORADA, Nº 15, CENTRO, NO MUNICÍPIO DE POSSE  - GO, PARA CAPTAÇÃO SUBTERRÂNEA, NA BACIA HIDROGRÁFICA DO RIO SÃO FRANCISCO, NO POÇO 1, NAS  COORDENADAS LAT.13°29’45”S E LONG.45°42’16”W, DATUM SIRGAS 2000, DE VAZÃO 9.000 M³/DIA,  DURANTE 18 H/D; NO POÇO 2, NAS COORDENADAS LAT.13°31’5”S E LONG.45°41’54”W, DATUM SIRGAS  2000, DE VAZÃO 5.400 M³/DIA, DURANTE 18 H/D, PARA FINS DE FINS DE IRRIGAÇÃO POR PIVÔ CENTRAL, ÁREA  219 HA, LOCALIZADO NA FAZENDA ROCINHA, ZONA RURAL, NO MUNICÍPIO DE BRUMADO,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</si>
  <si>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23.603 DE 29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2021.001.001560/INEMA/LIC-01560, RESOLVE: ART. 1º - AUTORIZAR O DIREITO DE  USO DOS RECURSOS HÍDRICOS, VÁLIDO PELO PRAZO DE 04 (QUATRO) ANOS, A SIVALDINO ALVES DE  OLIVEIRA, INSCRITO NO CPF SOB N° 916.902.508-87, COM SEDE NO POVOADO DE BARREIRINHO, S/N,  ZONA RURAL, NO MUNICÍPIO DE BARRO ALTO, PARA CAPTAÇÃO SUBTERRÂNEA, NA BACIA HIDROGRÁFICA DO  RIO SÃO FRANCISCO, NO POÇO 1, NAS COORDENADAS LAT.11°48’48”S E LONG.41°56’54,1”W, DATUM  SIRGAS 2000, DE VAZÃO 116 M³/DIA, DURANTE 13 H/D, PARA FINS DE IRRIGAÇÃO POR GOTEJAMENTO, ÁREA  1,8 HA, LOCALIZADO NA FAZENDA BARREIRINHO, ZONA RURAL, NO MUNICÍPIO DE BARRO ALTO,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</si>
  <si>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23.610 DE 30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2021.001.000766/INEMA/LIC-00766, RESOLVE: ART. 1º - AUTORIZAR O  DIREITO DE USO DOS RECURSOS HÍDRICOS, VÁLIDO PELO PRAZO DE 04 (QUATRO) ANOS, A JOSÉ WILSON  DE SANTANA, INSCRITO NO CPF N° 125.821.405-97, COM SEDE NO POVOADO DE TRACUPÁ, S/N,  TRACUPÁ, NO MUNICÍPIO DE TUCANO, PARA CAPTAÇÃO SUBTERRÂNEA, NA BACIA HIDROGRÁFICA DO RIO  ITAPICURU, NO POÇO 1, NAS COORDENADAS LAT.11°06’50,4”S E LONG.38°49’57,6”W, DATUM SIRGAS  2000, DE VAZÃO 1.070 M³/DIA, DURANTE 24 H/D, PARA FINS DE IRRIGAÇÃO POR GOTEJAMENTO, ÁREA  17,53 HA, LOCALIZADO NA FAZENDA BELA VISTA, ZONA RURAL, NO MUNICÍPIO DE TUCANO,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</si>
  <si>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23.611 DE 30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2021.001.001857/INEMA/LIC-01857, RESOLVE: ART. 1º - AUTORIZAR O DIREITO DE  USO DOS RECURSOS HÍDRICOS, VÁLIDO PELO PRAZO DE 4 (QUATRO) ANOS, A JOSÉ LUÍS SGARIA, INSCRITO  NO CPF Nº 932.924.900-06, COM SEDE NA RUA ABÍLIO DE OLIVEIRA, S/N, SETOR AUGUSTO JOSÉ VALENTE  II, NO MUNICÍPIO DE POSSE-GO, PARA CAPTAÇÃO SUBTERRÂNEA, NA BACIA HIDROGRÁFICA DO RIO SÃO  FRANCISCO, NO POÇO 1, NAS COORDENADAS LAT.13°33’37,35”S E LONG.46°2’57,68’“W, DE VAZÃO 9.000  M³/DIA, DURANTE 18 H/D; NO POÇO 2, NAS COORDENADAS LAT.13°35’1,18’“S E LONG.46°2’38,29’“W,  DE VAZÃO 9.000 M³/DIA, DURANTE 18 H/D; NO POÇO 3, NAS COORDENADAS LAT.13°36’22,75”S E LON- G.46°2’19,06’“W, DATUM SIRGAS 2000, DE VAZÃO 9.000 M³/DIA, DURANTE 18 H/D, PARA FINS DE FINS  DE IRRIGAÇÃO POR PIVÔ CENTRAL, ÁREA 421,83 HA, LOCALIZADO NO COMPLEXO DE FAZENDA SG, ZONA  RURAL, NO MUNICÍPIO DE CORRENTINA,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</si>
  <si>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23.613 DE 30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2021.001.000841/INEMA/LIC-00841, RESOLVE: ART. 1º - AUTORIZAR O DIREITO DE  USO DOS RECURSOS HÍDRICOS, VÁLIDO PELO PRAZO DE 04 (QUATRO) ANOS, A JOFLESIA MARIA LIMA  PINHEIRO, INSCRITO NO CPF N° 014.882.755-13, COM SEDE NA FAZENDA NOVA SORTE, S/N, ZONA  RURAL, NO MUNICÍPIO DE ARACI, PARA CAPTAÇÃO SUBTERRÂNEA, NA BACIA HIDROGRÁFICA DO RIO ITAPICURU,  NO POÇO 1, NAS COORDENADAS LAT.11°21’30,3”S E LONG.38°52’04”W, DATUM SIRGAS 2000, DO DE  VAZÃO 373 M³/DIA, DURANTE 7 H/D, PARA FINS DE IRRIGAÇÃO POR GOTEJAMENTO, ÁREA 6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</si>
  <si>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23.614 DE 30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2020.001.005370/INEMA/LIC-05370, RESOLVE: ART. 1º - AUTORIZAR O DIREITO DE  USO DOS RECURSOS HÍDRICOS, VÁLIDO PELO PRAZO DE 04 (QUATRO) ANOS, A PAULO VIEIRA BONFIM,  INSCRITO NO CPF N° 001.015.245-87, COM SEDE NA AVENIDA SETE DE SETEMBRO, N° 1983, VITÓRIA,  NO MUNICÍPIO DE SALVADOR, PARA CAPTAÇÃO SUBTERRÂNEA, NA BACIA HIDROGRÁFICA DO RIO PARAGUAÇU,  NO POÇO 1, NAS COORDENADAS LAT.12°02’40,9”S E LONG.41°03’50,8”W, DATUM SIRGAS 2000, DE  VAZÃO 816 M³/DIA, DURANTE 24 H/D, PARA FINS DE IRRIGAÇÃO POR MICROASPERSÃO, ÁREA 17,83 HA,  LOCALIZADO NA FAZENDA SOLEDADE,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</si>
  <si>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23.624 DE 03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2021.001.000428/INEMA/LIC-00428, RESOLVE: ART. 1º - AUTORIZAR O DIREITO DE  USO DOS RECURSOS HÍDRICOS, VÁLIDO PELO PRAZO DE 04 (QUATRO) ANOS, A LUCAS DE MATOS MAIA,  INSCRITO NO CPF N° 025.835.255-81, COM SEDE NA RUA ITATIAIA, N° 61, CENTRO, NO MUNICÍPIO DE  CAPIM GROSSO, PARA CAPTAÇÃO SUBTERRÂNEA, NA BACIA HIDROGRÁFICA DO RIO SÃO FRANCISCO, NO POÇO  1, NAS COORDENADAS LAT.10°36’52,9”S E LONG.40°54’06,2”W, DE VAZÃO 812 M³/DIA, DURANTE 12  H/D; NO POÇO 2, NAS COORDENADAS LAT.10°36’50,8”S E LONG.40°54’13,5”W, DE VAZÃO 285 M³/DIA,  DURANTE 11 H/D; NO POÇO 3, NAS COORDENADAS LAT.10°36’48,2”S E LONG.40°54’09,5”W, DE VAZÃO  577 M³/DIA, DURANTE 12 H/D; NO POÇO 4, NAS COORDENADAS LAT.10°37’01”S E LONG.40°54’15,2”W,  DATUM SIRGAS 2000, DE VAZÃO 944 M³/DIA, DURANTE 12 H/D, PARA FINS DE IRRIGAÇÃO POR GOTEJAMENTO,  ÁREA 54 HA, LOCALIZADO NO SÍTIO JARDIM DE CIMA,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</si>
  <si>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23.625 DE 03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2019.001.007187/INEMA/LIC-07187, RESOLVE: ART. 1º - AUTORIZAR O DIREITO DE  USO DOS RECURSOS HÍDRICOS, VÁLIDO PELO PRAZO DE 04 (QUATRO) ANOS, A JOSÉ ERUNDINO OLIVEIRA  DA CRUZ, INSCRITO NO CPF Nº 677.503.625-68, COM SEDE NA PRAÇA SENADOR ACM, Nº 260,  CENTRO, NO MUNICÍPIO DE RIO REAL, PARA CAPTAÇÃO SUPERFICIAL, NA BACIA HIDROGRÁFICA DO RIO REAL,  NO RIO RAPOSO, NAS COORDENADAS LAT.11°31’45,6”S E LONG.37°55’03,2”W, DATUM SIRGAS 2000, DE  VAZÃO 100 M³/DIA, DURANTE 2 H/D, PARA FINS DE IRRIGAÇÃO POR GOTEJAMENTO, ÁREA 2,9 HA, LOCALIZADO  NA FAZENDA REBOLO, POVOADO REBOLO, NO MUNICÍPIO DE RIO REAL,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</si>
  <si>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23.626 DE 03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2021.001.001220/INEMA/LIC-01220, RESOLVE: ART. 1º - AUTORIZAR O DIREITO DE  USO DOS RECURSOS HÍDRICOS, VÁLIDO PELO PRAZO DE 04 (QUATRO) ANOS, A NADJA MAIA DOS REIS DE  ARAÚJO, INSCRITA NO CPF N° 825.478.075-72, COM SEDE NA RUA A, S/N, LOTEAMENTO ENCONTRO  DOS RIOS, NO MUNICÍPIO DE LENÇÓIS, PARA CAPTAÇÃO SUBTERRÂNEA, NA BACIA HIDROGRÁFICA DO RIO  PARAGUAÇU, NO POÇO 1, NAS COORDENADAS LAT.12°08’07,9”S E LONG.41°07’17,6”W, DATUM SIRGAS  2000, DE VAZÃO 1.386 M³/DIA, DURANTE 23 H/D, PARA FINS DE IRRIGAÇÃO POR MICROASPERSÃO, ÁREA 31  HA, LOCALIZADO NA FAZENDA RANCHO ALEGRE, ZONA RURAL, NO MUNICÍPIO DE WAGNER, MEDIANTE O  CUMPRIMENTO DA LEGISLAÇÃO VIGENTE, DOS CONDICIONANTES E DO PARÁGRAFO ÚNICO DESTE ARTIGO QUE   CÓPIA - CONSULTE INFORMAÇÃO OFICIAL EM WWW.DOOL.EGBA.BA.GOV.BR     EXECUTIVO SALVADOR, QUARTA-FEIRA, 4 DE AGOSTO DE 2021 - ANO CV - NO 23.221  REPÚBLICA FEDERATIVA DO BRASIL - ESTADO DA BAHIA  DIÁRIO OFICIAL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</si>
  <si>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23.627 DE 03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2020.001.004192/INEMA/LIC-04192, RESOLVE: ART. 1º - AUTORIZAR O DIREITO DE  USO DOS RECURSOS HÍDRICOS, VÁLIDO PELO PRAZO DE 04 (QUATRO) ANOS, A MANOEL DONIZETE DE SÁ  TELES, INSCRITO NO CPF N° 118.169.705-06, COM SEDE NA RUA HORÁCIO DE MATOS, N° 617, CENTRO,  NO MUNICÍPIO DE SEABRA, PARA CAPTAÇÃO SUBTERRÂNEA, NA BACIA HIDROGRÁFICA DO RIO PARAGUAÇU, NO  POÇO 1, NAS COORDENADAS LAT.12°23’02,7”S E LONG.41°33’55,6”W, DATUM SIRGAS 2000, DE VAZÃO  960 M³/DIA, DURANTE 24 H/D, PARA FINS DE DESSEDENTAÇÃO ANIMAL E IRRIGAÇÃO POR GOTEJAMENTO E MI- CROASPERSÃO, ÁREA 19,45 HA, LOCALIZADO NA FAZENDA LAGOA GRANDE, ZONA RURAL, NO MUNICÍPIO DE  SEABRA,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</si>
  <si>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23.628 DE 03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2020.001.006174/INEMA/LIC-06174, RESOLVE: ART. 1º - AUTORIZAR O DIREITO DE  USO DOS RECURSOS HÍDRICOS, VÁLIDO PELO PRAZO DE 04 (QUATRO) ANOS, A EDIGARD BASTOS ALVES,  INSCRITO NO CPF N° 096.987.365-49, COM SEDE NA ESTRADA UTINGA/MIGUEL PEIXE, S/N, CAMBUÍ,  NO MUNICÍPIO DE UTINGA, PARA CAPTAÇÃO SUBTERRÂNEA, NA BACIA HIDROGRÁFICA DO RIO PARAGUAÇU,  NO POÇO 1, NAS COORDENADAS LAT.12°05’04,8”S E LONG.41°06’57,2”W, DATUM SIRGAS 2000, DE  VAZÃO 1.131 M³/DIA, DURANTE 23 H/D, PARA FINS DE IRRIGAÇÃO POR GOTEJAMENTO E MICROASPERSÃO,  ÁREA 25,15 HA, LOCALIZADO NA FAZENDA CURTUME E PETRÓPOLIS,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</si>
  <si>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23.629 DE 03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2020.001.005074/INEMA/LIC-05074, RESOLVE: ART. 1º -  AUTORIZAR O DIREITO DE USO DOS RECURSOS HÍDRICOS, VÁLIDO PELO PRAZO DE 04 (QUATRO) ANOS, A  EDSON MARTINS DE SOUZA, INSCRITO NO CPF N° 480.109.365-53, COM SEDE NO POVOADO  DE QUEIMADA DE JOÃO MARTINS, S/N, ZONA RURAL, NO MUNICÍPIO DE CANARANA, PARA CAPTAÇÃO  SUBTERRÂNEA, NA BACIA HIDROGRÁFICA DO RIO SÃO FRANCISCO, NO POÇO 1, NAS COORDENADAS  LAT.11°51’09”S E LONG.41°42’04,9”W, DATUM SIRGAS 2000, DE VAZÃO 314 M³/DIA, DURANTE 17  H/D, PARA FINS DE IRRIGAÇÃO POR GOTEJAMENTO, ÁREA 5 HA, LOCALIZADO NA FAZENDA QUEIMADA,  ZONA RURAL, NO MUNICÍPIO DE CANARANA,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</si>
  <si>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23.630 DE 03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2019.001.005952/INEMA/LIC-05952, RESOLVE: ART. 1º - AUTORIZAR  O DIREITO DE USO DOS RECURSOS HÍDRICOS, VÁLIDO PELO PRAZO DE 04 (QUATRO) ANOS, A MABLO DE  CASTRO AZEVÊDO, INSCRITO NO CPF Nº 020.635.715-03, COM SEDE NO CAMINHO J, Nº 7A,  JEQUIEZINHO, NO MUNICÍPIO DE JEQUIÉ, PARA CAPTAÇÃO SUPERFICIAL, NA BACIA HIDROGRÁFICA DO RIO  DE CONTAS, NO RIO DE CONTAS, NO LAGO FORMADO PELA BARRAGEM DE PEDRA, NAS COORDENADAS  LAT.13º51’54”S E LONG.40º33’11”W, DATUM SIRGAS 2000, DE VAZÃO 1.348 M³/DIA, DURANTE 17  H/D, PARA FINS DE IRRIGAÇÃO POR GOTEJAMENTO, ÁREA 40 HA, LOCALIZADO NA FAZENDA MORRINHOS,  ZONA RURAL, NO MUNICÍPIO DE MARACÁS,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</si>
  <si>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23.631 DE 03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2019.001.006156/INEMA/LIC-06156, RESOLVE: ART. 1º -  AUTORIZAR O DIREITO DE USO DOS RECURSOS HÍDRICOS, VÁLIDO PELO PRAZO DE 04 (QUATRO) ANOS,  A MARINEUZA FERREIRA SANTOS PIRES, INSCRITA NO CPF Nº 947.636.235-91, COM  SEDE NA ESTRADA M. MOURA A JUSSIAPE, S/N, ZONA RURAL, NO MUNICÍPIO DE RIO DE CONTAS,  PARA CAPTAÇÃO SUPERFICIAL, NA BACIA HIDROGRÁFICA DO RIO DE CONTAS, NO RIO DE CONTAS, NAS  COORDENADAS LAT.13º35’28”S E LONG.41º36’48”W, DATUM SIRGAS 2000, DE VAZÃO 270 M³/DIA,  DURANTE 8 H/D, PARA FINS DE IRRIGAÇÃO POR MICROASPERSÃO, ÁREA 7 HA, LOCALIZADO NO SITIO PILÕES,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</si>
  <si>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23.635 DE 04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2019.001.006258/INEMA/LIC-06258, RESOLVE: ART. 1º - AUTORIZAR A RENOVAÇÃO  DO DIREITO DE USO DOS RECURSOS HÍDRICOS, VÁLIDA PELO PRAZO DE 04 (QUATRO) ANOS, A PAULO LIMA  CAIRES, INSCRITO NO CPF N° 428.150.885-68, COM SEDE NA FAZENDA VÁRZEA GRANDE, S/N, ZONA  RURAL, NO MUNICÍPIO DE DOM BASÍLIO, PARA CAPTAÇÃO SUPERFICIAL, NA BACIA HIDROGRÁFICA DO RIO DE  CONTAS, NO RIO GAVIÃO, NAS COORDENADAS LAT.14°34’54,6”S E LONG.41°08’20”W, DATUM SIRGAS  2000, DE VAZÃO 754 M³/DIA, DURANTE 19 H/D, PARA FINS DE IRRIGAÇÃO POR MICROASPERSÃO, ÁREA 20  HA, LOCALIZADO NA FAZENDA LAGOA DOS PATOS, ZONA RURAL, NO MUNICÍPIO DE CARAÍBAS,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</si>
  <si>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23.638 DE 04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2020.001.005653/INEMA/LIC-05653, RESOLVE: ART. 1.º - AUTORIZAR A  ALTERAÇÃO DO DIREITO DE USO DOS RECURSOS HÍDRICOS, RELACIONADA AO PROCESSO N° 2019.001.007164/ INEMA/LIC-07164, VÁLIDA PELO PRAZO DE VIGÊNCIA DA PORTARIA N° 20.679/2020, PUBLICADA NO  D.O.E EM 20/05/2020, A MAGNÓLIA DA ROCHA BRANDÃO, INSCRITA NO CPF Nº 419.131.246- 49, COM SEDE NA RUA SETE DE SETEMBRO, Nº 91, CENTRO, NO MUNICÍPIO DE RIO DE CONTAS, PARA  CAPTAÇÃO SUBTERRÂNEA, NA BACIA HIDROGRÁFICA DO RIO DE CONTAS, NO POÇO 1, NAS COORDENADAS  LAT.13º33’27”S E LONG.41º50’21”W, DATUM SIRGAS 2000, DE VAZÃO 495 M³/DIA, DURANTE 14 H/D,  PARA FINS DE IRRIGAÇÃO POR GOTEJAMENTO, ÁREA 14,2 HA, LOCALIZADO NO SÍTIO MANOEL CABRA, ZONA  RURAL, NO MUNICÍPIO DE RIO DE CONTAS,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</si>
  <si>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23.639 DE 04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2019.001.001502/INEMA/LIC-01502, RESOLVE: ART. 1.º - AUTORIZAR A ALTERAÇÃO  DA OUTORGA DO DIREITO DE USO DOS RECURSOS HÍDRICOS, RELACIONADA AO PROCESSO Nº 2017.001.001977/ INEMA/LIC-01977, VÁLIDA PELO PRAZO DA PORTARIA INEMA Nº 16.152, PUBLICADA NO D.O.E. EM  16/05/2018, A HÉLIO HOPP, INSCRITO NO CPF Nº 273.535.910-72, COM SEDE NA RUA PROFESSOR   CÓPIA - CONSULTE INFORMAÇÃO OFICIAL EM WWW.DOOL.EGBA.BA.GOV.BR     EXECUTIVO SALVADOR, QUINTA-FEIRA, 5 DE AGOSTO DE 2021 - ANO CV - NO 23.222  REPÚBLICA FEDERATIVA DO BRASIL - ESTADO DA BAHIA  DIÁRIO OFICIAL  ORLANDO GOMES, Nº 447, RENATO GONÇALVES, NO MUNICÍPIO DE BARREIRAS, PARA CAPTAÇÃO SUPERFICIAL,  NA BACIA HIDROGRÁFICA DO RIO GRANDE, NO RIO DE JANEIRO, NO PONTO P1, NAS COORDENADAS  LAT.11°54’12”S E LONG.45°37’47”W; E NO PONTO P2, NAS COORDENADAS LAT.11°54’36”S E LON- G.45°39’10”W, DATUM SIRGAS2000, DE VAZÃO 48.455 M³/DIA, DURANTE 18 H/D, PARA FINS DE  IRRIGAÇÃO POR PIVÔ CENTRAL, ÁREA 729 HA, LOCALIZADO NAS FAZENDAS NOVO MUNDO II E NOVO MUNDO  III,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</si>
  <si>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23.654 DE 05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2019.001.004343/INEMA/LIC-04343, RESOLVE: ART. 1º - AUTORIZAR O  DIREITO DE USO DOS RECURSOS HÍDRICOS, VÁLIDO PELO PRAZO DE 04 (QUATRO) ANOS, A ROSA BELEM  SANTOS MONTEIRO, INSCRITA NO CPF Nº 932.551.105-30, COM SEDE NA RUA DEPUTADO ADÃO  SOUZA, N° 205, CENTRO, NO MUNICÍPIO DE SANTA MARIA DA VITÓRIA, PARA CAPTAÇÃO SUPERFICIAL, NA  BACIA HIDROGRÁFICA DO RIO CORRENTE, NO RIO CORRENTE, NAS COORDENADAS LAT.13º23’04”S E LON- G.44º27’13”W, DATUM SIRGAS 2000, DE VAZÃO 1.694 M³/DIA, DURANTE 18 H/D, PARA FINS DE DESSE- DENTAÇÃO ANIMAL E IRRIGAÇÃO POR ASPERSÃO, ÁREA 24,3 HA, LOCALIZADO NA FAZENDA CARAÍBAS,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</si>
  <si>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23.656 DE 05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2019.001.007198/INEMA/LIC-07198, RESOLVE: ART. 1º - AUTORIZAR O DIREITO DE  USO DOS RECURSOS HÍDRICOS, VÁLIDO PELO PRAZO DE 04 (QUATRO) ANOS, A GIOVANE DIAS, INSCRITO  NO CPF Nº 338.439.118-78, COM SEDE NA FAZENDA VÁRZEA DO FOGO, S/N, MARCOLINO MOURA, NO  MUNICÍPIO DE RIO DE CONTAS, PARA CAPTAÇÃO SUPERFICIAL, NA BACIA HIDROGRÁFICA DO RIO DE CONTAS,  NO RIO DE CONTAS, NAS COORDENADAS LAT.13°51’02,73”S E LONG.41º31’11,61”W, DATUM SIRGAS  2000, DE VAZÃO 137 M³/DIA, DURANTE 8 H/D, PARA FINS DE IRRIGAÇÃO POR GOTEJAMENTO, ÁREA 3,62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</si>
  <si>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23.657 DE 05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2019.001.004527/INEMA/LIC-04527, RESOLVE: ART. 1º - AUTORIZAR O DIREITO DE  USO DOS RECURSOS HÍDRICOS, VÁLIDO PELO PRAZO DE 04 (QUATRO) ANOS, A FULGÊNCIO LANDULPHO  PEREIRA, INSCRITO NO CPF Nº 003.504.865-49, COM SEDE NA RUA DR. RODRIGO LIMA, Nº 24,  ZONA RURAL, NO MUNICÍPIO DE MUCUGÊ, PARA CAPTAÇÃO SUPERFICIAL, NA BACIA HIDROGRÁFICA DO RIO  PARAGUAÇU, NO RIO PARAGUAÇU, LAT.13º03’30,16”S E LONG.41º26’42,68”W, DATUM SIRGAS 2000,  DE VAZÃO 1.138 M³/DIA, DURANTE 20 H/D, PARA FINS DE IRRIGAÇÃO POR ASPERSÃO COM PIVÔ CENTRAL,  ÁREA 21 HA, LOCALIZADO NA FAZENDA SUMIDOURO,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</si>
  <si>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23.662 DE 06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2021.001.001535/INEMA/LIC-01535, RESOLVE: ART. 1º - AUTORIZAR O DIREITO  DE USO DOS RECURSOS HÍDRICOS, VÁLIDO PELO PRAZO DE 04 (QUATRO) ANOS, A MACIEL FERREIRA  ELIZEU, INSCRITO NO CPF N° 061.943.815-07, COM SEDE NA RUA ANA OLIVEIRA, N° 155, CENTRO,  NO MUNICÍPIO DE JOÃO DOURADO, PARA CAPTAÇÃO SUBTERRÂNEA, NA BACIA HIDROGRÁFICA DO RIO SÃO  FRANCISCO, NO POÇO 1, NAS COORDENADAS LAT.11°24’43,1”S E LONG.41°37’03”W, DE VAZÃO 213  M³/DIA; NO POÇO 2, NAS COORDENADAS LAT.11°24’42,1”S E LONG.41°37’03”W, DE VAZÃO 239 M³/ DIA; NO POÇO 3, NAS COORDENADAS LAT.11°24’37,7”S E LONG.41°37’00”W, DE VAZÃO 255 M³/DIA;  NO POÇO 4, NAS COORDENADAS LAT.11°24’37,3”S E LONG.41°37’00”W, DE VAZÃO 289 M³/DIA; NO  POÇO 5, NAS COORDENADAS LAT.11°24’36,7”S E LONG.41°37’00”W, DATUM SIRGAS 2000, DE VAZÃO  314 M³/DIA; DURANTE 12 H/D, PARA FINS DE IRRIGAÇÃO POR GOTEJAMENTO, ÁREA 26,1 HA, LOCALIZADO NA  FAZENDA SARANDI, ZONA RURAL, NO MUNICÍPIO DE AMÉRICA DOURADA,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</si>
  <si>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23.675 DE 09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2021.001.000311/INEMA/LIC-00311, RESOLVE: ART. 1º - AUTORIZAR O DIREITO DE  USO DOS RECURSOS HÍDRICOS, VÁLIDO PELO PRAZO DE 04 (QUATRO) ANOS, A ALESSANDRO DE OLIVA  DANTAS, INSCRITO NO CPF N° 711.980.405-72, COM SEDE NA RUA MONSENHOR OLÍVIO TEIXEIRA, N°  626, JARDINS, NO MUNICÍPIO DE ARACAJU - SE, PARA CAPTAÇÃO SUBTERRÂNEA, NA BACIA HIDROGRÁFICA  DO RIO VAZA-BARRIS, NO POÇO 1, NAS COORDENADAS LAT.10°06’39,9”S E LONG.38°22’20,5”W, DE   VAZÃO 1.344 M³/DIA; E NO POÇO 2, NAS COORDENADAS LAT.10°06’39,9”S E LONG.38°22’14,7”W,  DATUM SIRGAS 2000, DE VAZÃO 1.900 M³/DIA, DURANTE 19 H/D, PARA FINS DE IRRIGAÇÃO POR ASPERSÃO,  ÁREA 43 HA, LOCALIZADO NA FAZENDA SANTO ANTÔNIO,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</si>
  <si>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23.676 DE 09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2019.001.001388/INEMA/LIC-01388, RESOLVE: ART. 1º - AUTORIZAR A  RENOVAÇÃO DO DIREITO DE USO DOS RECURSOS HÍDRICOS, VÁLIDA PELO PRAZO DE 04 (QUATRO) ANOS, A  BAGISA S.A AGROPECUÁRIA E COMÉRCIO, INSCRITA NO CNPJ N° 15.194.889/0001-62, COM  SEDE NA RODOVIA BA 142, S/N, CASCAVEL, NO MUNICÍPIO DE IBICOARA, PARA CAPTAÇÃO SUPERFICIAL, NA  BACIA HIDROGRÁFICA DO RIO PARAGUAÇU, § 1º - EM BARRAMENTO EXISTENTE, AUTORIZADO POR MEIO DA  PORTARIA SRH N° 014/1997, NO RIO PARAGUAÇU, NO PONTO 1, NAS COORDENADAS LAT.13°15’36”S E  LONG.41°23’32”W, DE VAZÃO DE 25.324,05 M³/DIA, DURANTE 18 H/D; NO PONTO 2, NAS COORDENADAS  LAT.13°12’28”S E LONG.41°24’22”W, DE VAZÃO 50.131 M³/DIA, DURANTE 18 H/D; NO PONTO 3, NAS  COORDENADAS LAT.13°15’38”S E LONG.41°23’33”W, DE VAZÃO 5.323 M³/DIA, DURANTE 20 H/D; § 2º  - NO RIO PARAGUAÇU, NO PONTO 4, NAS COORDENADAS LAT.13°16’25”S E LONG.41°22’33”W, DATUM  SIRGAS 2000, DE VAZÃO 3.466 M³/DIA, DURANTE 12 H/D, PARA FINS DE IRRIGAÇÃO POR GOTEJAMENTO E  PIVÔ CENTRAL, ÁREA 1.435,6 HA, LOCALIZADO NO COMPLEXO DE FAZENDAS BAGISA, NOS MUNICÍPIOS DE  IBICOARA 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 DA PORTARIA INEMA N° 21.953 DE 07 DE DEZEMBRO DE 2020. ART.  5º - ESTA PORTARIA ENTRARÁ EM VIGOR NA DATA DE SUA PUBLICAÇÃO. MÁRCIA CRISTINA TELLES DE  ARAÚJO LIMA - DIRETORA GERAL </t>
  </si>
  <si>
    <t xml:space="preserve">PORTARIA  Nº 23.677 DE 09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2019.001.002047/INEMA/LIC-02047, RESOLVE: ART. 1º - AUTORIZAR O DIREITO DE  USO DOS RECURSOS HÍDRICOS, VÁLIDO PELO PRAZO 04 (QUATRO) ANOS, À A4 AGRÍCOLA E PECUÁRIA  LTDA, INSCRITA NO CNPJ Nº 13.120.554/0001-74, COM SEDE NA FAZENDA LA PAZ, S/N, ZONA RURAL,  NO MUNICÍPIO DE TEIXEIRA DE FREITAS, PARA CAPTAÇÃO SUPERFICIAL, NA BACIA HIDROGRÁFICA DO RIO  BURANHÉM, NO AFLUENTE SEM NOME DO CÓRREGO DO PAPAGAIO, EM BARRAMENTO EXISTENTE (B3),  DISPENSADO DE OUTORGA POR MEIO DO PROCESSO N° 2018.001.000015/INEMA/LIC-00015, NAS  COORDENADAS LAT.16°32’12”S E LONG.39°48’29”W, DATUM SIRGAS 2000, DE VAZÃO 1.553 M³/DIA,  DURANTE 10 H/D, PARA FINS DE IRRIGAÇÃO POR GOTEJAMENTO DE 67 HA, LOCALIZADO NA FAZENDA KITANDA,  ZONA RURAL, NO MUNICÍPIO DE GUARATINGA,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</si>
  <si>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23.678 DE 09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2020.001.007187/INEMA/LIC-07187, RESOLVE: ART. 1º - AUTORIZAR O DIREITO DE  USO DOS RECURSOS HÍDRICOS, VÁLIDO PELO PRAZO DE 04 (QUATRO) ANOS, A JOSÉ DULTRA DE MENEZES  FILHO, INSCRITO NO CPF N° 201.251.865-68, COM SEDE NA RUA ANTÔNIO CARLOS DIAS SOARES (JD  STO ANTÔNIO), N° 51, FAROLÂNDIA, NO MUNICÍPIO DE ARACAJU - SE, PARA CAPTAÇÃO SUBTERRÂNEA, NA  BACIA HIDROGRÁFICA DO RIACHO DO TARÁ, NO POÇO 1, NAS COORDENADAS LAT.09°48’12”S E LON- G.38°15’28,3”W, DE VAZÃO 288 M³/DIA; NO POÇO 2, NAS COORDENADAS LAT.09°48’15,2”S E LON- G.38°15’27”W, DE VAZÃO 216 M³/DIA; NO POÇO 3, NAS COORDENADAS LAT.09°48’18,8”S E LON- G.38°15’20,9”W, DE VAZÃO 576 M³/DIA; NO POÇO 4, NAS COORDENADAS LAT.09°48’10,5”S E LON- G.38°17’18,4”W, DATUM SIRGAS 2000, DE VAZÃO 172 M³/DIA, DURANTE 24 H/D, PARA FINS DE IRRIGAÇÃO  POR GOTEJAMENTO, ÁREA 35,1 HA, LOCALIZADO NA FAZENDA SANTA MARIKÁ, ZONA RURAL, NO MUNICÍPIO DE  SANTA BRÍGIDA, MEDIANTE O CUMPRIMENTO DA LEGISLAÇÃO VIGENTE, DOS CONDICIONANTES E DO PARÁGRAFO  ÚNICO DESTE ARTIGO QUE CONSTAM NA ÍNTEGRA DA PORTARIA, NO REFERIDO PROCESSO. ART. 2º - ESTA PORTARIA   CÓPIA - CONSULTE INFORMAÇÃO OFICIAL EM WWW.DOOL.EGBA.BA.GOV.BR    EXECUTIVO  SALVADOR, TERÇA-FEIRA, 10 DE AGOSTO DE 2021 - ANO CV - NO 23.225  REPÚBLICA FEDERATIVA DO BRASIL - ESTADO DA BAHIA  DIÁRIO OFICIAL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</si>
  <si>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23.682 DE 10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2019.001.006207/INEMA/LIC-06207, RESOLVE: ART. 1º - AUTORIZAR O DIREITO DE  USO DOS RECURSOS HÍDRICOS, VÁLIDO PELO PRAZO 04 (QUATRO) ANOS, A JOSÉ LEONIDAS GUIMARÃES  GOMES, INSCRITO NO CPF Nº 087.293.285-00, COM SEDE NA RUA JOSÉ MARIA TANAJURA, N° 362,  POLIVALENTE, NO MUNICÍPIO DE LIVRAMENTO DE NOSSA SENHORA, PARA CAPTAÇÃO SUPERFICIAL, NA BACIA  HIDROGRÁFICA DO RIO DE CONTAS, NO RIO BRUMADO, NAS COORDENADAS LAT.13º39’18,9”S E LON- G.41º50’24”W, DATUM SIRGAS 2000, DE VAZÃO 295 M³/DIA, DURANTE 13 H/D, PARA FINS DE IRRIGAÇÃO POR  MICROASPERSÃO, ÁREA DE 7 HA, LOCALIZADO NO SÍTIO RECREIO, RECREIO, NO MUNICÍPIO DE LIVRAMENTO  DE NOSSA SENHORA,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</si>
  <si>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23.683 DE 10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2019.001.006253/INEMA/LIC-06253, RESOLVE: ART. 1º - AUTORIZAR O DIREITO DE USO  DOS RECURSOS HÍDRICOS, VÁLIDO PELO PRAZO DE 04 (QUATRO) ANOS, A MAURO MARCELO FALQUETO,  INSCRITO NO CPF Nº 019.854.177-58, COM SEDE NA RUA ECOPORANGA, Nº 135, NOVO HORIZONTE, NO  MUNICÍPIO DE LINHARES - ES, PARA CAPTAÇÃO SUPERFICIAL, NA BACIA HIDROGRÁFICA DO RIO JUCURUÇU,  NO CÓRREGO DA BOA UNIÃO, NAS COORDENADAS LAT.17º11’07”S E LONG.39º29’43,2”W, DATUM SIRGAS  2000, DE VAZÃO 2.394 M³/DIA, DURANTE 14 H/D, PARA FINS DE IRRIGAÇÃO POR GOTEJAMENTO, ÁREA 88,22  HA, LOCALIZADO NA FAZENDA LOTE 10, ZONA RURAL, NO MUNICÍPIO DE PRADO,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</si>
  <si>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23.688 DE 10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2021.001.001846/INEMA/LIC-01846, RESOLVE: ART. 1º - AUTORIZAR O DIREITO DE  USO DOS RECURSOS HÍDRICOS, VÁLIDO PELO PRAZO DE 04 (QUATRO) ANOS, A LEANDRO CARVALHO  SOUZA, INSCRITO NO CPF N° 044.135.925-65, COM SEDE NO DISTRITO CAATINGA DO MOURA, S/N, ZONA  RURAL, NO MUNICÍPIO DE JACOBINA, PARA CAPTAÇÃO SUBTERRÂNEA, NA BACIA HIDROGRÁFICA DO RIO SÃO  FRANCISCO, NO POÇO 1, NAS COORDENADAS LAT.10°57’55,7”S E LONG.40°41’31,8”W, DATUM SIRGAS  2000, DE VAZÃO 527 M³/DIA, DURANTE 15 H/D, PARA FINS DE IRRIGAÇÃO POR MICROASPERSÃO, ÁREA 10  HA, LOCALIZADO NA FAZENDA CENTRAL VARGINHA, ZONA RURAL, NO MUNICÍPIO DE JACOBINA,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</si>
  <si>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23.689 DE 10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2021.001.002026/INEMA/LIC-02026, RESOLVE: ART. 1º - AUTORIZAR O DIREITO  DE USO DOS RECURSOS HÍDRICOS, VÁLIDO PELO PRAZO DE 04 (QUATRO) ANOS, A ABNAEL XAVIER DA  COSTA, INSCRITO NO CPF N° 153.433.835-72, COM SEDE NA FAZENDA POCINHOS, S/N, ZONA RURAL, NO  MUNICÍPIO DE SÁTIRO DIAS, PARA CAPTAÇÃO SUBTERRÂNEA, NA BACIA HIDROGRÁFICA DO RIO ITAPICURU, NO  POÇO 1, NAS COORDENADAS LAT.11°31’59,5”S E LONG.38°36’30,3”W, DATUM SIRGAS 2000, DE VAZÃO  269 M³/DIA, DURANTE 14 H/D, PARA FINS DE IRRIGAÇÃO POR GOTEJAMENTO, ÁREA 8,5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</si>
  <si>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23.690 DE 10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2021.001.001766/INEMA/LIC-01766, RESOLVE: ART. 1º - AUTORIZAR O DIREITO  DE USO DOS RECURSOS HÍDRICOS, VÁLIDO PELO PRAZO DE 04 (QUATRO) ANOS, A MARCELO PATRÍCIO  DE LIMA, INSCRITO NO CPF N° 535.775.745-34, COM SEDE NA FAZENDA MATINHA, S/N, ZONA RURAL,  NO MUNICÍPIO DE JEREMOABO, PARA CAPTAÇÃO SUBTERRÂNEA, NA BACIA HIDROGRÁFICA DO RIACHO DO  TARÁ, NO POÇO 1, NAS COORDENADAS LAT.09°50’14,6”S E LONG.38°23’27,8”W, DATUM SIRGAS 2000,  DE VAZÃO 684 M³/DIA, DURANTE 17 H/D, PARA FINS DE IRRIGAÇÃO POR ASPERSÃO, ÁREA 10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</si>
  <si>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23.691 DE 10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2021.001.001644/INEMA/LIC-01644, RESOLVE: ART. 1º - AUTORIZAR O DIREITO DE  USO DOS RECURSOS HÍDRICOS, VÁLIDO PELO PRAZO DE 04 (QUATRO) ANOS, A JACQUELINE DALTRO  MOURA, INSCRITA NO CPF N° 032.651.135-07, COM SEDE NA FAZENDA ALTO BONITO, S/N, ZONA RURAL,  NO MUNICÍPIO DE JEREMOABO, PARA CAPTAÇÃO SUBTERRÂNEA, NA BACIA HIDROGRÁFICA DO RIACHO DO  TARÁ, NO POÇO 1, NAS COORDENADAS LAT.09°50’01”S E LONG.38°22’23,4”W, DATUM SIRGAS 2000, DE  VAZÃO 972 M³/DIA, DURANTE 20 H/D, PARA FINS DE IRRIGAÇÃO POR GOTEJAMENTO, ÁREA 18 HA, LOCALIZADO  NA FAZENDA SANTA HELENA,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</si>
  <si>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23.692 DE 10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2021.001.003394/INEMA/LIC-03394, RESOLVE: ART. 1º - AUTORIZAR O DIREITO DE  USO DOS RECURSOS HÍDRICOS, VÁLIDO PELO PRAZO DE 04 (QUATRO) ANOS, A LUÍS JOSÉ DA SILVA, INSCRITO  NO CPF N° 046.232.654-39, COM SEDE NA FAZENDA SÃO BENTO, S/N, ZONA RURAL, NO MUNICÍPIO DE  OUROLÂNDIA, PARA CAPTAÇÃO SUBTERRÂNEA, NA BACIA HIDROGRÁFICA DO RIO SÃO FRANCISCO, NO POÇO 1,  NAS COORDENADAS LAT.10°59’27,6”S E LONG.41°06’29,3”W, DATUM SIRGAS 2000, DE VAZÃO 243 M³/ DIA, DURANTE 10 H/D, PARA FINS DE IRRIGAÇÃO POR GOTEJAMENTO, ÁREA 3,5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</si>
  <si>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23.693 DE 10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2021.001.001720/INEMA/LIC-01720, RESOLVE: ART. 1º - AUTORIZAR O DIREITO DE USO  DOS RECURSOS HÍDRICOS, VÁLIDO PELO PRAZO DE 04 (QUATRO) ANOS, A JOSÉ CLAUDIVAN ANDRADE  PINHO, INSCRITO NO CPF N° 051.046.655-93, COM SEDE NA FAZENDA PEDRA GRANDE, S/N, ZONA RURAL,  NO MUNICÍPIO DE TUCANO, PARA CAPTAÇÃO SUBTERRÂNEA, NA BACIA HIDROGRÁFICA DO RIO ITAPICURU, NO  POÇO 1, NAS COORDENADAS LAT.11°05’40”S E LONG.38°46’04,7”W, DATUM SIRGAS 2000, DE VAZÃO 366  M³/DIA, DURANTE 19 H/D, PARA FINS DE IRRIGAÇÃO POR GOTEJAMENTO, ÁREA 8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</si>
  <si>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23.700 DE 11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2021.001.001989/INEMA/LIC-01989, RESOLVE: ART. 1º - AUTORIZAR O DIREITO DE USO  DOS RECURSOS HÍDRICOS, VÁLIDO PELO PRAZO DE 04 (QUATRO) ANOS, A LUIS EDUARDO NASCIMENTO  MENDONÇA, INSCRITO NO CPF N° 061.968.755-07, COM SEDE NA FAZENDA MALHADA VERMELHA,  S/N, ZONA RURAL, NO MUNICÍPIO DE JEREMOABO, PARA CAPTAÇÃO SUBTERRÂNEA, NA BACIA HIDROGRÁFICA  DO RIACHO DO TARÁ, NO POÇO 1, NAS COORDENADAS LAT.09°54’35,1”S E LONG.38°18’15,5”W, DATUM  SIRGAS 2000, DE VAZÃO 54 M³/DIA, DURANTE 6 H/D, PARA FINS DE IRRIGAÇÃO POR GOTEJAMENTO, ÁREA 1,5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</si>
  <si>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23.709 DE 12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2020.001.007179/INEMA/LIC-07179, RESOLVE: ART. 1º - AUTORIZAR O DIREITO DE  USO DOS RECURSOS HÍDRICOS, VÁLIDO PELO PRAZO DE 04 (QUATRO) ANOS, A ALBERTO DE ALMEIDA  ALVES, INSCRITO NO CPF Nº 130.945.305-59, COM SEDE NA RUA 18 DE MAIO, Nº 467, CENTRO, NO  MUNICÍPIO DE ITABERABA, PARA CAPTAÇÃO SUPERFICIAL, NA BACIA HIDROGRÁFICA DO RIO PARAGUAÇU, NO  RIO PARAGUAÇU, NAS LAT.12º48’31”S E LONG.40º22’28”W, DATUM SIRGAS 2000, DE VAZÃO 489 M³/ DIA, DURANTE 9 H/D, PARA FINS DE IRRIGAÇÃO POR MICROASPERSÃO, ÁREA 10 HA, LOCALIZADO NA FAZENDA  OURO VERDE, ZONA RURAL, NO MUNICÍPIO DE BOA VISTA DO TUPIM,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</si>
  <si>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23.720 DE 13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2021.001.002755/INEMA/LIC-02755, RESOLVE: ART. 1º - AUTORIZAR O DIREITO DE  USO DOS RECURSOS HÍDRICOS, VÁLIDO PELO PRAZO DE 04 (QUATRO) ANOS, A GLAYCO REGE FERREIRA  BARBOSA, INSCRITO NO CPF N° 004.476.945-88, COM SEDE NA RUA MAJOR TELESPHO H PEREIRA,  N° 271, CENTRO, NO MUNICÍPIO DE PIATÃ, PARA CAPTAÇÃO SUBTERRÂNEA, NA BACIA HIDROGRÁFICA DO RIO  DE CONTAS, NO POÇO 1, NAS COORDENADAS LAT.13°07’21,3”S E LONG.41°48’06,6”W, DATUM SIRGAS  2000, DE VAZÃO 81 M³/DIA, DURANTE 22 H/D, PARA FINS DE IRRIGAÇÃO POR GOTEJAMENTO, ÁREA 2,5 HA,  LOCALIZADO NA FAZENDA UNIÃO, ZONA RURAL, NO MUNICÍPIO DE PIATÃ,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</si>
  <si>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23.727 DE 13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2020.001.003349/INEMA/LIC-03349, RESOLVE: ART. 1º - AUTORIZAR O DIREITO DE  USO DOS RECURSOS HÍDRICOS, VÁLIDO PELO PRAZO DE 04 (QUATRO) ANOS, A ALAERTE FERREIRA E  SILVA, INSCRITO NO CPF N° 885.737.455-68, COM SEDE NA FAZENDA SAPATO, S/N, ZONA RURAL, NO  MUNICÍPIO DE LIVRAMENTO DE NOSSA SENHORA, PARA CAPTAÇÃO SUBTERRÂNEA, NA BACIA HIDROGRÁFICA  DO RIO DE CONTAS, NO POÇO 1, NAS COORDENADAS LAT.13°47’02,7”S E LONG.41°01’39,7”W, DATUM  SIRGAS 2000, DE VAZÃO 215 M³/DIA, DURANTE 15 H/D, PARA FINS DE IRRIGAÇÃO POR GOTEJAMENTO, ÁREA  5,5 HA, LOCALIZADO NA FAZENDA LAGOA FUNDA, ZONA RURAL, NO MUNICÍPIO DE LIVRAMENTO DE NOSSA  SENHORA,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CÓPIA - CONSULTE INFORMAÇÃO OFICIAL EM WWW.DOOL.EGBA.BA.GOV.BR    EXECUTIVO  SALVADOR, SÁBADO, 14 DE AGOSTO DE 2021 - ANO CV - NO 23.229  REPÚBLICA FEDERATIVA DO BRASIL - ESTADO DA BAHIA  DIÁRIO OFICIAL  DISPOSTO NO ART. 1º DA PORTARIA INEMA Nº 21.953 DE 07 DE DEZEMBRO DE 2020. ART. 5º - ESTA  PORTARIA ENTRARÁ EM VIGOR NA DATA DE SUA PUBLICAÇÃO. MÁRCIA CRISTINA TELLES DE ARAÚJO  LIMA - DIRETORA GERAL </t>
  </si>
  <si>
    <t xml:space="preserve">PORTARIA  Nº 23.729 DE 13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2021.001.000055/INEMA/LIC-00055, RESOLVE: ART. 1º - AUTORIZAR O DIREITO DE  USO DOS RECURSOS HÍDRICOS, VÁLIDO PELO PRAZO DE 04 (QUATRO) ANOS, A MARIA EMÍLIA DE AZEVEDO,  INSCRITA NO CPF N° 835.146.007-91, COM SEDE NA FAZENDA SÃO MIGUEL E BEIJA-FLOR, S/N, ZONA  RURAL, NO MUNICÍPIO DE BARRA DO CHOÇA, PARA CAPTAÇÃO SUBTERRÂNEA, NA BACIA HIDROGRÁFICA DO RIO  PARDO, NO POÇO 1, NAS COORDENADAS LAT.14°46’55,1”S E LONG.40°30’01,1”W, DE VAZÃO 41 M³/DIA,  DURANTE 12 H/D; NO POÇO 2, NAS COORDENADAS LAT.14°47’02”S E LONG.40°30’10”W, DE VAZÃO 10 M³/ DIA, DURANTE 11 H/D; NO POÇO 3, NAS COORDENADAS LAT.14°47’11”S E LONG.40°30’01,6”W, DE VAZÃO  96 M³/DIA, DURANTE 12 H/D; NO POÇO 4, NAS COORDENADAS LAT.14°47’07,6”S E LONG.40°30’02,4”W,  DE VAZÃO 326 M³/DIA, DURANTE 13 H/D; NO POÇO 5, NAS COORDENADAS LAT.14°47’09,9”S E LON- G.40°30’21,6”W, DE VAZÃO 455 M³/DIA, DURANTE 13 H/D; NO POÇO 6, NAS COORDENADAS  LAT.14°47’13,8”S E LONG.40°30’15,9”W, DE VAZÃO 87 M³/DIA, DURANTE 12 H/D; NO POÇO 7, NAS  COORDENADAS LAT.14°47’17,3”S E LONG.40°30’16,4”W, DE VAZÃO 96 M³/DIA, DURANTE 12 H/D; NO  POÇO 8, NAS COORDENADAS LAT.14°47’19,3”S E LONG.40°30’35,7”W, DATUM SIRGAS 2000, DE VAZÃO  108 M³/DIA, DURANTE 12 H/D, PARA FINS DE IRRIGAÇÃO POR GOTEJAMENTO, ÁREA 30 HA, LOCALIZADO NAS  FAZENDAS BEIJA-FLOR, NOVO SÍTIO E SÃO MIGUEL, ZONA RURAL, NO MUNICÍPIO DE BARRA DO CHOÇA,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</si>
  <si>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23.730 DE 13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2020.001.005907/INEMA/LIC-05907, RESOLVE: ART. 1º - AUTORIZAR O DIREITO  DE USO DOS RECURSOS HÍDRICOS, VÁLIDO PELO PRAZO DE 04 (QUATRO) ANOS, A ANTONINO MIRANDA  GUIMARÃES, INSCRITO NO CPF N° 069.805.705-87, COM SEDE NA AVENIDA ADOLFO MOITINHO, N°  587, CENTRO, NO MUNICÍPIO DE IRECÊ, PARA CAPTAÇÃO SUBTERRÂNEA, NA BACIA HIDROGRÁFICA DO RIO  SÃO FRANCISCO, NO POÇO 1, NAS COORDENADAS LAT.11°06’56”S E LONG.41°27’22”W, DE VAZÃO 46  M³/DIA; NO POÇO 2, NAS COORDENADAS LAT.11°07’02”S E LONG.41°27’27,4”W, DE VAZÃO 95 M³/ DIA; NO POÇO 3, NAS COORDENADAS LAT.11°07’25,7”S E LONG.41°27’28,5”W, DE VAZÃO 125 M³/ DIA; NO POÇO 4, NAS COORDENADAS LAT.11°07’05,7”S E LONG.41°27’25,9”W, DE VAZÃO 144 M³/ DIA; NO POÇO 5,  NAS COORDENADAS LAT.11°07’18,2”S E LONG.41°27’32,6”W, DE VAZÃO 154 M³/ DIA; NO POÇO 6,  NAS COORDENADAS LAT.11°07’09,1”S E LONG.41°27’27,7”W, DE VAZÃO 154 M³/ DIA; NO POÇO 7, NAS COORDENADAS LAT.11°07’15,6”S E LONG.41°27’31,3”W, DATUM SIRGAS 2000,  DE VAZÃO 190 M³/DIA; DURANTE 12 H/D, PARA FINS DE IRRIGAÇÃO POR GOTEJAMENTO, ÁREA 17,3 HA,  LOCALIZADO NA FAZENDA GUIMARÃES, ZONA RURAL,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</si>
  <si>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23.742 DE 16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2019.001.006982/INEMA/LIC-06982, RESOLVE: ART. 1º - AUTORIZAR A RENOVAÇÃO  DO DIREITO DE USO DOS RECURSOS HÍDRICOS, VÁLIDA PELO PRAZO DE 04 (QUATRO) ANOS, A ALFREDO DE  OLIVEIRA MAGALHÃES NETO, INSCRITO NO CPF N° 046.759.045-13, COM SEDE NA FAZENDA  SANTA BARBARA II, S/N, ZONA RURAL, NO MUNICÍPIO DE SÍTIO DO MATO, PARA CAPTAÇÃO SUPERFICIAL, NA  BACIA HIDROGRÁFICA DO RIO CORRENTE, NO RIO CORRENTE, NAS COORDENADAS LAT.13°07’40”S E LON- G.43°30’38”W, DATUM SIRGAS 2000, DE VAZÃO 36.676 M³/DIA, DURANTE 17 H/D, PARA FINS DE IRRIGAÇÃO  POR PIVÔ CENTRAL, ÁREA 550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</si>
  <si>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23.743 DE 16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2021.001.004015/INEMA/LIC-04015, RESOLVE: ART. 1º - AUTORIZAR O DIREITO  DE USO DOS RECURSOS HÍDRICOS, VÁLIDO PELO PRAZO DE 04 (QUATRO) ANOS, VAGNER CERQUEIRA  BATISTA, INSCRITO NO CPF N° 742.526.825-68, COM SEDE NA RUA PROFESSOR SABINO SILVA, N° 965,  JARDIM APIPEMA, NO MUNICÍPIO DE SALVADOR, PARA CAPTAÇÃO SUBTERRÂNEA, NA BACIA HIDROGRÁFICA  DO RIO SUBAÚMA, NO POÇO 1, NAS COORDENADAS LAT.11°51’44,2”S E LONG.38°22’21”W, DATUM  SIRGAS 2000, DE VAZÃO 1.697 M³/DIA, DURANTE 19 H/D, PARA FINS DE IRRIGAÇÃO POR GOTEJAMENTO, ÁREA  50 HA, LOCALIZADO NA FAZENDA MARI ANNA, ZONA RURAL, NO MUNICÍPIO DE INHAMBUPE, MEDIANTE O  CUMPRIMENTO DA LEGISLAÇÃO VIGENTE, DOS CONDICIONANTES E DO PARÁGRAFO ÚNICO DESTE ARTIGO QUE   CÓPIA - CONSULTE INFORMAÇÃO OFICIAL EM WWW.DOOL.EGBA.BA.GOV.BR    EXECUTIVO  SALVADOR, TERÇA-FEIRA, 17 DE AGOSTO DE 2021 - ANO CV - NO 23.230  REPÚBLICA FEDERATIVA DO BRASIL - ESTADO DA BAHIA  DIÁRIO OFICIAL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</si>
  <si>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23.744 DE 16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2021.001.002778/INEMA/LIC-02778, RESOLVE: ART. 1º - AUTORIZAR O DIREITO  DE USO DOS RECURSOS HÍDRICOS, VÁLIDO PELO PRAZO DE 04 (QUATRO) ANOS, A ZENILIA INACIA DO  NASCIMENTO, INSCRITA NO CPF N° 283.052.995-20, COM SEDE NA RUA JOSÉ MARIA TOURINHO, N°  557, CENTRO, NO MUNICÍPIO DE MORRO DO CHAPÉU, PARA CAPTAÇÃO SUBTERRÂNEA, NA BACIA HIDROGRÁFICA  DO RIO PARAGUAÇU, NO POÇO 1, NAS COORDENADAS LAT.11°33’57,2”S E LONG.41°12’21,8”W, DATUM  SIRGAS 2000, DE VAZÃO 162 M³/DIA, DURANTE 13 H/D, PARA FINS DE IRRIGAÇÃO POR GOTEJAMENTO, ÁREA  3 HA, LOCALIZADO NA FAZENDA BANGUÊ, ZONA RURAL, NO MUNICÍPIO DE MORRO DO CHAPÉU,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</si>
  <si>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23.745 DE 16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2021.001.003133/INEMA/LIC-03133, RESOLVE: ART. 1º - AUTORIZAR O DIREITO DE  USO DOS RECURSOS HÍDRICOS, VÁLIDO PELO PRAZO DE 04 (QUATRO) ANOS, A IDENIL COSTA PINTO,  INSCRITO NO CPF N° 070.658.415-53, COM SEDE NO PARQUE FLORESTA, N° 123, CENTRO, NO MUNICÍPIO  DE ALAGOINHAS, PARA CAPTAÇÃO SUBTERRÂNEA, NA BACIA HIDROGRÁFICA DO RIO SUBAÚMA, NO POÇO 1,  NAS COORDENADAS LAT.11°57’20,6”S E LONG.38°24’02,2”W, DATUM SIRGAS 2000, DE VAZÃO 584 M³/ DIA, DURANTE 20 H/D, PARA FINS DE IRRIGAÇÃO POR GOTEJAMENTO, ÁREA 24 HA, LOCALIZADO NA FAZENDA  GAMELEIRA, ZONA RURAL, NO MUNICÍPIO DE ALAGOINHAS,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</si>
  <si>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23.746 DE 16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2021.001.000769/INEMA/LIC-00769, RESOLVE: ART. 1º - AUTORIZAR O DIREITO DE  USO DOS RECURSOS HÍDRICOS, VÁLIDO PELO PRAZO DE 04 (QUATRO) ANOS, A MÁRCIO BARROS SANTANA  GARBOGGINI, INSCRITO NO CPF N° 902.444.355-53, COM SEDE NA RUA WALDEMAR FALCÃO, N° 1906,  HORTO FLORESTAL, NO MUNICÍPIO DE SALVADOR, PARA CAPTAÇÃO SUBTERRÂNEA, NA BACIA HIDROGRÁFICA DO  RIO VAZA-BARRIS, NO POÇO 1, NAS COORDENADAS LAT.10°01’01,1”S E LONG.38°31’29,2”W, DE VAZÃO  706 M³/DIA; NO POÇO 2,  NAS COORDENADAS LAT.10°01’01,5”S E LONG.38°31’29,2”W, DE VAZÃO 706  M³/DIA; E NO POÇO 3, NAS COORDENADAS LAT.10°01’10,9”S E LONG.38°31’35,2”W, DATUM SIRGAS 2000,  DE VAZÃO 707 M³/DIA; DURANTE 11 H/D, PARA FINS DE IRRIGAÇÃO POR ASPERSÃO, ÁREA 28 HA, LOCALIZADO  NA FAZENDA BEIRA RIO I,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</si>
  <si>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23.747 DE 16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2019.001.005967/INEMA/LIC-05967, RESOLVE: ART. 1º - AUTORIZAR A RENOVAÇÃO   DO DIREITO DE USO DOS RECURSOS HÍDRICOS, VÁLIDA PELO PRAZO DE 04 (QUATRO) ANOS, A DACIO ALVES  DE OLIVEIRA, INSCRITO NO CPF Nº 009.766.285-20, COM SEDE NA PRAÇA CATEDRAL, N° 451, CENTRO,  NO MUNICÍPIO DE CAETITÉ, PARA CAPTAÇÃO SUPERFICIAL, NA BACIA HIDROGRÁFICA DO RIO CORRENTE, NO RIO  CORRENTINA, NAS COORDENADAS LAT.13°21’50”S E LONG.44°04’00,9”W, DATUM SIRGAS 2000, DE VAZÃO  10.564 M³/DIA, DURANTE 15 H/D, PARA FINS DE IRRIGAÇÃO POR PIVÔ CENTRAL, ÁREA 183,7 HA, LOCALIZADO NA  FAZENDA BARREIRINHO,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</si>
  <si>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23.759 DE 17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2019.001.006811/INEMA/LIC-06811, RESOLVE: ART. 1º - AUTORIZAR A  RENOVAÇÃO DO DIREITO DE USO DOS RECURSOS HÍDRICOS, VÁLIDA PELO PRAZO DE 04 (QUATRO) ANOS,  A DARLAN MATOS DE MAGALHÃES, INSCRITO NO CPF N° 356.204.045-87, COM SEDE NA  RUA MAGNO VALENTE, Nº 75, PITUBA, NO MUNICÍPIO DE SALVADOR, PARA CAPTAÇÃO SUPERFICIAL, NA  BACIA HIDROGRÁFICA DO RIO PARAMIRIM, NO RIO PARAMIRIM, NAS COORDENADAS LAT.13°23’18,56”S   CÓPIA - CONSULTE INFORMAÇÃO OFICIAL EM WWW.DOOL.EGBA.BA.GOV.BR    EXECUTIVO  SALVADOR, QUARTA-FEIRA, 18 DE AGOSTO DE 2021 - ANO CV - NO 23.231  REPÚBLICA FEDERATIVA DO BRASIL - ESTADO DA BAHIA  DIÁRIO OFICIAL  E LONG.42°15’10,71”W, DATUM SIRGAS 2000, DE VAZÃO 547 M³/DIA, DURANTE 10 H/D, PARA FINS DE  IRRIGAÇÃO POR MICROASPERSÃO, ÁREA 23 HA, LOCALIZADO NA FAZENDA SÃO JOÃO, ZONA RURAL, NO  MUNICÍPIO DE PARAMIRIM,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 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</si>
  <si>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23.760 DE 17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2021.001.004413/INEMA/LIC-04413, RESOLVE: ART. 1º - AUTORIZAR O DIREITO DE  USO DOS RECURSOS HÍDRICOS, VÁLIDO PELO PRAZO DE 04 (QUATRO) ANOS, A ITAUEIRA AGROPECUÁRIA  S.A., INSCRITO NO CNPJ N° 07.231.103/0001-01, COM SEDE NA RUA JOÃO LOBO FILHO, N° 423,  FÁTIMA, NO MUNICÍPIO DE FORTALEZA - CE, PARA CAPTAÇÃO SUBTERRÂNEA, NA BACIA HIDROGRÁFICA DO  RIO ITAPICURU, NO POÇO 1, NAS COORDENADAS LAT.11°04’07,9”S E LONG.38°25’57”W, DE VAZÃO 1.036  M³/DIA; NO POÇO 2, NAS COORDENADAS LAT.11°04’07,9”S E LONG.38°25’50,4”W, DE VAZÃO 938 M³/ DIA; E NO POÇO 3, NAS COORDENADAS LAT.11°04’07,9”S E LONG.38°25’43,8”W, DATUM SIRGAS 2000,  DE VAZÃO 880 M³/DIA, DURANTE 14 H/D, PARA FINS DE IRRIGAÇÃO POR GOTEJAMENTO, ÁREA 42,8 HA,  LOCALIZADO NA FAZENDA BOM SUCESSO, ZONA RURAL, NO MUNICÍPIO DE RIBEIRA DO AMPARO,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</si>
  <si>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23.761 DE 17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2021.001.004284/INEMA/LIC-04284, RESOLVE: ART. 1º - AUTORIZAR O DIREITO DE  USO DOS RECURSOS HÍDRICOS, VÁLIDO PELO PRAZO DE 04 (QUATRO) ANOS, A ITAUEIRA AGROPECUÁRIA  S.A., INSCRITO NO CNPJ N° 07.231.103/0001-01, COM SEDE NA RUA JOÃO LOBO FILHO, N° 423,  FÁTIMA, NO MUNICÍPIO DE FORTALEZA - CE, PARA CAPTAÇÃO SUBTERRÂNEA, NA BACIA HIDROGRÁFICA DO  RIO ITAPICURU, NO POÇO 1, NAS COORDENADAS LAT.11°08’16”S E LONG.38°23’13,8”W, DE VAZÃO 551  M³/DIA; E NO POÇO 2, NAS COORDENADAS LAT.11°08’07,2”S E LONG.38°23’04,2”W, DATUM SIRGAS  2000, DE VAZÃO 589 M³/DIA, DURANTE 10 H/D, PARA FINS DE IRRIGAÇÃO POR GOTEJAMENTO, ÁREA 17,2 HA,  LOCALIZADO NA FAZENDA INGUÁ,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</si>
  <si>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23.762 DE 17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2021.001.004373/INEMA/LIC-04373, RESOLVE: ART. 1º - AUTORIZAR O DIREITO DE  USO DOS RECURSOS HÍDRICOS, VÁLIDO PELO PRAZO DE 04 (QUATRO) ANOS, A ITAUEIRA AGROPECUÁRIA  S.A., INSCRITO NO CNPJ N° 07.231.103/0001-01, COM SEDE NA RUA JOÃO LOBO FILHO, N° 423,  FÁTIMA, NO MUNICÍPIO DE FORTALEZA - CE, PARA CAPTAÇÃO SUBTERRÂNEA, NA BACIA HIDROGRÁFICA DO  RIO ITAPICURU, NO POÇO 1, NAS COORDENADAS LAT.10°58’26,2”S E LONG.38°25’37,7”W, DE VAZÃO  729 M³/DIA; NO POÇO 2, NAS COORDENADAS LAT.10°58’25,5”S E LONG.38°25’28,8”W, DE VAZÃO 725  M³/DIA; NO POÇO 3, NAS COORDENADAS LAT.10°58’24,9”S E LONG.38°25’21,2’ W, DE VAZÃO 720 M³/ DIA; NO POÇO 4, NAS COORDENADAS LAT.10°58’18”S E LONG.38°25’27,5”W, DE VAZÃO 725 M³/DIA;  NO POÇO 5, NAS COORDENADAS LAT.10°58’32,8”S E LONG.38°25’26,4”W, DE VAZÃO 725 M³/DIA; E NO  POÇO 6, NAS COORDENADAS LAT.10°58’32,9”S E LONG.38°25’35,3”W, DATUM SIRGAS 2000, DE VAZÃO  725 M³/DIA; DURANTE 9 H/D; PARA FINS DE IRRIGAÇÃO POR GOTEJAMENTO, ÁREA 67,45 HA, LOCALIZADO NA  FAZENDA BATATAS, ZONA RURAL, NO MUNICÍPIO DE RIBEIRA DO AMPARO,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</si>
  <si>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23.772 DE 18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2021.001.002554/INEMA/LIC-02554, RESOLVE: ART. 1º - AUTORIZAR O DIREITO DE  USO DOS RECURSOS HÍDRICOS, VÁLIDO PELO PRAZO DE 04 (QUATRO) ANOS, A MARCUS VINICIUS FINOTTI  LACERDA, INSCRITO NO CPF Nº 401.304.871-04, COM SEDE NA AVENIDA FLORESTA, S/N, RESIDENCIAL  ALDEIA DO VALE, NO MUNICÍPIO DE GOIÂNIA - GO, PARA CAPTAÇÃO SUPERFICIAL, NA BACIA HIDROGRÁFICA  DO RIO GRANDE, NO RIO GRANDE, NAS COORDENADAS LAT.11°26’32”S E LONG.43°52’11”W, DATUM  SIRGAS 2000, DE VAZÃO 154.490 M³/DIA, DURANTE 19 H/D, PARA FINS DE IRRIGAÇÃO POR PIVÔ CENTRAL,  ÁREA 2.172 HA, LOCALIZADO NAS FAZENDA CONCEIÇÃO, ZONA RURAL, NO MUNICÍPIO DE WANDERLEY,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 CADA PERÍODO DE  04 (QUATRO) ANOS. ART. 5º - ESTA PORTARIA ENTRARÁ EM VIGOR NA DATA DE SUA PUBLICAÇÃO. MÁRCIA  CRISTINA TELLES DE ARAÚJO LIMA - DIRETORA GERAL </t>
  </si>
  <si>
    <t xml:space="preserve">PORTARIA  Nº 23.773 DE 18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2019.001.007681/INEMA/LIC-07681, RESOLVE: ART. 1º - AUTORIZAR A  RENOVAÇÃO DO DIREITO DE USO DOS RECURSOS HÍDRICOS, VÁLIDA PELO PRAZO DE 04 (QUATRO) ANOS, À  INGE KLEIN MAIER, INSCRITA NO CPF Nº 254.551.920-00, COM SEDE NA RUA RONDÔNIA, Nº 735,  MIMOSO DO OESTE, NO MUNICÍPIO DE LUIS EDUARDO MAGALHÃES, PARA CAPTAÇÃO SUPERFICIAL, NA BACIA  HIDROGRÁFICA DO RIO GRANDE, NO RIO CABECEIRA DE PEDRAS, NAS COORDENADAS LAT.12°07’08,3”S  E LONG.45°41’11”W, DATUM SIRGAS 2000, DE VAZÃO 43.153 M³/DIA, DURANTE 16 H/D, PARA FINS DE  IRRIGAÇÃO POR PIVÔ CENTRAL, ÁREA 650 HA, LOCALIZADO NAS FAZENDAS GAÚCHA E GAÚCHA II, ZONA  RURAL, NO MUNICÍPIO DE BARREIRAS,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</si>
  <si>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23.776 DE 18 DE AGOSTO DE 2021. O INSTITUTO DO MEIO AMBIENTE E  RECURSOS HÍDRICOS - INEMA, COM FULCRO NAS ATRIBUIÇÕES E COMPETÊNCIAS QUE LHE FORAM  DELEGADAS PELA LEI ESTADUAL Nº 12.212/11 E LEI ESTADUAL Nº 10.431/06, ALTERADA PELA LEI Nº  12.377/11, REGULAMENTADA PELO DECRETO ESTADUAL Nº 14.024/12 E, TENDO EM VISTA O QUE CONSTA  DO PROCESSO Nº 2019.001.007439/INEMA/LIC-07439, RESOLVE: ART. 1º - AUTORIZAR O DIREITO DE  USO DOS RECURSOS HÍDRICOS, VÁLIDO PELO PRAZO 04 (QUATRO) ANOS, A NILTON SILVA CARVALHO,  INSCRITO NO CPF N° 618.282.385-20, COM SEDE NA RUA DAS ÁRVORES, S/N, CASCAVEL, NO MUNICÍPIO  DE IBICOARA, PARA CAPTAÇÃO SUPERFICIAL, NA BACIA HIDROGRÁFICA DO RIO PARAGUAÇU, NO RIO  PARAGUAÇU, NAS COORDENADAS LAT.12º52’08”S E LONG.41º06’10”W, DATUM SIRGAS 2000, DE VAZÃO  2.455 M³/DIA, DURANTE 17 H/D, PARA FINS DE IRRIGAÇÃO POR GOTEJAMENTO, ÁREA 50 HA, LOCALIZADO NA  FAZENDA ENGRUNADO, ZONA RURAL, NO MUNICÍPIO DE NOVA REDENÇÃO,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</si>
  <si>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23.777 DE 18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2019.001.007782/INEMA/LIC-07782, RESOLVE: ART. 1º - AUTORIZAR O DIREITO  DE USO DOS RECURSOS HÍDRICOS, VÁLIDO PELO PRAZO DE 04 (QUATRO) ANOS, A JOSÉ VERDELHO  MARINHO, INSCRITO NO CPF Nº 143.238.288-88, COM SEDE NA FAZENDA BOA ESPERANÇA, S/N,  MARCOLINO MOURA, NO MUNICÍPIO DE RIO DE CONTAS, PARA CAPTAÇÃO SUPERFICIAL, NA BACIA HIDROGRÁFICA  DO RIO DE CONTAS, NO RIO DE CONTAS, NAS COORDENADAS LAT.13º46’27,9”S E LONG.41º32’32,4”W,  DATUM SIRGAS 2000, DE VAZÃO 187 M³/DIA, DURANTE 4 H/D, PARA FINS DE IRRIGAÇÃO POR GOTEJAMENTO,  ÁREA 5 HA, LOCALIZADO NA FAZENDA BOA ESPERANÇA, BRUMADO,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</si>
  <si>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23.780 DE 18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2019.001.006147/INEMA/LIC-06147, RESOLVE: ART. 1º - AUTORIZAR A RENOVAÇÃO  DO DIREITO DE USO DOS RECURSOS HÍDRICOS, VÁLIDA PELO PRAZO DE 04 (QUATRO) ANOS, À MARCUS  VINÍCIUS SOUSA LEAL DE ABREU, INSCRITO NO CPF Nº 749.003.747-68, COM SEDE NA RODOVIA  BR 135, S/N, ZONA RURAL, NO MUNICÍPIO DE RIACHÃO DAS NEVES, PARA CAPTAÇÃO SUPERFICIAL, NA  BACIA HIDROGRÁFICA DO RIO GRANDE, NO RIO VEREDINHA, NAS COORDENADAS LAT.12°32’27,8”S E  LONG.45°52’20,7”W, DATUM SIRGAS 2000, DE VAZÃO 18.535 M³/DIA, DURANTE 18 H/D, PARA FINS DE  IRRIGAÇÃO POR PIVÔ CENTRAL, ÁREA 400 HA, LOCALIZADO NAS FAZENDAS OLINDA II E TROPICAL III, ZONA  RURAL,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</si>
  <si>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23.781 DE 18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2019.001.007273/INEMA/LIC-07273, RESOLVE: ART. 1º - AUTORIZAR O DIREITO  DE USO DOS RECURSOS HÍDRICOS, VÁLIDO PELO PRAZO 04 (QUATRO) ANOS, À VALTER MARQUES DE  MIRANDA, INSCRITO NO CPF Nº 180.548.385-49, COM SEDE NA FAZENDA SANTANA, S/N, ZONA RURAL,  NO MUNICÍPIO DE BARRO ALTO, PARA CAPTAÇÃO SUPERFICIAL, NA BACIA HIDROGRÁFICA DO RIO JACARÉ, NO  RIO JACARÉ, NAS COORDENADAS LAT.11°44’39”S E LONG.41°53’29”W, DATUM SIRGAS 2000, DE VAZÃO  131 M³/DIA, DURANTE 11 H/D, PARA FINS DE DESSEDENTAÇÃO ANIMAL E IRRIGAÇÃO POR GOTEJAMENTO, ÁREA  2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</si>
  <si>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23.788 DE 19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2019.001.000239/INEMA/LIC-00239, RESOLVE: ART. 1º - AUTORIZAR O DIREITO DE  USO DOS RECURSOS HÍDRICOS, VÁLIDO PELO PRAZO 04 (QUATRO) ANOS, A FERNANDO LOURENÇO DE  MARTINS, INSCRITO NO CPF Nº 478.795.217-04, COM SEDE NA RUA ESTELITA MELGAÇO, N° 90, STELA  REIS, NO MUNICÍPIO DE EUNÁPOLIS, PARA CAPTAÇÃO SUPERFICIAL, NA BACIA HIDROGRÁFICA DO RIO JOÃO  DE TIBA, NO AFLUENTE SEM NOME DO RIO DA PEDRA BRANCA, EM BARRAMENTO EXISTENTE, DISPENSADO  DE OUTORGA POR MEIO DESTE PROCESSO, NAS COORDENADAS LAT.16º18’20,9”S E LONG.39º37’41”W,  DATUM SIRGAS 2000, DE VAZÃO 480 M³/DIA, DURANTE 7 H/D, PARA FINS DE IRRIGAÇÃO POR MICROAS- PERSÃO, ÁREA 20,14 HA, LOCALIZADO NA FAZENDA ÁLAMO, ZONA RURAL, NO MUNICÍPIO DE EUNÁPOLIS,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</si>
  <si>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23.789 DE 19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2019.001.007106/INEMA/LIC-07106, RESOLVE: ART. 1º - AUTORIZAR A RENOVAÇÃO  DO DIREITO DE USO DOS RECURSOS HÍDRICOS, VÁLIDA PELO PRAZO DE 04 (QUATRO) ANOS, A JOÃO LÍDIO  MATOS DE MAGALHÃES, INSCRITO NO CPF N° 004.652.365-02, COM SEDE NA RUA MAGNO  VALENTE, Nº 75, PITUBA, NO MUNICÍPIO DE SALVADOR, PARA CAPTAÇÃO SUPERFICIAL, NA BACIA HIDROGRÁFICA  DO RIO PARAMIRIM, NO RIO PARAMIRIM, NAS COORDENADAS LAT.13°23’09,9”S E LONG.42°15’18,5”W,  DATUM SIRGAS 2000, DE VAZÃO 309 M³/DIA, DURANTE 6 H/D, PARA FINS DE IRRIGAÇÃO POR MICROASPER- SÃO, ÁREA 13 HA, LOCALIZADO NA FAZENDA SÃO JOÃO, ZONA RURAL, NO MUNICÍPIO DE PARAMIRIM,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</si>
  <si>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23.793 DE 19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2021.001.002177/INEMA/LIC-02177, RESOLVE: ART. 1º - AUTORIZAR O DIREITO DE USO  DOS RECURSOS HÍDRICOS, VÁLIDO PELO PRAZO DE 04 (QUATRO) ANOS, A UNIÃO AGROPECUÁRIA NOVO  HORIZONTE S.A., INSCRITO NO CNPJ N° 12.586.453/0001-20, COM SEDE NA RUA MARECHAL FLORIANO  PEIXOTO, N° 132, CENTRO, NO MUNICÍPIO DE SÃO VICENTE DE MINAS - MG, PARA CAPTAÇÃO SUBTERRÂNEA,  NA BACIA HIDROGRÁFICA DO RIO SÃO FRANCISCO, NO POÇO 1, NAS COORDENADAS LAT.11°49’39”S E  LONG.43°09’30”W, DE VAZÃO 166 M³/DIA; NO POÇO 2, NAS COORDENADAS LAT.11°49’36”S E LON- G.43°09’35”W, DE VAZÃO 129 M³/DIA; NO POÇO 3, NAS COORDENADAS LAT.11°49’34”S E LON- G.43°08’58”W, DE VAZÃO 93 M³/DIA; NO POÇO 4, NAS COORDENADAS LAT.11°49’41”S E LON- G.43°09’26”W, DATUM SIRGAS 2000, DE VAZÃO 334 M³/DIA, DURANTE 19 H/D, PARA FINS DE IRRIGAÇÃO  POR GOTEJAMENTO, ÁREA 28 HA, LOCALIZADO NA FAZENDA BOA SORTE DO PARAMIRIM, ZONA RURAL, NO  MUNICÍPIO DE MORPARÁ,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</si>
  <si>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23.794 DE 19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2021.001.003695/INEMA/LIC-03695, RESOLVE: ART. 1º - AUTORIZAR O DIREITO  DE USO DOS RECURSOS HÍDRICOS, VÁLIDO PELO PRAZO DE 04 (QUATRO) ANOS, A FÁBRICA E BENE- FICIAMENTO DE PRODUTOS AGRÍCOLAS LTDA, INSCRITO NO CNPJ N° 35.273.370/0001-87,  COM SEDE NA FAZENDA ARIZONA 01, S/N, ZONA RURAL, NO MUNICÍPIO DE RIBEIRA DO AMPARO, PARA  CAPTAÇÃO SUBTERRÂNEA, NA BACIA HIDROGRÁFICA DO RIO ITAPICURU, NO POÇO 1, NAS COORDENADAS  LAT.11°03’06,3”S E LONG.38°26’23,3”W, DATUM SIRGAS 2000, DE VAZÃO 679 M³/DIA, DURANTE 17  H/D, PARA FINS DE IRRIGAÇÃO POR GOTEJAMENTO, ÁREA 17 HA, LOCALIZADO NA FAZENDA ARIZONA, ZONA  RURAL, NO MUNICÍPIO DE RIBEIRA DO AMPARO,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</si>
  <si>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23.796 DE 19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2020.001.002403/INEMA/LIC-02403, RESOLVE: ART. 1º - AUTORIZAR O DIREITO DE  USO DOS RECURSOS HÍDRICOS, VÁLIDO PELO PRAZO DE 04 (QUATRO) ANOS, A CEOLIN AGROPECUÁRIA  LTDA, INSCRITA NO CNPJ Nº 88.396.619/0003-70, COM SEDE NA RODOVIA BR 020, S/N, NO MUNICÍPIO  DE SÃO DESIDÉRIO PARA CAPTAÇÃO SUBTERRÂNEA, NA BACIA HIDROGRÁFICA DO RIO SÃO FRANCISCO, NO  POÇO 1, NAS COORDENADAS LAT.13°19’56,89”S E LONG.46°03’46,76”W, DATUM SIRGAS 2000, DE  VAZÃO 3.600 M³/DIA, DURANTE 18 H/D, PARA FINS DE FINS DE IRRIGAÇÃO POR PIVÔ CENTRAL, ÁREA 52,25 HA,  LOCALIZADO NA FAZENDA SANTO ANTONIO I, RODOVIA BR 020, KM 383,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</si>
  <si>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23.798 DE 19 DE AGOSTO DE 2021. O INSTITUTO DO MEIO AMBIENTE E  RECURSOS HÍDRICOS - INEMA, COM FULCRO NAS ATRIBUIÇÕES E COMPETÊNCIAS QUE LHE FORAM DELEGADAS  PELA LEI ESTADUAL Nº 12.212/11 E LEIS ESTADUAIS Nº 10.431/06 E 11.612/09, E SUAS ALTERAÇÕES, REGU- LAMENTADAS PELO DECRETO ESTADUAL Nº 14.024/12 E, TENDO EM VISTA O QUE CONSTA DO PROCESSO Nº  2019.001.003842/INEMA/LIC-03842, RESOLVE: ART. 1º - AUTORIZAR A RENOVAÇÃO DO DIREITO DE USO  DOS RECURSOS HÍDRICOS, VÁLIDA PELO PRAZO DE 04 (QUATRO) ANOS, A FAZENDA PROGRESSO LTDA.,  INSCRITA NO CNPJ N° 09.482.129/0001-58, COM SEDE NA RODOVIA BA 142, KM 227, S/N, ZONA RURAL,  NO MUNICÍPIO DE MUCUGÊ, PARA CAPTAÇÃO SUPERFICIAL, NA BACIA HIDROGRÁFICA DO RIO PARAGUAÇU, EM  BARRAMENTO EXISTENTE AUTORIZADO POR MEIO DA PORTARIA SRH Nº 068/05, NO RIO CAPÃOZINHO, NAS  COORDENADAS LAT.12°57’45,59”S E LONG.41°28’56,38”W, DATUM SIRGAS 2000, DE VAZÃO 25.318 M³/DIA,  DURANTE 15 H/D, PARA FINS DE IRRIGAÇÃO POR PIVÔ CENTRAL, ÁREA 550 HA, LOCALIZADO NA FAZENDA CAIBATÉ,  ZONA RURAL, NO MUNICÍPIO DE MUCUGÊ, MEDIANTE O CUMPRIMENTO DA LEGISLAÇÃO VIGENTE, DOS CONDICIO- 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</si>
  <si>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23.802 DE 20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2018.001.006594/INEMA/LIC-06594, RESOLVE: ART. 1º - AUTORIZAR O DIREITO DE  USO DOS RECURSOS HÍDRICOS, VÁLIDO PELO PRAZO DE 04 (QUATRO) ANOS, A ANFILÓFIO FERNANDES  PEDRAL SAMPAIO, INSCRITO NO CPF Nº 003.537.285-00, COM SEDE NA RUA GENÉSIO PORTO, Nº 633,  RECREIO, NO MUNICÍPIO DE VITÓRIA DA CONQUISTA, PARA CAPTAÇÃO SUPERFICIAL, NA BACIA HIDROGRÁFICA  DO RIO DE CONTAS, NO RIO PELONHA, EM BARRAMENTO EXISTENTE, DISPENSADO DE OUTORGA POR MEIO  DESTE PROCESSO, NAS COORDENADAS LAT.16°40’39”S E LONG.40°18’14”W, DATUM SIRGAS 2000, DE  VAZÃO 398 M³/DIA, DURANTE 6 H/D, PARA FINS IRRIGAÇÃO POR GOTEJAMENTO, ÁREA 10 HA, LOCALIZADO  NA FAZENDA BALIZA ESPETO, ZONA RURAL, NO MUNICÍPIO DE POÇÕES,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</si>
  <si>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23.812 DE 20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2019.001.002784/INEMA/LIC-02784, RESOLVE: ART. 1º - AUTORIZAR A RENOVAÇÃO  DO DIREITO DE USO DOS RECURSOS HÍDRICOS, VÁLIDA PELO PRAZO DE 04 (QUATRO) ANOS, A ADEMIR  SALVADOR DOGNANI, INSCRITO NO CPF N° 826.060.058-72, COM SEDE NA RUA RONDÔNIA, Nº  95, MIMOSO DO OESTE, NO MUNICÍPIO DE LUIS EDUARDO MAGALHÃES, PARA CAPTAÇÃO SUPERFICIAL, NA  BACIA HIDROGRÁFICA DO RIO GRANDE, NO RIO DE JANEIRO, NAS COORDENADAS LAT.11º52’12,89”S E LON- G.45º45’47,27”W, DATUM SIRGAS 2000, DE VAZÃO 7.426 M³/DIA, DURANTE 18 H/D, PARA FINS IRRIGAÇÃO  POR PIVÔ CENTRAL, ÁREA 111,56 HA, LOCALIZADO NA FAZENDA DELTA, ZONA RURAL, NO MUNICÍPIO DE   CÓPIA - CONSULTE INFORMAÇÃO OFICIAL EM WWW.DOOL.EGBA.BA.GOV.BR    EXECUTIVO  SALVADOR, SÁBADO, 21 DE AGOSTO DE 2021 - ANO CV - NO 23.234  REPÚBLICA FEDERATIVA DO BRASIL - ESTADO DA BAHIA  DIÁRIO OFICIAL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</si>
  <si>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23.816 DE 20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2021.001.001830/INEMA/LIC-01830, RESOLVE: ART. 1º - AUTORIZAR O DIREITO DE  USO DOS RECURSOS HÍDRICOS, VÁLIDO PELO PRAZO DE 04 (QUATRO) ANOS, A VIVALDO PEREIRA DOS  REIS, INSCRITO NO CPF N° 662.952.118-87, COM SEDE NA RUA DR. RÉGIS PACHECO, N° 7, CENTRO, NO  MUNICÍPIO DE UTINGA, PARA CAPTAÇÃO SUBTERRÂNEA, NA BACIA HIDROGRÁFICA DO RIO PARAGUAÇU, NO  POÇO 1, NAS COORDENADAS LAT.12°12’18,3”S E LONG.41°08’24,4”W, DATUM SIRGAS 2000, DE VAZÃO  724 M³/DIA, DURANTE 24 H/D, PARA FINS DE IRRIGAÇÃO POR MICROASPERSÃO, ÁREA 15 HA, LOCALIZADO NA  FAZENDA POUSO ALEGRE III,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</si>
  <si>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23.817 DE 20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2021.001.002570/INEMA/LIC-02570, RESOLVE: ART. 1º - AUTORIZAR O DIREITO DE  USO DOS RECURSOS HÍDRICOS, VÁLIDO PELO PRAZO DE 04 (QUATRO) ANOS, A PABLO PEREIRA OLIVEIRA,  INSCRITO NO CPF N° 028.952.925-58, COM SEDE NA RUA IVAN PENEDO, N° 72, CENTRO, NO MUNICÍPIO  DE TUCANO, PARA CAPTAÇÃO SUBTERRÂNEA, NA BACIA HIDROGRÁFICA DO RIO ITAPICURU, NO POÇO 1, NAS  COORDENADAS LAT.10°54’49,9”S E LONG.38°52’48,2”W, DATUM SIRGAS 2000, DE VAZÃO 163 M³/DIA,  DURANTE 9 H/D, PARA FINS DE IRRIGAÇÃO POR GOTEJAMENTO, ÁREA 3 HA, LOCALIZADO NA FAZENDA CAPOEIRA,  ZONA RURAL, NO MUNICÍPIO DE TUCANO,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</si>
  <si>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23.822 DE 23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2021.001.004204/INEMA/LIC-04204, RESOLVE: ART. 1º - AUTORIZAR O DIREITO DE  USO DOS RECURSOS HÍDRICOS, VÁLIDO PELO PRAZO DE 04 (QUATRO) ANOS, A MARIA DE DEUS NUNES  SILVA MACHADO, INSCRITO NO CPF N° 475.972.755-87, COM SEDE NA FAZENDA TANQUE NOVO, S/N,  ZONA RURAL, NO MUNICÍPIO DE NOVA SOURE, PARA CAPTAÇÃO SUBTERRÂNEA, NA BACIA HIDROGRÁFICA DO  RIO ITAPICURU, NO POÇO 1, NAS COORDENADAS LAT.11°22’27,2”S E LONG.38°34’50,6”W, DATUM SIRGAS  2000, DE VAZÃO 780 M³/DIA, DURANTE 24 H/D, PARA FINS DE IRRIGAÇÃO POR GOTEJAMENTO, ÁREA 24,75  HA, LOCALIZADO NO MESMO LOCAL E MUNCÍPIO,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</si>
  <si>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23.823 DE 23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2021.001.003643/INEMA/LIC-03643, RESOLVE: ART. 1º - AUTORIZAR O DIREITO  DE USO DOS RECURSOS HÍDRICOS, VÁLIDO PELO PRAZO DE 04 (QUATRO) ANOS, A ANTÔNIO MACEDO  DE PAULA SOBRINHO, INSCRITO NO CPF N° 124.148.595-04, COM SEDE NA RUA DESEMBARGA- DOR MANOEL PEREIRA, N° 98, COSTA AZUL, NO MUNICÍPIO DE SALVADOR, PARA CAPTAÇÃO SUBTERRÂNEA,  NA BACIA HIDROGRÁFICA DO RIO ITAPICURU, NO POÇO 1, NAS COORDENADAS LAT.11°29’55,7”S E LON- G.38°38’36,8”W, DATUM SIRGAS 2000, DE VAZÃO 348 M³/DIA, DURANTE 12 H/D, PARA FINS DE IRRIGAÇÃO  POR GOTEJAMENTO, ÁREA 11,53 HA, LOCALIZADO NO SÍTIO LUAR DO SERTÃO, ZONA RURAL, NO MUNICÍPIO DE  SÁTIRO DIAS,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</si>
  <si>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23.824 DE 23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2021.001.003893/INEMA/LIC-03893, RESOLVE: ART. 1º - AUTORIZAR O DIREITO DE  USO DOS RECURSOS HÍDRICOS, VÁLIDO PELO PRAZO DE 04 (QUATRO) ANOS, A DEOVANY DOS REIS SILVA,  INSCRITO NO CPF N° 888.559.025-04, COM SEDE NA AVENIDA ANTERO DA ROCHA MONTENEGRO, N° 226,  CENTRO, NO MUNICÍPIO DE VÁRZEA NOVA, PARA CAPTAÇÃO SUBTERRÂNEA, NA BACIA HIDROGRÁFICA DO  RIO SÃO FRANCISCO, NO POÇO 1, NAS COORDENADAS LAT.11°14’31,9”S E LONG.40°56’22,6”W, DATUM  SIRGAS 2000, DE VAZÃO 283 M³/DIA, DURANTE 9 H/D, PARA FINS DE IRRIGAÇÃO POR GOTEJAMENTO, ÁREA  5,5 HA, LOCALIZADO NA FAZENDA CASCAVEL, ZONA RURAL, NO MUNICÍPIO DE VÁRZEA NOVA,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</si>
  <si>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23.825 DE 23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2021.001.004039/INEMA/LIC-04039, RESOLVE: ART. 1º - AUTORIZAR O DIREITO DE  USO DOS RECURSOS HÍDRICOS, VÁLIDO PELO PRAZO DE 04 (QUATRO) ANOS, A GILDECIO SILVESTRE  TINEL, INSCRITO NO CPF N° 092.743.325-72, COM SEDE NA RUA MANOEL NOVAIS, S/N, ZONA RURAL,  NO MUNICÍPIO DE MIRANGABA, PARA CAPTAÇÃO SUBTERRÂNEA, NA BACIA HIDROGRÁFICA DO RIO SÃO  FRANCISCO, NO POÇO 1, NAS COORDENADAS LAT.10°53’23,6”S E LONG.40°42’03,6”W, DATUM SIRGAS  2000, DE VAZÃO 336 M³/DIA, DURANTE 8 H/D, PARA FINS DE ABASTECIMENTO INDUSTRIAL E IRRIGAÇÃO POR  MICROASPERSÃO, ÁREA 5,4 HA, LOCALIZADO NA FAZENDA BOCA TORTA,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</si>
  <si>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23.828 DE 23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2021.001.004422/INEMA/LIC-04422, RESOLVE: ART. 1º - AUTORIZAR O DIREITO DE  USO DOS RECURSOS HÍDRICOS, VÁLIDO PELO PRAZO DE 04 (QUATRO) ANOS, A AGRARIA PATRIMONIAL  EMPREENDIMENTOS LTDA, INSCRITO NO CNPJ N° 21.570.871/0001-10, COM SEDE NA AVENIDA  LUÍS VIANA FILHO, N° 6462, PATAMARES, NO MUNICÍPIO DE SALVADOR, PARA CAPTAÇÃO SUBTERRÂNEA,  NA BACIA HIDROGRÁFICA DO RIO ITAPICURU, NO POÇO 1, NAS COORDENADAS LAT.11°28’35,1”S E LON- G.38°44’22,1”W, DATUM SIRGAS 2000, DE VAZÃO 720 M³/DIA, DURANTE 24 H/D, PARA FINS DE IRRIGAÇÃO  POR GOTEJAMENTO, ÁREA 13,48 HA, LOCALIZADO NA FAZENDA ALTO ALEGRE, ZONA RURAL, NO MUNICÍPIO DE  SÁTIRO DIAS,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CÓPIA - CONSULTE INFORMAÇÃO OFICIAL EM WWW.DOOL.EGBA.BA.GOV.BR     EXECUTIVO SALVADOR, TERÇA-FEIRA, 24 DE AGOSTO DE 2021 - ANO CV - NO 23.235  REPÚBLICA FEDERATIVA DO BRASIL - ESTADO DA BAHIA  DIÁRIO OFICIAL  </t>
  </si>
  <si>
    <t xml:space="preserve">PORTARIA  Nº 23.836 DE 23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2020.001.007132/INEMA/LIC-07132, RESOLVE: ART. 1º - AUTORIZAR O DIREITO DE  USO DOS RECURSOS HÍDRICOS, VÁLIDO PELO PRAZO DE 04 (QUATRO) ANOS, A LUIZ PAULO DE SOUZA  JÚNIOR, INSCRITO NO CPF N° 046.853.955-73, COM SEDE NA COMUNIDADE LAGOA DO PEIXE, S/N,  ZONA RURAL, NO MUNICÍPIO DE MIRANGABA, PARA CAPTAÇÃO SUBTERRÂNEA, NA BACIA HIDROGRÁFICA DO  RIO SÃO FRANCISCO, NO POÇO 1, NAS COORDENADAS LAT.10°42’58,9”S E LONG.40°51’38,2”W, DATUM  SIRGAS 2000, DE VAZÃO 564 M³/DIA, DURANTE 20 H/D, PARA FINS DE IRRIGAÇÃO POR GOTEJAMENTO, ÁREA  10 HA, LOCALIZADO NA FAZENDA SÃO LUIZ,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</si>
  <si>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23.838 DE 23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2019.001.007744/INEMA/LIC-07744, RESOLVE: ART. 1º - AUTORIZAR O DIREITO DE  USO DOS RECURSOS HÍDRICOS, VÁLIDO PELO PRAZO 04 (QUATRO) ANOS, À VANDERLÍ SOUZA CARVALHO,  INSCRITA NO CPF N° 689.943.895-04, COM SEDE ESTRADA PARA CANA BRAVA, S/N, ZONA RURAL, NO  MUNICÍPIO JUSSIAPE, PARA CAPTAÇÃO SUPERFICIAL, NA BACIA HIDROGRÁFICA DO RIO DE CONTAS, NO RIO DE  CONTAS, NAS COORDENADAS LAT.13º31’51,3”S E LONG.41º36’00,6”W, DATUM SIRGAS 2000, DE VAZÃO  93 M³/DIA, DURANTE 6 H/D, PARA FINS DE IRRIGAÇÃO POR MICROASPERSÃO, ÁREA 2,88 HA, LOCALIZADO NA  FAZENDA POÇO DA AREIA, ZONA RURAL, NO MUNICÍPIO DE JUSSIAPE,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</si>
  <si>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23.839 DE 23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2020.001.007131/INEMA/LIC-07131, RESOLVE: ART. 1º - AUTORIZAR O DIREITO DE  USO DOS RECURSOS HÍDRICOS, VÁLIDO PELO PRAZO DE 04 (QUATRO) ANOS, A LUIZ PAULO DE SOUZA,  INSCRITO NO CPF N° 520.887.585-34, COM SEDE NA RUA VILMA DOLORES, N° 50, FELIX TOMAZ, NO  MUNICÍPIO DE JACOBINA, PARA CAPTAÇÃO SUBTERRÂNEA, NA BACIA HIDROGRÁFICA DO RIO SÃO FRANCISCO,  NO POÇO 1, NAS COORDENADAS LAT.10°42’37,3”S E LONG.40°51’34,4”W, DATUM SIRGAS 2000, DE  VAZÃO 515 M³/DIA, DURANTE 21 H/D, PARA FINS DE IRRIGAÇÃO POR GOTEJAMENTO, ÁREA 11 HA, LOCALIZADO  NA FAZENDA CARRANCA,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</si>
  <si>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23.840 DE 23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2020.001.006745/INEMA/LIC-06745, RESOLVE: ART. 1º - AUTORIZAR O DIREITO DE  USO DOS RECURSOS HÍDRICOS, VÁLIDO PELO PRAZO DE 04 (QUATRO) ANOS, A RUDIVAL CARVALHO MAIA  JÚNIOR, INSCRITO NO CPF N° 076.154.015-69, COM SEDE NA RUA DO PRÉDIO, S/N, CABECEIRA DO  RIO, ZONA RURAL, NO MUNICÍPIO DE UTINGA, PARA CAPTAÇÃO SUBTERRÂNEA, NA BACIA HIDROGRÁFICA DO  RIO SÃO FRANCISCO, NO POÇO 1, NAS COORDENADAS LAT.11°08’50,9”S E LONG.41°08’20,4”W, DATUM  SIRGAS 2000, DE VAZÃO 464 M³/DIA, DURANTE 19 H/D, PARA FINS DE IRRIGAÇÃO POR GOTEJAMENTO, ÁREA  9 HA, LOCALIZADO NA FAZENDA GASPAR, ZONA RURAL, NO MUNICÍPIO DE VÁRZEA NOVA,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</si>
  <si>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23.850 DE 24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2019.001.006936/INEMA/LIC-06936, RESOLVE: ART. 1º - AUTORIZAR O DIREITO  DE USO DOS RECURSOS HÍDRICOS, VÁLIDO PELO PRAZO DE 04 (QUATRO) ANOS, A LUIZ SOSSAI, INSCRITO  NO CPF Nº 196.151.597-00, COM SEDE NA RUA ARLINDO PINTO COLARES, Nº 91, CENTAURO OESTE,  NO MUNICÍPIO DE EUNÁPOLIS, PARA CAPTAÇÃO SUPERFICIAL, NA BACIA HIDROGRÁFICA DO RIO BURANHÉM,  NO AFLUENTE SEM NOME DO RIO BURANHÉM, NO LAGO FORMADO PELO BARRAMENTO B, DISPENSADO DE  OUTORGA POR MEIO DESTE PROCESSO, NAS COORDENADAS LAT.16°23’50”S E LONG.39°55’12”W, DATUM  SIRGAS 2000, DE VAZÃO 984 M³/DIA, DURANTE 17 H/D, PARA FINS IRRIGAÇÃO POR GOTEJAMENTO, ÁREA 28  HA, LOCALIZADO NAS FAZENDAS BELEZA E MONTE SANTO, ZONA RURAL, NO MUNICÍPIO DE GUARATINGA,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</si>
  <si>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23.851 DE 24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2021.001.002931/INEMA/LIC-02931, RESOLVE: ART. 1º - AUTORIZAR O DIREITO DE  USO DOS RECURSOS HÍDRICOS, VÁLIDO PELO PRAZO DE 04 (QUATRO) ANOS, A EUVALDO XAVIER JONES,  INSCRITO NO CPF SOB N° 029.177.505-53, COM SEDE NA FAZENDA TAPERA, ZONA RURAL, NO MUNICÍPIO  DE PIATÃ, PARA CAPTAÇÃO SUBTERRÂNEA, NA BACIA HIDROGRÁFICA DO RIO DE CONTAS, NO POÇO 1, NAS  COORDENADAS LAT.13°08’12”S E LONG.41°46’18”W, DATUM SIRGAS 2000, DE VAZÃO 102 M³/DIA,  DURANTE 7 H/D, PARA FINS DE IRRIGAÇÃO POR GOTEJAMENTO, ÁREA 3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</si>
  <si>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23.852 DE 24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2021.001.002277/INEMA/LIC-02277, RESOLVE: ART. 1º - AUTORIZAR O DIREITO DE  USO DOS RECURSOS HÍDRICOS, VÁLIDO PELO PRAZO DE 04 (QUATRO) ANOS, A JOSÉ RAIMUNDO RIBEIRO  DE SANTANA, INSCRITO NO CPF N° 193.805.185-87, COM SEDE NA FAZENDA CURAÇÁ, S/N, ZONA  RURAL, NO MUNICÍPIO DE HELIÓPOLIS, PARA CAPTAÇÃO SUBTERRÂNEA, NA BACIA HIDROGRÁFICA DO RIO REAI,  NO POÇO 2, NAS COORDENADAS LAT.10°46’00”S E LONG.38°15’00”W, DATUM SIRGAS 2000, DE VAZÃO  228 M³/DIA, DURANTE 23 H/D, PARA FINS DE IRRIGAÇÃO POR GOTEJAMENTO, ÁREA 4,33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</si>
  <si>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23.853 DE 24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2021.001.002594/INEMA/LIC-02594, RESOLVE: ART. 1º - AUTORIZAR O DIREITO DE USO  DOS RECURSOS HÍDRICOS, VÁLIDO PELO PRAZO DE 04 (QUATRO) ANOS, A SUELI BORGES RODRIGUES  SILVA, INSCRITA NO CPF N° 145.355.128-09, COM SEDE NA FAZENDA TRACUPÁ, S/N, ZONA RURAL, NO  MUNICÍPIO DE TUCANO, PARA CAPTAÇÃO SUBTERRÂNEA, NA BACIA HIDROGRÁFICA DO RIO ITAPICURU, NO  POÇO 1, NAS COORDENADAS LAT.11°07’05,5”S E LONG.38°49’34,6”W, DATUM SIRGAS 2000, DE VAZÃO  131 M³/DIA, DURANTE 9 H/D, PARA FINS DE IRRIGAÇÃO POR GOTEJAMENTO, ÁREA 2,5 HA, LOCALIZADO NA  FAZENDA BREJO DO INJENIO, ZONA RURAL, NO MUNICÍPIO DE TUCANO,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</si>
  <si>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23.854 DE 24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2020.001.005915/INEMA/LIC-05915, RESOLVE: ART. 1º - AUTORIZAR O DIREITO  DE USO DOS RECURSOS HÍDRICOS, VÁLIDO PELO PRAZO DE 04 (QUATRO) ANOS, A PATRÍCIA LÍDIA DOS  SANTOS OLIVEIRA, INSCRITA NO CPF N° 784.371.995-49, COM SEDE NA RUA ADENIL FALCÃO, Nº 198  Y, BRASÍLIA, NO MUNICÍPIO DE FEIRA DE SANTANA, PARA CAPTAÇÃO SUBTERRÂNEA, NA BACIA HIDROGRÁFICA  DO RIO INHAMBUPE, NO POÇO 1, NAS COORDENADAS LAT.11°32’00”S E LONG.38°40’00”W, DATUM  SIRGAS 2000, DE VAZÃO 1.271 M³/DIA, DURANTE 24 H/D, PARA FINS DE IRRIGAÇÃO POR GOTEJAMENTO, ÁREA  27,8 HA, LOCALIZADO NO FAZENDA BOA SORTE, ZONA RURAL, NO MUNICÍPIO DE SÁTIRO DIAS,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</si>
  <si>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23.855 DE 24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2019.001.002899/INEMA/LIC-02899, RESOLVE: ART. 1º - AUTORIZAR O DIREITO DE  USO DOS RECURSOS HÍDRICOS, VÁLIDO PELO PRAZO DE 04 (QUATRO) ANOS, A LUCAS DA SILVA VILLAS  BOAS, INSCRITO NO CPF Nº 459.066.965-04, COM SEDE NA RUA ARISTÓTELES DA COSTA LEAL, Nº  244, PIATÃ, NO MUNICÍPIO DE SALVADOR, PARA CAPTAÇÃO SUPERFICIAL, NA BACIA HIDROGRÁFICA DO RIO  PARAGUAÇU, NO RIO JACUÍPE, EM BARRAMENTO EXISTENTE (BARRAGEM DE PEDRA DO CAVALO), NAS  COORDENADAS LAT.12º28’25,5”S E LONG.39º04’11,2”W, DATUM SIRGAS 2000, DE VAZÃO 367 M³/DIA,  DURANTE 13 H/D, PARA FINS DE IRRIGAÇÃO POR ASPERSÃO, ÁREA 7 HA, LOCALIZADO NO HARAS LAGO NEGRO,  FAZENDA CANDEAL, ZONA RURAL, NO MUNICÍPIO DE CONCEIÇÃO DE FEIRA,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</si>
  <si>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23.856 DE 24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2019.001.007478/INEMA/LIC-07478, RESOLVE: ART. 1º - AUTORIZAR O DIREITO DE  USO DOS RECURSOS HÍDRICOS, VÁLIDO PELO PRAZO 04 (QUATRO) ANOS, A JOSÉ MARCOS FERREIRA  NEVES, INSCRITO NO CPF N° 172.450.605-68, COM SEDE NA RUA LUIS FERNANDES SERRA, N°  139, CENTRO, NO MUNICÍPIO ITABERABA, PARA CAPTAÇÃO SUPERFICIAL, NA BACIA HIDROGRÁFICA DO RIO  PARAGUAÇU, NO RIO PARAGUAÇU, NAS COORDENADAS LAT.12°41’43,9”S E LONG.40°10’30,8”W, DATUM  SIRGAS 2000, DE VAZÃO 1.329 M³/DIA, DURANTE 21 H/D, PARA FINS DE IRRIGAÇÃO POR ASPERSÃO, MICROAS- PERSÃO E GOTEJAMENTO, ÁREA 22 HA, LOCALIZADO NA FAZENDA VERDE VALE, ZONA RURAL, NO MUNICÍPIO  DE ITABERABA,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CÓPIA - CONSULTE INFORMAÇÃO OFICIAL EM WWW.DOOL.EGBA.BA.GOV.BR    EXECUTIVO  SALVADOR, QUARTA-FEIRA, 25 DE AGOSTO DE 2021 - ANO CV - NO 23.236  REPÚBLICA FEDERATIVA DO BRASIL - ESTADO DA BAHIA  DIÁRIO OFICIAL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</si>
  <si>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23.857 DE 24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2019.001.008331/INEMA/LIC-08331, RESOLVE: ART. 1º - AUTORIZAR O DIREITO DE  USO DOS RECURSOS HÍDRICOS, VÁLIDO PELO PRAZO DE 04 (QUATRO) ANOS, A EDIMILSON BARBOZA  LIMA, INSCRITO NO CPF Nº 595.567.495-00, COM SEDE NA COMUNIDADE BOA SENTENÇA, S/N,  BARRINHA, NO MUNICÍPIO DE RIO DE CONTAS, PARA CAPTAÇÃO SUPERFICIAL, NA BACIA HIDROGRÁFICA DO RIO  DE CONTAS, NO RIO DE CONTAS, NAS COORDENADAS LAT.13º52’33”S E LONG.41º30’41”W, DATUM SIRGAS  2000, DE VAZÃO 105 M³/DIA, DURANTE 7 H/D, PARA FINS DE IRRIGAÇÃO POR MICROASPERSÃO, ÁREA 2,88  HA, LOCALIZADO NO SÍTIO REMANSO, COMUNIDADE BOA SENTENÇA, BARRINHA,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</si>
  <si>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23.858 DE 24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2019.001.008232/INEMA/LIC-08232, RESOLVE: ART. 1º - AUTORIZAR O DIREITO DE  USO DOS RECURSOS HÍDRICOS, VÁLIDO PELO PRAZO DE 04 (QUATRO) ANOS, A FLOR DO RIO CORRENTE  AGRÍCOLA LTDA, INSCRITA NO CNPJ Nº 15.002.132/0001-20, COM SEDE NA RODOVIA BR 349, S/N,  SEDE, NO MUNICÍPIO DE BOM JESUS DA LAPA, PARA CAPTAÇÃO SUPERFICIAL, NA BACIA HIDROGRÁFICA  DO RIO CORRENTE, NO RIO CORRENTE, NAS COORDENADAS LAT.13º14’26”S E LONG.43º49’39”W, DATUM  SIRGAS 2000, DE VAZÃO 12.733 M³/DIA, DURANTE 20 H/D, PARA FINS DE IRRIGAÇÃO POR PIVÔ CENTRAL, ÁREA  181,18 HA, LOCALIZADO NA FAZENDA FLOR DO RIO CORRENTE, ZONA RURAL, NO MUNICÍPIO DE SERRA DO  RAMALHO,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</si>
  <si>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23.859 DE 24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2021.001.003768/INEMA/LIC-03768, RESOLVE: ART. 1º - AUTORIZAR O DIREITO  DE USO DOS RECURSOS HÍDRICOS, VÁLIDO PELO PRAZO DE 04 (QUATRO) ANOS, A AMAILSON MOREIRA  DE OLIVEIRA, INSCRITO NO CPF N° 617.944.305-04, COM SEDE NA FAZENDA CAMPO ALEGRE, S/N,  POVOADO DE VOLTA GRANDE, NO MUNICÍPIO DE BARRO ALTO, PARA CAPTAÇÃO SUBTERRÂNEA, NA BACIA  HIDROGRÁFICA DO RIO SÃO FRANCISCO, NO POÇO 1, NAS COORDENADAS LAT.11°48’16,4”S E LON- G.41°53’47,6”W, DATUM SIRGAS 2000, DE VAZÃO 193 M³/DIA, DURANTE 6 H/D, PARA FINS DE IRRIGAÇÃO  POR GOTEJAMENTO, ÁREA 3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</si>
  <si>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23.862 DE 24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2019.001.008101/INEMA/LIC-08101, RESOLVE: ART. 1º - AUTORIZAR O DIREITO DE  USO DOS RECURSOS HÍDRICOS, VÁLIDO PELO PRAZO 04 (QUATRO) ANOS, A LUIZ ANTONIO CÔVRE, INSCRITO  NO CPF N° 675.057.247-20, COM SEDE NA FAZENDA UNIÃO, S/N, ZONA RURAL - MONTE PASCOAL,  NO MUNICÍPIO DE ITABELA, PARA CAPTAÇÃO SUPERFICIAL, NA BACIA HIDROGRÁFICA DO RIO CARAÍVA, NO  CÓRREGO GUAXUMÃ, NAS COORDENADAS LAT.16º44’44,8”S E LONG.39º28’08,1”W, DATUM SIRGAS 2000,  DE VAZÃO 1.617 M³/DIA, DURANTE 13 H/D, PARA FINS DE IRRIGAÇÃO POR GOTEJAMENTO, ÁREA 51,55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</si>
  <si>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23.863 DE 24 DE AGOSTO DE 2021. O INSTITUTO DO MEIO AMBIENTE E  RECURSOS HÍDRICOS - INEMA, COM FULCRO NAS ATRIBUIÇÕES E COMPETÊNCIAS QUE LHE FORAM  DELEGADAS PELA LEI ESTADUAL Nº 12.212/11 E LEIS ESTADUAIS Nº 10.431/06 E 11.612/09, E SUAS   CÓPIA - CONSULTE INFORMAÇÃO OFICIAL EM WWW.DOOL.EGBA.BA.GOV.BR     EXECUTIVO SALVADOR, QUARTA-FEIRA, 25 DE AGOSTO DE 2021 - ANO CV - NO 23.236  REPÚBLICA FEDERATIVA DO BRASIL - ESTADO DA BAHIA  DIÁRIO OFICIAL  ALTERAÇÕES, REGULAMENTADAS PELO DECRETO ESTADUAL Nº 14.024/12 E, TENDO EM VISTA O QUE CONSTA  DO PROCESSO Nº 2019.001.008070/INEMA/LIC-08070, RESOLVE: ART. 1º - AUTORIZAR O DIREITO DE  USO DOS RECURSOS HÍDRICOS, VÁLIDO PELO PRAZO DE 04 (QUATRO) ANOS, A TEOBALDO FERREIRA  MARINHO, INSCRITO NO CPF Nº 012.784.248-90, COM SEDE NA FAZENDA BOA ESPERANÇA, S/N,  MARCOLINO MOURA, NO MUNICÍPIO DE RIO DE CONTAS, PARA CAPTAÇÃO SUPERFICIAL, NA BACIA HIDROGRÁFICA  DO RIO DE CONTAS, NO RIO DE CONTAS, NAS COORDENADAS LAT.13°46’15”S E LONG.41°32’18”W, DATUM  SIRGAS 2000, DE VAZÃO 105 M³/DIA, DURANTE 4 H/D, PARA FINS DE IRRIGAÇÃO POR MICROASPERSÃO, ÁREA  2,9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</si>
  <si>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23.877 DE 25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2021.001.003374/INEMA/LIC-03374, RESOLVE: ART. 1º - AUTORIZAR O DIREITO DE  USO DOS RECURSOS HÍDRICOS, VÁLIDO PELO PRAZO DE 04 (QUATRO) ANOS, A JOSÉ MÁRIO DE ALMEIDA  SANTOS, INSCRITO NO CPF N° 683.976.585-72, COM SEDE NA RUA RUI BARBOSA, N° 264, CENTRO, NO  MUNICÍPIO DE RIO REAL, PARA CAPTAÇÃO SUBTERRÂNEA, NA BACIA HIDROGRÁFICA DO RIO REAL, NO POÇO 1,  NAS COORDENADAS LAT.11°19’21”S E LONG.38°04’19”W, DATUM SIRGAS 2000, DE VAZÃO 222 M³/DIA,  DURANTE 10 H/D, PARA FINS DE IRRIGAÇÃO POR GOTEJAMENTO, ÁREA 6,75 HA, LOCALIZADO NA FAZENDA BOA  VENTURA,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</si>
  <si>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23.878 DE 25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2021.001.003412/INEMA/LIC-03412, RESOLVE: ART. 1º - AUTORIZAR O DIREITO  DE USO DOS RECURSOS HÍDRICOS, VÁLIDO PELO PRAZO DE 04 (QUATRO) ANOS, A ANTÔNIO MARCOS  BATISTA DE JESUS, INSCRITO NO CPF N° 909.698.985-68, COM SEDE NA COMUNIDADE ÁGUA FRIA,  S/N, ZONA RURAL, NO MUNICÍPIO DE ITAPICURU, PARA CAPTAÇÃO SUBTERRÂNEA, NA BACIA HIDROGRÁFICA  DO RIO REAL, NO POÇO 1, NAS COORDENADAS LAT.11°16’42,8”S E LONG.38°04’48,2”W, DATUM SIRGAS  2000, DE VAZÃO 490 M³/DIA, DURANTE 17 H/D, PARA FINS DE IRRIGAÇÃO POR GOTEJAMENTO, ÁREA 16 HA,  LOCALIZADO NO SÍTIO SARIEMA,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</si>
  <si>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23.888 DE 26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2021.001.002855/INEMA/LIC-02855, RESOLVE: ART. 1º - AUTORIZAR O DIREITO  DE USO DOS RECURSOS HÍDRICOS, VÁLIDO PELO PRAZO DE 04 (QUATRO) ANOS, A ALINE DE ALMEIDA  VASCONCELOS, INSCRITA NO CPF N° 006.840.055-14, COM SEDE NA RUA DR. ADOLFO VIANA DE  CASTRO, N° 350, PRIMAVERA, NO MUNICÍPIO DE RIO REAL, PARA CAPTAÇÃO SUBTERRÂNEA, NA BACIA  HIDROGRÁFICA DO RIO ITAPICURU, NO POÇO 1, NAS COORDENADAS LAT.11°24’09,7”S E LONG.38°05’50,7”W,  DATUM SIRGAS 2000, DE VAZÃO 528 M³/DIA, DURANTE 24 H/D, PARA FINS DE IRRIGAÇÃO POR GOTEJAMENTO,  ÁREA 21,5 HA, LOCALIZADO NO SÍTIO SÃO JORGE,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</si>
  <si>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23.890 DE 26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2021.001.003308/INEMA/LIC-03308, RESOLVE: ART. 1º - AUTORIZAR O DIREITO DE  USO DOS RECURSOS HÍDRICOS, VÁLIDO PELO PRAZO DE 04 (QUATRO) ANOS, A JOSÉ EDIVALDO FONSECA,  INSCRITO NO CPF N° 269.677.585-00, COM SEDE NA AVENIDA DUQUE DE CAXIAS, N° 188, CENTRO, NO  MUNICÍPIO DE TOBIAS BARRETO - SE, PARA CAPTAÇÃO SUBTERRÂNEA, NA BACIA HIDROGRÁFICA DO RIO REAL,  NO POÇO 1, NAS COORDENADAS LAT.11°16’42,1”S E LONG.38°04’52,4”W, DATUM SIRGAS 2000, DE  VAZÃO 219 M³/DIA, DURANTE 12 H/D, PARA FINS DE IRRIGAÇÃO POR GOTEJAMENTO, ÁREA 6,64 HA, LOCALIZADO  NO SÍTIO SANTO ANTÔNIO,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</si>
  <si>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23.891 DE 26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2021.001.003420/INEMA/LIC-03420, RESOLVE: ART. 1º - AUTORIZAR O DIREITO DE  USO DOS RECURSOS HÍDRICOS, VÁLIDO PELO PRAZO DE 04 (QUATRO) ANOS, A RANGEL ALAN SOUZA  GUIMARÃES, INSCRITO NO CPF N° 960.268.125-04, COM SEDE NA RUA POÇO DAS ANDORINHAS, N°  122, SOSSEGO, NO MUNICÍPIO DE RIO DE CONTAS, PARA CAPTAÇÃO SUBTERRÂNEA, NA BACIA HIDROGRÁFICA  DO RIO DE CONTAS, NO POÇO 1, NAS COORDENADAS LAT.13°28’22,7”S E LONG.41°53’47,3”W, DATUM  SIRGAS 2000, DE VAZÃO 211 M³/DIA, DURANTE 16 H/D, PARA FINS DE IRRIGAÇÃO POR GOTEJAMENTO, ÁREA  6,71 HA, LOCALIZADO NO SÍTIO NOVA ESPERANÇA RODA D’ÁGUA,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</si>
  <si>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23.892 DE 26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2021.001.003013/INEMA/LIC-03013, RESOLVE: ART. 1º - AUTORIZAR O DIREITO  DE USO DOS RECURSOS HÍDRICOS, VÁLIDO PELO PRAZO DE 04 (QUATRO) ANOS, A JOSÉ CARLOS DOS  SANTOS, INSCRITO NO CPF N° 881.960.975-49, COM SEDE NA FAZENDA CAPEBI, S/N, ZONA RURAL, NO  MUNICÍPIO DE ENTRE RIOS, PARA CAPTAÇÃO SUBTERRÂNEA, NA BACIA HIDROGRÁFICA DO RIO INHAMBUPE,  NO POÇO 1, NAS COORDENADAS LAT.11°43’23”S E LONG.38°38’12,6”W, DATUM SIRGAS 2000, DE VAZÃO  958 M³/DIA, DURANTE 24 H/D, PARA FINS DE IRRIGAÇÃO POR GOTEJAMENTO, ÁREA 25 HA, LOCALIZADO NO  FAZENDA LAGOA DA MANGA, ZONA RURAL, NO MUNICÍPIO DE SÁTIRO DIAS,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</si>
  <si>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23.898 DE 27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2019.001.004332/INEMA/LIC-04332, RESOLVE: ART. 1º - AUTORIZAR A RENOVAÇÃO  DO DIREITO DE USO DOS RECURSOS HÍDRICOS, VÁLIDA PELO PRAZO DE 04 (QUATRO) ANOS, A FAZENDA  PROGRESSO LTDA, INSCRITA NO CNPJ N° 09.482.129/0001-58, COM SEDE NA RODOVIA BA  142, KM 227, S/N, ZONA RURAL, NO MUNICÍPIO DE MUCUGÊ, PARA CAPTAÇÃO SUPERFICIAL, NA BACIA  HIDROGRÁFICA DO RIO PARAGUAÇU, EM BARRAMENTO EXISTENTE AUTORIZADO POR MEIO DA PORTARIA SRH  Nº 356/06, NO RIO RIACHÃO, NAS COORDENADAS LAT.13º21’52,24”S E LONG.41º26’33,33”W, DATUM  SIRGAS 2000, DE VAZÃO 15.792 M³/DIA, DURANTE 16 H/D, PARA FINS IRRIGAÇÃO POR PIVÔ CENTRAL, ÁREA  255,33 HA, LOCALIZADO NA FAZENDA RIACHÃO, ZONA RURAL, NOS MUNICÍPIOS DE IBICOARA E MUCUGÊ,  MEDIANTE O CUMPRIMENTO DA LEGISLAÇÃO VIGENTE E DOS CONDICIONANTES CONSTANTES DA ÍNTEGRA DA  PORTARIA NO REFERIDO PROCESSO. ART. 2º - ESTA PORTARIA NÃO DISPENSA NEM SUBSTITUI A OBTENÇÃO,   CÓPIA - CONSULTE INFORMAÇÃO OFICIAL EM WWW.DOOL.EGBA.BA.GOV.BR    EXECUTIVO  SALVADOR, SÁBADO, 28 DE AGOSTO DE 2021 - ANO CV - NO 23.239  REPÚBLICA FEDERATIVA DO BRASIL - ESTADO DA BAHIA  DIÁRIO OFICIAL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</si>
  <si>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23.904 DE 27 DE AGOSTO DE 2021. O INSTITUTO DO MEIO AMBIENTE E  RECURSOS HÍDRICOS - INEMA, COM FULCRO NAS ATRIBUIÇÕES E COMPETÊNCIAS QUE LHE FORAM  DELEGADAS PELA LEI ESTADUAL Nº 12.212/11 E LEI ESTADUAL Nº 10.431/06, ALTERADA PELA LEI Nº  12.377/11, REGULAMENTADA PELO DECRETO ESTADUAL Nº 14.024/12 E, TENDO EM VISTA O QUE CONSTA DO  PROCESSO Nº 2019.001.008105/INEMA/LIC-08105, RESOLVE: ART. 1º - AUTORIZAR O DIREITO DE USO  DOS RECURSOS HÍDRICOS, VÁLIDO PELO PRAZO DE 04 (QUATRO) ANOS, A VALDIVO FERREIRA MARINHO,  INSCRITO NO CPF Nº 125.446.278-32, COM SEDE NA FAZENDA BOA ESPERANÇA, S/N, MARCOLINO MOURA,  NO MUNICÍPIO DE RIO DE CONTAS, PARA CAPTAÇÃO SUPERFICIAL, NA BACIA HIDROGRÁFICA DO RIO DE  CONTAS, NO RIO DE CONTAS, NAS COORDENADAS LAT.13°46’14”S E LONG.41°32’19”W, DATUM SIRGAS  2000, DE VAZÃO 73 M³/DIA, DURANTE 4 H/D, PARA FINS DE IRRIGAÇÃO POR MICROASPERSÃO, ÁREA 2 HA,  LOCALIZADO NO MESMO LOCAL E MUNICÍPIO, MEDIANTE O CUMPRIMENTO DA LEGISLAÇÃO VIGENTE, DOS CON- DICIONANTES E DO PARÁGRAFO ÚNICO DESTE ARTIGO QUE CONSTAM NA ÍNTEGRA DA PORTARIA, NO REFERIDO  PROCESSO. . ART. 2º - ESTA PORTARIA NÃO DISPENSA NEM SUBSTITUI A OBTENÇÃO, PELO AUTORIZADO, DE   CÓPIA - CONSULTE INFORMAÇÃO OFICIAL EM WWW.DOOL.EGBA.BA.GOV.BR     EXECUTIVO SALVADOR, SÁBADO, 28 DE AGOSTO DE 2021 - ANO CV - NO 23.239  REPÚBLICA FEDERATIVA DO BRASIL - ESTADO DA BAHIA  DIÁRIO OFICIAL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</si>
  <si>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23.905 DE 27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2019.001.006609/INEMA/LIC-06609, RESOLVE: ART. 1º - AUTORIZAR O DIREITO DE  USO DOS RECURSOS HÍDRICOS A OLIVAL JOSÉ COVRE, INSCRITO NO CPF Nº 471.624.817-87, COM SEDE  NA RODOVIA BR 101, KM 769, S/N, ZONA RURAL, NO MUNICÍPIO DE ITABELA, PARA: § 1º - INTERVENÇÃO,  VÁLIDO PELO PRAZO DE 35 (TRINTA E CINCO) ANOS, NA BACIA HIDROGRÁFICA DO RIO CARAÍVA, NO CÓRREGO  DE PEDRA, NAS COORDENADAS LAT.16°41’53”S E LONG.39°26’06”W, DATUM SIRGAS 2000, PARA FINS DE  REGULARIZAÇÃO DE BARRAMENTO EXISTENTE (B MONTANTE), COM VOLUME MÁXIMO DE ACUMULAÇÃO DE  847.038,4 M³ E ALTURA MÁXIMA DE 10,65 M. DEVERÁ SER MANTIDA UMA DESCARGA DE FUNDO CAPAZ  DE PERMITIR UMA VAZÃO MÍNIMA PARA JUSANTE DE 3.238,4 M³/DIA, LOCALIZADO NA FAZENDA CONJUNTO  RANCHO COVRE, ZONA RURAL, NO MUNICÍPIO DE ITABELA. § 2º - CAPTAÇÃO SUPERFICIAL, VÁLIDO PELO  PRAZO DE 04 (QUATRO) ANOS, NA BACIA HIDROGRÁFICA DO RIO CARAÍVA, NO CÓRREGO DE PEDRA, NO  LAGO FORMADO PELA BARRAGEM B MONTANTE, OUTORGADA POR MEIO DESTA PORTARIA, NAS COORDENADAS  LAT.16°41’51”S E LONG.39°26’09”W, DATUM SIRGAS 2000, DE VAZÃO 3.386 M³/DIA, DURANTE 20 H/DIA,  PARA FINS DE IRRIGAÇÃO POR GOTEJAMENTO, ÁREA 85,13 HA, LOCALIZADO NA FAZENDA CONJUNTO RANCHO  COVRE, ZONA RURAL, NO MUNICÍPIO DE ITABELA. OS ATOS AUTORIZADOS NO ART. 1º ESTÃO CONDICIONA- 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</si>
  <si>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23.912 DE 30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2019.001.004605/INEMA/LIC-04605, RESOLVE: ART. 1º - AUTORIZAR O DIREITO DE USO  DOS RECURSOS HÍDRICOS, VÁLIDO PELO PRAZO DE 04 (QUATRO) ANOS, A ANTONIO VAZ ROCHA, INSCRITO  NO CPF Nº 038.221.925-20, COM SEDE NA PRAÇA DO COMÉRCIO, S/N, FEIRA NOVA, NO MUNICÍPIO  DE IBITITÁ, PARA CAPTAÇÃO SUPERFICIAL, NA BACIA HIDROGRÁFICA DO RIO JACARÉ, NO RIO JACARÉ, NAS   CÓPIA - CONSULTE INFORMAÇÃO OFICIAL EM WWW.DOOL.EGBA.BA.GOV.BR    EXECUTIVO  SALVADOR, TERÇA-FEIRA, 31 DE AGOSTO DE 2021 - ANO CV - NO 23.240  REPÚBLICA FEDERATIVA DO BRASIL - ESTADO DA BAHIA  DIÁRIO OFICIAL  COORDENADAS LAT.11º43’21”S E LONG.41º52’16”W, DATUM SIRGAS 2000, DE VAZÃO 160 M³/DIA,  DURANTE 13 H/D, PARA FINS DE IRRIGAÇÃO POR GOTEJAMENTO, ÁREA 2,7 HA, LOCALIZADO NA FAZENDA GRANDE  VISTA, FEIRA NOVA, NO MUNICÍPIO DE IBITITÁ,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</si>
  <si>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23.913 DE 30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2020.001.005506/INEMA/LIC-05506, RESOLVE: ART. 1º - AUTORIZAR  A ALTERAÇÃO DA OUTORGA DO DIREITO DE USO DOS RECURSOS HÍDRICOS, RELACIONADA AO PROCESSO N°  2017.001.006548/INEMA/LIC-06548, VÁLIDA PELO MESMO PRAZO DA PORTARIA Nº 17.224, PUBLICADA  NO D.O.E EM 07/11/2018, A ROQUE ROBERTO BUSATO, INSCRITA NO CPF Nº 285.570.420-00,  COM SEDE NA AVENIDA CLÉRISTON ANDRADE, Nº 677, JK, NO MUNICÍPIO DE BARREIRAS, PARA CAPTAÇÃO  SUBTERRÂNEA, NA BACIA HIDROGRÁFICA DO SÃO FRANCISCO, NAS COORDENADAS LAT.12°42’43”S E LONG.  44°35’42”W, DATUM SIRGAS 2000, DO POÇO 1, DE VAZÃO 348,83 M³/DIA, DURANTE 14 H/D PARA FINS DE  CONSUMO HUMANO, PULVERIZAÇÃO AGRÍCOLA E IRRIGAÇÃO POR MICROASPERSÃO, ÁREA 3 HA, LOCALIZADO NA  FAZENDA CAMPO GRANDE, ZONA RURAL, NO MUNICÍPIO DE BAIANÓPOLIS,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</si>
  <si>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23.917 DE 30 DE AGOSTO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2019.001.000449/INEMA/LIC-00449, RESOLVE: ART. 1º - AUTORIZAR O DIREITO DE  USO DOS RECURSOS HÍDRICOS, VÁLIDO PELO PRAZO DE 04 (QUATRO) ANOS, À FLORENTINA DE ALMEIDA  MENDES, INSCRITA NO CPF N° 231.151.305-20, COM SEDE NA RUA NOSSA SENHORA APARECIDA,  Nº 154 A, BOM JESUS, NO MUNICÍPIO DE TEIXEIRA DE FREITAS, PARA CAPTAÇÃO SUPERFICIAL, NA BACIA  HIDROGRÁFICA DO RIO PERUÍPE, NO RIO PERUÍPE DO SUL, NAS COORDENADAS LAT.17º47’51”S E LON- G.39º46’15”W, DATUM SIRGAS 2000, DE VAZÃO 744 M³/DIA, DURANTE 6 H/D, PARA FINS DE IRRIGAÇÃO POR  GOTEJAMENTO, ÁREA 20,3 HA, LOCALIZADO NA FAZENDA NOVO HORIZONTE, ZONA RURAL, NO MUNICÍPIO  DE IBIRAPUÃ,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</si>
  <si>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23.928 DE 31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2021.001.000294/INEMA/LIC-00294, RESOLVE: ART. 1º - AUTORIZAR O DIREITO  DE USO DOS RECURSOS HÍDRICOS, VÁLIDO PELO PRAZO DE 04 (QUATRO) ANOS, A WEDLEY FERREIRA  PIRES, INSCRITO NO CPF N° 003.457.875-79, COM SEDE NA ESTRADA PARA O POVOADO DE MORRINHOS,  S/N, ZONA RURAL, NO MUNICÍPIO DE WAGNER, PARA CAPTAÇÃO SUBTERRÂNEA, NA BACIA HIDROGRÁFICA DO  RIO PARAGUAÇU, NAS COORDENADAS LAT.12°14’14,91”S E LONG.41°09’25,25”W, DATUM SIRGAS 2000,  DE VAZÃO 1.600 M³/DIA, DURANTE 23 H/D, PARA FINS DE IRRIGAÇÃO POR MICROASPERSÃO, ÁREA 35 HA,  LOCALIZADO NA FAZENDA BINA,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</si>
  <si>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23.929 DE 31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2020.001.004829/INEMA/LIC-04829, RESOLVE: ART. 1º - AUTORIZAR O DIREITO DE  USO DOS RECURSOS HÍDRICOS, VÁLIDO PELO PRAZO DE 04 (QUATRO) ANOS, A PEDRO AUGUSTO SILVA  NETO, INSCRITO NO CPF N° 370.837.835-00, COM SEDE NA RUA 1º DE MAIO, Nº 63, CENTRO, NO  MUNICÍPIO DE RUY BARBOSA, PARA CAPTAÇÃO SUBTERRÂNEA, NA BACIA HIDROGRÁFICA DO RIO PARAGUAÇU,  NAS COORDENADAS LAT.12°15’34,46”S E LONG.41°09’46,8”W, DATUM SIRGAS 2000, DE VAZÃO 1.277  M³/DIA, DURANTE 21 H/D, PARA FINS DE IRRIGAÇÃO POR MICROASPERSÃO, ÁREA 27,6 HA, LOCALIZADO  NA FAZENDA VALE DO RIO,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</si>
  <si>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23.930 DE 31 DE AGOSTO DE 2021. O INSTITUTO DO MEIO AMBIENTE E  RECURSOS HÍDRICOS - INEMA, COM FULCRO NAS ATRIBUIÇÕES E COMPETÊNCIAS QUE LHE FORAM  DELEGADAS PELA LEI ESTADUAL Nº 12.212/11 E LEIS ESTADUAIS Nº 10.431/06 E 11.612/09, E SUAS   CÓPIA - CONSULTE INFORMAÇÃO OFICIAL EM WWW.DOOL.EGBA.BA.GOV.BR     EXECUTIVO SALVADOR, QUARTA-FEIRA, 1º DE SETEMBRO DE 2021 - ANO CV - NO 23.241  REPÚBLICA FEDERATIVA DO BRASIL - ESTADO DA BAHIA  DIÁRIO OFICIAL  ALTERAÇÕES, REGULAMENTADAS PELO DECRETO ESTADUAL Nº 14.024/12 E, TENDO EM VISTA O QUE CONSTA  DO PROCESSO Nº 2020.001.002164/INEMA/LIC-02164, RESOLVE: ART. 1º - AUTORIZAR O DIREITO DE  USO DOS RECURSOS HÍDRICOS, VÁLIDO PELO PRAZO DE 04 (QUATRO) ANOS, A ANA ROSELLIS PACHECO  ALCOFORADO, INSCRITA NO CPF Nº 430.630.394-20, COM SEDE NA RODOVIA BR 142, KM 35,  FAZENDA GRAPIÚNA, NO MUNICÍPIO DE WAGNER, PARA CAPTAÇÃO SUBTERRÂNEA, NA BACIA HIDROGRÁFICA  DO RIO PARAGUAÇU, NAS COORDENADAS LAT.12°10’58,8”S E LONG.41°08’53,2”W, DATUM SIRGAS 2000,  DO POÇO 1, DE VAZÃO 1.297 M³/DIA, DURANTE 22 H/D, PARA FINS DE IRRIGAÇÃO POR MICROASPERSÃO, ÁREA  25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</si>
  <si>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23.932 DE 31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2021.001.004835/INEMA/LIC-04835, RESOLVE: ART. 1º - AUTORIZAR O DIREITO  DE USO DOS RECURSOS HÍDRICOS, VÁLIDO PELO PRAZO DE 04 (QUATRO) ANOS, A CARLOS ALBERTO  LARANJEIRA LIMA, INSCRITO NO CPF N° 593.193.306-97, COM SEDE NA RUA 07 DE SETEMBRO,  N° 39, CENTRO, NO MUNICÍPIO DE SEBASTIÃO LARANJEIRAS, PARA CAPTAÇÃO SUBTERRÂNEA, NA BACIA  HIDROGRÁFICA DO RIO SÃO FRANCISCO, NO POÇO 1, NAS COORDENADAS LAT.14°32’59,9”S E LON- G.42°55’55,2”W, DE VAZÃO 1.185 M³/DIA; E NO POÇO 2, NAS COORDENADAS LAT.14°35’05,2”S E LON- G.42°56’01,6”W, DATUM SIRGAS 2000, DE VAZÃO 279 M³/DIA, DURANTE 15 H/D, PARA FINS DE IRRIGAÇÃO  POR GOTEJAMENTO, ÁREA 24 HA, LOCALIZADO NA FAZENDA PALMEIRAS, ZONA RURAL, NO MUNICÍPIO DE  SEBASTIÃO LARANJEIRAS,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</si>
  <si>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23.933 DE 31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2020.001.003084/INEMA/LIC-03084, RESOLVE: ART. 1º - AUTORIZAR O DIREITO DE  USO DOS RECURSOS HÍDRICOS, VÁLIDO PELO PRAZO DE 04 (QUATRO) ANOS, A PATRÍCIO RAMOS DA  SILVA, INSCRITO NO CPF N° 051.278.225-39, COM SEDE NA FAZENDA FORMOSO, S/N, ZONA RURAL, NO  MUNICÍPIO DE CORIBE, PARA CAPTAÇÃO SUBTERRÂNEA, NA BACIA HIDROGRÁFICA DO RIO SÃO FRANCISCO, NAS  COORDENADAS LAT.13°36’50,2”S E LONG.44°20’57,4”W, DATUM SIRGAS 2000, DE VAZÃO 307 M³/DIA,  DURANTE 17 H/D, PARA FINS DE IRRIGAÇÃO POR MICROASPERSÃO, ÁREA 5 HA, LOCALIZADO NA FAZENDA NOVA  COLÔNIA,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</si>
  <si>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23.934 DE 31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2021.001.003098/INEMA/LIC-03098, RESOLVE: ART. 1º - AUTORIZAR O DIREITO DE  USO DOS RECURSOS HÍDRICOS, VÁLIDO PELO PRAZO DE 04 (QUATRO) ANOS, A ANANIAS VIEIRA DOS  SANTOS, INSCRITO NO CPF N° 269.381.385-91, COM SEDE NA AVENIDA SEVERINO RIBEIRO GRANJA, N°  78, ZONA RURAL, NO MUNICÍPIO DE UMBURANAS, PARA CAPTAÇÃO SUBTERRÂNEA, NA BACIA HIDROGRÁFICA  DO RIO SÃO FRANCISCO, NO POÇO 1, NAS COORDENADAS LAT.10°45’10”S E LONG.41°18’47,8”W,  DE VAZÃO 204 M³/DIA, DURANTE 11 H/D; E NO POÇO 2, NAS COORDENADAS LAT.10°45’12,3”S E LON- G.41°18’56,6”W, DATUM SIRGAS 2000, DE VAZÃO 429 M³/DIA, DURANTE 12 H/D, PARA FINS DE IRRIGAÇÃO  POR GOTEJAMENTO, ÁREA 12,2 HA, LOCALIZADO NA FAZENDA UNIÃO, ZONA RURAL, NO MUNICÍPIO DE  OUROLÂNDIA,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</si>
  <si>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23.935 DE 31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2021.001.001517/INEMA/LIC-01517, RESOLVE: ART. 1º - AUTORIZAR O DIREITO DE  USO DOS RECURSOS HÍDRICOS, VÁLIDO PELO PRAZO DE 04 (QUATRO) ANOS, A JOYUSON VIEIRA SANTOS,  INSCRITO NO CPF N° 251.787.505-78, COM SEDE NA VILA CABECEIRA DO RIO, Nº 6, ZONA RURAL, NO  MUNICÍPIO DE UTINGA, PARA CAPTAÇÃO SUBTERRÂNEA, NA BACIA HIDROGRÁFICA DO RIO PARAGUAÇU, NAS  COORDENADAS LAT.12°01’41,79”S E LONG.41°03’19,37”W, DATUM SIRGAS 2000, DE VAZÃO 1.222 M³/ DIA, DURANTE 24 H/D, PARA FINS DE IRRIGAÇÃO POR MICROASPERSÃO, ÁREA 27 HA, LOCALIZADO NA FAZENDA  NATUREZA,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</si>
  <si>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23.936 DE 31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2021.001.001541/INEMA/LIC-01541, RESOLVE: ART. 1º - AUTORIZAR O DIREITO DE  USO DOS RECURSOS HÍDRICOS, VÁLIDO PELO PRAZO DE 04 (QUATRO) ANOS, A JOYUSON VIEIRA SANTOS,  INSCRITO NO CPF N° 251.787.505-78, COM SEDE NA VILA CABECEIRA DO RIO, Nº 6, ZONA RURAL, NO  MUNICÍPIO DE UTINGA, PARA CAPTAÇÃO SUBTERRÂNEA, NA BACIA HIDROGRÁFICA DO RIO PARAGUAÇU, NO  POÇO 1, NAS COORDENADAS LAT.12°02’44,2”S E LONG.41°05’14,7”W, DATUM SIRGAS 2000, DE VAZÃO  1.453 M³/DIA, DURANTE 24 H/D, PARA FINS DE IRRIGAÇÃO POR MICROASPERSÃO, ÁREA 32 HA, LOCALIZADO  NA FAZENDA NATUREZA II,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</si>
  <si>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23.937 DE 31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2019.001.008063/INEMA/LIC-08063, RESOLVE: ART. 1º - AUTORIZAR O DIREITO DE  USO DOS RECURSOS HÍDRICOS, VÁLIDO PELO PRAZO DE 04 (QUATRO) ANOS, A GILDAZIO RIBEIRO DA  FONSECA, INSCRITO NO CPF Nº 211.384.005-72, COM SEDE NA FAZENDA CRISTALINA, S/N, ZONA RURAL,  NO MUNICÍPIO DE SEABRA, PARA CAPTAÇÃO SUPERFICIAL, NA BACIA HIDROGRÁFICA DO RIO PARAGUAÇU, NO  RIO COCHÓ, NAS COORDENADAS LAT.12°31’46”S E LONG.41°43’44”W, DATUM SIRGAS 2000, DE VAZÃO   CÓPIA - CONSULTE INFORMAÇÃO OFICIAL EM WWW.DOOL.EGBA.BA.GOV.BR    EXECUTIVO  SALVADOR, QUARTA-FEIRA, 1º DE SETEMBRO DE 2021 - ANO CV - NO 23.241  REPÚBLICA FEDERATIVA DO BRASIL - ESTADO DA BAHIA  DIÁRIO OFICIAL  154 M³/DIA, DURANTE 4 H/D, PARA FINS DE IRRIGAÇÃO POR MICROASPERSÃO E GOTEJAMENTO, ÁREA 2,69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</si>
  <si>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23.938 DE 31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2021.001.002402/INEMA/LIC-02402, RESOLVE: ART. 1º - AUTORIZAR O DIREITO DE  USO DOS RECURSOS HÍDRICOS, VÁLIDO PELO PRAZO DE 04 (QUATRO) ANOS, A RONALDO GABRIEL DOS  SANTOS, INSCRITO NO CPF N° 023.229.815-75, COM SEDE NA COMUNIDADE LAGOA DO PEIXE, S/N,  ZONA RURAL, NO MUNICÍPIO DE MIRANGABA, PARA CAPTAÇÃO SUBTERRÂNEA, NA BACIA HIDROGRÁFICA DO  RIO SÃO FRANCISCO, NO POÇO 1, NAS COORDENADAS LAT.10°42’26,9”S E LONG.40°51’46,7”W, DATUM  SIRGAS 2000, DE VAZÃO 265 M³/DIA, DURANTE 7 H/D, PARA FINS DE IRRIGAÇÃO POR MICROASPERSÃO, ÁREA  5 HA, LOCALIZADO NA FAZENDA LAGOA DO PEIXE,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</si>
  <si>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23.939 DE 31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2021.001.001942/INEMA/LIC-01942, RESOLVE: ART. 1º - AUTORIZAR O DIREITO DE USO  DOS RECURSOS HÍDRICOS, VÁLIDO PELO PRAZO DE 04 (QUATRO) ANOS, A SEBASTIÃO RODRIGUES DOS  SANTOS, INSCRITO NO CPF N° 768.938.806-00, COM SEDE NA VILA DISTRITO DE FEIRA DA MATA, S/N,  ZONA RURAL, NO MUNICÍPIO DE FEIRA DA MATA, PARA CAPTAÇÃO SUBTERRÂNEA, NA BACIA HIDROGRÁFICA DO  RIO SÃO FRANCISCO, NO POÇO 1, NAS COORDENADAS LAT.14°10’04,9”S E LONG.44°12’52,6”W, DATUM  SIRGAS 2000, DE VAZÃO 84 M³/DIA, DURANTE 2,8 H/D, PARA FINS DE DESSEDENTAÇÃO ANIMAL E IRRIGAÇÃO  POR ASPERSÃO, ÁREA 1 HA, LOCALIZADO NA FAZENDA SANTA LUZIA, ZONA RURAL, NO MUNICÍPIO DE FEIRA  DA MATA,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</si>
  <si>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23.952 DE 01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2021.001.000230/INEMA/LIC-00230, RESOLVE: ART. 1º - AUTORIZAR O DIREITO DE  USO DOS RECURSOS HÍDRICOS, VÁLIDO PELO PRAZO DE 04 (QUATRO) ANOS, A WANG KUEI YING, INSCRITA  NO CPF N° 945.448.248-34, COM SEDE NA ESTRADA BA-142 - UTINGA A WAGNER, KM 08, ZONA RURAL,  NO MUNICÍPIO DE WAGNER, PARA CAPTAÇÃO SUBTERRÂNEA, NA BACIA HIDROGRÁFICA DO RIO PARAGUAÇU,  NO POÇO 2, NAS COORDENADAS LAT.12°08’27.26”S E LONG.41°08’26.78”W, DATUM SIRGAS 2000, DE  VAZÃO 1.515 M³/DIA, DURANTE 23 H/D, PARA FINS DE IRRIGAÇÃO POR GOTEJAMENTO, ÁREA 42 HA, LOCALIZADO  NA FAZENDA DESTOQUE,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</si>
  <si>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23.953 DE 01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2021.001.000233/INEMA/LIC-00233, RESOLVE: ART. 1º - AUTORIZAR O DIREITO DE  USO DOS RECURSOS HÍDRICOS, VÁLIDO PELO PRAZO DE 04 (QUATRO) ANOS, A WANG KUEI YING, INSCRITA  NO CPF N° 945.448.248-34, COM SEDE NA ESTRADA BA-142 - UTINGA A WAGNER, KM 08, ZONA RURAL,  NO MUNICÍPIO DE WAGNER, PARA CAPTAÇÃO SUBTERRÂNEA, NA BACIA HIDROGRÁFICA DO RIO PARAGUAÇU,  NO POÇO 1, NAS COORDENADAS LAT.12°08’25,75”S E LONG.41°08’18,23”W, DATUM SIRGAS 2000, DE  VAZÃO 1.659 M³/DIA, DURANTE 23 H/D, PARA FINS DE IRRIGAÇÃO POR GOTEJAMENTO, ÁREA 46 HA, LOCALIZADO  NA FAZENDA DESTOQUE,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</si>
  <si>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23.954 DE 01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2021.001.005022/INEMA/LIC-05022, RESOLVE: ART. 1º - AUTORIZAR O DIREITO DE  USO DOS RECURSOS HÍDRICOS, VÁLIDO PELO PRAZO DE 04 (QUATRO) ANOS, JOSÉ ELIAS REIS DE SOUZA,  INSCRITO NO CPF N° 042.357.228-83, COM SEDE NA FAZENDA CANDEAL, S/N, CANDEAL, NO MUNICÍPIO  DE INHAMBUPE, PARA CAPTAÇÃO SUBTERRÂNEA, NA BACIA HIDROGRÁFICA DO RIO INHAMBUPE, NO POÇO 1,  NAS COORDENADAS LAT.11°47’14,1”S E LONG.38°27’06,2”W, DATUM SIRGAS 2000, DE VAZÃO 176 M³/ DIA, DURANTE 8 H/D, PARA FINS DE IRRIGAÇÃO POR GOTEJAMENTO, ÁREA 5,5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CÓPIA - CONSULTE INFORMAÇÃO OFICIAL EM WWW.DOOL.EGBA.BA.GOV.BR     EXECUTIVO SALVADOR, QUINTA-FEIRA, 2 DE SETEMBRO DE 2021 - ANO CV - NO 23.242  REPÚBLICA FEDERATIVA DO BRASIL - ESTADO DA BAHIA  DIÁRIO OFICIAL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</si>
  <si>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23.955 DE 01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2021.001.003376/INEMA/LIC-03376, RESOLVE: ART. 1º - AUTORIZAR O DIREITO  DE USO DOS RECURSOS HÍDRICOS, VÁLIDO PELO PRAZO DE 04 (QUATRO) ANOS, A MARIA DO CARMO  ALVES CASTRO, INSCRITO NO CPF N° 517.802.595-49, COM SEDE NA FAZENDA BOA SORTE, S/N,  ZONA RURAL, NO MUNICÍPIO DE HELIÓPOLIS, PARA CAPTAÇÃO SUBTERRÂNEA, NA BACIA HIDROGRÁFICA DO RIO  REAI, NO POÇO 1, NAS COORDENADAS LAT.10°42’53”S E LONG.38°15’19”W, DATUM SIRGAS 2000, DE  VAZÃO 462 M³/DIA, DURANTE 23 H/D, PARA FINS DE IRRIGAÇÃO POR GOTEJAMENTO, ÁREA 9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</si>
  <si>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23.956 DE 01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2021.001.004830/INEMA/LIC-04830, RESOLVE: ART. 1º - AUTORIZAR O DIREITO  DE USO DOS RECURSOS HÍDRICOS, VÁLIDO PELO PRAZO DE 04 (QUATRO) ANOS, A ROUDILLYS RIOS DO  NASCIMENTO, INSCRITO NO CPF N° 952.510.815-53, COM SEDE NA AVENIDA NILTON OLIVEIRA SANTOS,  N° 633, CENTRO, NO MUNICÍPIO DE SANTALUZ, PARA CAPTAÇÃO SUBTERRÂNEA, NA BACIA HIDROGRÁFICA  DO RIO INHAMBUPE, NO POÇO 1, NAS COORDENADAS LAT.11°39’11,9”S E LONG.38°41’34,9”W, DATUM  SIRGAS 2000, DE VAZÃO 656 M³/DIA, DURANTE 13 H/D, PARA FINS DE IRRIGAÇÃO POR GOTEJAMENTO, ÁREA  25 HA, LOCALIZADO NO FAZENDA CAPITÃO, ZONA RURAL, NO MUNICÍPIO DE SÁTIRO DIAS,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</si>
  <si>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23.969 DE 02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2021.001.003579/INEMA/LIC-03579, RESOLVE: ART. 1º - AUTORIZAR O DIREITO DE  USO DOS RECURSOS HÍDRICOS, VÁLIDO PELO PRAZO DE 04 (QUATRO) ANOS, A JOSEALDO GONZAGA  DA CONCEIÇÃO, INSCRITO NO CPF N° 115.004.168-43, COM SEDE NA PRAÇA NECI NOVAES, N°  5, CENTRO, NO MUNICÍPIO DE OUROLÂNDIA, PARA CAPTAÇÃO SUBTERRÂNEA, NA BACIA HIDROGRÁFICA DO  RIO SÃO FRANCISCO, NO POÇO 1, NAS COORDENADAS LAT.11°02’25,9”S E LONG.41°05’40,7”W, DATUM  SIRGAS 2000, DE VAZÃO 272 M³/DIA, DURANTE 8 H/D, PARA FINS DE IRRIGAÇÃO POR MICROASPERSÃO, ÁREA  5 HA, LOCALIZADO NA FAZENDA DOIS IRMÃOS, ZONA RURAL, NO MUNICÍPIO DE VÁRZEA NOVA,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</si>
  <si>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23.970 DE 02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2021.001.005073/INEMA/LIC-05073, RESOLVE: ART. 1º - AUTORIZAR O DIREITO  DE USO DOS RECURSOS HÍDRICOS, VÁLIDO PELO PRAZO DE 04 (QUATRO) ANOS, A JURACY SANTOS DE  JESUS, INSCRITO NO CPF N° 274.914.698-41, COM SEDE NA FAZENDA BOA VISTA, ZONA RURAL, NO  MUNICÍPIO DE TUCANO, PARA CAPTAÇÃO SUBTERRÂNEA, NA BACIA HIDROGRÁFICA DO RIO ITAPICURU, NO  POÇO 1, NAS COORDENADAS LAT.10°59’23,3”S E LONG.38°54’51,1”W, DATUM SIRGAS 2000, DE VAZÃO  836 M³/DIA, DURANTE 18 H/D, PARA FINS DE IRRIGAÇÃO POR GOTEJAMENTO, ÁREA 15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</si>
  <si>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23.972 DE 02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2021.001.002557/INEMA/LIC-02557, RESOLVE: ART. 1º - AUTORIZAR O DIREITO DE  USO DOS RECURSOS HÍDRICOS, VÁLIDO PELO PRAZO DE 04 (QUATRO) ANOS, A EDIELSON SILVA MUNIZ,  INSCRITO NO CPF N° 026.374.485-04, COM SEDE NA ESTRADA UTINGA/BONITO, KM 0, S/N, ZONA RURAL,  NO MUNICÍPIO DE UTINGA, PARA CAPTAÇÃO SUBTERRÂNEA, NA BACIA HIDROGRÁFICA DO RIO PARAGUAÇU,  NO POÇO 1, NAS COORDENADAS LAT.12°07’22”S E LONG.41°06’50,6”W, DATUM SIRGAS 2000, DE VAZÃO  745 M³/DIA, DURANTE 19 H/D, PARA FINS DE IRRIGAÇÃO POR MICROASPERSÃO, ÁREA 28,26 HA, LOCALIZADO  NA FAZENDA ELDOURADO,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</si>
  <si>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23.973 DE 02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2021.001.004702/INEMA/LIC-04702, RESOLVE: ART. 1º - AUTORIZAR O  DIREITO DE USO DOS RECURSOS HÍDRICOS, VÁLIDO PELO PRAZO DE 04 (QUATRO) ANOS, A ASSOCIAÇÃO  COMUNITÁRIA GITIRANA, INSCRITA NO CNPJ N° 02.661.003/0001-00, COM SEDE NA ESTRADA  POVOADO DE GITIRANA, S/N, ZONA RURAL, NO MUNICÍPIO DE BONITO, PARA CAPTAÇÃO SUBTERRÂNEA, NA  BACIA HIDROGRÁFICA DO RIO PARAGUAÇU, NO POÇO 1, NAS COORDENADAS LAT.11°57’53,9”S E LON- G.41°20’20,6”W, DATUM SIRGAS 2000, DE VAZÃO 85 M³/DIA, DURANTE 7 H/D, PARA FINS DE IRRIGAÇÃO  POR GOTEJAMENTO, ÁREA 3 HA, LOCALIZADO NA FAZENDA MANDACARU, ZONA RURAL, NO MUNICÍPIO DE  BONITO,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</si>
  <si>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23.974 DE 02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2021.001.003449/INEMA/LIC-03449, RESOLVE: ART. 1º - AUTORIZAR O DIREITO DE  USO DOS RECURSOS HÍDRICOS, VÁLIDO PELO PRAZO DE 04 (QUATRO) ANOS, A GILMADSON CRUZ DE  MELO, INSCRITO NO CPF N° 149.013.665-72, COM SEDE NA RUA ITAMAR MAGALHÃES, S/N, CASCAVEL,  NO MUNICÍPIO DE IBICOARA, PARA CAPTAÇÃO SUBTERRÂNEA, NA BACIA HIDROGRÁFICA DO RIO PARAGUAÇU,  NO POÇO 1, NAS COORDENADAS LAT.13°17’33,2”S E LONG.41°22’51,6”W, DATUM SIRGAS 2000, DE  VAZÃO 154 M³/DIA, DURANTE 8 H/D, PARA FINS DE IRRIGAÇÃO POR GOTEJAMENTO, ÁREA 4 HA, LOCALIZADO NA  FAZENDA LIZIAN, ZONA RURAL,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CÓPIA - CONSULTE INFORMAÇÃO OFICIAL EM WWW.DOOL.EGBA.BA.GOV.BR    EXECUTIVO  SALVADOR, SEXTA-FEIRA, 3 DE SETEMBRO DE 2021 - ANO CV - NO 23.243  REPÚBLICA FEDERATIVA DO BRASIL - ESTADO DA BAHIA  DIÁRIO OFICIAL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</si>
  <si>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23.982 DE 03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2019.001.003091/INEMA/LIC-03091, RESOLVE: ART. 1º - AUTORIZAR A RENOVAÇÃO  DO DIREITO DE USO DOS RECURSOS HÍDRICOS, VÁLIDA PELO PRAZO DE 04 (QUATRO) ANOS, A LORECI JOSÉ  COMPARIM, INSCRITO NO CPF N° 367.561.801-34, COM SEDE NA RUA DOM JOÃO VI, Nº 188, VILA  REGINA, NO MUNICÍPIO DE BARREIRAS, PARA CAPTAÇÃO SUPERFICIAL, NA BACIA HIDROGRÁFICA DO RIO  GRANDE, NO RIO BRANCO, NAS COORDENADAS LAT.11º40’21”S E LONG.45º49’40”W, DATUM SIRGAS  2000, DE VAZÃO 13.649 M³/DIA, DURANTE 19 H/D, PARA FINS IRRIGAÇÃO POR PIVÔ CENTRAL, ÁREA 200  HA, LOCALIZADO NA FAZENDA SANTA CLARA II,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</si>
  <si>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23.983 DE 03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2020.001.001937/INEMA/LIC-01937, RESOLVE: ART. 1º - AUTORIZAR O DIREITO  DE USO DOS RECURSOS HÍDRICOS, VÁLIDO PELO PRAZO DE 4 (QUATRO) ANOS, À FRANCISCA DANIELA  KIRMSE, INSCRITA NO CPF Nº 048.515.135-93, COM SEDE NA RUA CASTRO ALVES, Nº 82, CENTRO, NO  MUNICÍPIO DE EUNÁPOLIS, PARA CAPTAÇÃO SUPERFICIAL, NA BACIA HIDROGRÁFICA DO RIO JOÃO DE TIBA,  NO AFLUENTE SEM NOME DO RIO JOÃO DE TIBA, NO LAGO FORMADO PELO BARRAMENTO B, DISPENSADO DE   OUTORGA POR MEIO DESTE PROCESSO, NAS COORDENADAS LAT.16°19’18”S E LONG.39°14’25”W, DATUM  SIRGAS 2000, DE VAZÃO 1.591 M³/DIA, DURANTE 20 H/D, PARA FINS IRRIGAÇÃO POR GOTEJAMENTO, ÁREA  40 HA, LOCALIZADO NA FAZENDA SANTA MARIA, ZONA RURAL, NO MUNICÍPIO DE SANTA CRUZ CABRÁLIA,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</si>
  <si>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23.984 DE 03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2019.001.006601/INEMA/LIC-06601, RESOLVE: ART. 1º - AUTORIZAR O DIREITO DE  USO DOS RECURSOS HÍDRICOS, VÁLIDO PELO PRAZO DE 04 (QUATRO) ANOS, A MÁRIO SÉRGIO MANZOLI,  INSCRITO NO CPF N° 827.013.937-87, COM SEDE NA RUA DOUTOR CARLOS MOSTARDEIRO, Nº 31, JARDIM  CARAÍPE, NO MUNICÍPIO DE TEIXEIRA DE FREITAS, PARA CAPTAÇÃO SUPERFICIAL, NA BACIA HIDROGRÁFICA DO  RIO PERUÍPE, NO RIO PERUÍPE NORTE, NAS COORDENADAS LAT.17°46’33,03”S E LONG.39°42’15,17”W,  DATUM SIRGAS 2000, DE VAZÃO 1.353 M³/DIA, DURANTE 14 H/D, PARA FINS DE IRRIGAÇÃO POR GOTEJAMENTO,  ÁREA 48 HA, LOCALIZADO NO SÍTIO BOA FONTE, ZONA RURAL, NO MUNICÍPIO DE NOVA VIÇOSA,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</si>
  <si>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23.985 DE 03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2019.001.006610/INEMA/LIC-06610, RESOLVE: ART. 1º - AUTORIZAR O DIREITO DE  USO DOS RECURSOS HÍDRICOS, VÁLIDO PELO PRAZO DE 04 (QUATRO) ANOS, A AGRÍCOLA CANTAGALO  LTDA, INSCRITO NO CNPJ Nº 13.574.512/0001-03, COM SEDE NA RUA TORQUATO BAHIA Nº 3,  COMÉRCIO, NO MUNICÍPIO DE SALVADOR, PARA CAPTAÇÃO SUPERFICIAL, NA BACIA HIDROGRÁFICA DO RIO DE  CONTAS, NO RIO SERRA D’ÁGUA, NAS COORDENADAS LAT.14º22’32,01”S E LONG.39º10’27,92”W, DATUM  SIRGAS 2000, DE VAZÃO 1.636 M³/DIA, DURANTE 17 H/D, PARA FINS DE IRRIGAÇÃO POR GOTEJAMENTO, ÁREA  44,1 HA, LOCALIZADO NA FAZENDA SANTA CRUZ, ZONA RURAL, NO MUNICÍPIO DE ITACARÉ,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</si>
  <si>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23.987 DE 03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2020.001.001226/INEMA/LIC-01226, RESOLVE: ART. 1º - AUTORIZAR O DIREITO DE  USO DOS RECURSOS HÍDRICOS, VÁLIDO PELO PRAZO DE 04 (QUATRO) ANOS, A JACOB LAUCK, INSCRITO  NO CPF Nº 191.605.509-53, COM SEDE NA AVENIDA BARREIRAS, Nº 1177, CENTRO, NO MUNICÍPIO DE  LUÍS EDUARDO MAGALHÃES, PARA CAPTAÇÃO SUPERFICIAL, NA BACIA HIDROGRÁFICA DO RIO GRANDE, NO  RIO CABECEIRA DE PEDRAS, NAS COORDENADAS LAT.12°07’47”S E LONG.45°45’48”W, DATUM SIRGAS  2000, DE VAZÃO 7.477 M³/DIA, DURANTE 18 H/D, PARA FINS DE IRRIGAÇÃO POR PIVÔ CENTRAL, ÁREA 100  HA, LOCALIZADO NA FAZENDA PARAÍSO III E AERÓDROMO PRIVADO J LEM (SNJL), MIMOSO DO OESTE,  NO MUNICÍPIO DE LUÍS EDUARDO MAGALHÃES, MEDIANTE O CUMPRIMENTO DA LEGISLAÇÃO VIGENTE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</si>
  <si>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23.994 DE 06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2019.001.003025/INEMA/LIC-03025, RESOLVE: ART. 1º - AUTORIZAR O DIREITO DE  USO DOS RECURSOS HÍDRICOS, VÁLIDO PELO PRAZO DE 04 (QUATRO) ANOS, A SANDRO ROMAY SAMPAIO  PORTO, INSCRITO NO CPF Nº 291.400.305-63, COM SEDE NA RUA MONSENHOR EUGÊNIO VEIGA, Nº  172, ITAIGARA, NO MUNICÍPIO DE SALVADOR, PARA CAPTAÇÃO SUPERFICIAL, NA BACIA HIDROGRÁFICA DO  RIO PARAGUAÇU, NO RIO PARAGUAÇU, NAS COORDENADAS LAT.12º33’00,47”S E LONG.39º56’04,45”W,  DATUM SIRGAS 2000, DE VAZÃO 1.845 M³/DIA, DURANTE 10 H/D, PARA FINS DE IRRIGAÇÃO POR PIVÔ CENTRAL,  ÁREA 29 HA, LOCALIZADO NA FAZENDA SÃO JOSÉ, ZONA RURAL, NO MUNICÍPIO DE ITABERABA,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</si>
  <si>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23.996 DE 06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2020.001.000317/INEMA/LIC-00317, RESOLVE: ART. 1º - AUTORIZAR O DIREITO DE USO  DOS RECURSOS HÍDRICOS, VÁLIDO PELO PRAZO DE 04 (QUATRO) ANOS, A MARCOS ANTÔNIO DE MELO,  INSCRITO NO CPF Nº 040.780.714-49, COM SEDE NA AVENIDA AZIZ MAROM, Nº 180, JARDIM VITÓRIA, NO  MUNICÍPIO DE ITABUNA, PARA CAPTAÇÃO SUPERFICIAL, NA BACIA HIDROGRÁFICA DO RIO COMANDATUBA, NO  RIO DOCE, NAS COORDENADAS LAT.15°25’02”S E LONG.39°01’19”W, DATUM SIRGAS 2000, DE VAZÃO  1.500 M³/DIA, DURANTE 21 H/D, PARA FINS DE IRRIGAÇÃO POR GOTEJAMENTO, ÁREA 41,64 HA, LOCALIZADO NA  FAZENDA REUNIDAS RIO DOCE, OITICICA, NO MUNICÍPIO DE CANAVIEIRAS,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</si>
  <si>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23.998 DE 06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2019.001.003227/INEMA/LIC-03227, RESOLVE: ART. 1º - AUTORIZAR O DIREITO DE  USO DOS RECURSOS HÍDRICOS, VÁLIDO PELO PRAZO 04 (QUATRO) ANOS, A JOSÉ CLOVIS ALVES BISPO,  INSCRITO NO CPF Nº 061.180.705-04, COM SEDE NA AVENIDA DAS HORTÊNCIAS, Nº 65, BOA VISTA, NO  MUNICÍPIO DE VITÓRIA DA CONQUISTA, PARA CAPTAÇÃO SUPERFICIAL, NA BACIA HIDROGRÁFICA DO RIO DE  CONTAS, NO RIO GAVIÃO, NAS COORDENADAS LAT.14º35’41”S E LONG.41º08’32”W, DATUM SIRGAS 2000,  DE VAZÃO 748 M³/DIA, DURANTE 19 H/D, PARA FINS DE IRRIGAÇÃO POR MICROASPERSÃO, ÁREA DE 20 HA,  LOCALIZADO NA FAZENDA BEIRA RIO, ZONA RURAL, NO MUNICÍPIO DE ANAGÉ,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</si>
  <si>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23.999 DE 06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2019.001.007871/INEMA/LIC-07871, RESOLVE: ART. 1º - AUTORIZAR O DIREITO DE  USO DOS RECURSOS HÍDRICOS, VÁLIDO PELO PRAZO DE 04 (QUATRO) ANOS, A MATEUS CAIRES SILVA,  INSCRITO NO CPF Nº 078.812.675-00, COM SEDE NA RUA CASTRO ALVES, Nº 153, GUARANI, NO MUNICÍPIO  DE VITÓRIA DA CONQUISTA, PARA CAPTAÇÃO SUPERFICIAL, NA BACIA HIDROGRÁFICA DO RIO DE CONTAS, NO  RIO GAVIÃO, NAS COORDENADAS LAT.14º34’04,24”S E LONG.41º07’34,57”W, DATUM SIRGAS 2000, DE  VAZÃO 190 M³/DIA, DURANTE 14 H/D, PARA FINS DE IRRIGAÇÃO POR GOTEJAMENTO, ÁREA 5 HA, LOCALIZADO  NA FAZENDA MUNDO NOVO, ZONA RURAL, NO MUNICÍPIO DE CARAÍBAS,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&lt;#E.G.B#572586#36#622479/&gt;  SECRETARIA DA SAÚDE &lt;#E.G.B#572578#36#622471&gt; TERMO DE CESSÃO DE USO NºS 687, 698, 661 E 662/2021; CEDENTE: SECRETARIA  DE SAÚDE DO ESTADO DA BAHIA;   CESSIONÁRIO: PREFEITURA MUNICIPAL DE  TREMEDAL; OBJETO: BENS PERMANENTES; PROCESSO ADMINISTRATIVO:  019.5113.2021.0104205-16. TERMO DE CESSÃO DE USO Nº 454/2021; CEDENTE: SECRETARIA DE SAÚDE DO ESTADO  DA BAHIA;  CESSIONÁRIO: PREFEITURA MUNICIPAL DE MANOEL VITORINO; OBJETO:  BENS PERMANENTES; PROCESSO ADMINISTRATIVO: 019.5113.2021.0084084-15. TERMO DE CESSÃO DE USO Nº 350/2021; CEDENTE: SECRETARIA DE SAÚDE DO  ESTADO DA BAHIA; CESSIONÁRIO: PREFEITURA MUNICIPAL DE ANDARAÍ; OBJETO:  BENS PERMANENTES; PROCESSO ADMINISTRATIVO: 19.5113.2021.0061703-49. TERMO DE CESSÃO DE USO Nº 259/2021; CEDENTE: SECRETARIA DE SAÚDE DO  ESTADO DA BAHIA; CESSIONÁRIO: PREFEITURA MUNICIPAL DE UIBAÍ; OBJETO: BENS  PERMANENTES; PROCESSO ADMINISTRATIVO: 019.5113.2021.0055656-68 TERMO DE CESSÃO DE USO Nº 675/2021; CEDENTE: SECRETARIA DE SAÚDE DO  ESTADO DA BAHIA;   CESSIONÁRIO: PREFEITURA MUNICIPAL DE ITAETÉ; OBJETO:  BENS PERMANENTES; PROCESSO ADMINISTRATIVO: 019.5113.2021.0104206-05.  CÓPIA - CONSULTE INFORMAÇÃO OFICIAL EM WWW.DOOL.EGBA.BA.GOV.BR    EXECUTIVO  SALVADOR, TERÇA-FEIRA, 7 DE SETEMBRO DE 2021 - ANO CVI - NO 23.245  REPÚBLICA FEDERATIVA DO BRASIL - ESTADO DA BAHIA  DIÁRIO OFICIAL  TERMO DE CESSÃO DE USO Nº 369/2021; CEDENTE: SECRETARIA DE SAÚDE DO  ESTADO DA BAHIA;   CESSIONÁRIO: PREFEITURA MUNICIPAL DE ITAETÉ; OBJETO:  BENS PERMANENTES; PROCESSO ADMINISTRATIVO:  019.5113.2021.0062049-36 TERMO DE CESSÃO DE USO Nº 667/2021, 672/2021, 690/2021, 681/2021 E 671/2021;  CEDENTE: SECRETARIA DE SAÚDE DO ESTADO DA BAHIA;   CESSIONÁRIO: PREFEITURA  MUNICIPAL DE VERA CRUZ; OBJETO: BENS PERMANENTES; PROCESSO  ADMINISTRA- TIVO:  019.5113.2021.0062049-36. TERMO DE CESSÃO DE USO Nº 659/2021; CEDENTE: SECRETARIA DE SAÚDE DO  ESTADO DA BAHIA;  CESSIONÁRIO: PREFEITURA MUNICIPAL DE MANSIDÃO; OBJETO:  BENS PERMANENTES; PROCESSO ADMINISTRATIVO: 019.5113.2021.0104013-09. TERMO DE CESSÃO DE USO Nº 44/2021; CEDENTE: SECRETARIA DE SAÚDE DO  ESTADO DA BAHIA;  CESSIONÁRIO: PREFEITURA MUNICIPAL DE PRESIDENTE  TANCREDO NEVES; OBJETO: BENS PERMANENTES; PROCESSO ADMINISTRATIVO:  019.5113.2021.0005344-11.  TERMO DE CESSÃO DE USO Nº 451/2021; CEDENTE: SECRETARIA DE SAÚDE DO ESTADO  DA BAHIA;CESSIONÁRIO: PREFEITURA MUNICIPAL DE PRESIDENTE MIRANTE; OBJETO:  BENS PERMANENTES; PROCESSO ADMINISTRATIVO: 019.5113.2021.0010162-36. TERMO DE CESSÃO DE USO Nº 619/2021; CEDENTE: SECRETARIA DE SAÚDE DO  ESTADO DA BAHIA;  CESSIONÁRIO: PREFEITURA MUNICIPAL DE PRESIDENTE  AMÉLIA RODRIGUES; OBJETO: BENS PERMANENTES; PROCESSO ADMINISTRATIVO:  019.5113.2021.0098850-47.  TERMO DE CESSÃO DE USO Nº 558/2021 E 558/2021; CEDENTE: SECRETARIA DE  SAÚDE DO ESTADO DA BAHIA;CESSIONÁRIO: PREFEITURA MUNICIPAL DE AMÉLIA  RODEIGUES; OBJETO: BENS PERMANENTES; PROCESSO ADMINISTRATIVO:  019.5113.2021.0078215-99. &lt;#E.G.B#572578#37#622471/&gt; &lt;#E.G.B#572517#37#622411&gt; TERMO DE INDICAÇÃO/ANUÊNCIA DO FISCAL  EM CUMPRIMENTO AO DISPOSTO NA LEI ESTADUAL 9.433/2005, INDICO O SERVIDOR ORQUÍDEA SANTOS  SOARES CADASTRO Nº 19.410.361-3, PARA EFETUAR A FISCALIZAÇÃO, O ACOMPANHAMENTO E O  RECEBIMENTO DO OBJETO DO CONTRATO ABAIXO:  UNIDADE: UNIDADE DE EMERGÊNCIA DE CAJAZEIRAS VIII CONTRATO Nº:  063/2018 CONTRATADO:  TELEMEDICINA DA BAHIA LIMITADA., CNPJ Nº. 03.154.807/0001-77, CONFORME  AS CONDIÇÕES E CLÁUSULAS CONTRATUAIS, DE ACORDO COM O QUE SEGUE: OBJETO CONTRATUAL: LAUDO DE ELETROCARDIOGRAMA Á DISTANCIA.  DECLARO AINDA QUE O REFERIDO FISCAL POSSUI PERFIL TÉCNICO ADEQUADO E DISPONIBILIDADE PARA  EXERCER ESTA FUNÇÃO.  ELIETE  BATISTA DOS SANTOS DIRETOR DA UNIDADE &lt;#E.G.B#572517#37#622411/&gt; &lt;#E.G.B#572585#37#622478&gt; </t>
  </si>
  <si>
    <t xml:space="preserve">PORTARIA  Nº 24.001 DE 08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2021.001.004837/INEMA/LIC-04837, RESOLVE: ART. 1º - AUTORIZAR O DIREITO  DE USO DOS RECURSOS HÍDRICOS, VÁLIDO PELO PRAZO DE 04 (QUATRO) ANOS, A ANTÔNIO CARLOS  PEIXINHO DA CRUZ, INSCRITO NO CPF N° 001.326.295-50, COM SEDE NA FAZENDA BARREIRA DO  TUBARÃO, S/N, ZONA RURAL, NO MUNICÍPIO DE HELIÓPOLIS, PARA CAPTAÇÃO SUBTERRÂNEA, NA BACIA  HIDROGRÁFICA DO RIO REAI, NO POÇO 1, NAS COORDENADAS LAT.10°48’13,9’’S E LONG.38°18’05,1’ W,  DATUM SIRGAS 2000, DE VAZÃO 82 M³/DIA, DURANTE 5 H/D, PARA FINS DE IRRIGAÇÃO POR ASPERSÃO, ÁREA  1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</si>
  <si>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24.004 DE 08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2021.001.003632/INEMA/LIC-03632, RESOLVE: ART. 1º - AUTORIZAR O DIREITO DE USO  DOS RECURSOS HÍDRICOS, VÁLIDO PELO PRAZO DE 04 (QUATRO) ANOS, A MARIA NOCÉLIA FILGUEIRAS  DOS REIS, INSCRITA NO CPF N° 262.323.085-49, COM SEDE NA FAZENDA PINTO, S/N, POVOADO, NO  MUNICÍPIO DE CRISÓPOLIS, PARA CAPTAÇÃO SUBTERRÂNEA, NA BACIA HIDROGRÁFICA DO RIO ITAPICURU, NO  POÇO 1, NAS COORDENADAS LAT.11°24’27”S E LONG.38°10’05,5”W, DE VAZÃO 110 M³/DIA, DURANTE  9 H/D; NO POÇO 2, NAS COORDENADAS LAT.11°24’28”S E LONG.38°09’58,5”W, DE VAZÃO 140 M³/DIA,  DURANTE 8 H/D; E NO POÇO 3, NAS COORDENADAS LAT.11°24’18,3”S E LONG.38°09’42,6”W, DATUM  SIRGAS 2000, DE VAZÃO 21 M³/DIA, DURANTE 7 H/D, PARA FINS DE IRRIGAÇÃO POR ASPERSÃO, ÁREA 4 HA,  LOCALIZADO NA FAZENDA PATOS, ZONA RURAL, NO MUNICÍPIO DE CRISÓPOLIS,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 SIVAMENTE NO SISTEMA ELETRÔNICO DE INFORMAÇÕES - SEI BAHIA, CONFORME DISPOSTO NO ART. 1º DA   CÓPIA - CONSULTE INFORMAÇÃO OFICIAL EM WWW.DOOL.EGBA.BA.GOV.BR    EXECUTIVO  SALVADOR, QUINTA-FEIRA, 9 DE SETEMBRO DE 2021 - ANO CVI - NO 23.246  REPÚBLICA FEDERATIVA DO BRASIL - ESTADO DA BAHIA  DIÁRIO OFICIAL  PORTARIA INEMA Nº 21.953 DE 07 DE DEZEMBRO DE 2020. ART. 5º - ESTA PORTARIA ENTRARÁ EM VIGOR  NA DATA DE SUA PUBLICAÇÃO. MÁRCIA CRISTINA TELLES DE ARAÚJO LIMA - DIRETORA GERAL </t>
  </si>
  <si>
    <t xml:space="preserve">PORTARIA  Nº 24.007 DE 08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2021.001.001796/INEMA/LIC-01796, RESOLVE: ART. 1º - AUTORIZAR O DIREITO DE  USO DOS RECURSOS HÍDRICOS, VÁLIDO PELO PRAZO DE 04 (QUATRO) ANOS, A ROMÁRIO MARQUES DE  OLIVEIRA, INSCRITO NO CPF Nº 041.825.475-35, COM SEDE NA LAGOA DO GALDÊNCIO, S/N, ZONA  RURAL, NO MUNICÍPIO DE LAPÃO, PARA CAPTAÇÃO SUBTERRÂNEA, NA BACIA HIDROGRÁFICA DO RIO SÃO  FRANCISCO, NO POÇO 1, NAS COORDENADAS LAT.11°29’35,22”S E LONG.41°47’29,96”W, DATUM SIRGAS  2000, DE VAZÃO 119 M³/DIA, DURANTE 10 H/D, PARA FINS DE IRRIGAÇÃO POR GOTEJAMENTO, ÁREA 1,8 HA,  LOCALIZADO NA FAZENDA MARQUES, ZONA RURAL, NO MUNICÍPIO DE LAPÃO,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</si>
  <si>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24.008 DE 08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2020.001.006901/INEMA/LIC-06901, RESOLVE: ART. 1º - AUTORIZAR O DIREITO DE  USO DOS RECURSOS HÍDRICOS, VÁLIDO PELO PRAZO DE 04 (QUATRO) ANOS, A VIRGÍLIO RIBEIRO DOS  SANTOS, INSCRITO NO CPF N° 489.264.005-06, COM SEDE NA AVENIDA SÃO GABRIEL, N° 351, CENTRO,  NO MUNICÍPIO DE PRESIDENTE DUTRA, PARA CAPTAÇÃO SUBTERRÂNEA, NA BACIA HIDROGRÁFICA DO RIO SÃO  FRANCISCO, NO POÇO 1, NAS COORDENADAS LAT.11°36’38,5”S E LONG.42°03’49,55”W, DE VAZÃO 84  M³/DIA; NO POÇO 2, NAS COORDENADAS LAT.11°36’37”S E LONG.42°03’51,4”W, DE VAZÃO 193,2 M³/ DIA; NO POÇO 3, NAS COORDENADAS LAT.11°36’37,9”S E LONG.42°04’06,5”W, DE VAZÃO 243,6 M³/ DIA; NO POÇO 4, NAS COORDENADAS LAT.11°36’35,48”S E LONG.42°03’54.8”W, DE VAZÃO 243,6 M³/ DIA; NO POÇO 5, NAS COORDENADAS LAT.11°36’31,6”S E LONG.42°03’53,2”W, DE VAZÃO 84 M³/DIA; NO  POÇO 6, NAS COORDENADAS LAT.11°36’39”S E LONG.42°04’09,3”W, DE VAZÃO 92,4 M³/DIA; NO POÇO  7, NAS COORDENADAS LAT.11°36’37,19”S E LONG.42°04’13,43”W, DE VAZÃO 117,6 M³/DIA; NO POÇO  8, NAS COORDENADAS LAT.11°36’35,3”S E LONG.42°04’00,7”W, DE VAZÃO 243,6 M³/DIA; NO POÇO 9,  NAS COORDENADAS LAT.11°36’36,2”S E LONG.42°04’02”W, DE VAZÃO 394,7 M³/DIA; NO POÇO 10, NAS  COORDENADAS LAT.11°36’32,25”S E LONG.42°03’53.15”W, DE VAZÃO 67,2 M³/DIA; E NO POÇO 11, NAS  COORDENADAS LAT.11°36’38,45”S E LONG.42°04’03,9”W, DATUM SIRGAS 2000, DE VAZÃO 198,1 M³/ DIA; DURANTE 12 H/D, PARA FINS DE IRRIGAÇÃO POR GOTEJAMENTO, ÁREA 37,1 HA, LOCALIZADO NA FAZENDA  RIBEIRO I, ZONA RURAL, NO MUNICÍPIO DE IBIPEBA,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</si>
  <si>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24.024 DE 09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2020.001.001704/INEMA/LIC-01704, RESOLVE: ART. 1º - AUTORIZAR O DIREITO  DE USO DOS RECURSOS HÍDRICOS, VÁLIDO PELO PRAZO DE 04 (QUATRO) ANOS, A LEANDRO BONFIM  CARVALHO, INSCRITO NO CPF Nº 957.918.415-15, COM SEDE NA RUA 7, Nº 52, CAMPO CLUBE, NO  MUNICÍPIO DE SENHOR BONFIM, PARA CAPTAÇÃO SUPERFICIAL, NA BACIA HIDROGRÁFICA DO RIO ITAPICURU,  NO RIO ITAPICURU-AÇU, NAS COORDENADAS LAT.10º50’16”S E LONG.40º13’59”W, DATUM SIRGAS 2000,  DE VAZÃO 104 M³/DIA, DURANTE 5 H/D, PARA FINS DE IRRIGAÇÃO POR GOTEJAMENTO, ÁREA 2 HA, LOCALIZADO  NA FAZENDA SÍTIO, VÁRZEA GRANDE, NO MUNICÍPIO DE PINDOBAÇU,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</si>
  <si>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24.025 DE 09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2021.001.001831/INEMA/LIC-01831, RESOLVE: ART. 1º - AUTORIZAR O DIREITO DE  USO DOS RECURSOS HÍDRICOS, VÁLIDO PELO PRAZO DE 04 (QUATRO) ANOS, A MARIA IRIS ROSA PIRES  REIS, INSCRITA NO CPF N° 229.326.665-68, COM SEDE NA COMUNIDADE WAGNER, S/N, ZONA RURAL, NO  MUNICÍPIO DE WAGNER, PARA CAPTAÇÃO SUBTERRÂNEA, NA BACIA HIDROGRÁFICA DO RIO PARAGUAÇU, NO  POÇO 1, NAS COORDENADAS LAT.12°14’03,2”S E LONG.41°09’44,2”W, DATUM SIRGAS 2000, DE VAZÃO  821 M³/DIA, DURANTE 24 H/D, PARA FINS DE IRRIGAÇÃO POR MICROASPERSÃO, ÁREA 17 HA, LOCALIZADO  NA FAZENDA SÃO MATEUS,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</si>
  <si>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24.049 DE 13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2020.001.006622/INEMA/LIC-06622, RESOLVE: ART. 1º - AUTORIZAR O DIREITO DE  USO DOS RECURSOS HÍDRICOS, VÁLIDO PELO PRAZO DE 04 (QUATRO) ANOS, A CLAUDIMIR JUSTI, INSCRITO  NO CPF Nº 312.722.580-68, COM SEDE NA AVENIDA JK, S/N, AUGUSTO J. VALENTE II, NO MUNICÍPIO  DE POSSE - GO, PARA CAPTAÇÃO SUBTERRÂNEA, NA BACIA HIDROGRÁFICA DO RIO SÃO FRANCISCO, NO   POÇO 1, NAS COORDENADAS LAT.14°02’23.7”S E LONG.45°48’45.79”W, DE VAZÃO 9.000 M³/DIA; NO  POÇO 2, NAS COORDENADAS LAT.14°03’26”S E LONG.45°47’52”W, DE VAZÃO 9.000 M³/DIA; NO POÇO  3, NAS COORDENADAS LAT.14°04’38”S E LONG.45°49’46”W, DE VAZÃO 9.000 M³/DIA; E NO POÇO 4,  NAS COORDENADAS LAT.14°03’27”S E LONG.45°50’26”W, DATUM SIRGAS 2000, DE VAZÃO 9.000 M³/ DIA; DURANTE 18 H/D, PARA FINS DE FINS DE IRRIGAÇÃO POR PIVÔ CENTRAL, ÁREA 575,1 HA, LOCALIZADO NAS  FAZENDAS BELAGABI, DUAS MARIAS E FLORESTA,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</si>
  <si>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24.050 DE 13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2020.001.004286/INEMA/LIC-04286, RESOLVE: ART. 1º - AUTORIZAR O DIREITO  DE USO DOS RECURSOS HÍDRICOS, VÁLIDO PELO PRAZO DE 04 (QUATRO) ANOS, A MURILO CARVALHO  PEREIRA, INSCRITO NO CPF N° 258.181.618-03, COM SEDE NA PRAÇA FREI LINO GRAFLAGE, N° 34,  CENTRO, NO MUNICÍPIO DE CAMPO FORMOSO, PARA CAPTAÇÃO SUBTERRÂNEA, NA BACIA HIDROGRÁFICA  DO RIO SÃO FRANCISCO, NAS COORDENADAS LAT.10°26’51,2”S E LONG.40°41’45,3”W, DATUM SIRGAS  2000, DO POÇO 1, DE VAZÃO 215 M³/DIA, DURANTE 10 H/D, PARA FINS DE IRRIGAÇÃO POR GOTEJAMENTO,  ÁREA 4,5 HA, LOCALIZADO NA FAZENDA MARSAU, ZONA RURAL, NO MUNICÍPIO DE CAMPO FORMOSO,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</si>
  <si>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24.051 DE 13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2020.001.005356/INEMA/LIC-05356, RESOLVE: ART. 1º - AUTORIZAR O DIREITO DE  USO DOS RECURSOS HÍDRICOS, VÁLIDO PELO PRAZO DE 04 (QUATRO) ANOS, A RENATO FAEDO, INSCRITO NO  CPF Nº 441.321.660-15, COM SEDE NA RODOVIA BA 460, KM 12, Nº 331, ZONA RURAL, NO MUNICÍPIO  DE LUÍS EDUARDO MAGALHÃES, PARA CAPTAÇÃO SUBTERRÂNEA, NA BACIA HIDROGRÁFICA DO RIO SÃO  FRANCISCO, NO POÇO 1, NAS COORDENADAS LAT.12°18’36”S E LONG.45°34’28”W, DATUM SIRGAS 2000,  DE VAZÃO 5.310 M³/DIA, DURANTE 18 H/D, PARA FINS DE IRRIGAÇÃO POR PIVÔ CENTRAL, ÁREA 82,7 HA,  LOCALIZADO NA FAZENDA FAEDO VI, ESTRADA JOÃO BARATA,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</si>
  <si>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24.053 DE 13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2019.001.007290/INEMA/LIC-07290, RESOLVE: ART. 1º - AUTORIZAR O DIREITO DE USO  DOS RECURSOS HÍDRICOS, VÁLIDO PELO PRAZO DE 04 (QUATRO) ANOS, A EDSON ANTÔNIO TROBESCHI,  INSCRITO NO CPF Nº 158.618.048-77, COM SEDE NA RODOVIA BR-050, Nº 1220, DISTRITO INDUSTRIAL, NO  MUNICÍPIO DE ARAGUARI - MG, PARA CAPTAÇÃO SUPERFICIAL, NA BACIA HIDROGRÁFICA DO RIO PARAGUAÇU,  NO RIO PARAGUAÇU, NAS COORDENADAS LAT.13º21’06”S E LONG.41º21’22”W, DATUM SIRGAS 2000, DE  VAZÃO 950 M³/DIA, DURANTE 3 H/D, PARA FINS DE DESSEDENTAÇÃO ANIMAL E IRRIGAÇÃO POR PIVÔ CENTRAL,  ÁREA 17,5 HA, LOCALIZADO NA FAZENDA BIRITA, ZONA RURAL,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</si>
  <si>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24.054 DE 13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2021.001.002677/INEMA/LIC-02677, RESOLVE: ART. 1º - AUTORIZAR O DIREITO DE  USO DOS RECURSOS HÍDRICOS, VÁLIDO PELO PRAZO DE 04 (QUATRO) ANOS, A FAZENDA MAINAU LTDA,  INSCRITA NO CNPJ N° 35.284.621/0001-29, COM SEDE NO POVOADO BREJO GRANDE, S/N, ZONA RURAL, NO  MUNICÍPIO DE JEREMOABO, PARA CAPTAÇÃO SUBTERRÂNEA, NA BACIA HIDROGRÁFICA DO RIO VAZA-BARRIS,  NO POÇO 12, NAS COORDENADAS LAT.09°58’41,7”S E LONG.38°31’13,3”W, DE VAZÃO 665 M³/DIA; NO  POÇO 13, NAS COORDENADAS LAT.09°58’36,6”S E LONG.38°31’20”W, DE VAZÃO 665 M³/DIA; E NO   POÇO 14, NAS COORDENADAS LAT.09°58’37,6”S E LONG.38°31’14,3”W, DATUM SIRGAS 2000, DE VAZÃO  558 M³/DIA, DURANTE 9 H/D, PARA FINS DE IRRIGAÇÃO POR MICROASPERSÃO, ÁREA 65,25 HA, LOCALIZADO  NA FAZENDA BELA VISTA,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</si>
  <si>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24.055 DE 13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2021.001.002676/INEMA/LIC-02676, RESOLVE: ART. 1º - AUTORIZAR O DIREITO DE  USO DOS RECURSOS HÍDRICOS, VÁLIDO PELO PRAZO DE 04 (QUATRO) ANOS, A FAZENDA MAINAU LTDA,  INSCRITA NO CNPJ N° 35.284.621/0001-29, COM SEDE NO POVOADO BREJO GRANDE, S/N, ZONA RURAL, NO  MUNICÍPIO DE JEREMOABO, PARA CAPTAÇÃO SUBTERRÂNEA, NA BACIA HIDROGRÁFICA DO RIO VAZA-BARRIS,  NO POÇO 9, NAS COORDENADAS LAT.09°58’40,2”S E LONG.38°31’24,6”W, DE VAZÃO 665 M³/DIA; NO  POÇO 10, NAS COORDENADAS LAT.09°58’44,7”S E LONG.38°31’19,2”W, DE VAZÃO 665 M³/DIA; E NO  POÇO 11, NAS COORDENADAS LAT.09°58’43,9”S E LONG.38°31’17,7”W, DATUM SIRGAS 2000, DE VAZÃO  558 M³/DIA, DURANTE 9 H/D, PARA FINS DE IRRIGAÇÃO POR MICROASPERSÃO, ÁREA 65,25 HA, LOCALIZADO  NA FAZENDA BELA VISTA,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</si>
  <si>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24.056 DE 13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2021.001.002671/INEMA/LIC-02671, RESOLVE: ART. 1º - AUTORIZAR O DIREITO DE  USO DOS RECURSOS HÍDRICOS, VÁLIDO PELO PRAZO DE 04 (QUATRO) ANOS, A FAZENDA MAINAU LTDA,  INSCRITA NO CNPJ N° 35.284.621/0001-29, COM SEDE NO POVOADO BREJO GRANDE, S/N, ZONA RURAL, NO  MUNICÍPIO DE JEREMOABO, PARA CAPTAÇÃO SUBTERRÂNEA, NA BACIA HIDROGRÁFICA DO RIO VAZA-BARRIS,  NO POÇO 3, NAS COORDENADAS LAT.09°58’38,8”S E LONG.38°31’22,9”W, DE VAZÃO 665 M³/DIA; NO  POÇO 4, NAS COORDENADAS LAT.09°58’37,8”S E LONG.38°31’21,4”W, DE VAZÃO 665 M³/DIA; E NO  POÇO 5, NAS COORDENADAS LAT.09°58’43”S E LONG.38°31’15”W,  DATUM SIRGAS 2000, DE VAZÃO  558 M³/DIA; DURANTE 9 H/D, PARA FINS DE IRRIGAÇÃO POR MICROASPERSÃO, ÁREA 65,25 HA, LOCALIZADO  NA FAZENDA BELA VISTA,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</si>
  <si>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24.057 DE 13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2021.001.002670/INEMA/LIC-02670, RESOLVE: ART. 1º - AUTORIZAR O DIREITO DE  USO DOS RECURSOS HÍDRICOS, VÁLIDO PELO PRAZO DE 04 (QUATRO) ANOS, A FAZENDA MAINAU LTDA,  INSCRITA NO CNPJ N° 35.284.621/0001-29, COM SEDE NO POVOADO BREJO GRANDE, S/N, ZONA RURAL, NO  MUNICÍPIO DE JEREMOABO, PARA CAPTAÇÃO SUBTERRÂNEA, NA BACIA HIDROGRÁFICA DO RIO VAZA-BARRIS,  NO POÇO 1, NAS COORDENADAS LAT.09°59’07”S E LONG.38°31’26,6”W, DE VAZÃO 793 M³/DIA; E NO  POÇO 2, NAS COORDENADAS LAT.09°59’06”S E LONG.38°31’33”W, DATUM SIRGAS 2000, DE VAZÃO  794 M³/DIA, DURANTE 11 H/D, PARA FINS DE IRRIGAÇÃO POR MICROASPERSÃO, ÁREA 48,56 HA, LOCALIZADO  NA FAZENDA BELA VISTA,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CÓPIA - CONSULTE INFORMAÇÃO OFICIAL EM WWW.DOOL.EGBA.BA.GOV.BR     EXECUTIVO SALVADOR, TERÇA-FEIRA, 14 DE SETEMBRO DE 2021 - ANO CVI - NO 23.249  REPÚBLICA FEDERATIVA DO BRASIL - ESTADO DA BAHIA  DIÁRIO OFICIAL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</si>
  <si>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24.058 DE 13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2020.001.006677/INEMA/LIC-06677, RESOLVE: ART. 1º - AUTORIZAR A  ALTERAÇÃO DO DIREITO DE USO DOS RECURSOS HÍDRICOS, RELACIONADA AO PROCESSO N° 2018.001.007125/ INEMA/LIC-07125, VÁLIDA PELO PRAZO DE VIGÊNCIA DA PORTARIA N° 18.802 PUBLICADA NO D.O.E EM  30/07/2019, A RAIIZ ALIMENTOS LTDA, INSCRITA NO CNPJ Nº 21.674.447/0001-16, COM SEDE NA  RODOVIA SÁTIRO DIAS, S/N, ZONA RURAL, NO MUNICÍPIO DE INHAMBUPE, PARA CAPTAÇÃO SUBTERRÂNEA, NA  BACIA HIDROGRÁFICA DO RIO INHAMBUPE, NAS COORDENADAS LAT.11º37’34,4”S E LONG.38º21’03,5”W,  DATUM SIRGAS 2000, DO POÇO 1, DE VAZÃO 1.536 M³/DIA, DURANTE 23 H/D, PARA FINS DE ABASTECIMEN- TO INDUSTRIAL E IRRIGAÇÃO POR PIVÔ CENTRAL, ÁREA 20,6 HA, LOCALIZADO NA FAZENDA JASMIM, COLÔNIA  ROBERTO SANTOS, NO MUNICÍPIO DE INHAMBUPE,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</si>
  <si>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24.059 DE 13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2021.001.003167/INEMA/LIC-03167, RESOLVE: ART. 1º - AUTORIZAR O DIREITO DE  USO DOS RECURSOS HÍDRICOS, VÁLIDO PELO PRAZO DE 04 (QUATRO) ANOS, A REGINALDO ROSA DIAS,  INSCRITO NO CPF N° 433.708.295-68, COM SEDE NA AVENIDA JASON OLIVEIRA, Nº 162, CENTRO, NO  MUNICÍPIO DE LAPÃO, PARA CAPTAÇÃO SUBTERRÂNEA, NA BACIA HIDROGRÁFICA DO RIO SÃO FRANCISCO,  NAS COORDENADAS LAT.11°28’23.51’’S E LONG.41°46’53.53’’W, DATUM SIRGAS 2000, DE VAZÃO  216 M³/DIA, DURANTE 12 H/D, PARA FINS DE IRRIGAÇÃO POR GOTEJAMENTO, ÁREA 4,1 HA, LOCALIZADO NA  FAZENDA CANTINHO DO CÉU, ZONA RURAL, NO MUNICÍPIO DE LAPÃO,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</si>
  <si>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24.060 DE 13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2021.001.002694/INEMA/LIC-02694, RESOLVE: ART. 1º - AUTORIZAR O DIREITO DE  USO DOS RECURSOS HÍDRICOS, VÁLIDO PELO PRAZO DE 04 (QUATRO) ANOS, A FÁBIO DOURADO MATOS,  INSCRITO NO CPF Nº 070.827.845-03, COM SEDE NA COMUNIDADE POVOADO DE MANDACARU, S/N,  ZONA RURAL, NO MUNICÍPIO DE LAPÃO, PARA CAPTAÇÃO SUBTERRÂNEA, NA BACIA HIDROGRÁFICA DO RIO  SÃO FRANCISCO, NO POÇO 1, NAS COORDENADAS LAT.11°37’37”S E LONG.41°43’44”W, DATUM SIRGAS  2000, DE VAZÃO 195 M³/DIA, DURANTE 12 H/D, PARA FINS DE IRRIGAÇÃO POR GOTEJAMENTO, ÁREA 3,7 HA,  LOCALIZADO NA FAZENDA MOSQUITO I, ZONA RURAL, NO MUNICÍPIO DE LAPÃO,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</si>
  <si>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24.062 DE 13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2021.001.001424/INEMA/LIC-01424, RESOLVE: ART. 1º - AUTORIZAR O DIREITO  DE USO DOS RECURSOS HÍDRICOS, VÁLIDO PELO PRAZO DE 04 (QUATRO) ANOS, A AILTON ALMEIDA  BARRÊTO, INSCRITO NO CPF N° 005.377.205-96, COM SEDE NO POVOADO LAGOA DO LEITE, S/N,  ZONA RURAL, NO MUNICÍPIO DE IBITITÁ, PARA CAPTAÇÃO SUBTERRÂNEA, NA BACIA HIDROGRÁFICA DO RIO  SÃO FRANCISCO, NAS COORDENADAS LAT.11°39’24,8”S E LONG.41°51’44”W, DATUM SIRGAS 2000, DO  POÇO 1, DE VAZÃO 254 M³/DIA, DURANTE 11 H/D, PARA FINS DE IRRIGAÇÃO POR GOTEJAMENTO, ÁREA 5,1 HA,  LOCALIZADO NA FAZENDA UMBUZEIRO, ZONA RURAL, NO MUNICÍPIO DE IBITITÁ,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</si>
  <si>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24.063 DE 13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2021.001.002598/INEMA/LIC-02598, RESOLVE: ART. 1º - AUTORIZAR O DIREITO DE  USO DOS RECURSOS HÍDRICOS, VÁLIDO PELO PRAZO DE 04 (QUATRO) ANOS, A IARA DA SILVA WILGES,  INSCRITA NO CPF Nº 028.402.169-57, COM SEDE NA RUA JK, Nº 1982, CENTRO, NO MUNICÍPIO DE LUÍS  EDUARDO MAGALHÃES, PARA CAPTAÇÃO SUBTERRÂNEA, NA BACIA HIDROGRÁFICA DO RIO SÃO FRANCISCO, NO  POÇO 1, NAS COORDENADAS LAT.12°04’34.74”S E LONG.45°26’54.05”W, DE VAZÃO 5.382 M³/DIA; E NO  POÇO 2, NAS COORDENADAS LAT.12°01’22”S E LONG.45°27’19”W, DATUM SIRGAS 2000, DE VAZÃO 5.382  M³/DIA; DURANTE 18 H/D, PARA FINS DE FINS DE IRRIGAÇÃO POR PIVÔ CENTRAL, ÁREA 167,6 HA, LOCALIZADO  NA FAZENDA MISSAGRO VII,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</si>
  <si>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24.071 DE 14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2021.001.002672/INEMA/LIC-02672, RESOLVE: ART. 1º - AUTORIZAR O DIREITO  DE USO DOS RECURSOS HÍDRICOS, VÁLIDO PELO PRAZO DE 04 (QUATRO) ANOS, A FAZENDA MAINAU  LTDA, INSCRITA NO CNPJ N° 35.284.621/0001-29, COM SEDE NO POVOADO BREJO GRANDE, S/N, ZONA  RURAL, NO MUNICÍPIO DE JEREMOABO, PARA CAPTAÇÃO SUBTERRÂNEA, NA BACIA HIDROGRÁFICA DO RIO  VAZA-BARRIS, NO POÇO 6, NAS COORDENADAS LAT.09°59’21,8”S E LONG.38°31’08,2”W, DE VAZÃO 665  M³/DIA; NO POÇO 7, NAS COORDENADAS LAT.09°59’15”S E LONG.38°31’11,4”W, DE VAZÃO 665 M³/ DIA; E NO POÇO 8, NAS COORDENADAS LAT.09°59’07,6”S E LONG.38°31’21”W, DATUM SIRGAS 2000, DE  VAZÃO 558 M³/DIA, DURANTE 9 H/D, PARA FINS DE IRRIGAÇÃO POR GOTEJAMENTO, ÁREA 65,25 HA, LOCALIZADO  NA FAZENDA BELA VISTA,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</si>
  <si>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24.073 DE 14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2021.001.002779/INEMA/LIC-02779, RESOLVE: ART. 1º - AUTORIZAR O DIREITO DE  USO DOS RECURSOS HÍDRICOS, VÁLIDO PELO PRAZO DE 04 (QUATRO) ANOS, A CHINCHILLA REPRESEN- TAÇÕES, PARTICIPAÇÕES E ANÁLISES DE PROJETOS EMPRESARIAIS LTDA, INSCRITO NO  CNPJ N° 47.852.249/0001-99, COM SEDE NA RUA BASÍLIO ROCHA, N° 292, CENTRO, NO MUNICÍPIO   DE RIO DE CONTAS, PARA CAPTAÇÃO SUBTERRÂNEA, NA BACIA HIDROGRÁFICA DO RIO SÃO FRANCISCO,  NAS COORDENADAS LAT.13°25’29”S E LONG.42°00’48”W, DATUM SIRGAS 2000, DO POÇO 1, DE VAZÃO  1.616 M³/DIA, DURANTE 20 H/D, PARA FINS DE IRRIGAÇÃO POR MICROASPERSÃO, ÁREA 40 HA, LOCALIZADO  NA FAZENDA OVO GORO, ZONA RURAL, NO MUNICÍPIO DE ÉRICO CARDOSO,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</si>
  <si>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24.085 DE 15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2019.001.005696/INEMA/LIC-05696, RESOLVE: ART. 1º - AUTORIZAR O DIREITO DE  USO DOS RECURSOS HÍDRICOS, VÁLIDO PELO PRAZO DE 04 (QUATRO) ANOS, A NILSON ALVES DA SILVA,  INSCRITO NO CPF Nº 528.199.225-20, COM SEDE NA RUA ARNALDO PIRES, S/N, CASCAVEL, NO MUNICÍPIO  DE IBICOARA, PARA CAPTAÇÃO SUPERFICIAL, NA BACIA HIDROGRÁFICA DO RIO PARAGUAÇU, NO AFLUENTE  SEM NOME DO CÓRREGO IBICOARA, NAS COORDENADAS LAT.13º14’21,53”S E LONG.41º20’19,01”W,  DATUM SIRGAS 2000, DE VAZÃO 77 M³/DIA, DURANTE 8 H/D, PARA FINS DE IRRIGAÇÃO POR GOTEJAMENTO,  ÁREA 2 HA, LOCALIZADO NA FAZENDA CÓRREGO DA FARTURA,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</si>
  <si>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24.086 DE 15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2019.001.008385/INEMA/LIC-08385, RESOLVE: ART. 1º - AUTORIZAR O DIREITO  DE USO DOS RECURSOS HÍDRICOS, VÁLIDO PELO PRAZO DE 04 (QUATRO) ANOS, A MAURÍCIO AMORIM  SILVA, INSCRITO NO CPF Nº 265.454.308-07, COM SEDE NA AVENIDA CACHOEIRA DO FRAGA, S/N, ZONA  RURAL, NO MUNICÍPIO DE RIO DE CONTAS, PARA CAPTAÇÃO SUPERFICIAL, NA BACIA HIDROGRÁFICA DO RIO DE  CONTAS, NO RIO BRUMADO, NAS COORDENADAS LAT.13º34’28”S E LONG.41º49’20,3”W, DATUM SIRGAS  2000, DE VAZÃO 87 M³/DIA, DURANTE 9 H/D, PARA FINS DE IRRIGAÇÃO POR MICROASPERSÃO, ÁREA 2,4 HA,  LOCALIZADO NO SITIO VARZEA,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</si>
  <si>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24.091 DE 15 DE SETEMBRO DE 2021. O INSTITUTO DO MEIO AMBIENTE  E RECURSOS HÍDRICOS - INEMA, COM FULCRO NAS ATRIBUIÇÕES E COMPETÊNCIAS QUE LHE FORAM  DELEGADAS PELA LEI ESTADUAL Nº 12.212/11 E LEI ESTADUAL Nº 10.431/06, ALTERADA PELA LEI Nº  12.377/11, REGULAMENTADA PELO DECRETO ESTADUAL Nº 14.024/12 E, TENDO EM VISTA O QUE CONSTA  DO PROCESSO Nº 2021.001.003150/INEMA/LIC-03150, RESOLVE: ART. 1º - AUTORIZAR O DIREITO DE  USO DOS RECURSOS HÍDRICOS, VÁLIDO PELO PRAZO DE 04 (QUATRO) ANOS, A MIRASOL DO SERTÃO  ADMINISTRAÇÃO DE IMÓVEL LTDA, INSCRITO NO CNPJ N° 39.631.639/0001-00, COM SEDE  NA RUA JOÃO HIPÓLITO DE AZEVEDO, N° 18, CENTRO, NO MUNICÍPIO DE CONCEIÇÃO DO JACUÍPE, PARA  CAPTAÇÃO SUBTERRÂNEA, NA BACIA HIDROGRÁFICA DO RIO ITAPICURU, NO POÇO 1, NAS COORDENADAS  LAT.11°15’21,2”S E LONG.38°26’11,4”W, DATUM SIRGAS 2000, DE VAZÃO 826 M³/DIA, DURANTE 24 H/D,  PARA FINS DE IRRIGAÇÃO POR GOTEJAMENTO, ÁREA 25,76 HA, LOCALIZADO NA FAZENDA PAU QUEBRA PAU,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</si>
  <si>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24.099 DE 16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2020.001.006975/INEMA/LIC-06975, RESOLVE: ART. 1º - AUTORIZAR O DIREITO DE  USO DOS RECURSOS HÍDRICOS, VÁLIDO PELO PRAZO DE 04 (QUATRO) ANOS, A GILMAR JOSÉ ERTEL,  INSCRITO NO CPF Nº 502.443.889-20, COM SEDE NA RUA 13 DE MAIO, Nº 1208, JARDIM PARAÍSO, NO  MUNICÍPIO DE LUÍS EDUARDO MAGALHÃES, PARA CAPTAÇÃO SUBTERRÂNEA, NA BACIA HIDROGRÁFICA DO  RIO SÃO FRANCISCO, NO POÇO 1, NAS COORDENADAS LAT.11°48’49,59”S E LONG.45°25’45,07”W, DE  VAZÃO 9.000 M³/DIA; E NO POÇO 2, NAS COORDENADAS LAT.11°48’55,51”S E LONG.45°27’12,81”W,  DATUM SIRGAS 2000, DE VAZÃO 9.000 M³/DIA; DURANTE 18 H/D; PARA FINS DE FINS DE IRRIGAÇÃO POR PIVÔ  CENTRAL, ÁREA 280,3 HA, LOCALIZADO NAS FAZENDAS PEDRA BRANCA I E 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</si>
  <si>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24.100 DE 16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2020.001.006479/INEMA/LIC-06479, RESOLVE: ART. 1º - AUTORIZAR   CÓPIA - CONSULTE INFORMAÇÃO OFICIAL EM WWW.DOOL.EGBA.BA.GOV.BR     EXECUTIVO SALVADOR, SEXTA-FEIRA, 17 DE SETEMBRO DE 2021 - ANO CVI - NO 23.252  REPÚBLICA FEDERATIVA DO BRASIL - ESTADO DA BAHIA  DIÁRIO OFICIAL  O DIREITO DE USO DOS RECURSOS HÍDRICOS, VÁLIDO PELO PRAZO DE 04 (QUATRO) ANOS, A ISNAIA DE  HOHLENWERGER MAIA SANTANA, INSCRITA NO CPF Nº 902.192.445-53, COM SEDE NA RUA DAS  TULIPAS, N° 10, SÃO JUDAS TADEU, NO MUNICÍPIO DE JEQUIÉ, PARA CAPTAÇÃO SUPERFICIAL, NA BACIA  HIDROGRÁFICA DO RIO DE CONTAS, NO RIO DE CONTAS, NAS COORDENADAS LAT.14°11’23,4”S E LON- G.39°39’39,7”W, DATUM SIRGAS 2000, DE VAZÃO 369 M³/DIA, DURANTE 11 H/D, PARA FINS DE IRRIGAÇÃO  POR ASPERSÃO, ÁREA 7 HA, LOCALIZADO NA FAZENDA MAIA, ZONA RURAL, NO MUNICÍPIO DE BARRA DO  ROCHA,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</si>
  <si>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24.101 DE 16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2021.001.005294/INEMA/LIC-05294, RESOLVE: ART. 1º - AUTORIZAR O DIREITO DE  USO DOS RECURSOS HÍDRICOS, VÁLIDO PELO PRAZO DE 04 (QUATRO) ANOS, A LJMX PARTICIPAÇÕES E  EMPREENDIMENTOS LTDA, INSCRITO NO CNPJ N° 12.580.258/0001-93, COM SEDE NA ESTRADA  NOVA SOURE A CIPO, S/N, ZONA RURAL, NO MUNICÍPIO DE TUCANO, PARA CAPTAÇÃO SUBTERRÂNEA,  NA BACIA HIDROGRÁFICA DO RIO ITAPICURU, NO POÇO 3, NAS COORDENADAS LAT.11°11’59,6”S E LON- G.38°39’02”W, DATUM SIRGAS 2000, DE VAZÃO 1.045 M³/DIA, DURANTE 21 H/D, PARA FINS DE IRRIGAÇÃO  POR PIVÔ CENTRAL, ÁREA 17 HA, LOCALIZADO NA FAZENDA BANDEIRANTES,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</si>
  <si>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24.102 DE 16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2021.001.005277/INEMA/LIC-05277, RESOLVE: ART. 1º - AUTORIZAR O DIREITO DE  USO DOS RECURSOS HÍDRICOS, VÁLIDO PELO PRAZO DE 04 (QUATRO) ANOS, A LJMX PARTICIPAÇÕES E  EMPREENDIMENTOS LTDA, INSCRITO NO CNPJ N° 12.580.258/0001-93, COM SEDE NA ESTRADA  NOVA SOURE A CIPÓ, S/N, ZONA RURAL, NO MUNICÍPIO DE TUCANO, PARA CAPTAÇÃO SUBTERRÂNEA,  NA BACIA HIDROGRÁFICA DO RIO ITAPICURU, NO POÇO 2, NAS COORDENADAS LAT.11°11’19,4”S E LON- G.38°35’35,7”W, DATUM SIRGAS 2000, DE VAZÃO 623 M³/DIA, DURANTE 18 H/D, PARA FINS DE IRRIGAÇÃO  POR PIVÔ CENTRAL, ÁREA 8,5 HA, LOCALIZADO NA FAZENDA BANDEIRANTES,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</si>
  <si>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24.107 DE 17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2021.001.001809/INEMA/LIC-01809, RESOLVE: ART. 1º - AUTORIZAR O DIREITO  DE USO DOS RECURSOS HÍDRICOS, VÁLIDO PELO PRAZO DE 04 (QUATRO) ANOS, A MARIA GONÇALVES  ANDRADE, INSCRITA NO CPF N° 273.350.625-00, COM SEDE NA RUA RIO SÃO FRANCISCO, N° 279,  RECANTO DAS ÁRVORES, NO MUNICÍPIO DE IRECÊ, PARA CAPTAÇÃO SUBTERRÂNEA, NA BACIA HIDROGRÁFICA  DO RIO SÃO FRANCISCO, NO POÇO 1, NAS COORDENADAS LAT.11°20’12”S E LONG.41°36’49”W, DE VAZÃO  216 M³/DIA; NO POÇO 2, NAS COORDENADAS LAT.11°20’21,8”S E LONG.41°36’49,4”W, DE VAZÃO 226  M³/DIA; E NO POÇO 3, NAS COORDENADAS LAT.11°20’23,2”S E LONG.41°36’43”W, DATUM SIRGAS 2000,  DE VAZÃO 244 M³/DIA; DURANTE 12 H/D, PARA FINS DE IRRIGAÇÃO POR GOTEJAMENTO, ÁREA 13 HA, LOCALIZADO  NA FAZENDA GONÇALVES, ZONA RURAL,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CÓPIA - CONSULTE INFORMAÇÃO OFICIAL EM WWW.DOOL.EGBA.BA.GOV.BR     EXECUTIVO SALVADOR, SÁBADO, 18 DE SETEMBRO DE 2021 - ANO CVI - NO 23.253  REPÚBLICA FEDERATIVA DO BRASIL - ESTADO DA BAHIA  DIÁRIO OFICIAL  </t>
  </si>
  <si>
    <t xml:space="preserve">PORTARIA  Nº 24.109 DE 17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2019.001.008339/INEMA/LIC-08339, RESOLVE: ART. 1º - AUTORIZAR A RENOVAÇÃO  DO DIREITO DE USO DOS RECURSOS HÍDRICOS, VÁLIDA PELO PRAZO DE 04 (QUATRO) ANOS, A ITAUEIRA  AGROPECUÁRIA S.A, INSCRITA NO CNPJ N° 07.231.103/0008-88, COM SEDE NA FAZENDA  ESPANHA, ESTRADA RIBEIRA DO AMPARO, S/N, ZONA RURAL, NO MUNICÍPIO DE RIBEIRA DO AMPARO, PARA  CAPTAÇÃO SUBTERRÂNEA, NA BACIA HIDROGRÁFICA DO RIO ITAPICURU, NO POÇO 21, NAS COORDENADAS  LAT.11°04’12,3”S E LONG.38°26’18,9”W, DATUM SIRGAS 2000, DE VAZÃO 603 M³/DIA, DURANTE 9 H/D,  PARA FINS DE IRRIGAÇÃO POR GOTEJAMENTO, ÁREA 9,3 HA, LOCALIZADO NA FAZENDA BARRIGUDA, ZONA  RURAL, NO MUNICÍPIO DE RIBEIRA DO AMPARO,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</si>
  <si>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24.120 DE 20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2021.001.002689/INEMA/LIC-02689, RESOLVE: ART. 1º - AUTORIZAR O DIREITO DE  USO DOS RECURSOS HÍDRICOS, VÁLIDO PELO PRAZO DE 04 (QUATRO) ANOS, A FAZENDA MAINAU LTDA,  INSCRITA NO CNPJ N° 35.284.621/0001-29, COM SEDE NO POVOADO BREJO GRANDE, S/N, ZONA RURAL, NO  MUNICÍPIO DE JEREMOABO, PARA CAPTAÇÃO SUBTERRÂNEA, NA BACIA HIDROGRÁFICA DO RIO VAZA-BARRIS,  NO POÇO 15, NAS COORDENADAS LAT.09°58’49,2”S E LONG.38°31’24,5”W, DE VAZÃO 665 M³/DIA; NO  POÇO 16, NAS COORDENADAS LAT.09°58’46,6”S E LONG.38°31’21,2”W, DE VAZÃO 665 M³/DIA; E NO  POÇO 17, NAS COORDENADAS LAT.09°58’42,2”S E LONG.38°31’26,4”W, DATUM SIRGAS 2000, DE VAZÃO  558 M³/DIA, DURANTE 9 H/D, PARA FINS DE IRRIGAÇÃO POR MICROASPERSÃO, ÁREA 65,25 HA, LOCALIZADO  NA FAZENDA BELA VISTA,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</si>
  <si>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24.121 DE 20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2021.001.001981/INEMA/LIC-01981, RESOLVE: ART. 1º - AUTORIZAR O DIREITO DE  USO DOS RECURSOS HÍDRICOS, VÁLIDO PELO PRAZO DE 04 (QUATRO) ANOS, A FAZENDA MAINAU LTDA,  INSCRITA NO CNPJ N° 35.284.621/0001-29, COM SEDE NO POVOADO BREJO GRANDE, S/N, ZONA RURAL, NO  MUNICÍPIO DE JEREMOABO, PARA CAPTAÇÃO SUBTERRÂNEA, NA BACIA HIDROGRÁFICA DO RIO VAZA-BARRIS,  NO POÇO 18, NAS COORDENADAS LAT.09°59’02,3”S E LONG.38°31’31,8”W, DE VAZÃO 875 M³/DIA; NO  POÇO 19, NAS COORDENADAS LAT.09°59’07,9”S E LONG.38°31’16,6”W, DE VAZÃO 720 M³/DIA; NO  POÇO 20, NAS COORDENADAS LAT.09°58’56,4”S E LONG.38°31’31,9”W, DATUM SIRGAS 2000, DE VAZÃO  875 M³/DIA, DURANTE 12 H/D, PARA FINS DE IRRIGAÇÃO POR MICROASPERSÃO, ÁREA 72,8 HA, LOCALIZADO  NA FAZENDA BELA VISTA,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CÓPIA - CONSULTE INFORMAÇÃO OFICIAL EM WWW.DOOL.EGBA.BA.GOV.BR    EXECUTIVO  SALVADOR, TERÇA-FEIRA, 21 DE SETEMBRO DE 2021 - ANO CVI - NO 23.254  REPÚBLICA FEDERATIVA DO BRASIL - ESTADO DA BAHIA  DIÁRIO OFICIAL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</si>
  <si>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24.122 DE 20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2021.001.001979/INEMA/LIC-01979, RESOLVE: ART. 1º - AUTORIZAR O DIREITO DE  USO DOS RECURSOS HÍDRICOS, VÁLIDO PELO PRAZO DE 04 (QUATRO) ANOS, A FAZENDA MAINAU LTDA,  INSCRITA NO CNPJ N° 35.284.621/0001-29, COM SEDE NO POVOADO BREJO GRANDE, S/N, ZONA RURAL, NO  MUNICÍPIO DE JEREMOABO, PARA CAPTAÇÃO SUBTERRÂNEA, NA BACIA HIDROGRÁFICA DO RIO VAZA-BARRIS,  NO POÇO 21, NAS COORDENADAS LAT.09°59’08,1”S E LONG.38°31’15,5”W, DE VAZÃO 875 M³/DIA; NO  POÇO 22, NAS COORDENADAS LAT.09°59’03”S E LONG.38°31’33,8”W, DE VAZÃO 720 M³/DIA; E NO  POÇO 23, NAS COORDENADAS LAT.09°59’02,9”S E LONG.38°31’33,4”W, DATUM SIRGAS 2000, DE VAZÃO  875 M³/DIA; DURANTE 12 H/D, PARA FINS DE IRRIGAÇÃO POR MICROASPERSÃO, ÁREA 72,8 HA, LOCALIZADO  NA FAZENDA BELA VISTA,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</si>
  <si>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24.123 DE 20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2021.001.001983/INEMA/LIC-01983, RESOLVE: ART. 1º - AUTORIZAR O DIREITO DE  USO DOS RECURSOS HÍDRICOS, VÁLIDO PELO PRAZO DE 04 (QUATRO) ANOS, A FAZENDA MAINAU LTDA,  INSCRITA NO CNPJ N° 35.284.621/0001-29, COM SEDE NO POVOADO BREJO GRANDE, S/N, ZONA RURAL, NO  MUNICÍPIO DE JEREMOABO, PARA CAPTAÇÃO SUBTERRÂNEA, NA BACIA HIDROGRÁFICA DO RIO VAZA-BARRIS,  NO POÇO 30, NAS COORDENADAS LAT.09°58’56,1”S E LONG.38°31’32,3”W, DE VAZÃO 875 M³/DIA; NO  POÇO 31, NAS COORDENADAS LAT.09°58’56,1”S E LONG.38°31’31”W, DE VAZÃO 875 M³/DIA; E NO  POÇO 32, NAS COORDENADAS LAT.09°58’55,5”S E LONG.38°31’30,1”W, DATUM SIRGAS 2000, DE VAZÃO  720 M³/DIA, DURANTE 12 H/D, PARA FINS DE IRRIGAÇÃO POR MICROASPERSÃO, ÁREA 72,8 HA, LOCALIZADO  NA FAZENDA BELA VISTA,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</si>
  <si>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24.124 DE 20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2021.001.001984/INEMA/LIC-01984, RESOLVE: ART. 1º - AUTORIZAR O DIREITO DE  USO DOS RECURSOS HÍDRICOS, VÁLIDO PELO PRAZO DE 04 (QUATRO) ANOS, A FAZENDA MAINAU LTDA,  INSCRITA NO CNPJ N° 35.284.621/0001-29, COM SEDE NO POVOADO BREJO GRANDE, S/N, ZONA RURAL, NO  MUNICÍPIO DE JEREMOABO, PARA CAPTAÇÃO SUBTERRÂNEA, NA BACIA HIDROGRÁFICA DO RIO VAZA-BARRIS,  NO POÇO 24, NAS COORDENADAS LAT.09°58’53,6”S E LONG.38°31’30,3”W, DE VAZÃO 875 M³/DIA; NO  POÇO 25, NAS COORDENADAS LAT.09°58’53,9”S E LONG.38°31’29,7”W, DE VAZÃO 875 M³/DIA; E NO  POÇO 26, NAS COORDENADAS LAT.09°58’52,9”S E LONG.38°31’28,9”W, DATUM SIRGAS 2000, DE VAZÃO  720 M³/DIA, DURANTE 12 H/D, PARA FINS DE IRRIGAÇÃO POR MICROASPERSÃO, ÁREA 72,84 HA, LOCALIZADO  NA FAZENDA BELA VISTA,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</si>
  <si>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24.125 DE 20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2021.001.001985/INEMA/LIC-01985, RESOLVE: ART. 1º - AUTORIZAR O DIREITO DE   USO DOS RECURSOS HÍDRICOS, VÁLIDO PELO PRAZO DE 04 (QUATRO) ANOS, A FAZENDA MAINAU LTDA,  INSCRITA NO CNPJ N° 35.284.621/0001-29, COM SEDE NO POVOADO BREJO GRANDE, S/N, ZONA RURAL, NO  MUNICÍPIO DE JEREMOABO, PARA CAPTAÇÃO SUBTERRÂNEA, NA BACIA HIDROGRÁFICA DO RIO VAZA-BARRIS,  NO POÇO 27, NAS COORDENADAS LAT.09°58’54,8”S E LONG.38°31’30,8”W, DE VAZÃO 875 M³/DIA; NO  POÇO 28, NAS COORDENADAS LAT.09°58’54,1”S E LONG.38°31’31,4”W, DE VAZÃO 875 M³/DIA; E NO  POÇO 29, NAS COORDENADAS LAT.09°58’52,8”S E LONG.38°31’30,2”W, DATUM SIRGAS 2000, DE VAZÃO  720 M³/DIA, DURANTE 12 H/D, PARA FINS DE IRRIGAÇÃO POR MICROASPERSÃO, ÁREA 72,84 HA, LOCALIZADO  NA FAZENDA BELA VISTA,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</si>
  <si>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24.126 DE 20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2021.001.001986/INEMA/LIC-01986, RESOLVE: ART. 1º - AUTORIZAR O DIREITO DE  USO DOS RECURSOS HÍDRICOS, VÁLIDO PELO PRAZO DE 04 (QUATRO) ANOS, A FAZENDA MAINAU LTDA,  INSCRITA NO CNPJ N° 35.284.621/0001-29, COM SEDE NO POVOADO BREJO GRANDE, S/N, ZONA RURAL, NO  MUNICÍPIO DE JEREMOABO, PARA CAPTAÇÃO SUBTERRÂNEA, NA BACIA HIDROGRÁFICA DO RIO VAZA-BARRIS,  NO POÇO 33, NAS COORDENADAS LAT.09°58’51,3”S E LONG.38°31’26,8”W, DE VAZÃO 875 M³/DIA; NO  POÇO 34, NAS COORDENADAS LAT.09°58’49,6”S E LONG.38°31’29,3”W, DE VAZÃO 875 M³/DIA; E NO  POÇO 35, NAS COORDENADAS LAT.09°58’47”S E LONG.38°31’27,2”W, DATUM SIRGAS 2000, DE VAZÃO  720 M³/DIA, DURANTE 12 H/D, PARA FINS DE IRRIGAÇÃO POR MICROASPERSÃO, ÁREA 72,8 HA, LOCALIZADO  NA FAZENDA BELA VISTA,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</si>
  <si>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24.127 DE 20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2021.001.004865/INEMA/LIC-04865, RESOLVE: ART. 1º - AUTORIZAR O DIREITO DE  USO DOS RECURSOS HÍDRICOS, VÁLIDO PELO PRAZO DE 04 (QUATRO) ANOS, A PEDRO RODRIGUES DE  SOUZA, INSCRITO NO CPF N° 073.185.295-87, COM SEDE NA FAZENDA BARREIRA, S/N, ZONA RURAL, NO  MUNICÍPIO DE HELIÓPOLIS, PARA CAPTAÇÃO SUBTERRÂNEA, NA BACIA HIDROGRÁFICA DO RIO REAI, NO POÇO  1, NAS COORDENADAS LAT.10°47’47,8”S E LONG.38°17’45”W, DATUM SIRGAS 2000, DE VAZÃO 206 M³/ DIA, DURANTE 13 H/D, PARA FINS DE IRRIGAÇÃO POR ASPERSÃO, ÁREA 3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</si>
  <si>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24.128 DE 20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2019.001.007818/INEMA/LIC-07818, RESOLVE: ART. 1º - AUTORIZAR A RENOVAÇÃO  DO DIREITO DE USO DOS RECURSOS HÍDRICOS, VÁLIDA PELO PRAZO DE 04 (QUATRO) ANOS, A JOÃO AUGUSTO  CALASANS RODRIGUES, INSCRITO NO CPF Nº 095.031.705-59, COM SEDE NA ALAMEDA TIETÊ, Nº  450, CERQUEIRA CÉSAR, NO MUNICÍPIO DE SÃO PAULO - SP, PARA CAPTAÇÃO SUPERFICIAL, NA BACIA  HIDROGRÁFICA DO RIO PARAGUAÇU, NO RIO PARAGUAÇU, NAS COORDENADAS LAT.12°47’23”S E LON- G.40°21’00,4”W, DATUM SIRGAS 2000, DE VAZÃO 3.183 M³/DIA, DURANTE 14 H/D, PARA FINS DE IRRIGAÇÃO  POR PIVÔ CENTRAL, ÁREA 50,8 HA, LOCALIZADO NA FAZENDA MÁXIMA, ZONA RURAL, NO MUNICÍPIO DE  ITABERABA,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CÓPIA - CONSULTE INFORMAÇÃO OFICIAL EM WWW.DOOL.EGBA.BA.GOV.BR     EXECUTIVO SALVADOR, TERÇA-FEIRA, 21 DE SETEMBRO DE 2021 - ANO CVI - NO 23.254  REPÚBLICA FEDERATIVA DO BRASIL - ESTADO DA BAHIA  DIÁRIO OFICIAL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</si>
  <si>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24.129 DE 20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2019.001.008138/INEMA/LIC-08138, RESOLVE: ART. 1º - AUTORIZAR O DIREITO DE  USO DOS RECURSOS HÍDRICOS, VÁLIDO PELO PRAZO DE 04 (QUATRO) ANOS, A ADEMIR RAMOS, INSCRITO NO  CPF Nº 560.337.887-53, COM SEDE NA FAZENDA RESERVADO, S/N, MONTE PASCOAL, ZONA RURAL, NO  MUNICÍPIO DE ITABELA, PARA CAPTAÇÃO SUPERFICIAL, NA BACIA HIDROGRÁFICA DO RIO CARAÍVA, NO AFLUENTE  SEM NOME DO RIO CARAÍVA, NAS COORDENADAS LAT.16°43’48”S E LONG.39°25’10”W, DATUM SIRGAS  2000, DE VAZÃO 161 M³/DIA, DURANTE 5 H/D, PARA FINS DE IRRIGAÇÃO POR GOTEJAMENTO, ÁREA 5,15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</si>
  <si>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24.130 DE 20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2021.001.000297/INEMA/LIC-00297, RESOLVE: ART. 1º - AUTORIZAR O DIREITO DE USO DOS  RECURSOS HÍDRICOS, VÁLIDO PELO PRAZO DE 04 (QUATRO) ANOS, A CLEBIO BARBOSA DE SOUZA, INSCRITO  NO CPF N° 043.098.255-08, COM SEDE NA COMUNIDADE LAGOA DO ARROZ, S/N, POVOADO DE LAGOA DO  ARROZ, NO MUNICÍPIO DE IBIPEBA, PARA CAPTAÇÃO SUBTERRÂNEA, NA BACIA HIDROGRÁFICA DO RIO SÃO  FRANCISCO, NAS COORDENADAS LAT.11°42’02,7”S E LONG.41°57’17,5”W, DATUM SIRGAS 2000, DO POÇO 1,  DE VAZÃO 155 M³/DIA, DURANTE 8 H/D, PARA FINS DE IRRIGAÇÃO POR GOTEJAMENTO, ÁREA 2,5 HA, LOCALIZADO  NA FAZENDA LAGOA DO ARROZ, ZONA RURAL, NO MUNICÍPIO DE IBIPEBA,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</si>
  <si>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24.131 DE 20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2021.001.004925/INEMA/LIC-04925, RESOLVE: ART. 1º - AUTORIZAR O DIREITO DE  USO DOS RECURSOS HÍDRICOS, VÁLIDO PELO PRAZO DE 04 (QUATRO) ANOS, A ERASMO DANTAS DE  ANDRADE, INSCRITO NO CPF N° 250.965.058-04, COM SEDE NA RUA OLIVEIRA BRITO, S/N, CENTRO,  NO MUNICÍPIO DE TUCANO, PARA CAPTAÇÃO SUBTERRÂNEA, NA BACIA HIDROGRÁFICA DO RIO ITAPICURU, NO  POÇO 1, NAS COORDENADAS LAT.10°58’02,4”S E LONG.38°44’27,4”W, DATUM SIRGAS 2000, DE VAZÃO  838 M³/DIA, DURANTE 21 H/D, PARA FINS DE IRRIGAÇÃO POR GOTEJAMENTO, ÁREA 17 HA, LOCALIZADO NA  FAZENDA CAMPINHOS DE CIMA, ZONA RURAL, NO MUNICÍPIO DE TUCANO,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</si>
  <si>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24.140 DE 21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2019.001.007576/INEMA/LIC-07576, RESOLVE: ART. 1º - AUTORIZAR A RENOVAÇÃO  DO DIREITO DE USO DOS RECURSOS HÍDRICOS, VÁLIDA PELO PRAZO DE 04 (QUATRO) ANOS, A SUZANO S.A.,  INSCRITO NO CNPJ N° 16.404.287/0001-55, COM SEDE NA AVENIDA PROFESSOR MAGALHÃES NETO, Nº  1752, PITUBA, NO MUNICÍPIO DE SALVADOR, PARA CAPTAÇÃO SUPERFICIAL, NA BACIA HIDROGRÁFICA DO  CÓRREGO DO MEIO, NO RIO DO SUL, NAS COORDENADAS LAT.18°11’32”S E LONG.39°37’54”W, DATUM  SIRGAS 2000, DE VAZÃO 661,5 M³/DIA, DURANTE 8 H/D, PARA FINS DE IRRIGAÇÃO COM CAMINHÃO PIPA,  ÁREA 132,3 HA, LOCALIZADO NA FAZENDA BOA VISTA, ZONA RURAL, NO MUNICÍPIO DE MUCURI,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</si>
  <si>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24.141 DE 21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2019.001.007766/INEMA/LIC-07766, RESOLVE: ART. 1º - AUTORIZAR A RENOVAÇÃO  DO DIREITO DE USO DOS RECURSOS HÍDRICOS, VÁLIDA PELO PRAZO DE 04 (QUATRO) ANOS, A FAZENDA  SEQUÓIA BAHIA LTDA, INSCRITA NO CNPJ N° 02.793.670/0001-38, COM SEDE NA FAZENDA   CÓPIA - CONSULTE INFORMAÇÃO OFICIAL EM WWW.DOOL.EGBA.BA.GOV.BR     EXECUTIVO SALVADOR, QUARTA-FEIRA, 22 DE SETEMBRO DE 2021 - ANO CVI - NO 23.255  REPÚBLICA FEDERATIVA DO BRASIL - ESTADO DA BAHIA  DIÁRIO OFICIAL  MIMOSO - KM 10, ESTRADA CHAPADÃO, S/N, MIMOSO DO OESTE, NO MUNICÍPIO DE BARREIRAS, PARA  CAPTAÇÃO SUPERFICIAL, NA BACIA HIDROGRÁFICA DO RIO GRANDE, NO RIO DE JANEIRO, NAS COORDENADAS  LAT.11°52’50”S E LONG.45°43’44”W, DATUM SIRGAS 2000, DE VAZÃO 23.053 M³/DIA, DURANTE 20  H/D, PARA FINS DE IRRIGAÇÃO POR PIVÔ CENTRAL E GOTEJAMENTO, ÁREA DE 406,14 HA, LOCALIZADO NA  FAZENDA LAGOA DO OESTE,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</si>
  <si>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24.149 DE 22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2021.001.003228/INEMA/LIC-03228, RESOLVE: ART. 1º - AUTORIZAR O DIREITO DE  USO DOS RECURSOS HÍDRICOS, VÁLIDO PELO PRAZO DE 04 (QUATRO) ANOS, A GILMAR JOSÉ ERTEL,  INSCRITO NO CPF Nº 502.443.889-20, COM SEDE NA RUA 13 DE MAIO, Nº 1208, JARDIM PARAÍSO,  NO MUNICÍPIO DE LUÍS EDUARDO MAGALHÃES, PARA CAPTAÇÃO SUPERFICIAL, NA BACIA HIDROGRÁFICA DO  RIO CORRENTE, NO RIO GUARÁ, NAS COORDENADAS LAT.13º09’03”S E LONG.45º21’58”W, DATUM SIRGAS  2000, DE VAZÃO 53.212 M³/DIA, DURANTE 18 H/D, PARA FINS DE IRRIGAÇÃO POR PIVÔ CENTRAL, ÁREA 750 HA,  LOCALIZADO NAS FAZENDAS SANTA ROSA I E AGROPECUÁRIA CARAJA,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</si>
  <si>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24.164 DE 23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2019.001.007195/INEMA/LIC-07195, RESOLVE: ART. 1º - AUTORIZAR O DIREITO DE USO  DOS RECURSOS HÍDRICOS, VÁLIDO PELO PRAZO DE 04 (QUATRO) ANOS, A MARCELO ALVES ZICHINELLI,  INSCRITO NO CPF Nº 118.795.458-61, COM SEDE NA AVENIDA PRESIDENTE GETÚLIO VARGAS, Nº 4667,  REDENÇÃO, NO MUNICÍPIO DE TEIXEIRA DE FREITAS, PARA CAPTAÇÃO SUPERFICIAL, NA BACIA HIDROGRÁFICA  DO RIO PERUÍPE, NO AFLUENTE SEM NOME DO RIO PAU ALTO, NO LAGO FORMADO PELO BARRAMENTO B1,  DISPENSADO DE OUTORGA POR MEIO DESTE PROCESSO, NAS COORDENADAS LAT.17°59’02”S E LON- G.39°40’12”W, DATUM SIRGAS 2000, DE VAZÃO 1.312 M³/DIA, DURANTE 9 H/D, PARA FINS IRRIGAÇÃO POR  GOTEJAMENTO, ÁREA 34,7 HA, LOCALIZADO NAS FAZENDAS PANORAMA I E II, HELVÉCIA, NO MUNICÍPIO DE  NOVA VIÇOSA,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</si>
  <si>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24.169 DE 23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2019.001.008337/INEMA/LIC-08337, RESOLVE: ART. 1º - AUTORIZAR A RENOVAÇÃO  DO DIREITO DE USO DOS RECURSOS HÍDRICOS, VÁLIDA PELO PRAZO DE 04 (QUATRO) ANOS, A ITAUEIRA  AGROPECUÁRIA S.A, INSCRITA NO CNPJ N° 07.231.103/0008-88, COM SEDE NA FAZENDA  ESPANHA, ESTRADA RIBEIRA DO AMPARO, S/N, ZONA RURAL, NO MUNICÍPIO DE RIBEIRA DO AMPARO, PARA  CAPTAÇÃO SUBTERRÂNEA, NA BACIA HIDROGRÁFICA DO RIO ITAPICURU, NO POÇO 23, NAS COORDENADAS  LAT.11°00’01”S E LONG.38°26’23,2”W, DATUM SIRGAS 2000, DE VAZÃO 718 M³/DIA, DURANTE 10 H/D,  PARA FINS DE IRRIGAÇÃO POR GOTEJAMENTO, ÁREA 12,7 HA, LOCALIZADO NA FAZENDA FERVENTE, ZONA  RURAL, NO MUNICÍPIO DE RIBEIRA DO AMPARO,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</si>
  <si>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24.170 DE 23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2019.001.008340/INEMA/LIC-08340, RESOLVE: ART. 1º - AUTORIZAR A RENOVAÇÃO  DO DIREITO DE USO DOS RECURSOS HÍDRICOS, VÁLIDA PELO PRAZO DE 04 (QUATRO) ANOS, A ITAUEIRA  AGROPECUÁRIA S.A, INSCRITA NO CNPJ N° 07.231.103/0008-88, COM SEDE NA FAZENDA  ESPANHA, ESTRADA RIBEIRA DO AMPARO, S/N, ZONA RURAL, NO MUNICÍPIO DE RIBEIRA DO AMPARO, PARA  CAPTAÇÃO SUBTERRÂNEA, NA BACIA HIDROGRÁFICA DO RIO ITAPICURU, NO POÇO 20, NAS COORDENADAS  LAT.11°03’39,6”S E LONG.38°26’33,1”W, DATUM SIRGAS 2000, DE VAZÃO 482 M³/DIA, DURANTE 7 H/D,  PARA FINS DE IRRIGAÇÃO POR GOTEJAMENTO, ÁREA 7,22 HA, LOCALIZADO NA FAZENDA ESPANHA, ZONA  RURAL, NO MUNICÍPIO DE RIBEIRA DO AMPARO,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</si>
  <si>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24.183 DE 24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2021.001.003234/INEMA/LIC-03234, RESOLVE: ART. 1º - AUTORIZAR O  DIREITO DE USO DOS RECURSOS HÍDRICOS, VÁLIDO PELO PRAZO DE 04 (QUATRO) ANOS, A IRC IRMÃOS  CHINCHILLA, EMPRESA DE PARTICIPAÇÕES LTDA, INSCRITO NO CNPJ N° 14.750.587/0001- 60, COM SEDE NA RUA MARCOLINO MOURA, N° 411, CENTRO, NO MUNICÍPIO DE RIO DE CONTAS, PARA  CAPTAÇÃO SUBTERRÂNEA, NA BACIA HIDROGRÁFICA DO RIO SÃO FRANCISCO, NO POÇO 1, NAS COORDENADAS  LAT.13°26’10”S E LONG.41°59’58”W, DATUM SIRGAS 2000, DE VAZÃO 2.049 M³/DIA, DURANTE 24 H/D,   CÓPIA - CONSULTE INFORMAÇÃO OFICIAL EM WWW.DOOL.EGBA.BA.GOV.BR     EXECUTIVO SALVADOR, SÁBADO, 25 DE SETEMBRO DE 2021 - ANO CVI - NO 23.258  REPÚBLICA FEDERATIVA DO BRASIL - ESTADO DA BAHIA  DIÁRIO OFICIAL  PARA FINS DE IRRIGAÇÃO POR MICROASPERSÃO, ÁREA 47,74 HA, LOCALIZADO NA FAZENDA BARRO VERMELHO,  ZONA RURAL, NO MUNICÍPIO DE ÉRICO CARDOSO,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</si>
  <si>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24.184 DE 24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2021.001.003109/INEMA/LIC-03109, RESOLVE: ART. 1º - AUTORIZAR O DIREITO  DE USO DOS RECURSOS HÍDRICOS, VÁLIDO PELO PRAZO DE 04 (QUATRO) ANOS, A JOSÉ DOMINGOS  VASCONCELOS, INSCRITO NO CPF N° 993.837.055-15, COM SEDE NA COMUNIDADE POVOADO RETIRO,  N° 650, NO MUNICÍPIO DE ITAPICURU, PARA CAPTAÇÃO SUBTERRÂNEA, NA BACIA HIDROGRÁFICA DO RIO  REAL, NO POÇO 1, NAS COORDENADAS LAT.11°20’55,1”S E LONG.38°03’45,4”W, DATUM SIRGAS 2000, DE  VAZÃO 279 M³/DIA, DURANTE 24 H/D, PARA FINS DE IRRIGAÇÃO POR GOTEJAMENTO, ÁREA 8,47 HA, LOCALIZADO  NA FAZENDA CASSANGE,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</si>
  <si>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24.185 DE 24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2021.001.005512/INEMA/LIC-05512, RESOLVE: ART. 1º - AUTORIZAR O DIREITO DE  USO DOS RECURSOS HÍDRICOS, VÁLIDO PELO PRAZO DE 04 (QUATRO) ANOS, A SPENCER JOSÉ DE SÁ  ANDRADE, INSCRITO NO CPF N° 110.671.525-04, COM SEDE NA RUA DO COLÉGIO, N° 90, CENTRO, NO  MUNICÍPIO DE JEREMOABO, PARA CAPTAÇÃO SUBTERRÂNEA, NA BACIA HIDROGRÁFICA DO RIO VAZA BARRIS,  NO POÇO 1, NAS COORDENADAS LAT.10°05’37”S E LONG.38°19’24,8”W, DATUM SIRGAS 2000, DE VAZÃO  725 M³/DIA, DURANTE 12 H/D, PARA FINS DE IRRIGAÇÃO POR ASPERSÃO, ÁREA 10,6 HA, LOCALIZADO NA  FAZENDA BOA ESPERANÇA,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</si>
  <si>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24.186 DE 24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2021.001.005396/INEMA/LIC-05396, RESOLVE: ART. 1º - AUTORIZAR O DIREITO DE  USO DOS RECURSOS HÍDRICOS, VÁLIDO PELO PRAZO DE 04 (QUATRO) ANOS, A JOAQUIM ALVES DOS  ANJOS, INSCRITO NO CPF N° 484.599.255-87, COM SEDE NA RUA FORMOSA, S/N, POVOADO PÉ DE  LIMÃO, NO MUNICÍPIO DE BARRO ALTO, PARA CAPTAÇÃO SUBTERRÂNEA, NA BACIA HIDROGRÁFICA DO RIO SÃO  FRANCISCO, NO POÇO 1, NAS COORDENADAS LAT.11°52’54,6”S E LONG.41°53’00”W, DATUM SIRGAS 2000,  DE VAZÃO 121 M³/DIA, DURANTE 7 H/D, PARA FINS DE IRRIGAÇÃO POR GOTEJAMENTO, ÁREA 2,5 HA, LOCALIZADO  NA FAZENDA PÉ DE LIMÃO, ZONA RURAL, NO MUNICÍPIO DE BARRO ALTO,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</si>
  <si>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24.187 DE 24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2020.001.006900/INEMA/LIC-06900, RESOLVE: ART. 1º - AUTORIZAR O DIREITO DE   USO DOS RECURSOS HÍDRICOS, VÁLIDO PELO PRAZO DE 04 (QUATRO) ANOS, A VIRGÍLIO RIBEIRO DOS  SANTOS, INSCRITO NO CPF N° 489.264.005-06, COM SEDE NA AVENIDA SÃO GABRIEL, N° 351, CENTRO,  NO MUNICÍPIO DE PRESIDENTE DUTRA, PARA CAPTAÇÃO SUBTERRÂNEA, NA BACIA HIDROGRÁFICA DO RIO SÃO  FRANCISCO, NO POÇO 1, NAS COORDENADAS LAT.11°36’47,5”S E LONG.42°03’58,2”W, DE VAZÃO 168  M³/DIA; NO POÇO 2, NAS COORDENADAS LAT.11°36’47,1”S E LONG.42°03’58,9’ W, DE VAZÃO 185 M³/ DIA; NO POÇO 3, NAS COORDENADAS LAT.11°36’56,9”S E LONG.42°03’51,9”W, DE VAZÃO 690 M³/DIA;  NO POÇO 4, NAS COORDENADAS LAT.11°36’46,4”S E LONG.42°03’59,2”W, DE VAZÃO 584 M³/DIA; E NO  POÇO 5, NAS COORDENADAS LAT.11°36’41”S E LONG.42°03’56,5”W, DATUM SIRGAS 2000, DE VAZÃO  194 M³/DIA; DURANTE 12 H/D, PARA FINS DE IRRIGAÇÃO POR MICROASPERSÃO, ÁREA 34,4 HA, LOCALIZADO NA  FAZENDA RIBEIRO II, ZONA RURAL, NO MUNICÍPIO DE IBIPEBA,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</si>
  <si>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24.188 DE 24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2021.001.003911/INEMA/LIC-03911, RESOLVE: ART. 1º - AUTORIZAR O DIREITO  DE USO DOS RECURSOS HÍDRICOS, VÁLIDO PELO PRAZO DE 04 (QUATRO) ANOS, A FOOD N WOOD IN- VESTIMENTOS RESPONSÁVEL LTDA, INSCRITO NO CNPJ N° 73.652.109/0001-87, COM SEDE  NA FAZENDA RIACHO FUNDO DAS OLIVEIRAS, S/N, SEDE, NO MUNICÍPIO DE RIO DE CONTAS, PARA  CAPTAÇÃO SUBTERRÂNEA, NA BACIA HIDROGRÁFICA DO RIO SÃO FRANCISCO, NO POÇO 1, NAS COORDENADAS  LAT.13°26’25,8”S E LONG.41°59’24,2”W, DATUM SIRGAS 2000, DE VAZÃO 424 M³/DIA, DURANTE 22  H/D, PARA FINS DE IRRIGAÇÃO POR MICROASPERSÃO, ÁREA 10 HA, LOCALIZADO NA FAZENDA CLAUDINHO,  ZONA RURAL, NO MUNICÍPIO DE ÉRICO CARDOSO,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</si>
  <si>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24.190 DE 24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2021.001.005130/INEMA/LIC-05130, RESOLVE: ART. 1º - AUTORIZAR O DIREITO DE  USO DOS RECURSOS HÍDRICOS, VÁLIDO PELO PRAZO DE 04 (QUATRO) ANOS, A PAULO LEMOS MENEZES,  INSCRITO NO CPF N° 090.846.905-59, COM SEDE NA RUA WALDEMAR FALCÃO, N° 1301, PORTO FLORESTAL,  NO MUNICÍPIO DE SALVADOR, PARA CAPTAÇÃO SUBTERRÂNEA, NA BACIA HIDROGRÁFICA DO RIO DE CONTAS,  NO POÇO 1, NAS COORDENADAS LAT.13°04’34”S E LONG.41°47’47”W, DATUM SIRGAS 2000, DE VAZÃO  327 M³/DIA, DURANTE 23 H/D, PARA FINS DE IRRIGAÇÃO POR GOTEJAMENTO, ÁREA 10,4 HA, LOCALIZADO NA  FAZENDA CAFUNDÓ, ZONA RURAL, NO MUNICÍPIO DE PIATÃ,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CÓPIA - CONSULTE INFORMAÇÃO OFICIAL EM WWW.DOOL.EGBA.BA.GOV.BR    EXECUTIVO  SALVADOR, SÁBADO, 25 DE SETEMBRO DE 2021 - ANO CVI - NO 23.258  REPÚBLICA FEDERATIVA DO BRASIL - ESTADO DA BAHIA  DIÁRIO OFICIAL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</si>
  <si>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24.191 DE 24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2021.001.005224/INEMA/LIC-05224, RESOLVE: ART. 1º - AUTORIZAR O DIREITO DE  USO DOS RECURSOS HÍDRICOS, VÁLIDO PELO PRAZO DE 04 (QUATRO) ANOS, A CRISTIANO OLIVEIRA  DE SOUZA, INSCRITO NO CPF N° 961.670.845-72, COM SEDE NA RUA VITAL SILVA DOURADO, N° 08,  CENTRO, NO MUNICÍPIO DE JOÃO DOURADO, PARA CAPTAÇÃO SUBTERRÂNEA, NA BACIA HIDROGRÁFICA DO  RIO SÃO FRANCISCO, NO POÇO 1, NAS COORDENADAS LAT.11°19’16,7”S E LONG.41°38’47,2”W, DATUM  SIRGAS 2000, DE VAZÃO 252 M³/DIA, DURANTE 8 H/D, PARA FINS DE IRRIGAÇÃO POR GOTEJAMENTO, ÁREA  4 HA, LOCALIZADO NA FAZENDA PAI E FILHO, ZONA RURAL,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</si>
  <si>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24.192 DE 24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2021.001.003577/INEMA/LIC-03577, RESOLVE: ART. 1º - AUTORIZAR O DIREITO  DE USO DOS RECURSOS HÍDRICOS, VÁLIDO PELO PRAZO DE 04 (QUATRO) ANOS, A ORLANDO CARDOSO  PIMENTA, INSCRITO NO CPF Nº 064.538.725-87, COM SEDE NA AVENIDA RIO BRANCO, Nº 151, CENTRO,  NO MUNICÍPIO DE CANARANA, PARA CAPTAÇÃO SUBTERRÂNEA, NA BACIA HIDROGRÁFICA DO RIO SÃO  FRANCISCO, NO POÇO 1, NAS COORDENADAS LAT.11°35’35,75”S E LONG.41°46’06,36”W, DE VAZÃO 152  M³/DIA, DURANTE 12 H/D; NO POÇO 2, NAS COORDENADAS LAT.11°35’43,69”S E LONG.41°46’01,63”W,  DE VAZÃO 168 M³/DIA, DURANTE 14 H/D; E NO POÇO 3, NAS COORDENADAS LAT.11°35’45,84”S E LON- G.41°46’59,7”W, DATUM SIRGAS 2000, DE VAZÃO 210 M³/DIA, DURANTE 12 H/D, PARA FINS DE IRRIGAÇÃO  POR GOTEJAMENTO, ÁREA 10,2 HA, LOCALIZADO NA FAZENDA AROEIRA, ZONA RURAL, NO MUNICÍPIO DE  LAPÃO,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</si>
  <si>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24.193 DE 24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2021.001.003561/INEMA/LIC-03561, RESOLVE: ART. 1º - AUTORIZAR O DIREITO  DE USO DOS RECURSOS HÍDRICOS, VÁLIDO PELO PRAZO DE 04 (QUATRO) ANOS, A SUZILENE NOVAIS  FERREIRA, INSCRITA NO CPF Nº 015.241.415-00, COM SEDE NA RUA MANOEL MENDES, Nº 86,  CENTRO, NO MUNICÍPIO DE LAPÃO, PARA CAPTAÇÃO SUBTERRÂNEA, NA BACIA HIDROGRÁFICA DO RIO SÃO  FRANCISCO, NO POÇO 1, NAS COORDENADAS LAT.11°32’19,97”S E LONG.41°47’31,75”W, DATUM SIRGAS  2000, DE VAZÃO 100 M³/DIA, DURANTE 12 H/D, PARA FINS DE IRRIGAÇÃO POR GOTEJAMENTO, ÁREA 1,9 HA,  LOCALIZADO NA CHÁCARA FERREIRA, ZONA RURAL, NO MUNICÍPIO DE LAPÃO,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</si>
  <si>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24.194 DE 24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2021.001.004964/INEMA/LIC-04964, RESOLVE: ART. 1º - AUTORIZAR O DIREITO  DE USO DOS RECURSOS HÍDRICOS, VÁLIDO PELO PRAZO DE 04 (QUATRO) ANOS, A TEREZA CRISTINA  PEIXOTO DE ALMEIDA, INSCRITA NO CPF N° 131.765.875-20, COM SEDE NA RUA ÁLVARO DESIDÉRIO,  N° 166, STELLA MARIS, NO MUNICÍPIO DE SALVADOR, PARA CAPTAÇÃO SUBTERRÂNEA, NA BACIA HIDROGRÁFICA   DO RIO ITAPICURU, NO POÇO 1, NAS COORDENADAS LAT.10°55’50,4”S E LONG.38°23’05,9”W, DATUM  SIRGAS 2000, DE VAZÃO 1.057 M³/DIA, DURANTE 21 H/D, PARA FINS DE IRRIGAÇÃO POR ASPERSÃO COM  PIVÔ CENTRAL, ÁREA 17 HA, LOCALIZADO NA FAZENDA SÍTIO, ZONA RURAL, NO MUNICÍPIO DE RIBEIRA DO  AMPARO,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</si>
  <si>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24.196 DE 24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2021.001.002857/INEMA/LIC-02857, RESOLVE: ART. 1º - AUTORIZAR O  DIREITO DE USO DOS RECURSOS HÍDRICOS, VÁLIDO PELO PRAZO DE 04 (QUATRO) ANOS, A JOSÉ DA SILVA  DUARTE, INSCRITO NO CPF N° 017.226.385-91, COM SEDE NA RUA NOVO HORIZONTE, N° 20, FÓRUM,  NO MUNICÍPIO DE IRECÊ, PARA CAPTAÇÃO SUBTERRÂNEA, NA BACIA HIDROGRÁFICA DO RIO SÃO FRANCISCO,  NO POÇO 1, NAS COORDENADAS LAT.11°11’22,6”S E LONG.41°42’16,3”W, DE VAZÃO 142 M³/DIA; NO  POÇO 2, NAS COORDENADAS LAT.11°11’05,5”S E LONG.41°42’07,6”W, DE VAZÃO 254 M³/DIA; NO POÇO  3, NAS COORDENADAS LAT.11°11’26,9”S E LONG.41°42’41,8”W, DE VAZÃO 258 M³/DIA; NO POÇO 4,  NAS COORDENADAS LAT.11°11’28”S E LONG.41°42’26,3”W, DE VAZÃO 275 M³/DIA; NO POÇO 5, NAS  COORDENADAS LAT.11°11’04,3”S E LONG.41°42’07,7”W, DE VAZÃO 305 M³/DIA; E NO POÇO 6, NAS  COORDENADAS LAT.11°11’39,7”S E LONG.41°42’00”W, DATUM SIRGAS 2000, DE VAZÃO 315 M³/DIA;  DURANTE 12 H/D, PARA FINS DE IRRIGAÇÃO POR PIVÔ CENTRAL, ÁREA 26,3 HA, LOCALIZADO NA FAZENDA  TRÊS LAGOAS, ZONA RURAL, NO MUNICÍPIO DE SÃO GABRIEL,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</si>
  <si>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24.197 DE 24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2020.001.000079/INEMA/LIC-00079, RESOLVE: ART. 1º - AUTORIZAR O DIREITO DE USO  DOS RECURSOS HÍDRICOS, VÁLIDO PELO PRAZO DE 04 (QUATRO) ANOS, A EDGAR REZENDE PACHECO,  INSCRITO NO CPF Nº 037.859.635-72, COM SEDE NA AVENIDA JURACY MAGALHÃES, Nº 268, NOSSA  SENHORA DE FÁTIMA, NO MUNICÍPIO DE ITABUNA, PARA CAPTAÇÃO SUPERFICIAL, NA BACIA HIDROGRÁFICA  DO RIO CACHOEIRA, NO RIO SANTANA, NAS COORDENADAS LAT.14°51’51”S E LONG.39°06’44”W, DATUM   CÓPIA - CONSULTE INFORMAÇÃO OFICIAL EM WWW.DOOL.EGBA.BA.GOV.BR     EXECUTIVO SALVADOR, SÁBADO, 25 DE SETEMBRO DE 2021 - ANO CVI - NO 23.258  REPÚBLICA FEDERATIVA DO BRASIL - ESTADO DA BAHIA  DIÁRIO OFICIAL  SIRGAS 2000, DE VAZÃO 415 M³/DIA, DURANTE 17 H/D, PARA FINS DE IRRIGAÇÃO POR GOTEJAMENTO, ÁREA  15 HA, LOCALIZADO NA FAZENDA NOVA TRANQUILIDADE, ZONA RURAL, NO MUNICÍPIO DE ILHÉUS,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</si>
  <si>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24.208 DE 27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2021.001.005390/INEMA/LIC-05390, RESOLVE: ART. 1º - AUTORIZAR O DIREITO DE  USO DOS RECURSOS HÍDRICOS, VÁLIDO PELO PRAZO DE 04 (QUATRO) ANOS, A LUÍS AUGUSTO DOURADO,  INSCRITO NO CPF N° 062.690.795-00, COM SEDE NA RUA NOEL NUTELS, N° 134, CENTRO, NO MUNICÍPIO  DE IRECÊ, PARA CAPTAÇÃO SUBTERRÂNEA, NA BACIA HIDROGRÁFICA DO RIO SÃO FRANCISCO, NO POÇO 1,  NAS COORDENADAS LAT.11°24’18,2”S E LONG.41°30’08,6”W, DATUM SIRGAS 2000, DE VAZÃO 477 M³/ DIA, DURANTE 12 H/D, PARA FINS DE IRRIGAÇÃO POR GOTEJAMENTO, ÁREA 9,1 HA, LOCALIZADO NA FAZENDA  CANAÃ, ZONA RURAL, NO MUNICÍPIO DE AMÉRICA DOURADA,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</si>
  <si>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24.215 DE 28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2019.001.004942/INEMA/LIC-04942, RESOLVE: ART. 1º - AUTORIZAR A RENOVAÇÃO  DO DIREITO DE USO DOS RECURSOS HÍDRICOS, VÁLIDA PELO PRAZO DE 04 (QUATRO) ANOS, A ITAUEIRA  AGROPECUÁRIA S.A, INSCRITA NO CNPJ N° 07.231.103/0008-88, COM SEDE NA FAZENDA  ESPANHA, ESTRADA RIBEIRA DO AMPARO, S/N, ZONA RURAL, NO MUNICÍPIO DE RIBEIRA DO AMPARO,  PARA CAPTAÇÃO SUBTERRÂNEA, NA BACIA HIDROGRÁFICA DO RIO ITAPICURU, NO POÇO 1, NAS COORDENADAS  LAT.11°04’52”S E LONG.38°25’59”W, DATUM SIRGAS 2000, DE VAZÃO 598 M³/DIA, DURANTE 9 H/D, PARA  FINS DE IRRIGAÇÃO POR GOTEJAMENTO, ÁREA 8,95 HA, LOCALIZADO NA FAZENDA BAIXA DO LICURI, ZONA  RURAL, NO MUNICÍPIO DE RIBEIRA DO AMPARO,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</si>
  <si>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24.216 DE 28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2021.001.002016/INEMA/LIC-02016, RESOLVE: ART. 1º - AUTORIZAR O DIREITO DE  USO DOS RECURSOS HÍDRICOS, VÁLIDO PELO PRAZO DE 04 (QUATRO) ANOS, A FLORENTINO ANTÔNIO  DO LAGO, INSCRITO NO CPF N° 156.962.435-68, COM SEDE NA FAZENDA CAETANO, S/N, TAQUARENDI,  NO MUNICÍPIO DE MIRANGABA, PARA CAPTAÇÃO SUBTERRÂNEA, NA BACIA HIDROGRÁFICA DO RIO SÃO  FRANCISCO, NO POÇO 1, NAS COORDENADAS LAT.10°53’32”S E LONG.40°41’28’’W, DATUM SIRGAS  2000, DE VAZÃO 339 M³/DIA, DURANTE 8 H/D, PARA FINS DE IRRIGAÇÃO POR MICROASPERSÃO, ÁREA 6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</si>
  <si>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24.217 DE 28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2021.001.002042/INEMA/LIC-02042, RESOLVE: ART. 1º - AUTORIZAR O DIREITO DE  USO DOS RECURSOS HÍDRICOS, VÁLIDO PELO PRAZO DE 04 (QUATRO) ANOS, A DALILA SANTANA CABRAL,  INSCRITO NO CPF N° 032.080.415-19, COM SEDE NA COMUNIDADE POVOADO GRENGUENHEM, N° 132,  ZONA RURAL, NO MUNICÍPIO DE TUCANO, PARA CAPTAÇÃO SUBTERRÂNEA, NA BACIA HIDROGRÁFICA DO  RIO ITAPICURU, NO POÇO 1, NAS COORDENADAS LAT.10°53’01,9”S E LONG.38°47’00”W, DATUM SIRGAS  2000, DE VAZÃO 2.013 M³/DIA, DURANTE 24 H/D, PARA FINS DE IRRIGAÇÃO POR GOTEJAMENTO, ÁREA 33 HA,  LOCALIZADO NA FAZENDA AXÉ, ZONA RURAL, NO MUNICÍPIO DE TUCANO,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</si>
  <si>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24.219 DE 28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2020.001.003683/INEMA/LIC-03683, RESOLVE: ART. 1º - AUTORIZAR A RENOVAÇÃO  DO DIREITO DE USO DOS RECURSOS HÍDRICOS, VÁLIDA PELO PRAZO DE 04 (QUATRO) ANOS, A ITAUEIRA  AGROPECUÁRIA S.A, INSCRITA NO CNPJ N° 07.231.103/0008-88, COM SEDE NA FAZENDA  ESPANHA, ESTRADA RIBEIRA DO AMPARO, S/N, ZONA RURAL, NO MUNICÍPIO DE RIBEIRA DO AMPARO, PARA  CAPTAÇÃO SUBTERRÂNEA, NA BACIA HIDROGRÁFICA DO RIO ITAPICURU, NO POÇO 1, NAS COORDENADAS  LAT.11°08’55,8”S E LONG.38°25’53,9”W, DE VAZÃO 263 M³/DIA; NO POÇO 2, NAS COORDENADAS  LAT.11°08’49,5”S E LONG.38°25’51,8”W, DE VAZÃO 537 M³/DIA;NO POÇO 3, NAS COORDENADAS  LAT.11°08’54,2”S E LONG.38°25’38,5”W, DE VAZÃO 642 M³/DIA; NO POÇO 4, NAS COORDENADAS  LAT.11°08’52,8”S E LONG.38°25’25,2”W, DE VAZÃO 663 M³/DIA; NO POÇO 5, NAS COORDENADAS  LAT.11°08’46,2”S E LONG.38°25’22,4”W, DE VAZÃO 674 M³/DIA; NO POÇO 6, NAS COORDENADAS  LAT.11°08’50,6”S E LONG.38°25’05,1”W, DE VAZÃO 463 M³/DIA; NO POÇO 7, NAS COORDENADAS  LAT.11°08’43,7”S E LONG.38°24’59,5”W, DE VAZÃO 758 M³/DIA; NO POÇO 8, NAS COORDENADAS  LAT.11°08’40”S E LONG.38°24’24,7”W, DE VAZÃO 793 M³/DIA; NO POÇO 9, NAS COORDENADAS  LAT.11°08’44,5”S E LONG.38°24’10,4”W, DE VAZÃO 852 M³/DIA; NO POÇO 10, NAS COORDENADAS  LAT.11°08’43,7”S E LONG.38°23’57,5”W, DE VAZÃO 796 M³/DIA; NO POÇO 11, NAS COORDENADAS   LAT.11°08’37,2”S E LONG.38°23’56,4”W, DE VAZÃO 759 M³/DIA; NO POÇO 12, NAS COORDENADAS  LAT.11°08’41,5”S E LONG.38°23’45,3”W, DATUM SIRGAS2000, DE VAZÃO 792 M³/DIA; DURANTE 10  H/D, PARA FINS DE IRRIGAÇÃO POR GOTEJAMENTO, ÁREA 141 HA, LOCALIZADO NA FAZENDA PAU DO FEIJÃO,  ZONA RURAL, NO MUNICÍPIO DE ITAPICURU,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CÓPIA - CONSULTE INFORMAÇÃO OFICIAL EM WWW.DOOL.EGBA.BA.GOV.BR    EXECUTIVO  SALVADOR, QUARTA-FEIRA, 29 DE SETEMBRO DE 2021 - ANO CVI - NO 23.260  REPÚBLICA FEDERATIVA DO BRASIL - ESTADO DA BAHIA  DIÁRIO OFICIAL  INFORMAÇÕES - SEI BAHIA, CONFORME DISPOSTO NO ART. 1º DA PORTARIA INEMA Nº 21.953 DE 07 DE  DEZEMBRO DE 2020. ART. 5º - ESTA PORTARIA ENTRARÁ EM VIGOR NA DATA DE SUA PUBLICAÇÃO. MÁRCIA  CRISTINA TELLES DE ARAÚJO LIMA - DIRETORA GERAL </t>
  </si>
  <si>
    <t xml:space="preserve">PORTARIA  Nº 24.220 DE 28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2020.001.000475/INEMA/LIC-00475, RESOLVE: ART. 1º - AUTORIZAR O DIREITO DE USO  DOS RECURSOS HÍDRICOS, VÁLIDO PELO PRAZO DE 04 (QUATRO) ANOS, A EDILSON FERREIRA MARINHO,  INSCRITO NO CPF Nº 280.367.275-87, COM SEDE NA FAZENDA BOA ESPERANÇA, S/N, MARCOLINO MOURA,  NO MUNICÍPIO DE RIO DE CONTAS, PARA CAPTAÇÃO SUPERFICIAL, NA BACIA HIDROGRÁFICA DO RIO DE  CONTAS, NO RIO DE CONTAS, NAS COORDENADAS LAT.13º46’13”S E LONG.41º32’21”W, DATUM SIRGAS  2000, DE VAZÃO 134 M³/DIA, DURANTE 4 H/D, PARA FINS DE IRRIGAÇÃO POR MICROASPERSÃO, ÁREA 3,70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</si>
  <si>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24.221 DE 28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2020.001.000820/INEMA/LIC-00820, RESOLVE: ART. 1º - AUTORIZAR O DIREITO  DE USO DOS RECURSOS HÍDRICOS, VÁLIDO PELO PRAZO DE 04 (QUATRO) ANOS, A ANTONIO BONFIM,  INSCRITO NO CPF Nº 456.608.085-49, COM SEDE NA FAZENDA CANA BRAVA, S/N, MARCOLINO MOURA, NO  MUNICÍPIO DE RIO DE CONTAS, PARA CAPTAÇÃO SUPERFICIAL, NA BACIA HIDROGRÁFICA DO RIO DE CONTAS,  NO RIO DE CONTAS, NAS COORDENADAS LAT.13º40’23,82”S E LONG.41º36’19,75”W, DATUM SIRGAS  2000, DE VAZÃO 118 M³/DIA, DURANTE 9 H/D, PARA FINS DE IRRIGAÇÃO POR MICROASPERSÃO, ÁREA 3,24  HA, LOCALIZADO NO SITIO CANA BRAVA, MARCOLINO MOURA,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</si>
  <si>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24.222 DE 28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2019.001.005281/INEMA/LIC-05281, RESOLVE: ART. 1º - AUTORIZAR O DIREITO DE  USO DOS RECURSOS HÍDRICOS, VÁLIDO PELO PRAZO DE 04 (QUATRO) ANOS, A ERALDO CARLOS SANTOS  LEITE, INSCRITO NO CPF Nº 528.235.985-53, COM SEDE NA TRAVESSA CLEMENTE SILVA, S/N, CENTRO,  NO MUNICÍPIO DE JUSSIAPE, PARA CAPTAÇÃO SUPERFICIAL, NA BACIA HIDROGRÁFICA DO RIO DE CONTAS, NO  RIO DE CONTAS, NAS COORDENADAS LAT.13º28’37,2”S E LONG.41º35’56,5”W, DATUM SIRGAS 2000, DE  VAZÃO 732 M³/DIA, DURANTE 20 H/D, PARA FINS DE IRRIGAÇÃO POR GOTEJAMENTO, ÁREA 22 HA, LOCALIZADO  NA FAZENDA RIACHO DO COCAL, ZONA RURAL,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ESTA PORTARIA ENTRARÁ EM VIGOR NA DATA DE SUA  PUBLICAÇÃO. MÁRCIA CRISTINA TELLES DE ARAÚJO LIMA - DIRETORA GERAL </t>
  </si>
  <si>
    <t xml:space="preserve">PORTARIA  Nº 24.223 DE 28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2020.001.000888/INEMA/LIC-00888, RESOLVE: ART. 1º - AUTORIZAR O DIREITO DE  USO DOS RECURSOS HÍDRICOS, VÁLIDO PELO PRAZO DE 04 (QUATRO) ANOS, A ADHEMAR TADEU NICCHIO,  INSCRITO NO CPF Nº 557.830.827-91, COM SEDE NA FAZENDA CONJUNTO BOM JARDIM, S/N, ZONA  RURAL, NO MUNICÍPIO DE ITABELA, PARA CAPTAÇÃO SUPERFICIAL, NA BACIA HIDROGRÁFICA DO RIO CARAÍVA,  NO CÓRREGO GUAXUMÃ, NAS COORDENADAS LAT.16°45’14”S E LONG.39°29’19”W, DATUM SIRGAS 2000,  DE VAZÃO 1.419 M³/DIA, DURANTE 16 H/D, PARA FINS DE IRRIGAÇÃO POR GOTEJAMENTO, ÁREA 40,3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</si>
  <si>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24.224 DE 28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2020.001.002604/INEMA/LIC-02604, RESOLVE: ART. 1º - AUTORIZAR O DIREITO DE  USO DOS RECURSOS HÍDRICOS, VÁLIDO PELO PRAZO DE 04 (QUATRO) ANOS, A CLEOMILDES PEREIRA DA  SILVA, INSCRITA NO CPF Nº 665.523.975-34, COM SEDE NA VILA SÃO VICENTE, S/N, ZONA RURAL, NO  MUNICÍPIO DE ITABERABA, PARA CAPTAÇÃO SUPERFICIAL, NA BACIA HIDROGRÁFICA DO RIO PARAGUAÇU, NO  RIO PARAGUAÇU, NAS COORDENADAS LAT.12°33’32,2”S E LONG.39°59’12,2”W, DATUM SIRGAS 2000,  DE VAZÃO 246 M³/DIA, DURANTE 9 H/D, PARA FINS DE IRRIGAÇÃO POR ASPERSÃO, ÁREA 4 HA, LOCALIZADO  NA FAZENDA REUNIDA, VILA SÃO VICENTE, NO MUNICÍPIO DE ITABERABA,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</si>
  <si>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24.231 DE 29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2020.001.000109/INEMA/LIC-00109, RESOLVE: ART. 1º - AUTORIZAR O DIREITO DE  USO DOS RECURSOS HÍDRICOS, VÁLIDO PELO PRAZO DE 04 (QUATRO) ANOS, A PEDRO PAULO SIMAS  SANTOS, INSCRITO NO CPF Nº 025.823.095-91, COM SEDE NA RUA FRANCISCO SERRA, N° 346,  SÃO JOÃO, NO MUNICÍPIO DE ITABERABA, PARA CAPTAÇÃO SUPERFICIAL, NA BACIA HIDROGRÁFICA DO RIO  PARAGUAÇU, NO RIO PARAGUAÇU, NAS COORDENADAS LAT.12°45’45”S E LONG.40°20’07”W, DATUM  SIRGAS 2000, DE VAZÃO 687 M³/DIA, DURANTE 22 H/D, PARA FINS DE IRRIGAÇÃO POR ASPERSÃO, ÁREA 10  HA, LOCALIZADO NO SÍTIO PICA PAU, ZONA RURAL, NO MUNICÍPIO DE ITABERABA,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</si>
  <si>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24.233 DE 29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2021.001.004494/INEMA/LIC-04494, RESOLVE: ART. 1º - AUTORIZAR O DIREITO DE  USO DOS RECURSOS HÍDRICOS, VÁLIDO PELO PRAZO DE 04 (QUATRO) ANOS, A ERENILTON DOS ANJOS  PEREIRA, INSCRITO NO CPF N° 492.901.935-49, COM SEDE NA RUA LUIZ VIANA FILHO, S/N, CENTRO,  NO MUNICÍPIO DE UTINGA, PARA CAPTAÇÃO SUBTERRÂNEA, NA BACIA HIDROGRÁFICA DO RIO PARAGUAÇU, NO  POÇO 1, NAS COORDENADAS LAT.12°10’11,7”S E LONG.41°08’48,3”W, DATUM SIRGAS 2000, DE VAZÃO  560 M³/DIA, DURANTE 19 H/D, PARA FINS DE DESSEDENTAÇÃO ANIMAL E IRRIGAÇÃO POR MICROASPERSÃO,  ÁREA 12 HA, LOCALIZADO NA FAZENDA CONFORTO,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</si>
  <si>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24.234 DE 29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2021.001.002224/INEMA/LIC-02224, RESOLVE: ART. 1º - AUTORIZAR O DIREITO DE  USO DOS RECURSOS HÍDRICOS, VÁLIDO PELO PRAZO DE 04 (QUATRO) ANOS, A EDIVALDO PESSOA DOS  ANJOS, INSCRITO NO CPF N° 286.106.875-20, COM SEDE NA RUA MANOEL QUIRINO DE MATOS, Nº 116,  CENTRO, NO MUNICÍPIO DE CANARANA, PARA CAPTAÇÃO SUBTERRÂNEA, NA BACIA HIDROGRÁFICA DO RIO SÃO  FRANCISCO, NO POÇO 1, NAS COORDENADAS LAT.11°38’15,3”S E LONG.41°47’30,3”W, DATUM SIRGAS  2000, DE VAZÃO 120 M³/DIA, DURANTE 8 H/D, PARA FINS DE IRRIGAÇÃO POR GOTEJAMENTO, ÁREA 4 HA,  LOCALIZADO NA FAZENDA BONFIM, ZONA RURAL, NO MUNICÍPIO DE IBITITÁ,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</si>
  <si>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24.238 DE 29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2021.001.003371/INEMA/LIC-03371, RESOLVE: ART. 1º - AUTORIZAR O DIREITO DE  USO DOS RECURSOS HÍDRICOS, VÁLIDO PELO PRAZO DE 04 (QUATRO) ANOS, A JAIDY PEREIRA RIBEIRO,  INSCRITO NO CPF N° 373.525.395-49, COM SEDE NA RUA BEVENUTO JOSÉ DE SOUZA, S/N, CENTRO, NO  MUNICÍPIO DE BONITO, PARA CAPTAÇÃO SUBTERRÂNEA, NA BACIA HIDROGRÁFICA DO RIO PARAGUAÇU, NO  POÇO 1, NAS COORDENADAS LAT.11°56’34,2”S E LONG.41°17’53,4”W, DATUM SIRGAS 2000, DE VAZÃO  701 M³/DIA, DURANTE 24 H/D, PARA FINS DE IRRIGAÇÃO POR MICROASPERSÃO, ÁREA 19 HA, LOCALIZADO  NA FAZENDA ALTO DO JAVI, ZONA RURAL, NO MUNICÍPIO DE BONITO,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</si>
  <si>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24.246 DE 01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2021.001.004756/INEMA/LIC-04756, RESOLVE: ART. 1º - AUTORIZAR O DIREITO DE USO  DOS RECURSOS HÍDRICOS, VÁLIDO PELO PRAZO DE 04 (QUATRO) ANOS, A DIOGO DE OLIVEIRA ARAÚJO,  INSCRITO NO CPF SOB N° 062.517.035-04, COM SEDE NA RUA JURACI MAGALHÃES JÚNIOR, N° 34, SEDE  MUNICIPAL, NO MUNICÍPIO DE CANARANA, PARA CAPTAÇÃO SUBTERRÂNEA, NA BACIA HIDROGRÁFICA DO  RIO SÃO FRANCISCO, NO POÇO 1, NAS COORDENADAS LAT.11°40’34,8”S E LONG.41°45’04,8”W, DATUM  SIRGAS 2000, DE VAZÃO 213 M³/DIA, DURANTE 12 H/D, PARA FINS DE IRRIGAÇÃO POR GOTEJAMENTO, ÁREA  4 HA, LOCALIZADO NA FAZENDA HORTI NORTE, ZONA RURAL, NO MUNICÍPIO DE CANARANA, MEDIANTE O   CÓPIA - CONSULTE INFORMAÇÃO OFICIAL EM WWW.DOOL.EGBA.BA.GOV.BR    EXECUTIVO  SALVADOR, SÁBADO, 2 DE OUTUBRO DE 2021 - ANO CVI - NO 23.263  REPÚBLICA FEDERATIVA DO BRASIL - ESTADO DA BAHIA  DIÁRIO OFICIAL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</si>
  <si>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24.249 DE 01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2021.001.001207/INEMA/LIC-01207, RESOLVE: ART. 1º - AUTORIZAR A RENOVAÇÃO  DO DIREITO DE USO DOS RECURSOS HÍDRICOS, VÁLIDA PELO PRAZO DE 04 (QUATRO) ANOS, A PEDRO  MASSAMI KIKUDOME, INSCRITO NO CPF Nº 006.474.878-29, COM SEDE NA RODOVIA BR 349,   S/N, ZONA RURAL, NO MUNICÍPIO DE CORRENTINA, PARA CAPTAÇÃO SUBTERRÂNEA, NA BACIA HIDROGRÁFICA  DO RIO SÃO FRANCISCO, NO POÇO 1, NAS COORDENADAS LAT.13º46’33,3”S E LONG.45º59’31,7”W, DE  VAZÃO 9.000 M³/DIA; NO POÇO 2, NAS COORDENADAS LAT.13º49’04,4”S E LONG.45º58’25”W, DE VAZÃO  9.000 M³/DIA; E NO POÇO 3, NAS COORDENADAS LAT.13º50’32,8”S E LONG.45º57’43,4”W, DATUM  SIRGAS 2000, DE VAZÃO 3.559 M³/DIA; DURANTE 18 H/DIA, PARA FINS DE IRRIGAÇÃO POR PIVÔ CENTRAL,  ÁREA 330 HA, LOCALIZADO NA FAZENDA VALE DO ARROJADO,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</si>
  <si>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24.250 DE 01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2021.001.005603/INEMA/LIC-05603, RESOLVE: ART. 1º - AUTORIZAR O DIREITO DE  USO DOS RECURSOS HÍDRICOS, VÁLIDO PELO PRAZO DE 04 (QUATRO) ANOS, A FÁBIO MORAES, INSCRITO  NO CPF SOB N° 051.369.558-30, COM SEDE NO DISTRITO DE SALOBRO, S/N, ZONA RURAL, NO MUNICÍPIO  DE CANARANA, PARA CAPTAÇÃO SUBTERRÂNEA, NA BACIA HIDROGRÁFICA DO RIO SÃO FRANCISCO, NO POÇO  1, NAS COORDENADAS LAT.11°51’37,3”S E LONG.41°46’52,9”W, DATUM SIRGAS 2000, DE VAZÃO 188  M³/DIA, DURANTE 8 H/D, PARA FINS DE IRRIGAÇÃO POR GOTEJAMENTO, ÁREA 3 HA, LOCALIZADO NA FAZENDA  QUIXABEIRA II, ZONA RURAL, NO MUNICÍPIO DE BARRO ALTO,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ESTA PORTARIA ENTRARÁ EM VIGOR NA DATA DE SUA  PUBLICAÇÃO. MÁRCIA CRISTINA TELLES DE ARAÚJO LIMA - DIRETORA GERAL </t>
  </si>
  <si>
    <t xml:space="preserve">PORTARIA  Nº 24.251 DE 01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2021.001.005669/INEMA/LIC-05669, RESOLVE: ART. 1º - AUTORIZAR O DIREITO  DE USO DOS RECURSOS HÍDRICOS, VÁLIDO PELO PRAZO DE 04 (QUATRO) ANOS, A ERIVAN DA SILVA  OLIVEIRA, INSCRITO NO CPF SOB N° 963.344.955-34, COM SEDE NA FAZENDA SANHARAL, S/N, ZONA  RURAL, NO MUNICÍPIO DE VÁRZEA NOVA, PARA CAPTAÇÃO SUBTERRÂNEA, NA BACIA HIDROGRÁFICA DO RIO  SÃO FRANCISCO, NO POÇO 1, NAS COORDENADAS LAT.11°15’13,2”S E LONG.40°57’10,6”W, DATUM  SIRGAS 2000, DE VAZÃO 395 M³/DIA, DURANTE 11 H/D, PARA FINS DE IRRIGAÇÃO POR MICROASPERSÃO, ÁREA  8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</si>
  <si>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24.252 DE 01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2021.001.005810/INEMA/LIC-05810, RESOLVE: ART. 1º - AUTORIZAR O DIREITO DE USO DOS  RECURSOS HÍDRICOS, VÁLIDO PELO PRAZO DE 04 (QUATRO) ANOS, A SÃO JOSÉ SÃO PEDRO AGRÍCOLA E  PECUÁRIA LTDA, INSCRITO NO CNPJ N° 08.708.070/0001-00, COM SEDE NA OTR ZONA DE PIABINHA,  ZONA RURAL, S/N, NO MUNICÍPIO DE MARAÚ, PARA CAPTAÇÃO SUBTERRÂNEA, NA BACIA HIDROGRÁFICA DO RIO  ITAPICURU, NO POÇO 3, NAS COORDENADAS LAT.11°50’50,9”S E LONG.38°35’27,5”W, DATUM SIRGAS 2000,  DE VAZÃO 714 M³/DIA, DURANTE 24 H/D, PARA FINS DE IRRIGAÇÃO POR GOTEJAMENTO, ÁREA 13 HA, LOCALIZADO  NA FAZENDA ESPERANÇA, ZONA RURAL, NO MUNICÍPIO DE NOVA SOURE,MEDIANTE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CÓPIA - CONSULTE INFORMAÇÃO OFICIAL EM WWW.DOOL.EGBA.BA.GOV.BR     EXECUTIVO SALVADOR, SÁBADO, 2 DE OUTUBRO DE 2021 - ANO CVI - NO 23.263  REPÚBLICA FEDERATIVA DO BRASIL - ESTADO DA BAHIA  DIÁRIO OFICIAL  </t>
  </si>
  <si>
    <t xml:space="preserve">PORTARIA  Nº 24.254 DE 01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2021.001.001314/INEMA/LIC-01314, RESOLVE: ART. 1º - AUTORIZAR A ALTERAÇÃO  DO DIREITO DE USO DOS RECURSOS HÍDRICOS, RELACIONADA AO PROCESSO N° 2019.001.006828/INEMA/ LIC-06828, VÁLIDA PELO MESMO PRAZO DE VIGÊNCIA DA PORTARIA N° 21.807, PUBLICADA NO D.O.E EM  13/11/2020, A AMARILDO CORSI DA SILVA, INSCRITO NO CPF N° 067.442.836-69, COM SEDE  NA RUA VALDEMIRO REGO, N° 63, TANGARÁ, NO MUNICÍPIO DE PIATÃ, PARA CAPTAÇÃO SUBTERRÂNEA, NA  BACIA HIDROGRÁFICA DO RIO DE CONTAS, NAS COORDENADAS LAT.13°04’46,3”S E LONG.41°52’54,2”W,  DATUM SIRGAS 2000, DO POÇO 1, DE VAZÃO 459 M³/DIA, DURANTE 14 H/D, PARA FINS DE IRRIGAÇÃO POR  GOTEJAMENTO, ÁREA 17 HA, LOCALIZADO NA FAZENDA CAMPO ALEGRE, ZONA RURAL, NO MUNICÍPIO DE  PIATÃ,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</si>
  <si>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24.255 DE 01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2021.001.005649/INEMA/LIC-05649, RESOLVE: ART. 1º - AUTORIZAR O DIREITO DE  USO DOS RECURSOS HÍDRICOS, VÁLIDO PELO PRAZO DE 04 (QUATRO) ANOS, A LJMX PARTICIPAÇÕES E  EMPREENDIMENTOS LTDA, INSCRITO NO CNPJ N° 12.580.258/0001-93, COM SEDE NA ESTRADA  NOVA SOURE A CIPÓ, FAZENDA BANDEIRANTE, S/N, ZONA RURAL, NO MUNICÍPIO DE TUCANO, PARA  CAPTAÇÃO SUBTERRÂNEA, NA BACIA HIDROGRÁFICA DO RIO ITAPICURU, NAS COORDENADAS LAT.11°19’40,8”S  E LONG.38°37’47,2”W, DATUM SIRGAS 2000, DO POÇO 1, DE VAZÃO 825 M³/DIA, DURANTE 23 H/D, PARA  FINS DE IRRIGAÇÃO POR GOTEJAMENTO, ÁREA 16 HA, LOCALIZADO NA FAZENDA BOA ESPERANÇA, ZONA  RURAL, NO MUNICÍPIO DE NOVA SOURE,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</si>
  <si>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24.261 DE 04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2021.001.004614/INEMA/LIC-04614, RESOLVE: ART. 1º - AUTORIZAR O DIREITO DE USO  DOS RECURSOS HÍDRICOS, VÁLIDO PELO PRAZO DE 04 (QUATRO) ANOS, A ASSOCIAÇÃO DOS PEQUENOS  AGRICULTORES DA FAZENDA MOITA REDONDA, INSCRITO NO CNPJ N° 02.467.038/0001- 02, COM SEDE EM TANQUINHO, ZONA RURAL, S/N, NO MUNICÍPIO DE INHAMBUPE, PARA CAPTAÇÃO  SUBTERRÂNEA, NA BACIA HIDROGRÁFICA DO RIO INHAMBUPE, NAS COORDENADAS LAT.11°41’35”S E LON- G.38°18’44,3”W, DATUM SIRGAS 2000, DO POÇO 1, DE VAZÃO 427 M³/DIA, DURANTE 19 H/D, PARA FINS  DE IRRIGAÇÃO POR GOTEJAMENTO, ÁREA 12 HA,LOCALIZADO NA FAZENDA MOITA REDONDA, ZONA RURAL,  NO MUNICÍPIO DE INHAMBUPE,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</si>
  <si>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24.262 DE 04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2021.001.002946/INEMA/LIC-02946, RESOLVE: ART. 1º - AUTORIZAR O DIREITO  DE USO DOS RECURSOS HÍDRICOS, VÁLIDO PELO PRAZO DE 04 (QUATRO) ANOS, A DIOGO DE OLIVEIRA  ARAÚJO, INSCRITO NO CPF N° 062.517.035-04, COM SEDE NA RUA JURACI MAGALHÃES JÚNIOR, N° 34,  SEDE MUNICIPAL, NO MUNICÍPIO DE CANARANA, PARA CAPTAÇÃO SUBTERRÂNEA, NA BACIA HIDROGRÁFICA DO  RIO SÃO FRANCISCO, NO POÇO 1, NAS COORDENADAS LAT.11°50’11,1”S E LONG.41°45’35,7”W, DATUM  SIRGAS 2000, DE VAZÃO 217 M³/DIA, DURANTE 12 H/D, NO POÇO 2, NAS COORDENADAS LAT.11°50’13,2”S E  LONG.41°45’43”W, DATUM SIRGAS 2000, DE VAZÃO 217 M³/DIA, DURANTE 12 H/D, PARA FINS DE IRRIGAÇÃO  POR GOTEJAMENTO, ÁREA 8,2 HA,LOCALIZADO NA FAZENDA SICÍLIA, DISTRITO SALOBRO, NO MUNICÍPIO DE  CANARANA,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ESTA  PORTARIA ENTRARÁ EM VIGOR NA DATA DE SUA PUBLICAÇÃO. MÁRCIA CRISTINA TELLES DE ARAÚJO  LIMA - DIRETORA GERAL </t>
  </si>
  <si>
    <t xml:space="preserve">PORTARIA  Nº 24.263 DE 04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2021.001.005295/INEMA/LIC-05295, RESOLVE: ART. 1º - AUTORIZAR O DIREITO DE  USO DOS RECURSOS HÍDRICOS, VÁLIDO PELO PRAZO DE 04 (QUATRO) ANOS, A LJMX PARTICIPAÇÕES E  EMPREENDIMENTOS LTDA, INSCRITO NO CNPJ N° 12.580.258/0001-93, COM SEDE NA ESTRADA  NOVA SOURE A CIPÓ, FAZENDA BANDEIRANTE, S/N, ZONA RURAL, NO MUNICÍPIO DE TUCANO, PARA  CAPTAÇÃO SUBTERRÂNEA, NA BACIA HIDROGRÁFICA DO RIO ITAPICURU, NAS COORDENADAS LAT.11°11’15,5”S  E LONG.38°38’31,4”W, DATUM SIRGAS 2000, DO POÇO 4, DE VAZÃO 1.245 M³/DIA, DURANTE 23 H/D, PARA  FINS DE IRRIGAÇÃO POR ASPERSÃO COM PIVÔ CENTRAL, ÁREA 17 HA, LOCALIZADO NA FAZENDA BANDEIRANTES,  ZONA RURAL, S/N, NO MUNICÍPIO DE NOVA SOURE,MEDIANTE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</si>
  <si>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24.264 DE 04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2021.001.005644/INEMA/LIC-05644, RESOLVE: ART. 1º - AUTORIZAR O DIREITO DE  USO DOS RECURSOS HÍDRICOS, VÁLIDO PELO PRAZO DE 04 (QUATRO) ANOS, A LRA PARTICIPAÇÕES E  EMPREENDIMENTOS LTDA, INSCRITO NO CNPJ N° 12.580.280/0001-33, COM SEDE NA FAZENDA  SUCUPIRA I E II, ZONA RURAL, S/N, NO MUNICÍPIO DE NOVA SOURE, PARA CAPTAÇÃO SUBTERRÂNEA, NA  BACIA HIDROGRÁFICA DO RIO ITAPICURU, NAS COORDENADAS LAT.11°18’50,6”S E LONG.38°37’04,7”W,  DATUM SIRGAS 2000, DO POÇO 1, DE VAZÃO 334 M³/DIA, DURANTE 24 H/D, PARA FINS DE DESSEDENTA- ÇÃO ANIMAL E IRRIGAÇÃO POR GOTEJAMENTO, ÁREA 5,4 HA LOCALIZADO NA FAZENDA BAIXA DO ARIRI, ZONA  RURAL, S/N,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</si>
  <si>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24.266 DE 04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2021.001.005689/INEMA/LIC-05689, RESOLVE: ART. 1º - AUTORIZAR O DIREITO DE  USO DOS RECURSOS HÍDRICOS, VÁLIDO PELO PRAZO DE 04 (QUATRO) ANOS, A LRA PARTICIPAÇÕES E  EMPREENDIMENTOS LTDA, INSCRITO NO CNPJ N° 12.580.280/0001-33, COM SEDE NA FAZENDA  SUCUPIRA I E II, ZONA RURAL, S/N, NO MUNICÍPIO DE NOVA SOURE, PARA CAPTAÇÃO SUBTERRÂNEA, NA  BACIA HIDROGRÁFICA DO RIO ITAPICURU, NAS COORDENADAS LAT.11°22’09,2”S E LONG.38°43’06,7”W,  DATUM SIRGAS 2000, DO POÇO 4, DE VAZÃO 1.548 M³/DIA, DURANTE 23 H/D, PARA FINS DE IRRIGAÇÃO POR  GOTEJAMENTO, ÁREA 30 HA, LOCALIZADO NA FAZENDA SUCUPIRA,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</si>
  <si>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24.269 DE 04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2021.001.005366/INEMA/LIC-05366, RESOLVE: ART. 1º - AUTORIZAR O DIREITO DE  USO DOS RECURSOS HÍDRICOS, VÁLIDO PELO PRAZO DE 04 (QUATRO) ANOS, A ALDAIR BATISTA COSTA,  INSCRITO NO CPF N° 005.988.775-33, COM SEDE NA RUA DESEMBARGADOR GERVASIO PRATA, N° 53,  CENTRO, NO MUNICÍPIO DE SIMÕES DIAS, PARA CAPTAÇÃO SUBTERRÂNEA, NA BACIA HIDROGRÁFICA DO  RIO ITAPICURU, NO POÇO 1, NAS COORDENADAS LAT.10°53’26,3”S E LONG.38°24’09,8”W, DATUM SIRGAS  2000, DE VAZÃO 1.631 M³/DIA, DURANTE 24 H/D, PARA FINS DE IRRIGAÇÃO POR GOTEJAMENTO, ÁREA 26,36   HA, LOCALIZADO NA FAZENDA BAIXA DA JUREMA, ZONA RURAL, NO MUNICÍPIO DE RIBEIRA DO AMPARO,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</si>
  <si>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24.270 DE 04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2020.001.001664/INEMA/LIC-01664, RESOLVE: ART. 1º - AUTORIZAR O DIREITO DE  USO DOS RECURSOS HÍDRICOS, VÁLIDO PELO PRAZO DE 04 (QUATRO) ANOS, A LIANE FERNANDES LIMA  QUEIROZ, INSCRITA NO CPF Nº 914.188.445-00, COM SEDE NA RUA MONTES CARLOS, Nº 85, CAMACÃ,  NO MUNICÍPIO DE ITAPETINGA, PARA CAPTAÇÃO SUPERFICIAL, NA BACIA HIDROGRÁFICA DO RIO PARDO, NO  RIO CATOLÉ PEQUENO, NAS COORDENADAS LAT.15º09’17”S E LONG.40º20’07”W, DATUM SIRGAS 2000,  DE VAZÃO 600 M³/DIA, DURANTE 14 H/D, PARA FINS DE IRRIGAÇÃO POR ASPERSÃO, ÁREA 10 HA, LOCALIZADO  NA FAZENDA MANDCHÚRIA, RODOVIA BA 646, ZONA RURAL, NO MUNICÍPIO DE ITAMBÉ,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</si>
  <si>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24.275 DE 05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2020.001.000304/INEMA/LIC-00304, RESOLVE: ART. 1º - AUTORIZAR O DIREITO  DE USO DOS RECURSOS HÍDRICOS, VÁLIDO PELO PRAZO DE 04 (QUATRO) ANOS, A ANTÔNIO ALVES DA  SILVA, INSCRITO NO CPF Nº 733.421.499-49, COM SEDE NO DISTRITO MARCOLINO MOURA, S/N, ZONA  RURAL, NO MUNICÍPIO DE RIO DE CONTAS, PARA CAPTAÇÃO SUPERFICIAL, NA BACIA HIDROGRÁFICA DO RIO DE  CONTAS, NO RIO DE CONTAS, NAS COORDENADAS LAT.13º40’13”S E LONG.41º36’21”W, DATUM SIRGAS  2000, DE VAZÃO 118 M³/DIA, DURANTE 10 H/D, PARA FINS DE IRRIGAÇÃO POR MICROASPERSÃO, ÁREA 3,24  HA, LOCALIZADO NO SÍTIO CANA BRAVA, MARCOLINO MOURA,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</si>
  <si>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24.276 DE 05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2020.001.002489/INEMA/LIC-02489, RESOLVE: ART. 1º - AUTORIZAR O DIREITO  DE USO DOS RECURSOS HÍDRICOS, VÁLIDO PELO PRAZO DE 04 (QUATRO) ANOS, A BELMIRO CATELAN,  INSCRITO NO CPF Nº 162.911.150-34, COM SEDE NA NA RUA BURLE MARX, Nº 1553, JARDIM PARAISO, NO  MUNICÍPIO DE LUÍS EDUARDO MAGALHÃES, PARA CAPTAÇÃO SUPERFICIAL, NA BACIA HIDROGRÁFICA DO RIO  GRANDE, NO RIO DAS FÊMEAS, NAS COORDENADAS LAT.12º30’42”S E LONG.45º55’48”W, DATUM SIRGAS  2000, DE VAZÃO 19.900 M³/DIA, DURANTE 18 H/D, PARA FINS DE IRRIGAÇÃO POR PIVÔ CENTRAL, ÁREA 292,9  HA, LOCALIZADO NAS FAZENDAS ALTA BAHIA I, II, III E IV,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</si>
  <si>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24.287 DE 08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2018.001.005796/INEMA/LIC-05796, RESOLVE: ART. 1º - AUTORIZAR O DIREITO  DE USO DOS RECURSOS HÍDRICOS, VÁLIDO PELO PRAZO DE 04 (QUATRO) ANOS, A AGENILDO SOUZA  DO CARMO, INSCRITO NO CPF Nº 547.868.275-68, COM SEDE NA AVENIDA LUIZ VIANA FILHO, Nº  124, PATAMARES, NO MUNICÍPIO DE SALVADOR, PARA CAPTAÇÃO SUPERFICIAL, NA BACIA HIDROGRÁFICA  DO RIO CORRENTE, NO RIO CORRENTE, NAS COORDENADAS LAT.13°10’49”S E LONG.43°43’03”W, DATUM  SIRGAS 2000, DE VAZÃO 7.316 M³/DIA, DURANTE 18 H/D, PARA FINS DE IRRIGAÇÃO POR PIVÔ CENTRAL, ÁREA  108,8 HA, LOCALIZADO NA FAZENDA UMBURANA, ZONA RURAL, NO MUNICÍPIO DE SANTANA,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</si>
  <si>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 xml:space="preserve">PORTARIA  Nº 24.289 DE 08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2021.001.002729/INEMA/LIC-02729, RESOLVE: ART. 1º - AUTORIZAR O DIREITO DE  USO DOS RECURSOS HÍDRICOS, VÁLIDO PELO PRAZO DE 04 (QUATRO) ANOS, A LEANDRO OLEGÁRIO  GABRIEL, INSCRITO NO CPF N° 017.423.725-11, COM SEDE NO LOTEAMENTO CAROLINA DA SILVA  DOURADO, N° 281, CENTRO, NO MUNICÍPIO DE JOÃO DOURADO, PARA CAPTAÇÃO SUBTERRÂNEA, NA  BACIA HIDROGRÁFICA DO RIO SÃO FRANCISCO, NO POÇO 1, NAS COORDENADAS LAT.11°32’41”S E LON- G.41°53’25,5”W, DATUM SIRGAS 2000, DE VAZÃO 313 M³/DIA, DURANTE 12 H/D, PARA FINS DE IRRIGAÇÃO  POR GOTEJAMENTO, ÁREA 5,9 HA, LOCALIZADO NA FAZENDA OLEGÁRIO, ZONA RURAL, NO MUNICÍPIO DE  IBITITÁ,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 EXECUTIVO SALVADOR, SÁBADO, 9 DE OUTUBRO DE 2021 - ANO CVI - NO 23.268  REPÚBLICA FEDERATIVA DO BRASIL - ESTADO DA BAHIA  DIÁRIO OFICIAL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</si>
  <si>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24.290 DE 08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2019.001.004907/INEMA/LIC-04907, RESOLVE: ART. 1º - AUTORIZAR O DIREITO  DE USO DOS RECURSOS HÍDRICOS, VÁLIDO PELO PRAZO DE 04 (QUATRO) ANOS, A EUROESTE BAHIA  AGRONEGÓCIOS LTDA, INSCRITA NO CNPJ Nº 26.182.919/0001-37, COM SEDE NA FAZENDA  SAUDAVEL, S/N, ZONA RURAL, NO MUNICÍPIO DE BARRA, PARA CAPTAÇÃO SUPERFICIAL, NA BACIA HIDROGRÁFICA  DO RIO GRANDE, NO RIO GRANDE, NAS COORDENADAS LAT.11º08’23,9”S E LONG.43º20’33,8”W, DATUM  SIRGAS 2000, DE VAZÃO 29.803 M³/DIA, DURANTE 18 H/D, PARA FINS DE DESSEDENTAÇÃO ANIMAL E  IRRIGAÇÃO POR PIVÔ CENTRAL, ÁREA 424 HA, LOCALIZADO NA FAZENDA VALLE DA VITÓRIA, ZONA RURAL, NO  MUNICÍPIO DE BARRA,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</si>
  <si>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24.292 DE 08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2021.001.004847/INEMA/LIC-04847, RESOLVE: ART. 1º - AUTORIZAR O DIREITO  DE USO DOS RECURSOS HÍDRICOS, VÁLIDO PELO PRAZO DE 04 (QUATRO) ANOS, A CARLOS EDUARDO  DOURADO PIMENTA, INSCRITO NO CPF N° 280.076.198-95, COM SEDE NA RUA SÃO FRANCISCO, S/N,  CENTRO, NO MUNICÍPIO DE JOÃO DOURADO, PARA CAPTAÇÃO SUBTERRÂNEA, NA BACIA HIDROGRÁFICA DO RIO  SÃO FRANCISCO, NO POÇO 1, NAS COORDENADAS LAT.11°22’23,9”S E LONG.41°28’30,1”W, DE VAZÃO  210 M³/DIA, DURANTE 12 H/D; E NO POÇO 2, NAS COORDENADAS LAT.11°22’21”S E LONG.41°28’35,9”W,  DATUM SIRGAS 2000, DE VAZÃO 245 M³/DIA, DURANTE 12 H/D, PARA FINS DE IRRIGAÇÃO POR GOTEJAMENTO,  ÁREA 8,6 HA, LOCALIZADO NA FAZENDA DOIS IRMÃOS, ZONA RURAL, NO MUNICÍPIO DE AMÉRICA DOURADA,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</si>
  <si>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24.294 DE 08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2019.001.008110/INEMA/LIC-08110, RESOLVE: ART. 1º - AUTORIZAR O DIREITO DE  USO DOS RECURSOS HÍDRICOS, VÁLIDO PELO PRAZO 04 (QUATRO) ANOS, À WELINGTON LUIS COVRE,  INSCRITO NO CPF N° 948.110.247-53, COM SEDE NA FAZENDA UNIÃO, S/N, MONTE PASCOAL, NO  MUNICÍPIO ITABELA, PARA CAPTAÇÃO SUPERFICIAL, NA BACIA HIDROGRÁFICA DO RIO CARAÍVA, NO CÓRREGO  DE PEDRA, NO LAGO FORMADO PELA BARRAGEM B MONTANTE, OUTORGADA POR MEIO DA PORTARIA N° 23.905,  PUBLICADA NO DOE EM 28/08/2021, NAS COORDENADAS LAT.16º41’51”S E LONG.39º26’05”W, DATUM  SIRGAS 2000, DE VAZÃO 1.017 M³/DIA, DURANTE 7 H/D, PARA FINS DE IRRIGAÇÃO POR GOTEJAMENTO, ÁREA  32,4 HA, LOCALIZADO NA FAZENDA ELDORADO, MONTE PASCAL, NO MUNICÍPIO DE ITABELA,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</si>
  <si>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24.295 DE 08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2021.001.005552/INEMA/LIC-05552, RESOLVE: ART. 1º - AUTORIZAR O DIREITO DE  USO DOS RECURSOS HÍDRICOS, VÁLIDO PELO PRAZO DE 04 (QUATRO) ANOS, A SÃO JOSÉ SÃO PEDRO  AGRÍCOLA E PECUÁRIA LTDA, INSCRITO NO CNPJ N° 08.708.070/0001-00, COM SEDE NA OTR  ZONA DE PIABINHA, ZONA RURAL, S/N, NO MUNICÍPIO DE MARAÚ, PARA CAPTAÇÃO SUBTERRÂNEA, NA BACIA  HIDROGRÁFICA DO RIO ITAPICURU, NO POÇO 1, NAS COORDENADAS LAT.11°26’18,1”S E LONG.38°44’38,9”W,  DATUM SIRGAS 2000, DE VAZÃO 1.122 M³/DIA, DURANTE 21 H/D, PARA FINS DE DESSEDENTAÇÃO ANIMAL  E IRRIGAÇÃO POR GOTEJAMENTO, ÁREA 22,5 HA, LOCALIZADO NA FAZENDA SERRA VERMELHA, ZONA RURAL,  NO MUNICÍPIO DE SÁTIRO DIAS,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EXECUTIVO  SALVADOR, SÁBADO, 9 DE OUTUBRO DE 2021 - ANO CVI - NO 23.268  REPÚBLICA FEDERATIVA DO BRASIL - ESTADO DA BAHIA  DIÁRIO OFICIAL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</si>
  <si>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24.296 DE 08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2019.001.000317/INEMA/LIC-00317, RESOLVE: ART. 1º - AUTORIZAR O DIREITO DE  USO DOS RECURSOS HÍDRICOS, VÁLIDO PELO PRAZO DE 04 (QUATRO) ANOS, A FERNANDO DE MARTINS,  INSCRITO NO CPF N° 030.964.105-50, COM SEDE NA RUA ESTELITA MELGAÇO, N° 90, STELA REIS, NO  MUNICÍPIO DE EUNÁPOLIS, PARA CAPTAÇÃO SUPERFICIAL, NA BACIA HIDROGRÁFICA DO RIO JOÃO DO TIBA,  NO AFLUENTE SEM NOME DO RIO SANTA CRUZ, NO LAGO FORMADO PELO BARRAMENTO B02, DISPENSADO  DE OUTORGA POR MEIO DESTE PROCESSO, NAS COORDENADAS LAT.16°17’36,7”S E LONG.39°37’22,4”W,  DATUM SIRGAS 2000, DE VAZÃO 466 M³/DIA, DURANTE 4 H/D, PARA FINS DE IRRIGAÇÃO POR GOTEJAMENTO  ÁREA 18 HA, LOCALIZADO NA FAZENDA MONTE SIÃO, ZONA RURAL, NO MUNICÍPIO EUNÁPOLIS,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</si>
  <si>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24.299 DE 08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2021.001.002836/INEMA/LIC-02836, RESOLVE: ART. 1º - AUTORIZAR O DIREITO DE  USO DOS RECURSOS HÍDRICOS, VÁLIDO PELO PRAZO DE 04 (QUATRO) ANOS, A FRANCISCO BATISTA DE  OLIVEIRA FILHO, INSCRITO NO CPF N° 047.597.995-83, COM SEDE NA RUA ADALBERTO BARRETO, N°  143, CENTRO, NO MUNICÍPIO DE SÃO GABRIEL, PARA CAPTAÇÃO SUBTERRÂNEA, NA BACIA HIDROGRÁFICA DO  RIO SÃO FRANCISCO, NO POÇO 1, NAS COORDENADAS LAT.10°55’54,5”S E LONG.41°51’02,5”W, DATUM  SIRGAS 2000, DE VAZÃO 51 M³/DIA, DURANTE 12 H/D, PARA FINS DE IRRIGAÇÃO POR GOTEJAMENTO, ÁREA 1 HA,  LOCALIZADO NA FAZENDA DA PAZ, ZONA RURAL, NO MUNICÍPIO DE JUSSARA,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</si>
  <si>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24.304 DE 08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2020.001.001190/INEMA/LIC-01190, RESOLVE: ART. 1º - AUTORIZAR O DIREITO DE USO  DOS RECURSOS HÍDRICOS, VÁLIDO PELO PRAZO DE 04 (QUATRO) ANOS, A SUZETE BASTOS SILVA, INSCRITA  NO CPF Nº 271.400.755-49, COM SEDE NA RUA 2 DE NOVEMBRO, N° 956, CERÂMICA, NO MUNICÍPIO  DE IAÇU, PARA CAPTAÇÃO SUPERFICIAL, NA BACIA HIDROGRÁFICA DO RIO PARAGUAÇU, NO RIO PARAGUAÇU,  NAS COORDENADAS LAT.12º45’43”S E LONG.40º12’52”W, DATUM SIRGAS 2000, DE VAZÃO 226 M³/ DIA, DURANTE 13 H/D, PARA FINS DE IRRIGAÇÃO POR GOTEJAMENTO, ÁREA 6 HA, LOCALIZADO NA FAZENDA  QUEM TEM DEUS TEM TUDO, ZONA RURAL, NO MUNICÍPIO DE ITABERABA, MEDIANTE O CUMPRIMENTO DA  LEGISLAÇÃO VIGENTE, DOS CONDICIONANTES E DO PARÁGRAFO ÚNICO DESTE ARTIGO QUE CONSTAM NA ÍNTEGRA  DA PORTARIA, NO REFERIDO PROCESSO. ART. 2º - ESTA PORTARIA NÃO DISPENSA NEM SUBSTITUI A OBTENÇÃO,      EXECUTIVO SALVADOR, SÁBADO, 9 DE OUTUBRO DE 2021 - ANO CVI - NO 23.268  REPÚBLICA FEDERATIVA DO BRASIL - ESTADO DA BAHIA  DIÁRIO OFICIAL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</si>
  <si>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24.311 DE 11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2019.001.006593/INEMA/LIC-06593, RESOLVE: ART. 1º - AUTORIZAR O DIREITO DE USO  DOS RECURSOS HÍDRICOS, VÁLIDO PELO PRAZO DE 04 (QUATRO) ANOS, A HELIO VERDELHO FERREIRA,  INSCRITO NO CPF Nº 157.125.868-00, COM SEDE NA FAZENDA TABUA, S/N, ZONA RURAL, NO MUNICÍPIO  DE RIO DE CONTAS, PARA CAPTAÇÃO SUPERFICIAL, NA BACIA HIDROGRÁFICA DO RIO DE CONTAS, NO RIO DE  CONTAS, NAS COORDENADAS LAT.13º46’05,3”S E LONG.41º32’36,8”W, DATUM SIRGAS 2000, DE VAZÃO  73 M³/DIA, DURANTE 12 H/D, PARA FINS DE IRRIGAÇÃO POR MICROASPERSÃO, ÁREA 2 HA, LOCALIZADO NA  FAZENDA BOA ESPERANÇA,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</si>
  <si>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24.316 DE 11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2021.001.005601/INEMA/LIC-05601, RESOLVE: ART. 1º - AUTORIZAR O DIREITO DE  USO DOS RECURSOS HÍDRICOS, VÁLIDO PELO PRAZO DE 04 (QUATRO) ANOS, A LJMX PARTICIPAÇÕES E  EMPREENDIMENTOS LTDA, INSCRITO NO CNPJ N° 12.580.258/0001-93, COM SEDE NA ESTRADA  NOVA SOURE A CIPÓ, FAZENDA BANDEIRANTE, S/N, ZONA RURAL, NO MUNICÍPIO DE TUCANO, PARA  CAPTAÇÃO SUBTERRÂNEA, NA BACIA HIDROGRÁFICA DO RIO ITAPICURU,  NAS COORDENADAS LAT.11°18’53,8”  S E LONG.38°37’37,5”W, DATUM SIRGAS 2000, DO POÇO 2, DE VAZÃO 702 M³/DIA, DURANTE 21 H/D,  PARA FINS DE DESSEDENTAÇÃO ANIMAL E IRRIGAÇÃO POR GOTEJAMENTO, ÁREA 13,5 HA, LOCALIZADO NA  FAZENDA BOA ESPERANÇA, ZONA RURAL, NO MUNICÍPIO DE NOVA SOURE, MEDIANTE O CUMPRIMENTO DA   CÓPIA - CONSULTE INFORMAÇÃO OFICIAL EM WWW.DOOL.EGBA.BA.GOV.BR    EXECUTIVO  SALVADOR, TERÇA-FEIRA, 12 DE OUTUBRO DE 2021 - ANO CVI - NO 23.269  REPÚBLICA FEDERATIVA DO BRASIL - ESTADO DA BAHIA  DIÁRIO OFICIAL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</si>
  <si>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24.325 DE 11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2020.001.005066/INEMA/LIC-05066, RESOLVE: ART. 1º - AUTORIZAR O DIREITO DE  USO DOS RECURSOS HÍDRICOS, VÁLIDO PELO PRAZO DE 04 (QUATRO) ANOS, A FAZENDA PROGRESSO  LTDA, INSCRITO NO CNPJ Nº 09.482.129/0001-58, COM SEDE NA RODOVIA BA 142, KM 227, S/N,  ZONA RURAL, FAZENDA PROGRESSO II, NO MUNICÍPIO DE MUCUGÊ, PARA CAPTAÇÃO SUBTERRÂNEA, NA  BACIA HIDROGRÁFICA DO RIO PARAGUAÇU, NO POÇO 1, NAS COORDENADAS LAT.12°50’30,60”S E LON- G.41°36’32,02”W, DATUM SIRGAS 2000, DE VAZÃO 1.800 M³/DIA, DURANTE 20 H/D; NO POÇO 2, NAS  COORDENADAS LAT.12°49’55,07”S E LONG.41°36’41”W, DATUM SIRGAS 2000, DE VAZÃO 922 M³/DIA,  DURANTE 20 H/D; NO POÇO 3, NAS COORDENADAS LAT.12°49’51,08”S E LONG.41°36’45,03”W, DATUM  SIRGAS 2000, DE VAZÃO 776 M³/DIA, DURANTE 20 H/D; NO POÇO 4, NAS COORDENADAS LAT.12°49’56,04”S  E LONG41° 36’35,08”W, DATUM SIRGAS 2000, DE VAZÃO 900 M³/DIA, DURANTE 20 H/D; NO POÇO 5,  NAS COORDENADAS LAT.12°49’59,09”S E LONG.41°36’35,06”W, DATUM SIRGAS 2000, DE VAZÃO 560  M³/DIA, DURANTE 20 H/D; NO POÇO 6, NAS COORDENADAS LAT.12°50’18,05”S E LONG.41°36’17,03”W,  DATUM SIRGAS 2000, DE VAZÃO 2.000 M³/DIA, DURANTE 20 H/D; NO POÇO 7, NAS COORDENADAS  LAT.12°50’1,04”S E LONG.41° 36’29”W, DATUM SIRGAS 2000, DE VAZÃO 752 M³/DIA, DURANTE 20 H/D,  PARA FINS DE IRRIGAÇÃO POR PIVÔ CENTRAL, ÁREA 128,5 HA, LOCALIZADO NA FAZENDA SANTA CRUZ MUCUGÊ,  ZONA RURAL, NO MUNICÍPIO DE MUCUGÊ,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</si>
  <si>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24.330 DE 13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2021.001.004231/INEMA/LIC-04231, RESOLVE: ART. 1º - AUTORIZAR O  DIREITO DE USO DOS RECURSOS HÍDRICOS, VÁLIDO PELO PRAZO DE 04 (QUATRO) ANOS, A LUIZ ALBERTO  TEIXEIRA PEREIRA, INSCRITO NO CPF SOB N° 016.676.295-49, COM SEDE NA RUA CLARA NUNES,  N° 558, PITUBA, NO MUNICÍPIO DE SALVADOR, PARA CAPTAÇÃO SUBTERRÂNEA, NA BACIA HIDROGRÁFICA DO  RIO ITAPICURU, NAS COORDENADAS LAT.11°05’09”S E LONG.40°17’17”W, DATUM SIRGAS 2000, DO POÇO  1, DE VAZÃO 120 M³/DIA, DURANTE 24 H/D, PARA FINS DE IRRIGAÇÃO POR ASPERSÃO CONVENCIONAL, ÁREA  2,17 HA, LOCALIZADO NA FAZENDA MORRO DA SANTA ROSA, ZONA RURAL, NO MUNICÍPIO DE CALDEIRÃO  GRANDE,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</si>
  <si>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24.331 DE 13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2021.001.002569/INEMA/LIC-02569, RESOLVE: ART. 1º - AUTORIZAR O  DIREITO DE USO DOS RECURSOS HÍDRICOS, VÁLIDO PELO PRAZO DE 04 (QUATRO) ANOS, A ALBERTO DE  MENEZES PEDROSO JÚNIOR, INSCRITO NO CPF N° 576.222.725-15, COM SEDE NA AVENIDA  LUIZ VIANA FILHO, N° 7532, EDIFÍCIO COSMOPOLITAN, ALPHAVILLE I, NO MUNICÍPIO DE SALVADOR, PARA  CAPTAÇÃO SUBTERRÂNEA, NA BACIA HIDROGRÁFICA DO RIO ITAPICURU, NO POÇO 1, NAS COORDENADAS  LAT.11°15’53,7”S E LONG.38°18’14,6”W, DATUM SIRGAS 2000, DE VAZÃO 329 M³/DIA, DURANTE 13  H/D, NO POÇO 2, NAS COORDENADAS LAT.11°15’48,2”S E LONG.38°18’10,4”W, DATUM SIRGAS 2000, DE  VAZÃO 329 M³/DIA, DURANTE 13 H/D, PARA FINS DE IRRIGAÇÃO POR ASPERSÃO CONVENCIONAL, ÁREA 11,5 HA,  LOCALIZADO NA FAZENDA PERIPERI,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</si>
  <si>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24.332 DE 13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2021.001.004237/INEMA/LIC-04237, RESOLVE: ART. 1º - AUTORIZAR O DIREITO DE  USO DOS RECURSOS HÍDRICOS, VÁLIDO PELO PRAZO DE 04 (QUATRO) ANOS, A LUIZ ALBERTO TEIXEIRA  PEREIRA, INSCRITO NO CPF SOB N° 016.676.295-49, COM SEDE NA RUA CLARA NUNES, N° 558,  PITUBA, NO MUNICÍPIO DE SALVADOR, PARA CAPTAÇÃO SUBTERRÂNEA, NA BACIA HIDROGRÁFICA DO RIO  ITAPICURU, NAS COORDENADAS LAT.11°05’49,2”S E LONG.40°17’02,9”W, DATUM SIRGAS 2000, DO POÇO  1, DE VAZÃO 272 M³/DIA, DURANTE 24 H/D, PARA FINS DE IRRIGAÇÃO POR ASPERSÃO CONVENCIONAL, ÁREA 5  HA, LOCALIZADO NA FAZENDA ALTO BONITO, ZONA RURAL, NO MUNICÍPIO DE CALDEIRÃO GRANDE,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</si>
  <si>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24.333 DE 13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2020.001.007095/INEMA/LIC-07095, RESOLVE: ART. 1º - AUTORIZAR O DIREITO DE  USO DOS RECURSOS HÍDRICOS, VÁLIDO PELO PRAZO DE 04 (QUATRO) ANOS, A JACOB LAUCK, INSCRITO NO  CPF Nº 191.605.509-53, COM SEDE NA AVENIDA BARREIRAS, Nº 1177, CENTRO, NO MUNICÍPIO DE LUÍS  EDUARDO MAGALHÃES, PARA CAPTAÇÃO SUBTERRÂNEA, NA BACIA HIDROGRÁFICA DO RIO SÃO FRANCISCO, NO  POÇO 1, NAS COORDENADAS LAT.12°29’1”S E LONG.45°25’11”W, DATUM SIRGAS 2000, DE VAZÃO 9.000  M³/DIA, DURANTE 18 H/D; NO POÇO 2, NAS COORDENADAS LAT.12°29’3”S E LONG.45°20’47”W, DATUM  SIRGAS 2000, DE VAZÃO 9.000 M³/DIA, DURANTE 18 H/D; NO POÇO 3, NAS COORDENADAS LAT.12°28’39”S  E LONG.45°23’31”W, DATUM SIRGAS 2000, DE VAZÃO 9.000 M³/DIA, DURANTE 18 H/D; NO POÇO 4, NAS  COORDENADAS LAT.12°28’33”S E LONG.45°22’6”W, DATUM SIRGAS 2000, DE VAZÃO 9.000 M³/DIA,  DURANTE 18 H/D; NO POÇO 5, NAS COORDENADAS LAT.12°31’39”E LONG.45°23’47”W, DATUM SIRGAS  2000, DE VAZÃO 9.000 M³/DIA, DURANTE 18 H/DIA, PARA FINS DE FINS DE IRRIGAÇÃO POR PIVÔ CENTRAL,  ÁREA 672,2 HA, LOCALIZADO NA RODOVIA BA 462, SITIO GRANDE, FAZENDAS ENTRE RIOS, ENTRE RIOS I E  II, E SÃO DOMINGOS 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</si>
  <si>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24.334 DE 13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2019.001.007065/INEMA/LIC-07065, RESOLVE: ART. 1º - AUTORIZAR O DIREITO  DE USO DOS RECURSOS HÍDRICOS, VÁLIDO PELO PRAZO DE 04 (QUATRO) ANOS, A JOSÉ HENRIQUE DE  CASTRO COSTA, INSCRITO NO CPF Nº 048.848.925-34, COM SEDE NA RUA WALDEMAR SÁ PORTO,  Nº 74, RECREIO, NO MUNICÍPIO DE VITÓRIA DA CONQUISTA, PARA CAPTAÇÃO SUPERFICIAL, NA BACIA  HIDROGRÁFICA DO RIO PARDO, NO RIBEIRÃO DE PEDRA, NAS COORDENADAS LAT.15°38’59,33”S E LON- G.40°46’17,82”W, DATUM SIRGAS 2000, DE VAZÃO 383 M³/DIA, DURANTE 20 H/D, PARA FINS DE IRRIGAÇÃO  POR GOTEJAMENTO, ÁREA 10 HA, LOCALIZADO NA FAZENDA GUANAMBI, ZONA RURAL, NO MUNICÍPIO DE  ENCRUZILHADA,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</si>
  <si>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24.336 DE 13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2021.001.005809/INEMA/LIC-05809, RESOLVE: ART. 1º - AUTORIZAR O DIREITO DE  USO DOS RECURSOS HÍDRICOS, VÁLIDO PELO PRAZO DE 04 (QUATRO) ANOS, A LJMX PARTICIPAÇÕES E  EMPREENDIMENTOS LTDA, INSCRITA NO CNPJ N° 12.580.258/0001-93, COM SEDE NA ESTRADA  NOVA SOURE A CIPÓ, FAZENDA BANDEIRANTE, S/N, ZONA RURAL, NO MUNICÍPIO DE TUCANO, PARA  CAPTAÇÃO SUBTERRÂNEA, NA BACIA HIDROGRÁFICA DO RIO ITAPICURU, NAS COORDENADAS LAT.11°25’10,5”S  E LONG.38°39’17”W, DATUM SIRGAS 2000, DO POÇO 2, DE VAZÃO 1.548 M³/DIA, DURANTE 23 H/D, PARA  FINS DE IRRIGAÇÃO POR GOTEJAMENTO, ÁREA 30 HA, LOCALIZADO NA FAZENDA BAIXA GRANDE, ZONA RURAL,  NO MUNICÍPIO DE NOVA SOURE, MEDIANTE O CUMPRIMENTO DA LEGISLAÇÃO VIGENTE, DOS CONDICIONAN- 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</si>
  <si>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24.337 DE 13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2021.001.003879/INEMA/LIC-03879, RESOLVE: ART. 1 º - AUTORIZAR O DIREITO DE  USO DOS RECURSOS HÍDRICOS, VÁLIDO PELO PRAZO DE 04 (QUATRO) ANOS, A VALTER LUIZ ASTOLFI,  INSCRITO NO CPF Nº 304.382.170-04, COM SEDE NA RUA SÃO FRANCISCO, S/N, MIMOSO, NO MUNICÍPIO  DE LUÍS EDUARDO MAGALHÃES, PARA CAPTAÇÃO SUBTERRÂNEA, NA BACIA HIDROGRÁFICA DO RIO SÃO  FRANCISCO, NO POÇO 1, NAS COORDENADAS LAT.11°36’28,80”S E LONG.45°49’8,40”W, DATUM SIRGAS  2000, DE VAZÃO 7.200 M³/DIA, DURANTE 18 H/D, PARA FINS DE FINS DE IRRIGAÇÃO POR PIVÔ CENTRAL, ÁREA  116 HA, LOCALIZADO NA FAZENDA SÃO JOÃO II, RODOVIA ANEL ENTRADA DA CARGIL MAIS 17 KM,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</si>
  <si>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24.338 DE 13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2021.001.005860/INEMA/LIC-05860, RESOLVE: ART. 1 º - AUTORIZAR O DIREITO DE  USO DOS RECURSOS HÍDRICOS, VÁLIDO PELO PRAZO DE 04 (QUATRO) ANOS, A LUIS CARLOS TEIXEIRA  VITORINO, INSCRITO NO CPF SOB N° 356.114.135-87, COM SEDE NA FAZENDA CANELEIRO, ZONA  RURAL, S/N, NO MUNICÍPIO DE MIRANGABA, PARA CAPTAÇÃO SUBTERRÂNEA, NA BACIA HIDROGRÁFICA DO RIO  SÃO FRANCISCO, NAS COORDENADAS LAT.10°41’58,2”S E LONG.40°58’18,5”W, DATUM SIRGAS 2000,  DO POÇO 1, DE VAZÃO 110 M³/DIA, DURANTE 9 H/D, PARA FINS DE IRRIGAÇÃO POR MICROASPERSÃO, ÁREA 2  HA,LOCALIZADO NO MESMO LOCAL E MUNICÍPIO,MEDIANTE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</si>
  <si>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24.339 DE 13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2021.001.005808/INEMA/LIC-05808, RESOLVE: ART. 1º - AUTORIZAR O DIREITO DE  USO DOS RECURSOS HÍDRICOS, VÁLIDO PELO PRAZO DE 04 (QUATRO) ANOS, A LJMX PARTICIPAÇÕES E  EMPREENDIMENTOS LTDA, INSCRITA NO CNPJ N° 12.580.258/0001-93, COM SEDE NA ESTRADA  NOVA SOURE A CIPÓ, FAZENDA BANDEIRANTE, S/N, ZONA RURAL, NO MUNICÍPIO DE TUCANO, PARA  CAPTAÇÃO SUBTERRÂNEA, NA BACIA HIDROGRÁFICA DO RIO ITAPICURU, NAS COORDENADAS LAT.11°24’16,9”S  E LONG.38°40’14”W, DATUM SIRGAS 2000, DO POÇO 1, DE VAZÃO 542 M³/DIA, DURANTE 23 H/D, PARA  FINS DE IRRIGAÇÃO POR GOTEJAMENTO, ÁREA 10,5 HA, LOCALIZADO NA FAZENDA BAIXA GRANDE, ZONA  RURAL, NO MUNICÍPIO DE NOVA SOURE,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</si>
  <si>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24.340 DE 13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2021.001.005699/INEMA/LIC-05699, RESOLVE: ART. 1º - AUTORIZAR O DIREITO DE  USO DOS RECURSOS HÍDRICOS, VÁLIDO PELO PRAZO DE 04 (QUATRO) ANOS, A JOELSON ALMEIDA DE  SOUZA, INSCRITO NO CPF SOB N° 203.848.235-72, COM SEDE NA ESTRADA QUE LIGA AO POVOADO DE  MATO VERDE, ZONA RURAL, S/N, NO MUNICÍPIO DE CANARANA, PARA CAPTAÇÃO SUBTERRÂNEA, NA BACIA  HIDROGRÁFICA DO RIO SÃO FRANCISCO, NAS COORDENADAS LAT.11°38’53,6”S E LONG.41°42’51,4”W,  DATUM SIRGAS 2000, DO POÇO 1, DE VAZÃO 188 M³/DIA, DURANTE 8 H/D, PARA FINS DE IRRIGAÇÃO POR  GOTEJAMENTO, ÁREA 3HA, LOCALIZADO NA FAZENDA BERLIM ORIENTAL, ZONA RURAL, NO MUNICÍPIO DE CA- NARANA,MEDIANTE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</si>
  <si>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24.347 DE 14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2021.001.005623/INEMA/LIC-05623, RESOLVE: ART. 1º - AUTORIZAR O DIREITO DE  USO DOS RECURSOS HÍDRICOS, VÁLIDO PELO PRAZO DE 04 (QUATRO) ANOS, A MARIOVELI NETO GRASSI,  INSCRITO​NO​CPF​N°​116.076.455-72,​COM​SEDE​NA​ESTRADA​DE​OLHO​D’ÁGUA,​ZONA​RURAL,​S/N,​NO​ MUNICÍPIO​DE​UTINGA,​PARA​CAPTAÇÃO​SUBTERRÂNEA,​NA​BACIA​HIDROGRÁFICA​DO​RIO​PARAGUAÇU,​NAS​ COORDENADAS​LAT.12°04’54,7”S​E​LONG.41°06’18,2”W,​DATUM​SIRGAS​2000,​DO​POÇO​1,​DE​VAZÃO​ 543​M³/DIA,​ DURANTE​ 19​ H/D,​ PARA​ FINS​ DE​ IRRIGAÇÃO​POR​MICROASPERSÃO,​ ÁREA​ 12​ HA,​ LOCALIZADO​ NO​SÍTIO​COQUEIRO,​ZONA​RURAL,​NO​MUNICÍPIO​DE​UTINGA,​MEDIANTE​O​CUMPRIMENTO​DA​LEGISLAÇÃO​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SEJAM​MANTIDAS​ DISPONÍVEIS​ À​ FISCALIZAÇÃO​ DO​ INEMA​ E​ AOS​ DEMAIS​ ÓRGÃOS​ DO​ SISTEMA​NACIONAL​DE​MEIO​AMBIENTE​-​SISNAMA.​ART. 4º - ESTABELECER QUE OS DOCUMENTOS PARA  CUMPRIMENTO DOS CONDICIONANTES DESTA PORTARIA DEVEM SER PROTOCOLADOS EXCLUSIVAMENTE NO  SISTEMA​ELETRÔNICO​DE​INFORMAÇÕES​-​SEI​BAHIA,​CONFORME​DISPOSTO​NO​ART.​1º​DA​PORTARIA​INEMA​ Nº 21.953 DE 07 DE DEZEMBRO DE 2020. ART. 5º - ESTA PORTARIA ENTRARÁ EM VIGOR NA DATA DE SUA  PUBLICAÇÃO. MÁRCIA CRISTINA TELLES DE ARAÚJO LIMA - DIRETORA GERAL  </t>
  </si>
  <si>
    <t xml:space="preserve">PORTARIA  Nº 24.348 DE 14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2021.001.005757/INEMA/LIC-05757, RESOLVE: ART. 1º - AUTORIZAR O DIREITO DE  USO DOS RECURSOS HÍDRICOS, VÁLIDO PELO PRAZO DE 04 (QUATRO) ANOS, A SÃO JOSÉ SÃO PEDRO  AGRÍCOLA E PECUÁRIA LTDA, INSCRITO NO CNPJ N° 08.708.070/0001-00, COM SEDE NA OTR  ZONA​ DE​ PIABINHA,​ ZONA​ RURAL,​ S/N,​ NO​ MUNICÍPIO​ DE​ MARAÚ,​ PARA​ CAPTAÇÃO​ SUBTERRÂNEA,​ NA​ BACIA​HIDROGRÁFICA​DO​RIO​ ITAPICURU,​ NAS​ COORDENADAS​LAT.11°12’23,6”S​E​ LONG.38°31’22,6”W,​ DATUM​SIRGAS​2000,​DO​POÇO​1,​DE​VAZÃO​1.029​M³/DIA,​DURANTE​13​H/D,​PARA​FINS​DE​ IRRIGAÇÃO​ POR​ASPERSÃO​COM​PIVÔ​CENTRAL,​ÁREA​17​HA,​LOCALIZADO​NA​FAZENDA​SANTA​MARIA,​ZONA​RURAL,​NO​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DISPONÍVEIS​À​FISCALIZAÇÃO​DO​INEMA​E​AOS​DEMAIS​ÓRGÃOS​DO​SISTEMA​NACIONAL​DE​MEIO​AMBIENTE​ -​SISNAMA.​ART. 4º - ESTABELECER QUE OS DOCUMENTOS PARA CUMPRIMENTO DOS CONDICIONANTES  DESTA PORTARIA DEVEM SER PROTOCOLADOS EXCLUSIVAMENTE NO SISTEMA ELETRÔNICO DE INFORMAÇÕES  -​SEI​BAHIA,​CONFORME​DISPOSTO​NO​ART.​1º​DA​PORTARIA​INEMA​Nº​21.953​DE​07​DE​DEZEMBRO​DE​ 2020. ART. 5º - ESTA PORTARIA ENTRARÁ EM VIGOR NA DATA DE SUA PUBLICAÇÃO. MÁRCIA CRISTINA  TELLES DE ARAÚJO LIMA - DIRETORA GERAL </t>
  </si>
  <si>
    <t xml:space="preserve">PORTARIA  Nº 24.349 DE 14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2021.001.005936/INEMA/LIC-05936, RESOLVE: ART. 1º - AUTORIZAR O DIREITO DE  USO DOS RECURSOS HÍDRICOS, VÁLIDO PELO PRAZO DE 04 (QUATRO) ANOS, A SÃO JOSÉ SÃO PEDRO  AGRÍCOLA E PECUÁRIA LTDA, INSCRITO NO CNPJ N° 08.708.070/0001-00, COM SEDE NA OTR  ZONA​ DE​ PIABINHA,​ ZONA​ RURAL,​ S/N,​ NO​ MUNICÍPIO​ DE​ MARAÚ,​ PARA​ CAPTAÇÃO​ SUBTERRÂNEA,​ NA​ BACIA​HIDROGRÁFICA​ DO​RIO​ ITAPICURU,​ NAS​ COORDENADAS​ LAT.11°11’09,6”S​ E​ LONG.38°30’02,2”W,​ DATUM​SIRGAS​2000,​DO​POÇO​1,​DE​VAZÃO​1.102​M³/DIA,​DURANTE​18​H/D,​PARA​FINS​DE​ IRRIGAÇÃO​ POR​ASPERSÃO​COM​PIVÔ​CENTRAL,​ÁREA​17​HA,​LOCALIZADO​NA​FAZENDA​VITÓRIA,​ZONA​RURAL,​S/N,​NO​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DISPONÍVEIS​À​FISCALIZAÇÃO​DO​INEMA​E​DOS​DEMAIS​ÓRGÃOS​DO​SISTEMA​NACIONAL​DE​MEIO​AMBIENTE​ -​SISNAMA.​ART. 4º - ESTABELECER QUE OS DOCUMENTOS PARA CUMPRIMENTO DOS CONDICIONANTES  DESTA PORTARIA DEVEM SER PROTOCOLADOS EXCLUSIVAMENTE NO SISTEMA ELETRÔNICO DE INFORMAÇÕES  -​SEI​BAHIA,​CONFORME​DISPOSTO​NO​ART.​1º​DA​PORTARIA​INEMA​Nº​21.953​DE​07​DE​DEZEMBRO​DE​ 2020. ART. 5º - ESTA PORTARIA ENTRARÁ EM VIGOR NA DATA DE SUA PUBLICAÇÃO. MÁRCIA CRISTINA  TELLES DE ARAÚJO LIMA - DIRETORA GERAL </t>
  </si>
  <si>
    <t xml:space="preserve">PORTARIA  Nº 24.352 DE 14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2021.001.005858/INEMA/LIC-05858, RESOLVE: ART. 1º - AUTORIZAR O DIREITO  DE USO DOS RECURSOS HÍDRICOS, VÁLIDO PELO PRAZO DE 04 (QUATRO) ANOS, A ATLANTIC NICKEL  MINERAÇÃO LTDA, INSCRITO NO CNPJ N° 74.127.010/0004-71, COM SEDE NA FAZENDA SANTA  RITA,​ S/N,​ ITAGIBÁ,​ NO​MUNICÍPIO​ DE​ ITAGIBÁ,​ PARA​ CAPTAÇÃO​ SUBTERRÂNEA,​ NA​BACIA​HIDROGRÁFICA​ DO RIO DE CONTAS, NO POÇO 1,​NAS​COORDENADAS​LAT.14°11’57,5”​S​E​LONG.39°43’03,7”W,​DATUM​ SIRGAS 2000, DE VAZÃO 504 M³/DIA, DURANTE 24 H/D, NO POÇO 2,​NAS​COORDENADAS​LAT.14°12’03,5”S​ E​ LONG.39°42’42,6”W,​ DATUM​SIRGAS​ 2000,​ DE​ VAZÃO​ 216​M³/DIA,​ DURANTE​ 24​ H/D,​ NO​POÇO 3,  NAS​COORDENADAS​LAT.14°11’29,2”S​E​LONG.39°43’12,4”W,​DATUM​SIRGAS​2000,​DE​VAZÃO​127​M³/ DIA, DURANTE 24 H/D, NO POÇO 4,​NAS​COORDENADAS​LAT.14°11’49,4”S​E​LONG.39°43’10,8”W,​DATUM​ SIRGAS 2000, DE VAZÃO 720 M³/DIA, DURANTE 24 H/D, NO POÇO 5,​NAS​COORDENADAS​LAT.14°12’01,1”S​ E​LONG.39°43’04,8”W,​DATUM​SIRGAS​2000,​DE​VAZÃO​1704​M³/DIA,​DURANTE​24​H/D,​NO​POÇO 6, NAS  COORDENADAS​ LAT.14°12’08,5”S​ E​ LONG.39°42’52,5”W,​ DATUM​SIRGAS​ 2000,​ DE​ VAZÃO​ 1078​M³/ DIA, DURANTE 24 H/D, NO POÇO 7,​NAS​COORDENADAS​LAT.14°11’08,5”S​E​LONG.39°43’02”W,​DATUM​ SIRGAS​2000,​DE​VAZÃO​316​M³/DIA,​DURANTE​24​H/D,​PARA​FINS​DE​MINERAÇÃO,​LOCALIZADO​NA​FAZENDA​ SANTA​RITA​DOS​ IMPOSSÍVEIS,​ZONA​RURAL,​NO​MUNICÍPIO​DE​ ITAGIBÁ,MEDIANTE​O​CUMPRIMENTO​DA​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SEJAM​MANTIDAS​ DISPONÍVEIS​ À​ FISCALIZAÇÃO​ DO​ INEMA​ E​ AOS​ DEMAIS​ ÓRGÃOS​ DO​ SISTEMA​NACIONAL​DE​MEIO​AMBIENTE​-​SISNAMA.​ART. 4º - ESTABELECER QUE OS DOCUMENTOS PARA  CUMPRIMENTO DOS CONDICIONANTES DESTA PORTARIA DEVEM SER PROTOCOLADOS EXCLUSIVAMENTE NO  SISTEMA​ELETRÔNICO​DE​INFORMAÇÕES​-​SEI​BAHIA,​CONFORME​DISPOSTO​NO​ART.​1º​DA​PORTARIA​INEMA​ Nº 21.953 DE 07 DE DEZEMBRO DE 2020. ART. 5º - ESTA PORTARIA ENTRARÁ EM VIGOR NA DATA DE SUA  PUBLICAÇÃO. MÁRCIA CRISTINA TELLES DE ARAÚJO LIMA - DIRETORA GERAL &lt;#E.G.B#586604#30#637432/&gt; &lt;#E.G.B#586860#30#637692&gt; PORTARIA Nº 00335959 DE 13 DE OUTUBRO DE 2021 O(A) DIRETOR GERAL DO(A) INST DO MEIO AMB E RECURSOS HÍDRICOS - INEMA, NO USO  DE SUAS ATRIBUIÇÕES E TENDO EM VISTA O DISPOSTO NO(A) ART. 107 A ART.110, DA LEI 6.677, DE 26  DE SETEMBRO DE 1994, E/OU ART.3° AO 7° DA LEI Nº 13.471, DE 30 DE DEZEMBRO DE 2015, RESOLVE  CONCEDER O DIREITO À LICENÇA-PRÊMIO AO(S) SERVIDOR(ES) INTEGRANTE(S) DO QUADRO DE PESSOAL DESTE  ÓRGÃO, ABAIXO RELACIONADO(S):  MATRÍCULA NOME QUINQUÊNIO DATA INÍCIO DATA FIM  46568213  RODRIGO MARTINS RIBEIRO  02.06.2014/01.06.2019  01.11.2021  19.11.2021  MARCIA CRISTINA TELLES DE ARAUJO LIMA INST​DO​MEIO​AMB​E​RECURSOS​HÍDRICOS &lt;#E.G.B#586860#30#637692/&gt; &lt;#E.G.B#586861#30#637693&gt; PORTARIA Nº 00336233 DE 13 DE OUTUBRO DE 2021 O(A) SECRETÁRIO(A) DE ESTADO DO(A) SECRETARIA DO MEIO AMBIENTE - SEMA,  NO USO DE SUAS ATRIBUIÇÕES, RESOLVE DESIGNAR DJANARA MARTINS BRANDAO, MATRÍCULA Nº  92048026, PARA, EM RAZÃO DE GOZO FÉRIAS OPORTUNO NO PERÍODO DE 18 DE OUTUBRO DE 2021 A 01  DE NOVEMBRO DE 2021, SUBSTITUIR ROBERTA CARVALHO SANTANA, MATRÍCULA Nº 27584981, NO  CARGO​COORDENADOR​II,​DO(A)​COORD​SERVICOS​GERAIS.  MARCIA CRISTINA TELLES DE ARAUJO LIMA SECRETARIA​DO​MEIO​AMBIENTE &lt;#E.G.B#586861#30#637693/&gt; &lt;#E.G.B#586862#30#637694&gt; PORTARIA Nº 00336180 DE 13 DE OUTUBRO DE 2021 O(A) SECRETÁRIO(A) DE ESTADO DO(A) SECRETARIA DO MEIO AMBIENTE - SEMA, NO  USO DE SUAS ATRIBUIÇÕES E TENDO EM VISTA O DISPOSTO NO(A) ART. 116 DA LEI Nº 6.677, DE 26 DE  SETEMBRO DE 1994, RESOLVE AVERBAR, NOS REGISTROS FUNCIONAIS DO(S) SERVIDOR(ES) DO QUADRO DE  PESSOAL​DO(A)​SEMA,​O​TEMPO​DE​SERVIÇO​PRESTADO​À​ADMINISTRAÇÃO​PÚBLICA:  MATRÍCULA NOME CARGO ÓRGÃO PODER/ESFERA DATA INÍCIO DATA FIM   92047574   RODOLFO SOUZA  ARAUJO NETO   COORDENADOR  I   SEMA  EXECUTIVO/ ESTADO   01.12.2007  04.02.2020  FINALIDADE: ADICIONAL​POR​TEMPO​DE​SERVIÇO  MARCIA CRISTINA TELLES DE ARAUJO LIMA SECRETARIA​DO​MEIO​AMBIENTE &lt;#E.G.B#586862#30#637694/&gt; &lt;#E.G.B#586863#30#637695&gt; PORTARIA Nº 00336168 DE 13 DE OUTUBRO DE 2021 O(A) SECRETÁRIO(A) DE ESTADO DO(A) SECRETARIA DO MEIO AMBIENTE - SEMA, NO  USO DE SUAS ATRIBUIÇÕES E TENDO EM VISTA O DISPOSTO NO(A) ART. 107 A ART.110, DA LEI 6.677, DE 26  DE SETEMBRO DE 1994, E/OU ART.3° AO 7° DA LEI Nº 13.471, DE 30 DE DEZEMBRO DE 2015, RESOLVE  CONCEDER O DIREITO À LICENÇA-PRÊMIO AO(S) SERVIDOR(ES) INTEGRANTE(S) DO QUADRO DE PESSOAL DESTE  ÓRGÃO, ABAIXO RELACIONADO(S):  MATRÍCULA NOME QUINQUÊNIO DATA INÍCIO DATA FIM  10311539  FLORISVAL SILVA LIMA  26.11.2013/25.11.2018  03.12.2021  01.01.2022  MARCIA CRISTINA TELLES DE ARAUJO LIMA SECRETARIA​DO​MEIO​AMBIENTE  &lt;#E.G.B#586863#30#637695/&gt; &lt;#E.G.B#586864#30#637696&gt; PORTARIA Nº 00331969 DE 13 DE OUTUBRO DE 2021 O(A) DIRETOR GERAL DO(A) INST DO MEIO AMB E RECURSOS HÍDRICOS - INEMA, NO USO  DE SUAS ATRIBUIÇÕES E TENDO EM VISTA O DISPOSTO NO(A) ARTS. 145 A 153 DA LEI Nº 6.677, DE 26  DE SETEMBRO DE 1994, RESOLVE CONCEDER LICENÇA PARA TRATAMENTO DE SAÚDE AO(S) SERVIDOR(ES)  ABAIXO RELACIONADO(S):  MATRÍCULA NOME CARGO DATA INÍCIO DATA FIM TOTAL DE DIAS  45311561  ILTON LORENS FRAGOSO   JUNIOR  ESP MEIO AMBIENTE REC  HÍDRICOS    16.09.2021    14.11.2021   60  MARCIA CRISTINA TELLES DE ARAUJO LIMA INST​DO​MEIO​AMB​E​RECURSOS​HÍDRICOS &lt;#E.G.B#586864#30#637696/&gt; &lt;#E.G.B#586865#30#637697&gt; PORTARIA Nº 00334943 DE 13 DE OUTUBRO DE 2021 O(A) SECRETÁRIO(A) DE ESTADO DO(A) SECRETARIA DO MEIO AMBIENTE - SEMA, NO  USO DE SUAS ATRIBUIÇÕES E TENDO EM VISTA O DISPOSTO NO(A) ART. 107 A ART.110, DA LEI 6.677, DE 26  DE SETEMBRO DE 1994, E/OU ART.3° AO 7° DA LEI Nº 13.471, DE 30 DE DEZEMBRO DE 2015, RESOLVE  CONCEDER O DIREITO À LICENÇA-PRÊMIO AO(S) SERVIDOR(ES) INTEGRANTE(S) DO QUADRO DE PESSOAL DESTE  ÓRGÃO, ABAIXO RELACIONADO(S):  MATRÍCULA NOME QUINQUÊNIO DATA INÍCIO DATA FIM  10382184  ADELAIDO PEREIRA DE SOUSA  27.08.2012/26.08.2017  22.11.2021  21.12.2021  MARCIA CRISTINA TELLES DE ARAUJO LIMA SECRETARIA​DO​MEIO​AMBIENTE  &lt;#E.G.B#586865#30#637697/&gt; &lt;#E.G.B#586866#30#637698&gt; PORTARIA Nº 00333182 DE 13 DE OUTUBRO DE 2021 O(A) DIRETOR GERAL DO(A) INST DO MEIO AMB E RECURSOS HÍDRICOS - INEMA, NO USO DE  SUAS ATRIBUIÇÕES, RESOLVE DESIGNAR FLAVIA LUCI DIAS BAZILIO, MATRÍCULA Nº 46548944, PARA,  EM RAZÃO DE GOZO FÉRIAS OPORTUNO NO PERÍODO DE 18 DE OUTUBRO DE 2021 A 27 DE OUTUBRO DE  2021, SUBSTITUIR ANTONIO LEOPOLDO CASTRO COUTO FREIRE, MATRÍCULA Nº 45366280, NO  CARGO​COORDENADOR​I,​DO(A)​COORD​​DE​MINERAÇÃO.  MARCIA CRISTINA TELLES DE ARAUJO LIMA INST​DO​MEIO​AMB​E​RECURSOS​HÍDRICOS &lt;#E.G.B#586866#30#637698/&gt; &lt;#E.G.B#586867#30#637699&gt; PORTARIA Nº 00331183 DE 13 DE OUTUBRO DE 2021 O(A) DIRETOR GERAL DO(A) INST DO MEIO AMB E RECURSOS HÍDRICOS - INEMA, NO USO  DE SUAS ATRIBUIÇÕES E TENDO EM VISTA O DISPOSTO NO(A) ART. 107 A ART.110, DA LEI 6.677, DE 26  DE SETEMBRO DE 1994, E/OU ART.3° AO 7° DA LEI Nº 13.471, DE 30 DE DEZEMBRO DE 2015, RESOLVE  CONCEDER O DIREITO À LICENÇA-PRÊMIO AO(S) SERVIDOR(ES) INTEGRANTE(S) DO QUADRO DE PESSOAL DESTE  ÓRGÃO, ABAIXO RELACIONADO(S):  MATRÍCULA NOME QUINQUÊNIO DATA INÍCIO DATA FIM  46571887  JOAQUIM DO CARMO SILVA NETO  02.06.2014/01.06.2019  16.11.2021  30.11.2021  MARCIA CRISTINA TELLES DE ARAUJO LIMA INST​DO​MEIO​AMB​E​RECURSOS​HÍDRICOS &lt;#E.G.B#586867#30#637699/&gt; &lt;#E.G.B#586868#30#637700&gt;  CÓPIA - CONSULTE INFORMAÇÃO OFICIAL EM WWW.DOOL.EGBA.BA.GOV.BR    EXECUTIVO  SALVADOR, SEXTA-FEIRA, 15 DE OUTUBRO DE 2021 - ANO CVI - NO 23.271  REPÚBLICA FEDERATIVA DO BRASIL - ESTADO DA BAHIA  DIÁRIO OFICIAL  PORTARIA Nº 00331156 DE 13 DE OUTUBRO DE 2021 O(A) DIRETOR GERAL DO(A) INST DO MEIO AMB E RECURSOS HÍDRICOS - INEMA, NO USO  DE SUAS ATRIBUIÇÕES E TENDO EM VISTA O DISPOSTO NO(A) ART. 107 A ART.110, DA LEI 6.677, DE 26  DE SETEMBRO DE 1994, E/OU ART.3° AO 7° DA LEI Nº 13.471, DE 30 DE DEZEMBRO DE 2015, RESOLVE  CONCEDER O DIREITO À LICENÇA-PRÊMIO AO(S) SERVIDOR(ES) INTEGRANTE(S) DO QUADRO DE PESSOAL DESTE  ÓRGÃO, ABAIXO RELACIONADO(S):  MATRÍCULA NOME QUINQUÊNIO DATA INÍCIO DATA FIM  46571486  ANA CAROLINA DELFINO REGIS  04.08.2014/03.08.2019  03.11.2021  17.11.2021  MARCIA CRISTINA TELLES DE ARAUJO LIMA INST​DO​MEIO​AMB​E​RECURSOS​HÍDRICOS &lt;#E.G.B#586868#31#637700/&gt; &lt;#E.G.B#586869#31#637701&gt; PORTARIA Nº 00331126 DE 13 DE OUTUBRO DE 2021 O(A) DIRETOR GERAL DO(A) INST DO MEIO AMB E RECURSOS HÍDRICOS - INEMA, NO USO  DE SUAS ATRIBUIÇÕES E TENDO EM VISTA O DISPOSTO NO(A) ART. 107 A ART.110, DA LEI 6.677, DE 26  DE SETEMBRO DE 1994, E/OU ART.3° AO 7° DA LEI Nº 13.471, DE 30 DE DEZEMBRO DE 2015, RESOLVE  CONCEDER O DIREITO À LICENÇA-PRÊMIO AO(S) SERVIDOR(ES) INTEGRANTE(S) DO QUADRO DE PESSOAL DESTE  ÓRGÃO, ABAIXO RELACIONADO(S):  MATRÍCULA NOME QUINQUÊNIO DATA INÍCIO DATA FIM  46571122  DANIEL DE BRITO SANTOS  04.08.2014/03.08.2019  08.11.2021  17.11.2021  MARCIA CRISTINA TELLES DE ARAUJO LIMA INST​DO​MEIO​AMB​E​RECURSOS​HÍDRICOS &lt;#E.G.B#586869#31#637701/&gt; &lt;#E.G.B#586870#31#637702&gt; PORTARIA Nº 00331068 DE 13 DE OUTUBRO DE 2021 O(A) DIRETOR GERAL DO(A) INST DO MEIO AMB E RECURSOS HÍDRICOS - INEMA, NO USO  DE SUAS ATRIBUIÇÕES E TENDO EM VISTA O DISPOSTO NO(A) ART. 107 A ART.110, DA LEI 6.677, DE 26  DE SETEMBRO DE 1994, E/OU ART.3° AO 7° DA LEI Nº 13.471, DE 30 DE DEZEMBRO DE 2015, RESOLVE  CONCEDER O DIREITO À LICENÇA-PRÊMIO AO(S) SERVIDOR(ES) INTEGRANTE(S) DO QUADRO DE PESSOAL DESTE  ÓRGÃO, ABAIXO RELACIONADO(S):  MATRÍCULA NOME QUINQUÊNIO DATA INÍCIO DATA FIM  45372641  CLARISSA CAMPOS MEIRA  10.12.2011/09.12.2016  03.11.2021  22.11.2021  MARCIA CRISTINA TELLES DE ARAUJO LIMA INST​DO​MEIO​AMB​E​RECURSOS​HÍDRICOS &lt;#E.G.B#586870#31#637702/&gt; &lt;#E.G.B#586871#31#637703&gt; PORTARIA Nº 00331035 DE 13 DE OUTUBRO DE 2021 O(A) DIRETOR GERAL DO(A) INST DO MEIO AMB E RECURSOS HÍDRICOS - INEMA, NO USO  DE SUAS ATRIBUIÇÕES E TENDO EM VISTA O DISPOSTO NO(A) ART. 107 A ART.110, DA LEI 6.677, DE 26  DE SETEMBRO DE 1994, E/OU ART.3° AO 7° DA LEI Nº 13.471, DE 30 DE DEZEMBRO DE 2015, RESOLVE  CONCEDER O DIREITO À LICENÇA-PRÊMIO AO(S) SERVIDOR(ES) INTEGRANTE(S) DO QUADRO DE PESSOAL DESTE  ÓRGÃO, ABAIXO RELACIONADO(S):  MATRÍCULA NOME QUINQUÊNIO DATA INÍCIO DATA FIM  45366657  ANNA VERONICA SZABO  23.07.2016/22.07.2021  16.11.2021  25.11.2021  MARCIA CRISTINA TELLES DE ARAUJO LIMA INST​DO​MEIO​AMB​E​RECURSOS​HÍDRICOS &lt;#E.G.B#586871#31#637703/&gt; &lt;#E.G.B#586872#31#637704&gt; PORTARIA Nº 00331014 DE 13 DE OUTUBRO DE 2021 O(A) SECRETÁRIO(A) DE ESTADO DO(A) SECRETARIA DO MEIO AMBIENTE - SEMA, NO  USO DE SUAS ATRIBUIÇÕES E TENDO EM VISTA O DISPOSTO NO(A) ART. 107 A ART.110, DA LEI 6.677, DE 26  DE SETEMBRO DE 1994, E/OU ART.3° AO 7° DA LEI Nº 13.471, DE 30 DE DEZEMBRO DE 2015, RESOLVE  CONCEDER O DIREITO À LICENÇA-PRÊMIO AO(S) SERVIDOR(ES) INTEGRANTE(S) DO QUADRO DE PESSOAL DESTE  ÓRGÃO, ABAIXO RELACIONADO(S):  MATRÍCULA NOME QUINQUÊNIO DATA INÍCIO DATA FIM 10356662  YARA SIMONE ROCHA SANTANA DA SILVA  08.07.2015/07.07.2020 03.11.2021 12.11.2021  MARCIA CRISTINA TELLES DE ARAUJO LIMA SECRETARIA​DO​MEIO​AMBIENTE &lt;#E.G.B#586872#31#637704/&gt; &lt;#E.G.B#586873#31#637705&gt; PORTARIA Nº 00331000 DE 13 DE OUTUBRO DE 2021 O(A) DIRETOR GERAL DO(A) INST DO MEIO AMB E RECURSOS HÍDRICOS - INEMA, NO USO  DE SUAS ATRIBUIÇÕES E TENDO EM VISTA O DISPOSTO NO(A) ART. 107 A ART.110, DA LEI 6.677, DE 26  DE SETEMBRO DE 1994, E/OU ART.3° AO 7° DA LEI Nº 13.471, DE 30 DE DEZEMBRO DE 2015, RESOLVE  CONCEDER O DIREITO À LICENÇA-PRÊMIO AO(S) SERVIDOR(ES) INTEGRANTE(S) DO QUADRO DE PESSOAL DESTE  ÓRGÃO, ABAIXO RELACIONADO(S):  MATRÍCULA NOME QUINQUÊNIO DATA INÍCIO DATA FIM  45311556  HERMANN REHEM ROSA DA SILVA  01.12.2013/30.11.2018  03.11.2021  17.11.2021  MARCIA CRISTINA TELLES DE ARAUJO LIMA INST​DO​MEIO​AMB​E​RECURSOS​HÍDRICOS &lt;#E.G.B#586873#31#637705/&gt; &lt;#E.G.B#586874#31#637706&gt; PORTARIA Nº 00333071 DE 13 DE OUTUBRO DE 2021 O(A) DIRETOR GERAL DO(A) INST DO MEIO AMB E RECURSOS HÍDRICOS - INEMA, NO USO  DE SUAS ATRIBUIÇÕES E TENDO EM VISTA O DISPOSTO NO(A) ART. 107 A ART.110, DA LEI 6.677, DE 26  DE SETEMBRO DE 1994, E/OU ART.3° AO 7° DA LEI Nº 13.471, DE 30 DE DEZEMBRO DE 2015, RESOLVE  CONCEDER O DIREITO À LICENÇA-PRÊMIO AO(S) SERVIDOR(ES) INTEGRANTE(S) DO QUADRO DE PESSOAL DESTE  ÓRGÃO, ABAIXO RELACIONADO(S):  MATRÍCULA NOME QUINQUÊNIO DATA INÍCIO DATA FIM  46570659  BENEVALDO GUILHERME NUNES  24.07.2014/23.07.2019  03.11.2021  01.01.2022  MARCIA CRISTINA TELLES DE ARAUJO LIMA INST​DO​MEIO​AMB​E​RECURSOS​HÍDRICOS &lt;#E.G.B#586874#31#637706/&gt; &lt;#E.G.B#586875#31#637707&gt; PORTARIA Nº 00333052 DE 13 DE OUTUBRO DE 2021 O(A) DIRETOR GERAL DO(A) INST DO MEIO AMB E RECURSOS HÍDRICOS - INEMA, NO USO  DE SUAS ATRIBUIÇÕES E TENDO EM VISTA O DISPOSTO NO(A) ART. 107 A ART.110, DA LEI 6.677, DE 26  DE SETEMBRO DE 1994, E/OU ART.3° AO 7° DA LEI Nº 13.471, DE 30 DE DEZEMBRO DE 2015, RESOLVE  CONCEDER O DIREITO À LICENÇA-PRÊMIO AO(S) SERVIDOR(ES) INTEGRANTE(S) DO QUADRO DE PESSOAL DESTE  ÓRGÃO, ABAIXO RELACIONADO(S):  MATRÍCULA NOME QUINQUÊNIO DATA INÍCIO DATA FIM   45392052   KATIA REJANE FREITAS DO NASCIMENTO  02.05.2013/01.05.2018  24.11.2021   13.12.2021  MARCIA CRISTINA TELLES DE ARAUJO LIMA INST​DO​MEIO​AMB​E​RECURSOS​HÍDRICOS &lt;#E.G.B#586875#31#637707/&gt; &lt;#E.G.B#586876#31#637708&gt; PORTARIA Nº 00333019 DE 13 DE OUTUBRO DE 2021 O(A) DIRETOR GERAL DO(A) INST DO MEIO AMB E RECURSOS HÍDRICOS - INEMA, NO USO  DE SUAS ATRIBUIÇÕES E TENDO EM VISTA O DISPOSTO NO(A) ART. 107 A ART.110, DA LEI 6.677, DE 26  DE SETEMBRO DE 1994, E/OU ART.3° AO 7° DA LEI Nº 13.471, DE 30 DE DEZEMBRO DE 2015, RESOLVE  CONCEDER O DIREITO À LICENÇA-PRÊMIO AO(S) SERVIDOR(ES) INTEGRANTE(S) DO QUADRO DE PESSOAL DESTE  ÓRGÃO, ABAIXO RELACIONADO(S):  MATRÍCULA NOME QUINQUÊNIO DATA INÍCIO DATA FIM  45312908  EMANUEL DE ALMEIDA DULTRA  01.02.2014/31.01.2019  16.11.2021  15.12.2021  MARCIA CRISTINA TELLES DE ARAUJO LIMA INST​DO​MEIO​AMB​E​RECURSOS​HÍDRICOS &lt;#E.G.B#586876#31#637708/&gt; &lt;#E.G.B#586877#31#637709&gt; PORTARIA Nº 00332944 DE 13 DE OUTUBRO DE 2021 O(A) DIRETOR GERAL DO(A) INST DO MEIO AMB E RECURSOS HÍDRICOS - INEMA, NO USO  DE SUAS ATRIBUIÇÕES E TENDO EM VISTA O DISPOSTO NO(A) ART. 107 A ART.110, DA LEI 6.677, DE 26  DE SETEMBRO DE 1994, E/OU ART.3° AO 7° DA LEI Nº 13.471, DE 30 DE DEZEMBRO DE 2015, RESOLVE  CONCEDER O DIREITO À LICENÇA-PRÊMIO AO(S) SERVIDOR(ES) INTEGRANTE(S) DO QUADRO DE PESSOAL DESTE  ÓRGÃO, ABAIXO RELACIONADO(S):  MATRÍCULA NOME QUINQUÊNIO DATA INÍCIO DATA FIM  45000181  SONIA REGINA SILVA PORTUGAL  20.05.2016/19.05.2021  03.11.2021  02.12.2021  MARCIA CRISTINA TELLES DE ARAUJO LIMA INST​DO​MEIO​AMB​E​RECURSOS​HÍDRICOS &lt;#E.G.B#586877#31#637709/&gt; &lt;#E.G.B#586878#31#637710&gt; PORTARIA Nº 00332822 DE 13 DE OUTUBRO DE 2021 O(A) DIRETOR GERAL DO(A) INST DO MEIO AMB E RECURSOS HÍDRICOS - INEMA, NO USO  DE SUAS ATRIBUIÇÕES E TENDO EM VISTA O DISPOSTO NO(A) ART. 107 A ART.110, DA LEI 6.677, DE 26  DE SETEMBRO DE 1994, E/OU ART.3° AO 7° DA LEI Nº 13.471, DE 30 DE DEZEMBRO DE 2015, RESOLVE  CONCEDER O DIREITO À LICENÇA-PRÊMIO AO(S) SERVIDOR(ES) INTEGRANTE(S) DO QUADRO DE PESSOAL DESTE  ÓRGÃO, ABAIXO RELACIONADO(S):  MATRÍCULA NOME QUINQUÊNIO DATA INÍCIO DATA FIM  45000149  RUY MURICY DE ABREU  12.07.2005/11.07.2010  01.11.2021  30.12.2021  MARCIA CRISTINA TELLES DE ARAUJO LIMA INST​DO​MEIO​AMB​E​RECURSOS​HÍDRICOS &lt;#E.G.B#586878#31#637710/&gt; &lt;#E.G.B#586879#31#637711&gt;  CÓPIA - CONSULTE INFORMAÇÃO OFICIAL EM WWW.DOOL.EGBA.BA.GOV.BR     EXECUTIVO SALVADOR, SEXTA-FEIRA, 15 DE OUTUBRO DE 2021 - ANO CVI - NO 23.271  REPÚBLICA FEDERATIVA DO BRASIL - ESTADO DA BAHIA  DIÁRIO OFICIAL  PORTARIA Nº 00332733 DE 13 DE OUTUBRO DE 2021 O(A) DIRETOR GERAL DO(A) INST DO MEIO AMB E RECURSOS HÍDRICOS - INEMA, NO USO  DE SUAS ATRIBUIÇÕES E TENDO EM VISTA O DISPOSTO NO(A) ART. 107 A ART.110, DA LEI 6.677, DE 26  DE SETEMBRO DE 1994, E/OU ART.3° AO 7° DA LEI Nº 13.471, DE 30 DE DEZEMBRO DE 2015, RESOLVE  CONCEDER O DIREITO À LICENÇA-PRÊMIO AO(S) SERVIDOR(ES) INTEGRANTE(S) DO QUADRO DE PESSOAL DESTE  ÓRGÃO, ABAIXO RELACIONADO(S):  MATRÍCULA NOME QUINQUÊNIO DATA INÍCIO DATA FIM  37000289  NIVALDO PAULO DE ANDRADE  01.01.2016/31.12.2020  01.11.2021  29.01.2022  MARCIA CRISTINA TELLES DE ARAUJO LIMA INST​DO​MEIO​AMB​E​RECURSOS​HÍDRICOS &lt;#E.G.B#586879#32#637711/&gt; &lt;#E.G.B#586880#32#637712&gt; PORTARIA Nº 00332582 DE 13 DE OUTUBRO DE 2021 O(A) DIRETOR GERAL DO(A) INST DO MEIO AMB E RECURSOS HÍDRICOS - INEMA, NO USO  DE SUAS ATRIBUIÇÕES E TENDO EM VISTA O DISPOSTO NO(A) ART. 107 A ART.110, DA LEI 6.677, DE 26  DE SETEMBRO DE 1994, E/OU ART.3° AO 7° DA LEI Nº 13.471, DE 30 DE DEZEMBRO DE 2015, RESOLVE  CONCEDER O DIREITO À LICENÇA-PRÊMIO AO(S) SERVIDOR(ES) INTEGRANTE(S) DO QUADRO DE PESSOAL DESTE  ÓRGÃO, ABAIXO RELACIONADO(S):  MATRÍCULA NOME QUINQUÊNIO DATA INÍCIO DATA FIM  45000083  BRUNO NEUVIRTH  01.10.2014/30.09.2019  29.11.2021  28.12.2021  MARCIA CRISTINA TELLES DE ARAUJO LIMA INST​DO​MEIO​AMB​E​RECURSOS​HÍDRICOS &lt;#E.G.B#586880#32#637712/&gt; &lt;#E.G.B#586556#32#637379&gt; EDITAL DE NOTIFICAÇÃO  O INSTITUTO DO MEIO AMBIENTE E RECURSOS HÍDRICOS - INEMA, ATRAVÉS DA SUA  DIRETORA GERAL, NOS TERMOS DO ART. 261, INCISO III DO DECRETO ESTADUAL Nº. 14.024 DE 06 DE JUNHO  DE 2012, QUE APROVA O REGULAMENTO DA LEI 10.431/2006, C/C ARTIGO 231, INCISO I DO CÓDIGO CIVIL -  FAZ​SABER​A​TODOS​QUANDO​O​PRESENTE​VIREM,​OU​DELE​CONHECIMENTO​TIVEREM​E,​PRINCIPALMENTE,​ POR SE ENCONTRAR EM LUGAR INCERTO E NÃO SABIDO, AOS AUTUADOS: LUCIVANIO ALVES DA SILVA,  CPF Nº 393.089.955-87, NOS AUTOS DO PROCESSO ADMINISTRATIVO Nº 2017-003368/TEC/AIIN-0077,  EM 26/08/2021, FOI HOMOLOGADO O AUTO DE INFRAÇÃO DE INTERDIÇÃO TEMPORÁRIA, “À ATIVIDADE DA  CAPTAÇÃO PARA IRRIGAÇÃO NA FAZENDA CACHOEIRA GRANDE, DEVENDO O MESMO REGULARIZAR A ATIVIDADE  JUNTO AO ÓRGÃO AMBIENTAL COMPETENTE. A INFRAÇÃO FOI CONSTATADA, NA FAZENDA CACHOEIRA, ZONA  RURAL​ NO​MUNICÍPIO​ DE​ PINDOBAÇU-BA,​ NAS​ COORDENADAS​ GEOGRÁFICAS:​ LAT.​ -10.83649°​ E​ LONG.​ -40.27827°, NO DIA 04/02/2017 AS 13H05MIN.”; SERTANEJA EMPRESA AGROPASTORIL  S.A, CNPJ Nº 13.660.295/0001-74, NOS AUTOS DO PROCESSO ADMINISTRATIVO Nº 2020-003561/TEC/ AIAD-0150, EM 30/08/2021, FOI HOMOLOGADO O AUTO DE INFRAÇÃO DE ADVERTÊNCIA, “POR DESCUM- PRIMENTO DE OBRIGAÇÃO DE FAZER PELA NÃO APRESENTAÇÃO DOS DOCUMENTOS, NO PRAZO ASSINADO  DE​ 90​ DIAS,​ CONFORME​ SOLICITADOS​ NA​ NOTIFICAÇÃO​ (PROCESSO​ Nº.​ 2010-015048/TEC/NOT-3125,​ FL.​01)​ADVINDA​DO​PROCESSO​DE​OPERAÇÃO​PLANEJADA​Nº​2010-012402/TEC/FISC-0097,​E​CARTA​ COM​AVISO​DE​RECEBIMENTO​(DATADA​EM​15/04/2011​-​FL.​05),​CARACTERIZANDO​A​INFRAÇÃO​FORMAL​DE​ NATUREZA LEVE, À LUZ DO QUANTO ESTABELECIDO NO ART. 254, PARÁGRAFO ÚNICO, III C/C ART. 256 C/C ART.  257, I, B), DO DECRETO Nº 14.024, DE 06 DE JUNHO DE 2012, QUE REGULAMENTA A LEI 10.431/2006 DO  ESTADO​DA​BAHIA.​A​INFRAÇÃO​FOI​CONSTATADA​NA​UNIDADE​SEDE​DESTE​INEMA,​NO​DIA​10/05/2020,​ ÀS 14H00MIN, EM SALVADOR/BA.”. OPORTUNIDADE EM QUE CONCEDE PRAZO DE 20 (VINTE) DIAS PARA  INTERPOR RECURSO ADMINISTRATIVO PERANTE O CEPRAM, A CONTAR DO DIA SUBSEQUENTE AO DA DATA  DE PUBLICAÇÃO DESTE EDITAL, DEVENDO SER PROTOCOLADO NESTA AUTARQUIA. E, PARA CONHECIMENTO DE  TODOS, MANDOU EXPEDIR ESTE EDITAL QUE ENTRARÁ EM VIGOR A PARTIR DA SUA PUBLICAÇÃO NO DIÁRIO  OFICIAL​DO​ESTADO​DA​BAHIA.  SALVADOR, 14 DE OUTUBRO DE 2021.  MÁRCIA CRISTINA TELLES DE ARAÚJO LIMA  DIRETORA GERAL  EDITAL DE NOTIFICAÇÃO  O INSTITUTO DO MEIO AMBIENTE E RECURSOS HÍDRICOS - INEMA, ATRAVÉS DA SUA  DIRETORA GERAL, NOS TERMOS DO ART. 261, INCISO III DO DECRETO ESTADUAL Nº. 14.024 DE 06 DE JUNHO  DE 2012, QUE APROVA O REGULAMENTO DA LEI 10.431/2006, C/C ARTIGO 231, INCISO I DO CÓDIGO CIVIL -  FAZ SABER A TODOS QUANDO O PRESENTE VIREM, OU DELE CONHECIMENTO TIVEREM E, PRINCIPALMENTE,  POR SE ENCONTRAR EM LUGAR INCERTO E NÃO SABIDO, AO AUTUADO: EDILSON MENEZES DA SILVA,  CPF Nº 578.205.895-15 NOS AUTOS DO PROCESSO ADMINISTRATIVO Nº 2021-004578/TEC/AIIN-0038,  COM A PENALIDADE DE INTERDIÇÃO TEMPORÁRIA “NA ATIVIDADE ILEGAL DE DESTRUIÇÃO DA VEGETAÇÃO  NATIVA​DO​BIOMA​MATA​ATLÂNTICA​COM​USO​DE​MOTOSSERRA,​COM​VEGETAÇÃO​SECUNDÁRIA​EM​ESTÁGIO​ MÉDIO​DE​REGENERAÇÃO,​ESPÉCIES​NATIVAS​DA​MATA​ATLÂNTICA​COMO​VINHÁTICO,​LOURO​ENTRE​OUTRAS,​ EFETUANDO CORTE RASO EM ÁREA DE PRESERVAÇÃO PERMANENTE - RIBEIRÃO DE JOÃO DIAS, COM OBJETIVO  DE PLANTIO DE GRAMÍNEAS PARA FORMAÇÃO DE PASTAGENS, EM UMA ÁREA DE 1,2384 (UM HECTARE,  VINTE TRÊS ARES E OITENTA QUATRO CENTIARES), CAUSANDO DEGRADAÇÃO AMBIENTAL, EM DESACORDO COM A  LEGISLAÇÃO​AMBIENTAL​VIGENTE,​SEM​AUTORIZAÇÃO​E​SEM​LICENÇA​AMBIENTAL​DO​ÓRGÃO​COMPETENTE.​ A​INFRAÇÃO​FOI​CONSTATADA​DURANTE​INSPEÇÃO​TÉCNICA​DE​FISCALIZAÇÃO​REALIZADA​NO​DIA​07​DE​ABRIL​DE​ 2021,​DAS​10:20​H​ÀS​13:00​H,​COORDENADAS​GEOGRÁFICAS​DO​LOCAL:​S​14,98574°,​S​14,98540°;W​ 39,98297°, W 39,98228°, NA FAZENDA PRESENTE DE DEUS, LOCALIZADA NA REGIÃO DO RIBEIRÃO DE  JOÃO​DIAS,​ZONA​RURAL,​MUNICÍPIO​DE​ITORORÓ/BAHIA.”.​OPORTUNIDADE​EM​QUE​OS​CONCEDE​PRAZO​DE​ 20 (VINTE) DIAS PARA APRESENTAR DEFESA ADMINISTRATIVA, A CONTAR DO DIA SUBSEQUENTE AO DA   DATA DE PUBLICAÇÃO DESTE EDITAL. E, PARA CONHECIMENTO DE TODOS, MANDOU EXPEDIR ESTE EDITAL QUE  ENTRARÁ​EM​VIGOR​A​PARTIR​DA​SUA​PUBLICAÇÃO​NO​DIÁRIO​OFICIAL​DO​ESTADO​DA​BAHIA.  SALVADOR, 14 DE OUTUBRO DE 2021.  MÁRCIA CRISTINA TELLES DE ARAÚJO LIMA DIRETORA GERAL  EDITAL DE NOTIFICAÇÃO  O INSTITUTO DO MEIO AMBIENTE E RECURSOS HÍDRICOS - INEMA, ATRAVÉS DA SUA  DIRETORA GERAL, NOS TERMOS DO ART. 261, INCISO III DO DECRETO ESTADUAL Nº. 14.024 DE 06 DE JUNHO  DE 2012, QUE APROVA O REGULAMENTO DA LEI 10.431/2006, C/C ARTIGO 231, INCISO I DO CÓDIGO CIVIL -  FAZ SABER A TODOS QUANDO O PRESENTE VIREM, OU DELE CONHECIMENTO TIVEREM E, PRINCIPALMENTE,  POR SE ENCONTRAR EM LUGAR INCERTO E NÃO SABIDO, AO AUTUADO: AILTON DE JESUS SOUSA, CPF  Nº 439.375.275-91 NOS AUTOS DO PROCESSO ADMINISTRATIVO Nº 2019-009528/TEC/AIAD-0458, COM  A PENALIDADE DE ADVERTÊNCIA “POR FAZER FUNCIONAR ATIVIDADE UTILIZADORA DE RECURSOS AMBIENTAIS,  CONSIDERADA EFETIVA OU POTENCIALMENTE POLUIDORA (FABRICAÇÃO DE AZEITE DE DENDÊ), CONTRARIANDO  AS NORMAS LEGAIS E REGULAMENTOS PERTINENTES, RESULTANDO, AINDA, EM RISCO DE POLUIÇÃO OU  DEGRADAÇÃO DO MEIO AMBIENTE, AO: FUNCIONAR SEM A DEVIDA LICENÇA AMBIENTAL, REALIZAR EMISSÃO DE  POLUENTES ATMOSFÉRICOS SEM ADOÇÃO DE MEDIDAS DE CONTROLE, ESTOCAR/ARMAZENAR RESÍDUOS SÓLIDOS  EM ÁREAS SEM EQUIPAMENTOS OU SISTEMAS DE CONTROLE AMBIENTAL PARA EVITAR CARREAMENTO DE ÓLEO  E RESÍDUOS PELAS ÁGUAS PLUVIAIS QUE ATINGEMO MANGUEZAL E NÃO ADOTAR MEDIDAS PARA EVITAR QUE O  AZEITE​DE​DENDÊ​E​EFLUENTES​DERRAMADOS​NO​CHÃO​SEJAM​CARREADOS​PARA​O​MANGUEZAL.​A​INFRAÇÃO​ ADMINISTRATIVA,​ENQUADRADA​COMO​ FORMAL​E​MATERIAL​ E​ CLASSIFICADA​COMO​GRAVE,​ FOI​ CONSTATADA​ DURANTE INSPEÇÃO TÉCNICA REALIZADA NO ESTABELECIMENTO SITUADO NO SÍTIO DEUS DARÁ, LOCALIZADO  NA​ ZONA​ RURAL​ DO​ MUNICÍPIO​ DE​ VALENÇA/BA,​ NAS​ PROXIMIDADES​ DAS​ COORDENADAS​ GEOGRÁFICAS​ 13,33297° S E 39,05168° W (EM DÉCIMO DE GRAU, DATUM SIRGAS 2000), COM ACESSO À DIREITA DO  KM​02​DA​RODOVIA​BA​001​(VALENÇA​-​JAGUARIPE),​AOS​OITO​DIAS​DO​MÊS​DE​MAIO​DO​ANO​DE​2019,​ ÀS QUINZE HORAS.”. OPORTUNIDADE EM QUE OS CONCEDE PRAZO DE 20 (VINTE) DIAS PARA APRESENTAR  DEFESA ADMINISTRATIVA, A CONTAR DO DIA SUBSEQUENTE AO DA DATA DE PUBLICAÇÃO DESTE EDITAL. E,  PARA CONHECIMENTO DE TODOS, MANDOU EXPEDIR ESTE EDITAL QUE ENTRARÁ EM VIGOR A PARTIR DA SUA  PUBLICAÇÃO​NO​DIÁRIO​OFICIAL​DO​ESTADO​DA​BAHIA.  SALVADOR, 14 DE OUTUBRO DE 2021.  MÁRCIA CRISTINA TELLES DE ARAÚJO LIMA DIRETORA GERAL  EDITAL DE NOTIFICAÇÃO  O INSTITUTO DO MEIO AMBIENTE E RECURSOS HIDRICOS - INEMA, ATRAVÉS DA SUA  DIRETORA GERAL, NOS TERMOS DO ART. 261, INCISO III DO DECRETO ESTADUAL Nº. 14.024 DE 06 DE JUNHO  DE 2012, QUE APROVA O REGULAMENTO DA LEI 10.431/2006, C/C ARTIGO 231, INCISO I DO CÓDIGO  CIVIL, FAZ SABER A TODOS QUANDO O PRESENTE VIREM, OU DELE CONHECIMENTO TIVEREM E, PRIN- CIPALMENTE, POR SE ENCONTRAR EM LUGAR INCERTO E NÃO SABIDO, AO AUTUADO: INSTITUTO (A) MAR, CNPJ 35.113.171/0001-01 NOS AUTOS DO PROCESSO ADMINISTRATIVO Nº 2021-003269/TEC/ NOT-0364,​QUE​ “O​SUPRACITADO​FICA​ RENOTIFICADO,​ONDE​ANALISANDO​A​COMUNICAÇÃO​E​CONFORME​ RECOMENDADO​ (SEI​ N°​ 00024743001)​ NO​ QUE​ VERSA​ SOBRE​ RESGATE​ DE​ UM​ GOLFINHO​ DAS​ PRAIAS​ NORTE DE ILHÉUS/BA. O SUPRACITADO, NO PRAZO ESTABELECIDO ABAIXO, DEVERÁ APRESENTAR: I - QUAL  O PARADEIRO DO ANIMAL, BEM COMO SEU ESTADO DE SAÚDE; II - SUA ESPÉCIE, FAIXA ETÁRIA, DADOS  BIOMÉTRICOS; III - SOLICITA-SE A AVALIAÇÃO CLÍNICA INICIAL DO ANIMAL IN SITU (CONDIÇÕES CORPÓREAS,  FERIMENTOS,​ ECTOPARASITAS,​ PARÂMETROS​ VITAIS,​ FLUTUABILIDADE,​ HIPÓTESE​ DIAGNÓSTICA);​ IV​ -​ QUAIS​ PROCEDIMENTOS FORAM REALIZADOS IN SITU (PROTOCOLOS DE ESTABILIZAÇÃO, FÁRMACOS ADMINISTRADOS,  DOSES);​V​-​TRANSPORTE​PARA​CATIVEIRO​E​TRATAMENTO​(DE​QUE​FORMA​O​ANIMAL​FOI​TRANSPORTADO,​TEMPO​ DE TRANSPORTE, QUAL O PROTOCOLO UTILIZADO PARA O BEM-ESTAR DURANTE O TRANSPORTE, MONITORAMEN- TO​DE​PARÂMETROS​DURANTE​O​ TRAJETO);​VI​ -​ESTABILIZAÇÃO​EX​SITU​ (LOCAL​DE​ESTABILIZAÇÃO​E​SUAS​ CONDIÇÕES:​PARÂMETROS​DE​ÁGUA,​TIPO​DE​RECINTO,​SUAS​DIMENSÕES);​VII​-​AVALIAÇÃO​CLÍNICA​EX​SITU​ (PROTOCOLO​DE​ESTABILIZAÇÃO,​PARÂMETROS​VITAIS,​CONDIÇÃO​DO​ANIMAL​PÓS-TRANSPORTE);​VIII​-​EXAMES​ COLETADOS IN VIVO; IX - ESTADO DE SAÚDE DO ANIMAL NO PRESENTE MOMENTO (PROCEDIMENTOS QUE  ESTÃO SENDO ADOTADOS COM O ANIMAL VIVO OU DESTINAÇÃO PÓS ÓBITO); X - EM CASO DE ÓBITO, QUAL  O DESTINO DO ANIMAL E QUAIS AMOSTRAS FORAM COLETADAS NA CARCAÇA, BEM COMO OS PROTOCOLOS  ADOTADOS;​XI​-​LICENÇAS​PARA​TAL​MANEJO​E​PERMISSÕES​E;​XII​-​REGISTRO​FOTOGRÁFICO​DO​ENCALHE,​ PROCEDIMENTOS​CLÍNICOS​E​ESTABILIZAÇÃO​E​NECROPSIA,​CASO​SE​APLIQUE.​RATIFICO​QUE​AS​ATIVIDADES​ DO​INSTITUTO​(A)​MAR,​ENCONTRA-SE​INTERDITADA​PELO​AUTO​DE​INFRAÇÃO​DE​N°​(AIIN​N°​2020-009244/ TEC/AIIN-0142​COM​N°​SEI​046.0533.2020.0023642-01).​O​NÃO​ATENDIMENTO​DESTA​NOTIFICAÇÃO​ PODERÁ IMPLICAR EM DEMAIS PENALIDADES ADMINISTRATIVAS.”. OPORTUNIDADE EM QUE O CONCEDE  PRAZO PARA CUMPRIMENTO DE 30 DIAS A PARTIR DA DATA DE PUBLICAÇÃO DESTE EDITAL, SALIENTANDO,  QUE​O​NÃO​CUMPRIMENTO​DESTA​NOTIFICAÇÃO​IMPLICARÁ​NA​APLICAÇÃO​DAS​PENALIDADES​PREVISTAS​NA​ LEGISLAÇÃO AMBIENTAL DO ESTADO DA BAHIA.     SALVADOR, 14 DE OUTUBRO DE 2021.  MÁRCIA CRISTINA TELLES DE ARAÚJO LIMA  DIRETORA GERAL  EDITAL DE NOTIFICAÇÃO  O INSTITUTO DO MEIO AMBIENTE E RECURSOS HÍDRICOS - INEMA, ATRAVÉS DA SUA  DIRETORA GERAL, NOS TERMOS DO ART. 261, INCISO III DO DECRETO ESTADUAL Nº. 14.024 DE 06 DE JUNHO  DE 2012, QUE APROVA O REGULAMENTO DA LEI 10.431/2006, C/C ARTIGO 231, INCISO I DO CÓDIGO CIVIL  - FAZ SABER A TODOS QUANDO O PRESENTE VIREM, OU DELE CONHECIMENTO TIVEREM E, PRINCIPALMEN- TE, POR SE ENCONTRAR EM LUGAR INCERTO E NÃO SABIDO, AOS AUTUADOS: PAULO CEZAR SANTANA   CÓPIA - CONSULTE INFORMAÇÃO OFICIAL EM WWW.DOOL.EGBA.BA.GOV.BR    EXECUTIVO  SALVADOR, SEXTA-FEIRA, 15 DE OUTUBRO DE 2021 - ANO CVI - NO 23.271  REPÚBLICA FEDERATIVA DO BRASIL - ESTADO DA BAHIA  DIÁRIO OFICIAL  SANTOS, CPF Nº 079.318.245-04 NOS AUTOS DO PROCESSO ADMINISTRATIVO Nº 2019-003757/ TEC/AIMU-0355, COM A PENALIDADE DE MULTA NO VALOR DE R$ 10.000,00  “POR NÃO ATENDER  DETERMINAÇÃO DA INTERDIÇÃO TEMPORÁRIA Nº 2013-010654/TEC/AIIN-0190, POR COMETER A INFRAÇÃO  DE FORMA CONTINUADA, SENDO REINCIDENTE NO EMPREENDIMENTO ILEGAL DE PLANTIO DE GRAMÍNEAS  COM OBJETIVO DO PASTOREIO DE ANIMAIS, CONTRARIANDO AS DISPOSIÇÕES LEGAIS PREVISTAS EM NORMAS  AMBIENTAIS DE ÂMBITO FEDERAL E ESTADUAL. A INFRAÇÃO FOI CONSTATADA DURANTE INSPEÇÃO TÉCNICA  DE​ FISCALIZAÇÃO​ REALIZADA​ NO​ DIA​ 22​ DE​ ABRIL​ DE​ 2019,​ DAS​ 14:00​ H​ ÀS​ 15:35​ H,​COORDENADAS​ GEOGRÁFICAS​ DO​ LOCAL:​ S​ 15,63836º;​W​ 39,10823º,​ FAZENDA​CRUZEIRO​ DO​ SUL​ I,​ LOCALIZADO​ NA​ REGIÃO​DA​FABIANA,​ZONA​RURAL,​MUNICÍPIO​DE​CANAVIEIRAS/BAHIA.”;​MÁRCIO ALAN SAITER, CPF  Nº 082.477.357-84 NOS AUTOS DO PROCESSO ADMINISTRATIVO Nº 2020-007982/TEC/AIMU-0769, COM  A PENALIDADE DE MULTA NO VALOR DE R$ 70.000,00  “POR SUPRESSÃO DE VEGETAÇÃO NATIVA DO BIOMA  MATA​ATLÂNTICA​EM​ESTÁGIO​MÉDIO​DE​REGENERAÇÃO​NATURAL,​EM​ÁREA​DESTINADA​Á​RESERVA​LEGAL​DO​ ASSENTAMENTO FAZENDA RIACHO DAS OSTRAS , CEFIR 2019.001.222397/TC, LOCALIZADO NO ENTORNO  DO PARQUE NACIONAL DO DESCOBRIMENTO. A INFRAÇÃO FOI CONSTATADA DURANTE VISTORIA, REALIZADA  NO DIA 21/09/2020, ÀS 10H NO ASSENTAMENTO RURAL DENOMINADO FAZENDA RIACHO DA OSTRAS/ SITIO​MS,​ LOCALIZADO​ NA​ ZONA​ RURAL​ DO​MUNICÍPIO​ DE​ PRADO-BA,​ NAS​ COORDENADAS​ GEOGRÁFICAS​ -17.20137;-39.27954.”; BOAVENTURA LEOPOLDO COSTA, CPF Nº 069.458.995-00 NOS AUTOS  DO PROCESSO ADMINISTRATIVO Nº 2020-001248/TEC/AIMU-0088, COM A PENALIDADE DE MULTA NO  VALOR DE R$ 5.000,00​​“POR​DESCUMPRIR​PRAZOS​ESTABELECIDO​NA​NOTIFICAÇÃO​(NOT​N.°​2017-005983/ TEC/NOT-1303), COMETENDO A INFRAÇÃO DE FORMA CONTINUADA, CONTRARIANDO AS DISPOSIÇÕES LEGAIS  PREVISTAS EM NORMAS AMBIENTAIS DE ÂMBITO FEDERAL E ESTADUAL. A INFRAÇÃO FOI CONSTATADA DURANTE  INSPEÇÃO​TÉCNICA​DE​FISCALIZAÇÃO​REALIZADA​NO​DIA​25​DE​ABRIL​DE​2017,​DAS​11:40​H​ÀS​16:35​H,​ COORDENADAS​GEOGRÁFICAS​ DO​ LOCAL:​ S​ 15,72181°;​W​ 39,98980°,​ LOCALIZADA​ NA​ FAZENDA​BOA​ ESPERANÇA,​ LOCALIZADA​ NO​ CÓRREGO​ DA​ RIBEIRA,​ ZONA​ RURAL,​ MUNICÍPIO​ DE​ CANAVIEIRAS/BAHIA.”;​ GILVAN FARIAS DOS SANTOS, CPF Nº 007.179.705-07 NOS AUTOS DO PROCESSO ADMINISTRATIVO  Nº 2020-003516/TEC/AIMU-0335, COM A PENALIDADE DE MULTA NO VALOR DE R$ 9.500,00  “POR  SUPRESSÃO DE 30 HECTARES DE VEGETAÇÃO NATIVA , SEM A DEVIDA AUTORIZAÇÃO AMBIENTAL E REALIZAR  CAPTAÇÃO SUBTERRÂNEA DE ÁGUA DESPROVIDO DE OUTORGA. A INFRAÇÃO ADMINISTRATIVA AMBIENTAL DE  NATUREZA​GRAVE,​FOI​CONSTATADA​NO​DIA​29/10/19​ÀS​14H32MIN,​NA​FAZENDA​UMBURANA,​ZONA​RURAL,​ MUNICÍPIO DE WAGNER-BA, CONFORME COORDENADAS S -12.19247°/W 41.16258°.”; RIO VERDE  PATRIMONIAL LTDA, CNPJ Nº 17.917.546/0001-04 NOS AUTOS DO PROCESSO ADMINISTRATIVO  Nº 2019-006055/TEC/AIMU-0610, COM A PENALIDADE DE MULTA NO VALOR DE R$ 5.000,00  “ POR  PRESTAR INFORMAÇÕES FALSAS NO CEFIR DO IMÓVEL DENOMINADO DE FAZENDAS SANTA RITA I, II, III,  IV​E​PAU​BRASIL,​NO​MUNICÍPIO​DE​ ITAGUAÇU​DA​BAHIA/BA.​AS​ INCONSISTÊNCIAS​SÃO​REFERENTES:​1)​ PRESENÇA DE VEGETAÇÃO NATIVA NÃO DECLARADA, FORA DA ÁREA DE RESERVA LEGAL E APP; 2) APP DE  FAIXA MARGINAL DO RIACHO SUÇUARANA NÃO DECLARADA; E 3) TRECHO DA APP DE FAIXA MARGINAL DO  RIO​VERDE​PARCIALMENTE​DEGRADA​E​DECLARADA​COMO​PRESERVADA.​A​ INFRAÇÃO​ FOI​CONSTATADA​NAS​ FAZENDAS​SANTA​RITA​I,​II,​III,​IV​E​PAU​BRASIL,​NO​MUNICÍPIO​DE​ITAGUAÇU​DA​BAHIA/BA,​COORDENADAS​ GEOGRÁFICAS​-10.80874°/-​42.21408°,​NO​DIA​31​DE​JULHO​DE​2019,​ÀS​11:05H,​SENDO​CONSIDERADA​ DE NATUREZA GRAVE.”; CARLOS ALBERTO ARAÚJO ANDRADE, CPF Nº 188.032.965-49 NOS  AUTOS DO PROCESSO ADMINISTRATIVO Nº 2021-003635/TEC/AIMU-0190, COM A PENALIDADE DE MULTA  NO VALOR DE R$ 6.710,40  “PELA ATIVIDADE ILEGAL DE DESTRUIÇÃO DA VEGETAÇÃO NATIVA DO BIOMA  MATA​ATLÂNTICA,​COM​VEGETAÇÃO​SECUNDÁRIA​EM​ESTÁGIO​MÉDIO​DE​REGENERAÇÃO,​EFETUANDO​CORTE​ RASO COM OBJETIVO DE SER IMPLANTADO LOTEAMENTO NO FUTURO PARA OBTER VANTAGEM PECUNIÁRIA,  CAUSANDO DEGRADAÇÃO AMBIENTAL, EM UMA ÁREA DE 01,1184 (UM HECTARE, ONZE ARES E OITENTA  QUATRO CENTIARES), CONTRARIANDO AS DISPOSIÇÕES LEGAIS PREVISTAS EM NORMAS AMBIENTAIS DE ÂMBITO  FEDERAL​E​ESTADUAL.​A​INFRAÇÃO​FOI​CONSTATADA​DURANTE​INSPEÇÃO​TÉCNICA​DE​FISCALIZAÇÃO​REALIZADA​ NO​DIA​24​DE​NOVEMBRO​DE​2020,​DAS​10:40​H​ÀS​14:08​H,​COORDENADAS​GEOGRÁFICAS​DO​LOCAL:​ S 13,92876°, S 13,92908°, S 13,92678°; W 38,95011°, W 38,95002°, W 38,95103°, ÁREA EM  QUESTÃO​LOCALIZADA​A​4.0​KM​DO​POVOADO​DE​BARRA​GRANDE,​AO​FUNDO​DO​CONDOMÍNIO​JARDIM​DAS​ BROMÉLIAS,​ESTRADA​MARAÚ​-​BARRA​GRANDE,​MUNICÍPIO​DE​MARAÚ/BAHIA.”.​OPORTUNIDADE​EM​QUE​OS​ CONCEDE PRAZO DE 20 (VINTE) DIAS PARA APRESENTAR DEFESA ADMINISTRATIVA E/OU 30 (TRINTA) DIAS  PARA EFETUAR O PAGAMENTO SEM JUROS E CORREÇÃO MONETÁRIA, A CONTAR DO DIA SUBSEQUENTE AO  DA DATA DE PUBLICAÇÃO DESTE EDITAL. E, PARA CONHECIMENTO DE TODOS, MANDOU EXPEDIR ESTE EDITAL  QUE​ENTRARÁ​EM​VIGOR​A​PARTIR​DA​SUA​PUBLICAÇÃO​NO​DIÁRIO​OFICIAL​DO​ESTADO​DA​BAHIA.  SALVADOR, 14 DE OUTUBRO DE 2021.  MÁRCIA CRISTINA TELLES DE ARAÚJO LIMA DIRETORA GERAL  </t>
  </si>
  <si>
    <t xml:space="preserve">PORTARIA  Nº 24.362 DE 15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2021.001.004392/INEMA/LIC-04392, RESOLVE: ART. 1º - AUTORIZAR O DIREITO  DE USO DOS RECURSOS HÍDRICOS, VÁLIDO PELO PRAZO DE 04 (QUATRO) ANOS, A RICARDO PAIVA DO  NASCIMENTO, INSCRITO NO CPF N° 728.879.315-04, COM SEDE NA FAZENDA VÁRZEA DA ONÇA, ZONA  RURAL, S/N, NO MUNICÍPIO DE MORRO DO CHAPÉU, PARA CAPTAÇÃO SUBTERRÂNEA, NA BACIA HIDROGRÁFICA  DO RIO PARAGUAÇU, NAS COORDENADAS LAT.11°39’51”S E LONG.41°06’51”W, DATUM SIRGAS 2000, DO  POÇO 1, DE VAZÃO 132 M³/DIA, DURANTE 22 H/D, PARA FINS DE IRRIGAÇÃO POR GOTEJAMENTO, ÁREA 3,2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</si>
  <si>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24.363 DE 15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2021.001.006012/INEMA/LIC-06012, RESOLVE: ART. 1º - AUTORIZAR O DIREITO  DE USO DOS RECURSOS HÍDRICOS, VÁLIDO PELO PRAZO DE 04 (QUATRO) ANOS, A WESLEY DA SILVA  AMORIM, INSCRITO NO CPF N° 834.145.685-00, COM SEDE NA FAZENDA CAMPO REDONDO, Nº 40,  CAMPO DO MEIO, NO MUNICÍPIO DE IRAMAIA, PARA CAPTAÇÃO SUBTERRÂNEA, NA BACIA HIDROGRÁFICA DO  RIO PARAGUAÇU, NAS COORDENADAS LAT. 13°26’30,1”S E LONG.41°14’05,6”W, DATUM SIRGAS 2000,  DO POÇO 1, DE VAZÃO 702 M³/DIA, DURANTE 7 H/D, PARA FINS DE IRRIGAÇÃO POR GOTEJAMENTO, ÁREA  15 HA, LOCALIZADO NA FAZENDA OURO VERDE II, ZONA RURAL, NO MUNICÍPIO DE IRAMAIA,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CÓPIA - CONSULTE INFORMAÇÃO OFICIAL EM WWW.DOOL.EGBA.BA.GOV.BR     EXECUTIVO SALVADOR, SÁBADO, 16 DE OUTUBRO DE 2021 - ANO CVI - NO 23.272  REPÚBLICA FEDERATIVA DO BRASIL - ESTADO DA BAHIA  DIÁRIO OFICIAL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</si>
  <si>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24.364 DE 15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2021.001.002525/INEMA/LIC-02525, RESOLVE: ART. 1º - AUTORIZAR O DIREITO DE  USO DOS RECURSOS HÍDRICOS, VÁLIDO PELO PRAZO DE 04 (QUATRO) ANOS, A GILVAN GONÇALVES DE  ANDRADE, INSCRITO NO CPF N° 156.040.635-68, COM SEDE NA RUA ANTÔNIO CARLOS MAGALHÃES,  N° 279, CENTRO, NO MUNICÍPIO DE IRECÊ, PARA CAPTAÇÃO SUBTERRÂNEA, NA BACIA HIDROGRÁFICA DO  RIO SÃO FRANCISCO, NO POÇO 1, NAS COORDENADAS LAT.11°19’56,7”S E LONG.41°37’14,6”W, DATUM  SIRGAS 2000, DE VAZÃO 156 M³/DIA, DURANTE 12 H/D, NO POÇO 2, NAS COORDENADAS LAT.11°19’44,5”S  E LONG.41°37’06,6”W, DATUM SIRGAS 2000, DE VAZÃO 173 M³/DIA, DURANTE 12 H/D, NO POÇO 3,  NAS COORDENADAS LAT.11°19’57,4”S E LONG.41°36’58,3”W, DATUM SIRGAS 2000, DE VAZÃO 243 M³/ DIA, DURANTE 12 H/D, NO POÇO 4, NAS COORDENADAS LAT.11°19’55,6”S E LONG.41°36’51,9”W, DATUM  SIRGAS 2000, DE VAZÃO 252 M³/DIA, DURANTE 12 H/D, PARA FINS DE IRRIGAÇÃO POR GOTEJAMENTO, ÁREA  15,7 HA, LOCALIZADO NA FAZENDA TRÊS IRMÃS, ZONA RURAL, NO MUNICÍPIO DE JOÃO DOURADO,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</si>
  <si>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24.365 DE 15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2021.001.005970/INEMA/LIC-05970, RESOLVE: ART. 1º - AUTORIZAR O DIREITO DE USO  DOS RECURSOS HÍDRICOS, VÁLIDO PELO PRAZO DE 04 (QUATRO) ANOS, A MANOEL JOSÉ DE CARVALHO  NETO, INSCRITO NO CPF SOB N° 999.054.775-00, COM SEDE NA COMUNIDADE ROCADO DE CAATINGA  DO MOURA, ZONA RURAL, S/N, NO MUNICÍPIO DE JACOBINA, PARA CAPTAÇÃO SUBTERRÂNEA, NA BACIA  HIDROGRÁFICA DO RIO SÃO FRANCISCO, NAS COORDENADAS LAT.10°58’33,7”S E LONG.40°53’56,2”W,  DATUM SIRGAS 2000, DO POÇO 1, DE VAZÃO 1.053 M³/DIA, DURANTE 11 H/D, PARA FINS DE IRRIGAÇÃO POR  MICROASPERSÃO, ÁREA 20 HA,LOCALIZADO NA FAZENDA PAU DE COLHER, ZONA RURAL, NO MUNICÍPIO DE  JACOBINA,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</si>
  <si>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24.366 DE 15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2021.001.005884/INEMA/LIC-05884, RESOLVE: ART. 1º - AUTORIZAR O DIREITO DE  USO DOS RECURSOS HÍDRICOS, VÁLIDO PELO PRAZO DE 04 (QUATRO) ANOS, A REGINALDO RIBEIRO DE  OLIVEIRA, INSCRITO NO CPF SOB N° 009.032.335-17, COM SEDE NA RUA MARIA MADALENA DA SILVA,  N° 40, CENTRO, NO MUNICÍPIO DE UMBURANAS, PARA CAPTAÇÃO SUBTERRÂNEA, NA BACIA HIDROGRÁFICA  DO RIO SÃO FRANCISCO, NAS COORDENADAS LAT.10°39’04,3”S E LONG.40°48’36,2”W, DATUM SIRGAS  2000, DO POÇO 1, DE VAZÃO 1.098 M³/DIA, DURANTE 12 H/D,PARA FINS DE IRRIGAÇÃO POR MICROASPER- SÃO, ÁREA 20 HA, LOCALIZADO NO SÍTIO JARDIM DE CIMA, ZONA RURAL,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</si>
  <si>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24.373 DE 18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2021.001.006093/INEMA/LIC-06093, RESOLVE: ART. 1º - AUTORIZAR O DIREITO DE  USO DOS RECURSOS HÍDRICOS, VÁLIDO PELO PRAZO DE 04 (QUATRO) ANOS, A SÃO JOSÉ SÃO PEDRO  AGRÍCOLA E PECUÁRIA LTDA, INSCRITO NO CNPJ N° 08.708.070/0001-00, COM SEDE NA OTR  ZONA DE PIABINHA, ZONA RURAL, S/N, NO MUNICÍPIO DE MARAÚ, PARA CAPTAÇÃO SUBTERRÂNEA, NA  BACIA HIDROGRÁFICA DO RIO ITAPICURU, NAS COORDENADAS LAT.11°12’05,6”S E LONG.38°32’43,4”W,  DATUM SIRGAS 2000, DO POÇO 2, DE VAZÃO 942 M³/DIA, DURANTE 24 H/D, PARA FINS DE DESSEDEN- TAÇÃO ANIMAL E IRRIGAÇÃO POR GOTEJAMENTO, ÁREA 15,5 HA, LOCALIZADO NA FAZENDA BREJINHO, ZONA  RURAL, NO MUNICÍPIO DE NOVA SOURE,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</si>
  <si>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24.374 DE 18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2021.001.005939/INEMA/LIC-05939, RESOLVE: ART. 1º - AUTORIZAR O DIREITO DE  USO DOS RECURSOS HÍDRICOS, VÁLIDO PELO PRAZO DE 04 (QUATRO) ANOS, A SÃO JOSÉ SÃO PEDRO  AGRÍCOLA E PECUÁRIA LTDA, INSCRITO NO CNPJ N° 08.708.070/0001-00, COM SEDE NA OTR  ZONA DE PIABINHA, ZONA RURAL, S/N, NO MUNICÍPIO DE MARAÚ, PARA CAPTAÇÃO SUBTERRÂNEA, NA  BACIA HIDROGRÁFICA DO RIO ITAPICURU, NAS COORDENADAS LAT.11°26’55,9”S E LONG.38°41’19,1”W,  DATUM SIRGAS 2000, DO POÇO 1, DE VAZÃO 1.355 M³/DIA, DURANTE 21 H/D, PARA FINS DE IRRIGAÇÃO POR  GOTEJAMENTO, ÁREA 24 HA, LOCALIZADO NA FAZENDA ALTO ALEGRE 5, ZONA RURAL, NO MUNICÍPIO DE SÁTIRO  DIAS, MEDIANTE O CUMPRIMENTO DA LEGISLAÇÃO VIGENTE, DOS CONDICIONANTES E DO PARÁGRAFO ÚNICO   CÓPIA - CONSULTE INFORMAÇÃO OFICIAL EM WWW.DOOL.EGBA.BA.GOV.BR    EXECUTIVO  SALVADOR, TERÇA-FEIRA, 19 DE OUTUBRO DE 2021 - ANO CVI - NO 23.273  REPÚBLICA FEDERATIVA DO BRASIL - ESTADO DA BAHIA  DIÁRIO OFICIAL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</si>
  <si>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24.376 DE 18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2021.001.005869/INEMA/LIC-05869, RESOLVE: ART. 1º - AUTORIZAR O DIREITO DE  USO DOS RECURSOS HÍDRICOS, VÁLIDO PELO PRAZO DE 04 (QUATRO) ANOS, A SÃO JOSÉ SÃO PEDRO  AGRÍCOLA E PECUÁRIA LTDA, INSCRITO NO CNPJ N° 08.708.070/0001-00, COM SEDE NA OTR  ZONA DE PIABINHA, ZONA RURAL, S/N, NO MUNICÍPIO DE MARAÚ, PARA CAPTAÇÃO SUBTERRÂNEA, NA  BACIA HIDROGRÁFICA DO RIO ITAPICURU, NAS COORDENADAS LAT.11°10’34,8”S E LONG.38°30’47,9”W,  DATUM SIRGAS 2000, DO POÇO 1, DE VAZÃO 1.031 M³/DIA, DURANTE 23 H/D, PARA FINS DE IRRIGAÇÃO POR  GOTEJAMENTO, ÁREA 19,5 HA, LOCALIZADO NA FAZENDA BAIXA DA PEDRA, ZONA RURAL, NO MUNICÍPIO DE  NOVA SOURE,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</si>
  <si>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24.378 DE 18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2019.001.006170/INEMA/LIC-06170, RESOLVE: ART. 1º - AUTORIZAR O DIREITO DE   USO DOS RECURSOS HÍDRICOS, VÁLIDO PELO PRAZO DE 04 (QUATRO) ANOS, A LEANDRO CORREIA DIAS,  INSCRITO NO CPF Nº 041.001.625-02, COM SEDE NA FAZENDA ROCINHA, S/N, ZONA RURAL, NO MUNICÍPIO  DE BRUMADO, PARA CAPTAÇÃO SUPERFICIAL, NA BACIA HIDROGRÁFICA DO RIO DE CONTAS, NO RIO DE CONTAS,  NAS COORDENADAS LAT.13°58’08,9”S E LONG.41°28’03,3”W, DATUM SIRGAS 2000, DE VAZÃO 363 M³/ DIA, DURANTE 20 H/D, PARA FINS DE DESSEDENTAÇÃO ANIMAL E IRRIGAÇÃO POR MICRO ASPERSÃO, ÁREA 8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</si>
  <si>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24.379 DE 18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2020.001.001800/INEMA/LIC-01800, RESOLVE: ART. 1º - AUTORIZAR O DIREITO DE USO  DOS RECURSOS HÍDRICOS, VÁLIDO PELO PRAZO DE 04 (QUATRO) ANOS, A SCOTT WELLS QUEIROZ, INSCRITO  NO CPF Nº 907.655.836-15, COM SEDE NA RUA ÁLVARO SANTOS, Nº 33, VILA PARIS, NO MUNICÍPIO DE  BELO HORIZONTE - MG, PARA CAPTAÇÃO SUPERFICIAL, NA BACIA HIDROGRÁFICA DO RIO CARAÍVA, NO CÓRREGO  DA ÁGUA BRANCA, NAS COORDENADAS LAT.16°49’10”S E LONG.39°11’28”W, DATUM SIRGAS 2000, DE  VAZÃO 4.522 M³/DIA, DURANTE 18 H/D, PARA FINS DE IRRIGAÇÃO POR ASPERSÃO, ÁREA 95 HA, LOCALIZADO  NA FAZENDA DEUS AMPARE, CARAIVA, NO MUNICÍPIO DE PORTO SEGURO,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</si>
  <si>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24.380 DE 18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2020.001.000205/INEMA/LIC-00205, RESOLVE: ART. 1º - AUTORIZAR O DIREITO DE  USO DOS RECURSOS HÍDRICOS, VÁLIDO PELO PRAZO DE 04 (QUATRO) ANOS, A EDMAR PEREIRA, INSCRITO  NO CPF Nº 915.233.545-34, COM SEDE NA FAZENDA JOSÉ ALVES, S/N, ZONA RURAL, NO MUNICÍPIO DE  JABORANDI, PARA CAPTAÇÃO SUPERFICIAL, NA BACIA HIDROGRÁFICA DO RIO CORRENTE, NO RIO ARROJADO,  NAS COORDENADAS LAT.13°24’36”S E LONG.44°21’36,7”W, DATUM SIRGAS 2000, DE VAZÃO 136 M³/DIA,  DURANTE 8 H/D, PARA FINS DE IRRIGAÇÃO POR ASPERSÃO, ÁREA 2 HA, LOCALIZADO NA FAZENDA SÍTIO SANTA  FÉ,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</si>
  <si>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24.381 DE 18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2019.001.006817/INEMA/LIC-06817, RESOLVE: ART. 1º - AUTORIZAR O DIREITO DE  USO DOS RECURSOS HÍDRICOS, VÁLIDO PELO PRAZO DE 04 (QUATRO) ANOS, A WILMA ELIENE LOPES  MOREIRA, INSCRITA NO CPF Nº 085.228.555-87, COM SEDE NA RUA A, N° 09, CANDEIAS, NO  MUNICÍPIO DE VITÓRIA DA CONQUISTA, PARA CAPTAÇÃO SUPERFICIAL, NA BACIA HIDROGRÁFICA DO RIO PARDO,  NO CÓRREGO PALMEIRA, NAS COORDENADAS LAT.15°35’21”S E LONG.40°13’30”W, DATUM SIRGAS 2000,  DE VAZÃO 606 M³/DIA, DURANTE 9 H/D, PARA FINS DE IRRIGAÇÃO POR ASPERSÃO, ÁREA 9,21 HA, LOCALIZADO  NA FAZENDA PROVIDÊNCIA, ZONA RURAL, NO MUNICÍPIO DE MAIQUINIQUE,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CÓPIA - CONSULTE INFORMAÇÃO OFICIAL EM WWW.DOOL.EGBA.BA.GOV.BR     EXECUTIVO SALVADOR, TERÇA-FEIRA, 19 DE OUTUBRO DE 2021 - ANO CVI - NO 23.273  REPÚBLICA FEDERATIVA DO BRASIL - ESTADO DA BAHIA  DIÁRIO OFICIAL  </t>
  </si>
  <si>
    <t xml:space="preserve">PORTARIA  Nº 24.383 DE 18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2020.001.000211/INEMA/LIC-00211, RESOLVE: ART. 1º - AUTORIZAR O DIREITO DE  USO DOS RECURSOS HÍDRICOS, VÁLIDO PELO PRAZO DE 04 (QUATRO) ANOS, A CLEMILTON DOS SANTOS  SILVA, INSCRITO NO CPF Nº 639.202.475-15, COM SEDE NA FAZENDA PÉ DE OITEIRO, S/N, DISTRITO  MACETÉ, NO MUNICÍPIO DE QUIJINGUE, PARA CAPTAÇÃO SUPERFICIAL, NA BACIA HIDROGRÁFICA DO RIO  ITAPICURU, NO RIO MACETÉ, NAS COORDENADAS LAT.10°44’56,25”S E LONG.38°59’06,24”W, DATUM  SIRGAS 2000, DE VAZÃO 526 M³/DIA, DURANTE 18 H/D, PARA FINS DE IRRIGAÇÃO POR GOTEJAMENTO, ÁREA  9,09 HA, LOCALIZADO NA FAZENDA PASTO, ZONA RURAL, NO MUNICÍPIO DE QUIJINGUE,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</si>
  <si>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24.388 DE 19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2021.001.003104/INEMA/LIC-03104, RESOLVE: ART. 1º - AUTORIZAR O DIREITO  DE USO DOS RECURSOS HÍDRICOS, VÁLIDO PELO PRAZO DE 04 (QUATRO) ANOS, A FERNANDO MILAN  SARTORI, INSCRITO NO CPF Nº 024.839.408-89, COM SEDE NA RUA SANTANA, Nº 577, CENTRO, NO  MUNICÍPIO DE VARGEM GRANDE DO SUL - SP, PARA CAPTAÇÃO SUBTERRÂNEA, NA BACIA HIDROGRÁFICA DO  RIO SÃO FRANCISCO, NO POÇO 1, NAS COORDENADAS LAT.14°21’24.95’’S E LONG.45°53’04.72’’W, DE  VAZÃO 9.000 M³/DIA; E NO POÇO 2, NAS COORDENADAS LAT.14°20’40.48’’S E LONG.45°51’54.1’’W,  DATUM SIRGAS 2000, DE VAZÃO 9.000 M³/DIA; DURANTE 18 H/D, PARA FINS DE FINS DE IRRIGAÇÃO POR  PIVÔ CENTRAL, ÁREA 260,74 HA, LOCALIZADO NA FAZENDA SERRA BAHIA,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</si>
  <si>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24.389 DE 19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2021.001.004498/INEMA/LIC-04498, RESOLVE: ART. 1º - AUTORIZAR O DIREITO DE  USO DOS RECURSOS HÍDRICOS, VÁLIDO PELO PRAZO DE 04 (QUATRO) ANOS, A ELIZABETH KURTZ, INSCRITA  NO CPF Nº 608.022.439-91, COM SEDE NA RUA RUSULINO NUNES DA SILVA, Nº 676, SETOR AUGUSTO  JOSÉ VALENTE, NO MUNICÍPIO DE POSSE - GO, PARA CAPTAÇÃO SUBTERRÂNEA, NA BACIA HIDROGRÁFICA  DO RIO SÃO FRANCISCO, NO POÇO 1, NAS COORDENADAS LAT.14°07’37.2”S E LONG.45°51’18”W, DE  VAZÃO 9.000 M³/DIA; E NO POÇO 2, NAS COORDENADAS LAT.14°08’26.81”S E LONG.45°50’13.22”W,  DATUM SIRGAS 2000, DE VAZÃO 9.000 M³/DIA; DURANTE 18 H/D, PARA FINS DE IRRIGAÇÃO POR PIVÔ CENTRAL,  ÁREA 288,1 HA, LOCALIZADO NAS FAZENDAS PORTA DO CÉU E CÉU AZUL,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</si>
  <si>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24.394 DE 19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2020.001.003734/INEMA/LIC-03734, RESOLVE: ART. 1º - AUTORIZAR O DIREITO  DE USO DOS RECURSOS HÍDRICOS, VÁLIDO PELO PRAZO DE 04 (QUATRO) ANOS, A DANIEL FRANCIOSI,  INSCRITO NO CPF Nº 544.053.510-15, COM SEDE NA RUA RUI BARBOSA, S/N, MIMOSO DO OESTE, NO  MUNICÍPIO DE LUÍS EDUARDO MAGALHÃES, PARA CAPTAÇÃO SUBTERRÂNEA, NA BACIA HIDROGRÁFICA DO RIO  SÃO FRANCISCO, NO POÇO 1, NAS COORDENADAS LAT.13°08’32”S E LONG. 45°57’05”W, DATUM SIRGAS  2000, DE VAZÃO 9.000 M³/DIA, DURANTE 18 H/D, PARA FINS DE IRRIGAÇÃO POR PIVÔ CENTRAL, ÁREA 134,43  HA, LOCALIZADO NA FAZENDA SANTA EDWIGES, RODOVIA BR 020, RODA VELHA,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</si>
  <si>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24.395 DE 19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2020.001.006200/INEMA/LIC-06200, RESOLVE: ART. 1º - AUTORIZAR O DIREITO DE  USO DOS RECURSOS HÍDRICOS, VÁLIDO PELO PRAZO DE 04 (QUATRO) ANOS, A WANDERLEY NENTWING,  INSCRITO NO CPF Nº 945.634.899-72, COM SEDE NA RUA MÃE NANINHA, Nº 645, AUGUSTO J. VALENTE  II, NO MUNICÍPIO DE POSSE - GO, PARA CAPTAÇÃO SUBTERRÂNEA, NA BACIA HIDROGRÁFICA DO RIO SÃO  FRANCISCO, NO POÇO 1, NAS COORDENADAS LAT.13°27’16”S E LONG.45°35’13”W, DE VAZÃO 9.000  M³/DIA; E NO POÇO 2 NAS COORDENADAS LAT.13°24’52”S E LONG.45°35’41”W, DATUM SIRGAS 2000,  DE VAZÃO 5.382 M³/DIA; DURANTE 18 H/D, PARA FINS DE FINS DE IRRIGAÇÃO POR PIVÔ CENTRAL, ÁREA 219  HA, LOCALIZADO NAS FAZENDAS CAPÃO BONITO E CABECEIRA GRANDE II,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</si>
  <si>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24.396 DE 19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2021.001.004502/INEMA/LIC-04502, RESOLVE: ART. 1º - AUTORIZAR O DIREITO DE  USO DOS RECURSOS HÍDRICOS, VÁLIDO PELO PRAZO DE 04 (QUATRO) ANOS, A ARI PELIZZA, INSCRITO NO CPF  Nº 400.766.799-34, COM SEDE NA RUA TOM JOBIM, Nº 182, JARDIM PARAISO, NO MUNICÍPIO DE LUÍS  EDUARDO MAGALHÃES, PARA CAPTAÇÃO SUBTERRÂNEA, NA BACIA HIDROGRÁFICA DO RIO SÃO FRANCISCO, NO  POÇO 1, NAS COORDENADAS LAT.12°00’48.4”S E LONG.45°30’04.21”W, DATUM SIRGAS 2000, DE VAZÃO  5.052 M³/DIA, DURANTE 18 H/D, PARA FINS DE IRRIGAÇÃO POR PIVÔ CENTRAL, ÁREA 76 HA, LOCALIZADO NA  FAZENDA ISETA/CASSINO III,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</si>
  <si>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24.402 DE 20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2020.001.001057/INEMA/LIC-01057, RESOLVE: ART. 1º - AUTORIZAR O DIREITO  DE USO DOS RECURSOS HÍDRICOS, VÁLIDO PELO PRAZO DE 04 (QUATRO) ANOS, A FRANCISCO JOSÉ  FREIRE, INSCRITO NO CPF Nº 333.006.405-63, COM SEDE NA FAZENDA SANTO ANTÔNIO, S/N, ZONA  RURAL, NO MUNICÍPIO DE RIO DE CONTAS, PARA CAPTAÇÃO SUPERFICIAL, NA BACIA HIDROGRÁFICA DO RIO  DE CONTAS, NO RIACHO RODA D’ÁGUA, NAS COORDENADAS LAT.13°29’46,5”S E LONG.41°53’38,7”W,  DATUM SIRGAS 2000, DE VAZÃO 145 M³/DIA, DURANTE 16 H/D, PARA FINS DE IRRIGAÇÃO POR MICROASPER- SÃO, ÁREA 4 HA, LOCALIZADO NA FAZENDA SANTO ANTÔNIO, POVOADO DO GILÓ,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</si>
  <si>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24.405 DE 20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2020.001.001857/INEMA/LIC-01857, RESOLVE: ART. 1º - AUTORIZAR O DIREITO DE  USO DOS RECURSOS HÍDRICOS, VÁLIDO PELO PRAZO DE 04 (QUATRO) ANOS, A A4 AGRÍCOLA E PECUÁRIA  LTDA, INSCRITA NO CNPJ Nº 13.120.554/0001-74, COM SEDE NA FAZENDA LA PAZ, S/N, ZONA RURAL,  NO MUNICÍPIO DE TEIXEIRA DE FREITAS, PARA CAPTAÇÃO SUPERFICIAL, NA BACIA HIDROGRÁFICA DO RIO DOS  FRADES, NO CÓRREGO BELEZA, NAS COORDENADAS LAT.16°33’01”S E LONG.39°48’40”W, DATUM SIRGAS  2000, DE VAZÃO 921 M³/DIA, DURANTE 18 H/D, PARA FINS DE IRRIGAÇÃO POR GOTEJAMENTO, ÁREA 30 HA,  LOCALIZADO NA FAZENDA AGROPECUÁRIA A4, ZONA RURAL, NO MUNICÍPIO DE GUARATINGA,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</si>
  <si>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24.406 DE 20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2019.001.007922/INEMA/LIC-07922, RESOLVE: ART. 1º - AUTORIZAR O DIREITO DE  USO DOS RECURSOS HÍDRICOS, VÁLIDO PELO PRAZO DE 04 (QUATRO) ANOS, A ELCANA PEREIRA DOS  ANJOS, INSCRITO NO CPF Nº 059.600.665-99, COM SEDE NA COMUNIDADE JOÃO VAZ, S/N, MARCOLINO  MOURA, NO MUNICÍPIO DE RIO DE CONTAS, PARA CAPTAÇÃO SUPERFICIAL, NA BACIA HIDROGRÁFICA DO RIO  DE CONTAS, NO RIO DE CONTAS, NAS COORDENADAS LAT.13º44’48,62”S E LONG.41º34’29,59”W, DATUM  SIRGAS 2000, DE VAZÃO 73 M³/DIA, DURANTE 4 H/D, PARA FINS DE IRRIGAÇÃO POR MICROASPERSÃO, ÁREA  2 HA, LOCALIZADO NO SÍTIO LAGE, MARCOLINO MOURA,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</si>
  <si>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24.412 DE 20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2019.001.007881/INEMA/LIC-07881, RESOLVE: ART. 1º - AUTORIZAR O DIREITO  DE USO DOS RECURSOS HÍDRICOS, VÁLIDO PELO PRAZO 04 (QUATRO) ANOS, A SUZANO S.A., INSCRITO NO  CNPJ N° 16.404.287/0001-55, COM SEDE NA AVENIDA PROFESSOR MAGALHÃES NETO, N° 1752, PITUBA,  NO MUNICÍPIO DE SALVADOR, PARA CAPTAÇÃO SUPERFICIAL, NA BACIA HIDROGRÁFICA DO RIO PERUÍPE, NO  AFLUENTE SEM NOME DO RIO PERUÍPE NORTE, EM BARRAMENTO EXISTENTE, DISPENSADO DE OUTORGA  POR MEIO DESTE PROCESSO, NAS COORDENADAS LAT.17°44’31,5”S E LONG.39°39’30”W, DATUM SIRGAS  2000, DE VAZÃO 95 M³/DIA, DURANTE 12 H/D, PARA FINS DE IRRIGAÇÃO POR CAMINHÃO PIPA, ÁREA 19  HA, LOCALIZADO NA FAZENDA NOVA VIDA, ZONA RURAL, NO MUNICÍPIO DE CARAVELAS,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</si>
  <si>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24.425 DE 22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2019.001.007730/INEMA/LIC-07730, RESOLVE: ART. 1º - AUTORIZAR A RENOVAÇÃO  DO DIREITO DE USO DOS RECURSOS HÍDRICOS, VÁLIDA PELO PRAZO DE 04 (QUATRO) ANOS, A RUY TEIXEIRA  VICENTE, INSCRITO NO CPF Nº 237.113.455-49, COM SEDE NA RUA DA ESPANHA, Nº 02, COMÉRCIO, NO  MUNICÍPIO DE SALVADOR, PARA CAPTAÇÃO SUPERFICIAL, NA BACIA HIDROGRÁFICA DO RIO PARAGUAÇU, NO RIO   PARAGUAÇU, NAS COORDENADAS LAT.12°45’18”S E LONG.40°19’14”W, DATUM SIRGAS 2000, DE VAZÃO  2.302 M³/DIA, DURANTE 13 H/D, PARA FINS DE IRRIGAÇÃO POR PIVÔ CENTRAL, ÁREA 39,06 HA, LOCALIZADO  NA FAZENDA PORTO ALEGRE, ZONA RURAL, NO MUNICÍPIO DE ITABERABA,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</si>
  <si>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24.426 DE 22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2019.001.006162/INEMA/LIC-06162, RESOLVE: ART. 1º - AUTORIZAR A RENOVAÇÃO  DO DIREITO DE USO DOS RECURSOS HÍDRICOS, VÁLIDA PELO PRAZO DE 04 (QUATRO) ANOS, A ROBERTO  PENNA FACHINETTI, INSCRITO NO CPF Nº 054.207.685-34, COM SEDE NA RUA DOS ALGIBEBES,  N° 04, COMÉRCIO, NO MUNICÍPIO DE SALVADOR, PARA CAPTAÇÃO SUPERFICIAL, NA BACIA HIDROGRÁFICA  DO RIO PARAGUAÇU, NO RIO PARAGUAÇU, NAS COORDENADAS LAT.12°33’44”S E LONG.39°58’38”W,  DATUM SIRGAS 2000, DE VAZÃO 1.810 M³/DIA, DURANTE 12 H/D, PARA FINS DE IRRIGAÇÃO POR ASPERSÃO,  ÁREA 27 HA, LOCALIZADO NA FAZENDA CALDEIRÃO DE SERRA, ZONA RURAL, NO MUNICÍPIO DE ITABERABA,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</si>
  <si>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24.427 DE 22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2021.001.006116/INEMA/LIC-06116, RESOLVE: ART. 1º - AUTORIZAR O  DIREITO DE USO DOS RECURSOS HÍDRICOS, VÁLIDO PELO PRAZO DE 04 (QUATRO) ANOS, A ADSON PRATA  MENDONÇA, INSCRITO NO CPF N° 000.722.415-00, COM SEDE NA AVENIDA CONSTRUTOR JOÃO ANTÔNIO  DE SANTANA, N° 540, ZONA RURAL, NO MUNICÍPIO DE SIMÃO DIAS - SE, PARA CAPTAÇÃO SUBTERRÂNEA,  NA BACIA HIDROGRÁFICA DO RIACHO DO TARÁ, NO POÇO 2, NAS COORDENADAS LAT.09°48’57,5”S E LON- G.38°18’43”W, DATUM SIRGAS 2000, DE VAZÃO 598 M³/DIA, DURANTE 17 H/D, PARA FINS DE IRRIGAÇÃO  POR PIVÔ CENTRAL, ÁREA 8,5 HA, LOCALIZADO NA FAZENDA VAN GUARDA,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</si>
  <si>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24.428 DE 22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2021.001.006115/INEMA/LIC-06115, RESOLVE: ART. 1º - AUTORIZAR O  DIREITO DE USO DOS RECURSOS HÍDRICOS, VÁLIDO PELO PRAZO DE 04 (QUATRO) ANOS, A ADSON PRATA  MENDONÇA, INSCRITO NO CPF N° 000.722.415-00, COM SEDE NA AVENIDA CONSTRUTOR JOÃO ANTÔNIO  DE SANTANA, N° 540, ZONA RURAL, NO MUNICÍPIO DE SIMÃO DIAS - SE, PARA CAPTAÇÃO SUBTERRÂNEA,  NA BACIA HIDROGRÁFICA DO RIACHO DO TARÁ, NO POÇO 1, NAS COORDENADAS LAT.09°47’18,5”S E LON- G.38°20’05,9”W, DATUM SIRGAS 2000, DE VAZÃO 1.196 M³/DIA, DURANTE 20 H/D, PARA FINS DE IRRIGAÇÃO  POR PIVÔ CENTRAL, ÁREA 17 HA, LOCALIZADO NA FAZENDA VAN GUARDA,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CÓPIA - CONSULTE INFORMAÇÃO OFICIAL EM WWW.DOOL.EGBA.BA.GOV.BR    EXECUTIVO  SALVADOR, SÁBADO, 23 DE OUTUBRO DE 2021 - ANO CVI - NO 23.277  REPÚBLICA FEDERATIVA DO BRASIL - ESTADO DA BAHIA  DIÁRIO OFICIAL  </t>
  </si>
  <si>
    <t xml:space="preserve">PORTARIA  Nº 24.430 DE 22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2020.001.001262/INEMA/LIC-01262, RESOLVE: ART. 1º - AUTORIZAR O DIREITO  DE USO DOS RECURSOS HÍDRICOS, VÁLIDO PELO PRAZO DE 04 (QUATRO) ANOS, A OSMANIO ALMEIDA  DE OLIVEIRA, INSCRITO NO CPF Nº 146.065.776-49, COM SEDE NA RUA SANTANA, Nº 220, CENTRO,  NO MUNICÍPIO DE SÃO FÉLIX DO CORIBE, PARA CAPTAÇÃO SUPERFICIAL, NA BACIA HIDROGRÁFICA DO RIO  CORRENTE, NO RIO CORRENTINA, NAS COORDENADAS LAT.13º23’43,9”S E LONG.44º21’49,5”W, DATUM  SIRGAS 2000, DE VAZÃO 276 M³/DIA, DURANTE 10 H/D, PARA FINS DE AQUICULTURA EM VIVEIRO ESCAVADO,  INTENSIVO, ÁREA 1,73 HA E IRRIGAÇÃO POR ASPERSÃO, ÁREA 1,25 HA, LOCALIZADO NA FAZENDA SÍTIO DO  JACARÉ,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</si>
  <si>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24.431 DE 22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2021.001.004297/INEMA/LIC-04297, RESOLVE: ART. 1º - AUTORIZAR O DIREITO  DE USO DOS RECURSOS HÍDRICOS, VÁLIDO PELO PRAZO DE 04 (QUATRO) ANOS, A GABRIEL SANTOS  CHAGAS, INSCRITO NO CPF N° 018.195.995-07, COM SEDE NA FAZENDA BREJINHO, S/N, ZONA RURAL, NO  MUNICÍPIO DE JEREMOABO, PARA CAPTAÇÃO SUBTERRÂNEA, NA BACIA HIDROGRÁFICA DO RIO VAZA-BARRIS,  NO POÇO 1, NAS COORDENADAS LAT.10°05’51,8”S E LONG.38°26’17,9”W, DE VAZÃO 572 M³/DIA; E NO  POÇO 2, NAS COORDENADAS LAT.10°05’45,5”S E LONG.38°26’25,6”W, DATUM SIRGAS 2000, DE VAZÃO  960 M³/DIA; DURANTE 8 H/D, PARA FINS DE IRRIGAÇÃO POR GOTEJAMENTO, ÁREA 44,55 HA, LOCALIZADO  NA FAZENDA DAS ÁGUAS,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</si>
  <si>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24.434 DE 25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2021.001.001311/INEMA/LIC-01311, RESOLVE: ART. 1º - AUTORIZAR O DIREITO DE  USO DOS RECURSOS HÍDRICOS, VÁLIDO PELO PRAZO DE 04 (QUATRO) ANOS, A TITO DE FARIA NETO,  INSCRITO NO CPF N° 069.145.048-06, COM SEDE NA RUA JOSÉ BARBIERI NETO, N° 2.571, JARDIM  BOTÂNICO, NO MUNICÍPIO DE ARARAQUARA - SP, PARA CAPTAÇÃO SUBTERRÂNEA, NA BACIA HIDROGRÁFICA DO  RIO POJUCA, NO POÇO 1, NAS COORDENADAS LAT.12°13’13,7”S E LONG.38°19’32,7”W, DATUM SIRGAS  2000, DE VAZÃO 1.408 M³/DIA, DURANTE 16 H/D, PARA FINS DE IRRIGAÇÃO POR GOTEJAMENTO, ÁREA 42 HA,  LOCALIZADO NA FAZENDA ALVORADA II, ZONA RURAL, NO MUNICÍPIO DE ARAÇÁS,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</si>
  <si>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24.438 DE 25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2021.001.005292/INEMA/LIC-05292, RESOLVE: ART. 1º - AUTORIZAR O DIREITO  DE USO DOS RECURSOS HÍDRICOS, VÁLIDO PELO PRAZO DE 04 (QUATRO) ANOS, A IVERSON THADEU  BARRETO MUNIZ, INSCRITO NO CPF N° 972.857.065-15, COM SEDE NA RUA PEROLINA OLIVEIRA, N°  26, CAPELINHA, NO MUNICÍPIO DE UTINGA, PARA CAPTAÇÃO SUBTERRÂNEA, NA BACIA HIDROGRÁFICA DO RIO  PARAGUAÇU, NO POÇO 3, NAS COORDENADAS LAT.12°07’30,3”S E LONG.41°06’59,3”W, DATUM SIRGAS  2000, DE VAZÃO 999 M³/DIA, DURANTE 11 H/D, PARA FINS DE IRRIGAÇÃO POR GOTEJAMENTO, ÁREA 28,17 HA,  LOCALIZADO NA FAZENDA MULUNGU,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</si>
  <si>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24.439 DE 25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2021.001.006199/INEMA/LIC-06199, RESOLVE: ART. 1º - AUTORIZAR O DIREITO DE  USO DOS RECURSOS HÍDRICOS, VÁLIDO PELO PRAZO DE 04 (QUATRO) ANOS, A JANIR ALCÂNTARA DOS  SANTOS, INSCRITO NO CPF N° 433.627.025-20, COM SEDE NA RUA LAURA BELO, N° 03, NOVA UTINGA,  NO MUNICÍPIO DE UTINGA, PARA CAPTAÇÃO SUBTERRÂNEA, NA BACIA HIDROGRÁFICA DO RIO PARAGUAÇU,  NO POÇO 1, NAS COORDENADAS LAT.12°06’39,7”S E LONG.41°06’40,3”W, DATUM SIRGAS 2000, DE  VAZÃO 185 M³/DIA, DURANTE 9 H/D, PARA FINS DE IRRIGAÇÃO POR MICROASPERSÃO, ÁREA 4 HA, LOCALIZADO  NA FAZENDA FIRMICIO VIEIRA, ZONA RURAL, NO MUNICÍPIO DE UTINGA,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</si>
  <si>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24.440 DE 25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2021.001.006054/INEMA/LIC-06054, RESOLVE: ART. 1º - AUTORIZAR O DIREITO DE  USO DOS RECURSOS HÍDRICOS, VÁLIDO PELO PRAZO DE 04 (QUATRO) ANOS, A MARICLEIDE DA SILVA  LOPES, INSCRITA NO CPF N° 034.380.395-08, COM SEDE NA COMUNIDADE TAQUARANDI, TAQUARANDI,  S/N, NO MUNICÍPIO DE MIRANGABA, PARA CAPTAÇÃO SUBTERRÂNEA, NA BACIA HIDROGRÁFICA DO RIO SÃO  FRANCISCO, NO POÇO 1, NAS COORDENADAS LAT.10°57’17,2”S E LONG.40°40’53,5”W, DATUM SIRGAS  2000, DE VAZÃO 235 M³/DIA, DURANTE 7 H/D, PARA FINS DE IRRIGAÇÃO POR MICROASPERSÃO, ÁREA 5 HA,  LOCALIZADO NA FAZENDA CAATINGA DO MOURA, ZONA RURAL, NO MUNICÍPIO DE JACOBINA,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</si>
  <si>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24.453 DE 26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2020.001.006388/INEMA/LIC-06388, RESOLVE: ART. 1º - AUTORIZAR O DIREITO DE  USO DOS RECURSOS HÍDRICOS, VÁLIDO PELO PRAZO DE 04 (QUATRO) ANOS, A SEBASTIÃO DAVID PINTO  SANTOS, INSCRITO NO CPF N° 368.215.005-68, COM SEDE NA AVENIDA CACHOEIRA DO FRAGA, N° 71,  CENTRO, NO MUNICÍPIO DE RIO DE CONTAS, PARA CAPTAÇÃO SUBTERRÂNEA, NA BACIA HIDROGRÁFICA DO RIO  DE CONTAS, NO POÇO 1, NAS COORDENADAS LAT.13°25’25,6”S E LONG.41°54’17,6”W, DE VAZÃO 39  M³/DIA; NO POÇO 2, NAS COORDENADAS LAT.13°25’38”S E LONG.41°54’16,2”W, DE VAZÃO 115 M³/DIA;  E NO POÇO 3, NAS COORDENADAS LAT.13°26’07,7”S E LONG.41°54’11,8”W, DATUM SIRGAS 2000, DE  VAZÃO 82 M³/DIA; DURANTE 15 H/D, PARA FINS DE IRRIGAÇÃO POR GOTEJAMENTO, ÁREA 7 HA, LOCALIZADO NA  FAZENDA RODA D’ÁGUA,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</si>
  <si>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24.454 DE 26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2021.001.006194/INEMA/LIC-06194, RESOLVE: ART. 1º - AUTORIZAR O DIREITO  DE USO DOS RECURSOS HÍDRICOS, VÁLIDO PELO PRAZO DE 04 (QUATRO) ANOS, A AGRO CONE LTDA,  INSCRITO NO CNPJ N° 40.452.994/0001-00, COM SEDE NA RODOVIA BA 084, KM 33, NO MUNICÍPIO DE  BIRITINGA, PARA CAPTAÇÃO SUBTERRÂNEA, NA BACIA HIDROGRÁFICA DO RIO INHAMBUPE, NAS COORDENADAS  LAT.11°35’46,8”S E LONG.38°44’02,3”W, DATUM SIRGAS 2000, DO POÇO 1, DE VAZÃO 756 M³/DIA,  DURANTE 18 H/D, PARA FINS DE IRRIGAÇÃO POR GOTEJAMENTO, ÁREA 23,62 HA, LOCALIZADO NO SÍTIO SUCUPIRA,  ZONA RURAL, NO MUNICÍPIO DE BIRITINGA,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</si>
  <si>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24.469 DE 27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2020.001.001318/INEMA/LIC-01318, RESOLVE: ART. 1º - AUTORIZAR O DIREITO DE  USO DOS RECURSOS HÍDRICOS, VÁLIDO PELO PRAZO DE 04 (QUATRO) ANOS, A CARLOS ALBERTO MOTA  LIMA, INSCRITO NO CPF Nº 190.920.085-91, COM SEDE NA RUA CLARA NUNES, Nº 310, PITUBA, NO  MUNICÍPIO DE SALVADOR, PARA CAPTAÇÃO SUPERFICIAL, NA BACIA HIDROGRÁFICA DO RIO ITAPICURU, NO RIO  ITAPICURU-AÇU, NAS LAT.10º51’12”S E LONG.40º04’44”W, DATUM SIRGAS 2000, DE VAZÃO 2.719 M³/ DIA, DURANTE 18 H/D, PARA FINS DE IRRIGAÇÃO POR PIVÔ CENTRAL, ÁREA 47,76 HA, LOCALIZADO NA FAZENDA  LAJE, ZONA RURAL, NO MUNICÍPIO DE FILADÉLFIA,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</si>
  <si>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24.486 DE 03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2021.001.005823/INEMA/LIC-05823, RESOLVE: ART. 1º - AUTORIZAR O DIREITO  DE USO DOS RECURSOS HÍDRICOS, VÁLIDO PELO PRAZO DE 04 (QUATRO) ANOS, A HERMÍRIO TAVARES  SOBRINHO, INSCRITO NO CPF SOB N° 086.122.695-04, COM SEDE NA AVENIDA CASTRO ALVES, S/N,  CENTRO, NO MUNICÍPIO DE SANTANA, PARA CAPTAÇÃO SUBTERRÂNEA, NA BACIA HIDROGRÁFICA DO RIO SÃO   FRANCISCO, NAS COORDENADAS LAT.13°02’04,4”S E LONG.44°03’30”W, DATUM SIRGAS 2000, DO POÇO  1, DE VAZÃO 526 M³/DIA, DURANTE 5 H/D, PARA FINS DE IRRIGAÇÃO POR MICROASPERSÃO E ASPERSÃO COM  CANHÃO, ÁREA 8 HA, LOCALIZADO NA FAZENDA GAMELEIRA, ZONA RURAL, NO MUNICÍPIO DE SANTANA,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</si>
  <si>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24.487 DE 03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2021.001.003103/INEMA/LIC-03103, RESOLVE: ART. 1º - AUTORIZAR A  ALTERAÇÃO DO DIREITO DE USO DOS RECURSOS HÍDRICOS, RELACIONADA AO PROCESSO N° 2020.001.003845/ INEMA/LIC-03845, VÁLIDA PELO PRAZO DE VIGÊNCIA DA PORTARIA N° 22.917/2021, PUBLICADA NO  D.O.E EM 06/05/2021, A PAULO SÉRGIO REVOREDO, INSCRITO NO CPF N° 093.648.198-61,  COM SEDE NA TRAVESSA EDVALDO BOA VENTURA, N° 89, CENTRO, NO MUNICÍPIO DE RIO REAL, PARA  CAPTAÇÃO SUBTERRÂNEA, NA BACIA HIDROGRÁFICA DO RIO VAZA-BARRIS, NO POÇO 1, NAS COORDENADAS  LAT.10°08’00”S E LONG.38°29’00”W, DATUM SIRGAS 2000, DE VAZÃO 2.955 M³/DIA, DURANTE 22 H/D,  PARA FINS DE IRRIGAÇÃO POR GOTEJAMENTO, ÁREA 100 HA, LOCALIZADO NA FAZENDA LARANJEIRAS DOIS  IRMÃOS,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</si>
  <si>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24.491 DE 03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2021.001.002006/INEMA/LIC-02006, RESOLVE: ART. 1º - AUTORIZAR A  ALTERAÇÃO DO DIREITO DE USO DOS RECURSOS HÍDRICOS, RELACIONADA AO PROCESSO N° 2019.001.004922/ INEMA/LIC-04922, VÁLIDA PELO PRAZO DE VIGÊNCIA DA PORTARIA N° 20.526, PUBLICADA NO D.O.E EM  25/04/2020, A JOSÉ ANTÔNIO PEREIRA BARBOSA, INSCRITO NO CPF Nº 557.463.225-04, COM  SEDE NA FAZENDA BOA ESPERANÇA, S/N, ZONA RURAL, NO MUNICÍPIO DE ITAPICURU, PARA CAPTAÇÃO  SUBTERRÂNEA, NA BACIA HIDROGRÁFICA DO RIO REAL, NO POÇO 1, NAS COORDENADAS LAT.11°13’46,3”S  E LONG.38°07’12,7”W, DATUM SIRGAS 2000, DE VAZÃO 500 M³/DIA, DURANTE 20 H/D, PARA FINS DE  CONSUMO HUMANO, ABASTECIMENTO INDUSTRIAL, SERVIÇOS E IRRIGAÇÃO POR GOTEJAMENTO, ÁREA 3,2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</si>
  <si>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24.492 DE 03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2021.001.005542/INEMA/LIC-05542, RESOLVE: ART. 1º - AUTORIZAR O DIREITO  DE USO DOS RECURSOS HÍDRICOS, VÁLIDO PELO PRAZO DE 04 (QUATRO) ANOS, A BRUNO FERNANDES  NEVES CAÍRES, INSCRITO NO CPF SOB N° 055.396.345-78, COM SEDE NA AVENIDA CENTRO, N° 656,  CENTRO, NO MUNICÍPIO DE LIVRAMENTO DE NOSSA SENHORA, PARA CAPTAÇÃO SUBTERRÂNEA, NA BACIA  HIDROGRÁFICA DO RIO DE CONTAS, NAS COORDENADAS LAT.13°26’27,9”S E LONG.41°55’34,8”W, DATUM  SIRGAS 2000, DO POÇO 1, DE VAZÃO 313 M³/DIA, DURANTE 16 H/D, PARA FINS DE IRRIGAÇÃO POR MICROAS- PERSÃO, ÁREA 11,6 HA, LOCALIZADO NA FAZENDA RODA D’ÁGUA,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</si>
  <si>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24.493 DE 03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2021.001.006195/INEMA/LIC-06195, RESOLVE: ART. 1º - AUTORIZAR O DIREITO DE  USO DOS RECURSOS HÍDRICOS, VÁLIDO PELO PRAZO DE 04 (QUATRO) ANOS, A ARILSON ALCÂNTARA  DURAES, INSCRITO NO CPF N° 009.868.275-09, COM SEDE NA AVENIDA MONTEIRO, S/N, CENTRO, NO  MUNICÍPIO DE UTINGA, PARA CAPTAÇÃO SUBTERRÂNEA, NA BACIA HIDROGRÁFICA DO RIO PARAGUAÇU, NAS  COORDENADAS LAT.12°07’20”S E LONG.41°07’10,8”W, DATUM SIRGAS 2000, DO POÇO 1, DE VAZÃO  555 M³/DIA, DURANTE 11 H/D, PARA FINS DE IRRIGAÇÃO POR MICROASPERSÃO, ÁREA 12 HA, LOCALIZADO  NA FAZENDA CAPELINHA,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</si>
  <si>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24.495 DE 03 DE NOVEMBRO DE 2021. O INSTITUTO DO MEIO AMBIENTE  E RECURSOS HÍDRICOS - INEMA, COM FULCRO NAS ATRIBUIÇÕES E COMPETÊNCIAS QUE LHE  FORAM DELEGADAS PELA LEI ESTADUAL Nº 12.212/11 E LEI ESTADUAL Nº 10.431/06, ALTERADA PELA  LEI Nº 12.377/11, REGULAMENTADA PELO DECRETO ESTADUAL Nº 14.024/12 E, TENDO EM VISTA O QUE  CONSTA DO PROCESSO Nº 2021.001.006762/INEMA/LIC-06762, RESOLVE: ART. 1º - AUTORIZAR O  DIREITO DE USO DOS RECURSOS HÍDRICOS, VÁLIDO PELO PRAZO DE 04 (QUATRO) ANOS, A CONDOMÍNIO  BOULEVARD SHOPPING FEIRA DE SANTANA, INSCRITO NO CNPJ N° 03.871.681/0001-51,  COM SEDE NA AVENIDA JOÃO DURVAL CARNEIRO, N° 3665,CASEB, NO MUNICÍPIO DE FEIRA DE SANTANA,  PARA CAPTAÇÃO SUBTERRÂNEA, NA BACIA HIDROGRÁFICA DO RIO POJUCA, NO POÇO 1, NAS COORDENADAS  LAT.12°14’32”S E LONG.38°56’56”W, DATUM SIRGAS 2000, DE VAZÃO 138 M³/DIA, DURANTE 12 H/D, NO  POÇO 2, NAS COORDENADAS LAT.12°14’32”S E LONG.38°56’50”W, DATUM SIRGAS 2000, DE VAZÃO 10  M³/DIA, DURANTE 5 H/D, NO POÇO 3, NAS COORDENADAS LAT.12°14’28”S E LONG.38°56’58”W, DATUM  SIRGAS 2000, DE VAZÃO 8 M³/DIA, DURANTE 5 H/D, NO POÇO 4, NAS COORDENADAS LAT.12°14’30”S E  LONG.38°57’00”W, DATUM SIRGAS 2000,DE VAZÃO 28 M³/DIA, DURANTE 7 H/D, PARA FINS DE CONSUMO  HUMANO, SERVIÇOS E IRRIGAÇÃO POR MICROASPERSÃO, ÁREA 0,1 HA, LOCALIZADO NESSE MESMO LOCAL E  MUNICÍPIO,MEDIANTE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&lt;#E.G.B#593030#50#644381/&gt; &lt;#E.G.B#593037#50#644388&gt; </t>
  </si>
  <si>
    <t xml:space="preserve">PORTARIA  Nº 24.498 DE 04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2021.001.006236/INEMA/LIC-06236, RESOLVE: ART. 1º - AUTORIZAR O DIREITO DE  USO DOS RECURSOS HÍDRICOS, VÁLIDO PELO PRAZO DE 04 (QUATRO) ANOS, A ITAUEIRA AGROPECUÁRIA  S. A., INSCRITO NO CNPJ N° 07.231.103/0001-01, COM SEDE NA RUA JOÃO LOBO FILHO, N° 423, BAIRRO  DE FÁTIMA, NO MUNICÍPIO DE FORTALEZA-CE, PARA CAPTAÇÃO SUBTERRÂNEA, NA BACIA HIDROGRÁFICA DO  RIO ITAPICURU, NO POÇO 1, NAS COORDENADAS LAT.11°05’23,9”S E LONG.38°25’20”W, DATUM SIRGAS  2000, DE VAZÃO 597 M³/DIA, DURANTE 10 H/D, NO POÇO 2, NAS COORDENADAS LAT.11°05’27,7”S E  LONG.38°25’09”W, DATUM SIRGAS 2000, DE VAZÃO 598 M³/DIA, DURANTE 10 H/D, NO POÇO 3, NAS  COORDENADAS LAT.11°05’19”S E LONG.38°25’10,7”W, DATUM SIRGAS 2000, DE VAZÃO 600 M³/DIA,  DURANTE 10 H/D, PARA FINS DE IRRIGAÇÃO POR GOTEJAMENTO, ÁREA 26,91 HA, LOCALIZADO NA FAZENDA  BAIXA DO LICURI 07, ZONA RURAL, NO MUNICÍPIO DE RIBEIRA DO AMPARO,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</si>
  <si>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24.503 DE 04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2021.001.003345/INEMA/LIC-03345, RESOLVE: ART. 1º - AUTORIZAR O DIREITO DE  USO DOS RECURSOS HÍDRICOS, VÁLIDO PELO PRAZO DE 04 (QUATRO) ANOS, A HELEN LIRIO RODRIGUES  DE OLIVEIRA, INSCRITO NO CPF N° 811.957.455-91, COM SEDE NA RUA DAS CASCATAS, N° 272,  ALPHAVILLE I, NO MUNICÍPIO DE SALVADOR, PARA CAPTAÇÃO SUBTERRÂNEA, NA BACIA HIDROGRÁFICA DO  RIO INHAMBUPE, NAS COORDENADAS LAT.11°42’39,2”S E LONG.38°18’25,2”W, DATUM SIRGAS 2000,  DO POÇO 1, DE VAZÃO 1.173 M³/DIA, DURANTE 23 H/D, PARA FINS DE IRRIGAÇÃO POR GOTEJAMENTO, ÁREA  35 HA, LOCALIZADO NA FAZENDA PAGUGU, COMUNIDADE FORMOSO, ZONA RURAL, NO MUNICÍPIO DE  INHAMBUPE,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</si>
  <si>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24.508 DE 04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2021.001.004829/INEMA/LIC-04829, RESOLVE: ART. 1º - AUTORIZAR O DIREITO  DE USO DOS RECURSOS HÍDRICOS, VÁLIDO PELO PRAZO DE 04 (QUATRO) ANOS, A GUSTAVO BARRETO  REGIS, INSCRITO NO CPF SOB N° 566.151.405-00, COM SEDE NA RUA CLARA NUNES, N° 310, PITUBA, NO  MUNICÍPIO DE SALVADOR, PARA CAPTAÇÃO SUBTERRÂNEA, NA BACIA HIDROGRÁFICA DO RIO SÃO FRANCISCO,  NAS COORDENADAS LAT.09°56’07,9”S E LONG.40°36’40,4”W, DATUM SIRGAS 2000, DO POÇO 1, DE  VAZÃO 318 M³/DIA, DURANTE 14 H/D, PARA FINS DE DESSEDENTAÇÃO ANIMAL E IRRIGAÇÃO POR MICROASPER- SÃO, ÁREA 5 HA, LOCALIZADO NA FAZENDA BAIXA DO ALECRIM, ESTRADA CAMPO FORMOSO-SALITRE, CURRAL  VELHO, NO MUNICÍPIO DE CAMPO FORMOSO,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</si>
  <si>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24.514 DE 05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2019.001.008000/INEMA/LIC-08000, RESOLVE: ART. 1º - AUTORIZAR O DIREITO  DE USO DOS RECURSOS HÍDRICOS, VÁLIDO PELO PRAZO DE 04 (QUATRO) ANOS, A ATILIO RAMOS NETO,  INSCRITO NO CPF Nº 009.487.805-68, COM SEDE NA RUA GOIÂNIA, Nº 122, SÃO SEBASTIÃO, NO  MUNICÍPIO DE GUANAMBI, PARA CAPTAÇÃO SUPERFICIAL, NA BACIA HIDROGRÁFICA DO RIO SÃO FRANCISCO,  NA LAGOA DO MUCAMBO, NAS COORDENADAS LAT.14°21’27”S E LONG.43°44’48”W, DATUM SIRGAS  2000, DE VAZÃO 6.610 M³/DIA, DURANTE 16 H/D, PARA FINS DE IRRIGAÇÃO POR PIVÔ CENTRAL, ÁREA 95 HA,  LOCALIZADO NA FAZENDA PAI JOSÉ, ZONA RURAL, NO MUNICÍPIO DE MALHADA,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</si>
  <si>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24.516 DE 05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2021.001.005268/INEMA/LIC-05268, RESOLVE: ART. 1º - AUTORIZAR O DIREITO DE  USO DOS RECURSOS HÍDRICOS, VÁLIDO PELO PRAZO DE 04 (QUATRO) ANOS, A FRUTEVRU FRUTICULTURA  ECOLÓGICA DO VALE DO RIO UTINGA LTDA, INSCRITO NO CNPJ N° 21.384.402/0001-07, COM  SEDE NO SÍTIO OURO VERDE, ZONA RURAL, S/N, NO MUNICÍPIO DE WAGNER, PARA CAPTAÇÃO SUBTERRÂNEA, NA  BACIA HIDROGRÁFICA DO RIO PARAGUAÇU, NAS COORDENADAS LAT.12°09’31,4”S E LONG.41°08’49,7”W,  DATUM SIRGAS 2000, DO POÇO 2, DE VAZÃO 960 M³/DIA, DURANTE 24 H/D, PARA FINS DE DESSEDENTA- ÇÃO ANIMAL E IRRIGAÇÃO POR MICROASPERSÃO, ÁREA 25,2 HA,LOCALIZADO NA FAZENDA OURO VERDE I,  ZONA RURAL, NO MUNICÍPIO DE WAGNER,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CÓPIA - CONSULTE INFORMAÇÃO OFICIAL EM WWW.DOOL.EGBA.BA.GOV.BR    EXECUTIVO  SALVADOR, SÁBADO, 6 DE NOVEMBRO DE 2021 - ANO CVI - NO 23.285  REPÚBLICA FEDERATIVA DO BRASIL - ESTADO DA BAHIA  DIÁRIO OFICIAL  INFORMAÇÕES - SEI BAHIA, CONFORME DISPOSTO NO ART. 1º DA PORTARIA INEMA Nº 21.953 DE 07 DE  DEZEMBRO DE 2020. ART. 5º - ESTA PORTARIA ENTRARÁ EM VIGOR NA DATA DE SUA PUBLICAÇÃO. MÁRCIA  CRISTINA TELLES DE ARAÚJO LIMA - DIRETORA GERAL </t>
  </si>
  <si>
    <t xml:space="preserve">PORTARIA  Nº 24.517 DE 05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2021.001.001048/INEMA/LIC-01048, RESOLVE: ART. 1º - AUTORIZAR O DIREITO DE  USO DOS RECURSOS HÍDRICOS, VÁLIDO PELO PRAZO DE 04 (QUATRO) ANOS, A SINVALDO PEREIRA DO  NASCIMENTO, INSCRITO NO CPF N° 248.288.235-49, COM SEDE NO DISTRITO LAGOA CLARA, S/N, NO  MUNICÍPIO DE MACAÚBAS, PARA CAPTAÇÃO SUBTERRÂNEA, NA BACIA HIDROGRÁFICA DO RIO SÃO FRANCISCO,  NAS COORDENADAS LAT.13°24’55,8”S E LONG.42°40’36,1”W, DATUM SIRGAS 2000, DO POÇO 1, DE VAZÃO  119 M³/DIA, DURANTE 10 H/D, PARA FINS DE IRRIGAÇÃO POR MICROASPERSÃO, ÁREA 2,8 HA, LOCALIZADO  NO SÍTIO BAIXA BRANCA, ZONA RURAL, NO MUNICÍPIO DE MACAÚBAS,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</si>
  <si>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24.518 DE 05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2021.001.006198/INEMA/LIC-06198, RESOLVE: ART. 1º - AUTORIZAR O DIREITO DE  USO DOS RECURSOS HÍDRICOS, VÁLIDO PELO PRAZO DE 04 (QUATRO) ANOS, A ERASTO MAGALHÃES DE  SOUZA, INSCRITO NO CPF N° 035.729.175-14, COM SEDE NO PARQUE JOSÉ DÓREA, S/N, CENTRO, NO  MUNICÍPIO DE ALAGOINHAS, PARA CAPTAÇÃO SUBTERRÂNEA, NA BACIA HIDROGRÁFICA DO RIO SUBAÚMA,  NAS COORDENADAS LAT.11°56’14”S E LONG.38°27’22,2”W, DATUM SIRGAS 2000, DO POÇO 1, DE VAZÃO  629 M³/DIA, DURANTE 15 H/D, PARA FINS DE IRRIGAÇÃO POR GOTEJAMENTO, ÁREA 21 HA, LOCALIZADO NO  SÍTIO BELA VISTA, ZONA RURAL, NO MUNICÍPIO DE ALAGOINHAS,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</si>
  <si>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24.522 DE 05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2021.001.000952/INEMA/LIC-00952, RESOLVE: ART. 1º - AUTORIZAR O DIREITO DE USO  DOS RECURSOS HÍDRICOS, VÁLIDO PELO PRAZO DE 04 (QUATRO) ANOS, A RAFAEL GUIMARÃES DÓRIA,  INSCRITO NO CPF N° 011.442.965-01, COM SEDE NA RUA CAPITÃO JOAQUIM MARTINS FONTES, N° 820,  FAROLÂNDIA, NO MUNICÍPIO DE ARACAJU - SE, PARA CAPTAÇÃO SUBTERRÂNEA, NA BACIA HIDROGRÁFICA DO  RIO VAZA-BARRIS, NAS COORDENADAS LAT.10°04’48,5”S E LONG.38°26’43,4”W, DATUM SIRGAS 2000,  DO POÇO 1, DE VAZÃO 1.030 M³/DIA, DURANTE 9 H/D, PARA FINS DE IRRIGAÇÃO POR MICROASPERSÃO,  ÁREA 20 HA, LOCALIZADO NA FAZENDA BEIRA RIO, RODOVIA BR-235, ZONA RURAL, NO MUNICÍPIO DE  JEREMOABO,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</si>
  <si>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24.523 DE 05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2019.001.007774/INEMA/LIC-07774, RESOLVE: ART. 1º - AUTORIZAR O DIREITO DE  USO DOS RECURSOS HÍDRICOS, VÁLIDO PELO PRAZO DE 04 (QUATRO) ANOS, A ZÉLIO SILVA MARINHO,  INSCRITO NO CPF Nº 571.879.165-15, COM SEDE NA FAZENDA BOA ESPERANÇA, S/N, MARCOLINO MOURA,   CÓPIA - CONSULTE INFORMAÇÃO OFICIAL EM WWW.DOOL.EGBA.BA.GOV.BR     EXECUTIVO SALVADOR, SÁBADO, 6 DE NOVEMBRO DE 2021 - ANO CVI - NO 23.285  REPÚBLICA FEDERATIVA DO BRASIL - ESTADO DA BAHIA  DIÁRIO OFICIAL  NO MUNICÍPIO DE RIO DE CONTAS, PARA CAPTAÇÃO SUPERFICIAL, NA BACIA HIDROGRÁFICA DO RIO DE  CONTAS, NO RIO DE CONTAS, NAS COORDENADAS LAT.13°46’35,36”S E LONG.41°32’38,81”W,DATUM  SIRGAS 2000, DE VAZÃO 140 M³/DIA, DURANTE 1 H/D, PARA FINS DE IRRIGAÇÃO POR GOTEJAMENTO, ÁREA 4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ESTA PORTARIA ENTRARÁ EM VIGOR NA DATA DE SUA PUBLICAÇÃO. MÁRCIA  CRISTINA TELLES DE ARAÚJO LIMA - DIRETORA GERAL </t>
  </si>
  <si>
    <t xml:space="preserve">PORTARIA  Nº 24.529 DE 05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2020.001.002706/INEMA/LIC-02706, RESOLVE: ART. 1º - AUTORIZAR O DIREITO DE  USO DOS RECURSOS HÍDRICOS, VÁLIDO PELO PRAZO DE 04 (QUATRO) ANOS, A LINDOEL OLIVEIRA COSTA,  INSCRITO NO CPF Nº 586.058.275-72, COM SEDE NA RODOVIA UNA CANAVIEIRAS, KM 03, S/N, ZONA  RURAL, NO MUNICÍPIO DE UNA, PARA CAPTAÇÃO SUPERFICIAL, NA BACIA HIDROGRÁFICA DO RIO DE UNA,  NO RIO SÃO PEDRO, NAS COORDENADAS LAT.15°20’41”S E LONG.39°04’53,9”W, DATUM SIRGAS2000,  DE VAZÃO 1.533 M³/DIA, DURANTE 14 H/D, PARA FINS DE IRRIGAÇÃO POR GOTEJAMENTO, ÁREA 50 HA,  LOCALIZADO NA FAZENDA MANGUEIRA, SAPUCAEIRA, NO MUNICÍPIO DE UNA,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CÓPIA - CONSULTE INFORMAÇÃO OFICIAL EM WWW.DOOL.EGBA.BA.GOV.BR    EXECUTIVO  SALVADOR, SÁBADO, 6 DE NOVEMBRO DE 2021 - ANO CVI - NO 23.285  REPÚBLICA FEDERATIVA DO BRASIL - ESTADO DA BAHIA  DIÁRIO OFICIAL  EXCLUSIVAMENTE NO SISTEMA ELETRÔNICO DE INFORMAÇÕES - SEI BAHIA, CONFORME DISPOSTO NO ART. 1º  DA PORTARIA INEMA Nº 21.953 DE 07 DE DEZEMBRO DE 2020. ART. 5º- ESTA PORTARIA ENTRARÁ EM VIGOR  NA DATA DE SUA PUBLICAÇÃO. MÁRCIA CRISTINA TELLES DE ARAÚJO LIMA - DIRETORA GERAL </t>
  </si>
  <si>
    <t xml:space="preserve">PORTARIA  Nº 24.536 DE 05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2021.001.006498/INEMA/LIC-06498, RESOLVE: ART. 1º - AUTORIZAR O DIREITO DE  USO DOS RECURSOS HÍDRICOS, VÁLIDO PELO PRAZO DE 04 (QUATRO) ANOS, A KAMILA DAS GRAÇAS  COELHO, INSCRITO NO CPF N° 077.526.086-02, COM SEDE NA AVENIDA SAMILE NASCIF, N° 710,  CENTRO, NO MUNICÍPIO DE MANHUAÇU - MG, PARA CAPTAÇÃO SUBTERRÂNEA, NA BACIA HIDROGRÁFICA  DO RIO DE CONTAS, NO POÇO 1, NAS COORDENADAS LAT.13°30’50,8”S E LONG.41°52’28,4”W, DATUM  SIRGAS 2000, DE VAZÃO 213 M³/DIA, DURANTE 5 H/D, NO POÇO 2, NAS COORDENADAS LAT.13°30’50,4”S  E LONG.41°52’29,7”W, DATUM SIRGAS 2000, DE VAZÃO 213 M³/DIA, DURANTE 5H/D, NO POÇO 3, NAS  COORDENADAS LAT.13°30’51,3”S E LONG.41°52’19,5”W, DATUM SIRGAS 2000, DE VAZÃO 213 M³/DIA,  DURANTE 5 H/D, NO POÇO 4, NAS COORDENADAS LAT.13°30’51”S E LONG.41°52’19”W, DATUM SIRGAS  2000, DE VAZÃO 214 M³/DIA, DURANTE 5 H/D, PARA FINS DE IRRIGAÇÃO POR MICROASPERSÃO, ÁREA 23  HA, LOCALIZADO NA FAZENDA MINEIRÃO,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CÓPIA - CONSULTE INFORMAÇÃO OFICIAL EM WWW.DOOL.EGBA.BA.GOV.BR     EXECUTIVO SALVADOR, SÁBADO, 6 DE NOVEMBRO DE 2021 - ANO CVI - NO 23.285  REPÚBLICA FEDERATIVA DO BRASIL - ESTADO DA BAHIA  DIÁRIO OFICIAL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</si>
  <si>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24.537 DE 05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2019.001.007479/INEMA/LIC-07479, RESOLVE: ART. 1º - AUTORIZAR O DIREITO DE  USO DOS RECURSOS HÍDRICOS, VÁLIDO PELO PRAZO DE 04 (QUATRO) ANOS, A DEOLINA ESTER ROCHA  MIRANDA, INSCRITA NO CPF SOB Nº 524.052.575-72, COM SEDE NA AVENIDA DAS ÁRVORES, S/N,  CASCAVEL, NO MUNICÍPIO DE IBICOARA, PARA CAPTAÇÃO SUPERFICIAL, NA BACIA HIDROGRÁFICA DO RIO  PARAGUAÇU, NO AFLUENTE SEM NOME DO RIO PARAGUAÇU, NO LAGO FORMADO PELO BARRAMENTO B1,  AUTORIZADA PELA PORTARIA SRH Nº 310/04, NAS COORDENADAS LAT.13°17’58”S E LONG.41°19’28”W,  DATUM SIRGAS 2000, DE VAZÃO 220 M³/DIA, DURANTE 8 H/D, PARA FINS IRRIGAÇÃO POR GOTEJAMENTO, ÁREA  4,51 HA, LOCALIZADO NAS FAZENDAS CAMPO ALEGRE E CAMPO ALEGRE II,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</si>
  <si>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24.556 DE 08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2019.001.003978/INEMA/LIC-03978, RESOLVE: ART. 1º - AUTORIZAR A RENOVAÇÃO  DO DIREITO DE USO DOS RECURSOS HÍDRICOS, VÁLIDA PELO PRAZO DE 04 (QUATRO) ANOS, A JAIRO DE  ANDRADE LIMA, INSCRITO NO CPF N° 001.788.294-04, COM SEDE NA RUA DAS CREOULAS, Nº 78,  GRAÇAS, NO MUNICÍPIO DE RECIFE-PE, PARA CAPTAÇÃO SUPERFICIAL, NA BACIA HIDROGRÁFICA DO RIO  GRANDE, NO RIO DO BORÁ, NAS COORDENADAS LAT.12°18’47”S E LONG.45°47’46,5”W, DATUM SIRGAS  2000, DE VAZÃO 14.706 M³/DIA, DURANTE 17 H/D, PARA FINS DE IRRIGAÇÃO POR PIVÔ CENTRAL, ÁREA DE  204 HA, LOCALIZADO NA FAZENDA CAJAZEIRA,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</si>
  <si>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24.595 DE 11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2021.001.006350/INEMA/LIC-06350, RESOLVE: ART. 1º - AUTORIZAR O DIREITO  DE USO DOS RECURSOS HÍDRICOS, VÁLIDO PELO PRAZO DE 04 (QUATRO) ANOS, A MAURA DANTAS DE  AZEVEDO, INSCRITA NO CPF SOB N° 007.016.235-27, COM SEDE NA FAZENDA MANGABEIRA, POVOADO  DE MANGABEIRA, S/N, ZONA RURAL, NO MUNICÍPIO DE MIRANGABA, PARA CAPTAÇÃO SUBTERRÂNEA, NA BACIA  HIDROGRÁFICA DO RIO SÃO FRANCISCO, NAS COORDENADAS LAT.10°52’07,2”S E LONG.40°39’04,8”W,  DATUM SIRGAS 2000, DO POÇO 1, DE VAZÃO 260 M³/DIA, DURANTE 7 H/D, PARA FINS DE IRRIGAÇÃO POR  MICROASPERSÃO, ÁREA 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</si>
  <si>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24.596 DE 11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2021.001.007158/INEMA/LIC-07158, RESOLVE: ART. 1º - AUTORIZAR O DIREITO  DE USO DOS RECURSOS HÍDRICOS, VÁLIDO PELO PRAZO DE 04 (QUATRO) ANOS, A EDMÁRIO SANTOS  SOUZA, INSCRITO NO CPF SOB N° 056.873.455-66, COM SEDE NA FAZENDA CANA BRAVA, DISTRITO  DE CANA BRAVA, S/N, ZONA RURAL, NO MUNICÍPIO DE MIRANGABA, PARA CAPTAÇÃO SUBTERRÂNEA, NA  BACIA HIDROGRÁFICA DO RIO SÃO FRANCISCO, NAS COORDENADAS LAT.10°39’19,5”S E LONG.40°47’43”W,  DATUM SIRGAS 2000, DO POÇO 1, DE VAZÃO 141 M³/DIA, DURANTE 5 H/D, PARA FINS DE IRRIGAÇÃO POR MI- CROASPERSÃO, ÁREA 3 HA, LOCALIZADO NA FAZENDA QUAPERÃO, DISTRITO DE CANA BRAVA, NO MUNICÍPIO  DE MIRANGABA,MEDIANTE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</si>
  <si>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24.598 DE 11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2021.001.004795/INEMA/LIC-04795, RESOLVE: ART. 1º - AUTORIZAR O DIREITO DE  USO DOS RECURSOS HÍDRICOS, VÁLIDO PELO PRAZO DE 04 (QUATRO) ANOS, A JOSÉ ALBERTO NUNES  CORDEIRO, INSCRITO NO CPF Nº 060.220.575-15, COM SEDE NA RUA SÃO PEDRO, N° 365, SANTA  MÔNICA, NO MUNICÍPIO DE FEIRA DE SANTANA, PARA CAPTAÇÃO SUPERFICIAL, NA BACIA HIDROGRÁFICA DO  RIO PARAGUAÇU, NO RIO PARAGUAÇU, NAS COORDENADAS LAT.12°33’44”S E LONG.40°03’00”W, DATUM  SIRGAS 2000, DE VAZÃO 1.896 M³/DIA, DURANTE 22 H/D, PARA FINS DE IRRIGAÇÃO POR GOTEJAMENTO, ÁREA  50 HA, LOCALIZADO NA FAZENDA SANTA HELENA, ZONA RURAL, NO MUNICÍPIO DE ITABERABA,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</si>
  <si>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24.599 DE 11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2021.001.001132/INEMA/LIC-01132, RESOLVE: ART. 1º - AUTORIZAR O DIREITO DE  USO DOS RECURSOS HÍDRICOS, VÁLIDO PELO PRAZO DE 04 (QUATRO) ANOS, A WANDERLEY COUTRIM DO  NASCIMENTO, INSCRITO NO CPF N° 809.699.098-53, COM SEDE NA RUA OVIDIO DOS SANTOS, N° 100,  VILA NOVA, NO MUNICÍPIO DE GUANAMBI, PARA CAPTAÇÃO SUBTERRÂNEA, NA BACIA HIDROGRÁFICA DO RIO  SÃO FRANCISCO, NO POÇO 1, NAS COORDENADAS LAT.14°19’57,2”S E LONG.43°19’57”W, DATUM SIRGAS  2000, DE VAZÃO 228 M³/DIA, DURANTE 24 H/D, NO POÇO 2, NAS COORDENADAS LAT.14°03’24,2”S E LON- G.43°20’03”W, DATUM SIRGAS 2000, DE VAZÃO 582 M³/DIA, DURANTE 24 H/D, PARA FINS DE DESSENDEN- TAÇÃO ANIMAL E IRRIGAÇÃO POR MICROASPERSÃO, ÁREA 24 HA, LOCALIZADO NA FAZENDA ALTO BONITO, ZONA  RURAL, NO MUNICÍPIO DE PALMAS DE MONTE ALTO,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</si>
  <si>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24.600 DE 11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2021.001.002028/INEMA/LIC-02028, RESOLVE: ART. 1º - AUTORIZAR O DIREITO DE  USO DOS RECURSOS HÍDRICOS, VÁLIDO PELO PRAZO DE 04 (QUATRO) ANOS, A DIEGO GONZALO HITA,  INSCRITO NO CPF SOB N° 262.305.185-20, COM SEDE NA AVENIDA SETE DE SETEMBRO, N° 2901, BARRA,  NO MUNICÍPIO DE SALVADOR, PARA CAPTAÇÃO SUBTERRÂNEA, NA BACIA HIDROGRÁFICA DO RIO PARAGUAÇU,  NAS COORDENADAS LAT.13°27’09”S E LONG.41°14’5,4”W, DATUM SIRGAS 2000, DO POÇO 1, DE VAZÃO  137 M³/DIA, DURANTE 22 H/D, PARA FINS DE IRRIGAÇÃO POR GOTEJAMENTO, ÁREA 3,32 HA, LOCALIZADO NA  FAZENDA ROCA, ZONA RURAL, NO MUNICÍPIO DE IBICOARA,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</si>
  <si>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24.604 DE 11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2021.001.004795/INEMA/LIC-04795, RESOLVE: ART. 1º - AUTORIZAR O DIREITO DE  USO DOS RECURSOS HÍDRICOS, VÁLIDO PELO PRAZO DE 04 (QUATRO) ANOS, A JOSÉ ALBERTO NUNES  CORDEIRO, INSCRITO NO CPF Nº 060.220.575-15, COM SEDE NA RUA SÃO PEDRO, N° 365, SANTA  MÔNICA, NO MUNICÍPIO DE FEIRA DE SANTANA, PARA CAPTAÇÃO SUPERFICIAL, NA BACIA HIDROGRÁFICA DO  RIO PARAGUAÇU, NO RIO PARAGUAÇU, NAS COORDENADAS LAT.12°33’44”S E LONG.40°03’00”W, DATUM  SIRGAS 2000, DE VAZÃO 1.896 M³/DIA, DURANTE 22 H/D, PARA FINS DE IRRIGAÇÃO POR GOTEJAMENTO, ÁREA  50 HA, LOCALIZADO NA FAZENDA SANTA HELENA, ZONA RURAL, NO MUNICÍPIO DE ITABERABA,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</si>
  <si>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24.605 DE 11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2021.001.006263/INEMA/LIC-06263, RESOLVE: ART. 1º - AUTORIZAR O DIREITO DE  USO DOS RECURSOS HÍDRICOS, VÁLIDO PELO PRAZO DE 04 (QUATRO) ANOS, A JOVAR TINEL BARBOSA,  INSCRITO NO CPF SOB N° 971.917.015-87, COM SEDE NA FAZENDA MANGABEIRA, NO POVOADO DE  MANGABEIRA, S/N, NO MUNICÍPIO DE MIRANGABA, PARA CAPTAÇÃO SUBTERRÂNEA, NA BACIA HIDROGRÁFICA  DO RIO SÃO FRANCISCO, NAS COORDENADAS LAT.10°52’25,9”S E LONG.40°38’51,5”W, DATUM SIRGAS  2000, DO POÇO 1, DE VAZÃO 260 M³/DIA, DURANTE 7 H/D, PARA FINS DE IRRIGAÇÃO POR MICROASPERSÃO,  ÁREA 5 HA, LOCALIZADO NA FAZENDA SERRA, POVOADO DE MANGABEIRA, NO MUNICÍPIO DE MIRANGABA,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</si>
  <si>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24.609 DE 12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2020.001.006176/INEMA/LIC-06176, RESOLVE: ART. 1º - AUTORIZAR O DIREITO DE  USO DOS RECURSOS HÍDRICOS, VÁLIDO PELO PRAZO DE 04 (QUATRO) ANOS, A LUCA BEVILACQUA, INSCRITO  NO CPF N° 028.551.745-70, COM SEDE NA TRAVESSA RUY BARBOSA, N° 10, LAVRADO, NO MUNICÍPIO  DE LENÇÓIS, PARA CAPTAÇÃO SUBTERRÂNEA, NA BACIA HIDROGRÁFICA DO RIO PARAGUAÇU, NO POÇO 1,  NAS COORDENADAS LAT.12°13’59,3”S E LONG.41°45’03,2”W, DATUM SIRGAS 2000, DE VAZÃO 312 M³/ DIA, DURANTE 17H/D, NO POÇO 2, NAS COORDENADAS LAT.12°13’53,6”S E LONG.41°45’02,8”W, DATUM  SIRGAS 2000,DE VAZÃO 128 M³/DIA, DURANTE 16 H/D, PARA FINS DE DESSEDENTAÇÃO ANIMAL E IRRIGAÇÃO  POR GOTEJAMENTO, ÁREA 8,5 HA, LOCALIZADO NA FAZENDA SANTA BÁRBARA, ZONA RURAL, NO MUNICÍPIO  DE IRAQUARA,MEDIANTE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</si>
  <si>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24.611 DE 12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2021.001.006117/INEMA/LIC-06117, RESOLVE: ART. 1º - AUTORIZAR O DIREITO DE  USO DOS RECURSOS HÍDRICOS, VÁLIDO PELO PRAZO DE 04 (QUATRO) ANOS, A TIAGO DAVID DA CRUZ  ALVES, INSCRITO NO CPF N° 015.092.215-90, COM SEDE NA AVENIDA DA MAÇONARIA, N° 212, PERPÉTUO  SOCORRO, NO MUNICÍPIO DE PAULO AFONSO, PARA CAPTAÇÃO SUBTERRÂNEA, NA BACIA HIDROGRÁFICA DO  RIO INHAMBUPE, NAS COORDENADAS LAT.11°39’03,2”S E LONG.38°38’56,3”W, DATUM SIRGAS 2000, DO  POÇO 1, DE VAZÃO 767 M³/DIA, DURANTE 15 H/D, PARA FINS DE IRRIGAÇÃO POR GOTEJAMENTO, ÁREA 25 HA,  LOCALIZADO NA CABANA PARAÍSO, ZONA RURAL, NO MUNICÍPIO DE SÁTIRO DIAS,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</si>
  <si>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24.613 DE 12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2020.001.000418/INEMA/LIC-00418, RESOLVE: ART. 1º - AUTORIZAR O DIREITO  DE USO DOS RECURSOS HÍDRICOS, VÁLIDO PELO PRAZO DE 04 (QUATRO) ANOS, A EDIVALDO NUNES  DO NASCIMENTO, INSCRITO NO CPF Nº 069.991.628-32, COM SEDE NA FAZENDA ALTO BONITO,  ZONA RURAL, NO MUNICÍPIO DE WAGNER, PARA CAPTAÇÃO SUPERFICIAL, NA BACIA HIDROGRÁFICA DO RIO  PARAGUAÇU, NO RIO UTINGA, NAS COORDENADAS LAT.12°11’28”S E LONG.41°08’37”W, DATUM SIRGAS  2000, DE VAZÃO 224 M³/DIA, DURANTE 6 H/D, PARA FINS DE IRRIGAÇÃO POR MICROASPERSÃO, ÁREA 4,85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</si>
  <si>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24.614 DE 12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2021.001.007216/INEMA/LIC-07216, RESOLVE: ART. 1º - AUTORIZAR O DIREITO DE  USO DOS RECURSOS HÍDRICOS, VÁLIDO PELO PRAZO DE 04 (QUATRO) ANOS, A LUCAS GAMA FONSECA,  INSCRITO NO CPF N° 012.539.045-96, COM SEDE NA AVENIDA PEDRO RIBEIRO FREIRE, N° 161, CENTRO,  NO MUNICÍPIO DE RIBEIRA DO POMBAL, PARA CAPTAÇÃO SUBTERRÂNEA, NA BACIA HIDROGRÁFICA DO  RIO ITAPICURU, NAS COORDENADAS LAT.10°45’47,1”S E LONG.38°35’21,7”W, DATUM SIRGAS 2000,  DO POÇO 1, DE VAZÃO 556 M³/DIA, DURANTE 23 H/D, PARA FINS DE IRRIGAÇÃO POR GOTEJAMENTO, ÁREA  10 HA, LOCALIZADO NA FAZENDA BARRO VERMELHO, ZONA RURAL, NO MUNICÍPIO DE RIBEIRA DO POM- BAL,MEDIANTE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</si>
  <si>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24.621 DE 16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2020.001.001467/INEMA/LIC-01467, RESOLVE: ART. 1º - AUTORIZAR A RENOVAÇÃO  DO DIREITO DE USO DOS RECURSOS HÍDRICOS, VÁLIDA PELO PRAZO DE 04 (QUATRO) ANOS, A RICARDO  HIDECAZU UEMURA, INSCRITO NO CPF N° 430.040.759-20, COM SEDE NA RUA DR° ABÍLIO FARIAS, Nº  272, CENTRO, NO MUNICÍPIO DE BARREIRAS, PARA CAPTAÇÃO SUPERFICIAL, NA BACIA HIDROGRÁFICA DO RIO  GRANDE, NO RIO MOSQUITO, NO PONTO P1, NAS COORDENADAS LAT.12°31’58,85”S LONG.45°46’06,12”W  E NO PONTO P2, NAS COORDENADAS LAT.12°32’14,86”S LONG.45°46’43,77”W, DATUM SIRGAS 2000,  DE VAZÃO 13.947 M³/DIA, DURANTE 20 H/D, PARA FINS DE IRRIGAÇÃO POR PIVÔ CENTRAL, ÁREA DE 211  HA, LOCALIZADO NA FAZENDA HIDEOMI,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</si>
  <si>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24.622 DE 16 DE NOVEMBRO DE 2021. O INSTITUTO DO MEIO AMBIENTE  E RECURSOS HÍDRICOS - INEMA, COM FULCRO NAS ATRIBUIÇÕES E COMPETÊNCIAS QUE LHE FORAM  DELEGADAS PELA LEI ESTADUAL Nº 12.212/11 E LEI ESTADUAL Nº 10.431/06, ALTERADA PELA LEI Nº  12.377/11, REGULAMENTADA PELO DECRETO ESTADUAL Nº 14.024/12 E, TENDO EM VISTA O QUE CONSTA DO  PROCESSO Nº 2019.001.002420/INEMA/LIC-02420, RESOLVE: ART. 1º - AUTORIZAR A RENOVAÇÃO DO  DIREITO DE USO DOS RECURSOS HÍDRICOS, VÁLIDA PELO PRAZO DE 04 (QUATRO) ANOS, A TOSHIO MARUYA,  INSCRITO NO CPF N° 479.490.156-91, COM SEDE NA RUA JARDIM DAS ORQUÍDEAS, Nº 137, CENTRO,  MUNICÍPIO DE MUCUGÊ, PARA CAPTAÇÃO SUPERFICIAL, NA BACIA HIDROGRÁFICA DO RIO PARAGUAÇU, NO RIO  GUINÉ, NAS COORDENADAS LAT.12°44’35”S E LONG.41°33’19”W, DATUM SIRGAS 2000, DE VAZÃO 614  M³/DIA, DURANTE 20 H/D, PARA FINS DE IRRIGAÇÃO POR PIVÔ CENTRAL, ÁREA DE 10,08 HA, LOCALIZADO NA  FAZENDA GUINÉ DE BAIXO E OLHOS D’ÁGUA DE SANTA CRUZ, ZONA RURAL, NO MUNICÍPIO DE MUCUGÊ,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</si>
  <si>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24.624 DE 16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2021.001.005373/INEMA/LIC-05373, RESOLVE: ART. 1º - AUTORIZAR O DIREITO DE  USO DOS RECURSOS HÍDRICOS, VÁLIDO PELO PRAZO DE 04 (QUATRO) ANOS, A PLÍNIO LARANJEIRAS DE  MOURA, INSCRITO NO CPF N° 114.439.955-68, COM SEDE NA RUA HUMBERTO DE CAMPOS, N° 171,  CENTRO, NO MUNICÍPIO DE GUANAMBI, PARA CAPTAÇÃO SUBTERRÂNEA, NA BACIA HIDROGRÁFICA DO RIO  SÃO FRANCISCO, NAS COORDENADAS LAT.13°57’42,7”S E LONG.43°32’13,9”W, DATUM SIRGAS 2000, DO  POÇO 1, DE VAZÃO 354 M³/DIA, DURANTE 9 H/D, PARA FINS DE IRRIGAÇÃO POR ASPERSÃO CONVENCIONAL,   CÓPIA - CONSULTE INFORMAÇÃO OFICIAL EM WWW.DOOL.EGBA.BA.GOV.BR     EXECUTIVO SALVADOR, QUARTA-FEIRA, 17 DE NOVEMBRO DE 2021 - ANO CVI - NO 23.291  REPÚBLICA FEDERATIVA DO BRASIL - ESTADO DA BAHIA  DIÁRIO OFICIAL  ÁREA 5 HA, LOCALIZADO NA FAZENDA BOA VISTA IV, ZONA RURAL, NO MUNICÍPIO DE MALHADA,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</si>
  <si>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24.625 DE 16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2019.001.005365/INEMA/LIC-05365, RESOLVE: ART. 1º - AUTORIZAR O DIREITO DE  USO DOS RECURSOS HÍDRICOS A MARCOS CEZANA DE OLIVEIRA, INSCRITO NO CPF Nº 360.271.705- 49, COM SEDE NA RUA CORONEL ANTÔNIO BARBOSA, Nº 132, CENTRO, NO MUNICÍPIO DE SANTA MARIA  DA VITÓRIA, PARA: § 1º - INTERVENÇÃO, VÁLIDO PELO PRAZO DE 35 (TRINTA E CINCO) ANOS, NA BACIA  HIDROGRÁFICA DO RIO JOÃO DE TIBA, NO AFLUENTE SEM NOME DO CÓRREGO DO SUL, NA BARRAGEM B1,  NAS COORDENADAS LAT.16º21’28”S E LONG.39º25’13”W, DATUM SIRGAS 2000, PARA FINS DE REGULARI- ZAÇÃO DE BARRAMENTO EXISTENTE, COM VOLUME MÁXIMO DE ACUMULAÇÃO DE 93.875,12 M³ E ALTURA  MÁXIMA DE 5 M; E NA BARRAGEM B2, NAS COORDENADAS LAT.16º21’16”S E LONG.39º24’59”W,  DATUM SIRGAS 2000, PARA FINS DE REGULARIZAÇÃO DE BARRAMENTO EXISTENTE, COM VOLUME MÁXIMO  DE ACUMULAÇÃO DE 149.860 M³ E ALTURA MÁXIMA DE 3 M. DEVERÁ SER MANTIDA UMA DESCARGA DE  FUNDO CAPAZ DE PERMITIR UMA VAZÃO MÍNIMA PARA JUSANTE DE 525,5 M³/DIA DO BARRAMENTO B1 E  DE 838,4 M³/DIA DO BARRAMENTO B2, LOCALIZADO NAS FAZENDAS PLANALTO E PALMEIRAS, ZONA RURAL,  NO MUNICÍPIO DE SANTA CRUZ CABRÁLIA. § 2º - CAPTAÇÃO SUPERFICIAL, VÁLIDO PELO PRAZO DE 04  (QUATRO) ANOS, NA BACIA HIDROGRÁFICA DO RIO JOÃO DE TIBA, NO PONTO P1, NO AFLUENTE SEM NOME  DO CÓRREGO DO SUL, NO LAGO FORMADO PELA BARRAGEM B1, OUTORGADA POR MEIO DESTA PORTARIA, NAS  COORDENADAS LAT.16°21’27”S E LONG.39°25’15”W, DATUM SIRGAS 2000, DE VAZÃO 1.909 M³/DIA,  DURANTE 21 H/D, PARA FINS DE IRRIGAÇÃO POR GOTEJAMENTO, ÁREA 60,5 HA; NO PONTO P2, NO AFLUENTE  SEM NOME DO CÓRREGO DO SUL, NO LAGO FORMADO PELA BARRAGEM B2, OUTORGADA POR MEIO DESTA  PORTARIA, NAS COORDENADAS LAT.16°21’14”S E LONG.39°25’01”W, DATUM SIRGAS 2000, DE VAZÃO  789 M³/DIA, DURANTE 13 H/D, PARA FINS DE IRRIGAÇÃO POR MICROASPERSÃO, ÁREA 25,49 HA; NO PONTO  P3, NO AFLUENTE SEM NOME DO CÓRREGO DO SUL, NO LAGO FORMADO PELA BARRAGEM B2, OUTORGADA POR  MEIO DESTA PORTARIA, NAS COORDENADAS LAT.16°21’18”S E LONG.39°25’12”W, DATUM SIRGAS 2000,  DE VAZÃO 2.450 M³/DIA, DURANTE 18 H/D, PARA FINS DE IRRIGAÇÃO POR GOTEJAMENTO, ÁREA 77,63 HA; E  NO PONTO P4, NO CÓRREGO GRANDE, NAS COORDENADAS LAT.16°22’24”S E LONG.39°24’04”W, DATUM  SIRGAS 2000, DE VAZÃO 2.881 M³/DIA, DURANTE 17 H/D, PARA FINS DE IRRIGAÇÃO POR GOTEJAMENTO,  ÁREA 91,29 HA, LOCALIZADO NAS FAZENDAS PLANALTO E PALMEIRAS, ZONA RURAL, NO MUNICÍPIO DE  SANTA CRUZ CABRÁLIA. OS ATOS AUTORIZADOS NO ART. 1º ESTÃO CONDICIONADOS AO CUMPRIMENTO DA  LEGISLAÇÃO VIGENTE, DO PARÁGRAFO § 3º DESTE ARTIGO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</si>
  <si>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24.628 DE 17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2020.001.003264/INEMA/LIC-03264, RESOLVE: ART. 1º - AUTORIZAR O DIREITO DE  USO DOS RECURSOS HÍDRICOS, VÁLIDO PELO PRAZO DE 04 (QUATRO) ANOS, A JUVENAL BATISTA DA  SILVA, INSCRITO NO CPF Nº 203.088.175-91, COM SEDE NA FAZENDA UMBURANAS, N° 25, ZONA RURAL,  NO MUNICÍPIO DE QUEIMADAS, PARA CAPTAÇÃO SUPERFICIAL, NA BACIA HIDROGRÁFICA DO RIO ITAPICURU,  NO RIO ITAPICURU, NAS LAT.10°58’51,16”S E LONG.39°42’48,20”W, DATUM SIRGAS 2000, DE VAZÃO 83  M³/DIA, DURANTE 3 H/D, PARA FINS DE IRRIGAÇÃO POR ASPERSÃO CONVENCIONAL, ÁREA 1,2 HA, LOCALIZADO  NA FAZENDA UMBURANAS, ZONA RURAL, NO MUNICÍPIO DE QUEIMADAS,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</si>
  <si>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24.629 DE 17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2020.001.000435/INEMA/LIC-00435, RESOLVE: ART. 1º - AUTORIZAR A RENOVAÇÃO  DO DIREITO DE USO DOS RECURSOS HÍDRICOS, VÁLIDA PELO PRAZO DE 04 (QUATRO) ANOS, A COMPANHIA DE  DESENVOLVIMENTO DOS VALES DO SÃO FRANCISCO E DO PARNAÍBA, INSCRITO NO CNPJ  N° 00.399.857/0014-40, COM SEDE NA AVENIDA LAURO DE FREITAS, S/N, NO MUNICÍPIO DE BOM JESUS  DA LAPA, PARA CAPTAÇÃO SUPERFICIAL, NA BACIA HIDROGRÁFICA DO RIO CORRENTE, NO RIO FORMOSO, NAS  COORDENADAS LAT.13°36’14”S E LONG.44°23’38”W, DATUM SIRGAS 2000, DE VAZÃO 24.989 M³/DIA,  DURANTE 16 H/D, PARA FINS DE IRRIGAÇÃO POR ASPERSÃO E LOCALIZADA, ÁREA DE 407,8 HA, LOCALIZADO NO  PROJETO PÚBLICO DE IRRIGAÇÃO PILOTO FORMOSO, FAZENDA GERMÂNIA,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</si>
  <si>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24.631 DE 17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2020.001.005515/INEMA/LIC-05515, RESOLVE: ART. 1º - AUTORIZAR A RENOVAÇÃO  DO DIREITO DE USO DOS RECURSOS HÍDRICOS, VÁLIDA PELO PRAZO DE 04 (QUATRO) ANOS, A VAGNER  CERQUEIRA BATISTA, INSCRITO NO CPF N° 742.526.825-68, COM SEDE NA RUA PROFESSOR SABINO  SILVA, Nº 965, JARDIM APIPEMA, NO MUNICÍPIO DE SALVADOR, PARA CAPTAÇÃO SUBTERRÂNEA, NA BACIA  HIDROGRÁFICA DO RECÔNCAVO NORTE, NAS COORDENADAS LAT.11º51’06,58”S E LONG.38º22’04,58”W,  DATUM SIRGAS 2000, DO POÇO 1, DE VAZÃO 579 M³/DIA, DURANTE 9 H/D, PARA FINS DE IRRIGAÇÃO POR  GOTEJAMENTO, ÁREA 15 HA, LOCALIZADO FAZENDA SALGADA, RODOVIA BR 101, KM 299, NO MUNICÍPIO DE  INHAMBUPE,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</si>
  <si>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24.632 DE 17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2020.001.007036/INEMA/LIC-07036, RESOLVE: ART. 1º - AUTORIZAR A RENOVAÇÃO  DO DIREITO DE USO DOS RECURSOS HÍDRICOS, VÁLIDA PELO PRAZO DE 04 (QUATRO) ANOS, A VAGNER  CERQUEIRA BATISTA, INSCRITO NO CPF N° 742.526.825-68, COM SEDE NA RUA PROFESSOR SABINO  SILVA, Nº 965, JARDIM APIPEMA, NO MUNICÍPIO DE SALVADOR, PARA CAPTAÇÃO SUBTERRÂNEA, NA BACIA  HIDROGRÁFICA DO RECÔNCAVO NORTE, NAS COORDENADAS LAT.11º53’24,6”S E LONG.38º19’50,3”W,  DATUM SIRGAS 2000, DO POÇO 1, DE VAZÃO 777 M³/DIA, DURANTE 20 H/D, PARA FINS DE IRRIGAÇÃO POR  GOTEJAMENTO, ÁREA 45 HA, LOCALIZADO NAS FAZENDAS CLARA E CLARA 1, RODOVIA BA-400, KM 8,  ZONA RURAL, NO MUNICÍPIO DE INHAMBUPE,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</si>
  <si>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24.640 DE 18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2019.001.006981/INEMA/LIC-06981, RESOLVE: ART. 1º - AUTORIZAR O  DIREITO DE USO DOS RECURSOS HÍDRICOS, VÁLIDO PELO PRAZO DE 04 (QUATRO) ANOS, A MARIA DARIA  DOS SANTOS CABRAL, INSCRITA NO CPF Nº 258.352.111-04, COM SEDE NA QUADRA 207, Nº  207, SUL (ÁGUAS CLARAS), EM BRASILIA - DF, PARA CAPTAÇÃO SUPERFICIAL, NA BACIA HIDROGRÁFICA  DO RIO CORRENTE, NO RIO FORMOSO, NAS COORDENADAS LAT.13º36’28,9”S E LONG.44º23’55,8”W,  DATUM SIRGAS 2000, DE VAZÃO 1.957 M³/DIA, DURANTE 8 H/D, PARA FINS DE IRRIGAÇÃO POR ASPERSÃO  CONVENCIONAL, ÁREA 28,7 HA, LOCALIZADO NA FAZENDA SONHO MEU,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</si>
  <si>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24.646 DE 18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2020.001.002922/INEMA/LIC-02922, RESOLVE: ART. 1º - AUTORIZAR O DIREITO DE  USO DOS RECURSOS HÍDRICOS, VÁLIDO PELO PRAZO DE 04 (QUATRO) ANOS, A JESSICA LOVATTE BOZI,  INSCRITO NO CPF Nº 137.077.427-33, COM SEDE NA FAZENDA NOVA PARANÁ, S/N, ZONA RURAL, CÓRREGO  RODRIGUES, NO MUNICÍPIO DE SOORETAMA - ES, PARA CAPTAÇÃO SUPERFICIAL, NA BACIA HIDROGRÁFICA DO  RIO JUCURUÇU, NO CÓRREGO DE FORA, NAS COORDENADAS LAT.17°8’21,61”S E LONG.39°30’20,35”W,  DATUM SIRGAS 2000, DE VAZÃO 4.385 M³/DIA, DURANTE 19 H/D, PARA FINS DE IRRIGAÇÃO POR ASPERSÃO  CONVENCIONAL, ÁREA 87,07 HA, LOCALIZADO NA FAZENDA ESPERANÇA, ZONA RURAL, NO MUNICÍPIO DE  PRADO,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</si>
  <si>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24.650 DE 18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2020.001.000050/INEMA/LIC-00050, RESOLVE: ART. 1.º - AUTORIZAR O DIREITO DE  USO DOS RECURSOS HÍDRICOS, VÁLIDO PELO PRAZO 04 (QUATRO) ANOS, À CÉLIA ROSÂNGELA DANTAS  DÓREA, INSCRITA NO CPF Nº 132.543.165-68, COM SEDE NA AVENIDA PRESIDENTE GETÚLIO VARGAS,  N° 7100, NO MUNICÍPIO DE TEIXEIRA DE FREITAS, PARA CAPTAÇÃO SUPERFICIAL, NA BACIA HIDROGRÁFICA DO  RIO PERUÍPE, NO CÓRREGO DA PRATA, EM BARRAMENTO EXISTENTE, DISPENSADO DE OUTORGA POR MEIO  DESTE PROCESSO, NAS COORDENADAS LAT.17º30’34,3”S E LONG.39º55’43,5”W, DATUM SIRGAS 2000, DE  VAZÃO 1.337 M³/DIA, DURANTE 17 H/D, PARA FINS DE IRRIGAÇÃO POR ASPERSÃO, ÁREA 25,12 HA, LOCALIZADO  NA FAZENDA FLOR DO CAMPO, ZONA RURAL, NO MUNICÍPIO DE CARAVELAS,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</si>
  <si>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24.651 DE 18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2020.001.001897/INEMA/LIC-01897, RESOLVE: ART. 1º - AUTORIZAR O DIREITO  DE USO DOS RECURSOS HÍDRICOS, VÁLIDO PELO PRAZO DE 04 (QUATRO) ANOS, A ANA LUIZA BARBOSA  NORONHA, INSCRITA NO CPF Nº 677.805.805-63, COM SEDE NA ALAMEDA DAS FRAMBOESAS, Nº 52,  CAMINHO DAS ÁRVORES, NO MUNICÍPIO DE SALVADOR, PARA CAPTAÇÃO SUPERFICIAL, NA BACIA HIDROGRÁFICA  DO RIO CORRENTE, NO RIO FORMOSO, NAS COORDENADAS LAT.13º32’29,8”S E LONG.44º16’57”W, DATUM  SIRGAS 2000, DE VAZÃO 13.059 M³/DIA, DURANTE 23 H/D, PARA FINS DE DESSEDENTAÇÃO ANIMAL E IRRIGAÇÃO  POR PIVÔ CENTRAL, ÁREA 200 HA, LOCALIZADO NA FAZENDA SANTA HELENA,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</si>
  <si>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24.666 DE 19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2021.001.005226/INEMA/LIC-05226, RESOLVE: ART. 1º - AUTORIZAR O DIREITO  DE USO DOS RECURSOS HÍDRICOS, VÁLIDO PELO PRAZO DE 04 (QUATRO) ANOS, A GILVAN FARIAS DOS  SANTOS, INSCRITO NO CPF N° 007.179.705-07, COM SEDE NA RUA JOAQUIM REIS, N° 6, BAIRRO  NARIA NETA, NO MUNICÍPIO DE UTINGA, PARA CAPTAÇÃO SUBTERRÂNEA, NA BACIA HIDROGRÁFICA DO RIO  PARAGUAÇU, NO POÇO 1, NAS COORDENADAS LAT.12°11’21,8”S E LONG.41°09’30,6”W, DATUM SIRGAS  2000, DE VAZÃO 491 M³/DIA, DURANTE 14 H/D, NO POÇO 2, NAS COORDENADAS LAT.12°11’16,2”S E LON- G.41°09’30,6”W, DATUM SIRGAS 2000, DE VAZÃO 312 M³/DIA, DURANTE 13 H/D, PARA FINS DE IRRIGAÇÃO  POR MICROASPERSÃO, ÁREA 19 HA, LOCALIZADO NA FAZENDA UMBURANA, ZONA RURAL, NO MUNICÍPIO DE  WAGNER,MEDIANTE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ESTA  PORTARIA ENTRARÁ EM VIGOR NA DATA DE SUA PUBLICAÇÃO. MÁRCIA CRISTINA TELLES DE ARAÚJO  LIMA - DIRETORA GERAL </t>
  </si>
  <si>
    <t xml:space="preserve">PORTARIA  Nº 24.675 DE 22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2021.001.005960/INEMA/LIC-05960, RESOLVE: ART. 1º - AUTORIZAR O DIREITO DE USO  DOS RECURSOS HÍDRICOS, VÁLIDO PELO PRAZO DE 04 (QUATRO) ANOS, A BRACELL BAHIA FLORESTAL  LTDA, INSCRITO NO CNPJ N° 15.692.999/0001-54, COM SEDE NA RUA DR. JOSÉ TIAGO CORREIA, S/N,  ALAGOINHAS, NO MUNICÍPIO DE ALAGOINHAS, PARA CAPTAÇÃO SUBTERRÂNEA, NA BACIA HIDROGRÁFICA DO  RIO SUBAÚMA, NAS COORDENADAS LAT.11°58’18,1”S E LONG.38°06’43,2”W, DATUM SIRGAS 2000,  DO POÇO 1, DE VAZÃO 1.200 M³/DIA, DURANTE 20 H/D, PARA FINS DE SERVIÇOS E IRRIGAÇÃO POR MI- CROASPERSÃO, ÁREA 5,7 HA, LOCALIZADO NA FAZENDA QUATIS, ZONA RURAL, NO MUNICÍPIO DE ENTRE  RIOS,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</si>
  <si>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24.676 DE 22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2020.001.001988/INEMA/LIC-01988, RESOLVE: ART. 1º - AUTORIZAR O DIREITO DE  USO DOS RECURSOS HÍDRICOS, VÁLIDO PELO PRAZO DE 04 (QUATRO) ANOS, JAIME JOSÉ DOS SANTOS,  INSCRITO NO CPF Nº 009.847.445-68, COM SEDE NA RUA RENATO MARTINS, N° 10, CENTRO, NO MUNICÍPIO  DE NOVA REDENÇÃO, PARA CAPTAÇÃO SUPERFICIAL, NA BACIA HIDROGRÁFICA DO RIO PARAGUAÇU, NO RIO  PARAGUAÇU, NAS COORDENADAS LAT.12°54’55”S E LONG.41°02’23”W, DATUM SIRGAS 2000, DE VAZÃO  573 M³/DIA, DURANTE 10 H/D, PARA FINS DE IRRIGAÇÃO POR GOTEJAMENTO, ÁREA 10 HA, LOCALIZADO NA  FAZENDA FUTUROSA, ZONA RURAL, NO MUNICÍPIO DE NOVA REDENÇÃO,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</si>
  <si>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24.677 DE 22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2021.001.004694/INEMA/LIC-04694, RESOLVE: ART. 1º - AUTORIZAR O DIREITO DE  USO DOS RECURSOS HÍDRICOS, VÁLIDO PELO PRAZO DE 04 (QUATRO) ANOS, A JEFFERSON ALMEIDA  RODRIGUES, INSCRITO NO CPF N° 187.116.448-69, COM SEDE NA RUA RECREIO, N° 9, CENTRO, NO  MUNICÍPIO DE UTINGA, PARA CAPTAÇÃO SUBTERRÂNEA, NA BACIA HIDROGRÁFICA DO RIO PARAGUAÇU, NAS  COORDENADAS LAT.12°08’02,6”S E LONG.41°07’15,1”W, DATUM SIRGAS 2000, DO POÇO 1, DE VAZÃO  418 M³/DIA, DURANTE 21 H/D, PARA FINS DE IRRIGAÇÃO POR GOTEJAMENTO, ÁREA 10,6 HA, LOCALIZADO NA  FAZENDA S1/18C, ZONA RURAL, NO MUNICÍPIO DE WAGNER,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</si>
  <si>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24.678 DE 22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2019.001.005802/INEMA/LIC-05802, RESOLVE: ART. 1º - AUTORIZAR A RENOVAÇÃO  DO DIREITO DE USO DOS RECURSOS HÍDRICOS, VÁLIDA PELO PRAZO DE 04 (QUATRO) ANOS, A NELSON  XAVIER JONES, INSCRITO NO CPF Nº 080.125.715-87, COM SEDE NA FAZENDA BOA VISTA (DIVINO  ESPÍRITO SANTO), S/N, ZONA RURAL, NO MUNICÍPIO DE PIATÃ, PARA CAPTAÇÃO SUBTERRÂNEA, NA BACIA  HIDROGRÁFICA DO RIO DE CONTAS, NAS COORDENADAS LAT.13°08´58,1”S E LONG.41°48´24,5”W, DATUM  SIRGAS 2000, DE VAZÃO 410 M³/DIA, DURANTE 16 H/D, PARA FINS DE IRRIGAÇÃO POR GOTEJAMENTO, ÁREA  10 HA,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</si>
  <si>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24.683 DE 23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2021.001.005716/INEMA/LIC-05716, RESOLVE: ART. 1º - AUTORIZAR O DIREITO DE  USO DOS RECURSOS HÍDRICOS, VÁLIDO PELO PRAZO DE 04 (QUATRO) ANOS, A ITAUEIRA AGROPECUÁRIA  S.A., INSCRITO NO CNPJ N° 07.231.103/0001-01, COM SEDE NA RUA JOÃO LOBO FILHO, N° 423,  FÁTIMA, NO MUNICÍPIO DE FORTALEZA - CE, PARA CAPTAÇÃO SUBTERRÂNEA, NA BACIA HIDROGRÁFICA DO  RIO ITAPICURU, NO POÇO 1, NAS COORDENADAS LAT.11°07’31,6”S E LONG.38°24’01,9”W, DATUM SIRGAS  2000, DE VAZÃO 629 M³/DIA, DURANTE 11 H/D, NO POÇO 2, NAS COORDENADAS LAT.11°07’47,8”S E  LONG.38°24’00”W, DATUM SIRGAS 2000, DE VAZÃO 629 M³/DIA, DURANTE 11 H/D, NO POÇO 3, NAS  COORDENADAS LAT.11°07’49”S E LONG.38°24’25,8”W, DATUM SIRGAS 2000, DE VAZÃO 630 M³/DIA,  DURANTE 11 H/D, NO POÇO 4, NAS COORDENADAS LAT.11°07’33,2”S E LONG.38°24’26,8”W, DATUM SIRGAS  2000, DE VAZÃO 629 M³/DIA, DURANTE 11 H/D, NO POÇO 5, NAS COORDENADAS LAT.11°07’42,4”S E LON- G.38°24’16”W, DATUM SIRGAS 2000, DE VAZÃO 629 M³/DIA, DURANTE 11 H/D, PARA FINS DE IRRIGAÇÃO  POR GOTEJAMENTO, ÁREA 47,5 HA, LOCALIZADO NA FAZENDA CURRALINHO, ZONA RURAL, NO MUNICÍPIO DE  ITAPICURU,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</si>
  <si>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24.688 DE 23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2021.001.004211/INEMA/LIC-04211, RESOLVE: ART. 1º - AUTORIZAR A ALTERAÇÃO  DE OUTORGA DE DIREITO DE USO DE RECURSO HÍDRICO, RELACIONADA AOS PROCESSOS Nº 2016.001.002747/ INEMA/LIC-02747 E 2018.001.005520/INEMA/LIC-05520, VÁLIDA PELO PRAZO DA PORTARIA INEMA  N° 18.892, PUBLICADA NO D.O.E. EM 13/08/2019, A CLAUDIO MARÇAL, INSCRITO NO CPF Nº  827.335.118-15, COM SEDE NA RUA SANTA CATARINA, N° 33, RODA VELHA, NO MUNICÍPIO DE SÃO  DESIDÉRIO, PARA CAPTAÇÃO SUPERFICIAL, NA BACIA HIDROGRÁFICA DO RIO GRANDE, NO RIO GRANDE, NAS  COORDENADAS LAT.12°56’32,31”S E LONG.45°31’12,92”W, DATUM SIRGAS 2000, DE VAZÃO 33.603  M³/DIA, DURANTE 20 H/D, PARA FINS DE IRRIGAÇÃO POR PIVÔ CENTRAL LEPA, ÁREA 678,4 HA, LOCALIZADO  NAS FAZENDAS LARANJEIRAS III E IV, SANTO ANTÔNIO DE PÁDUA II, III, IV, V E VI, ZONA RURAL, NO  MUNICÍPIO DE SÃO DESIDÉRIO, MEDIANTE O CUMPRIMENTO DA LEGISLAÇÃO VIGENTE, DOS CONDICIONANTES  E DO PARÁGRAFO ÚNICO DESTE ARTIGO QUE CONSTAM NA ÍNTEGRA DA PORTARIA, NO REFERIDO PROCESSO. . ART.  2º - CANCELAR A AUTORIZAÇÃO DO DIREITO DE USO DOS RECURSOS HÍDRICOS CONCEDIDA ATRAVÉS DA PORTARIA  INEMA Nº 15.866, PUBLICADA NO D.O.E EM 30/03/2018, POR MOTIVO DE ALTERAÇÃO DA PORTARIA INEMA  N° 18.892, PUBLICADA NO D.O.E. EM 13/08/2019. ART. 3º - ESTA PORTARIA NÃO DISPENSA NEM SUBSTITUI  A OBTENÇÃO, PELO AUTORIZADO, DE CERTIDÕES, ALVARÁS OU LICENÇAS DE QUALQUER NATUREZA, EXIGIDAS  PELA LEGISLAÇÃO PERTINENTE, FEDERAL, ESTADUAL OU MUNICIPAL, OU DE OUTROS ÓRGÃOS E ENTIDADES  COMPETENTES. ART. 4º - ESTABELECER QUE ESTA AUTORIZAÇÃO, BEM COMO CÓPIAS DOS DOCUMENTOS  RELATIVOS AO SEU CUMPRIMENTO SEJAM MANTIDAS DISPONÍVEIS À FISCALIZAÇÃO DO INEMA E DOS  DEMAIS ÓRGÃOS DO SISTEMA NACIONAL DE MEIO AMBIENTE - SISNAMA. ART. 5º - ESTABELECER QUE OS  DOCUMENTOS PARA CUMPRIMENTO DOS CONDICIONANTES DESTA PORTARIA DEVEM SER PROTOCOLADOS EXCLU- SIVAMENTE NO SISTEMA ELETRÔNICO DE INFORMAÇÕES - SEI BAHIA, CONFORME DISPOSTO NO ART. 1º DA  PORTARIA INEMA Nº 21.953 DE 07 DE DEZEMBRO DE 2020. ART. 6º - ESTA PORTARIA ENTRARÁ EM VIGOR  NA DATA DE SUA PUBLICAÇÃO. MÁRCIA CRISTINA TELLES DE ARAÚJO LIMA - DIRETORA GERAL </t>
  </si>
  <si>
    <t xml:space="preserve">PORTARIA  Nº 24.689 DE 23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2020.001.002396/INEMA/LIC-02396, RESOLVE: ART. 1º - AUTORIZAR A  RENOVAÇÃO DO DIREITO DE USO DOS RECURSOS HÍDRICOS, VÁLIDA PELO PRAZO DE 04 (QUATRO) ANOS, A  JOILSON DE ALMEIDA FERNANDES, INSCRITO NO CPF N° 900.802.465-91, COM SEDE NA RUA  VEREADORES, N° 51, JOCKEY CLUB, NO MUNICÍPIO DE LAURO DE FREITAS, PARA CAPTAÇÃO SUPERFICIAL, NA  BACIA HIDROGRÁFICA DO RIO PARAGUAÇU, NO RIO PARAGUAÇU, NAS COORDENADAS LAT.12°34’12,14”S  E LONG.39°35’46,80”W, DATUM SIRGAS 2000, DE VAZÃO 1.174 M³/DIA, DURANTE 13 H/D,PARA FINS DE  IRRIGAÇÃO POR ASPERSÃO CONVENCIONAL, ÁREA DE 20,4 HA, LOCALIZADO NA FAZENDA SITIA, ZONA RURAL,  NO MUNICÍPIO DE SANTA TERESINHA,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</si>
  <si>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24.690 DE 23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2021.001.004757/INEMA/LIC-04757, RESOLVE: ART. 1º - AUTORIZAR O DIREITO  DE USO DOS RECURSOS HÍDRICOS, VÁLIDO PELO PRAZO DE 04 (QUATRO) ANOS, A GILSON ALCIDES  RODRIGUES DE SOUZA, INSCRITO NO CPF Nº 086.278.448-44, COM SEDE NA RUA GLAUBER ROCHA,  Nº 457, JARDIM PARAÍSO, NO MUNICÍPIO DE LUIS EDUARDO MAGALHÃES, PARA CAPTAÇÃO SUPERFICIAL,  NA BACIA HIDROGRÁFICA DO RIO GRANDE, NO RIO GRANDE, NAS COORDENADAS LAT.11º30’25,74”S E  LONG.44º02’05,39”W, DATUM SIRGAS 2000, DE VAZÃO 63.681 M³/DIA, DURANTE 18 H/D, PARA FINS DE  IRRIGAÇÃO POR PIVÔ CENTRAL, ÁREA 938,61 HA, LOCALIZADO NAS FAZENDAS PALMA E ILHA VERDE, ZONA  RURAL, NO MUNICÍPIO DE WANDERLEY,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CÓPIA - CONSULTE INFORMAÇÃO OFICIAL EM WWW.DOOL.EGBA.BA.GOV.BR     EXECUTIVO SALVADOR, QUARTA-FEIRA, 24 DE NOVEMBRO DE 2021 - ANO CVI - NO 23.296  REPÚBLICA FEDERATIVA DO BRASIL - ESTADO DA BAHIA  DIÁRIO OFICIAL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&lt;#E.G.B#601034#42#652832/&gt;  SECRETARIA DO PLANEJAMENTO  SUPERINTENDÊNCIA DE ESTUDOS ECONÔMICOS E SOCIAIS DA  BAHIA -  SEI &lt;#E.G.B#601195#42#653009&gt; PORTARIA Nº 00349020 DE 23 DE NOVEMBRO DE 2021 O(A) DIRETOR GERAL DO(A) SUP ESTUDOS ECON SOCIAIS DA BAHIA - SEI, NO USO DE SUAS  ATRIBUIÇÕES E TENDO EM VISTA O DISPOSTO NO(A) ART. 107 A ART.110, DA LEI 6.677, DE 26 DE SETEMBRO  DE 1994, E/OU ART.3° AO 7° DA LEI Nº 13.471, DE 30 DE DEZEMBRO DE 2015, RESOLVE CONCEDER O  DIREITO À LICENÇA-PRÊMIO AO(S) SERVIDOR(ES) INTEGRANTE(S) DO QUADRO DE PESSOAL DESTE ÓRGÃO,  ABAIXO RELACIONADO(S):  MATRÍCULA NOME QUINQUÊNIO DATA INÍCIO DATA FIM    44000009   ZELIA MARIA DE CARVALHO ABREU GOIS  03.05.2012/02.05.2017  24.11.2021   21.02.2022  JORGETE OLIVEIRA GOMES DA COSTA SUP ESTUDOS ECON SOCIAIS DA BAHIA &lt;#E.G.B#601195#42#653009/&gt; &lt;#E.G.B#601196#42#653010&gt; PORTARIA Nº 00349018 DE 23 DE NOVEMBRO DE 2021 O(A) DIRETOR GERAL DO(A) SUP ESTUDOS ECON SOCIAIS DA BAHIA - SEI, NO USO DE SUAS  ATRIBUIÇÕES E TENDO EM VISTA O DISPOSTO NO(A) ART. 107 A ART.110, DA LEI 6.677, DE 26 DE SETEMBRO  DE 1994, E/OU ART.3° AO 7° DA LEI Nº 13.471, DE 30 DE DEZEMBRO DE 2015, RESOLVE CONCEDER O  DIREITO À LICENÇA-PRÊMIO AO(S) SERVIDOR(ES) INTEGRANTE(S) DO QUADRO DE PESSOAL DESTE ÓRGÃO,  ABAIXO RELACIONADO(S):  MATRÍCULA NOME QUINQUÊNIO DATA INÍCIO DATA FIM   37000377  MARILIA JANE DOURADO CAMPOS  01.02.2012/31.01.2017  12.11.2021  30.01.2022  JORGETE OLIVEIRA GOMES DA COSTA SUP ESTUDOS ECON SOCIAIS DA BAHIA &lt;#E.G.B#601196#42#653010/&gt; &lt;#E.G.B#601216#42#653029&gt; PORTARIA Nº 00349231 DE 23 DE NOVEMBRO DE 2021 O(A) DIRETOR GERAL DO(A) SUP ESTUDOS ECON SOCIAIS DA BAHIA - SEI, NO USO DAS SUAS  ATRIBUIÇÕES, RESOLVE EXONERAR, A PEDIDO, COM BASE NO(A) ART. 44, I, E ART. 47, DA LEI Nº 6.677, DE  26 DE SETEMBRO DE 1994, O(S) SERVIDOR(ES) ABAIXO RELACIONADO(S):  MATRÍCULA NOME CARGO SÍMBOLO UNIDADE DATA INÍCIO  37616587  HUGO DE MATOS GOIS COORDENADOR  II   DAS-3  COORD DE SERVIÇOS GERAIS 30.11.2021  JORGETE OLIVEIRA GOMES DA COSTA SUP ESTUDOS ECON SOCIAIS DA BAHIA &lt;#E.G.B#601216#42#653029/&gt;  SECRETARIA DE PROMOÇÃO  DA IGUALDADE RACIAL &lt;#E.G.B#601135#42#652948&gt; RESUMO DE TERMO DE COLABORAÇÃO N° 027/2021  PROCESSO: Nº 004.15812.2021.0001013-11. MODALIDADE: CHAMADA PÚBLICA N° 001/2021.  ADMINISTRAÇÃO PÚBLICA: O ESTADO DA BAHIA, POR INTERMÉDIO DA SECRETARIA DE PROMOÇÃO DA  IGUALDADE RACIAL. OSC: ASSOCIAÇÃO DE AGRICULTORES FAMILIARES DA COMUNIDADE  DE QUILOMBO DE CANGALHA. OBJETO: PROJETO “SABORES DO CANGALHA”.  VALOR  ADMINISTRAÇÃO PÚBLICA: R$ 39.479,20 (TRINTA E NOVE MIL QUATROCENTOS E SETENTA E NOVE  REAIS E VINTE CENTAVOS).  PRAZO: 06 (SEIS) MESES, CONTADOS A PARTIR DA DATA DE SUA ASSINATURA.  UNIDADE GESTORA: 0001. AÇÃO: 5713. NATUREZA DA DESPESA: 3.3.50.41.00. FONTE  DE RECURSO: 0.128.000000. DATA DE ASSINATURA: 23/11/2021.  RESUMO DE TERMO DE COLABORAÇÃO N° 036/2021  PROCESSO: Nº 004.15812.2021.0001125-17. MODALIDADE: CHAMADA PÚBLICA N° 001/2021.  ADMINISTRAÇÃO PÚBLICA: O ESTADO DA BAHIA, POR INTERMÉDIO DA SECRETARIA DE PROMOÇÃO DA   IGUALDADE RACIAL. OSC: CENTRAL DE COOPERATIVAS E EMPREENDIMENTOS SOLIDÁRIOS  DO ESTADO DA BAHIA - UNISOL BAHIA. OBJETO: PROJETO “SEMENTES DA CHAPADA”.   VALOR ADMINISTRAÇÃO PÚBLICA: R$ 49.974,73 (QUARENTA E NOVE MIL NOVECENTOS E SETENTA  E QUATRO REAIS E SETENTA E TRÊS CENTAVOS).  PRAZO: 06 (SEIS) MESES, CONTADOS A PARTIR DA DATA  DE SUA ASSINATURA. UNIDADE GESTORA: 0001. AÇÃO: 5713. NATUREZA DA DESPESA:  3.3.50.41.00. FONTE DE RECURSO: 0.128.000000. DATA DE ASSINATURA: 23/11/2021. &lt;#E.G.B#601135#42#652948/&gt;  SECRETARIA DA SAÚDE &lt;#E.G.B#600931#42#652720&gt; RESOLUÇÃO CIB Nº 236/2021 APROVA A MANUTENÇÃO DOS ANEXOS 2 E 3, REFERENTES ÀS UNIDADES DE REFERÊNCIA COVID E UNIDADES  DE RETAGUARDA COVID, E DO ANEXO 8, REFERENTE AOS LEITOS DE SUPORTE VENTILATÓRIO PULMONAR, DO  PLANO ESTADUAL DE CONTINGÊNCIA PARA ENFRENTAMENTO DO NOVO CORONAVÍRUS - SARS COV2 NO  ESTADO DA BAHIA.  A COMISSÃO INTERGESTORES BIPARTITE DA BAHIA - CIB, NO USO DAS SUAS ATRIBUIÇÕES QUE LHE CONFERE  O INCISO I DO ART. 14-A, DA LEI Nº 8080, DE 19 DE SETEMBRO DE 1990, TENDO EM VISTA O DECIDIDO NA  291ª REUNIÃO ORDINÁRIA, DO DIA 18 DE NOVEMBRO DE 2021, E CONSIDERANDO:  A PORTARIA MS/SAES Nº 237, DE 18 DE MARÇO DE 2020, QUE INCLUI LEITOS E PROCEDIMENTOS NA TABELA  DE PROCEDIMENTOS, MEDICAMENTOS, ÓRTESES, PRÓTESES E MATERIAIS ESPECIAIS (OPM) DO SISTEMA  ÚNICO DE SAÚDE (SUS), DE UNIDADE DE TERAPIA INTENSIVA ADULTO E PEDIÁTRICO, PARA ATENDIMENTO  EXCLUSIVO DOS PACIENTES COVID-19;  A PORTARIA MS/SAES Nº 245, DE 24 DE MARÇO DE 2020, QUE INCLUI PROCEDIMENTOS NA TABELA  DE PROCEDIMENTOS, MEDICAMENTOS, ÓRTESES, PRÓTESES E MATERIAIS ESPECIAIS (OPM) DO SISTEMA  ÚNICO DE SAÚDE (SUS), PARA ATENDIMENTO EXCLUSIVO DE PACIENTES COM DIAGNÓSTICO DE INFECÇÃO  PELO COVID-19;  A PORTARIA GM/MS Nº 568, DE 26 DE MARÇO DE 2020, QUE AUTORIZA A HABILITAÇÃO DE LEITOS DE  UNIDADE DE TERAPIA INTENSIVA ADULTO, PARA ATENDIMENTO EXCLUSIVO DOS PACIENTES COVID-19;  A RESOLUÇÃO CIB Nº 029, DE 28 DE MARÇO DE 2020, QUE APROVA O PLANO ESTADUAL DE CONTINGÊNCIA  PARA ENFRENTAMENTO DO NOVO CORONAVÍRUS - SARS NCOV2 NO ESTADO DA BAHIA;  A RESOLUÇÃO CIB Nº 087, DE 24 DE JUNHO DE 2020, QUE APROVA AD REFERENDUM A ATUALIZAÇÃO  DO PLANO ESTADUAL DE CONTINGÊNCIA PARA ENFRENTAMENTO DO NOVO CORONAVÍRUS - SARS NCOV-2,  COM A INCLUSÃO DO CENTRO DE ATENDIMENTO PARA O ENFRENTAMENTO À COVID 19 COMO UMA DAS  TIPOLOGIAS DE SERVIÇOS DE SAÚDE NA REDE ASSISTENCIAL DO ESTADO DA BAHIA;  A RECOMENDAÇÃO DA SAES/MS, POR MEIO DE REUNIÕES POR WEB CONFERÊNCIA COM AS SECRETARIAS DE  SAÚDE DOS ESTADOS, DE ATUALIZAÇÃO DA PLANILHA DE LEITOS NAS REGIÕES DESTINADOS AOS PACIENTES  ACOMETIDOS PELO CORONAVÍRUS, PARA ACOMPANHAMENTO DO PROCESSO DE AMPLIAÇÃO DA REDE DE  ATENÇÃO À SAÚDE E ENFRENTAMENTO DO SARS COV2. RESOLVE  ART. 1º  APROVAR A MANUTENÇÃO DOS ANEXOS 2 E 3, REFERENTES ÀS UNIDADES DE REFERÊNCIA COVID  E UNIDADES DE RETAGUARDA COVID, E DO ANEXO 8, REFERENTE AOS LEITOS DE SUPORTE VENTILATÓRIO  PULMONAR, DO PLANO ESTADUAL DE CONTINGÊNCIA PARA ENFRENTAMENTO DO NOVO CORONAVÍRUS - SARS  COV2 NO ESTADO DA BAHIA, CONFORME ANEXOS I E II DESTA RESOLUÇÃO, DISPONÍVEIS NO SITE WWW5. SAUDE.BA.GOV.BR/PORTALCIB.  §1º  ESTE PLANO ESTÁ SUJEITO A AJUSTES CONSTANTES, DECORRENTES DAS ATUALIZAÇÕES PRÁTICAS E DAS  MUDANÇAS OBSERVADAS NO CENÁRIO EPIDEMIOLÓGICO DO ESTADO E DAS ATUALIZAÇÕES DISPONIBILIZADAS  PELA OMS E MS. ART. 2º  REVOGAR AS DISPOSIÇÕES CONTRÁRIAS A ESSA RESOLUÇÃO A PARTIR DA DATA DE SUA PUBLICAÇÃO.  ART. 3º  A PRESENTE RESOLUÇÃO ENTRARÁ EM VIGOR NA DATA DE SUA PUBLICAÇÃO.  SALVADOR, 23 DE NOVEMBRO DE 2021.                                                                    TEREZA CRISTINA PAIM XAVIER CARVALHO SECRETÁRIA ESTADUAL DA SAÚDE EM EXERCÍCIO COORDENADORA DA CIB/BA  STELA DOS SANTOS SOUZA PRESIDENTE DO COSEMS/BA COORDENADORA ADJUNTA DA CIB/BA  &lt;#E.G.B#600931#42#652720/&gt; &lt;#E.G.B#600943#42#652732&gt; RESOLUÇÃO CIB Nº 237/2021  APROVA AD REFERENDUM A RELAÇÃO DE LEITOS DE UNIDADE DE TERAPIA INTENSIVA (UTI) SRAG/COVID A  SEREM INTEGRADOS À REDE DE ATENÇÃO À SAÚDE DO ESTADO DA BAHIA NO ANO DE 2022.   A COORDENADORA E A COORDENADORA ADJUNTA DA COMISSÃO INTERGESTORES BIPARTITE DA BAHIA NO USO  DE SUAS ATRIBUIÇÕES E CONSIDERANDO:  O OFÍCIO CIRCULAR CONJUNTO CONASS/CONASEMS N° 004/2021, QUE SOLICITA RATIFICAR/RETIFICAR A  INDICAÇÃO ANTERIOR DE LEITOS DE UTI PARA 2022 INFORMA A SEREM INCORPORADOS À REDE DE ATENÇÃO  À SAÚDE;  A RESOLUÇÃO CIB N°029/2020, QUE APROVA O PLANO ESTADUAL DE CONTINGÊNCIA PARA ENFRENTAMENTO  AO SARS C0V-2 E SUAS ATUALIZAÇÕES;  CÓPIA - CONSULTE INFORMAÇÃO OFICIAL EM WWW.DOOL.EGBA.BA.GOV.BR    EXECUTIVO  SALVADOR, QUARTA-FEIRA, 24 DE NOVEMBRO DE 2021 - ANO CVI - NO 23.296  REPÚBLICA FEDERATIVA DO BRASIL - ESTADO DA BAHIA  DIÁRIO OFICIAL  A RDC ANVISA N° 07/2010, QUE DISPÕE SOBRE OS REQUISITOS MÍNIMOS PARA FUNCIONAMENTO DE  UNIDADES DE TERAPIA INTENSIVA E DÁ OUTRAS PROVIDÊNCIAS;  A PORTARIA GM/MS N° 895/2017, QUE INSTITUI O CUIDADO PROGRESSIVO AO PACIENTE CRÍTICO OU GRAVE  COM OS CRITÉRIOS DE ELEGIBILIDADE PARA ADMISSÃO E ALTA, DE CLASSIFICAÇÃO E DE HABILITAÇÃO DE LEITOS  DE TERAPIA INTENSIVA ADULTO, PEDIÁTRICO, UNIDADE CORONARIANA, QUEIMADOS E CUIDADOS INTERMEDI- ÁRIOS ADULTO E PEDIÁTRICO NO ÂMBITO DO SISTEMA ÚNICO DE SAÚDE (SUS);  O DÉFICIT DE LEITOS DE TERAPIA INTENSIVA EXISTENTE NO ESTADO DA BAHIA;  A REUNIÃO DO GT BIPARTITE COM OS GESTORES EXECUTORES DE LEITOS DE UTI COVID NO ESTADO, PARA  DEFINIÇÃO E ALINHAMENTO DA NECESSIDADE DE MANUTENÇÃO DESTES LEITOS APÓS A COVID-19.  RESOLVE  ART. 1º  APROVAR AD REFERENDUM A RELAÇÃO DE LEITOS DE UNIDADE DE TERAPIA INTENSIVA (UTI) SRAG/ COVID A SEREM INTEGRADOS À REDE DE ATENÇÃO À SAÚDE DO ESTADO DA BAHIA NO ANO DE 2022,  CONFORME ANEXOS I, II, III E IV DESTA RESOLUÇÃO DISPONÍVEIS NO SITE WWW5.SAUDE.BA.GOV.BR/ PORTALCIB.  ART. 2º  A PRESENTE RESOLUÇÃO ENTRARÁ EM VIGOR NA DATA DE SUA PUBLICAÇÃO.  SALVADOR, 23 DE NOVEMBRO DE 2021.  TEREZA CRISTINA PAIM XAVIER CARVALHO SECRETÁRIA ESTADUAL DA SAÚDE EM EXERCÍCIO COORDENADORA DA CIB/BA  STELA DOS SANTOS SOUZA PRESIDENTE DO COSEMS/BA COORDENADORA ADJUNTA DA CIB/BA  &lt;#E.G.B#600943#43#652732/&gt; &lt;#E.G.B#600858#43#652643&gt; </t>
  </si>
  <si>
    <t xml:space="preserve">PORTARIA  Nº 24.697 DE 25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2020.001.000465/INEMA/LIC-00465, RESOLVE: ART. 1º - AUTORIZAR A RENOVAÇÃO  DO DIREITO DE USO DOS RECURSOS HÍDRICOS, VÁLIDA PELO PRAZO DE 04 (QUATRO) ANOS, A REGINALDO  JOAQUIM DOS SANTOS, INSCRITO NO CPF SOB N° 169.442.596-72, COM SEDE NA FAZENDA  BURITI, N° 9997, SAMBAIBA, NO MUNICÍPIO DE SANTA MARIA DA VITÓRIA, PARA CAPTAÇÃO SUPERFICIAL, NA  BACIA HIDROGRÁFICA DO RIO CORRENTE, NO RIO CORRENTE, NAS COORDENADAS LAT.13°21’42”S E LON- G.44°04’23”W, DATUM SIRGAS 2000, DE VAZÃO 504 M³/DIA, DURANTE 7 H/D, PARA FINS DE IRRIGAÇÃO POR  ASPERSÃO, ÁREA DE 7 HA, LOCALIZADO NA FAZENDA BURITIS, SAMBAIBA,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</si>
  <si>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24.698 DE 25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2020.001.003062/INEMA/LIC-03062, RESOLVE: ART. 1º - AUTORIZAR O DIREITO  DE USO DOS RECURSOS HÍDRICOS, VÁLIDO PELO PRAZO DE 04 (QUATRO) ANOS, ACLEBER TOMAZELLI  MONECHI, INSCRITO NO CPF Nº 081.235.327-76, COM SEDE NA FAZENDA SEGREDO, S/N, ZONA  RURAL, NO MUNICÍPIO DE ARATACA, PARA CAPTAÇÃO SUPERFICIAL, NA BACIA HIDROGRÁFICA DO RIO DE  UNA, NO RIBEIRÃO DAS LONTRAS, NAS COORDENADAS LAT.15°14’43,54”S E LONG.39°24’36,24”W,  DATUM SIRGAS2000, DE VAZÃO 572 M³/DIA, DURANTE 19 H/D, PARA FINS DE IRRIGAÇÃO POR ASPERSÃO  CONVENCIONAL, ÁREA 15,5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CÓPIA - CONSULTE INFORMAÇÃO OFICIAL EM WWW.DOOL.EGBA.BA.GOV.BR     EXECUTIVO SALVADOR, SEXTA-FEIRA, 26 DE NOVEMBRO DE 2021 - ANO CVI - NO 23.298  REPÚBLICA FEDERATIVA DO BRASIL - ESTADO DA BAHIA  DIÁRIO OFICIAL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</si>
  <si>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24.699 DE 25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2020.001.003342/INEMA/LIC-03342, RESOLVE: ART. 1 º - AUTORIZAR O DIREITO DE  USO DOS RECURSOS HÍDRICOS, VÁLIDO PELO PRAZO DE 04 (QUATRO) ANOS, A VALDEMIR DELMIRO SILVA,  INSCRITO NO CPF SOB N° 872.904.995-49, COM SEDE NA COMUNIDADE SANTA CRUZ, N° 23, ZONA RURAL, NO  MUNICÍPIO DE LIVRAMENTO DE NOSSA SENHORA, PARA CAPTAÇÃO SUBTERRÂNEA, NA BACIA HIDROGRÁFICA DO  RIO DE CONTAS, NAS COORDENADAS LAT.13°35’25”S E LONG.41°49’17,9”W, DATUM SIRGAS 2000, DO POÇO  1, DE VAZÃO 235 M³/DIA, DURANTE 18 H/D, PARA FINS DE IRRIGAÇÃO POR GOTEJAMENTO, ÁREA 8 HA, LOCALIZADO  NO SÍTIO BARRO BRANCO, ZONA RURAL, NO MUNICÍPIO DE RIO DE CONTAS,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</si>
  <si>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26.657 DE 05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2019.001.002082/INEMA/LIC-02082, RESOLVE: ART. 1º - AUTORIZAR O DIREITO DE  USO DOS RECURSOS HÍDRICOS, VÁLIDO PELO PRAZO DE 04 (QUATRO) ANOS, A AGROINDUSTRIAL F21  LTDA, INSCRITA NO CNPJ Nº 18.949.392/0002-86, COM SEDE NA RODOVIA BA 142, KM 02, S/N,  CASCAVEL, NO MUNICÍPIO DE IBICOARA, PARA CAPTAÇÃO SUPERFICIAL, NA BACIA HIDROGRÁFICA DO RIO  PARAGUAÇU, NO RIO PARAGUAÇU, NAS COORDENADAS LAT.12º53’56,6”S E LONG.41º05’27,8”W, DATUM  SIRGAS 2000, DE VAZÃO 2.589 M³/DIA, DURANTE 18 H/D, PARA FINS DE IRRIGAÇÃO POR GOTEJAMENTO,  ÁREA 50 HA, LOCALIZADO NA FAZENDA DEUS DARÁ, ZONA RURAL, NO MUNICÍPIO DE ITAETÉ,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</si>
  <si>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26.662 DE 05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2020.001.003501/INEMA/LIC-03501, RESOLVE: ART. 1º - AUTORIZAR O DIREITO  DE USO DOS RECURSOS HÍDRICOS, VÁLIDO PELO PRAZO DE 04 (QUATRO) ANOS, A IVAN GRACIANO DA  COSTA, INSCRITO NO CPF Nº 182.518.466-68, COM SEDE NA RUA MURTA, Nº 724, MORADA DO SOL, NO  MUNICÍPIO DE UBERLÂNDIA-MG, PARA CAPTAÇÃO SUPERFICIAL, NA BACIA HIDROGRÁFICA DO RIO GRANDE,  NO RIO GRANDE, NAS COORDENADAS LAT.11º33’23,47”S E LONG.44º02’31,68”W, DATUM SIRGAS 2000,  DE VAZÃO 68.257 M³/DIA, DURANTE 20 H/D, PARA FINS DE IRRIGAÇÃO POR PIVÔ CENTRAL, ÁREA 1.040 HA,  LOCALIZADO NAS FAZENDAS NOVA, GANTOIS, AGROBENS, NONATO, GUANABARA II E DINAMARCA, ZONA  RURAL, NO MUNICÍPIO DE WANDERLEY,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</si>
  <si>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 xml:space="preserve">PORTARIA  Nº 27.273 DE 05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2020.001.000531/INEMA/LIC-00531, RESOLVE: ART. 1º - AUTORIZAR O DIREITO DE USO  DOS RECURSOS HÍDRICOS, VÁLIDO PELO PRAZO DE 04 (QUATRO) ANOS, A LEOLINO CORREIA DE SOUZA,  INSCRITO NO CPF Nº 070.078.925-15, COM SEDE NA FAZENDA HARMÔNIO, Nº 594, ZONA URBANA,  NO MUNICÍPIO DE CORRENTINA, PARA CAPTAÇÃO SUPERFICIAL, NA BACIA HIDROGRÁFICA DO RIO CORRENTE,  NO RIO ARROJADO, NAS COORDENADAS LAT.13º25’42”S E LONG.44º24’37”W, DATUM SIRGAS 2000, DE  VAZÃO 748 M³/DIA, DURANTE 16 H/D, PARA FINS DE IRRIGAÇÃO POR ASPERSÃO, ÁREA 10 HA, LOCALIZADO  NA FAZENDA BARRIGUDA,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t>
  </si>
  <si>
    <t>x</t>
  </si>
  <si>
    <t>BACIA HIDROGRÁFICA DO RIO SÃO FRANCISCO</t>
  </si>
  <si>
    <t>BACIA HIDROGRÁFICA DO RIO GRANDE</t>
  </si>
  <si>
    <t>BACIA HIDROGRÁFICA DO RIO CORRENTE</t>
  </si>
  <si>
    <t xml:space="preserve">ORTARIA Nº 18.717 DE 19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2018.001.007598/INEMA/LIC-07598, RESOLVE: ART. 1.º - AUTORIZAR O  DIREITO DE USO DOS RECURSOS HÍDRICOS, VÁLIDO PELO PRAZO DE 4 (QUATRO) ANOS, A PAULO RICARDO  FRASSON, INSCRITO NO CPF Nº 314.619.640-91, COM SEDE À RUA JOSÉ RIBEIRO E SILVA, N° 206,  SETOR AUGUSTO JOSÉ VALENTE, NO MUNICÍPIO DE POSSE - GO, PARA CAPTAÇÃO SUBTERRÂNEA, NA BACIA  HIDROGRÁFICA DO RIO SÃO FRANCISCO, NAS COORDENADAS LAT.13º39’16,73”S E LONG.45º57’14,9”W,  DATUM SIRGAS 2000, DO POÇO 4, DE VAZÃO 1782 M³/DIA, DURANTE 18 H/D, PARA FINS DE IRRIGAÇÃO,  POR PIVÔ CENTRAL, ÁREA 35 HA, LOCALIZADO NA FAZENDA BOI FORTE,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t>
  </si>
  <si>
    <t>BARREIRAS</t>
  </si>
  <si>
    <t>SÃO DESIDÉRIO</t>
  </si>
  <si>
    <t>CORRENTINA</t>
  </si>
  <si>
    <t>LUÍS EDUARDO MAGALHÃES</t>
  </si>
  <si>
    <t>RIACHÃO DAS NEVES</t>
  </si>
  <si>
    <t>SÃO FÉLIX DO CORIBE</t>
  </si>
  <si>
    <t>SANTA MARIA DA VITÓRIA</t>
  </si>
  <si>
    <t>SERRA DO RAMALHO</t>
  </si>
  <si>
    <t>FORMOSA DO RIO PRETO</t>
  </si>
  <si>
    <t>WANDERLEY</t>
  </si>
  <si>
    <t>COTEGIPE</t>
  </si>
  <si>
    <t>COCOS</t>
  </si>
  <si>
    <t>MANSIDÃO</t>
  </si>
  <si>
    <t>BARRA</t>
  </si>
  <si>
    <t>ÉRICO CARDOSO</t>
  </si>
  <si>
    <t>BOM JESUS DA LAPA</t>
  </si>
  <si>
    <t>CORIBE</t>
  </si>
  <si>
    <t>BAIANÓPOLIS</t>
  </si>
  <si>
    <t>CATOLÂNDIA</t>
  </si>
  <si>
    <t>FEIRA DA MATA</t>
  </si>
  <si>
    <t>ANGICAL</t>
  </si>
  <si>
    <t>SANTA RITA DE CÁSSIA</t>
  </si>
  <si>
    <t>PORTARIA</t>
  </si>
  <si>
    <t>DATA</t>
  </si>
  <si>
    <t>BACIA HIDROGRÁFICA  DO RIO SÃO FRANCISCO, NO RIO CABECEIRAS DE PEDRAS, NAS COORDENADAS LAT.12°09’52,</t>
  </si>
  <si>
    <t>BACIA HIDROGRÁFICA DO RIO SÃO FRANCISCO, NO RIO ARROJADO, NAS COORDENADAS LAT.13°25’29”S  E LONG.44°</t>
  </si>
  <si>
    <t>BACIA HIDROGRÁFICA DO  RIO SÃO FRANCISCO, NO RIO ARROJADO, NAS COORDENADAS LAT.13°24’51”S E LONG.44°</t>
  </si>
  <si>
    <t>BACIA HIDROGRÁFICA DO RIO SUBAÚMA, NO RIO SEM NOME, AFLUENTE DO RIACHO CACHORRINHO,  NAS COORDENADAS</t>
  </si>
  <si>
    <t>BACIA HIDROGRÁFICA DO RIO SÃO FRANCISCO, LOCALIZADO NA FAZENDA LEITE VERDE I, II, E III, RODOVIA  MA</t>
  </si>
  <si>
    <t xml:space="preserve">BACIA HIDROGRÁFICA DO  RIO SÃO FRANCISCO, NAS COORDENADAS LAT.11°42’13,5”S E LONG.45°55’57”W, DATUM </t>
  </si>
  <si>
    <t>BACIA HIDROGRÁFICA DO  RIO SÃO FRANCISCO, NAS COORDENADAS LAT.12°15’7”S E LONG.45°49’19”W, DATUM SIR</t>
  </si>
  <si>
    <t>BACIA HIDROGRÁFICA DO  RIO CARAÍVA, NO CÓRREGO JAMBEIRO, NAS COORDENADAS LAT.16°41’24”S E LONG.39°16</t>
  </si>
  <si>
    <t>BACIA HIDROGRÁFICA DO RIO PARDO, NO RIO MAIQUINIQUE, NAS COORDENADAS  LAT.15°31’16”S E LONG.40°9’3”W</t>
  </si>
  <si>
    <t>BACIA HIDROGRÁFICA DO RIO SÃO FRANCISCO, NO  RIO CORRENTE, NAS COORDENADAS LAT.13°20’49”S E LONG.44°</t>
  </si>
  <si>
    <t>BACIA HIDROGRÁFICA  DO RIO SÃO FRANCISCO, NAS COORDENADAS LAT.11°55’03,54”S E LONG.45°49’59,50”W, DA</t>
  </si>
  <si>
    <t>BACIA HIDROGRÁFICA DO RIO GRANDE, NO RIO RODA VELHA, NAS COORDENADAS LAT.12°31’20”S  E LONG.45°36’35</t>
  </si>
  <si>
    <t>BACIA HIDROGRÁFICA DO RIO GRANDE, NO RIO BRANCO, NAS COORDENADAS LAT.11°44’16”S  E LONG.45°42’51,64”</t>
  </si>
  <si>
    <t xml:space="preserve">BACIA HIDROGRÁFICA DO RIO  SÃO FRANCISCO, LOCALIZADO NAS FAZENDAS XANXERÊ I E CANABRAVA, RODOVIA BR </t>
  </si>
  <si>
    <t>BACIA HIDROGRÁFICA DO RIO GRANDE, NO RIO DO MOSQUITO, NAS COORDENADAS LAT.12°33’08,2”S E  LONG.45°49</t>
  </si>
  <si>
    <t>BACIA HIDROGRÁFICA DO RIO GRANDE, NO RIO GRANDE,  NAS COORDENADAS LAT.11°47’54”S E LONG. 44°19’03”W,</t>
  </si>
  <si>
    <t>BACIA HIDROGRÁFICA DO RIO PARDO, NO RIACHO JOSÉ  JACINTO, NAS COORDENADAS LAT.15°08’48”S E LONG.40°3</t>
  </si>
  <si>
    <t>BACIA  HIDROGRÁFICA DO RIO SÃO FRANCISCO, NAS COORDENADAS LAT.12°9’7,61”S E LONG.45°19’49,6”W,  DATU</t>
  </si>
  <si>
    <t>BACIA HIDROGRÁFICA DO RIO  SÃO FRANCISCO, LOCALIZADO NA FAZENDA BOA ESPERANÇA, ZONA RURAL, S/N, NO M</t>
  </si>
  <si>
    <t>BACIA HIDROGRÁFICA DO RIO INHAMBUPE,  NAS COORDENADAS LAT.11º32’15,47’’S E LONG.38º36’3,36’’W, DATUM</t>
  </si>
  <si>
    <t>BACIA HIDROGRÁFICA  DO RECÔNCAVO NORTE, LOCALIZADO NA FAZENDA RECANTO, ZONA RURAL, NO MUNICÍPIO DE I</t>
  </si>
  <si>
    <t>BACIA HIDROGRÁFICA DO RIO SÃO  FRANCISCO, LOCALIZADO NA FAZENDA BOA ESPERANÇA, ZONA RURAL, NO MUNICÍ</t>
  </si>
  <si>
    <t>BACIA HIDROGRÁFICA DO RIO PARDO, NO RIACHO DA JIBÓIA, NAS COORDENADAS LAT.15º13’5”S E  LONG.40º41’56</t>
  </si>
  <si>
    <t>BACIA HIDROGRÁFICA DO RIO SÃO  FRANCISCO, LOCALIZADO NA FAZENDA BRANDÃO, ZONA RURAL, NO MUNICÍPIO DE</t>
  </si>
  <si>
    <t>BACIA HIDROGRÁFICA DO RIO SÃO FRANCISCO,  LOCALIZADO NA FAZENDA MARIA II, ZONA RURAL, NO MUNICÍPIO D</t>
  </si>
  <si>
    <t>BACIA HIDROGRÁFICA DO RIO PARAGUAÇU, NAS  COORDENADAS LAT.13º01’31”S E LONG.41º25’31”W, DATUM SIRGAS</t>
  </si>
  <si>
    <t>BACIA  HIDROGRÁFICA DO RIO PARAGUAÇU, EM BARRAMENTO EXISTENTE AUTORIZADO POR MEIO DA PORTARIA SRH  6</t>
  </si>
  <si>
    <t>BACIA  HIDROGRÁFICA DO RIO PARAGUAÇU, EM BARRAMENTO EXISTENTE AUTORIZADO POR MEIO DO OFÍCIO N°  2234</t>
  </si>
  <si>
    <t>BACIA  HIDROGRÁFICA DO RIO PARAGUAÇU, EM BARRAMENTO EXISTENTE AUTORIZADO POR MEIO DO OFÍCIO N°  2235</t>
  </si>
  <si>
    <t>BACIA  HIDROGRÁFICA DO RIO PARAGUAÇU, EM BARRAMENTO EXISTENTE AUTORIZADO POR MEIO DA PORTARIA N°  66</t>
  </si>
  <si>
    <t>BACIA  HIDROGRÁFICA DO RIO PARAGUAÇU, EM BARRAMENTO EXISTENTE AUTORIZADO POR MEIO DA PORTARIA SRH  N</t>
  </si>
  <si>
    <t>BACIA HIDROGRÁFICA  DO RIO PARAGUAÇU, EM BARRAMENTO EXISTENTE AUTORIZADO POR MEIO DA PORTARIA N° 669</t>
  </si>
  <si>
    <t>BACIA HIDROGRÁFICA DO RIO DE CONTAS,  NO RIO DE CONTAS, NAS COORDENADAS LAT.13°05’45,2”S E LONG.41°4</t>
  </si>
  <si>
    <t>BACIA HIDROGRÁFICA  DO RIO CORRENTE, NO RIO CORRENTE, NAS COORDENADAS LAT.13°21’44”S E LONG.44°04’09</t>
  </si>
  <si>
    <t>BACIA HIDROGRÁFICA DO  RIO CORRENTE, NO RIO CORRENTE, NAS COORDENADAS LAT.13°17’52,3”S E LONG.43°54’</t>
  </si>
  <si>
    <t>BACIA HIDROGRÁFICA DO RIO PARAGUAÇU, NO RIO SANTO ANTONIO, NAS COORDENADAS  LAT.12°39’34,8”S E LONG.</t>
  </si>
  <si>
    <t>BACIA HIDROGRÁFICA DO  RIO PARAGUAÇU, NO RIO PARAGUAÇU, NAS COORDENADAS LAT.12°42’40”S E LONG.40°10’</t>
  </si>
  <si>
    <t>BACIA HIDROGRÁFICA DO RIO CORRENTE, NO  RIO FORMOSO, NAS COORDENADAS LAT.13º35’45”S E LONG.44º22’51,</t>
  </si>
  <si>
    <t>BACIA HIDROGRÁFICA DO RIO  SÃO FRANCISCO, NA LAGOA MUCAMBO, NAS COORDENADAS LAT.14°21’05,52”S E LONG</t>
  </si>
  <si>
    <t>BACIA HIDROGRÁFICA DO RIO SÃO FRANCISCO, NO RIO CORRENTE, NAS  COORDENADAS LAT.13º17’59,9’’S E LONG.</t>
  </si>
  <si>
    <t>BACIA HIDROGRÁFICA DO  RIO CORRENTE, NO RIO FORMOSO, NAS COORDENADAS LAT.13º28’49,1”S E LONG.44º15’4</t>
  </si>
  <si>
    <t>BACIA HIDROGRÁFICA DO RIO  PARAGUAÇU, NO RIO UTINGA, NAS COORDENADAS LAT.12º11’32,2”S E LONG.41º08’3</t>
  </si>
  <si>
    <t>BACIA HIDROGRÁFICA  DO RIO PARAGUAÇU, NO RIO PARAGUAÇU, NAS COORDENADAS LAT.12°47’56”S E LONG.40°22’</t>
  </si>
  <si>
    <t>BACIA HIDROGRÁFICA DO RIO PARAGUAÇU,  EM BARRAMENTO EXISTENTE AUTORIZADO POR MEIO DA PORTARIA SRH Nº</t>
  </si>
  <si>
    <t>BACIA HIDROGRÁFICA DO RIO PARAGUAÇU, NO RIO SEM NOME  (CÓRREGO TREMEDAL), NAS COORDENADAS LAT.13°10’</t>
  </si>
  <si>
    <t>BACIA HIDROGRÁFICA DO RIO PARAGUAÇU, NO RIO SÃO BRAZ,  NAS COORDENADAS 12º55’35’’S E LONG. 41º34’22’</t>
  </si>
  <si>
    <t>BACIA HIDROGRÁFICA DO  RIO PARAGUAÇU, EM BARRAMENTO EXISTENTE AUTORIZADO POR MEIO DA PORTARIA N° 770</t>
  </si>
  <si>
    <t>BACIA HIDROGRÁFICA  DO RIO PARAGUAÇU, NO RIO PARAGUAÇU, NAS COORDENADAS LAT.12º35’52,50”S E LONG.39º</t>
  </si>
  <si>
    <t>BACIA HIDROGRÁFICA DO RIO SÃO FRANCISCO, LOCALIZADO  NA FAZENDA GRANDE LESTE II, ZONA RURAL, NO MUNI</t>
  </si>
  <si>
    <t>BACIA HIDROGRÁFICA DO RIO  CORRENTE, NO RIO GALHO GRANDE, NAS COORDENADAS LAT.13°10’35”S E LONG.45°2</t>
  </si>
  <si>
    <t>BACIA HIDROGRÁFICA DO  RIO SÃO FRANCISCO, LOCALIZADO NA FAZENDA REFUGIO, RODOVIA BA 458, ZONA RURAL,</t>
  </si>
  <si>
    <t>BACIA HIDROGRÁFICA DO RIO CORRENTE, NO RIO CORRENTINA, NAS COORDENADAS  LAT.13°23’05,8”S E LONG.44°0</t>
  </si>
  <si>
    <t>BACIA HIDROGRÁFICA DO RIO CORRENTE,  NO RIO ARROJADO, NAS COORDENADAS LAT.13°24’17”S E LONG.44°19’49</t>
  </si>
  <si>
    <t xml:space="preserve">BACIA  HIDROGRÁFICA DO RIO GRANDE, NO RIO CABECEIRA DE PEDRAS, NAS COORDENADAS LAT.12º09’31,0’’S E  </t>
  </si>
  <si>
    <t>BACIA HIDROGRÁFICA  DO RIO SÃO FRANCISCO, LOCALIZADO NA FAZENDA CHAPADA, ZONA RURAL, NO MUNICÍPIO DE</t>
  </si>
  <si>
    <t>BACIA HIDROGRÁFICA  DO RIO CORRENTE, NO RIO CORRENTE, NAS COORDENADAS LAT.13°12’27,3”S E LONG.43°43’</t>
  </si>
  <si>
    <t>BACIA HIDROGRÁFICA DO RIO CORRENTE, NO RIO CORRENTE, NAS COORDENADAS  LAT.13°15’34”S E LONG.43°51’17</t>
  </si>
  <si>
    <t>BACIA HIDROGRÁFICA  DO RIO SÃO FRANCISCO, LOCALIZADO NA FAZENDA TALISMÃ, ZONA RURAL, NO MUNICÍPIO DE</t>
  </si>
  <si>
    <t>BACIA HIDROGRÁFICA DO RIO GRANDE, NO  RIO BRANCO, NAS COORDENADAS LAT.11º46’37,30”S E LONG.45º39’7,3</t>
  </si>
  <si>
    <t>BACIA HIDROGRÁFICA DO RIO SÃO  FRANCISCO, LOCALIZADO NA FAZENDA CAPÃO DO ERVAL III, ZONA RURAL, NO M</t>
  </si>
  <si>
    <t xml:space="preserve">BACIA HIDROGRÁFICA DO RIO GRANDE, NO RIO GRANDE, NAS  COORDENADAS LAT.12º58’32”S E LONG.45º36’27”W, </t>
  </si>
  <si>
    <t>BACIA HIDROGRÁFICA DO  RIO PARDO, LOCALIZADO NA FAZENDA ESPERANÇA, ZONA RURAL, NO MUNICÍPIO DE ENCRU</t>
  </si>
  <si>
    <t>BACIA HIDROGRÁFICA DO RIO PARDO, LOCALIZADO NA FAZENDA QUIXADÁ, ZONA RURAL, S/N, NO  MUNICÍPIO DE EN</t>
  </si>
  <si>
    <t xml:space="preserve">BACIA HIDROGRÁFICA DO RIO ITAPICURU, LOCALIZADO NA FAZENDA PAU DO FEIJÃO, ZONA RURAL, NO  MUNICÍPIO </t>
  </si>
  <si>
    <t>BACIA HIDROGRÁFICA DO RIO SÃO FRANCISCO,  LOCALIZADO NA FAZENDA FORMOSO, LOTE 02, ZONA RURAL, NO MUN</t>
  </si>
  <si>
    <t>BACIA HIDROGRÁFICA DO RIO GRANDE, NO RIO CABECEIRA DE PEDRAS, NAS COORDENADAS LAT.12º10’1,1”S  E LON</t>
  </si>
  <si>
    <t>BACIA HIDROGRÁFICA DO RIO PARAMIRIM,  NO RIO PARAMIRIM, NAS COORDENADAS LAT.13º25’3”S E LONG.42º14’4</t>
  </si>
  <si>
    <t>BACIA HIDROGRÁFICA DO  RECÔNCAVO NORTE, LOCALIZADO NA FAZENDA BOA VISTA, ZONA RURAL, NO MUNICÍPIO DE</t>
  </si>
  <si>
    <t>BACIA HIDROGRÁFICA DO RIO SÃO  FRANCISCO, LOCALIZADO NO LOTE AGRÍCOLA 101, SETOR III, PERÍMETRO IRRI</t>
  </si>
  <si>
    <t>BACIA HIDROGRÁFICA DO RIO  SÃO FRANCISCO, LOCALIZADO NA FAZENDA BELA VISTA, ESTRADA DE RECIFE A ALGO</t>
  </si>
  <si>
    <t>BACIA HIDROGRÁFICA DO  RIO SÃO FRANCISCO, LOCALIZADO NA FAZENDA LOTE 56, ZONA RURAL, NO MUNICÍPIO DE</t>
  </si>
  <si>
    <t xml:space="preserve">BACIA HIDROGRÁFICA  DO RIO SÃO FRANCISCO, LOCALIZADO NO LOTE 102, PERÍMETRO IRRIGADO DE MIRORÓS, NO </t>
  </si>
  <si>
    <t>BACIA HIDROGRÁFICA DO RIO  SÃO FRANCISCO, LOCALIZADO NA FAZENDA SANTA IZABEL, ZONA RURAL, NO MUNICÍP</t>
  </si>
  <si>
    <t xml:space="preserve">BACIA HIDROGRÁFICA DO RIO  SÃO FRANCISCO, LOCALIZADO NA FAZENDA BOA SORTE, ZONA RURAL, NO MUNICÍPIO </t>
  </si>
  <si>
    <t>BACIA HIDROGRÁFICA DO RIO DE CONTAS,  NO RIACHO BURI, NAS COORDENADAS LAT.13°57’58,4”S E LONG.39°28’</t>
  </si>
  <si>
    <t>BACIA HIDROGRÁFICA DO RIO  PARAGUAÇU, LOCALIZADO NA FAZENDA LAGOA CERCADA, ZONA RURAL, S/N, NO MUNIC</t>
  </si>
  <si>
    <t>BACIA HIDROGRÁFICA DO  RIO SÃO FRANCISCO, LOCALIZADO NA FAZENDA OLIVEIRA II, ZONA RURAL, NO MUNICÍPI</t>
  </si>
  <si>
    <t>BACIA HIDROGRÁFICA  DO RIO PARDO, NO RIO D’ÁGUA FRIA, NAS COORDENADAS LAT.15°01’24”S E LONG.40°37’15</t>
  </si>
  <si>
    <t>BACIA HIDROGRÁFICA DO RIO SÃO  FRANCISCO, LOCALIZADO NA FAZENDA NOVA CANAÃ, ZONA RURAL, NO MUNICÍPIO</t>
  </si>
  <si>
    <t>BACIA HIDROGRÁFICA  DO RIO SÃO FRANCISCO, LOCALIZADO NO SÍTIO OLHOS D’ÁGUA, ZONA RURAL, NO MUNICÍPIO</t>
  </si>
  <si>
    <t xml:space="preserve">BACIA HIDROGRÁFICA DO RIO SÃO  FRANCISCO, LOCALIZADO NA FAZENDA BAIXAS, ZONA RURAL, NO MUNICÍPIO DE </t>
  </si>
  <si>
    <t>BACIA HIDROGRÁFICA DO RIO SÃO FRANCISCO, LOCALIZADO NO FAZENDA BANANAL, ZONA RURAL, NO  MUNICÍPIO DE</t>
  </si>
  <si>
    <t>BACIA HIDROGRÁFICA DO RIO  PARAGUAÇU, LOCALIZADO NA FAZENDA BOA ESPERANÇA, ZONA RURAL, S/N, NO MUNIC</t>
  </si>
  <si>
    <t xml:space="preserve">BACIA HIDROGRÁFICA DO RIO PARAGUAÇU,  LOCALIZADO NA FAZENDA DOTORZINHO, ZONA RURAL, NO MUNICÍPIO DE </t>
  </si>
  <si>
    <t xml:space="preserve">BACIA HIDROGRÁFICA DO RIO  SÃO FRANCISCO, LOCALIZADO NA FAZENDA EXTENSÃO, RODOVIA BA 462, KM 86, NO </t>
  </si>
  <si>
    <t>BACIA HIDROGRÁFICA DO RIO SÃO  FRANCISCO, LOCALIZADO NA FAZENDA NEINA E NATI, ZONA RURAL, NO MUNICÍP</t>
  </si>
  <si>
    <t xml:space="preserve">BACIA HIDROGRÁFICA DO RIO SÃO FRANCISCO, LOCALIZADO NA FAZENDA GALPÃO, ZONA RURAL, NO MUNICÍPIO  DE </t>
  </si>
  <si>
    <t xml:space="preserve">BACIA  HIDROGRÁFICA DO RIO SÃO FRANCISCO, LOCALIZADO NO LOTE AGRÍCOLA 234, NÚCLEO RURAL LOTEAMENTO  </t>
  </si>
  <si>
    <t xml:space="preserve">BACIA HIDROGRÁFICA  DO RIO DE CONTAS, LOCALIZADO NO SÍTIO PORTO SEGURO, ZONA RURAL, NO MUNICÍPIO DE </t>
  </si>
  <si>
    <t>BACIA HIDROGRÁFICA DO RIO  PARAGUAÇU, LOCALIZADO NO SÍTIO LUCAS QUEIROZ, ZONA RURAL, NO MUNICÍPIO DE</t>
  </si>
  <si>
    <t xml:space="preserve">BACIA HIDROGRÁFICA DO RIO GRANDE, NO RIO BORÁ, NAS COORDENADAS  LAT.12º18’35,1”S E LONG.45º49’00”W, </t>
  </si>
  <si>
    <t>BACIA HIDROGRÁFICA DO RIO GRANDE, NO RIO DE ONDAS, NAS COORDENADAS LAT.12º17’46”S E  LONG.45º32’32”W</t>
  </si>
  <si>
    <t>BACIA HIDROGRÁFICA DO RIO SÃO FRANCISCO, LOCALIZADO NA  FAZENDA ROÇA SECA, DISTRITO DE SALOBRO, ZONA</t>
  </si>
  <si>
    <t>BACIA HIDROGRÁFICA DO  RIO SÃO FRANCISCO, LOCALIZADO NA FAZENDA QUEIMADA DO RUFINO, ZONA RURAL, NO M</t>
  </si>
  <si>
    <t>BACIA HIDROGRÁFICA DO RIO PARAGUAÇU,  LOCALIZADO NA FAZENDA LAPINHA, ZONA RURAL, NO MUNICÍPIO DE IRA</t>
  </si>
  <si>
    <t>BACIA HIDROGRÁFICA DO RIO SÃO FRANCISCO, LOCALIZADO NO LOTE AGRÍCOLA  239, PERÍMETRO IRRIGADO DE MIR</t>
  </si>
  <si>
    <t>BACIA HIDROGRÁFICA DO RIO  SÃO FRANCISCO, LOCALIZADO NO LOTE AGRÍCOLA 228, DT PROJETO DE IRRIGAÇÃO D</t>
  </si>
  <si>
    <t>BACIA HIDROGRÁFICA DO   RIO SÃO FRANCISCO, LOCALIZADO NA FAZENDA MANGUEIRAS, ZONA RURAL, NO MUNICÍPI</t>
  </si>
  <si>
    <t>BACIA HIDROGRÁFICA DO RIO  GRANDE, NO RIO DE JANEIRO, NAS COORDENADAS LAT.11º54’11,89”S E LONG.45º37</t>
  </si>
  <si>
    <t>BACIA HIDROGRÁFICA DO RIO  SÃO FRANCISCO, LOCALIZADO NO LOTE AGRÍCOLA 235, LOTE 17-E, PROJETO DE IRR</t>
  </si>
  <si>
    <t xml:space="preserve">BACIA HIDROGRÁFICA DO RIO  PARAGUAÇU, LOCALIZADO NA FAZENDA BOM RETIRO, ZONA RURAL, NO MUNICÍPIO DE </t>
  </si>
  <si>
    <t>BACIA HIDROGRÁFICA DO RIO PARAGUAÇU, LOCALIZADO NA  FAZENDA TRÊS IRMÃOS, SANTA RITA, NO MUNICÍPIO DE</t>
  </si>
  <si>
    <t>BACIA HIDROGRÁFICA DO RIO DE CONTAS, NO RIO DE CONTAS, NAS  COORDENADAS LAT.13°26’13,24”S E LONG.41°</t>
  </si>
  <si>
    <t>BACIA HIDROGRÁFICA  DO RIO SÃO FRANCISCO, LOCALIZADO NA FAZENDA MALHADA DE AREIA, ZONA RURAL, NO MUN</t>
  </si>
  <si>
    <t>BACIA HIDROGRÁFICA DO RIO ITAPICURU, NO  RIO ITAPICURU, NAS COORDENADAS LAT.11°37’58”S E LONG. 37°57</t>
  </si>
  <si>
    <t>BACIA HIDROGRÁFICA  DO RIO SÃO FRANCISCO, LOCALIZADO NA FAZENDA MADRE REGINA II E III, ESTRADA DO CA</t>
  </si>
  <si>
    <t>BACIA HIDROGRÁFICA DO RIO  CACHOEIRA, NO RIBEIRÃO ÁGUA PRETA, NAS COORDENADAS LAT.15°12’53,0”S E LON</t>
  </si>
  <si>
    <t xml:space="preserve">BACIA HIDROGRÁFICA DO RIO SÃO FRANCISCO, LOCALIZADO NOS LOTES AGRÍCOLAS 238, 240 E 241,  LOTE 17-E, </t>
  </si>
  <si>
    <t>BACIA HIDROGRÁFICA  DO RIO PARDO, LOCALIZADO NA FAZENDA OURO VERDE, ZONA RURAL, NO MUNICÍPIO DE BARR</t>
  </si>
  <si>
    <t>BACIA HIDROGRÁFICA DO RIO SÃO FRANCISCO,  LOCALIZADO NA FAZENDA SARTORI VIII, RODOVIA ANEL, ZONA RUR</t>
  </si>
  <si>
    <t>BACIA HIDROGRÁFICA DO COMANDATUBA, NO RIO DOCE, NAS COORDENADAS  LAT.15º22’31”S E LONG.39º00’31”W, D</t>
  </si>
  <si>
    <t>BACIA HIDROGRÁFICA DO RIO PARAGUAÇU, NO RIO PARAGUAÇU, NAS  COORDENADAS LAT.12°47’45,8”S E LONG.41°1</t>
  </si>
  <si>
    <t>BACIA HIDROGRÁFICA DO RIO SANTO ANTÔNIO, NO RIO SANTO  ANTÔNIO, NAS COORDENADAS LAT.16°09’18,4”S E L</t>
  </si>
  <si>
    <t>BACIA HIDROGRÁFICA DO RIO SÃO  FRANCISCO, LOCALIZADO NA FAZENDA LAGOINHA, ZONA RURAL, NO MUNICÍPIO D</t>
  </si>
  <si>
    <t>BACIA HIDROGRÁFICA  DO RIO GRANDE, NO RIO DOS PORCOS, NAS COORDENADAS LAT.12º48’55”S E LONG.45º2’24”</t>
  </si>
  <si>
    <t>BACIA HIDROGRÁFICA DO  RIO CORRENTE, NO RIO CORRENTE, NAS COORDENADAS LAT.13º18’57,06”S E LONG.44º00</t>
  </si>
  <si>
    <t>BACIA HIDROGRÁFICA DO RIO PARAGUAÇU, LOCALIZADO NA  FAZENDA ALTO ALEGRE, ZONA RURAL, NO MUNICÍPIO DE</t>
  </si>
  <si>
    <t>BACIA HIDROGRÁFICA DO RIO  SÃO FRANCISCO, LOCALIZADO NA FAZENDA ARCO VERDE, ZONA RURAL, NO MUNICÍPIO</t>
  </si>
  <si>
    <t>BACIA HIDROGRÁFICA DO RIO SÃO FRANCISCO,  LOCALIZADO NA FAZENDA ALTO BONITO I, ZONA RURAL, NO MUNICÍ</t>
  </si>
  <si>
    <t>BACIA HIDROGRÁFICA DO RIO SÃO FRANCISCO, LOCALIZADO  NA CHÁCARA DONA MORENA, ZONA RURAL, NO MUNICÍPI</t>
  </si>
  <si>
    <t>BACIA HIDROGRÁFICA DO RIO PARAGUAÇU, NO RIO SANTO  ANTÔNIO, NAS COORDENADAS LAT.12°44’59,0”S E LONG.</t>
  </si>
  <si>
    <t>BACIA HIDROGRÁFICA  DO RIO ALCOBAÇA, NO RIO UTAITINGA, NAS COORDENADAS LAT.17º20’59”S E LONG.39º38’2</t>
  </si>
  <si>
    <t>BACIA HIDROGRÁFICA DO RIO  SÃO FRANCISCO, LOCALIZADO NO LOTE AGRÍCOLA 233, LOTE 17-E, PROJETO DE IRR</t>
  </si>
  <si>
    <t>BACIA HIDROGRÁFICA DO RIO SÃO  FRANCISCO, LOCALIZADO NA RODOVIA BR 020, FAZENDA INDIANA II, ZONA RUR</t>
  </si>
  <si>
    <t>BACIA HIDROGRÁFICA DO  RIO CORRENTE, NO RIO CORRENTE, NAS COORDENADAS LAT.13°17’51,3”S E LONG.43°55’</t>
  </si>
  <si>
    <t>BACIA HIDROGRÁFICA DO RIO  SÃO FRANCISCO, LOCALIZADO NA RODOVIA BR 020, FAZENDA FARROUPILHA, ZONA RU</t>
  </si>
  <si>
    <t>BACIA HIDROGRÁFICA DO RIO GRANDE, NO RIO BORÁ, NAS COORDENADAS  LAT.12°17’18,84”S E LONG.45°52’00,36</t>
  </si>
  <si>
    <t xml:space="preserve">BACIA HIDROGRÁFICA DO RIO SÃO FRANCISCO,  LOCALIZADO NA FAZENDA INDIANA I, ZONA RURAL, NO MUNICÍPIO </t>
  </si>
  <si>
    <t>BACIA HIDROGRÁFICA DO RIO DE UNA, NO RIBEIRÃO SALOBRO, NAS COORDENADAS LAT.15°22’56,47”S E  LONG.39°</t>
  </si>
  <si>
    <t>BACIA HIDROGRÁFICA DO RIO SÃO FRANCISCO, LOCALIZADO NA FAZENDA JUCURUTU DO  FORMOSO, ESTRADA MAMBAI/</t>
  </si>
  <si>
    <t xml:space="preserve">BACIA HIDROGRÁFICA DO RIO ITAPICURU, LOCALIZADO NA FAZENDA PAU DO FEIJÃO, ZONA  RURAL, NO MUNICÍPIO </t>
  </si>
  <si>
    <t>BACIA HIDROGRÁFICA DO RIO PARAGUAÇU, LOCALIZADO NA FAZENDA SANTA BÁRBARA II, ZONA RURAL,  NO MUNICÍP</t>
  </si>
  <si>
    <t>BACIA HIDROGRÁFICA DO RIO PERUÍPE, NO CÓRREGO TARIFA, NAS COORDENADAS LAT.17°32’57,99”S   E LONG.39°</t>
  </si>
  <si>
    <t>BACIA HIDROGRÁFICA DO RIO SÃO FRANCISCO, LOCALIZADO NA FAZENDA CAPTAR WEST, RODOVIA  BR 242, CENTRO,</t>
  </si>
  <si>
    <t>BACIA HIDROGRÁFICA DO  RIO SÃO FRANCISCO, LOCALIZADO NA FAZENDA GUARUJÁ, ZONA RURAL, S/N, NO MUNICÍP</t>
  </si>
  <si>
    <t>BACIA HIDROGRÁFICA DO RIO GRANDE, NO RIO GRANDE, NAS COORDENADAS  LAT.12°54’3,51”S E LONG.: 45°25’53</t>
  </si>
  <si>
    <t>BACIA HIDROGRÁFICA DO  RIO SÃO FRANCISCO, LOCALIZADO NO LOTE AGRÍCOLA 242, PERÍMETRO IRRIGADO DE MIR</t>
  </si>
  <si>
    <t xml:space="preserve">BACIA  HIDROGRÁFICA DO RIO SÃO FRANCISCO, LOCALIZADO NA FAZENDA FLORESTA, ZONA RURAL, NO MUNICÍPIO  </t>
  </si>
  <si>
    <t>BACIA HIDROGRÁFICA DO RIO SÃO  FRANCISCO, LOCALIZADO NA FAZENDA BETÂNIA, ZONA RURAL, NO MUNICÍPIO DE</t>
  </si>
  <si>
    <t>BACIA HIDROGRÁFICA DO RIO PARAGUAÇU, LOCALIZADO NA FAZENDA PIRAJÁ II, ZONA RURAL, NO MUNICÍPIO  DE W</t>
  </si>
  <si>
    <t>BACIA HIDROGRÁFICA  DO RIO GRANDE, NO RIO BORÁ, NAS COORDENADAS LAT.12°16’37,50”S E LONG.45°53’34,62</t>
  </si>
  <si>
    <t>BACIA HIDROGRÁFICA  DO RIO ALCOBAÇA, NO RIO UTAITINGA, NAS COORDENADAS LAT.17º20’19”S E LONG.39º39’1</t>
  </si>
  <si>
    <t xml:space="preserve">BACIA  HIDROGRÁFICA DO RIO SÃO FRANCISCO, LOCALIZADO NA FAZENDA LAGOINHA, ZONA RURAL, NO MUNICÍPIO  </t>
  </si>
  <si>
    <t>BACIA HIDROGRÁFICA DO  RIO GRANDE, NO RIO BRANCO, NAS COORDENADAS LAT.11°51’51,66”S E LONG.45°05’17,</t>
  </si>
  <si>
    <t>BACIA HIDROGRÁFICA DO RIO SÃO  FRANCISCO, LOCALIZADO NA FAZENDA CANAÃ, ZONA RURAL, NO MUNICÍPIO DE U</t>
  </si>
  <si>
    <t>BACIA  HIDROGRÁFICA DO RIO PARAGUAÇU, LOCALIZADO NA FAZENDA PIRAJÁ I, ZONA RURAL, NO MUNICÍPIO DE  W</t>
  </si>
  <si>
    <t>BACIA HIDROGRÁFICA DO EXTREMO SUL, LOCALIZADO NESSE MESMO  LOCAL E MUNICÍPIO, NAS COORDENADAS LAT.16</t>
  </si>
  <si>
    <t>BACIA HIDROGRÁFICA DO RECÔNCAVO NORTE, LOCALIZADO  NA FAZENDA DAYANA, ZONA RURAL, NO MUNICÍPIO DE SÁ</t>
  </si>
  <si>
    <t>BACIA HIDROGRÁFICA DO RIO SÃO FRANCISCO, LOCALIZADO NA FAZENDA LAGOA DO BOI, ZONA RURAL, NO  MUNICÍP</t>
  </si>
  <si>
    <t>BACIA HIDROGRÁFICA DO RIO SÃO  FRANCISCO, LOCALIZADO NA FAZENDA BARROS &amp; MOITINHO, ZONA RURAL, NO MU</t>
  </si>
  <si>
    <t>BACIA HIDROGRÁFICA DO RIO SÃO FRANCISCO, LOCALIZADO NA  FAZENDA SANTA RITA, ZONA RURAL, NO MUNICÍPIO</t>
  </si>
  <si>
    <t>BACIA HIDROGRÁFICA  DO RIO SÃO FRANCISCO, LOCALIZADO NA FAZENDA LAGOA NOVA, ZONA RURAL, NO MUNICÍPIO</t>
  </si>
  <si>
    <t>BACIA HIDROGRÁFICA DO RIO SÃO  FRANCISCO, LOCALIZADO NA CHÁCARA LIRA, ZONA RURAL, NO MUNICÍPIO DE LA</t>
  </si>
  <si>
    <t>BACIA HIDROGRÁFICA  DO RIO SÃO FRANCISCO, LOCALIZADO NA FAZENDA SÃO VICENTE II, ZONA RURAL, NO MUNIC</t>
  </si>
  <si>
    <t>BACIA HIDROGRÁFICA DO RIO MUCURI,  NO RIO SEM NOME, NAS COORDENADAS LAT.18°03’17”S E LONG.39°38’18”W</t>
  </si>
  <si>
    <t>BACIA HIDROGRÁFICA DO RIO SÃO FRANCISCO,  LOCALIZADO NA FAZENDA MADALENA, ZONA RURAL, NO MUNICÍPIO D</t>
  </si>
  <si>
    <t>BACIA HIDROGRÁFICA DO RIO PARAGUAÇU, EM  BARRAMENTO EXISTENTE OUTORGADO POR MEIO DA PORTARIA N° 16.2</t>
  </si>
  <si>
    <t>BACIA HIDROGRÁFICA DO RIO  CORRENTE, NO RIO FORMOSO, NAS COORDENADAS LAT.13°35’43,08”S E LONG.44°21’</t>
  </si>
  <si>
    <t>BACIA HIDROGRÁFICA DO RIO DE CONTAS, NO RIO GONGOGI, NAS COORDENADAS  LAT.14º22’13,59”S E LONG.39º48</t>
  </si>
  <si>
    <t>BACIA  HIDROGRÁFICA DO RIO GRANDE, NO RIO CABECEIRA DE PEDRAS, NAS COORDENADAS LAT.12°9’45,28”S E  L</t>
  </si>
  <si>
    <t>BACIA HIDROGRÁFICA DO  RIO PARDO, NO RIO CATOLÉ GRANDE, NAS COORDENADAS LAT.15°09’31,63”S E LONG.40°</t>
  </si>
  <si>
    <t>BACIA  HIDROGRÁFICA DO RIO DE CONTAS, NAS COORDENADAS LAT. 13º39’31,04’’S E LONG.41º48’23,0’’W,  DAT</t>
  </si>
  <si>
    <t>BACIA HIDROGRÁFICA DO RIO PARAGUAÇU, EM BARRAMENTO  DE REGULARIZAÇÃO DE VAZÃO, DISPENSADO DE OUTORGA</t>
  </si>
  <si>
    <t>BACIA HIDROGRÁFICA DO RIO PERUÍPE, NO CÓRREGO  DA TARIFA, NAS COORDENADAS LAT.17°41’22,9”S E LONG.39</t>
  </si>
  <si>
    <t>BACIA HIDROGRÁFICA DO RIO CORRENTE, NO RIO CORRENTE, NAS COORDENADAS LAT.13º19’10,01”S E  LONG.43º59</t>
  </si>
  <si>
    <t>BACIA HIDROGRÁFICA DO RIO SÃO FRANCISCO, LOCALIZADO  NA FAZENDA TELES VIII, ZONA RURAL, NO MUNICÍPIO</t>
  </si>
  <si>
    <t>BACIA HIDROGRÁFICA DO RIO ITAPICURU, LOCALIZADO NA FAZENDA LARA I, ZONA RURAL,  NO MUNICÍPIO DE TUCA</t>
  </si>
  <si>
    <t>BACIA HIDROGRÁFICA DO  RIO GRANDE, NO RIO DAS FÊMEAS, NAS COORDENADAS LAT.12°27’07”S E LONG.45°18’13</t>
  </si>
  <si>
    <t>BACIA HIDROGRÁFICA DO RIO GRANDE, NO RIO GRANDE, NAS COORDENADAS LAT.11°47’52,10”S E  LONG.44°21’50,</t>
  </si>
  <si>
    <t>BACIA HIDROGRÁFICA DO RIO PARAGUAÇU,  NO RIO PARAGUAÇU, NAS COORDENADAS LAT.13º01’42”S E LONG.41º25’</t>
  </si>
  <si>
    <t>BACIA HIDROGRÁFICA DO RIO JOÃO DE  TIBA, NO CÓRREGO GRANDE, NAS COORDENADAS LAT.16°21’37,7”S E LONG.</t>
  </si>
  <si>
    <t xml:space="preserve">BACIA HIDROGRÁFICA DO RIO  CORRENTE, NO RIO CORRENTE, LOCALIZADO NESSE MESMO LOCAL E MUNICÍPIO, NAS </t>
  </si>
  <si>
    <t xml:space="preserve">BACIA HIDROGRÁFICA DO RIO  SÃO FRANCISCO, LOCALIZADO NA FAZENDA ESPERANÇA, ZONA RURAL, NO MUNICÍPIO </t>
  </si>
  <si>
    <t>BACIA HIDROGRÁFICA  DO RECÔNCAVO NORTE, LOCALIZADO NA COLÔNIA DEPUTADO LUÍS EDUARDO MAGALHÃES, NO MU</t>
  </si>
  <si>
    <t>BACIA  HIDROGRÁFICA DO RIO PARAGUAÇU, NA BARRAGEM DE PEDRA DO CAVALO, NO RIO PARAGUAÇU, NAS  COORDEN</t>
  </si>
  <si>
    <t>BACIA  HIDROGRÁFICA DO RIO SÃO FRANCISCO, LOCALIZADO NA FAZENDA DEUS ABENÇOA, ZONA RURAL, NO   MUNIC</t>
  </si>
  <si>
    <t>BACIA  HIDROGRÁFICA DO RIO ITAPICURU, LOCALIZADO NESSE MESMO LOCAL E MUNICÍPIO, NAS COORDENADAS  LAT</t>
  </si>
  <si>
    <t>BACIA HIDROGRÁFICA DO RIO ITAPICURU, LOCALIZADA NA  FAZENDA CANAVIEIRAS, ZONA RURAL, NO MUNICÍPIO DE</t>
  </si>
  <si>
    <t>BACIA HIDROGRÁFICA  DO RIO PARAGUAÇU, NO RIO PARAGUAÇU, NA BARRAGEM DE PEDRA DO CAVALO, NAS COORDENA</t>
  </si>
  <si>
    <t>BACIA HIDROGRÁFICA DO RIO PARAGUAÇU, NO RIO PARAGUAÇU, NA BARRAGEM DE PEDRA DO CAVALO, NAS  COORDENA</t>
  </si>
  <si>
    <t>BACIA HIDROGRÁFICA DO  RIO CORRENTE, NO RIO CORRENTE, NAS COORDENADAS LAT.13°19’33”S E LONG. 44°01’2</t>
  </si>
  <si>
    <t>BACIA HIDROGRÁFICA DO RIO PARDO, NO  RIO MANGERONA, NAS COORDENADAS LAT.15º36’25”S E LONG.40º28’42,1</t>
  </si>
  <si>
    <t>BACIA HIDROGRÁFICA DO RIO  PARAGUAÇU, NO RIO DE UNA, NAS COORDENADAS LAT.13°02’44,99”S E LONG.41°05’</t>
  </si>
  <si>
    <t>BACIA HIDROGRÁFICA DO  RIO SÃO FRANCISCO, NO RIO CORRENTE, NAS COORDENADAS LAT.13º21’28,9”S E LONG.4</t>
  </si>
  <si>
    <t>BACIA HIDROGRÁFICA DO RIO PARAGUAÇU, NO RIO ALPERCATA, LOCALIZADO NA FAZENDA DOIS IRMÃOS,  ZONA RURA</t>
  </si>
  <si>
    <t>BACIA HIDROGRÁFICA DO RIO  SÃO FRANCISCO, LOCALIZADO NA FAZENDA AIRAM CANAL, ZONA RURAL, S/N, NO MUN</t>
  </si>
  <si>
    <t xml:space="preserve">BACIA HIDROGRÁFICA  DO LESTE, LOCALIZADO NA FAZENDA CINCO PORCOS, ZONA RURAL, NO MUNICÍPIO DE BARRO </t>
  </si>
  <si>
    <t>BACIA HIDROGRÁFICA DO RIO SÃO FRANCISCO,  LOCALIZADO NA RODOVIA BR 020/242, ZONA RURAL, FAZENDA COMP</t>
  </si>
  <si>
    <t>BACIA HIDROGRÁFICA DO RIO CORRENTE, NO  RIO FORMOSO, NAS COORDENADAS LAT.13°38’38,79”S E LONG.44°28’</t>
  </si>
  <si>
    <t>BACIA HIDROGRÁFICA DO RIO  SÃO FRANCISCO, LOCALIZADO NA FAZENDA BOM JESUS, ZONA RURAL, S/N, NO MUNIC</t>
  </si>
  <si>
    <t xml:space="preserve">BACIA HIDROGRÁFICA DO  RIO SÃO FRANCISCO, LOCALIZADO NA FAZENDA ILHA BELA, ZONA RURAL, NO MUNICÍPIO </t>
  </si>
  <si>
    <t>BACIA HIDROGRÁFICA DO RIO GRANDE, NO RIO CABECEIRA  DE PEDRAS, NAS COORDENADAS LAT.12º13’3,42”S E LO</t>
  </si>
  <si>
    <t>BACIA HIDROGRÁFICA DO RIO JUCURUÇU, NO CÓRREGO DE  FORA, NAS COORDENADAS LAT.17°7’31,05”S E LONG.39°</t>
  </si>
  <si>
    <t>BACIA HIDROGRÁFICA DO RIO SÃO FRANCISCO,  NO RIO FORMOSO, NAS COORDENADAS LAT.13º37’31”S E LONG.44º2</t>
  </si>
  <si>
    <t>BACIA HIDROGRÁFICA DO RIO SÃO FRANCISCO,  NO RIACHO CABECEIRA DAS LAGES, NAS COORDENADAS LAT.12º06’4</t>
  </si>
  <si>
    <t>BACIA HIDROGRÁFICA DO RIO  SÃO FRANCISCO, NO RIO CORRENTINA, NAS COORDENADAS LAT.13º23’8”S E LONG.44</t>
  </si>
  <si>
    <t>BACIA HIDROGRÁFICA DO RIO  SÃO FRANCISCO, NO RIO FORMOSO, NAS COORDENADAS LAT.13º36’59”S E LONG.44º2</t>
  </si>
  <si>
    <t>BACIA HIDROGRÁFICA DO RECÔNCAVO NORTE, LOCALIZADO  NA FAZENDA CAATINGA GRANDE, ZONA RURAL, NO MUNICÍ</t>
  </si>
  <si>
    <t>BACIA HIDROGRÁFICA  DO RIO ITAPICURU, LOCALIZADO NO SÍTIO TUPINAMBÁ, ZONA RURAL, NO MUNICÍPIO DE CON</t>
  </si>
  <si>
    <t>BACIA HIDROGRÁFICA DO  RIO SÃO FRANCISCO, NO RIO CORRENTINA, NAS COORDENADAS LAT.13º22’59”S E LONG.4</t>
  </si>
  <si>
    <t>BACIA HIDROGRÁFICA EXTREMO SUL, NO RIO JUCURUÇU  DO SUL, NAS COORDENADAS LAT.17º08’26,9”S E LONG.40º</t>
  </si>
  <si>
    <t>BACIA HIDROGRÁFICA  DO RIO CORRENTE, NO RIO CORRENTE, NAS COORDENADAS LAT.13º20’40”S E LONG.44º3’40”</t>
  </si>
  <si>
    <t>BACIA HIDROGRÁFICA  DO RIO CORRENTE, NO RIO CORRENTE, NAS COORDENADAS LAT.13º20’41”S E LONG.44º3’39”</t>
  </si>
  <si>
    <t>BACIA HIDROGRÁFICA  DO RIO INHAMBUPE, NO RIO DO BU, NAS COORDENADAS LAT.12º00’52”S E LONG.37º43’35”W</t>
  </si>
  <si>
    <t>BACIA HIDROGRÁFICA DO RIO SÃO FRANCISCO,  NO RIO CORRENTE, NAS COORDENADAS LAT.13º21’55”S E LONG.44º</t>
  </si>
  <si>
    <t>BACIA HIDROGRÁFICA DO RIO  PARAGUAÇU, NO RIO SANTO ANTÔNIO, NAS COORDENADAS LAT.12º22’13”S E LONG.41</t>
  </si>
  <si>
    <t>BACIA HIDROGRÁFICA DO RIO SÃO FRANCISCO,  NO RIO FORMOSO, NAS COORDENADAS LAT.13º37’28”S E LONG.44º2</t>
  </si>
  <si>
    <t>BACIA HIDROGRÁFICA DO RIO SÃO FRANCISCO,  LOCALIZADO NA FAZENDA MILAGRES IV, ZONA RURAL, NO MUNICÍPI</t>
  </si>
  <si>
    <t>BACIA HIDROGRÁFICA  DO RECÔNCAVO NORTE, NAS COORDENADAS LAT.12º09’50”S E LONG.37º58’52”W, DATUM SIRG</t>
  </si>
  <si>
    <t>BACIA  HIDROGRÁFICA DO RIO DE CONTAS, NAS COORDENADAS LAT.13º30’47,5”S E LONG.41º54’37,8”W, DATUM  S</t>
  </si>
  <si>
    <t>BACIA HIDROGRÁFICA DO RIO SÃO FRANCISCO, LOCALIZADO NA FAZENDA CAMPO ABERTO,  RODOVIA BA 458, BANDEI</t>
  </si>
  <si>
    <t>BACIA  HIDROGRÁFICA DO RIO PARAGUAÇU, NAS COORDENADAS LAT.12°04’04,4’’S E LONG.41°15’17,4’’W,  DATUM</t>
  </si>
  <si>
    <t>BACIA  HIDROGRÁFICA DO RIO PARAGUAÇU, NAS COORDENADAS LAT.12°03 44,6’’S E LONG.41°14’02,6’’W,  DATUM</t>
  </si>
  <si>
    <t>BACIA  HIDROGRÁFICA DO RIO PARAGUAÇU, NAS COORDENADAS LAT.12°03’04,6’’S E LONG.41°14’53,4’’W,  DATUM</t>
  </si>
  <si>
    <t>BACIA HIDROGRÁFICA DO RIO JOÃO DE TIBA, NO RIO SEM NOME, AFLUENTE DO RIO JOÃO DE TIBA, NAS  COORDENA</t>
  </si>
  <si>
    <t xml:space="preserve">BACIA HIDROGRÁFICA  DO RIO SÃO FRANCISCO, NAS COORDENADAS LAT.11°37’30,86’’S E LONG.45°47’21,85’’W, </t>
  </si>
  <si>
    <t>BACIA HIDROGRÁFICA  DO LESTE, NO RIO COLÔNIA, NAS COORDENADAS LAT.15°04’55,9”S E LONG.40°05’59,4’’W,</t>
  </si>
  <si>
    <t>BACIA HIDROGRÁFICA DO RIO DOS FRADES, NO RIO DOS  FRADES, NAS COORDENADAS LAT.16°37’08,89”S E LONG.3</t>
  </si>
  <si>
    <t>BACIA HIDROGRÁFICA DO RIO SÃO FRANCISCO,  LOCALIZADO NAS COORDENADAS LAT. 11°25’33,8’’S E LONG.41°27</t>
  </si>
  <si>
    <t>BACIA HIDROGRÁFICA DO RIO  SÃO FRANCISCO, NAS COORDENADAS LAT.13º59’23,3’’S E LONG.43º32’58,4’’W, DA</t>
  </si>
  <si>
    <t>BACIA HIDROGRÁFICA DO RIO DE  CONTAS, NAS COORDENADAS LAT.13º42’59”S E LONG.41º48’52”W, DATUM SIRGAS</t>
  </si>
  <si>
    <t>BACIA HIDROGRÁFICA  DO RIO SÃO FRANCISCO, NAS COORDENADAS LAT.11°21’39,9”S E LONG.41°44’28,2”W, DATU</t>
  </si>
  <si>
    <t>BACIA HIDROGRÁFICA DO  RIO ITAPICURU, NAS COORDENADAS LAT.10°52’02,8”S E LONG.40°44’49,5”W, DATUM SI</t>
  </si>
  <si>
    <t>BACIA HIDROGRÁFICA DO RIO  SÃO FRANCISCO, NAS COORDENADAS LAT.10º53’46,2”S E LONG.40º40’49,9”W, DATU</t>
  </si>
  <si>
    <t>BACIA HIDROGRÁFICA DO RIO ITAPICURU, NAS  COORDENADAS LAT.10°54’38,9”S E LONG.40°40’40,4”W, DATUM SI</t>
  </si>
  <si>
    <t>BACIA HIDROGRÁFICA DO  RIO PARDO, NAS COORDENADAS LAT.14°53’39,5”S E LONG.40°39’08,7”W, DATUM SIRGAS</t>
  </si>
  <si>
    <t>BACIA HIDROGRÁFICA DO RIO CORRENTE, NO  RIO CORRENTE, NAS COORDENADAS LAT.13°08’58,9”S E LONG.43°32’</t>
  </si>
  <si>
    <t>BACIA HIDROGRÁFICA DO RIO DE CONTAS, NO RIACHO DAS PEDRAS, NAS COORDENADAS LAT.13º05’50”S  E LONG.41</t>
  </si>
  <si>
    <t>BACIA HIDROGRÁFICA DO RIO  BURANHÉM, NO CÓRREGO GRANDE, NAS COORDENADAS LAT.16°18’27,8”S E LONG.39°1</t>
  </si>
  <si>
    <t>BACIA HIDROGRÁFICA DO RIO  GRANDE, NO RIO MOSQUITO, NAS COORDENADAS LAT.12°31’21,2”S E LONG.45°45’09</t>
  </si>
  <si>
    <t>BACIA  HIDROGRÁFICA DO RIO BURANHÉM, NO CÓRREGO GRANDE, NAS COORDENADAS LAT.16°22’21,33”S E  LONG.39</t>
  </si>
  <si>
    <t>BACIA HIDROGRÁFICA DO RIO SÃO FRANCISCO, NAS  COORDENADAS LAT.14°38’03”S E LONG.43°33’27”W, DATUM SI</t>
  </si>
  <si>
    <t>BACIA HIDROGRÁFICA DO RIO SÃO  FRANCISCO, NAS COORDENADAS LAT.13º34’51,56”S E LONG.44º16’20,91’’W, D</t>
  </si>
  <si>
    <t>BACIA HIDROGRÁFICA DO RIO DAS CONTAS, NAS COORDENADAS LAT.13°49’52,4”S E LONG.41°58’13,3”W,  DATUM S</t>
  </si>
  <si>
    <t xml:space="preserve">BACIA HIDROGRÁFICA DO RIO SÃO FRANCISCO,  NAS COORDENADAS LAT.13°35’41”S E LONG.45°48’07”W, DO POÇO </t>
  </si>
  <si>
    <t>BACIA HIDROGRÁFICA DO RIO GRANDE,  NO RIO DA PRATINHA, NAS COORDENADAS LAT.12°40’25,64”S E LONG.45°3</t>
  </si>
  <si>
    <t>BACIA HIDROGRÁFICA DO RIO PARAGUAÇU, EM BARRAMENTO EXISTENTE AUTORIZADO  POR MEIO DA PORTARIA SRH Nº</t>
  </si>
  <si>
    <t>BACIA HIDROGRÁFICA DO SÃO FRANCISCO, NAS COORDENADAS LAT.11º32’25,6”S E LONG.46º08’31,9”W,  DO POÇO,</t>
  </si>
  <si>
    <t>BACIA HIDROGRÁFICA DO RIO CORRENTE, NO  RIO FORMOSO, NAS COORDENADAS LAT.14°20’45,13”S E LONG.45°28’</t>
  </si>
  <si>
    <t>BACIA HIDROGRÁFICA  DO RIO CORRENTE, NO RIO FORMOSO, NAS COORDENADAS LAT.13°30’07,45”S E LONG.44°15’</t>
  </si>
  <si>
    <t>BACIA HIDROGRÁFICA DO EXTREMO SUL, NO RIO DA  BARRIGUDA, NAS COORDENADAS LAT.16°41’37”S E LONG.39°42</t>
  </si>
  <si>
    <t>BACIA HIDROGRÁFICA  DO RIO GRANDE, NO RIO BORÁ, NAS COORDENADAS LAT.12°14’58,5”S E LONG.45°57’37,1”W</t>
  </si>
  <si>
    <t xml:space="preserve">BACIA  HIDROGRÁFICA DO RIO SÃO FRANCISCO, NAS COORDENADAS LAT.12º50’59”S E LONG.45º28’46’’W, DATUM  </t>
  </si>
  <si>
    <t xml:space="preserve">BACIA HIDROGRÁFICA DO RIO GRANDE, NO RIO GRANDE, NAS COORDENADAS  LAT.12°57’05”S E LONG.45°32’53”W, </t>
  </si>
  <si>
    <t>BACIA  HIDROGRÁFICA DO RIO SÃO FRANCISCO, NAS COORDENADAS LAT.11°11’47,4”S E LONG.41°40’05,4”W,  DAT</t>
  </si>
  <si>
    <t>BACIA HIDROGRÁFICA DO  RIO SÃO FRANCISCO, NAS COORDENADAS LAT.11°40’08,5”S E LONG.41°47’30,8”W, DATU</t>
  </si>
  <si>
    <t>BACIA HIDROGRÁFICA DO RIO SÃO  FRANCISCO, NAS COORDENADAS LAT.11°10’40,8”S E LONG.41°39’14,6”W, DATU</t>
  </si>
  <si>
    <t>BACIA HIDROGRÁFICA DO RIO GRANDE, NO RIO VEREDINHA, NAS COORDENADAS  LAT.12°32’21”S E LONG.45°51’54”</t>
  </si>
  <si>
    <t>BACIA HIDROGRÁFICA DO RIO SÃO  FRANCISCO, NAS COORDENADAS LAT.11°19’33”S E LONG.41°30’16”W, DATUM SI</t>
  </si>
  <si>
    <t>BACIA HIDROGRÁFICA DO RIO SÃO FRANCISCO, NAS COORDENADAS LAT.14°37’31”S E  LONG.45°15’39”W, DATUM SI</t>
  </si>
  <si>
    <t>BACIA HIDROGRÁFICA  DO RIO SÃO FRANCISCO, NAS COORDENADAS LAT.11°22’27,9”S E LONG.41°35’21,2”W, DATU</t>
  </si>
  <si>
    <t>BACIA HIDROGRÁFICA DO RIO SÃO FRANCISCO, NAS COORDENADAS LAT.14º40’44”S E  LONG.45º59’47,87”W, DATUM</t>
  </si>
  <si>
    <t>BACIA HIDROGRÁFICA DO RIO  PARAGUAÇU, NAS COORDENADAS LAT.11º54’10”S E LONG.41º37’38,4”W, DATUM SIRG</t>
  </si>
  <si>
    <t>BACIA  HIDROGRÁFICA DO RIO PERUÍPE, EM AFLUENTE SEM NOME DO RIO DA FAZENDA, NAS COORDENADAS  LAT.17°</t>
  </si>
  <si>
    <t>BACIA HIDROGRÁFICA DOS RIOS  DOS FRADES, BURANHÉM E SANTO ANTÔNIO, NO RIO SEM NOME (CÓRREGO MATITÉ),</t>
  </si>
  <si>
    <t>BACIA HIDROGRÁFICA DO BURANHÉM, NO  RIO JOÃO DE TIBA, NAS COORDENADAS LAT.16º12’01”S E LONG.39º23’25</t>
  </si>
  <si>
    <t>BACIA HIDROGRÁFICA DO RIO  GRANDE, NO RIO BORÁ, NAS COORDENADAS LAT.12°16’58,4”S E LONG.45°52’08,8”W</t>
  </si>
  <si>
    <t>BACIA HIDROGRÁFICA  DO RIO SÃO FRANCISCO, NAS COORDENADAS LAT.11°34’28”S E LONG.45°37’15”W, DATUM SI</t>
  </si>
  <si>
    <t>BACIA HIDROGRÁFICA DO RIO GRANDE, NO RIO GRANDE, NAS COORDENADAS  LAT.13°09’21,29”S E LONG.45°52’38,</t>
  </si>
  <si>
    <t>BACIA HIDROGRÁFICA DO EXTREMO SUL,  NO CÓRREGO MATITÉ, NAS COORDENADAS LAT.16º00’50”S E LONG.38º57’4</t>
  </si>
  <si>
    <t>BACIA HIDROGRÁFICA DO  RIO CARAIVA, NO LAGO FORMADO PELO BARRAMENTO DISPENSADO  DE OUTORGA, NO RIO P</t>
  </si>
  <si>
    <t>BACIA  HIDROGRÁFICA DO EXTREMO SUL, NO CÓRREGO GRAPIÚNA, NAS COORDENADAS LAT.16°42’58,6”S E  LONG.39</t>
  </si>
  <si>
    <t>BACIA HIDROGRÁFICA DO RIO PARAGUAÇU,  NO RIO DA LAJE, NAS COORDENADAS LAT.13°30’41,2”S E LONG.41°24’</t>
  </si>
  <si>
    <t>BACIA HIDROGRÁFICA DO RIO  CARAIVA, EM AFLUENTE SEM NOME DO CÓRREGO GRAPIUNA, NAS COORDENADAS LAT.16</t>
  </si>
  <si>
    <t>BACIA HIDROGRÁFICA  DO RIO INHAMBUPE, NO RIO INHAMBUPE, NAS COORDENADAS LAT.12º03’53”S E LONG.37º43’</t>
  </si>
  <si>
    <t>BACIA HIDROGRÁFICA DO  RIO DE CONTAS, NAS COORDENADAS LAT.13°33’27”S E LONG.41°50’21”W, DATUM SIRGAS</t>
  </si>
  <si>
    <t>BACIA HIDROGRÁFICA DO RIO INHAMBUPE,  NO RIO DO BU, NAS COORDENADAS LAT.12º03’19”S E LONG.37º42’56”W</t>
  </si>
  <si>
    <t>BACIA HIDROGRÁFICA DO RIO  CACHOEIRA, NO RIO COLÔNIA, NAS COORDENADAS LAT.15°08’26”S E LONG.39°42’04</t>
  </si>
  <si>
    <t>BACIA HIDROGRÁFICA DO RIO  PARAGUAÇU, NAS COORDENADAS LAT.12°06’44”S E LONG.41°06’51”W, DATUM SIRGAS</t>
  </si>
  <si>
    <t>BACIA HIDROGRÁFICA DO RIO SÃO FRANCISCO,  NAS COORDENADAS LAT.11º38’25,2”S E LONG.42º07’17,2”W, DATU</t>
  </si>
  <si>
    <t>BACIA HIDROGRÁFICA DO RIO SÃO FRANCISCO,  NAS COORDENADAS LAT.12º00’17”S E LONG.45º27’34”W, DATUM SI</t>
  </si>
  <si>
    <t>BACIA HIDROGRÁFICA DO RIO  PARAGUAÇU, EM BARRAMENTO EXISTENTE (AUTORIZADO POR MEIO DA PORTARIA SRH N</t>
  </si>
  <si>
    <t>BACIA HIDROGRÁFICA DO RIO ALCOBAÇA, NO RIO  UTAITINGA, NAS COORDENADAS LAT.17°21’28”S E LONG.39°37’3</t>
  </si>
  <si>
    <t>BACIA HIDROGRÁFICA DO RIO PARDO, NO CÓRREGO DO  NADO, NAS COORDENADAS LAT.15º38’55,4”S E LONG.40º02’</t>
  </si>
  <si>
    <t>BACIA HIDROGRÁFICA DO RIO PARAGUAÇU, NO RIO SÃO BRAZ, LOCALIZADO NA  FAZENDA CAMPINAS, ZONA RURAL, N</t>
  </si>
  <si>
    <t>BACIA HIDROGRÁFICA  DO RIO GRANDE, NO RIO DAS FÊMEAS, NAS COORDENADAS LAT.12°26’07,7”S E LONG.45°36’</t>
  </si>
  <si>
    <t>BACIA  HIDROGRÁFICA DO RIO DE CONTAS, NAS COORDENADAS LAT.13°25’56,9”S E LONG.41°54’04,4”W, DATUM  S</t>
  </si>
  <si>
    <t>BACIA HIDROGRÁFICA DO RIO SÃO FRANCISCO,  NAS COORDENADAS LAT.11°15’35,4”S E LONG.41°24’39,3”W, DATU</t>
  </si>
  <si>
    <t>BACIA  HIDROGRÁFICA DO RIO ITAPICURU, NAS COORDENADAS LAT.10°54’27,5”S E LONG.40°40’25,8”W, DATUM  S</t>
  </si>
  <si>
    <t>BACIA HIDROGRÁFICA DO RIO ITAPICURU,  NAS COORDENADAS LAT.10°51’41,9”S E LONG.40°45’15,6”W, DATUM SI</t>
  </si>
  <si>
    <t>BACIA HIDROGRÁFICA DO RIO PARAGUAÇU, NAS COORDENADAS  LAT.12°07’46,8”S E LONG.41°08’10,7”W, DATUM SI</t>
  </si>
  <si>
    <t>BACIA HIDROGRÁFICA DO  RIO PARAGUAÇU, EM BARRAMENTO EXISTENTE (AUTORIZADO POR MEIO DA PORTARIA SRH N</t>
  </si>
  <si>
    <t>BACIA HIDROGRÁFICA  DO RIO SÃO FRANCISCO, NAS COORDENADAS LAT.11°24’09,4”S E LONG.42°02’13,4”W, DATU</t>
  </si>
  <si>
    <t>BACIA HIDROGRÁFICA DO  RIO PARAGUAÇU, EM BARRAMENTO EXISTENTE (LAGO DE PEDRA DO CAVALO), NO RIO PARA</t>
  </si>
  <si>
    <t>BACIA HIDROGRÁFICA DO RIO SÃO  FRANCISCO, NAS COORDENADAS LAT.14°01’16”S E LONG.44°06’40”W, DATUM SI</t>
  </si>
  <si>
    <t>BACIA  HIDROGRÁFICA DO RIO PARAGUAÇU, NAS COORDENADAS LAT.12°30’19,1”S E LONG.41°44’14”W,  DATUM SIR</t>
  </si>
  <si>
    <t xml:space="preserve">BACIA HIDROGRÁFICA DO RIO SÃO FRANCISCO,  NAS COORDENADAS LAT.11°06’34”S E LONG.42°20’27,5”W, DATUM </t>
  </si>
  <si>
    <t>BACIA HIDROGRÁFICA DO RECÔNCAVO NORTE, NAS COORDENADAS  LAT.12°38’11”S E LONG.38°03’29”W, DATUM SIRG</t>
  </si>
  <si>
    <t>BACIA  HIDROGRÁFICA DO RIO PARAGUAÇU, NAS COORDENADAS LAT.12°39’37,5”S E LONG.41°52’19”W,  DATUM SIR</t>
  </si>
  <si>
    <t>BACIA HIDROGRÁFICA DO RIO PARAGUAÇU,  NO RIO PARAGUAÇU, NAS COORDENADAS LAT.13°20’37”S E LONG.41°21’</t>
  </si>
  <si>
    <t>BACIA HIDROGRÁFICA     EXECUTIVO  SALVADOR, SEXTA-FEIRA, 30 DE NOVEMBRO DE 2018 - ANO CIII - NO 22</t>
  </si>
  <si>
    <t>BACIA HIDROGRÁFICA DO RIO CORRENTE,  NO RIO PRATUDÃO, NAS COORDENADAS LAT.14°12’15”S E LONG.45°46’16</t>
  </si>
  <si>
    <t>BACIA HIDROGRÁFICA DO RIO  GRANDE, NO RIO BRANCO, NAS COORDENADAS LAT.11°48’23,53”S E LONG.45°11’33,</t>
  </si>
  <si>
    <t>BACIA HIDROGRÁFICA DO RIO PARAGUAÇU, NO  RIACHO IBICOARA, EM BARRAMENTO DE REGULARIZAÇÃO DE VAZÃO, D</t>
  </si>
  <si>
    <t>BACIA HIDROGRÁFICA DO RIO PARAGUAÇU, EM BARRAMENTO  EXISTENTE (AUTORIZADO POR MEIO DA PORTARIA SRH N</t>
  </si>
  <si>
    <t>BACIA HIDROGRÁFICA DO  RECÔNCAVO NORTE, LOCALIZADO NA FAZENDA POCINHOS, COLÔNIA CIDADE DE DEUS, ZONA</t>
  </si>
  <si>
    <t>BACIA HIDROGRÁFICA DO RECÔNCAVO SUL, NO RIO SEM NOME, NAS COORDENADAS LAT.13°54’50,7”S  E LONG.39°10</t>
  </si>
  <si>
    <t>BACIA HIDROGRÁFICA DO RIO GRANDE, NO RIO DO BORÁ, NAS COORDENADAS  LAT.12°15’48,7”S E LONG.45°55’11,</t>
  </si>
  <si>
    <t>BACIA HIDROGRÁFICA  DO RIO CORRENTE, NO RIO ARROJADO, NAS COORDENADAS LAT.13°52’14,59”S E LONG.45°53</t>
  </si>
  <si>
    <t>BACIA HIDROGRÁFICA DO RIO SÃO FRANCISCO, LOCALIZADO NA FAZENDA DOIS IRMÃOS, ZONA RURAL,  NO MUNICÍPI</t>
  </si>
  <si>
    <t>BACIA  HIDROGRÁFICA DO RIO PARAGUAÇU, LOCALIZADO NO SÍTIO SANTA FÉ, POVOADO PRATA DE BAIXO, NO  MUNI</t>
  </si>
  <si>
    <t>BACIA HIDROGRÁFICA  DO RIO SÃO FRANCISCO, LOCALIZADO NA FAZENDA TANQUE GRANDE, ZONA RURAL, S/N, NO M</t>
  </si>
  <si>
    <t xml:space="preserve">BACIA HIDROGRÁFICA DO RIO  ITAPICURU, LOCALIZADO NA FAZENDA OURO VERDE, ZONA RURAL, NO MUNICÍPIO DE </t>
  </si>
  <si>
    <t>BACIA  HIDROGRÁFICA DO RIO SÃO FRANCISCO, LOCALIZADO NO SÍTIO NOVA ALVORADA, ZONA RURAL, NO MUNICÍPI</t>
  </si>
  <si>
    <t>BACIA HIDROGRÁFICA  DO RIO PARAGUAÇU, LOCALIZADO NA FAZENDA MATA TANQUE, POVOADO DE BALIZA, NO MUNIC</t>
  </si>
  <si>
    <t>BACIA HIDROGRÁFICA DO RIO CORRENTE, NO  RIO ARROJADO, NAS COORDENADAS LAT.13°25’17,98”S E LONG.44°23</t>
  </si>
  <si>
    <t>BACIA HIDROGRÁFICA  DO RIO SÃO FRANCISCO, LOCALIZADO NA FAZENDA VELOZ II, ZONA RURAL, NO MUNICÍPIO D</t>
  </si>
  <si>
    <t>BACIA HIDROGRÁFICA DO RIO ITAPICURU, LOCALIZADO NA FAZENDA BAIXA  DO LICURI, ZONA RURAL, NO MUNICÍPI</t>
  </si>
  <si>
    <t>BACIA HIDROGRÁFICA DO RIO SÃO FRANCISCO, LOCALIZADO NA FAZENDA NOVO  VELAME, ZONA RURAL, NO MUNICÍPI</t>
  </si>
  <si>
    <t>BACIA HIDROGRÁFICA DO RIO DE CONTAS,  NAS COORDENADAS LAT.13º59’54”S E LONG.41º17’30”W, DATUM SIRGAS</t>
  </si>
  <si>
    <t>BACIA HIDROGRÁFICA DO RIO GRANDE, NO   RIO RIACHÃO, NAS COORDENADAS LAT.11°20’54,31”S E LONG.45°55’0</t>
  </si>
  <si>
    <t>BACIA HIDROGRÁFICA DO RIO  DE CONTAS, NO RIO GONGOJI, NAS COORDENADAS LAT.14°22’27,31”S E LONG.39°48</t>
  </si>
  <si>
    <t>BACIA HIDROGRÁFICA DO RIO CACHOEIRA, NO  RIO COLÔNIA, NAS COORDENADAS LAT.15°04’51,5”S E LONG.39°38’</t>
  </si>
  <si>
    <t>BACIA HIDROGRÁFICA DO RIO CORRENTE, NO RIO FORMOSO, NAS COORDENADAS  LAT.13º37’26”S E LONG.44º27’9,7</t>
  </si>
  <si>
    <t>BACIA HIDROGRÁFICA DO RIO  PARDO, LOCALIZADO NA FAZENDA MANDACARU, ZONA RURAL, NO MUNICÍPIO DE VITÓR</t>
  </si>
  <si>
    <t>BACIA HIDROGRÁFICA DO RIO CORRENTE, NO  RIO ARROJADO, NAS COORDENADAS LAT.13°24’52,89”S E LONG.44°21</t>
  </si>
  <si>
    <t>BACIA HIDROGRÁFICA DO RIO  CORRENTE, NO RIO CORRENTE, NAS COORDENADAS LAT.13º10’6,3”S E LONG.43º41’3</t>
  </si>
  <si>
    <t>BACIA HIDROGRÁFICA  DO RIO DE CONTAS, NO RIO SINCORÁ, NAS COORDENADAS LAT.13°22’56,3”S E LONG.:41° 1</t>
  </si>
  <si>
    <t>BACIA HIDROGRÁFICA DO  RIO CORRENTE, NO RIO ARROJADO, NAS COORDENADAS 13°44’02,04”S E LONG. 45°13’05</t>
  </si>
  <si>
    <t>BACIA HIDROGRÁFICA DO RIO DE  CONTAS, NAS COORDENADAS LAT.13º33’40’’S E LONG.41º50’31’’W, DATUM SIRG</t>
  </si>
  <si>
    <t>BACIA HIDROGRÁFICA DO RIO CORRENTE, NO RIO ARROJADO, NAS COORDENADAS LAT.13°33’13”S E  LONG.45°16’49</t>
  </si>
  <si>
    <t>BACIA HIDROGRÁFICA DO RIO SÃO  FRANCISCO, NAS COORDENADAS LAT.13º46’51,14”S E LONG.46º06’58,51”W, DA</t>
  </si>
  <si>
    <t>BACIA  HIDROGRÁFICA DO RIO SÃO FRANCISCO, LOCALIZADA NA FAZENDA JOSÉ DE SOUZA, ZONA RURAL, NO MUNICÍ</t>
  </si>
  <si>
    <t xml:space="preserve">BACIA HIDROGRÁFICA DO RIO PARAGUAÇU,  NAS COORDENADAS LAT.13º08’42,9’’S E LONG.41º28’17,9’’W, DATUM </t>
  </si>
  <si>
    <t>BACIA  HIDROGRÁFICA DO RIO SÃO FRANCISCO, NAS COORDENADAS LAT.14º35’52”S E LONG.45º47’38”W, DATUM  S</t>
  </si>
  <si>
    <t>BACIA HIDROGRÁFICA  DO RIO SÃO FRANCISCO, NAS COORDENADAS LAT.14º34’49,56”S E LONG.45º48’34,93”W, DA</t>
  </si>
  <si>
    <t>BACIA HIDROGRÁFICA DO RIO SÃO FRANCISCO,  NAS COORDENADAS LAT.13º46’30,49”S E LONG.46º04’54,90”W, DA</t>
  </si>
  <si>
    <t>BACIA HIDROGRÁFICA DO RIO DE CONTAS,  NO RIO GAVIÃO, NAS COORDENADAS LAT.14°31’11”S E LONG.41°06’08”</t>
  </si>
  <si>
    <t>BACIA HIDROGRÁFICA DO RIO PARDO, NO RIO VERRUGA, LOCALIZADO NA AVENIDA OLÍVIA FLORES, 2500,  CANDEIA</t>
  </si>
  <si>
    <t>BACIA HIDROGRÁFICA DO RIO  DE CONTAS, NO RIO GAVIÃO, NAS COORDENADAS LAT.14°28’44,89”S E LONG.41°04’</t>
  </si>
  <si>
    <t>BACIA HIDROGRÁFICA DO RIO CORRENTE, NO RIO FORMOSO, NAS  COORDENADAS LAT.13°35’45,45”S E LONG.44°20’</t>
  </si>
  <si>
    <t>BACIA HIDROGRÁFICA DO RIO DE CONTAS, NO RIO  GAVIÃO, NAS COORDENADAS LAT.14º29’43” S E LONG.41º05’40</t>
  </si>
  <si>
    <t>BACIA HIDROGRÁFICA DO RIO DE CONTAS, NO RIO GAVIÃO,  NAS COORDENADAS LAT.14°27’36”S E LONG.41°04’09”</t>
  </si>
  <si>
    <t>BACIA HIDROGRÁFICA DO RIO GRANDE, NO RIO GRANDE, NAS COORDENADAS LAT.11°43’17”S E  LONG.44°13’29,4”W</t>
  </si>
  <si>
    <t>BACIA HIDROGRÁFICA DO RIO PARDO, NO RIO  SEM NOME, NAS COORDENADAS LAT.15º41’11”S E LONG.40º45’37”W,</t>
  </si>
  <si>
    <t>BACIA HIDROGRÁFICA DO RIO DE  CONTAS, NO RIO DE CONTAS, NAS COORDENADAS LAT.14°09’11”S E LONG.41°10’</t>
  </si>
  <si>
    <t>BACIA HIDROGRÁFICA DO RIO DE CONTAS,  NO RIO GAVIÃO, NAS COORDENADAS LAT.14°34’19”S E LONG.41°7’22”W</t>
  </si>
  <si>
    <t>BACIA HIDROGRÁFICA DO RIO SÃO  FRANCISCO, LOCALIZADO NA FAZENDA SÃO VICENTE IX, ZONA RURAL, NO MUNIC</t>
  </si>
  <si>
    <t>BACIA HIDROGRÁFICA DO RIO PERUÍPE,  NO RIO SEM NOME, AFLUENTE DO RIO PATO, NAS COORDENADAS LAT.17°45</t>
  </si>
  <si>
    <t xml:space="preserve">BACIA HIDROGRÁFICA DO RIO PARAGUAÇU,  NAS COORDENADAS LAT.13º11’2,50’’S E LONG.41º27’2,70’’W, DATUM </t>
  </si>
  <si>
    <t>BACIA  HIDROGRÁFICA DO RIO SÃO FRANCISCO, NO RIO DAS PEDRAS, NAS COORDENADAS LAT.12º10’47.76”S E  LO</t>
  </si>
  <si>
    <t>BACIA HIDROGRÁFICA DO RIO PARAGUAÇU, EM DOIS BARRAMENTOS DE RE- GULARIZAÇÃO DE VAZÃO, DISPENSADOS DE</t>
  </si>
  <si>
    <t xml:space="preserve">BACIA HIDROGRÁFICA DO RIO  GRANDE, NO RIO BRANCO, NAS COORDENADAS LAT.11°47’12”S E LONG.45°35’08”W, </t>
  </si>
  <si>
    <t>BACIA HIDROGRÁFICA DO RIO CORRENTE, NO RIO ARROJADO, NAS COORDENADAS  LAT.13º24’40”S E LONG.44º20’50</t>
  </si>
  <si>
    <t xml:space="preserve">BACIA  HIDROGRÁFICA DO RIO SÃO FRANCISCO, NAS COORDENADAS LAT.12º14’42”S E LONG.45º50’13’’W, DATUM  </t>
  </si>
  <si>
    <t>BACIA  HIDROGRÁFICA DO RIO PARAGUAÇU, LOCALIZADO NA FAZENDA ITACIRA, ESTRADA IRAPORANGA, NO MUNICÍPI</t>
  </si>
  <si>
    <t>BACIA HIDROGRÁFICA DO  RIO PARAGUAÇU, LOCALIZADO NA FAZENDA SANTA BÁRBARA I, ZONA RURAL, NO MUNICÍPI</t>
  </si>
  <si>
    <t>BACIA  HIDROGRÁFICA DO RIO SÃO FRANCISCO, NAS COORDENADAS LAT.14°02’25”S E LONG.45°57’44”W, DATUM  S</t>
  </si>
  <si>
    <t xml:space="preserve">BACIA  HIDROGRÁFICA DO EXTREMO SUL, EM BARRAMENTO DE REGULARIZAÇÃO DE VAZÃO, DISPENSADO DE  OUTORGA </t>
  </si>
  <si>
    <t>BACIA HIDROGRÁFICA DO RIO CARAÍVA, NO RIO GUAXUMÃ,  NAS COORDENADAS LAT.16°46’24,9”S E LONG.39°22’19</t>
  </si>
  <si>
    <t>BACIA HIDROGRÁFICA DO  RIO GRANDE, NO RIO GRANDE, NAS COORDENADAS LAT.13°11’22,1”S E LONG.45°56’26,1</t>
  </si>
  <si>
    <t>BACIA HIDROGRÁFICA DO RIO DOS FRADES, EM BARRAMENTO  EXISTENTE OUTORGADO POR MEIO DA PORTARIA N° 17.</t>
  </si>
  <si>
    <t>BACIA HIDROGRÁFICA  DO RIO PARDO, NO RIACHO DO CHOÇA, NAS COORDENADAS LAT.14º53’39”S E LONG.40º36’18</t>
  </si>
  <si>
    <t>BACIA HIDROGRÁFICA DO RIO PARDO,  NO RIO SEM NOME, NAS COORDENADAS LAT.14º52’09”S E LONG.40º30’58”W,</t>
  </si>
  <si>
    <t>BACIA  HIDROGRÁFICA DO RIO ALCOBAÇA, NO CÓRREGO DA FARTURA, NAS COORDENADAS LAT.17°21’15”S E  LONG.3</t>
  </si>
  <si>
    <t>BACIA HIDROGRÁFICA DO RIO  DE CONTAS, NAS COORDENADAS LAT.13º31’59”S E LONG.41º52’15” W, DATUM SIRGA</t>
  </si>
  <si>
    <t xml:space="preserve">BACIA HIDROGRÁFICA DO RIO SÃO FRANCISCO, NAS  COORDENADAS LAT.11°27’36”S E LONG.42°13’40,2”W, DATUM </t>
  </si>
  <si>
    <t>BACIA HIDROGRÁFICA DO RIO SÃO FRANCISCO,  NAS COORDENADAS LAT.11°36’17,8”S E LONG.42°07’50,5”W, DATU</t>
  </si>
  <si>
    <t>BACIA HIDROGRÁFICA  DO RIO PARAGUAÇU, NAS COORDENADAS LAT. 12°39’07,4”S E LONG.41°52’05,2”W, DATUM S</t>
  </si>
  <si>
    <t>BACIA  HIDROGRÁFICA DO RIO ITAPICURU, NAS COORDENADAS LAT.11°03’53”S E LONG.38°26’44”W, DATUM SIRGAS</t>
  </si>
  <si>
    <t>BACIA HIDROGRÁFICA DO RIO ITAPICURU, NAS COORDENADAS LAT.:11°00’06,7”S E LONG.38°26’0,1”W,  DATUM SI</t>
  </si>
  <si>
    <t>BACIA HIDROGRÁFICA DO RIO SÃO FRANCISCO, NAS COORDENADAS LAT.11º40’39”S E LONG.45º46’28”W,  DATUM SI</t>
  </si>
  <si>
    <t>BACIA HIDROGRÁFICA DO RIO DE CONTAS,  NO RIO GAVIÃO, NAS COORDENADAS LAT.14°34’34,8”S E LONG.41°07’3</t>
  </si>
  <si>
    <t>BACIA HIDROGRÁFICA DO RIO GRANDE, EM  BARRAMENTO EXISTENTE, AUTORIZADO POR MEIO DA PORTARIA SRH Nº 5</t>
  </si>
  <si>
    <t>BACIA HIDROGRÁFICA DO RIO ITAPICURU, NAS COORDENADAS LAT.11°04’27,7”S E  LONG.38°27’12,1”W, DATUM SI</t>
  </si>
  <si>
    <t>BACIA HIDROGRÁFICA DO RIO ITAPICURU,  NAS COORDENADAS LAT.11°04’02”S E LONG.38°26’47”W, DATUM SIRGAS</t>
  </si>
  <si>
    <t>BACIA HIDROGRÁFICA DO RIO ITAPICURU, NAS COORDENADAS LAT.11°4’07,9”S E LONG.38°26’27,5’’W,  DATUM SI</t>
  </si>
  <si>
    <t>BACIA HIDROGRÁFICA DO RIO SÃO FRANCISCO, NAS COORDENADAS LAT.13°30’22,1”S  E LONG.46°06’49,7”W, DATU</t>
  </si>
  <si>
    <t>BACIA HIDROGRÁFICA DO RIO  ITAPICURU, NO RIO ITAPICURU, NAS COORDENADAS LAT.10º58’43”S E LONG.39º43’</t>
  </si>
  <si>
    <t>BACIA HIDROGRÁFICA DO RIO PARAGUAÇU, EM BARRAMENTO EXISTENTE (BARRAGEM GUAÍRA  I, AUTORIZADO POR MEI</t>
  </si>
  <si>
    <t>BACIA HIDROGRÁFICA DO  RIO CORRENTE, NO RIO FORMOSO, NAS COORDENADAS LAT.14°20’45,13”S E LONG.45°28’</t>
  </si>
  <si>
    <t>BACIA HIDROGRÁFICA DO RIO CORRENTE, NO RIO GUARÁ, NAS COORDENADAS  LAT.13°05’35,6”S E LONG.45°07’49,</t>
  </si>
  <si>
    <t>BACIA HIDROGRÁFICA DO RIO SÃO  FRANCISCO, LOCALIZADO NO LOTE AGRÍCOLA 231, PERÍMETRO IRRIGADO DE MIR</t>
  </si>
  <si>
    <t>BACIA HIDROGRÁFICA DO RIO GRANDE, NO RIO GALHEIRÃO, NAS COORDENADAS LAT.12°42’33,7”S E  LONG.45°22’5</t>
  </si>
  <si>
    <t>BACIA HIDROGRÁFICA DO RIO PARAGUAÇU, NO  RIO PARAGUAÇU, NAS COORDENADAS LAT.12°52’10,59”S E LONG.40°</t>
  </si>
  <si>
    <t>BACIA  HIDROGRÁFICA DO RIO SÃO FRANCISCO, LOCALIZADO NA FAZENDA GUALTER, ZONA RURAL, NO MUNICÍPIO DE</t>
  </si>
  <si>
    <t xml:space="preserve">BACIA HIDROGRÁFICA  DO RECÔNCAVO NORTE, LOCALIZADO NA FAZENDA PAPAGAIO, ZONA RURAL, NO MUNICÍPIO DE </t>
  </si>
  <si>
    <t xml:space="preserve">BACIA HIDROGRÁFICA DO RECÔNCAVO NORTE,  LOCALIZADO NO SÍTIO SANTO ANTÔNIO, ZONA RURAL, NO MUNICÍPIO </t>
  </si>
  <si>
    <t>BACIA HIDROGRÁFICA DO RIO CARAÍVA, NO CÓRREGO DO  JAMBEIRO, NAS COORDENADAS LAT.16°43’55,2”S E LONG.</t>
  </si>
  <si>
    <t xml:space="preserve">BACIA HIDROGRÁFICA DO RIO SÃO FRANCISCO,  NAS COORDENADAS LAT.13°11’42,24’’S E LONG.45°24’32,29’’W, </t>
  </si>
  <si>
    <t>BACIA HIDROGRÁFICA DO RIO CARAÍVA EM BARRAMENTO  EXISTENTE AUTORIZADO POR MEIO DA PORTARIA SRH Nº 40</t>
  </si>
  <si>
    <t>BACIA HIDROGRÁFICA DO RIO ITAPICURU, LOCALIZADO NA FAZENDA CATU GRANDE, ZONA RURAL, NO  MUNICÍPIO DE</t>
  </si>
  <si>
    <t>BACIA HIDROGRÁFICA DO RIO ITAPICURU, NAS COORDENADAS LAT.11°4’35,8’S E LONG.38°26’51,69’’W,  DATUM S</t>
  </si>
  <si>
    <t>BACIA HIDROGRÁFICA  DO RIO CACHOEIRA, NO RIO COLÔNIA, NAS COORDENADAS LAT.15°07’05”S E LONG.40°01’56</t>
  </si>
  <si>
    <t>BACIA HIDROGRÁFICA DO RIO PARDO, NO RIO CATOLÉ GRANDE,  NAS COORDENADAS LAT.15°10’34”S E LONG.40°16’</t>
  </si>
  <si>
    <t>BACIA HIDROGRÁFICA DO  RIO SALGADO, NO RIO SEM NOME, NAS COORDENADAS LAT.15°30’26,1”S E   LONG.39°00</t>
  </si>
  <si>
    <t>BACIA HIDROGRÁFICA DO RIO  CORRENTE, NO RIO CORRENTE, NAS COORDENADAS LAT.13°08’43,5”S E LONG.43°33’</t>
  </si>
  <si>
    <t>BACIA HIDROGRÁFICA  DO RIO PARAGUAÇU, EM BARRAMENTO EXISTENTE (BARRAGEM PEDRA DO CAVALO), NO RIO PAR</t>
  </si>
  <si>
    <t>BACIA HIDROGRÁFICA DO RIO ITAPICURU, NAS COORDENADAS  LAT.11°18’51,09’’S E LONG.38°5’34,59’’W, DATUM</t>
  </si>
  <si>
    <t>BACIA HIDROGRÁFICA DO RIO SÃO FRANCISCO, NAS COORDENADAS  LAT.11°35’39,9’’S E LONG.45°49’36’’W, DATU</t>
  </si>
  <si>
    <t>BACIA  HIDROGRÁFICA DO RIO PARAGUAÇU, LOCALIZADO NA FAZENDA TRÊS IRMÃOS, ZONA RURAL, NO MUNICÍPIO  D</t>
  </si>
  <si>
    <t>BACIA HIDROGRÁFICA  DO RIO PARDO, NO RIO CATOLÉ GRANDE, NAS COORDENADAS LAT.15°00’56,02”S E LONG.40°</t>
  </si>
  <si>
    <t>BACIA HIDROGRÁFICA DO RIO SÃO FRANCISCO,  LOCALIZADO NO LOTE AGRÍCOLA N° 243, DISTRITO DE IGUITU, NO</t>
  </si>
  <si>
    <t>BACIA HIDROGRÁFICA DO RIO PARDO, NO RIO CATOLÉ GRANDE, NAS COORDENADAS LAT.15°00’56,02”S E  LONG.40°</t>
  </si>
  <si>
    <t>BACIA HIDROGRÁFICA DO RIO  PERUÍPE, NO PONTO 1, NO RIO QUARESMA, NAS COORDENADAS LAT.17º38’39”S E LO</t>
  </si>
  <si>
    <t xml:space="preserve">BACIA HIDROGRÁFICA DO RIO  PERUÍPE, NO PONTO 1, NO CÓRREGO PIXICA, NAS COORDENADAS LAT.17º37’57,4”S </t>
  </si>
  <si>
    <t>BACIA HIDROGRÁFICA DO RIO  PERUÍPE, NO PONTO 2, NO AFLUENTE SEM NOME DO RIO FAZENDA, NAS COORDENADAS</t>
  </si>
  <si>
    <t>BACIA HIDROGRÁFICA DO RIO ITAPICURU, NAS COORDENADAS LAT.11°00’1,47’S E LONG.38°26’4,05’’W,  DATUM S</t>
  </si>
  <si>
    <t>BACIA  HIDROGRÁFICA DO RIO CORRENTE, NO RIO FORMOSO, NO PONTO 1, NAS COORDENADAS LAT.14º36’52”S  E L</t>
  </si>
  <si>
    <t>BACIA HIDROGRÁFICA DO  RIO PARAGUAÇU, NO RIO MUCAMBO, NAS COORDENADAS LAT.12º04’10,4”S E LONG.41º03’</t>
  </si>
  <si>
    <t>BACIA HIDROGRÁFICA DO RIO PARAGUAÇU, NO RIO PARAGUAÇU, NAS COORDENADAS LAT.12°33’13”S  E LONG.39°56’</t>
  </si>
  <si>
    <t>BACIA HIDROGRÁFICA DO RIO PARAGUAÇU, NO RIO PARAGUAÇU, NAS COORDENADAS LAT.12º33’33,9”S E  LONG.40º0</t>
  </si>
  <si>
    <t>BACIA HIDROGRÁFICA DO RIO PARAGUAÇU,  NO RIO PARAGUAÇU, NAS COORDENADAS LAT.12°33’37,97”S E LONG.39°</t>
  </si>
  <si>
    <t>BACIA HIDROGRÁFICA DO RIO PARAGUAÇU, NAS COORDENADAS LAT.12°09’28,7”S E  LONG.41°07’55,5”W, DATUM SI</t>
  </si>
  <si>
    <t>BACIA HIDROGRÁFICA DO RIO PARAGUAÇU, NO RIO PARAGUAÇU, NAS COORDENADAS LAT.12°45’21”S  E LONG.40°14’</t>
  </si>
  <si>
    <t>BACIA HIDROGRÁFICA DO RIO PARAGUAÇU, NO RIO  UTINGA, NAS COORDENADAS LAT.12°04’56”S E LONG.41°06’30”</t>
  </si>
  <si>
    <t>BACIA HIDROGRÁFICA DO RIO PARAGUAÇU, NO RIO DO UTINGA, NAS COORDENADAS LAT.12°04’34”S E  LONG.41°06’</t>
  </si>
  <si>
    <t xml:space="preserve">BACIA HIDROGRÁFICA DO RIO  PARAGUAÇU, EM BARRAMENTO EXISTENTE (BARRAGEM DO FRANÇA), NO RIO JACUÍPE, </t>
  </si>
  <si>
    <t>BACIA HIDROGRÁFICA DO RIO GRANDE, NO  RIO GRANDE, NAS COORDENADAS LAT.11°06’47,43”S E LONG.43°17’33,</t>
  </si>
  <si>
    <t>BACIA HIDROGRÁFICA DO     EXECUTIVO  SALVADOR, TERÇA-FEIRA, 26 DE MARÇO DE 2019 - ANO CIII - NO 22</t>
  </si>
  <si>
    <t>BACIA HIDROGRÁFICA  DO RIO PARAMIRIM, NO RIO PARAMIRIM, NAS COORDENADAS LAT.13°21’42”S E LONG.42°15’</t>
  </si>
  <si>
    <t>BACIA HIDROGRÁFICA  DO RIO CORRENTE, NO RIO CORRENTE, NAS COORDENADAS LAT.13°22’02”S E LONG.44°05’23</t>
  </si>
  <si>
    <t>BACIA HIDROGRÁFICA DO RIO CORRENTE, NO RIO CORRENTE, NAS COORDENADAS LAT.13°18’02,53”S  E LONG.43°53</t>
  </si>
  <si>
    <t>BACIA HIDROGRÁFICA DO RIO CORRENTE, NO RIO CORRENTE, NAS COORDENADAS LAT.13°21’43”S E  LONG.44°04’21</t>
  </si>
  <si>
    <t>BACIA HIDROGRÁFICA DO RIO  ITAPICURU, NO RIO ITAPICURU AÇÚ, NAS COORDENADAS LAT.10º51’16,8”S E LONG.</t>
  </si>
  <si>
    <t>BACIA HIDROGRÁFICA DO RIO  PARAGUAÇU, NO RIO PARAGUAÇU, NAS COORDENADAS LAT. 12°45’33,57”S E LONG. 4</t>
  </si>
  <si>
    <t>BACIA HIDROGRÁFICA DO RIO ITAPICURU, NO  RIO DAS PEDRAS, NAS COORDENADAS LAT.11º00’25”S E LONG.40º25</t>
  </si>
  <si>
    <t>BACIA HIDROGRÁFICA DO RIO PARAGUAÇU,  NO RIO JACUIPE, NAS COORDENADAS LAT.11º32’2,0”S E LONG.40º40’4</t>
  </si>
  <si>
    <t xml:space="preserve">BACIA  HIDROGRÁFICA DO RIO PARAGUAÇU, NO RIO JACUÍPE (LAGO DA BARRAGEM DO FRANÇA), NAS COORDENADAS  </t>
  </si>
  <si>
    <t>BACIA HIDROGRÁFICA DO RIO  PARAGUAÇU, NO RIO PARAGUAÇU, NAS COORDENADAS LAT.12º50’52,15”S E LONG.41º</t>
  </si>
  <si>
    <t>BACIA HIDROGRÁFICA DO RIO DE CONTAS, NO RIO DE CONTAS, NAS COORDENADAS LAT.13°32’08”S E  LONG.41°36’</t>
  </si>
  <si>
    <t>BACIA HIDROGRÁFICA DO RIO DE CONTAS, NO RIO DE CONTAS, NAS  COORDENADAS LAT.13º33’21,0”S E LONG.41º3</t>
  </si>
  <si>
    <t>BACIA HIDROGRÁFICA DO RIO DE CONTAS,  NO RIO DO ANTÔNIO, NAS COORDENADAS LAT.14°23’57,64”S E LONG.41</t>
  </si>
  <si>
    <t>BACIA HIDROGRÁFICA DO  RIO ITAPICURU, NO RIO ITAPICURU-AÇU, NAS COORDENADAS LAT.10°49’26,0”S E LONG.</t>
  </si>
  <si>
    <t>BACIA HIDROGRÁFICA DO RIO CORRENTE, NO RIO  CORRENTE, NAS COORDENADAS LAT.13°20’11,6”S E LONG.44°02’</t>
  </si>
  <si>
    <t>BACIA HIDROGRÁFICA DO RIO DE CONTAS, NO  RIO DE CONTAS, NAS COORDENADAS LAT.13°33’34,86”S E LONG.41°</t>
  </si>
  <si>
    <t>BACIA HIDROGRÁFICA DO RIO DAS CONTAS,  NO RIACHO DAS PEDRAS, NAS COORDENADAS LAT.13º29’57”S E LONG.4</t>
  </si>
  <si>
    <t>BACIA HIDROGRÁFICA DO RIO  PARAGUAÇU, NO RIO UTINGA, NAS COORDENADAS LAT.12°12’49”S E LONG.41°09’03”</t>
  </si>
  <si>
    <t>BACIA HIDROGRÁFICA DO RIO CORRENTE, NO RIO CORRENTE, NAS COORDENADAS LAT.13°23’32”S  E LONG.44°10’16</t>
  </si>
  <si>
    <t>BACIA HIDROGRÁFICA DO RIO DE  CONTAS, NO RIO DE CONTAS, NAS COORDENADAS LAT.13°38’46”S E LONG.41°36’</t>
  </si>
  <si>
    <t>BACIA HIDROGRÁFICA DO RIO  CORRENTE, NO RIO CORRENTE, NAS COORDENADAS LAT.13°15’41,26”S E LONG.43°51</t>
  </si>
  <si>
    <t>BACIA HIDROGRÁFICA DO RIO PARAGUAÇU, NO RIO PARAGUAÇU, NAS COORDENADAS LAT.12°48’06,66”S  E LONG.41°</t>
  </si>
  <si>
    <t xml:space="preserve">BACIA HIDROGRÁFICA DO RIO DE CONTAS, NAS COORDENADAS LAT.13º41’58,73”S E  LONG.41º49’11,65”W, DATUM </t>
  </si>
  <si>
    <t>BACIA HIDROGRÁFICA DO RIO PARAGUAÇU, NO RIO PARAGUAÇU, NAS COORDENADAS LAT.12º53’53,8”S  E LONG.40º2</t>
  </si>
  <si>
    <t>BACIA HIDROGRÁFICA DO  RIO DE CONTAS, NO RIO BRUMADO, NAS COORDENADAS LAT.13°37’00,01”S E LONG.41°50</t>
  </si>
  <si>
    <t>BACIA HIDROGRÁFICA  DO RIO PARAGUAÇU, NO RIO COCHÓ, NAS COORDENADAS LAT.12°32’16,7”S E LONG.41°43’38</t>
  </si>
  <si>
    <t>BACIA HIDROGRÁFICA DO RIO PARAMIRIM, NO RIO  PARAMIRIM, NAS COORDENADAS LAT.13°22’57”S E LONG.42°15’</t>
  </si>
  <si>
    <t>BACIA HIDROGRÁFICA  DO RIO PARAMIRIM, NO RIO PARAMIRIM, NAS COORDENADAS LAT.13°22’59”S E LONG.42°15’</t>
  </si>
  <si>
    <t>BACIA HIDROGRÁFICA DO RIO PARAGUAÇU,  NO RIO UTINGA, NAS COORDENADAS LAT.12º07’59,2”S E LONG.41º07’3</t>
  </si>
  <si>
    <t>BACIA HIDROGRÁFICA DO RIO DE CONTAS, NO RIACHO DO OURO, NAS COORDENADAS  LAT.13°36’37,5’’S E LONG.41</t>
  </si>
  <si>
    <t>BACIA HIDROGRÁFICA DO RIO DE CONTAS, NO RIACHO DO OURO, NAS COORDENADAS LAT.13°36’33,8”S E  LONG.41°</t>
  </si>
  <si>
    <t>BACIA HIDROGRÁFICA DO RIO  PARAMIRIM, NO RIO PARAMIRIM, NAS COORDENADAS LAT.13°22’56”S E LONG.42°15’</t>
  </si>
  <si>
    <t>BACIA HIDROGRÁFICA DO RIO  PARAMIRIM, NO RIO PARAMIRIM, NAS COORDENADAS LAT.13°24’34”S E LONG.42°15’</t>
  </si>
  <si>
    <t>BACIA HIDROGRÁFICA  DO RIO DE CONTAS, NO RIO BRUMADO, NAS COORDENADAS LAT.13°41’27”S E LONG.41°49’58</t>
  </si>
  <si>
    <t>BACIA HIDROGRÁFICA  DO RIO DE CONTAS, NO RIO BRUMADO, NAS COORDENADAS LAT.13°41’20”S E LONG.41°49’56</t>
  </si>
  <si>
    <t>BACIA HIDROGRÁFICA  DO RIO DE CONTAS, NO RIO BRUMADO, NAS COORDENADAS LAT.13°41’09”S E LONG.41°49’50</t>
  </si>
  <si>
    <t>BACIA HIDROGRÁFICA DO RIO PARAGUAÇU,  NO RIO PARAGUAÇU, NAS COORDENADAS LAT.12º44’21”S E LONG.40º17’</t>
  </si>
  <si>
    <t>BACIA  HIDROGRÁFICA DO RIO PARAGUAÇU, NO RIO PARAGUAÇU, NAS COORDENADAS LAT. 12º 41’ 49,9” S E LONG.</t>
  </si>
  <si>
    <t>BACIA HIDROGRÁFICA DO RIO SÃO FRANCISCO, NAS  COORDENADAS LAT.10°56’26,1”S E LONG.42°43’21,4”W, DATU</t>
  </si>
  <si>
    <t>BACIA HIDROGRÁFICA DO RIO  PARAGUAÇU, NAS COORDENADAS LAT.12°27’43,6”S E LONG.41°34’57,2”W, DATUM SI</t>
  </si>
  <si>
    <t>BACIA HIDROGRÁFICA DO RIO GRANDE,  NO RIO GRANDE, NAS COORDENADAS LAT.11°44’15,94”S E LONG.44°27’36,</t>
  </si>
  <si>
    <t>BACIA HIDROGRÁFICA DO RIO SÃO FRANCISCO,  NAS COORDENADAS LAT.11°50’16”S E LONG.46°17’18”W, DATUM SI</t>
  </si>
  <si>
    <t>BACIA HIDROGRÁFICA DO RIO SAUÍPE, NO RIO SAUÍPE, NAS COORDENADAS LAT.12°20’51,4”S  E LONG.37°57’55,4</t>
  </si>
  <si>
    <t>BACIA HIDROGRÁFICA DO  RIO SÃO FRANCISCO, NAS COORDENADAS LAT.11º55’42,6’’S E LONG.41º51’10,4’’W, DA</t>
  </si>
  <si>
    <t>BACIA HIDROGRÁFICA DO  RIO CORRENTE, NO RIO ARROJADO, NAS COORDENADAS LAT.13°48’49,5”S E LONG.45°49’</t>
  </si>
  <si>
    <t>BACIA HIDROGRÁFICA DO RIO PARAGUAÇU,  NAS COORDENADAS LAT.12°07’43,1”S E LONG.41°08’36,2”W, DATUM SI</t>
  </si>
  <si>
    <t>BACIA HIDROGRÁFICA DO RIO PARAGUAÇU,  NAS COORDENADAS LAT.13°01’41”S E LONG.41°28’57”W, DATUM SIRGAS</t>
  </si>
  <si>
    <t>BACIA HIDROGRÁFICA DO RIO  CORRENTE, NO RIO FORMOSO, NAS COORDENADAS LAT.14°20’45,13”S E LONG.45°28’</t>
  </si>
  <si>
    <t>BACIA HIDROGRÁFICA DO RIO PARAGUAÇU, NAS COORDENADAS  LAT.12°16’38,1”S E LONG.41°35’02,5”W, DATUM SI</t>
  </si>
  <si>
    <t>BACIA HIDROGRÁFICA DO RIO  SÃO FRANCISCO, NAS COORDENADAS LAT.13°47’42,9”S E LONG.45°43’25,9”W, DATU</t>
  </si>
  <si>
    <t xml:space="preserve">BACIA HIDROGRÁFICA DOS  RIOS DOS FRADES, BURANHÉM E SANTO ANTÔNIO, NO RIO SEM NOME, AFLUENTE DO RIO </t>
  </si>
  <si>
    <t>BACIA HIDROGRÁFICA DO RIO PARAGUAÇU, NAS COORDENADAS LAT.12º15’08,2”S E LONG.41º10’02,1”W,  DATUM SI</t>
  </si>
  <si>
    <t xml:space="preserve">BACIA HIDROGRÁFICA DO SÃO  FRANCISCO, NAS COORDENADAS LAT.12º41’43”S E LONG.45º25’31” W, DO POÇO DE </t>
  </si>
  <si>
    <t xml:space="preserve">BACIA HIDROGRÁFICA DO RIO PARAGUAÇU,  NAS COORDENADAS LAT.12°06’41,1’’S E LONG.41°06’56,4’’W, DATUM </t>
  </si>
  <si>
    <t>BACIA HIDROGRÁFICA DO RIO  SÃO FRANCISCO, NO POÇO 1C, NAS COORDENADAS LAT.14°36’59”S E LONG.45°11’ 3</t>
  </si>
  <si>
    <t>BACIA HIDROGRÁFICA DO RIO SÃO FRANCISCO, NO POÇO 1, NAS COORDENADAS  LAT.14°30’31’’S E LONG.45°35’53</t>
  </si>
  <si>
    <t>BACIA HIDROGRÁFICA DO  RIO SÃO FRANCISCO, NAS COORDENADAS LAT.12°46’37,6”S E LONG.42°02’43,1”W, DATU</t>
  </si>
  <si>
    <t>BACIA HIDROGRÁFICA DO RIO ITARIRI, NO RIACHO DO NAIPO, NAS COORDENADAS LAT.11°55’52”S E  LONG.37°38’</t>
  </si>
  <si>
    <t>BACIA HIDROGRÁFICA DO  RIO SÃO FRANCISCO, NAS COORDENADAS LAT.11°01’48,4’’S E LONG.42°23’44,3’’W, DA</t>
  </si>
  <si>
    <t>BACIA HIDROGRÁFICA DO RIO GRANDE, NO RIO GRANDE, NO PONTO 1,  NAS COORDENADAS LAT.12°51’58,57”S E LO</t>
  </si>
  <si>
    <t>BACIA HIDROGRÁFICA DO RIO GRANDE,  NO RIO GRANDE, NAS COORDENADAS LAT.12°55’55,2”S E LONG.45°29’21,3</t>
  </si>
  <si>
    <t>BACIA HIDROGRÁFICA DO  RIO SÃO FRANCISCO, NAS COORDENADAS LAT.12°20’25”S E LONG.45°51’59”W, DATUM SI</t>
  </si>
  <si>
    <t>BACIA HIDROGRÁFICA DO RIO SÃO FRANCISCO, NO POÇO  1, NAS COORDENADAS LAT.14°17’15,3”S E LONG.45°26’0</t>
  </si>
  <si>
    <t>BACIA HIDROGRÁFICA DO RIO SÃO FRANCISCO, NO POÇO 2, NAS COORDENADAS LAT.11º22’11,06”S E  LONG.45°37’</t>
  </si>
  <si>
    <t>BACIA HIDROGRÁFICA DO RIO SÃO FRANCISCO, NO POÇO  4, NAS COORDENADAS LAT.11°24’36”S E LONG.45°39’17”</t>
  </si>
  <si>
    <t>BACIA HIDROGRÁFICA  DO RIO SÃO FRANCISCO, NO POÇO 1, NAS COORDENADAS LAT.11°21’16,93”S E LONG.45°36’</t>
  </si>
  <si>
    <t>BACIA HIDROGRÁFICA DO RIO  CORRENTE, NO RIACHO GALHO GRANDE, NAS COORDENADAS LAT.13°14’56”S E LONG.4</t>
  </si>
  <si>
    <t xml:space="preserve">BACIA HIDROGRÁFICA DO RIO ITAPICURU, EM  BARRAMENTO EXISTENTE, DISPENSADO DE OUTORGA POR MEIO DESTE </t>
  </si>
  <si>
    <t>BACIA HIDROGRÁFICA DO RIO PARAGUAÇU, NO RIO RIACHÃO,  EM BARRAMENTO EXISTENTE, DISPENSADO DE OUTORGA</t>
  </si>
  <si>
    <t>BACIA HIDROGRÁFICA DO RIO ITAPICURU, NAS COORDENADAS  LAT.11°17’32”S E LONG.38°08’41”W, DATUM SIRGAS</t>
  </si>
  <si>
    <t>BACIA HIDROGRÁFICA DO RIO SÃO FRANCISCO, NO POÇO 5, NAS COORDENADAS LAT.11°23’34,6”S E  LONG.45°37’5</t>
  </si>
  <si>
    <t>BACIA HIDROGRÁFICA DO RIO PARDO, NO RIO CATOLÉ GRANDE, NAS COORDENADAS LAT.14°52’22”S E  LONG.40°32’</t>
  </si>
  <si>
    <t>BACIA HIDROGRÁFICA DO RIO SÃO FRANCISCO,  NAS COORDENADAS LAT.12°24’53”S E LONG.46°13’44”W, DATUM SI</t>
  </si>
  <si>
    <t>BACIA HIDROGRÁFICA DO RIO JOÃO DE TIBA, NO RIO  SEM NOME, AFLUENTE DO RIO SANTA CRUZ, NAS COORDENADA</t>
  </si>
  <si>
    <t>BACIA HIDROGRÁFICA DO RIO PARDO,  NO RIO RIBEIRÃO DO LARGO, NAS COORDENADAS LAT.15º24’13”S E LONG.40</t>
  </si>
  <si>
    <t xml:space="preserve">BACIA HIDROGRÁFICA DO RIO PARAGUAÇU, EM  BARRAMENTO EXISTENTE AUTORIZADO POR MEIO DA PORTARIA INEMA </t>
  </si>
  <si>
    <t xml:space="preserve">BACIA HIDROGRÁFICA   DO RIO PARAGUAÇU, EM BARRAMENTO EXISTENTE (AUTORIZADO POR MEIO DA PORTARIA SRH </t>
  </si>
  <si>
    <t>BACIA HIDROGRÁFICA  DO RIO PARAGUAÇU, NO RIO PIABAS, NAS COORDENADAS LAT.12°56’1,45”S E LONG.41°16’4</t>
  </si>
  <si>
    <t>BACIA HIDROGRÁFICA DO RIO SÃO FRANCISCO,  NO POÇO 1, NAS COORDENADAS LAT.11°37’10’’S E LONG.45°41’58</t>
  </si>
  <si>
    <t>BACIA HIDROGRÁFICA DO RIO  SÃO FRANCISCO, NO POÇO 3, NAS COORDENADAS LAT.11°37’34’’S E LONG.45°39’08</t>
  </si>
  <si>
    <t xml:space="preserve">BACIA HIDROGRÁFICA DO RIO DE JUCURUÇU, NO RIO JUCURUÇU  BRAÇO SUL, NAS COORDENADAS LAT.17°13’22”S E </t>
  </si>
  <si>
    <t>BACIA HIDROGRÁFICA DO RIO BURANHÉM,  NO RIO DA BARRIGUDA, NAS COORDENADAS LAT.16º40’04”S E LONG.39º3</t>
  </si>
  <si>
    <t>BACIA HIDROGRÁFICA DO RIO SÃO FRANCISCO, NO POÇO 1, NAS COORDENADAS  LAT.12°02’00”S E LONG.46°03’05”</t>
  </si>
  <si>
    <t>BACIA HIDROGRÁFICA DO RIO   PERUÍPE, NO PONTO 1, NO AFLUENTE SEM NOME DO RIO PERUÍPE, NAS COORDENADA</t>
  </si>
  <si>
    <t>BACIA HIDROGRÁFICA DO  RIO ITAPICURU, NAS COORDENADAS LAT.10º55’33”S E LONG.38º23’06,7”W, DATUM SIRG</t>
  </si>
  <si>
    <t xml:space="preserve">BACIA  HIDROGRÁFICA DO RIO SÃO FRANCISCO, NAS COORDENADAS LAT.11°48’59”S E LONG. 45°40’01”W, DATUM  </t>
  </si>
  <si>
    <t>BACIA HIDROGRÁFICA DO RIO  GRANDE, NO RIO BORÁ, NO PONTO 1, NAS COORDENADAS LAT.12°15’58”S E LONG.45</t>
  </si>
  <si>
    <t xml:space="preserve">BACIA HIDROGRÁFICA  DO RECÔNCAVO NORTE, NAS COORDENADAS LAT.11°39’40,8’’S E LONG.38°29’40’’W, DATUM </t>
  </si>
  <si>
    <t xml:space="preserve">BACIA HIDROGRÁFICA  DO RIO GRANDE, NO RIO GRANDE, NAS COORDENADAS LAT.12°49’00”S E LONG.45°17’36”W, </t>
  </si>
  <si>
    <t>BACIA HIDROGRÁFICA  DO RIO GRANDE, NO RIO BRANCO, NAS COORDENADAS LAT.11°42’31,51”S E LONG.45°46’14,</t>
  </si>
  <si>
    <t>BACIA HIDROGRÁFICA DO RIO SÃO FRANCISCO, NAS  COORDENADAS LAT.11°31’19,9’’S E LONG.42°12’17,8’’W, DA</t>
  </si>
  <si>
    <t>BACIA  HIDROGRÁFICA DO SÃO FRANCISCO, NAS COORDENADAS LAT.14º37’28,56”S E LONG.45º53’18,48”W,  DATUM</t>
  </si>
  <si>
    <t>BACIA HIDROGRÁFICA  DO RIO PARAGUAÇU, EM BARRAMENTO EXISTENTE AUTORIZADO POR MEIO DA PORTARIA SRH Nº</t>
  </si>
  <si>
    <t>BACIA HIDROGRÁFICA DO RIO PARAGUAÇU, EM BARRAMENTO EXISTENTE (AUTORIZADO POR MEIO DA PORTARIA  SRH N</t>
  </si>
  <si>
    <t>BACIA HIDROGRÁFICA  DO RIO SÃO FRANCISCO, NAS COORDENADAS LAT.13°24’47,1’’S E LONG.41°58’07,6’’ W, D</t>
  </si>
  <si>
    <t>BACIA HIDROGRÁFICA DO RIO  ALCOBAÇA, NO RIO SEM NOME, AFLUENTE DO RIO UTAITINGA, NAS COORDENADAS LAT</t>
  </si>
  <si>
    <t>BACIA HIDROGRÁFICA DO RIO GRANDE, NO RIO GALHEIRÃO, NAS COORDENADAS LAT.12°49’19,4”S E  LONG.45°37’6</t>
  </si>
  <si>
    <t xml:space="preserve">BACIA HIDROGRÁFICA DO RIO DE JUCURUÇU, NO RIO  JUCURUÇU BRAÇO SUL, NAS COORDENADAS LAT.17°13’28”S E </t>
  </si>
  <si>
    <t>BACIA HIDROGRÁFICA DO RIO SÃO FRANCISCO, NAS  COORDENADAS LAT.12°44’08”S E LONG.45°56’32”W, DATUM SI</t>
  </si>
  <si>
    <t>BACIA HIDROGRÁFICA DO RIO SANTO  ANTÔNIO, NO RIO SEM NOME, AFLUENTE DO RIO BRAÇO DO NORTE, NAS COORD</t>
  </si>
  <si>
    <t>BACIA RIO CORRENTE, NO RIO PRATUDÃO, NAS COORDENADAS  13º57’28”S / 45º21’03”W (SIRGAS 2000), COM VAZ</t>
  </si>
  <si>
    <t>BACIA HIDROGRÁFICA DO RIO DOS FRADES, NO RIO DA  BARRIGUDA, NAS COORDENADAS LAT.16°43’37”S E LONG.39</t>
  </si>
  <si>
    <t xml:space="preserve">BACIA  HIDROGRÁFICA DO RIO BURANHÉM, NO PONTO P1, NO RIO SEM NOME 2, AFLUENTE DO CÓRREGO PAPAGAIO,  </t>
  </si>
  <si>
    <t>BACIA HIDROGRÁFICA DO RIO PARAGUAÇU, EM BARRAMENTO EXISTENTE (BARRAGEM PEDRA DO CAVALO),  NO RIO PAR</t>
  </si>
  <si>
    <t>BACIA HIDROGRÁFICA DO RIO  JUCURUÇU, NO RIO JUCURUÇU BRAÇO SUL, NAS COORDENADAS LAT.17°15’19,3”S E L</t>
  </si>
  <si>
    <t>BACIA HIDROGRÁFICA DO RIO CORRENTE, NO RIO FORMOSO, NAS COORDENADAS LAT.13°41’01,4”S E  LONG.44°34’3</t>
  </si>
  <si>
    <t>BACIA HIDROGRÁFICA DO EXTREMO SUL, EM  BARRAMENTO EXISTENTE, DISPENSADO DE OUTORGA POR MEIO DO PROCE</t>
  </si>
  <si>
    <t>BACIA HIDROGRÁFICA DO RIO PARAGUAÇU, EM BARRAMENTO  EXISTENTE, AUTORIZADO POR MEIO DA PORTARIA SRH N</t>
  </si>
  <si>
    <t>BACIA HIDROGRÁFICA DO RIO PARAGUAÇU, NO CÓRREGO SUMIDOURO,  EM BARRAMENTO EXISTENTE, DISPENSADO DE O</t>
  </si>
  <si>
    <t>BACIA HIDROGRÁFICA DO RIO DE  CONTAS, NO RIO DO ANTÔNIO, NAS COORDENADAS LAT.14°29’00”S E LONG.42°12</t>
  </si>
  <si>
    <t>BACIA  HIDROGRÁFICA DO RIO PARDO, EM BARRAMENTO EXISTENTE, AUTORIZADO POR MEIO DA PORTARIA SRH Nº  0</t>
  </si>
  <si>
    <t>BACIA HIDROGRÁFICA DO RIO DE CONTAS, NO RIO GONGOJI, NAS  COORDENADAS LAT.14°21’47”S E LONG.39°48’10</t>
  </si>
  <si>
    <t>BACIA HIDROGRÁFICA DO RIO  PERUIPE, EM BARRAMENTO EXISTENTE, DISPENSADO DE OUTORGA POR MEIO DA DECLA</t>
  </si>
  <si>
    <t>BACIA  HIDROGRÁFICA DO RIO SÃO FRANCISCO, NAS COORDENADAS LAT.13º39’16,73”S E LONG.45º57’14,9”W,  DA</t>
  </si>
  <si>
    <t>BACIA HIDROGRÁFICA DO RIO GRANDE, NO RIO DE ONDAS, NAS COORDENADAS LAT.12°18’21,2”S E  LONG.45°26’09</t>
  </si>
  <si>
    <t xml:space="preserve">BACIA HIDROGRÁFICA  DO RIO DE CONTAS, NAS COORDENADAS LAT.13°04’08,5’’S E LONG.41°55’33,4’’W, DATUM </t>
  </si>
  <si>
    <t>BACIA HIDROGRÁFICA DO RIO CORRENTE, NO RIO FORMOSO, NAS COORDENADAS LAT.14°34’40”S E  LONG.45°43’46”</t>
  </si>
  <si>
    <t>BACIA HIDROGRÁFICA DO  RECÔNCAVO SUL, NO RIO SEM NOME, AFLUENTE DO RIO CARANGUEJO, NAS COORDENADAS L</t>
  </si>
  <si>
    <t>BACIA HIDROGRÁFICA DO RECÔNCAVO  NORTE, NO POÇO 1, NAS COORDENADAS LAT.12°06’13,6”S E LONG.37°41’26,</t>
  </si>
  <si>
    <t>BACIA HIDROGRÁFICA DO RIO BURANHÉM, NO  RIO SANTA CRUZ, NAS COORDENADAS LAT.16º16’33,7”S E LONG.39º3</t>
  </si>
  <si>
    <t xml:space="preserve">BACIA HIDROGRÁFICA DO RIO  PARAGUAÇU, NAS COORDENADAS LAT.12°20’07,9’’S E LONG.41°36’34,7’’W, DATUM </t>
  </si>
  <si>
    <t>BACIA HIDROGRÁFICA  DO RIO PARAGUAÇU, NO RIO PARAGUAÇU, NAS COORDENADAS LAT.13º01’32,1”S E LONG.41º2</t>
  </si>
  <si>
    <t>BACIA HIDROGRÁFICA DO  RIO ITAPICURU, NAS COORDENADAS LAT.11°06’44,2”S E LONG.38°26’21’ W, DATUM SIR</t>
  </si>
  <si>
    <t>BACIA HIDROGRÁFICA DO RIO  GRANDE, NO RIO PRETO, NAS COORDENADAS LAT.11°01’34”S E LONG.44°31’48”W, D</t>
  </si>
  <si>
    <t>BACIA HIDROGRÁFICA DO RIO DE CONTAS, NAS  COORDENADAS LAT.13°29’04,4”S E LONG.40°18’46,6”W, DATUM SI</t>
  </si>
  <si>
    <t xml:space="preserve">BACIA HIDROGRÁFICA DO RECÔNCAVO  NORTE, NAS COORDENADAS LAT.11°37’34,4”S E LONG.38°21’03,5”W, DATUM </t>
  </si>
  <si>
    <t>BACIA HIDROGRÁFICA  DO RIO DE CONTAS, NAS COORDENADAS LAT.13°26’46,3”S E LONG.40°14’48,1”W, DATUM SI</t>
  </si>
  <si>
    <t>BACIA HIDROGRÁFICA DO RIO PARAGUAÇU, NAS  COORDENADAS LAT.12°04’08,4”S E LONG.41°03’42,2”W, DATUM SI</t>
  </si>
  <si>
    <t>BACIA HIDROGRÁFICA DO RIO SÃO FRANCISCO, NO  POÇO 1, NAS COORDENADAS LAT.11°07’58”S E LONG.41°33’01”</t>
  </si>
  <si>
    <t>BACIA HIDROGRÁFICA DO RIO SÃO  FRANCISCO, NAS COORDENADAS LAT.11°08’42”S E LONG.41°32’54”W, DATUM SI</t>
  </si>
  <si>
    <t>BACIA HIDROGRÁFICA DO RIO  SÃO FRANCISCO, NAS COORDENADAS LAT.11°20’31,4’’S E LONG.41°42’57,7’ W, DA</t>
  </si>
  <si>
    <t>BACIA HIDROGRÁFICA DO RIO GRANDE, NO RIO DE ONDAS, NAS COORDENADAS LAT.12°18’34,80”S  E LONG.45°43’1</t>
  </si>
  <si>
    <t>BACIA HIDROGRÁFICA DO RECÔNCAVO SUL, NO RIO UNA, NO PONTO 1,  NAS COORDENADAS LAT.13°15’39”S E LONG.</t>
  </si>
  <si>
    <t>BACIA HIDROGRÁFICA DO RIO SUBAÚMA, NO RIO OITIS, NAS  COORDENADAS LAT .12º08’25,2”S / LONG. 37º50’40</t>
  </si>
  <si>
    <t>BACIA HIDROGRÁFICA DO  RIO SÃO FRANCISCO, NAS COORDENADAS LAT.12°49’28,26”S E LONG.45°45’17,03”W, DA</t>
  </si>
  <si>
    <t>BACIA HIDROGRÁFICA DO RIO SÃO  FRANCISCO, NO POÇO 1, NAS COORDENADAS LAT.11°05’03,3”S E LONG. 42°20’</t>
  </si>
  <si>
    <t>BACIA HIDROGRÁFICA  DO RIO DE CONTAS, NO POÇO 1, NAS COORDENADAS LAT.14°42’15’’S E LONG.39°59’35’’W,</t>
  </si>
  <si>
    <t>BACIA HIDROGRÁFICA  DO RIO PARDO, NAS COORDENADAS LAT.15º04’16.2”S E LONG.40º46’42.6”W, DATUM SIRGAS</t>
  </si>
  <si>
    <t>BACIA HIDROGRÁFICA DO RIO CARAÍVA, NO RIO CARAÍVA, NAS  COORDENADAS LAT.16°45’37”S E LONG.39°21’17”W</t>
  </si>
  <si>
    <t xml:space="preserve">BACIA  HIDROGRÁFICA DO RIO GRANDE, NO RIO GRANDE, NAS COORDENADAS LAT.12°56’31”S E LONG.45°31’11”W, </t>
  </si>
  <si>
    <t xml:space="preserve">BACIA HIDROGRÁFICA DO RECÔNCAVO  NORTE, NAS COORDENADAS LAT.11°39’13,7”S E LONG.38°03’04,3”W, DATUM </t>
  </si>
  <si>
    <t xml:space="preserve">BACIA HIDROGRÁFICA DO RIO  GRANDE, NO RIO GRANDE, NAS COORDENADAS LAT.12°18’20”S E LONG.45°01’06”W, </t>
  </si>
  <si>
    <t xml:space="preserve">BACIA HIDROGRÁFICA DO RIO  SÃO FRANCISCO, NAS COORDENADAS LAT.13°45’57,6”S E LONG.46°00’26”W, DATUM </t>
  </si>
  <si>
    <t>BACIA HIDROGRÁFICA DO EXTREMO SUL,  NAS COORDENADAS LAT. 17°28’36,6”S E LONG.40°13’50,9”W, DATUM SIR</t>
  </si>
  <si>
    <t>BACIA HIDROGRÁFICA DO RIO ITAPICURU, NO POÇO 1, NAS  COORDENADAS LAT.11°51’32,9”S E LONG.37°37’24,1”</t>
  </si>
  <si>
    <t>BACIA HIDROGRÁFICA DO  RIO SÃO FRANCISCO, NO POÇO 1, NAS COORDENADAS LAT.11°31’02,1”S E LONG.41°35’4</t>
  </si>
  <si>
    <t>BACIA HIDROGRÁFICA DO RIO CORRENTE, NO  RIO DO MEIO, NAS COORDENADAS LAT.13°21’56”S E LONG.45°41’42”</t>
  </si>
  <si>
    <t>BACIA HIDROGRÁFICA DO  RIO DE CONTAS, NO RIO GAVIÃO, NAS COORDENADAS LAT.14°35’42,1”S E LONG.41°08’2</t>
  </si>
  <si>
    <t>BACIA HIDROGRÁFICA DO RIO ITAPICURU, NO RIO  ITAPICURU MIRIM, NAS COORDENADAS LAT.10º59’6,4”S E LONG</t>
  </si>
  <si>
    <t>BACIA HIDROGRÁFICA DO RIO  CORRENTE, NO RIO CORRENTE, NAS COORDENADAS LAT.13°11’23”S E LONG.43°43’46</t>
  </si>
  <si>
    <t>BACIA HIDROGRÁFICA DO RIO CORRENTE,  NO RIO DO MEIO, NAS COORDENADAS LAT.13°22’42,81”S E LONG.45°42’</t>
  </si>
  <si>
    <t>BACIA HIDROGRÁFICA DO RIO DE CONTAS, NO RIO TAQUARI, NAS COORDENADAS LAT.13°37’43,73”S  E LONG.41°27</t>
  </si>
  <si>
    <t>BACIA HIDROGRÁFICA DO RIO CORRENTE, NO RIO DO MEIO, NAS COORDENADAS LAT.13°14’48”S E  LONG.45°12’53”</t>
  </si>
  <si>
    <t>BACIA HIDROGRÁFICA DO RIBEIRÃO DA  IMBAÇUABA, NO RIBEIRÃO DA IMBAÇUABA, NAS COORDENADAS LAT.17°03’39</t>
  </si>
  <si>
    <t>BACIA HIDROGRÁFICA DO RIO  SÃO FRANCISCO, NAS COORDENADAS LAT.11°06’19,7’’S E LONG.42°19’53’’W, DATU</t>
  </si>
  <si>
    <t xml:space="preserve">BACIA HIDROGRÁFICA  DO RIO ITAPICURU, NAS COORDENADAS LAT.10°25’15,2’’S E LONG.40°50’14,1’’W, DATUM </t>
  </si>
  <si>
    <t>BACIA HIDROGRÁFICA DO RIO CARAÍVA, EM  RIO SEM NOME, NO LAGO FORMADO PELO BARRAMENTO EXISTENTE B5, D</t>
  </si>
  <si>
    <t>BACIA HIDROGRÁFICA DO RIO CORRENTE, NO RIO DO MEIO, NAS COORDENADAS LAT.13°15’34”S E  LONG.45°22’36”</t>
  </si>
  <si>
    <t>BACIA HIDROGRÁFICA DO RIO CARAÍVA, EM AFLUENTE SEM NOME DO RIO  CARAÍVA, NAS COORDENADAS LAT.16°42’3</t>
  </si>
  <si>
    <t>BACIA HIDROGRÁFICA DO RIO INHAMBUPE, NO RIO DO BU, NAS COORDENADAS LAT.11°56’00,60”S E  LONG.37°47’3</t>
  </si>
  <si>
    <t>BACIA HIDROGRÁFICA DO RIO SÃO FRANCISCO, NO POÇO 2, NAS COORDENADAS  LAT.14°35’00,82”S E LONG.45°47’</t>
  </si>
  <si>
    <t>BACIA HIDROGRÁFICA DO RIO  SÃO FRANCISCO, NO POÇO 3, NAS COORDENADAS LAT.12º39’34” S E LONG.45º57’19</t>
  </si>
  <si>
    <t>BACIA HIDROGRÁFICA DO RIO SÃO FRANCISCO, NAS  COORDENADAS LAT.14º27’12”S E LONG.45º59’50’’W, DATUM S</t>
  </si>
  <si>
    <t>BACIA  HIDROGRÁFICA DO RIO SÃO FRANCISCO, NAS COORDENADAS LAT.14º15’11,5”S E LONG.45º17’38,7’’W,  DA</t>
  </si>
  <si>
    <t>BACIA HIDROGRÁFICA DO RIO DE CONTAS, NAS COORDENADAS  LAT.13°08’26,6”S E LONG.41°46’31,9”W, DATUM SI</t>
  </si>
  <si>
    <t xml:space="preserve">BACIA HIDROGRÁFICA DO RIO DE CONTAS, NAS  COORDENADAS LAT.13°02’56,5’’S E LONG.41°56’36,8’’W, DATUM </t>
  </si>
  <si>
    <t>BACIA HIDROGRÁFICA DO RIO SÃO FRANCISCO, NO POÇO 1,  NAS COORDENADAS LAT.11°05’24,7”S E LONG.42°20’5</t>
  </si>
  <si>
    <t>BACIA HIDROGRÁFICA DO RIO PARAGUAÇU, NO POÇO 1, NAS COORDENADAS LAT.13°18’27,4”S E  LONG.41°24’15,9”</t>
  </si>
  <si>
    <t>BACIA HIDROGRÁFICA DO RIO GRANDE, NO RIO GRANDE, NO PONTO 1, NAS COORDENADAS LAT.12°49’08”S  E LONG.</t>
  </si>
  <si>
    <t>BACIA HIDROGRÁFICA DO  RIO SÃO FRANCISCO, NAS COORDENADAS LAT.14º40’27”S E LONG.45º56’01’’W, DATUM S</t>
  </si>
  <si>
    <t>BACIA HIDROGRÁFICA DO RIO SÃO  FRANCISCO, NO POÇO 1,  NAS COORDENADAS LAT.11°06’08,3”S E LONG.42°20’</t>
  </si>
  <si>
    <t>BACIA HIDROGRÁFICA DO RIO SÃO  FRANCISCO, NO POÇO 1, NAS COORDENADAS LAT.11°20’31,1”S E LONG.41°42’4</t>
  </si>
  <si>
    <t xml:space="preserve">BACIA HIDROGRÁFICA DO RIO GRANDE, NO RIO GRANDE,  NAS COORDENADAS LAT.12°00’03”S E LONG.44°54’09”W, </t>
  </si>
  <si>
    <t>BACIA HIDROGRÁFICA DO RIO DOS FRADES, NO  RIO DOS FRADES, NAS COORDENADAS LAT.16°37’21”S E LONG.39°3</t>
  </si>
  <si>
    <t>BACIA HIDROGRÁFICA DO RIO CARAÍVA,  EM AFLUENTE SEM NOME DO RIO CARAÍVA, NAS COORDENADAS LAT.16°39’5</t>
  </si>
  <si>
    <t>BACIA HIDROGRÁFICA DO RIO SÃO FRANCISCO, NO POÇO 1,NAS COORDENADAS LAT.12º04’06,6”S E  LONG.45º53’34</t>
  </si>
  <si>
    <t>BACIA HIDROGRÁFICA DO RIO CARAÍVA, NO CÓRREGO GAMELEIRA,  EM BARRAMENTO EXISTENTE DISPENSADO DE OUTO</t>
  </si>
  <si>
    <t>BACIA HIDROGRÁFICA DO RIO SÃO FRANCISCO, NO POÇO 1,  NAS COORDENADAS LAT.11°34’22,7”S E LONG.41°48’2</t>
  </si>
  <si>
    <t>BACIA HIDROGRÁFICA DO RIO SÃO FRANCISCO, NO POÇO 1, NAS COORDENADAS LAT.11°32’28,6”S E  LONG.42°10’4</t>
  </si>
  <si>
    <t>BACIA HIDROGRÁFICA  DO RIO CORRENTE, NO RIO ARROJADO, NAS COORDENADAS LAT.13°42’09”S E LONG.45°09’49</t>
  </si>
  <si>
    <t>BACIA HIDROGRÁFICA  DO RIO PARAGUAÇU, NAS COORDENADAS LAT.12°03’30,3”S E LONG.41°05’08,8”W, DATUM SI</t>
  </si>
  <si>
    <t>BACIA HIDROGRÁFICA DO RIO  PARAGUAÇU, NO POÇO 1, NAS COORDENADAS LAT.12°11’39,1”S E LONG.41°08’26,6”</t>
  </si>
  <si>
    <t>BACIA HIDROGRÁFICA DO RIO SÃO FRANCISCO,  NAS COORDENADAS LAT.11°42’06,6’’S E LONG.42°03’34,8’’W, DA</t>
  </si>
  <si>
    <t>BACIA HIDROGRÁFICA DO RIO SÃO FRANCISCO, NO POÇO 1, NAS COORDENADAS LAT.11°31’16,6”S E  LONG.42°12’0</t>
  </si>
  <si>
    <t>BACIA HIDROGRÁFICA DO RIO SÃO FRANCISCO, NO POÇO 1, NAS COORDENADAS  LAT.12°11’47,62”S E LONG.45°55’</t>
  </si>
  <si>
    <t>BACIA  HIDROGRÁFICA DO RIO PARAGUAÇU, NAS COORDENADAS LAT.12°04’32,8’’S E LONG.41°06’04’’W, DATUM  S</t>
  </si>
  <si>
    <t>BACIA  HIDROGRÁFICA DO RIO DE CONTAS, NAS COORDENADAS LAT.14°14’51,4”S E LONG.41°47’32,7”W,  DATUM S</t>
  </si>
  <si>
    <t>BACIA HIDROGRÁFICA DO RIO SÃO FRANCISCO, NO POÇO 1, NAS COORDENADAS  LAT.11°21’21,7”S E LONG.41°42’5</t>
  </si>
  <si>
    <t>BACIA HIDROGRÁFICA DO RIO  PARAGUAÇU, NO POÇO 3, NAS COORDENADAS LAT.13º14’40,7”S E LONG.41º24’44,1”</t>
  </si>
  <si>
    <t>BACIA HIDROGRÁFICA DO RECÔNCAVO NORTE, NO POÇO 1, NAS COORDENADAS LAT.12°34’54”S  E LONG.38°01’14”W,</t>
  </si>
  <si>
    <t>BACIA HIDROGRÁFICA DO RIO SÃO FRANCISCO, NO  POÇO 1, NAS COORDENADAS LAT.11°34’30,2”S E LONG.42°09’5</t>
  </si>
  <si>
    <t>BACIA HIDROGRÁFICA DO RIO SÃO FRANCISCO, NO  POÇO 1, NAS COORDENADAS LAT.11°22’39,9”S E LONG.41°34’2</t>
  </si>
  <si>
    <t>BACIA HIDROGRÁFICA DO RIO PARAGUAÇU,  NAS COORDENADAS LAT.12°15’28,2”S E LONG.41°09’25,1”W, DATUM SI</t>
  </si>
  <si>
    <t>BACIA HIDROGRÁFICA DO RIO SÃO FRANCISCO, NO POÇO 1,  NAS COORDENADAS LAT.11°20’12”S E LONG.41°41’36,</t>
  </si>
  <si>
    <t>BACIA  HIDROGRÁFICA DO RIO CARINHANHA, NO RIACHO DO MEIO, NO PONTO 1, NAS COORDENADAS LAT.14°33’47”S</t>
  </si>
  <si>
    <t xml:space="preserve">BACIA HIDROGRÁFICA DO  RIO GRANDE, NO RIO GRANDE, NAS COORDENADAS LAT.12°56’19”S E LONG.45°30’45”W, </t>
  </si>
  <si>
    <t xml:space="preserve">BACIA HIDROGRÁFICA  DO RIO GRANDE, NO RIO GRANDE, NAS COORDENADAS LAT.12°56’19”S E LONG.45°30’45”W, </t>
  </si>
  <si>
    <t>BACIA HIDROGRÁFICA DO RIO GRANDE,  NO RIO MOSQUITO, NAS COORDENADAS LAT.12°30’35”S E LONG.45°42’58”W</t>
  </si>
  <si>
    <t>BACIA HIDROGRÁFICA DO  RIO DE CONTAS, NAS COORDENADAS LAT.13°33’55’’S E LONG.41°50’06,2’’W, DATUM SI</t>
  </si>
  <si>
    <t>BACIA HIDROGRÁFICA DO RIO CORRENTE, NO RIO FORMOSO, NAS COORDENADAS LAT.13°35’45,4”S  E LONG.44°20’5</t>
  </si>
  <si>
    <t>BACIA HIDROGRÁFICA DO RIO IMBASSAÍ, NAS COORDENADAS LAT.12º31’29,67”S E  LONG.37º58’47,07”W, DATUM S</t>
  </si>
  <si>
    <t>BACIA HIDROGRÁFICA DO RIO PARAGUAÇU, NO PONTO 1, NAS COORDENADAS LAT.13º02’25,3”S  E LONG.41º25’43,2</t>
  </si>
  <si>
    <t>BACIA HIDROGRÁFICA DO RIO ITAPICURU, NO POÇO 26, NAS COORDENADAS LAT.10°58’29,6”S E  LONG.39°26’36”W</t>
  </si>
  <si>
    <t xml:space="preserve">BACIA HIDROGRÁFICA DO RIO GRANDE, NO RIO  GRANDE, NAS COORDENADAS LAT.12°04’35”S E LONG.44°57’21”W, </t>
  </si>
  <si>
    <t>BACIA HIDROGRÁFICA DO RIO CORRENTE, NO RIO ARROJADO, NO PONTO 1, NAS COORDENADAS  LAT.13°57’22,5”S E</t>
  </si>
  <si>
    <t>BACIA HIDROGRÁFICA DO RIO  ITAPICURU, NAS COORDENADAS LAT.10º53’27,9”S E LONG.38º24’21,8”W, DATUM SI</t>
  </si>
  <si>
    <t>BACIA HIDROGRÁFICA  DO RIO SÃO FRANCISCO, NO POÇO 1, NAS COORDENADAS LAT.11°20 46,1”S E LONG.41°42’1</t>
  </si>
  <si>
    <t>BACIA HIDROGRÁFICA DO  RIO PARAGUAÇU, NO RIO PARAGUAÇU, NAS COORDENADAS LAT.12°33’35,6”S E LONG.40°0</t>
  </si>
  <si>
    <t>BACIA HIDROGRÁFICA DO RIO ITAPICURU,  NO RIO ITAPICURU-AÇU, NAS COORDENADAS LAT.10º51’12”S E LONG.40</t>
  </si>
  <si>
    <t>BACIA HIDROGRÁFICA DO RIO PARAMIRIM, NO RIO PARAMIRIM,  NAS COORDENADAS LAT.13°24’31”S E LONG.42°15’</t>
  </si>
  <si>
    <t>BACIA  HIDROGRÁFICA DO RIO DE CONTAS, NA LAGOA DA ESTOCADA, AFLUENTE DO RIO TAQUARI, NAS COORDENADAS</t>
  </si>
  <si>
    <t>BACIA HIDROGRÁFICA DO RIO  DE PARAMIRIM, NO RIO PARAMIRIM, NAS COORDENADAS LAT.13°24’48”S E LONG.42°</t>
  </si>
  <si>
    <t>BACIA HIDROGRÁFICA DO RIO PARAMIRIM,  NO RIO PARAMIRIM, NAS COORDENADAS LAT.13°23’09”S E LONG.42°15’</t>
  </si>
  <si>
    <t>BACIA HIDROGRÁFICA DO  RIO PARAMIRIM, NO RIO PARAMIRIM, NAS COORDENADAS LAT.13°25’24”S E LONG.42°14’</t>
  </si>
  <si>
    <t>BACIA HIDROGRÁFICA  DO RIO DE CONTAS, NO RIO BRUMADO, NAS COORDENADAS LAT.13°39’47”S E LONG.41°50’19</t>
  </si>
  <si>
    <t>BACIA HIDROGRÁFICA DO RIO ITAPICURU, NO RIO ITAPICURU-AÇU, NAS COORDENADAS LAT.10°50’51,1”S  E LONG.</t>
  </si>
  <si>
    <t>BACIA HIDROGRÁFICA DO RIO DE CONTAS, NO RIACHO DO OURO, NAS COORDENADAS LAT.13°36’31,8”S  E LONG.41°</t>
  </si>
  <si>
    <t>BACIA HIDROGRÁFICA DO RIO ITAPICURU, NO RIO ITAPICURU-AÇU, NAS COORDENADAS LAT.10°50’48,1”S  E LONG.</t>
  </si>
  <si>
    <t>BACIA HIDROGRÁFICA DO RIO PARAGUAÇU, NO RIO  PARAGUAÇU, NAS COORDENADAS LAT.12º45’25,1”S E LONG.40º1</t>
  </si>
  <si>
    <t>BACIA HIDROGRÁFICA DO  RIO PARAGUAÇU, NO RIO UTINGA, NAS COORDENADAS LAT.12°05’43,4”S E LONG.41°07’0</t>
  </si>
  <si>
    <t>BACIA HIDROGRÁFICA DO RIO  PARAMIRIM, NO RIO PARAMIRIM, NAS COORDENADAS LAT.13°23’05”S E LONG.42°15’</t>
  </si>
  <si>
    <t>BACIA HIDROGRÁFICA DO RIO  PARAGUAÇU, NO RIO PARAGUAÇU, NAS COORDENADAS LAT.12º56’41”S E LONG.40º28’</t>
  </si>
  <si>
    <t>BACIA HIDROGRÁFICA DO RIO PARAGUAÇU, NO RIACHO PONTE DA  TÁBUA, NAS COORDENADAS LAT.12º02’25,8”S E L</t>
  </si>
  <si>
    <t>BACIA HIDROGRÁFICA DO  RIO PARAMIRIM, NO RIO PARAMIRIM, NAS COORDENADAS LAT.12º59’53”S E LONG.42º25’</t>
  </si>
  <si>
    <t>BACIA HIDROGRÁFICA DO RIO  DE PARAMIRIM, NO RIO PARAMIRIM, NAS COORDENADAS LAT.13°23’10”S E LONG.42°</t>
  </si>
  <si>
    <t>BACIA HIDROGRÁFICA DO RIO DE CONTAS, NO RIO BRUMADO, NAS  COORDENADAS LAT.13°36’55,5”S E LONG.41°51’</t>
  </si>
  <si>
    <t>BACIA HIDROGRÁFICA DO RIO  PARAGUAÇU, NO RIO PARAGUAÇU, NAS COORDENADAS LAT.12º45’49”S E LONG.40º13’</t>
  </si>
  <si>
    <t>BACIA HIDROGRÁFICA  DO RIO CORRENTE, NO RIO PRATUDÃO, NAS COORDENADAS LAT.13°57’23”S E LONG.45°11’46</t>
  </si>
  <si>
    <t xml:space="preserve">BACIA HIDROGRÁFICA DO RECÔNCAVO  NORTE, NAS COORDENADAS LAT.11°30’08,3”S E LONG.38°37’12,3”W, DATUM </t>
  </si>
  <si>
    <t>BACIA HIDROGRÁFICA DO RIO PARAGUAÇU, NO  POÇO 1, NAS COORDENADAS LAT.12°30’49,1”S E LONG.41°44’38,4”</t>
  </si>
  <si>
    <t>BACIA HIDROGRÁFICA DO  RIO SANTO ANTÔNIO, NO RIO BRAÇO DO SUL, NAS COORDENADAS LAT.16°07’20”S E LONG</t>
  </si>
  <si>
    <t>BACIA HIDROGRÁFICA DO RIO  DE CONTAS, NAS COORDENADAS LAT.13°42’57,6”S E LONG.41°52’01,5”W, DATUM SI</t>
  </si>
  <si>
    <t>BACIA HIDROGRÁFICA DO RIO  GRANDE, NO RIO DE ONDAS, NAS COORDENADAS LAT.12°19’06,07”S E LONG.45°23’0</t>
  </si>
  <si>
    <t>BACIA  HIDROGRÁFICA DO RIO PARAGUAÇU, NO RIO PARAGUAÇU, EM BARRAMENTO EXISTENTE, AUTORIZADO POR  MEI</t>
  </si>
  <si>
    <t>BACIA HIDROGRÁFICA DO RIO DE  CONTAS, NO RIO DE CONTAS, NAS COORDENADAS LAT.13°32’14”S E LONG.41°36’</t>
  </si>
  <si>
    <t>BACIA HIDROGRÁFICA  DO RIO GRANDE, NO RIO DO BORÁ, NAS COORDENADAS LAT.12°15’07,6”S E LONG.45°56’08,</t>
  </si>
  <si>
    <t>BACIA HIDROGRÁFICA DO RIO PARAGUAÇU,  EM BARRAMENTO EXISTENTE (AUTORIZADO POR MEIO DA PORTARIA SRH N</t>
  </si>
  <si>
    <t>BACIA  HIDROGRÁFICA DO RIO DE CONTAS, NO RIO BRUMADO, NAS COORDENADAS LAT.13°37’01,17”S E  LONG.41°5</t>
  </si>
  <si>
    <t>BACIA HIDROGRÁFICA DO RIO PARAGUAÇU, NAS COORDENADAS  LAT.13°26’35,4”S E LONG.41°13’53,4”W, DATUM SI</t>
  </si>
  <si>
    <t>BACIA HIDROGRÁFICA DO RIO DE  CONTAS, NO RIO DE CONTAS, NAS COORDENADAS LAT.13°31’51”S E LONG.41°36’</t>
  </si>
  <si>
    <t xml:space="preserve">BACIA  HIDROGRÁFICA DO RIO GRANDE, NO RIO GALHEIRÃO, NO PONTO 1, NAS COORDENADAS LAT.12°51’54,29”S  </t>
  </si>
  <si>
    <t>BACIA HIDROGRÁFICA DO RIO JUCURUÇU, EM AFLUENTE SEM NOME  DO RIO JUCURUÇU BRAÇO NORTE, NAS COORDENAD</t>
  </si>
  <si>
    <t>BACIA HIDROGRÁFICA DO RIO JOÃO DE  TIBA, NO CÓRREGO GRANDE, NAS COORDENADAS LAT.16°22’08”S E LONG.39</t>
  </si>
  <si>
    <t>BACIAS HIDROGRÁFICAS DOS RIOS  ITANHÉM, JUCURUÇU, MUCURI E PERUÍPE, NO PONTO B5, EM AFLUENTE SEM NOM</t>
  </si>
  <si>
    <t>BACIA HIDROGRÁFICA DO RIO SÃO FRANCISCO, NO POÇO 2, NAS COORDENADAS LAT.12°38’08,48”S E  LONG.45°38’</t>
  </si>
  <si>
    <t>BACIA HIDROGRÁFICA DO RIO PARDO, NO RIO  CATOLÉ GRANDE, NAS COORDENADAS LAT.15°12’46”S E LONG.40°16’</t>
  </si>
  <si>
    <t>BACIA HIDROGRÁFICA DO RIO PARAMIRIM, NO  RIO PARAMIRIM, NAS COORDENADAS LAT.13°26’26”S E LONG.42°13’</t>
  </si>
  <si>
    <t>BACIA HIDROGRÁFICA DO RIO SÃO  FRANCISCO, NO POÇO 1, NAS COORDENADAS LAT.11°49’16,2”S E LONG.41°48’0</t>
  </si>
  <si>
    <t>BACIA HIDROGRÁFICA DO RIO  DE CONTAS, NO RIO DE CONTAS, NAS COORDENADAS LAT.14°00’57”S E LONG.39°51’</t>
  </si>
  <si>
    <t>BACIA HIDROGRÁFICA DO RIO PARDO, NO RIO  CATOLÉ GRANDE, NAS COORDENADAS LAT.15°14’00”S E LONG.40°16’</t>
  </si>
  <si>
    <t>BACIA HIDROGRÁFICA DO RIO DE CONTAS, NAS  COORDENADAS LAT.13°07’37,4”S E LONG.41°49’18,7”W, DATUM SI</t>
  </si>
  <si>
    <t xml:space="preserve">BACIA HIDROGRÁFICA DO RIO VAZA BARRIS, NAS  COORDENADAS LAT.10°24’13,5”S E LONG.38°20’02,4”W, DATUM </t>
  </si>
  <si>
    <t>BACIA HIDROGRÁFICA DO  RIO PARAGUAÇU, NAS COORDENADAS LAT.13°26’09,7”S E LONG.41°17’04”W, DATUM SIRG</t>
  </si>
  <si>
    <t>BACIA HIDROGRÁFICA  DO RIO CORRENTE, NO RIO DO MEIO, NAS COORDENADAS LAT.13°15’41”S E LONG.45°22’30”</t>
  </si>
  <si>
    <t>BACIA HIDROGRÁFICA  DO RIO ITAPICURU, NAS COORDENADAS LAT.10°55’06,8”S E LONG.38°21’45,4”W, DATUM SI</t>
  </si>
  <si>
    <t>BACIA HIDROGRÁFICA DO RIO  PARAGUAÇU, NO POÇO 1, NAS COORDENADAS LAT.12°09’52,8”S E LONG.39°13’11,8”</t>
  </si>
  <si>
    <t>BACIA HIDROGRÁFICA DO RIO PARAGUAÇU, NAS  COORDENADAS LAT.12°01’08,6”S E LONG.41°02’58,1”W, DATUM SI</t>
  </si>
  <si>
    <t>BACIA HIDROGRÁFICA DO RIO SÃO FRANCISCO, NO POÇO 1,  NAS COORDENADAS LAT.11°35’43,5”S E LONG.41°52’0</t>
  </si>
  <si>
    <t>BACIA HIDROGRÁFICA DO RECÔNCAVO NORTE, NO POÇO  27, NAS COORDENADAS LAT.12°25’20,5”S E LONG.37°55’10</t>
  </si>
  <si>
    <t>BACIA HIDROGRÁFICA DO RIO  SÃO FRANCISCO, NO POÇO 1, NAS COORDENADAS LAT.11°42’22,2”S E LONG.41°50’4</t>
  </si>
  <si>
    <t>BACIA HIDROGRÁFICA DO RIO  PARAGUAÇU, NO POÇO 1, NAS COORDENADAS LAT.12°51’45”S E LONG.41°30’57,7”W,</t>
  </si>
  <si>
    <t>BACIA HIDROGRÁFICA DO RIO SÃO  FRANCISCO, NAS COORDENADAS LAT.11°00’53”S E LONG.41°08’38”W, DATUM SI</t>
  </si>
  <si>
    <t>BACIA  HIDROGRÁFICA DO RIO ITAPICURU, NAS COORDENADAS LAT.10°53’16”S E LONG.40°40’34,7”W, DATUM  SIR</t>
  </si>
  <si>
    <t>BACIA HIDROGRÁFICA  DO RIO PARAGUAÇU, NO POÇO 1, NAS COORDENADAS LAT.12°06’56,8”S E LONG.41°07’28,6”</t>
  </si>
  <si>
    <t>BACIA HIDROGRÁFICA DO RIO DE CONTAS,  NO RIO DE CONTAS, NAS COORDENADAS LAT.13°44’25”S E LONG.41°34’</t>
  </si>
  <si>
    <t>BACIA HIDROGRÁFICA DO RIO SÃO FRANCISCO,  NAS COORDENADAS LAT.11°24’50,4’’S E LONG.41°23’29,4’’W, DA</t>
  </si>
  <si>
    <t>BACIA HIDROGRÁFICA  DO RIO DE CONTAS, NAS COORDENADAS LAT.13°40’25”S E LONG.41°49’34,1”W, DATUM SIRG</t>
  </si>
  <si>
    <t>BACIA HIDROGRÁFICA DO RIO SÃO  FRANCISCO, NO POÇO 1, NAS COORDENADAS LAT.11°13’12”S E LONG.41°32’46”</t>
  </si>
  <si>
    <t>BACIA HIDROGRÁFICA DO RECÔNCAVO NORTE,  NAS COORDENADAS LAT.11°29’13,7”S E LONG.38°37’23”W, DATUM SI</t>
  </si>
  <si>
    <t>BACIA HIDROGRÁFICA DO RIO GRANDE, NO RIO GALHEIRÃO, NAS COORDENADAS LAT.12°53’19,03”S E  LONG.45°46’</t>
  </si>
  <si>
    <t>BACIA HIDROGRÁFICA  DO RIO DE CONTAS, NAS COORDENADAS LAT.13º27’22,6”S E LONG.41º56’01,7”W, DATUM SI</t>
  </si>
  <si>
    <t>BACIA HIDROGRÁFICA DO RIO  PARDO, NO RIO RIBEIRÃO DO LARGO, NAS COORDENADAS LAT.15º36’29”S E LONG.40</t>
  </si>
  <si>
    <t>BACIA HIDROGRÁFICA DO RIO PARDO, NO RIBEIRÃO DO  LARGO, NAS COORDENADAS LAT.15°35’29,3”S E LONG.40°4</t>
  </si>
  <si>
    <t>BACIA  HIDROGRÁFICA DO RECÔNCAVO NORTE E INHAMBUPE, NO POÇO 1, NAS COORDENADAS LAT.12°08’50”S E  LON</t>
  </si>
  <si>
    <t xml:space="preserve">BACIA HIDROGRÁFICA DO RIO IMBASSAÍ, NO POÇO 1, NAS  COORDENADAS LAT.12º25’30”S E LONG.37º55’02,5”W, </t>
  </si>
  <si>
    <t>BACIA HIDROGRÁFICA DO  RIO DE CONTAS, NO RIO GAVIÃO, NAS COORDENADAS LAT.14°34’51,2”S E LONG.41°08’1</t>
  </si>
  <si>
    <t>BACIA HIDROGRÁFICA DO RIO  CORRENTE, NO RIO CORRENTE, NAS COORDENADAS LAT.13°18’49”S E LONG.44°00’38</t>
  </si>
  <si>
    <t>BACIA HIDROGRÁFICA  DO RIO SÃO FRANCISCO, NAS COORDENADAS LAT.14º14’40,9”S E LONG.45º44’38,7’’W, DAT</t>
  </si>
  <si>
    <t xml:space="preserve">BACIA HIDROGRÁFICA  DO RIO ITAPICURU, NAS COORDENADAS LAT.11°19’43,4’’S E LONG.38°24’40,6’’W, DATUM </t>
  </si>
  <si>
    <t>BACIA HIDROGRÁFICA DO RIO PARAGUAÇU, NO POÇO 1, NAS  COORDENADAS LAT.13°16’08”S E LONG.41°00’01”W, D</t>
  </si>
  <si>
    <t>BACIAS HIDROGRÁFICAS DO RIACHO  DOCE E DOS RIOS ALCOBAÇA, MUCURI, PERUÍPE E JUCURUÇU, NO PONTO B1, E</t>
  </si>
  <si>
    <t>BACIA HIDROGRÁFICA  DO RIO PARDO, EM AFLUENTE SEM NOME DO RIO MACARANI, NAS COORDENADAS LAT.15°36’23</t>
  </si>
  <si>
    <t>BACIA HIDROGRÁFICA DO RIO JUCURUÇU, EM BARRAMENTO EXISTENTE DISPENSADO DE OUTORGA  POR MEIO DA DECLA</t>
  </si>
  <si>
    <t>BACIA HIDROGRÁFICA DO RIO CORRENTE, NO RIO  FORMOSO, NO PONTO P1, NAS COORDENADAS LAT.14°39’39,1”S E</t>
  </si>
  <si>
    <t>BACIA HIDROGRÁFICA DO  RIO IMBASSAÍ, NO RIO SANTO ANTÔNIO, NAS COORDENADAS LAT.12°25’38,7”S E LONG.3</t>
  </si>
  <si>
    <t>BACIA HIDROGRÁFICA DO RIO DE CONTAS, NO RIO  NOVO, NAS COORDENADAS LAT.14°49’08”S E LONG.39°59’15”W,</t>
  </si>
  <si>
    <t>BACIA HIDROGRÁFICA DO RIO  BURANHÉM, EM AFLUENTE SEM NOME DO CÓRREGO PINDOBA, NAS COORDENADAS LAT.16</t>
  </si>
  <si>
    <t>BACIA HIDROGRÁFICA DO RIO CORRENTE, NO RIO CORRENTINA, NAS COORDENADAS LAT.13°23’06”S  E LONG.44°25’</t>
  </si>
  <si>
    <t>BACIA HIDROGRÁFICA DO RIO SÃO FRANCISCO,  NAS COORDENADAS LAT.12º48’16”S E LONG.45º26’07’’W, DATUM S</t>
  </si>
  <si>
    <t>BACIA HIDROGRÁFICA DO  RIO CORRENTE, NO RIO CORRENTINA, NAS COORDENADAS LAT.13°23’03”S E LONG.44°25’</t>
  </si>
  <si>
    <t>BACIA HIDROGRÁFICA  DO RIO SÃO FRANCISCO, NAS COORDENADAS LAT.14º16’56,6”S E LONG.45º45’20,5’’W, DAT</t>
  </si>
  <si>
    <t>BACIA HIDROGRÁFICA DO RIO JOÃO  DE TIBA, EM AFLUENTE SEM NOME DO CÓRREGO DO SUL, NAS COORDENADAS LAT</t>
  </si>
  <si>
    <t>BACIA HIDROGRÁFICA DO RIO DE CONTAS, NO RIO  DO SARREIRO, NAS COORDENADAS LAT.14°37’23,7”S E LONG.42</t>
  </si>
  <si>
    <t>BACIA HIDROGRÁFICA DO RIO BURANHÉM,  NO CÓRREGO SAPUCAIA, NAS COORDENADAS LAT.16º33’58,4”S E LONG.40</t>
  </si>
  <si>
    <t>BACIA HIDROGRÁFICA DO RIO DE CONTAS, NO RIO DE CONTAS,  NAS COORDENADAS LAT.13°11’17”S E LONG.41°49’</t>
  </si>
  <si>
    <t xml:space="preserve">BACIA  HIDROGRÁFICA DO RIO SÃO FRANCISCO, NAS COORDENADAS LAT.14º39’32”S E LONG.45º57’05’’W, DATUM  </t>
  </si>
  <si>
    <t>BACIA HIDROGRÁFICA DO RIO ITAPICURU, NAS  COORDENADAS LAT.10°54’45,4”S E LONG.40°40’48,9”W, DATUM SI</t>
  </si>
  <si>
    <t>BACIA HIDROGRÁFICA DO RIO SÃO  FRANCISCO, NO POÇO 1, NAS COORDENADAS LAT.14°18’15,9”S E LONG.43°40’5</t>
  </si>
  <si>
    <t>BACIA HIDROGRÁFICA DO RIO  ITAPICURU, NAS COORDENADAS LAT.10º53’19”S E LONG.38º51’47,3”W, DATUM SIRG</t>
  </si>
  <si>
    <t xml:space="preserve">BACIA HIDROGRÁFICA DO RIO GRANDE, NO RIO  BRANCO, NAS COORDENADAS LAT.11°51’16”S E LONG.45°06’30”W, </t>
  </si>
  <si>
    <t>BACIA HIDROGRÁFICA  DO RIO CORRENTE, NO RIO DO MEIO, NAS COORDENADAS LAT.13°15’35”S E LONG.45°22’43”</t>
  </si>
  <si>
    <t xml:space="preserve">BACIA HIDROGRÁFICA  DO RIO PERUÍPE, NO CÓRREGO DO VINHO, NO LAGO FORMADO PELO BARRAMENTO AUTORIZADO </t>
  </si>
  <si>
    <t>BACIA HIDROGRÁFICA DO RIO  PARAGUAÇU, NO RIO PARAGUAÇU, NAS COORDENADAS LAT.13º03’14,3”S E LONG.41º2</t>
  </si>
  <si>
    <t>BACIA HIDROGRÁFICA DO RIO GRANDE, NO RIO CABECEIRA DE PEDRAS, NAS COORDENADAS  LAT.12°07’43,5”S LONG</t>
  </si>
  <si>
    <t>BACIA HIDROGRÁFICA DO RIO PARAGUAÇU, NO CÓRREGO  CAPÃO, NO PONTO P1, NO LAGO FORMADO PELA BARRAGEM A</t>
  </si>
  <si>
    <t>BACIA HIDROGRÁFICA DO RIO DE CONTAS, NO  RIO SINCORÁ, NAS COORDENADAS LAT.13°22’24”S E LONG.41°17’59</t>
  </si>
  <si>
    <t>BACIA HIDROGRÁFICA DO RIO DE CONTAS, NO  RIO SINCORÁ, NAS COORDENADAS LAT.13°23’35”S E LONG.41°16’44</t>
  </si>
  <si>
    <t>BACIA HIDROGRÁFICA DO RIO DE CONTAS, NO  RIO SINCORÁ, NAS COORDENADAS LAT.13°23’11”S E LONG.41°16’48</t>
  </si>
  <si>
    <t>BACIA HIDROGRÁFICA DO RIO  JOÃO DE TIBA, EM AFLUENTE SEM NOME DO CÓRREGO DO SUL, NAS COORDENADAS LAT</t>
  </si>
  <si>
    <t>BACIA HIDROGRÁFICA DO RIO CARAÍVA, NO LAGO  FORMADO PELO BARRAMENTO NAZARENA B2, DISPENSADO DE OUTOR</t>
  </si>
  <si>
    <t>BACIA HIDROGRÁFICA DO RIO  PARAGUAÇU, NO RIO PARAGUAÇU, EM BARRAMENTO EXISTENTE (AUTORIZADO POR MEIO</t>
  </si>
  <si>
    <t>BACIA HIDROGRÁFICA DO RIO CORRENTE, NO RIO FORMOSO, NAS COORDENADAS LAT.14°24’35,55”S E  LONG.45°32’</t>
  </si>
  <si>
    <t>BACIA HIDROGRÁFICA DO RIO ITAPICURU, NAS COORDENADAS LAT.10°50’30’’S E LON- G.38°15’09’’W, DATUM SIR</t>
  </si>
  <si>
    <t>BACIA HIDROGRÁFICA DO RIO CARAÍVA, NO  BARRAMENTO GUERINI - B1, DISPENSADO DE OUTORGA POR MEIO DESTE</t>
  </si>
  <si>
    <t>BACIA HIDROGRÁFICA DO  RIO ITAPICURU, NAS COORDENADAS LAT.10°54’48,5”S E LONG.40°40’54,8”W, DATUM SI</t>
  </si>
  <si>
    <t>BACIA HIDROGRÁFICA DO RIO  SÃO FRANCISCO, NAS COORDENADAS LAT.11°02’56,2”S E LONG.41°57’23,5”W, DATU</t>
  </si>
  <si>
    <t>BACIA HIDROGRÁFICA DO RIO  SÃO FRANCISCO, NAS COORDENADAS LAT.11°00’13,3”S E LONG.41°56’29,1”W, DATU</t>
  </si>
  <si>
    <t>BACIA HIDROGRÁFICA DO RIO ITAPICURU, NAS COORDENADAS LAT.11°05’34”S E LONG.38°21’30,5”W,  DATUM SIRG</t>
  </si>
  <si>
    <t>BACIA  HIDROGRÁFICA DO RIO SÃO FRANCISCO, NO POÇO 1, NAS COORDENADAS LAT.13°43’25,72”S E LON- G.45°5</t>
  </si>
  <si>
    <t>BACIA HIDROGRÁFICA DO RIO REAL, NAS COORDENADAS LAT.10º50’31”S E LONG.38º15’05”W, DATUM  SIRGAS 2000</t>
  </si>
  <si>
    <t>BACIA HIDROGRÁFICA  DO RIO PARAGUAÇU, NO POÇO 1, NAS COORDENADAS LAT.12°08’52,8”S E LONG.41°07’40”W,</t>
  </si>
  <si>
    <t>BACIA HIDROGRÁFICA DO RIO  PARAGUAÇU, NO RIO PARAGUAÇU, NAS COORDENADAS LAT.13°02’53,9”S E LONG.41°2</t>
  </si>
  <si>
    <t>BACIA HIDROGRÁFICA DO RIO REAL, NAS COORDENADAS LAT.10º50’29”S E LONG.38º15’01”W, DATUM  SIRGAS 2000</t>
  </si>
  <si>
    <t>BACIA HIDROGRÁFICA DO RIO INHAMBUPE,  NO RIO INHAMBUPE, NAS COORDENADAS LAT.11°59’33”S E LONG.37°50’</t>
  </si>
  <si>
    <t>BACIA HIDROGRÁFICA DO RIO CORUMBAÚ,  EM AFLUENTE SEM NOME DO RIO CORUMBAÚ, NAS COORDENADAS LAT.16°55</t>
  </si>
  <si>
    <t>BACIA HIDROGRÁFICA DO RIO  ITAPICURU, NO POÇO 01, NAS COORDENADAS LAT.11°08’44,8’’S E LONG.40°43’38’</t>
  </si>
  <si>
    <t>BACIA HIDROGRÁFICA  DO RIO GRANDE, NO RIO BALSAS, NAS COORDENADAS LAT.11°58’39”S E LONG.45°46’29,36’</t>
  </si>
  <si>
    <t>BACIA HIDROGRÁFICA DO RIO GRANDE, NO RIO DAS BALSAS, EM BARRAMENTO EXISTENTE,  AUTORIZADO POR MEIO D</t>
  </si>
  <si>
    <t>BACIA HIDROGRÁFICA DO RIO SÃO FRANCISCO, NO POÇO 01, NAS COORDENADAS LAT.11°32’26,1”S E  LONG.41°26’</t>
  </si>
  <si>
    <t xml:space="preserve">BACIA  HIDROGRÁFICA DO RIO GRANDE, NO PONTO P1, NO RIO DE JANEIRO, NAS COORDENADAS LAT.11°54’21,5”S </t>
  </si>
  <si>
    <t>BACIA HIDROGRÁFICA DO RIO GRANDE, NO RIO BALSAS, NO PONTO P1, NAS COORDENADAS  LAT.11°58’16,2”S E LO</t>
  </si>
  <si>
    <t>BACIA HIDROGRÁFICA DO RIO GRANDE, NO RIO BALSAS, EM BARRAMENTO EXISTENTE,  AUTORIZADO POR MEIO DA PO</t>
  </si>
  <si>
    <t xml:space="preserve">BACIAS HIDROGRÁFICAS DO RIACHO DOCE  E DOS RIOS ALCOBAÇA, MUCURI, PERUÍPE, NO PONTO B3, EM AFLUENTE </t>
  </si>
  <si>
    <t>BACIA HIDROGRÁFICA DO RIO IMBASSAÍ, NO  PONTO 1, NO RIO SANTO ANTÔNIO, NAS COORDENADAS LAT.12°26’40,</t>
  </si>
  <si>
    <t>BACIA HIDROGRÁFICA DO RIO JOÃO DO TIBA, NO RIO  SANTA CRUZ, NAS COORDENADAS LAT.16°18’21”S E LONG.39</t>
  </si>
  <si>
    <t>BACIA  HIDROGRÁFICA DO RIO GRANDE, NO RIO DE JANEIRO, NAS COORDENADAS LAT.11°52’50”S LONG.45°43’43”W</t>
  </si>
  <si>
    <t>BACIA HIDROGRÁFICA DO RIO PARAGUAÇU, NO POÇO 1, NAS COORDENADAS LAT.12°07’36,1”S E LON- G.41°07’32,9</t>
  </si>
  <si>
    <t>BACIA HIDROGRÁFICA DO RIO DE CONTAS, NO PONTO 1, NO RIO DA PREGUIÇA,  NAS COORDENADAS LAT.14º07’40”S</t>
  </si>
  <si>
    <t xml:space="preserve">BACIA HIDROGRÁFICA DO RIO GRANDE, NO PONTO P1, NO RIO DE JANEIRO,  NAS COORDENADAS LAT.11°54’09”S E </t>
  </si>
  <si>
    <t>BACIA HIDROGRÁFICA DO RIO  JUCURUÇÚ, NO CÓRREGO DE FORA, NAS COORDENADAS LAT.17°06’36,8”S E LONG.39°</t>
  </si>
  <si>
    <t>BACIA HIDROGRÁFICA DO RIO GRANDE, NO RIO DE JANEIRO, NAS COORDENADAS  LAT.11°51’19”S E LONG.45°59’10</t>
  </si>
  <si>
    <t xml:space="preserve">BACIA HIDROGRÁFICA DO RIO CORRENTE, NO RIO FORMOSO, NO PONTO P1, NAS COORDENADAS  LAT.14°39’08,54”S </t>
  </si>
  <si>
    <t>BACIA HIDROGRÁFICA DO RIO DE CONTAS, NO RIO GAVIÃO, NAS COORDENADAS LAT.14°26’52,3”S E LONG.  41°04’</t>
  </si>
  <si>
    <t>BACIA HIDROGRÁFICA  DO RIO GRANDE, NO RIO RODA VELHA, NAS COORDENADAS LAT.12°51’56”S E LONG.46°02’55</t>
  </si>
  <si>
    <t>BACIA HIDROGRÁFICA DO RIO DE CONTAS, NO RIO GAVIÃO, NAS COORDENADAS LAT.14°26’52,3”S E LON- G.41°04’</t>
  </si>
  <si>
    <t>BACIA HIDROGRÁFICA DO RIO SÃO FRANCISCO, NAS  COORDENADAS LAT.12º25’36,3”S E LONG.45º25’05,8’’W, DAT</t>
  </si>
  <si>
    <t>BACIA HIDROGRÁFICA DO RECÔNCAVO SUL, NAS COORDENADAS LAT.13°28’51”S E LONG.40°18’04.6”W,  DATUM SIRG</t>
  </si>
  <si>
    <t>BACIA HIDROGRÁFICA DO RECÔNCAVO  NORTE, LOCALIZADO NA FAZENDA TIJUCO, ZONA RURAL, NO MUNICÍPIO DE IN</t>
  </si>
  <si>
    <t>BACIA HIDROGRÁFICA DO  RIO GRANDE, NO RIO CABECEIRAS DE PEDRAS, NO PONTO P1, NAS COORDENADAS LAT.12°</t>
  </si>
  <si>
    <t>BACIA HIDROGRÁFICA DO RIO SÃO  FRANCISCO, NO POÇO 3, NAS COORDENADAS LAT.12º02’27,78”S E LONG.45º58’</t>
  </si>
  <si>
    <t>BACIA HIDROGRÁFICA DO RIO  SÃO FRANCISCO, NAS COORDENADAS LAT.14°48’15”S E LONG.42°41’28”W, DATUM SI</t>
  </si>
  <si>
    <t>BACIA HIDROGRÁFICA DO  RIO ITAPICURU, NAS COORDENADAS LAT.11°19’33,6”S E LONG.38°07’19,5”W, DATUM SI</t>
  </si>
  <si>
    <t>BACIA HIDROGRÁFICA DO RECÔNCAVO NORTE, NAS COORDENADAS LAT.12°34’31”S E LON- G.38°01’05”W, DATUM SIR</t>
  </si>
  <si>
    <t>BACIA HIDROGRÁFICA DO  RIO GRANDE, NO RIO GRANDE, NAS COORDENADAS LAT.11°47’17,26’’S E LONG.44º23’08</t>
  </si>
  <si>
    <t>BACIA HIDROGRÁFICA DO RIO GRANDE,  NO RIO GALHEIRÃO, NAS COORDENADAS LAT.12°55’03”S E LONG.45°52’59”</t>
  </si>
  <si>
    <t>BACIA HIDROGRÁFICA DO RIO DE  CONTAS, NO RIO GAVIÃO, NAS COORDENADAS LAT.14º37’15”S E LONG.41º11’15”</t>
  </si>
  <si>
    <t>BACIA HIDROGRÁFICA DO RIO  DE CONTAS, NO RIO GAVIÃO, NAS COORDENADAS LAT.14º36’43”S E LONG.41º10’23”</t>
  </si>
  <si>
    <t>BACIA HIDROGRÁFICA DO RIO  PARAGUAÇU, NO RIACHO PONTE DA TÁBUA, NAS COORDENADAS LAT.12º02’26,8”S E L</t>
  </si>
  <si>
    <t>BACIA HIDROGRÁFICA DO  RIO PARAGUAÇU, NO RIACHO PONTE DE TÁBUA, NAS COORDENADAS LAT.12º02’17”S E LON</t>
  </si>
  <si>
    <t>BACIA HIDROGRÁFICA DO RIO PARDO, NO RIO BRAÇO  NORTE, NAS COORDENADAS LAT.15°46’23,6”S E LONG.39°27’</t>
  </si>
  <si>
    <t>BACIA  HIDROGRÁFICA DO RIO DE CONTAS, NO RIO DE CONTAS, NAS COORDENADAS LAT.14º04’20,4”S E LON- G.39</t>
  </si>
  <si>
    <t>BACIA HIDROGRÁFICA DO RIO SÃO  FRANCISCO, NAS COORDENADAS LAT.12º14’43”S E LONG.44º40’23’’W, DATUM S</t>
  </si>
  <si>
    <t>BACIA HIDROGRÁFICA DO RIO PARDO,  NO RIO CATOLÉ GRANDE, NAS COORDENADAS LAT.14º53’38”S E LONG.40º29’</t>
  </si>
  <si>
    <t xml:space="preserve">BACIA HIDROGRÁFICA DO RIO GRANDE, NO RIO  BRANCO, NAS COORDENADAS LAT.11°46’47”S E LONG.45°38’22”W, </t>
  </si>
  <si>
    <t>BACIA HIDROGRÁFICA DO RIO PARAGUAÇU,  NAS COORDENADAS LAT.12°18’59”S E LONG.41°36’47,5”W, DATUM SIRG</t>
  </si>
  <si>
    <t>BACIA HIDROGRÁFICA DO RIO DE  CONTAS, NO RIO DE CONTAS, NAS COORDENADAS LAT.14º06’21”S E LONG.39º47’</t>
  </si>
  <si>
    <t>BACIA HIDROGRÁFICA DO RIO DE CONTAS, NO RIO DE  CONTAS, NAS COORDENADAS LAT.13°06’26,3”S E LONG.41°4</t>
  </si>
  <si>
    <t>BACIA HIDROGRÁFICA DO RIO DE  CONTAS, NO RIO DE CONTAS, NAS COORDENADAS LAT.14º06’17”S E LONG.39º48’</t>
  </si>
  <si>
    <t>BACIA  HIDROGRÁFICA DO RIO DE PARAGUAÇU, EM BARRAMENTO EXISTENTE, AUTORIZADO POR MEIO DA PORTARIA  S</t>
  </si>
  <si>
    <t>BACIA  HIDROGRÁFICA DO RIO CORRENTE, NO RIO ARROJADO, NO PONTO 1, EM BARRAMENTO EXISTENTE AUTORIZADO</t>
  </si>
  <si>
    <t xml:space="preserve">BACIA HIDROGRÁFICA  DO RECÔNCAVO NORTE, NAS COORDENADAS LAT.12°13’35,5”S E LONG.38°36’55,4”W, DATUM </t>
  </si>
  <si>
    <t>BACIA HIDROGRÁFICA DO RIO SÃO  FRANCISCO, NAS COORDENADAS LAT.14°10’12”S E LONG.43°21’38”W, DATUM SI</t>
  </si>
  <si>
    <t>BACIA HIDROGRÁFICA DO RIO JAPARA,  NO RIO JAPARA, NAS COORDENADAS LAT.17°09’29,6”S E LONG.39°13’21,2</t>
  </si>
  <si>
    <t>BACIA HIDROGRÁFICA  DO RIO CORRENTE, NO RIO ARROJADO, NAS COORDENADAS LAT.13°25’22”S E LONG.44°23’25</t>
  </si>
  <si>
    <t>BACIA HIDROGRÁFICA DO RIO PARAGUAÇU, NO POÇO 01, NAS COORDENADAS  LAT.11°33’59,7”S E LONG.40°37’56,5</t>
  </si>
  <si>
    <t>BACIA HIDROGRÁFICA DO RIO CORRENTE, NO RIO  FORMOSO, NAS COORDENADAS LAT.13°43’37,4”S E LONG.44°40’0</t>
  </si>
  <si>
    <t xml:space="preserve">BACIA HIDROGRÁFICA      EXECUTIVO SALVADOR, SEXTA-FEIRA, 15 DE MAIO DE 2020 - ANO CIV - NO 22.902 </t>
  </si>
  <si>
    <t xml:space="preserve">BACIA HIDROGRÁFICA  DO PARAGUAÇU, NO CÓRREGO CERQUEIRA, EM BARRAMENTO EXISTENTE, OUTORGADO POR MEIO </t>
  </si>
  <si>
    <t>BACIA HIDROGRÁFICA  DO RECÔNCAVO NORTE, NAS COORDENADAS LAT.11°28’00”S E LONG.38°45’00”W, DATUM SIRG</t>
  </si>
  <si>
    <t>BACIA HIDROGRÁFICA  DO RECÔNCAVO NORTE, NAS COORDENADAS LAT.11°30’20,7”S E LONG.38°38’27”W, DATUM SI</t>
  </si>
  <si>
    <t>BACIA HIDROGRÁFICA  DO RECÔNCAVO NORTE, NAS COORDENADAS LAT.11°31’00”S E LONG.38°34’00”W, DATUM SIRG</t>
  </si>
  <si>
    <t>BACIA HIDROGRÁFICA  DO RECÔNCAVO NORTE, NAS COORDENADAS LAT.11°37’00”S E LONG.38°21’00”W, DATUM SIRG</t>
  </si>
  <si>
    <t>BACIA HIDROGRÁFICA  DO RECÔNCAVO NORTE, NAS COORDENADAS LAT.11°53’54,8’’S E LONG.38°24’11,7’’W, DATU</t>
  </si>
  <si>
    <t xml:space="preserve">BACIA HIDROGRÁFICA  DO RECÔNCAVO NORTE, NAS COORDENADAS LAT.11°57’16,5”S E LONG.38°21’38,8”W, DATUM </t>
  </si>
  <si>
    <t>BACIA HIDROGRÁFICA  DO RECÔNCAVO NORTE, NO POÇO 1, NAS COORDENADAS LAT.11°55’00”S E LONG.38°24’00”W,</t>
  </si>
  <si>
    <t>BACIA HIDROGRÁFICA  DO RIO AGUÍPE, EM AFLUENTE SEM NOME DO RIO MAMÃO, EM BARRAMENTO EXISTENTE, DISPE</t>
  </si>
  <si>
    <t>BACIA HIDROGRÁFICA  DO RIO CARAÍVA, NO CÓRREGO GUAXUMÃ, NAS COORDENADAS LAT.16º44’48”S E LONG.39º28’</t>
  </si>
  <si>
    <t>BACIA HIDROGRÁFICA  DO RIO CARAÍVA, NO CÓRREGO GUAXUMÃ, NAS COORDENADAS LAT.16º44’54’’S E LONG.39º28</t>
  </si>
  <si>
    <t>BACIA HIDROGRÁFICA  DO RIO CORRENTE, NO RIO DO MEIO, NAS COORDENADAS LAT.13°18’15,9”S LONG.45°32’36,</t>
  </si>
  <si>
    <t>BACIA HIDROGRÁFICA  DO RIO CORRENTE, NO RIO FORMOSO, NAS COORDENADAS LAT.13°26’46”S E LONG. 44°14’28</t>
  </si>
  <si>
    <t>BACIA HIDROGRÁFICA  DO RIO DE CONTAS, NAS COORDENADAS LAT.13°33’00”S E LONG.41°51’03,7”W, DATUM SIRG</t>
  </si>
  <si>
    <t>BACIA HIDROGRÁFICA  DO RIO DE CONTAS, NAS COORDENADAS LAT.13°37’15”S E LONG.41°54’39”W, DATUM SIRGAS</t>
  </si>
  <si>
    <t>BACIA HIDROGRÁFICA  DO RIO DE CONTAS, NAS COORDENADAS LAT.13º28’16”S E LONG.41º56’48”W, DATUM SIRGAS</t>
  </si>
  <si>
    <t>BACIA HIDROGRÁFICA  DO RIO DE CONTAS, NO RIO DE CONTAS, NAS COORDENADAS LAT.13°28’52”S E LONG.41°35’</t>
  </si>
  <si>
    <t>BACIA HIDROGRÁFICA  DO RIO DE CONTAS, NO RIO DE CONTAS, NAS COORDENADAS LAT.14º00’49”S E LONG.41º26’</t>
  </si>
  <si>
    <t>BACIA HIDROGRÁFICA  DO RIO DE CONTAS, NO RIO GAVIÃO, NAS COORDENADAS LAT.14°22’18,2”S E LONG.41°05’5</t>
  </si>
  <si>
    <t>BACIA HIDROGRÁFICA  DO RIO DE CONTAS, NO RIO GAVIÃO, NAS COORDENADAS LAT.14°35’41”S E LONG.41°08’32’</t>
  </si>
  <si>
    <t xml:space="preserve">BACIA HIDROGRÁFICA  DO RIO DO QUEIMADO, NO CÓRREGO DOS PALMARES, NAS COORDENADAS LAT.16°57’54,4”S E </t>
  </si>
  <si>
    <t>BACIA HIDROGRÁFICA  DO RIO GRANDE, NO RIO DA FÊMEAS, NAS COORDENADAS LAT.12°27’41,3”S E LONG.45°11’5</t>
  </si>
  <si>
    <t xml:space="preserve">BACIA HIDROGRÁFICA  DO RIO GRANDE, NO RIO DE JANEIRO, NO PONTO P1, NAS COORDENADAS LAT.11°53’48,1”S </t>
  </si>
  <si>
    <t>BACIA HIDROGRÁFICA  DO RIO GRANDE, NO RIO DE ONDAS, NAS COORDENADAS LAT.12°18’06,55”S E LONG.45°26’5</t>
  </si>
  <si>
    <t>BACIA HIDROGRÁFICA  DO RIO GRANDE, NO RIO DO BORÁ, NAS COORDENADAS LAT.12°15’18,7”S E LONG.45°58’12,</t>
  </si>
  <si>
    <t>BACIA HIDROGRÁFICA  DO RIO GRANDE, NO RIO DO OURO, NAS COORDENADAS LAT. 11°05’47,4”S E LONG.45°21’40</t>
  </si>
  <si>
    <t>BACIA HIDROGRÁFICA  DO RIO GRANDE, NO RIO GALHEIRÃO, NAS COORDENADAS LAT.12°42’33,7”S E LONG.45°22’5</t>
  </si>
  <si>
    <t xml:space="preserve">BACIA HIDROGRÁFICA  DO RIO GRANDE, NO RIO GRANDE, NAS COORDENADAS LAT.11°09’55”S E LONG.43°32’44”W, </t>
  </si>
  <si>
    <t>BACIA HIDROGRÁFICA  DO RIO GRANDE, NO RIO GRANDE, NAS COORDENADAS LAT.11°11’33,2”S E LONG.43°39’16,7</t>
  </si>
  <si>
    <t>BACIA HIDROGRÁFICA  DO RIO GRANDE, NO RIO GRANDE, NAS COORDENADAS LAT.11°58’32”S E LONG.44°52’38,7”W</t>
  </si>
  <si>
    <t>BACIA HIDROGRÁFICA  DO RIO GRANDE, NO RIO GRANDE, NAS COORDENADAS LAT.12°48’38”S LONG.45°16’31”W, DA</t>
  </si>
  <si>
    <t>BACIA HIDROGRÁFICA  DO RIO ITAPICURU NAS COORDENADAS LAT.10°59’27,2”S E LONG.40°43’45,8”W, DATUM SIR</t>
  </si>
  <si>
    <t>BACIA HIDROGRÁFICA  DO RIO ITAPICURU, NAS COORDENADAS LAT.10°48’44”S E LONG.40°38’27,4”W, DATUM SIRG</t>
  </si>
  <si>
    <t>BACIA HIDROGRÁFICA  DO RIO ITAPICURU, NAS COORDENADAS LAT.10°52’20,3”S E LONG.40°38’56,6”W, DATUM SI</t>
  </si>
  <si>
    <t>BACIA HIDROGRÁFICA  DO RIO ITAPICURU, NAS COORDENADAS LAT.10°53’03,3”S E LONG.40°39’06,6”W, DATUM SI</t>
  </si>
  <si>
    <t xml:space="preserve">BACIA HIDROGRÁFICA  DO RIO ITAPICURU, NAS COORDENADAS LAT.10°53’37,7’’S E LONG.40°41’10,3’’W, DATUM </t>
  </si>
  <si>
    <t>BACIA HIDROGRÁFICA  DO RIO ITAPICURU, NAS COORDENADAS LAT.10°53’46,4’’S E LONG.40°41’00’’W, DATUM SI</t>
  </si>
  <si>
    <t>BACIA HIDROGRÁFICA  DO RIO ITAPICURU, NAS COORDENADAS LAT.10°53’50,4”S E LONG.40°41’10,3”W, DATUM SI</t>
  </si>
  <si>
    <t>BACIA HIDROGRÁFICA  DO RIO ITAPICURU, NAS COORDENADAS LAT.10°55’52,1”S E LONG.40°47’32,4”W, DATUM SI</t>
  </si>
  <si>
    <t>BACIA HIDROGRÁFICA  DO RIO ITAPICURU, NAS COORDENADAS LAT.10°56’44,2”S E LONG.40°47’04,8”W, DATUM SI</t>
  </si>
  <si>
    <t>BACIA HIDROGRÁFICA  DO RIO ITAPICURU, NAS COORDENADAS LAT.10°57’00”S E LONG.38°22’00”W, DATUM SIRGAS</t>
  </si>
  <si>
    <t>BACIA HIDROGRÁFICA  DO RIO ITAPICURU, NAS COORDENADAS LAT.10°57’51,6”S E LONG.40°46’33,1”W, DATUM SI</t>
  </si>
  <si>
    <t>BACIA HIDROGRÁFICA  DO RIO ITAPICURU, NAS COORDENADAS LAT.10°59’45,4”S E LONG.40°45’48,5”W, DATUM SI</t>
  </si>
  <si>
    <t>BACIA HIDROGRÁFICA  DO RIO ITAPICURU, NO RIO ITARIRI, NAS COORDENADAS LAT.11°51’40,1”S E LONG.37°45’</t>
  </si>
  <si>
    <t>BACIA HIDROGRÁFICA  DO RIO JACARÉ OU VEREDA DO ROMÃO GRAMACHO, NAS COORDENADAS LAT.11°49’37,7”S E LO</t>
  </si>
  <si>
    <t>BACIA HIDROGRÁFICA  DO RIO JACUÍPE, NAS COORDENADAS LAT.11°31’31,7”S E LONG.40°57’10,6”W, DATUM SIRG</t>
  </si>
  <si>
    <t xml:space="preserve">BACIA HIDROGRÁFICA  DO RIO JUCURUÇU, NO RIO JUCURUÇU BRAÇO SUL, NAS COORDENADAS LAT.17°15’39,06”S E </t>
  </si>
  <si>
    <t>BACIA HIDROGRÁFICA  DO RIO JUCURUÇU, NO RIO JUCURUÇU DO SUL, NAS COORDENADAS LAT.17°14’42”S E LONG.3</t>
  </si>
  <si>
    <t>BACIA HIDROGRÁFICA  DO RIO PARAGUAÇU, NO RIO JACUÍPE, EM LAGO FORMADO POR BARRAMENTO EXISTENTE (BARR</t>
  </si>
  <si>
    <t>BACIA HIDROGRÁFICA  DO RIO PARAGUAÇU, NO RIO JACUÍPE, NO LAGO DA BARRAGEM DE PEDRA DO CAVALO, NAS CO</t>
  </si>
  <si>
    <t>BACIA HIDROGRÁFICA  DO RIO PARAGUAÇU, NO RIO PARAGUAÇU, EM BARRAMENTO EXISTENTE (AUTORIZADO POR MEIO</t>
  </si>
  <si>
    <t>BACIA HIDROGRÁFICA  DO RIO PARAGUAÇU, NO RIO PARAGUAÇU, NAS COORDENADAS LAT.12º33’19”S E LONG.39º57’</t>
  </si>
  <si>
    <t>BACIA HIDROGRÁFICA  DO RIO PARAGUAÇU, NO RIO PARAGUAÇU, NAS COORDENADAS NAS COORDENADAS LAT.13º17’44</t>
  </si>
  <si>
    <t xml:space="preserve">BACIA HIDROGRÁFICA  DO RIO PARDO, NO POÇO 1, NAS COORDENADAS LAT.15°08’50”S E LONG.41°01’44,3”W, DE </t>
  </si>
  <si>
    <t>BACIA HIDROGRÁFICA  DO RIO PERUÍPE, NO CÓRREGO MUTUM, NAS COORDENADAS LAT.17°35’34”S E LONG.39°46’48</t>
  </si>
  <si>
    <t>BACIA HIDROGRÁFICA  DO RIO POJUCA, EM AFLUENTE SEM NOME DO RIO ITAPECERICA, NAS COORDENADAS LAT.12º2</t>
  </si>
  <si>
    <t>BACIA HIDROGRÁFICA  DO RIO SALITRE, NAS COORDENADAS LAT.11°12’56,2”S E LONG.41°06’01”W, DATUM SIRGAS</t>
  </si>
  <si>
    <t>BACIA HIDROGRÁFICA  DO RIO SÃO FRANCISCO, NAS COORDENADAS LAT.11°34’46,2”S E LONG.41°46’40,4”W, DATU</t>
  </si>
  <si>
    <t>BACIA HIDROGRÁFICA  DO RIO SÃO FRANCISCO, NAS COORDENADAS LAT.11°43’41,7”S E LONG.41°41’42,4”W, DATU</t>
  </si>
  <si>
    <t>BACIA HIDROGRÁFICA  DO RIO SÃO FRANCISCO, NAS COORDENADAS LAT.11°52’04,2”S E LONG.41°53’35,4”W, DATU</t>
  </si>
  <si>
    <t>BACIA HIDROGRÁFICA  DO RIO SÃO FRANCISCO, NAS COORDENADAS LAT.11°55’51,3”S E LONG.41°49’55,1”W, DATU</t>
  </si>
  <si>
    <t>BACIA HIDROGRÁFICA  DO RIO SÃO FRANCISCO, NO POÇO 1, NAS COORDENADAS LAT.11°18’05,2”S E LONG.41°27’3</t>
  </si>
  <si>
    <t>BACIA HIDROGRÁFICA  DO RIO SÃO FRANCISCO, NO POÇO 1, NAS COORDENADAS LAT.11°51’44,6”S E LONG.45°35’4</t>
  </si>
  <si>
    <t>BACIA HIDROGRÁFICA  DO RIO SÃO FRANCISCO, NO POÇO 1, NAS COORDENADAS LAT.11º28’43,35”S E LONG.45º52’</t>
  </si>
  <si>
    <t>BACIA HIDROGRÁFICA  DO RIO SÃO FRANCISCO, NO POÇO 1, NAS COORDENADAS LAT.11º38’29,24”S E LONG.45º48’</t>
  </si>
  <si>
    <t>BACIA HIDROGRÁFICA  DO RIO SÃO FRANCISCO, NO POÇO 1, NAS COORDENADAS LAT.12°25’30,7”S E LONG.45°24’1</t>
  </si>
  <si>
    <t>BACIA HIDROGRÁFICA  DO RIO VAZA BARRIS, NAS COORDENADAS LAT.10°10’01”S E LONG.38°27’45”W, DATUM SIRG</t>
  </si>
  <si>
    <t>BACIA HIDROGRÁFICA DE CÓRREGO SEM  NOME, EM CÓRREGO SEM NOME (GID: 301650), EM BARRAMENTO EXISTENTE,</t>
  </si>
  <si>
    <t>BACIA HIDROGRÁFICA DO  RECÔNCAVO NORTE, NAS COORDENADAS LAT. 11°42’00’’S E LONG.38°17’00’’W, DATUM S</t>
  </si>
  <si>
    <t xml:space="preserve">BACIA HIDROGRÁFICA DO  RECÔNCAVO NORTE, NAS COORDENADAS LAT.11°35’46,5”S E LONG.38°59’20,1”W, DATUM </t>
  </si>
  <si>
    <t xml:space="preserve">BACIA HIDROGRÁFICA DO  RECÔNCAVO NORTE, NAS COORDENADAS LAT.11°36’14,8”S E LONG.38°43’39,1”W, DATUM </t>
  </si>
  <si>
    <t>BACIA HIDROGRÁFICA DO  RECÔNCAVO NORTE, NAS COORDENADAS LAT.11°37’00”S E LONG.38°22’00”W, DATUM SIRG</t>
  </si>
  <si>
    <t>BACIA HIDROGRÁFICA DO  RECÔNCAVO NORTE, NAS COORDENADAS LAT.11°38’00’’S E LONG.38°22’00’’W, DATUM SI</t>
  </si>
  <si>
    <t>BACIA HIDROGRÁFICA DO  RECÔNCAVO NORTE, NAS COORDENADAS LAT.11°53’00”S E LONG.38°23’00”W, DATUM SIRG</t>
  </si>
  <si>
    <t>BACIA HIDROGRÁFICA DO  RECÔNCAVO NORTE, NAS COORDENADAS LAT.11°54’00”S E LONG.38°09’00”W, DATUM SIRG</t>
  </si>
  <si>
    <t>BACIA HIDROGRÁFICA DO  RECÔNCAVO NORTE, NAS COORDENADAS LAT.11°58’00”S E LONG.38°24’00”W, DATUM SIRG</t>
  </si>
  <si>
    <t>BACIA HIDROGRÁFICA DO  RECÔNCAVO NORTE, NAS COORDENADAS LAT.11°59’00”S E LONG.38°22’00”W, DATUM SIRG</t>
  </si>
  <si>
    <t>BACIA HIDROGRÁFICA DO  RECÔNCAVO NORTE, NAS COORDENADAS LAT.12°00’23”S E LONG.38°09’38,3”W, DATUM SI</t>
  </si>
  <si>
    <t>BACIA HIDROGRÁFICA DO  RECÔNCAVO NORTE, NAS COORDENADAS LAT.12°01’00”S E LONG.38°45’00”W, DATUM SIRG</t>
  </si>
  <si>
    <t>BACIA HIDROGRÁFICA DO  RIO CACHOEIRA, NO RIO COLÔNIA, NAS COORDENADAS LAT.14°59’32,6”S E LONG.39°33’</t>
  </si>
  <si>
    <t>BACIA HIDROGRÁFICA DO  RIO CARAÍVA, NO AFLUENTE SEM NOME DO CÓRREGO DE PEDRA II, NAS COORDENADAS LAT</t>
  </si>
  <si>
    <t>BACIA HIDROGRÁFICA DO  RIO CORRENTE, NO RIO ARROJADO, NAS COORDENADAS LAT.13°45’09”S E LONG.45°36’46</t>
  </si>
  <si>
    <t>BACIA HIDROGRÁFICA DO  RIO CORRENTE, NO RIO CORRENTE, NAS COORDENADAS LAT.13°20’16”S E LONG.44°01’39</t>
  </si>
  <si>
    <t>BACIA HIDROGRÁFICA DO  RIO DE CONTAS, NAS COORDENADAS LAT.13°04’46,3”S E LONG.41°52’54,2”W, DATUM SI</t>
  </si>
  <si>
    <t xml:space="preserve">BACIA HIDROGRÁFICA DO  RIO DE CONTAS, NAS COORDENADAS LAT.13°07’32,07”S E LONG.41°46’47,89”W, DATUM </t>
  </si>
  <si>
    <t>BACIA HIDROGRÁFICA DO  RIO DE CONTAS, NO RIO DE CONTAS, NAS COORDENADAS LAT.13°30’29”S E LONG.41°35’</t>
  </si>
  <si>
    <t>BACIA HIDROGRÁFICA DO  RIO DE CONTAS, NO RIO DE CONTAS, NAS COORDENADAS LAT.13º27’15”S E LONG.41º35’</t>
  </si>
  <si>
    <t>BACIA HIDROGRÁFICA DO  RIO GRANDE, NO RIO BRANCO, NAS COORDENADAS LAT.11°47’16,3”S E LONG.45°37’19,4</t>
  </si>
  <si>
    <t>BACIA HIDROGRÁFICA DO  RIO GRANDE, NO RIO DAS FÊMEAS, NAS COORDENADAS LAT.12°27’07”S E LONG. 45°18’1</t>
  </si>
  <si>
    <t>BACIA HIDROGRÁFICA DO  RIO GRANDE, NO RIO DO OURO, NAS COORDENADAS LAT.11°25’54”S E LONG.45°36’36”W,</t>
  </si>
  <si>
    <t>BACIA HIDROGRÁFICA DO  RIO GRANDE, NO RIO GRANDE, NAS COORDENADAS LAT.11°47’23,2”S E LONG.44°18’32,3</t>
  </si>
  <si>
    <t>BACIA HIDROGRÁFICA DO  RIO GRANDE, NO RIO GRANDE, NAS COORDENADAS LAT.13°10’48,54”S E LONG.45°55’26,</t>
  </si>
  <si>
    <t>BACIA HIDROGRÁFICA DO  RIO GRANDE, NO RIO MOSQUITO, NAS COORDENADAS LAT.12°32’44”S E LONG.45°47’45,8</t>
  </si>
  <si>
    <t>BACIA HIDROGRÁFICA DO  RIO INHAMBUPE, NAS COORDENADAS LAT.11º31’46’’S E LONG.38º36’02’’W, DATUM SIRG</t>
  </si>
  <si>
    <t>BACIA HIDROGRÁFICA DO  RIO INHAMBUPE, NO POÇO 1, NAS COORDENADAS LAT.12°06’05,5”S E LONG.37°41’23,5”</t>
  </si>
  <si>
    <t>BACIA HIDROGRÁFICA DO  RIO ITAPICURU, NAS COORDENADAS LAT.10°40’16,6”S E LONG.40°47’32,6”W, DATUM SI</t>
  </si>
  <si>
    <t>BACIA HIDROGRÁFICA DO  RIO ITAPICURU, NAS COORDENADAS LAT.10°47’12,5”S E LONG.40°37’57,3”W, DATUM SI</t>
  </si>
  <si>
    <t>BACIA HIDROGRÁFICA DO  RIO ITAPICURU, NAS COORDENADAS LAT.10°49’47,5”S E LONG.40°48’07,2”W, DATUM SI</t>
  </si>
  <si>
    <t>BACIA HIDROGRÁFICA DO  RIO ITAPICURU, NAS COORDENADAS LAT.10°49’56,4”S E LONG.40°47’50,3”W, DATUM SI</t>
  </si>
  <si>
    <t>BACIA HIDROGRÁFICA DO  RIO ITAPICURU, NAS COORDENADAS LAT.10°50’19,8”S E LONG.40°47’27,8”W, DATUM SI</t>
  </si>
  <si>
    <t>BACIA HIDROGRÁFICA DO  RIO ITAPICURU, NAS COORDENADAS LAT.10°53’05,2”S E LONG.40°41’08,6” W, DATUM S</t>
  </si>
  <si>
    <t>BACIA HIDROGRÁFICA DO  RIO ITAPICURU, NAS COORDENADAS LAT.10°53’34,1”S E LONG.40°40’53,3”W, DATUM SI</t>
  </si>
  <si>
    <t>BACIA HIDROGRÁFICA DO  RIO ITAPICURU, NAS COORDENADAS LAT.10°53’48,9”S E LONG.40°41’12,3”W, DATUM SI</t>
  </si>
  <si>
    <t>BACIA HIDROGRÁFICA DO  RIO ITAPICURU, NAS COORDENADAS LAT.10°53’52,4”S E LONG.40°40’41”W, DATUM SIRG</t>
  </si>
  <si>
    <t>BACIA HIDROGRÁFICA DO  RIO ITAPICURU, NAS COORDENADAS LAT.10°54’14,6’’S E LONG.40°40’45’’W, DATUM SI</t>
  </si>
  <si>
    <t>BACIA HIDROGRÁFICA DO  RIO ITAPICURU, NAS COORDENADAS LAT.10°58’13,3”S E LONG.40°46’12,3”W, DATUM SI</t>
  </si>
  <si>
    <t>BACIA HIDROGRÁFICA DO  RIO ITAPICURU, NAS COORDENADAS LAT.10º53’28,8”S E LONG.40°41’11,3”W, DATUM SI</t>
  </si>
  <si>
    <t>BACIA HIDROGRÁFICA DO  RIO ITAPICURU, NAS COORDENADAS LAT.11°13’00”S E LONG.38°07’00”W, DATUM SIRGAS</t>
  </si>
  <si>
    <t>BACIA HIDROGRÁFICA DO  RIO ITAPICURU, NAS COORDENADAS LAT.11°17’00”S E LONG.38°08’00”W, DATUM SIRGAS</t>
  </si>
  <si>
    <t>BACIA HIDROGRÁFICA DO  RIO ITAPICURU, NO RIO ITAPICURU-AÇU, NAS COORDENADAS LAT.10°49’08”S E LONG.40</t>
  </si>
  <si>
    <t>BACIA HIDROGRÁFICA DO  RIO PARAGUAÇU, NAS COORDENADAS LAT.12°11’57,2”S E LONG.41°08’34,9”W, DATUM SI</t>
  </si>
  <si>
    <t>BACIA HIDROGRÁFICA DO  RIO PARAGUAÇU, NAS COORDENADAS LAT.12º05’15,7”S E LONG.41º16’57”W, DATUM SIRG</t>
  </si>
  <si>
    <t>BACIA HIDROGRÁFICA DO  RIO PARAGUAÇU, NAS COORDENADAS LAT.12º10’04,9”S E LONG.41º09’32,8”W, DATUM SI</t>
  </si>
  <si>
    <t>BACIA HIDROGRÁFICA DO  RIO PARAGUAÇU, NAS COORDENADAS LAT.12º31’18,1”S E LONG.41º43’49,5”W, DATUM SI</t>
  </si>
  <si>
    <t>BACIA HIDROGRÁFICA DO  RIO PARAGUAÇU, NO POÇO 1, NAS COORDENADAS LAT.13°08’18,4”S E LONG.41°29’15,7”</t>
  </si>
  <si>
    <t>BACIA HIDROGRÁFICA DO  RIO PARAGUAÇU, NO RIO JACUÍPE, NO LAGO FORMADO PELA BARRAGEM DO FRANÇA, NAS C</t>
  </si>
  <si>
    <t>BACIA HIDROGRÁFICA DO  RIO PARAGUAÇU, NO RIO PARAGUAÇU, NAS COORDENADAS LAT.12°47’25,9”S E LONG.41°0</t>
  </si>
  <si>
    <t>BACIA HIDROGRÁFICA DO  RIO PARAGUAÇU, NO RIO PARAGUAÇU, NAS COORDENADAS LAT.12°51’54,2”S E LONG.40°2</t>
  </si>
  <si>
    <t>BACIA HIDROGRÁFICA DO  RIO PARAGUAÇU, NO RIO PARAGUAÇU, NO LAGO FORMADO PELA BARRAGEM DE PEDRA DO CA</t>
  </si>
  <si>
    <t>BACIA HIDROGRÁFICA DO  RIO PARAMIRIM, NO RIO PARAMIRIM, NAS COORDENADAS LAT.13°24’39”S E LONG.42°15’</t>
  </si>
  <si>
    <t xml:space="preserve">BACIA HIDROGRÁFICA DO  RIO PARDO, EM AFLUENTE SEM NOME DO RIO DO SAQUINHO, EM BARRAMENTO EXISTENTE, </t>
  </si>
  <si>
    <t>BACIA HIDROGRÁFICA DO  RIO PARDO, NO RIO DA PRATA, NAS COORDENADAS LAT.15°30’24”S E LONG.39°34’24”W,</t>
  </si>
  <si>
    <t>BACIA HIDROGRÁFICA DO  RIO PERUÍPE, EM AFLUENTE SEM NOME DO RIO PERUÍPE DO SUL, NAS COORDENADAS LAT.</t>
  </si>
  <si>
    <t>BACIA HIDROGRÁFICA DO  RIO POJUCA, NO AFLUENTE SEM NOME DO RIO ITAPECERICA, NAS COORDENADAS LAT.12°2</t>
  </si>
  <si>
    <t xml:space="preserve">BACIA HIDROGRÁFICA DO  RIO SÃO FRANCISCO, NAS COORDENADAS LAT.11°05’07,4”S E LONG.40°54’59”W, DATUM </t>
  </si>
  <si>
    <t>BACIA HIDROGRÁFICA DO  RIO SÃO FRANCISCO, NAS COORDENADAS LAT.11°52’03,7”S E LONG.41°53’18,3”W, DATU</t>
  </si>
  <si>
    <t xml:space="preserve">BACIA HIDROGRÁFICA DO  RIO SÃO FRANCISCO, NAS COORDENADAS LAT.11°52’33”S E LONG.41°53’21,5”W, DATUM </t>
  </si>
  <si>
    <t>BACIA HIDROGRÁFICA DO  RIO SÃO FRANCISCO, NAS COORDENADAS LAT.11°56’18,1”S E LONG.41°49’32,9”W, DATU</t>
  </si>
  <si>
    <t xml:space="preserve">BACIA HIDROGRÁFICA DO  RIO SÃO FRANCISCO, NAS COORDENADAS LAT.11º38’38”S E LONG.41º42’30,3”W, DATUM </t>
  </si>
  <si>
    <t>BACIA HIDROGRÁFICA DO  RIO SÃO FRANCISCO, NAS COORDENADAS LAT.13°22’47,7”S E LONG.42°07’46,8”W, DATU</t>
  </si>
  <si>
    <t>BACIA HIDROGRÁFICA DO  RIO SÃO FRANCISCO, NAS COORDENADAS LAT.14°24’45,7”S E LONG.45°43’16,7”W, DATU</t>
  </si>
  <si>
    <t>BACIA HIDROGRÁFICA DO  RIO SÃO FRANCISCO, NO POÇO 1, NAS COORDENADAS LAT.11°22’39,3”S E LONG.41°34’3</t>
  </si>
  <si>
    <t>BACIA HIDROGRÁFICA DO  RIO SÃO FRANCISCO, NO POÇO 1, NAS COORDENADAS LAT.11°23’29,6”S E LONG.41°41’3</t>
  </si>
  <si>
    <t>BACIA HIDROGRÁFICA DO  RIO SÃO FRANCISCO, NO POÇO 1, NAS COORDENADAS LAT.11°31’36,31”S E LONG.41°25’</t>
  </si>
  <si>
    <t>BACIA HIDROGRÁFICA DO  RIO SÃO FRANCISCO, NO POÇO 1, NAS COORDENADAS LAT.11º36’50,9”S E LONG.45º46’2</t>
  </si>
  <si>
    <t>BACIA HIDROGRÁFICA DO  RIO SÃO FRANCISCO, NO POÇO 1, NAS COORDENADAS LAT.12º04’16”S E LONG.45º03’19,</t>
  </si>
  <si>
    <t>BACIA HIDROGRÁFICA DO  RIO SÃO FRANCISCO, NO POÇO 1, NAS COORDENADAS LAT.12º10’17,4”S E LONG.45º25’1</t>
  </si>
  <si>
    <t>BACIA HIDROGRÁFICA DO  RIO SÃO FRANCISCO, NO POÇO 1, NAS COORDENADAS LAT.12º46’45,5”S E LONG.45º08’4</t>
  </si>
  <si>
    <t>BACIA HIDROGRÁFICA DO  RIO SÃO FRANCISCO, NO POÇO 1, NAS COORDENADAS LAT.14°38’20,6”S E LONG.42°59’2</t>
  </si>
  <si>
    <t>BACIA HIDROGRÁFICA DO  RIO VAZA-BARRIS, NAS COORDENADAS LAT.10°21’00”S E LONG.38°11’00”W, DATUM SIRG</t>
  </si>
  <si>
    <t>BACIA HIDROGRÁFICA DO CÓRREGO  DO OURO, NA BARRAGEM B, DISPENSADO DE OUTORGA POR MEIO DESTE PROCESSO</t>
  </si>
  <si>
    <t>BACIA HIDROGRÁFICA DO CÓRREGO DA  SETIQUARA, NO CÓRREGO DA SETIQUARA, NAS COORDENADAS LAT.16°40’57,7</t>
  </si>
  <si>
    <t>BACIA HIDROGRÁFICA DO EXTREMO  SUL, NAS COORDENADAS LAT.17°16’57,4”S E LONG.39°38’46,3”W, DATUM SIRG</t>
  </si>
  <si>
    <t>BACIA HIDROGRÁFICA DO EXTREMO SUL, NAS  COORDENADAS LAT.17°52’57,7’’S E LONG.40°03’15,8’’W, DATUM SI</t>
  </si>
  <si>
    <t>BACIA HIDROGRÁFICA DO EXTREMO SUL, NAS  COORDENADAS LAT.18°03’26,4”S E LONG.39°49’12,4”W, DATUM SIRG</t>
  </si>
  <si>
    <t>BACIA HIDROGRÁFICA DO PARAGUAÇU  - CBHP, RESOLVE: DESIGNAR O SR. JOÃO PROFETA VIEIRA, EM SUBSTITUIÇÃ</t>
  </si>
  <si>
    <t>BACIA HIDROGRÁFICA DO RECÔNCAVO  NORTE NAS COORDENADAS LAT.11°30’00”S E LONG.38°33’00”W, DATUM SIRGA</t>
  </si>
  <si>
    <t>BACIA HIDROGRÁFICA DO RECÔNCAVO  NORTE, NAS COORDENADAS LAT.11°42’40”S E LONG.38°33’35,5”W, DATUM SI</t>
  </si>
  <si>
    <t xml:space="preserve">BACIA HIDROGRÁFICA DO RECÔNCAVO  NORTE, NAS COORDENADAS LAT.11°49’57,2”S E LONG.38°21’52,8”W, DATUM </t>
  </si>
  <si>
    <t>BACIA HIDROGRÁFICA DO RECÔNCAVO  NORTE, NAS COORDENADAS LAT.11°55’12,7’’S E LONG.38°24’11,2’’W, DATU</t>
  </si>
  <si>
    <t>BACIA HIDROGRÁFICA DO RECÔNCAVO  NORTE, NAS COORDENADAS LAT.11°56’00”S E LONG.38°28’00”W, DATUM SIRG</t>
  </si>
  <si>
    <t>BACIA HIDROGRÁFICA DO RECÔNCAVO  NORTE, NO POÇO 1, NAS COORDENADAS LAT.11°37’49,7”S E LONG.38°38’39,</t>
  </si>
  <si>
    <t>BACIA HIDROGRÁFICA DO RECÔNCAVO NORTE,  NAS COORDENADAS LAT.11°42’00”S E LONG.38°17’00”W, DATUM SIRG</t>
  </si>
  <si>
    <t>BACIA HIDROGRÁFICA DO RECÔNCAVO NORTE,  NAS COORDENADAS LAT.11°54’00”S E LONG.38°24’00”W, DATUM SIRG</t>
  </si>
  <si>
    <t>BACIA HIDROGRÁFICA DO RECÔNCAVO NORTE, NAS COORDENADAS LAT.11°44’21,3”S E LONG.38°31’29”W,  DATUM SI</t>
  </si>
  <si>
    <t>BACIA HIDROGRÁFICA DO RECÔNCAVO NORTE, NO POÇO 1, NAS COORDENADAS  LAT.11°38’43,6”S E LONG.38°39’14”</t>
  </si>
  <si>
    <t>BACIA HIDROGRÁFICA DO RECÔNCAVO NORTE, NO POÇO 1, NAS COORDENADAS LAT.11°32’32”S E LON-  G.38°37’30”</t>
  </si>
  <si>
    <t>BACIA HIDROGRÁFICA DO RECÔNCAVO NORTE, NO POÇO 1, NAS COORDENADAS LAT.11°45’00”S E  LONG.38°31’37,1”</t>
  </si>
  <si>
    <t>BACIA HIDROGRÁFICA DO RECÔNCAVO NORTE, NO POÇO 1, NAS COORDENADAS LAT.11°45’31,9”S E  LONG.38°30’38,</t>
  </si>
  <si>
    <t>BACIA HIDROGRÁFICA DO RECÔNCAVO NORTE, NO POÇO 1, NAS COORDENADAS LAT.12°00’34”S E LON- G.38°21’19,8</t>
  </si>
  <si>
    <t xml:space="preserve">BACIA HIDROGRÁFICA DO RECÔNCAVO NORTE, NO POÇO1,  NAS COORDENADAS LAT.11°51’5”S E LONG.38°21’1,4”W, </t>
  </si>
  <si>
    <t xml:space="preserve">BACIA HIDROGRÁFICA DO RIO  ALCOBAÇA,  NO AFLUENTE SEM NOME DO CÓRREGO ITANHENTINGA, NAS COORDENADAS </t>
  </si>
  <si>
    <t>BACIA HIDROGRÁFICA DO RIO  ALCOBAÇA, NO POÇO 1, NAS COORDENADAS LAT.17º17’48,66”S E LONG.39º38’31,92</t>
  </si>
  <si>
    <t>BACIA HIDROGRÁFICA DO RIO  CORRENTE, NO RIO ARROJADO, NAS COORDENADAS LAT.13°24’56”S E LONG.44°22’05</t>
  </si>
  <si>
    <t>BACIA HIDROGRÁFICA DO RIO  CORRENTE, NO RIO CORRENTE, NAS COORDENADAS LAT.13°17’52”S E LONG.43°54’25</t>
  </si>
  <si>
    <t>BACIA HIDROGRÁFICA DO RIO  CORRENTE, NO RIO CORRENTE, NAS COORDENADAS LAT.13°24’02”S E LONG.44°19’42</t>
  </si>
  <si>
    <t>BACIA HIDROGRÁFICA DO RIO  CORRENTE, NO RIO CORRENTE, NAS COORDENADAS LAT.13º13’54”S E LONG.43º49’06</t>
  </si>
  <si>
    <t>BACIA HIDROGRÁFICA DO RIO  CORRENTE, NO RIO FORMOSO, NAS COORDENADAS LAT.13°38’58”S E LONG.44°28’54”</t>
  </si>
  <si>
    <t>BACIA HIDROGRÁFICA DO RIO  CORRENTE, NO RIO FORMOSO, NAS COORDENADAS LAT.14°09’55,14”S E LONG.45°13’</t>
  </si>
  <si>
    <t>BACIA HIDROGRÁFICA DO RIO  DE CONTAS, NO RIO SINCORÁ, NAS COORDENADAS LAT.13°47’19,8”S E LONG. 41°00</t>
  </si>
  <si>
    <t>BACIA HIDROGRÁFICA DO RIO  DE CONTAS, NO RIO TAQUARI, NAS COORDENADAS LAT.13°37’05,5”S E LONG.41°28’</t>
  </si>
  <si>
    <t>BACIA HIDROGRÁFICA DO RIO  GRANDE, NO RIO BRANCO, NAS COORDENADAS LAT.11°47’12,7”S E LONG.45°35’57,7</t>
  </si>
  <si>
    <t>BACIA HIDROGRÁFICA DO RIO  GRANDE, NO RIO CABECEIRA DE PEDRAS, NAS COORDENADAS LAT.12°09’06,7”S E LO</t>
  </si>
  <si>
    <t>BACIA HIDROGRÁFICA DO RIO  GRANDE, NO RIO DE JANEIRO, EM BARRAMENTO EXISTENTE (AUTORIZADO POR MEIO D</t>
  </si>
  <si>
    <t>BACIA HIDROGRÁFICA DO RIO  GRANDE, NO RIO DE JANEIRO, NAS COORDENADAS LAT.11°54’39,16”S E LONG.45°39</t>
  </si>
  <si>
    <t>BACIA HIDROGRÁFICA DO RIO  GRANDE, NO RIO DE ONDAS, NAS COORDENADAS LAT.12°19’08,94”S E LONG. 45°44’</t>
  </si>
  <si>
    <t>BACIA HIDROGRÁFICA DO RIO  GRANDE, NO RIO GALHEIRÃO, NAS COORDENADAS LAT.12°48’45”S E LONG.45°35’58”</t>
  </si>
  <si>
    <t xml:space="preserve">BACIA HIDROGRÁFICA DO RIO  GRANDE, NO RIO GALHEIRÃO, NO PONTO 1, NAS COORDENADAS LAT.12°40’40,9”S E </t>
  </si>
  <si>
    <t>BACIA HIDROGRÁFICA DO RIO  GRANDE, NO RIO PRETO, NAS COORDENADAS LAT.11°06’12,4”S E LONG.44°13’34,1”</t>
  </si>
  <si>
    <t>BACIA HIDROGRÁFICA DO RIO  GRANDE, NO RIO PRETO, NAS COORDENADAS LAT.11º08’12”S E LONG.44º10’02”W, D</t>
  </si>
  <si>
    <t>BACIA HIDROGRÁFICA DO RIO  GRANDE, NO RIO SASSAFRÁS, NAS COORDENADAS LAT.10°37’54”S E LONG.45°50’19”</t>
  </si>
  <si>
    <t>BACIA HIDROGRÁFICA DO RIO  INHAMBUPE, NAS COORDENADAS LAT.11°37’00”S E LONG.38°20’00”W, DATUM SIRGAS</t>
  </si>
  <si>
    <t>BACIA HIDROGRÁFICA DO RIO  ITAPICURU, NAS COORDENADAS LAT.10°51’19,9”S E LONG.38°51’23,7”W, DATUM SI</t>
  </si>
  <si>
    <t>BACIA HIDROGRÁFICA DO RIO  ITAPICURU, NAS COORDENADAS LAT.10°53’10,2” S E LONG.40°41’35”W, DATUM SIR</t>
  </si>
  <si>
    <t>BACIA HIDROGRÁFICA DO RIO  ITAPICURU, NAS COORDENADAS LAT.10°53’43”S E LONG.40°40’56”W, DATUM SIRGAS</t>
  </si>
  <si>
    <t>BACIA HIDROGRÁFICA DO RIO  ITAPICURU, NAS COORDENADAS LAT.10°57’54,3”S E LONG.40°46’31,8”W, DATUM SI</t>
  </si>
  <si>
    <t>BACIA HIDROGRÁFICA DO RIO  ITAPICURU, NAS COORDENADAS LAT.10°59’11,2”S E LONG.40°35’12,8”W, DATUM SI</t>
  </si>
  <si>
    <t>BACIA HIDROGRÁFICA DO RIO  ITAPICURU, NAS COORDENADAS LAT.11°14’00”S E LONG.39°57’00”W, DATUM SIRGAS</t>
  </si>
  <si>
    <t>BACIA HIDROGRÁFICA DO RIO  ITAPICURU, NAS COORDENADAS LAT.11°17’00”S E LONG.38°08’00”W, DATUM SIRGAS</t>
  </si>
  <si>
    <t>BACIA HIDROGRÁFICA DO RIO  ITAPICURU, NAS COORDENADAS LAT.11°17’00”S E LONG.38º06’00”W, DATUM SIRGAS</t>
  </si>
  <si>
    <t>BACIA HIDROGRÁFICA DO RIO  ITAPICURU, NAS COORDENADAS LAT.11°18’00”S E LONG.38°08’00”W, DATUM SIRGAS</t>
  </si>
  <si>
    <t>BACIA HIDROGRÁFICA DO RIO  ITAPICURU, NAS COORDENADAS LAT.11º15’00,2’’S E LONG.38º30’10’’W, DATUM SI</t>
  </si>
  <si>
    <t>BACIA HIDROGRÁFICA DO RIO  ITAPICURU, NO POÇO 1, NAS COORDENADAS LAT.10°43’09”S E LONG.40°48’52”W, D</t>
  </si>
  <si>
    <t>BACIA HIDROGRÁFICA DO RIO  ITAPICURU, NO POÇO 1, NAS COORDENADAS LAT.11°15’30,1”S E LONG.38°30’23,7”</t>
  </si>
  <si>
    <t>BACIA HIDROGRÁFICA DO RIO  ITAPICURU, NO RIO ITAPICURU-AÇÚ, NAS COORDENADAS LAT.10º48’16”S E LONG.40</t>
  </si>
  <si>
    <t>BACIA HIDROGRÁFICA DO RIO  JACARÉ OU VEREDA DO ROMÃO GRAMACHO, NAS COORDENADAS LAT.11°44’20,3”S E LO</t>
  </si>
  <si>
    <t>BACIA HIDROGRÁFICA DO RIO  JACARÉ OU VEREDA DO ROMÃO GRAMACHO, NAS COORDENADAS LAT.11°52’00”S E LONG</t>
  </si>
  <si>
    <t>BACIA HIDROGRÁFICA DO RIO  JOÃO DE TIBA, EM AFLUENTE SEM NOME DO CÓRREGO PORCÍDIO, NAS COORDENADAS L</t>
  </si>
  <si>
    <t>BACIA HIDROGRÁFICA DO RIO  JOÃO DE TIBA, NO CÓRREGO PORCÍDIO, NAS COORDENADAS LAT.16°18’01,2”S E LON</t>
  </si>
  <si>
    <t>BACIA HIDROGRÁFICA DO RIO  JUCURUÇU, NO CÓRREGO PALMEIRA, NAS COORDENADAS LAT.17°08’48,5”S E LONG.39</t>
  </si>
  <si>
    <t xml:space="preserve">BACIA HIDROGRÁFICA DO RIO  PARAGUAÇU, EM BARRAMENTO EXISTENTE, DISPENSADO DE OUTORGA POR MEIO DESTE </t>
  </si>
  <si>
    <t xml:space="preserve">BACIA HIDROGRÁFICA DO RIO  PARAGUAÇU, NA BARRAGEM PEDRA DO CAVALO, NAS COORDENADAS LAT.12°33’00”S E </t>
  </si>
  <si>
    <t xml:space="preserve">BACIA HIDROGRÁFICA DO RIO  PARAGUAÇU, NAS COORDENADAS LAT.12°19’39,2’’S E LONG.41°41’28,2’’W, DATUM </t>
  </si>
  <si>
    <t>BACIA HIDROGRÁFICA DO RIO  PARAGUAÇU, NAS COORDENADAS LAT.12°31’24,5”S E LONG.41°43’35,6”W, DATUM SI</t>
  </si>
  <si>
    <t>BACIA HIDROGRÁFICA DO RIO  PARAGUAÇU, NAS COORDENADAS LAT.12º05’20”S E LONG.41º05’29,8”W, DATUM SIRG</t>
  </si>
  <si>
    <t>BACIA HIDROGRÁFICA DO RIO  PARAGUAÇU, NAS COORDENADAS LAT.12º05’50,2”S E LONG.41º07’25,5”W, DATUM SI</t>
  </si>
  <si>
    <t>BACIA HIDROGRÁFICA DO RIO  PARAGUAÇU, NO POÇO 1,  NAS COORDENADAS LAT.13°10’20”S E LONG.41°26’26,6”W</t>
  </si>
  <si>
    <t>BACIA HIDROGRÁFICA DO RIO  PARAGUAÇU, NO POÇO 1, NAS COORDENADAS LAT.11°25’34,6”S E LONG.39°53’35,7”</t>
  </si>
  <si>
    <t>BACIA HIDROGRÁFICA DO RIO  PARAGUAÇU, NO POÇO 1, NAS COORDENADAS LAT.13°07’48,5”S E LONG.41°27’16,9”</t>
  </si>
  <si>
    <t>BACIA HIDROGRÁFICA DO RIO  PARAGUAÇU, NO POÇO 1, NAS COORDENADAS LAT.13°08’34,2”S E LONG.41°27’41,2”</t>
  </si>
  <si>
    <t>BACIA HIDROGRÁFICA DO RIO  PARAGUAÇU, NO POÇO 1, NAS COORDENADAS LAT.13°17’51,1”S E LONG.41°22’47,1”</t>
  </si>
  <si>
    <t>BACIA HIDROGRÁFICA DO RIO  PARAGUAÇU, NO POÇO 1, NAS COORDENADAS LAT.13°23’30”S E LONG.41°27’57”W, D</t>
  </si>
  <si>
    <t>BACIA HIDROGRÁFICA DO RIO  PARAGUAÇU, NO RIO DE UNA, NAS COORDENADAS LAT.12°56’35,77”S E LONG.41°04’</t>
  </si>
  <si>
    <t>BACIA HIDROGRÁFICA DO RIO  PARAGUAÇU, NO RIO PARAGUAÇU, NAS COORDENADAS LAT.12°35’05”S E LONG.39°22’</t>
  </si>
  <si>
    <t>BACIA HIDROGRÁFICA DO RIO  PARAGUAÇU, NO RIO PARAGUAÇU, NAS COORDENADAS LAT.12°35’57,9”S E LONG.39°3</t>
  </si>
  <si>
    <t>BACIA HIDROGRÁFICA DO RIO  PARAGUAÇU, NO RIO PARAGUAÇU, NAS COORDENADAS LAT.12°44’25”S E LONG.40°11’</t>
  </si>
  <si>
    <t>BACIA HIDROGRÁFICA DO RIO  PARAGUAÇU, NO RIO PARAGUAÇU, NAS COORDENADAS LAT.12°53’52”S E LONG.41°04’</t>
  </si>
  <si>
    <t>BACIA HIDROGRÁFICA DO RIO  PARAGUAÇU, NO RIO PARAGUAÇU, NAS COORDENADAS LAT.13°01’18,4”S E LONG.40°4</t>
  </si>
  <si>
    <t>BACIA HIDROGRÁFICA DO RIO  PARAGUAÇU, NO RIO PARAGUAÇU, NAS COORDENADAS LAT.13°19’21”S E LONG.41°21’</t>
  </si>
  <si>
    <t>BACIA HIDROGRÁFICA DO RIO  PARAGUAÇU, NO RIO PARAGUAÇU, NAS COORDENADAS LAT.13°20’00”S E LONG. 41°21</t>
  </si>
  <si>
    <t xml:space="preserve">BACIA HIDROGRÁFICA DO RIO  PARAGUAÇU, NO RIO TIJUCO, EM BARRAMENTO EXISTENTE, OUTORGADO POR MEIO DA </t>
  </si>
  <si>
    <t>BACIA HIDROGRÁFICA DO RIO  PARDO, NAS COORDENADAS LAT.14°50’23”S E LONG.40°31’48”W, DATUM SIRGAS 200</t>
  </si>
  <si>
    <t>BACIA HIDROGRÁFICA DO RIO  PARDO, NO AFLUENTE SEM NOME DO CÓRREGO DO NADO, NAS COORDENADAS LAT.15°38</t>
  </si>
  <si>
    <t>BACIA HIDROGRÁFICA DO RIO  PARDO, NO CÓRREGO MUMBUCA, NAS COORDENADAS LAT.15°36’34”S E LONG.40°43’51</t>
  </si>
  <si>
    <t>BACIA HIDROGRÁFICA DO RIO  REAL, NAS COORDENADAS LAT.11°27’00”S E LONG.37°58’00”W, DATUM SIRGAS 2000</t>
  </si>
  <si>
    <t>BACIA HIDROGRÁFICA DO RIO  REAL, NAS COORDENADAS LAT.11°31’00”S E LONG.37°57’00”W, DATUM SIRGAS 2000</t>
  </si>
  <si>
    <t>BACIA HIDROGRÁFICA DO RIO  SÃO FRANCISCO, NAS COORDENADAS LAT.11°02’05,7”S E LONG.42°21’04,2”W, DATU</t>
  </si>
  <si>
    <t>BACIA HIDROGRÁFICA DO RIO  SÃO FRANCISCO, NAS COORDENADAS LAT.11°36’14”S E LONG.41°48’24,99”W, DATUM</t>
  </si>
  <si>
    <t>BACIA HIDROGRÁFICA DO RIO  SÃO FRANCISCO, NAS COORDENADAS LAT.11°36’15,2”S E LONG.41°50’58,1”W, DATU</t>
  </si>
  <si>
    <t>BACIA HIDROGRÁFICA DO RIO  SÃO FRANCISCO, NAS COORDENADAS LAT.11°38’03,3”S E LONG.41°47’42,9”W, DATU</t>
  </si>
  <si>
    <t>BACIA HIDROGRÁFICA DO RIO  SÃO FRANCISCO, NAS COORDENADAS LAT.11°46’08,2”S E LONG.41°43’13,1”W, DATU</t>
  </si>
  <si>
    <t>BACIA HIDROGRÁFICA DO RIO  SÃO FRANCISCO, NAS COORDENADAS LAT.11°47’02,1”S E LONG.41°39’18,3”W, DATU</t>
  </si>
  <si>
    <t xml:space="preserve">BACIA HIDROGRÁFICA DO RIO  SÃO FRANCISCO, NAS COORDENADAS LAT.11°47’06,5”S E LONG.41°42’50”W, DATUM </t>
  </si>
  <si>
    <t xml:space="preserve">BACIA HIDROGRÁFICA DO RIO  SÃO FRANCISCO, NAS COORDENADAS LAT.11°48’36”S E LONG.41°43’35,6”W, DATUM </t>
  </si>
  <si>
    <t xml:space="preserve">BACIA HIDROGRÁFICA DO RIO  SÃO FRANCISCO, NAS COORDENADAS LAT.11°48’38”S E LONG.41°42’53,8”W, DATUM </t>
  </si>
  <si>
    <t>BACIA HIDROGRÁFICA DO RIO  SÃO FRANCISCO, NAS COORDENADAS LAT.11°48’49,1”S E LONG.41°40’51,4”W, DATU</t>
  </si>
  <si>
    <t>BACIA HIDROGRÁFICA DO RIO  SÃO FRANCISCO, NAS COORDENADAS LAT.11°52’42,3”S E LONG.41°49’17,7”W, DATU</t>
  </si>
  <si>
    <t xml:space="preserve">BACIA HIDROGRÁFICA DO RIO  SÃO FRANCISCO, NAS COORDENADAS LAT.11°55’54”S E LONG.41°49’53,4”W, DATUM </t>
  </si>
  <si>
    <t xml:space="preserve">BACIA HIDROGRÁFICA DO RIO  SÃO FRANCISCO, NAS COORDENADAS LAT.11º19’22”S E LONG.40º58’04,3”W, DATUM </t>
  </si>
  <si>
    <t xml:space="preserve">BACIA HIDROGRÁFICA DO RIO  SÃO FRANCISCO, NAS COORDENADAS LAT.11º45’56,2”S E LONG.41°42’23”W, DATUM </t>
  </si>
  <si>
    <t>BACIA HIDROGRÁFICA DO RIO  SÃO FRANCISCO, NO POÇO 1, NAS COORDENADAS LAT.11°16’00,34”S E LONG.41°55’</t>
  </si>
  <si>
    <t>BACIA HIDROGRÁFICA DO RIO  SÃO FRANCISCO, NO POÇO 1, NAS COORDENADAS LAT.11°17’31,5”S E LONG.42°00’2</t>
  </si>
  <si>
    <t>BACIA HIDROGRÁFICA DO RIO  SÃO FRANCISCO, NO POÇO 1, NAS COORDENADAS LAT.11°20’59,4”S E LONG.42°05’5</t>
  </si>
  <si>
    <t>BACIA HIDROGRÁFICA DO RIO  SÃO FRANCISCO, NO POÇO 1, NAS COORDENADAS LAT.12°02’44,26”S E LONG.45°38’</t>
  </si>
  <si>
    <t>BACIA HIDROGRÁFICA DO RIO  SÃO FRANCISCO, NO POÇO 1, NAS COORDENADAS LAT.12°21’15”S E LONG.45°36’42”</t>
  </si>
  <si>
    <t>BACIA HIDROGRÁFICA DO RIO  SÃO FRANCISCO, NO POÇO 1, NAS COORDENADAS LAT.12º24’37”S E LONG.45º19’19’</t>
  </si>
  <si>
    <t>BACIA HIDROGRÁFICA DO RIO  SÃO FRANCISCO, NO POÇO 1, NAS COORDENADAS LAT.13º03’10,7”S E LONG.45º22’1</t>
  </si>
  <si>
    <t>BACIA HIDROGRÁFICA DO RIO  SÃO FRANCISCO, NO POÇO 1, NAS COORDENADAS LAT.13º41’40”S E LONG.45º58’18”</t>
  </si>
  <si>
    <t>BACIA HIDROGRÁFICA DO RIO  VAZA BARRIS, NAS COORDENADAS LAT.09°54’51,1”S E LONG.38°46’20”W, DATUM SI</t>
  </si>
  <si>
    <t>BACIA HIDROGRÁFICA DO RIO ALCOBAÇA,  NO PONTO 1, EM AFLUENTE SEM NOME DO RIO ALCOBAÇA, NAS COORDENAD</t>
  </si>
  <si>
    <t>BACIA HIDROGRÁFICA DO RIO BURANHÉM,  EM AFLUENTE SEM NOME DO CÓRREGO DA TORRE, EM BARRAMENTO EXISTEN</t>
  </si>
  <si>
    <t>BACIA HIDROGRÁFICA DO RIO BURANHÉM, EM  BARRAMENTOS EXISTENTES, DISPENSADO DE OUTORGA POR MEIO DO PR</t>
  </si>
  <si>
    <t>BACIA HIDROGRÁFICA DO RIO BURANHÉM, NO PONTO  1, NO BARRAMENTO 2, DISPENSADO DE OUTORGA POR MEIO DES</t>
  </si>
  <si>
    <t>BACIA HIDROGRÁFICA DO RIO CARAÍVA, EM   BARRAMENTOS EXISTENTES, DISPENSADOS DE OUTORGA POR MEIO DEST</t>
  </si>
  <si>
    <t>BACIA HIDROGRÁFICA DO RIO CARAÍVA, EM  AFLUENTE SEM NOME DO RIO CARAÍVA, NAS COORDENADAS LAT.16°45’1</t>
  </si>
  <si>
    <t>BACIA HIDROGRÁFICA DO RIO CARAÍVA, EM AFLUENTE SEM  NOME DO RIO CARAÍVA, NAS COORDENADAS LAT.16°44’5</t>
  </si>
  <si>
    <t>BACIA HIDROGRÁFICA DO RIO CARAÍVA, EM BARRAMENTO EXISTENTE,  DISPENSADO DE OUTORGA POR MEIO DESTE PR</t>
  </si>
  <si>
    <t>BACIA HIDROGRÁFICA DO RIO CARAÍVA, NO CÓRREGO DE PEDRA,  EM BARRAMENTO EXISTENTE, DISPENSADO DE OUTO</t>
  </si>
  <si>
    <t>BACIA HIDROGRÁFICA DO RIO CARAÍVA, NO CÓRREGO GUAXUMÃ, NAS  COORDENADAS LAT.16°46’49,4”S E LONG.39°2</t>
  </si>
  <si>
    <t>BACIA HIDROGRÁFICA DO RIO CATOLÉ GRANDE, NO POÇO 1, NAS COORDENADAS LAT.14°47’01,3”S  E LONG.40°44’3</t>
  </si>
  <si>
    <t>BACIA HIDROGRÁFICA DO RIO COCHÓ,  NAS COORDENADAS LAT.12°54’39,6”S E LONG.41°51’17,6”W, DATUM SIRGAS</t>
  </si>
  <si>
    <t>BACIA HIDROGRÁFICA DO RIO CONTAS, NO  RIO DE CONTAS, NAS COORDENADAS LAT.14°01’17,3”S E LONG.41°26’3</t>
  </si>
  <si>
    <t>BACIA HIDROGRÁFICA DO RIO CORRENTE,  NO RIO ARROJADO, NAS COORDENADAS LAT.13º25’31”S E LONG.44º23’54</t>
  </si>
  <si>
    <t>BACIA HIDROGRÁFICA DO RIO CORRENTE,  NO RIO FORMOSO, NAS COORDENADAS LAT.13°40’56,8”S E LONG.44°34’3</t>
  </si>
  <si>
    <t>BACIA HIDROGRÁFICA DO RIO CORRENTE, NO  RIO ARROJADO, NAS COORDENADAS LAT.13º25’34,94”S E LONG.44º23</t>
  </si>
  <si>
    <t>BACIA HIDROGRÁFICA DO RIO CORRENTE, NO  RIO CORRENTE, NAS COORDENADAS LAT.13°08’58”S E LONG.43°33’13</t>
  </si>
  <si>
    <t>BACIA HIDROGRÁFICA DO RIO CORRENTE, NO PONTO P1, NO RIACHO DO MATO, NAS COORDENADAS  LAT.13°04’42,23</t>
  </si>
  <si>
    <t>BACIA HIDROGRÁFICA DO RIO CORRENTE, NO RIO  ARROJADO, NAS COORDENADAS LAT.13°24’56”S E LONG.44°22’05</t>
  </si>
  <si>
    <t>BACIA HIDROGRÁFICA DO RIO CORRENTE, NO RIO  FORMOSO, NAS COORDENADAS LAT.13°35’45,4”S E LONG. 44°20’</t>
  </si>
  <si>
    <t>BACIA HIDROGRÁFICA DO RIO CORRENTE, NO RIO ARROJADO,  NAS COORDENADAS LAT.13º25’34”S E LONG.44º23’56</t>
  </si>
  <si>
    <t>BACIA HIDROGRÁFICA DO RIO CORRENTE, NO RIO ARROJADO, NAS COORDENADAS LAT.13°45’52,84”S E LON- G.45°3</t>
  </si>
  <si>
    <t>BACIA HIDROGRÁFICA DO RIO CORRENTE, NO RIO CORRENTE,  NAS COORDENADAS LAT.13°23’32,1”S E LONG.44°10’</t>
  </si>
  <si>
    <t>BACIA HIDROGRÁFICA DO RIO CORRENTE, NO RIO CORRENTE, NAS COORDENADAS  LAT.13°21’55,8”S E LONG.44°05’</t>
  </si>
  <si>
    <t>BACIA HIDROGRÁFICA DO RIO CORRENTE, NO RIO DO MEIO, NAS COORDENADAS LAT.13°17’26,55”S  E LONG.45°31’</t>
  </si>
  <si>
    <t>BACIA HIDROGRÁFICA DO RIO CORRENTE, NO RIO FORMOSO, NAS COORDENADAS LAT.13°35’45,4”S E LON- G.44°20’</t>
  </si>
  <si>
    <t>BACIA HIDROGRÁFICA DO RIO DAS  ALMAS, NO RIO ANDARAÍ, NAS COORDENADAS LAT.13°36’50”S E LONG.39°53’23</t>
  </si>
  <si>
    <t>BACIA HIDROGRÁFICA DO RIO DAS  DUAS BARRAS, NAS COORDENADAS LAT.11°55’06,3”S E LONG.40°59’25,5”W, DA</t>
  </si>
  <si>
    <t>BACIA HIDROGRÁFICA DO RIO DAS  DUAS BARRAS, NAS COORDENADAS LAT.11°57’29,2”S E LONG.40°55’39,5”W, DA</t>
  </si>
  <si>
    <t>BACIA HIDROGRÁFICA DO RIO DAS  DUAS BARRAS, NAS COORDENADAS LAT.11°57’37,2”S E LONG.40°56’20,8”W, DA</t>
  </si>
  <si>
    <t>BACIA HIDROGRÁFICA DO RIO DAS  DUAS BARRAS, NAS COORDENADAS LAT.11°58’06,3”S E LONG.40°57’49,4”W, DA</t>
  </si>
  <si>
    <t>BACIA HIDROGRÁFICA DO RIO DAS  DUAS BARRAS, NAS COORDENADAS LAT.11°58’09,5”S E LONG.40°57’58,8”W, DA</t>
  </si>
  <si>
    <t>BACIA HIDROGRÁFICA DO RIO DAS CONTAS, NO  RIO ÁGUA SUJA, NAS COORDENADAS LAT.13°23’04”S E LONG.41°39</t>
  </si>
  <si>
    <t>BACIA HIDROGRÁFICA DO RIO DE  CONTAS, NAS COORDENADAS LAT.13°07’13,6”S E LONG.41°46’44,8”W, DATUM SI</t>
  </si>
  <si>
    <t>BACIA HIDROGRÁFICA DO RIO DE  CONTAS, NAS COORDENADAS LAT.14°14’52,7”S E LONG.41°47’21,2”W, DATUM SI</t>
  </si>
  <si>
    <t>BACIA HIDROGRÁFICA DO RIO DE  CONTAS, NO POÇO 1, NAS COORDENADAS LAT.13°51’35,4”S E LONG.41°17’22,4”</t>
  </si>
  <si>
    <t>BACIA HIDROGRÁFICA DO RIO DE  CONTAS, NO PONTO 1, NO AFLUENTE SEM NOME DO RIO BRUMADO, NAS COORDENAD</t>
  </si>
  <si>
    <t>BACIA HIDROGRÁFICA DO RIO DE  CONTAS, NO RIO SINCORÁ, NAS COORDENADAS LAT.13°51’29,7”S E LONG. 40°57</t>
  </si>
  <si>
    <t>BACIA HIDROGRÁFICA DO RIO DE  CONTAS, NO RIO TAQUARI, NAS COORDENADAS LAT.13º37’03,9”S E LONG.41°28’</t>
  </si>
  <si>
    <t xml:space="preserve">BACIA HIDROGRÁFICA DO RIO DE CONTAS,  EM BARRAMENTO EXISTENTE, DISPENSADO DE OUTORGA POR MEIO DESTE </t>
  </si>
  <si>
    <t>BACIA HIDROGRÁFICA DO RIO DE CONTAS,  NO POÇO 1, NAS COORDENADAS LAT.13°31’50,4”S E LONG.41°52’10,7”</t>
  </si>
  <si>
    <t>BACIA HIDROGRÁFICA DO RIO DE CONTAS,  NO RIO BRUMADO, NAS COORDENADAS LAT.13°34’38,4”S E LONG.41°48’</t>
  </si>
  <si>
    <t>BACIA HIDROGRÁFICA DO RIO DE CONTAS,  NO RIO DE CONTAS, NAS COORDENADAS LAT.14º00’49”S E LONG.41º26’</t>
  </si>
  <si>
    <t>BACIA HIDROGRÁFICA DO RIO DE CONTAS, NAS COORDENADAS  LAT.13°08’56”S E LONG.41°47’36”W, DATUM SIRGAS</t>
  </si>
  <si>
    <t>BACIA HIDROGRÁFICA DO RIO DE CONTAS, NAS COORDENADAS LAT.13°33’27”S E LONG.41°50’21”W,  DATUM SIRGAS</t>
  </si>
  <si>
    <t>BACIA HIDROGRÁFICA DO RIO DE CONTAS, NAS COORDENADAS LAT.13°33’29,7”S  E LONG.41°46’14,8”W, DATUM SI</t>
  </si>
  <si>
    <t>BACIA HIDROGRÁFICA DO RIO DE CONTAS, NAS COORDENADAS LAT.13º40’46,9”S E LONG.41º50’10,6”W,  DATUM SI</t>
  </si>
  <si>
    <t>BACIA HIDROGRÁFICA DO RIO DE CONTAS, NO RIO  DE CONTAS, NAS COORDENADAS LAT.14°08’43”S E LONG.41°13’</t>
  </si>
  <si>
    <t>BACIA HIDROGRÁFICA DO RIO DE CONTAS, NO RIO DE CONTAS,  NAS COORDENADAS LAT.13°12’03,1”S E LONG. 41°</t>
  </si>
  <si>
    <t>BACIA HIDROGRÁFICA DO RIO DE CONTAS, NO RIO DE CONTAS, NAS  COORDENADAS LAT.13°52’04,3”S E LONG. 40°</t>
  </si>
  <si>
    <t>BACIA HIDROGRÁFICA DO RIO DE CONTAS, NO RIO DE CONTAS, NAS COORDENADAS LAT.13°05’49,4”S  E LONG.41°4</t>
  </si>
  <si>
    <t>BACIA HIDROGRÁFICA DO RIO DE CONTAS, NO RIO TANQUE,  NAS COORDENADAS LAT.14°08’22”S E LONG.39°20’58,</t>
  </si>
  <si>
    <t>BACIA HIDROGRÁFICA DO RIO DE PARAGUAÇU,  NO RIO UTINGA, NAS COORDENADAS LAT.12°12’20”S E LONG.41°08’</t>
  </si>
  <si>
    <t>BACIA HIDROGRÁFICA DO RIO DO QUEIMADO,  EM BARRAMENTO EXISTENTE, DISPENSADO DE OUTORGA POR MEIO DEST</t>
  </si>
  <si>
    <t>BACIA HIDROGRÁFICA DO RIO DO QUEIMADO, EM  AFLUENTE SEM NOME DO CÓRREGO DAS PALMEIRAS, EM BARRAMENTO</t>
  </si>
  <si>
    <t>BACIA HIDROGRÁFICA DO RIO DO QUEIMADO, EM AFLUENTE  SEM NOME DO CÓRREGO DOS PALMARES, NAS COORDENADA</t>
  </si>
  <si>
    <t>BACIA HIDROGRÁFICA DO RIO DO UNA, NO POÇO 1, NAS COORDENADAS LAT.11°44’26,4”S E LON- G.38°31’22,5”W,</t>
  </si>
  <si>
    <t>BACIA HIDROGRÁFICA DO RIO DOS  FRADES, NO RIO DOS FRADES, NAS COORDENADAS LAT.16°35’58,9”S E LONG.39</t>
  </si>
  <si>
    <t xml:space="preserve">BACIA HIDROGRÁFICA DO RIO DOS  FRADES, NO RIO JACARANDÁ BRAÇO NORTE, NAS COORDENADAS LAT.16º33’15”S </t>
  </si>
  <si>
    <t>BACIA HIDROGRÁFICA DO RIO DOS FRADES, EM  AFLUENTE SEM NOME DO RIO BRAÇO NORTE, EM BARRAMENTO EXISTE</t>
  </si>
  <si>
    <t>BACIA HIDROGRÁFICA DO RIO DOS FRADES, EM AFLUENTE SEM NOME DO RIO DA BARRIGUDA,  EM BARRAMENTO EXIST</t>
  </si>
  <si>
    <t>BACIA HIDROGRÁFICA DO RIO DOS FRADES, NO RIO DOS FRADES,  NAS COORDENADAS LAT.16°34’57”S E LONG.39°2</t>
  </si>
  <si>
    <t>BACIA HIDROGRÁFICA DO RIO GRANDE,  NO RIO DE ONDAS, NAS COORDENADAS LAT.12°19’10,49”S E LONG.45°23’5</t>
  </si>
  <si>
    <t>BACIA HIDROGRÁFICA DO RIO GRANDE,  NO RIO DO OURO, NAS COORDENADAS LAT.11°27’50,57”S E LONG.45°40’38</t>
  </si>
  <si>
    <t>BACIA HIDROGRÁFICA DO RIO GRANDE,  NO RIO GRANDE, NAS COORDENADAS LAT.11°09’30,72”S E LONG.43°24’17,</t>
  </si>
  <si>
    <t>BACIA HIDROGRÁFICA DO RIO GRANDE, NO  RIO RODA VELHA, NAS COORDENADAS LAT.12°34’43”S E LONG.45°40’27</t>
  </si>
  <si>
    <t>BACIA HIDROGRÁFICA DO RIO GRANDE, NO RIO  BRANCO, NO PONTO P1, NAS COORDENADAS LAT.11°47’25,38”S E L</t>
  </si>
  <si>
    <t>BACIA HIDROGRÁFICA DO RIO GRANDE, NO RIO  CABECEIRA DE PEDRAS, NAS COORDENADAS LAT.12º08’37,5”S E LO</t>
  </si>
  <si>
    <t>BACIA HIDROGRÁFICA DO RIO GRANDE, NO RIO  CABECEIRA DE PEDRAS, NAS COORDENADAS LAT.12º09’15,5”S E LO</t>
  </si>
  <si>
    <t xml:space="preserve">BACIA HIDROGRÁFICA DO RIO GRANDE, NO RIO  GRANDE, NAS COORDENADAS LAT.11°09’34”S E LONG.43°35’32”W, </t>
  </si>
  <si>
    <t>BACIA HIDROGRÁFICA DO RIO GRANDE, NO RIO BORÁ, NAS COORDENADAS LAT.12°15’31,67”S E LON- G.45°58’58,3</t>
  </si>
  <si>
    <t xml:space="preserve">BACIA HIDROGRÁFICA DO RIO GRANDE, NO RIO BRANCO, NAS  COORDENADAS LAT.11°47’14”S E LONG.45°35’44”W, </t>
  </si>
  <si>
    <t>BACIA HIDROGRÁFICA DO RIO GRANDE, NO RIO CABECEIRA DE PEDRAS, NAS  COORDENADAS LAT.12º10’09,9”S E LO</t>
  </si>
  <si>
    <t>BACIA HIDROGRÁFICA DO RIO GRANDE, NO RIO CABECEIRA DE PEDRAS, NAS COORDENADAS  LAT.12°10’54”S E LONG</t>
  </si>
  <si>
    <t>BACIA HIDROGRÁFICA DO RIO GRANDE, NO RIO DE JANEIRO, NAS COORDENADAS  LAT.11°50’31”S E LONG.45°10’31</t>
  </si>
  <si>
    <t>BACIA HIDROGRÁFICA DO RIO GRANDE, NO RIO DE JANEIRO, NAS COORDENADAS  LAT.11º52’59”S E LONG.45º43’23</t>
  </si>
  <si>
    <t>BACIA HIDROGRÁFICA DO RIO GRANDE, NO RIO DE ONDAS, NAS COORDENADAS  LAT.12°17’35,8”S E LONG.45°38’08</t>
  </si>
  <si>
    <t>BACIA HIDROGRÁFICA DO RIO GRANDE, NO RIO DE ONDAS, NAS COORDENADAS  LAT.12º22’57,42”S E LONG.45º53’0</t>
  </si>
  <si>
    <t>BACIA HIDROGRÁFICA DO RIO GRANDE, NO RIO DE ONDAS, NAS COORDENADAS LAT.12º18’16”S E LON- G.45º26’08”</t>
  </si>
  <si>
    <t>BACIA HIDROGRÁFICA DO RIO GRANDE, NO RIO DE ONDAS, NAS COORDENADAS LAT.12º22’57,42”S E  LONG.45º53’0</t>
  </si>
  <si>
    <t xml:space="preserve">BACIA HIDROGRÁFICA DO RIO GRANDE, NO RIO DE ONDAS, NO  PONTO P1, NAS COORDENADAS LAT.12°18’21,5”S E </t>
  </si>
  <si>
    <t>BACIA HIDROGRÁFICA DO RIO GRANDE, NO RIO DO BORÁ, NAS COORDENADAS LAT.12°16’11,8”S E LON- G.45°53’44</t>
  </si>
  <si>
    <t>BACIA HIDROGRÁFICA DO RIO GRANDE, NO RIO DO BORÁ, NO PONTO P1, NAS COORDENADAS  LAT.12°18’35,1”S E L</t>
  </si>
  <si>
    <t>BACIA HIDROGRÁFICA DO RIO GRANDE, NO RIO GRANDE, NAS  COORDENADAS LAT.11°28’29,6”S E LONG.43°08’37,4</t>
  </si>
  <si>
    <t>BACIA HIDROGRÁFICA DO RIO GRANDE, NO RIO PRETO, NAS COORDENADAS LAT.11°00’35,1”S  E LONG.44°41’29”W,</t>
  </si>
  <si>
    <t>BACIA HIDROGRÁFICA DO RIO GRANDE, NO RIO SASSAFRÁS, NAS COORDENADAS LAT.10°38’07”S E LON- G.45°50’21</t>
  </si>
  <si>
    <t>BACIA HIDROGRÁFICA DO RIO INHAMBUPE, NO RIACHO MALOMBÉ, NAS COORDENADAS LAT.11°56’27,6”S E  LONG.37°</t>
  </si>
  <si>
    <t xml:space="preserve">BACIA HIDROGRÁFICA DO RIO ITAÍPE, NO POÇO 1, NAS COORDENADAS LAT.16°32’23,7”S  E LONG.39°05’41,8”W, </t>
  </si>
  <si>
    <t>BACIA HIDROGRÁFICA DO RIO ITAPICURU  NAS COORDENADAS LAT.10°53’38,7”S E LONG.40°43’04”W, DATUM SIRGA</t>
  </si>
  <si>
    <t>BACIA HIDROGRÁFICA DO RIO ITAPICURU,  NAS COORDENADAS LAT.10°40’42”S E LONG.40°47’22,8”W, DATUM SIRG</t>
  </si>
  <si>
    <t>BACIA HIDROGRÁFICA DO RIO ITAPICURU,  NAS COORDENADAS LAT.10°50’00”S E LONG.40°47’51,8”W, DATUM SIRG</t>
  </si>
  <si>
    <t>BACIA HIDROGRÁFICA DO RIO ITAPICURU,  NAS COORDENADAS LAT.10°50’45”S E LONG.40°46’43,1”W, DATUM SIRG</t>
  </si>
  <si>
    <t xml:space="preserve">BACIA HIDROGRÁFICA DO RIO ITAPICURU,  NAS COORDENADAS LAT.10°53’18,5’’S E LONG.40º41’43,2’’W, DATUM </t>
  </si>
  <si>
    <t>BACIA HIDROGRÁFICA DO RIO ITAPICURU,  NAS COORDENADAS LAT.10°53’18,9”S E LONG.40°41’42”W, DATUM SIRG</t>
  </si>
  <si>
    <t>BACIA HIDROGRÁFICA DO RIO ITAPICURU,  NAS COORDENADAS LAT.10°53’30,2”S E LONG.40°41’12,4”W, DATUM SI</t>
  </si>
  <si>
    <t>BACIA HIDROGRÁFICA DO RIO ITAPICURU,  NAS COORDENADAS LAT.10°53’35,3”S E LONG.40°40’10,3”W, DATUM SI</t>
  </si>
  <si>
    <t>BACIA HIDROGRÁFICA DO RIO ITAPICURU,  NAS COORDENADAS LAT.10°53’37,6”S E LONG.40°41’2,7”W, DATUM SIR</t>
  </si>
  <si>
    <t>BACIA HIDROGRÁFICA DO RIO ITAPICURU,  NAS COORDENADAS LAT.10°53’37,7”S E LONG.40°41’14,8”W, DATUM SI</t>
  </si>
  <si>
    <t>BACIA HIDROGRÁFICA DO RIO ITAPICURU,  NAS COORDENADAS LAT.10°53’52,3”S E LONG.40°39’31,9”W, DATUM SI</t>
  </si>
  <si>
    <t>BACIA HIDROGRÁFICA DO RIO ITAPICURU,  NAS COORDENADAS LAT.10°53’55,1”S E LONG.40°41’10,9”W, DATUM SI</t>
  </si>
  <si>
    <t>BACIA HIDROGRÁFICA DO RIO ITAPICURU,  NAS COORDENADAS LAT.10°53’58,1”S E LONG.40°41’11,2”W, DATUM SI</t>
  </si>
  <si>
    <t>BACIA HIDROGRÁFICA DO RIO ITAPICURU,  NAS COORDENADAS LAT.10°54’51”S E LONG.40°52’00”W, DATUM SIRGAS</t>
  </si>
  <si>
    <t>BACIA HIDROGRÁFICA DO RIO ITAPICURU,  NAS COORDENADAS LAT.10°54’55,8”S E LONG.40°41’08,1”W, DATUM SI</t>
  </si>
  <si>
    <t>BACIA HIDROGRÁFICA DO RIO ITAPICURU,  NAS COORDENADAS LAT.10°55’00”S E LONG.38°55’00”W, DATUM SIRGAS</t>
  </si>
  <si>
    <t>BACIA HIDROGRÁFICA DO RIO ITAPICURU,  NAS COORDENADAS LAT.10°55’10”S E LONG.40°40’57,4”W, DATUM SIRG</t>
  </si>
  <si>
    <t>BACIA HIDROGRÁFICA DO RIO ITAPICURU,  NAS COORDENADAS LAT.10°56’14,1”S E LONG.40°41’13,8”W, DATUM SI</t>
  </si>
  <si>
    <t>BACIA HIDROGRÁFICA DO RIO ITAPICURU,  NAS COORDENADAS LAT.10°57’01”S E LONG.40°40’05,9”W, DATUM SIRG</t>
  </si>
  <si>
    <t>BACIA HIDROGRÁFICA DO RIO ITAPICURU,  NAS COORDENADAS LAT.11°05’50,7”S E LONG.38°43’09,5”W, DATUM SI</t>
  </si>
  <si>
    <t>BACIA HIDROGRÁFICA DO RIO ITAPICURU,  NAS COORDENADAS LAT.11°16’00’’S E LONG.38°32’00’’W, DATUM SIRG</t>
  </si>
  <si>
    <t>BACIA HIDROGRÁFICA DO RIO ITAPICURU,  NAS COORDENADAS LAT.11°20’00”S E LONG.38°05’00”W, DATUM SIRGAS</t>
  </si>
  <si>
    <t>BACIA HIDROGRÁFICA DO RIO ITAPICURU,  NAS COORDENADAS LAT.11°21’00”S E LONG.38°04’00”W, DATUM SIRGAS</t>
  </si>
  <si>
    <t>BACIA HIDROGRÁFICA DO RIO ITAPICURU, NAS  COORDENADAS LAT.10°41’57,1”S E LONG.40°48’29,1”W, DATUM SI</t>
  </si>
  <si>
    <t>BACIA HIDROGRÁFICA DO RIO ITAPICURU, NAS  COORDENADAS LAT.10°46’47,1”S E LONG.40°50’7,6”W, DATUM SIR</t>
  </si>
  <si>
    <t>BACIA HIDROGRÁFICA DO RIO ITAPICURU, NAS  COORDENADAS LAT.10°48’30,3”S E LONG.40°48’10,3”W, DATUM SI</t>
  </si>
  <si>
    <t>BACIA HIDROGRÁFICA DO RIO ITAPICURU, NAS  COORDENADAS LAT.10°48’55,3”S E LONG.40°46’35,4”W, DATUM SI</t>
  </si>
  <si>
    <t>BACIA HIDROGRÁFICA DO RIO ITAPICURU, NAS  COORDENADAS LAT.10°52’33”S E LONG.40°51’28”W, DATUM SIRGAS</t>
  </si>
  <si>
    <t>BACIA HIDROGRÁFICA DO RIO ITAPICURU, NAS  COORDENADAS LAT.10°53’10,2”S E LONG.40°41’35”W, DATUM SIRG</t>
  </si>
  <si>
    <t>BACIA HIDROGRÁFICA DO RIO ITAPICURU, NAS  COORDENADAS LAT.10°53’29,5”S E LONG.40°42’23,5”W, DATUM SI</t>
  </si>
  <si>
    <t>BACIA HIDROGRÁFICA DO RIO ITAPICURU, NAS  COORDENADAS LAT.10°54’54,1”S E LONG.40°40’59,7”W, DATUM SI</t>
  </si>
  <si>
    <t>BACIA HIDROGRÁFICA DO RIO ITAPICURU, NAS  COORDENADAS LAT.10°57’29,8”S E LONG.40°41’32,8”W, DATUM SI</t>
  </si>
  <si>
    <t>BACIA HIDROGRÁFICA DO RIO ITAPICURU, NAS  COORDENADAS LAT.10°58’03,1”S E LONG.40°46’49,4”W, DATUM SI</t>
  </si>
  <si>
    <t>BACIA HIDROGRÁFICA DO RIO ITAPICURU, NAS  COORDENADAS LAT.10°58’05,5”S E LONG.40°46’43,2”W, DATUM SI</t>
  </si>
  <si>
    <t>BACIA HIDROGRÁFICA DO RIO ITAPICURU, NAS  COORDENADAS LAT.10°58’09,2”S E LONG.40°46’11,6”W, DATUM SI</t>
  </si>
  <si>
    <t>BACIA HIDROGRÁFICA DO RIO ITAPICURU, NAS  COORDENADAS LAT.10°59’05,8”S E LONG.40°42’10,2”W, DATUM SI</t>
  </si>
  <si>
    <t>BACIA HIDROGRÁFICA DO RIO ITAPICURU, NAS  COORDENADAS LAT.11°00’00”S E LONG.38°26’00”W, DATUM SIRGAS</t>
  </si>
  <si>
    <t>BACIA HIDROGRÁFICA DO RIO ITAPICURU, NAS  COORDENADAS LAT.11°05’00”S E LONG.38°42’00”W, DATUM SIRGAS</t>
  </si>
  <si>
    <t>BACIA HIDROGRÁFICA DO RIO ITAPICURU, NAS  COORDENADAS LAT.11°19’18,2”S E LONG.38°04’36,4”W, DATUM SI</t>
  </si>
  <si>
    <t>BACIA HIDROGRÁFICA DO RIO ITAPICURU, NAS COORDENADAS  10°53’48,5”S E LONG.40°41’07,5”W, DATUM SIRGAS</t>
  </si>
  <si>
    <t>BACIA HIDROGRÁFICA DO RIO ITAPICURU, NAS COORDENADAS  LAT.10°53’14,2”S E LONG.40°42’19,8”W, DATUM SI</t>
  </si>
  <si>
    <t>BACIA HIDROGRÁFICA DO RIO ITAPICURU, NAS COORDENADAS  LAT.10°56’09,1”S E LONG.40°41’12”W, DATUM SIRG</t>
  </si>
  <si>
    <t>BACIA HIDROGRÁFICA DO RIO ITAPICURU, NAS COORDENADAS  LAT.11°06’59,8’’S E LONG.38°49’58’’W, DATUM SI</t>
  </si>
  <si>
    <t>BACIA HIDROGRÁFICA DO RIO ITAPICURU, NAS COORDENADAS  LAT.11°09’33,4”S E LONG.38°23’38,9”W, DATUM SI</t>
  </si>
  <si>
    <t>BACIA HIDROGRÁFICA DO RIO ITAPICURU, NAS COORDENADAS LAT.11°10’00”S E LONG.38°37’00”W,  DATUM SIRGAS</t>
  </si>
  <si>
    <t>BACIA HIDROGRÁFICA DO RIO ITAPICURU, NAS COORDENADAS LAT.11°10’00”S E LONG.38°38’00”W,  DATUM SIRGAS</t>
  </si>
  <si>
    <t>BACIA HIDROGRÁFICA DO RIO ITAPICURU, NAS COORDENADAS LAT.11°11’00”S E LONG. 38°35’00”W,  DATUM SIRGA</t>
  </si>
  <si>
    <t>BACIA HIDROGRÁFICA DO RIO ITAPICURU, NAS COORDENADAS LAT.11°11’33,4”S E LONG.38°38’41,6”W,  DATUM SI</t>
  </si>
  <si>
    <t>BACIA HIDROGRÁFICA DO RIO ITAPICURU, NAS COORDENADAS LAT.11°12’00”S  E LONG.38°42’00”W, DATUM SIRGAS</t>
  </si>
  <si>
    <t>BACIA HIDROGRÁFICA DO RIO ITAPICURU, NAS COORDENADAS LAT.11°12’00”S E LONG.38°32’00”W,  DATUM SIRGAS</t>
  </si>
  <si>
    <t>BACIA HIDROGRÁFICA DO RIO ITAPICURU, NAS COORDENADAS LAT.11°12’00”S E LONG.38°34’00”W, DATUM  SIRGAS</t>
  </si>
  <si>
    <t>BACIA HIDROGRÁFICA DO RIO ITAPICURU, NAS COORDENADAS LAT.11°12’00”S E LONG.38°37’00”W, DATUM  SIRGAS</t>
  </si>
  <si>
    <t>BACIA HIDROGRÁFICA DO RIO ITAPICURU, NAS COORDENADAS LAT.11°12’27”S E LONG.38°38’58,1”W,  DATUM SIRG</t>
  </si>
  <si>
    <t>BACIA HIDROGRÁFICA DO RIO ITAPICURU, NAS COORDENADAS LAT.11°16’00”S E LONG.38°05’00”W,  DATUM SIRGAS</t>
  </si>
  <si>
    <t>BACIA HIDROGRÁFICA DO RIO ITAPICURU, NAS COORDENADAS LAT.11°18’00”S E LONG.38°37’00”W, DATUM  SIRGAS</t>
  </si>
  <si>
    <t>BACIA HIDROGRÁFICA DO RIO ITAPICURU, NAS COORDENADAS LAT.11°19’00’’S E LONG.38°37’00’’W, DATUM  SIRG</t>
  </si>
  <si>
    <t>BACIA HIDROGRÁFICA DO RIO ITAPICURU, NO  POÇO 1, NAS COORDENADAS LAT.10°37’40,9” S E LONG.40°52’09”W</t>
  </si>
  <si>
    <t>BACIA HIDROGRÁFICA DO RIO ITAPICURU, NO  POÇO 1, NAS COORDENADAS LAT.10°40’16,8”S E LONG.40°49’31,2”</t>
  </si>
  <si>
    <t>BACIA HIDROGRÁFICA DO RIO ITAPICURU, NO POÇO  1, NAS COORDENADAS LAT.10°38’05,9”S E LONG.40°53’56,8”</t>
  </si>
  <si>
    <t>BACIA HIDROGRÁFICA DO RIO ITAPICURU, NO POÇO 14, NAS COORDENADAS LAT.11°05’08,4”S E LON- G.38°25’39”</t>
  </si>
  <si>
    <t>BACIA HIDROGRÁFICA DO RIO ITAPICURU, NO POÇO 33, NAS COORDENADAS LAT.11°08’49,5”S E LON- G.38°23’56,</t>
  </si>
  <si>
    <t>BACIA HIDROGRÁFICA DO RIO ITAPICURU, NO POÇO 37, NAS COORDENADAS LAT.10°59’23,2”S E LON- G.38°26’24”</t>
  </si>
  <si>
    <t>BACIA HIDROGRÁFICA DO RIO ITAPICURU, NO POÇO 38, NAS COORDENADAS LAT.10°58’37,4”S E LON- G.38°26’36,</t>
  </si>
  <si>
    <t>BACIA HIDROGRÁFICA DO RIO ITAPICURU, NO POÇO 9, NAS  COORDENADAS LAT.11°00’16”S E LONG.38°26’23”W, D</t>
  </si>
  <si>
    <t>BACIA HIDROGRÁFICA DO RIO ITAPICURU, NO RIO  JACURICI, NAS COORDENADAS LAT.10°44’35,7”S E LONG.39°41</t>
  </si>
  <si>
    <t xml:space="preserve">BACIA HIDROGRÁFICA DO RIO ITAPUCURU,  NO RIO AIPIM, EM BARRAMENTO EXISTENTE (AUTORIZADO POR MEIO DA </t>
  </si>
  <si>
    <t>BACIA HIDROGRÁFICA DO RIO JOÃO  DE TIBA, NO RIO DA PEDRA BRANCA, NAS COORDENADAS LAT.16°16’31”S E LO</t>
  </si>
  <si>
    <t xml:space="preserve">BACIA HIDROGRÁFICA DO RIO JOÃO DE  TIBA, EM AFLUENTE SEM NOME DO RIO DA PEDRA BRANCA, LOCALIZADO NA </t>
  </si>
  <si>
    <t>BACIA HIDROGRÁFICA DO RIO JOÃO DE  TIBA, NO RIO DE PEDRA BRANCA, EM BARRAMENTO EXISTENTE, DISPENSADO</t>
  </si>
  <si>
    <t>BACIA HIDROGRÁFICA DO RIO JOÃO DE TIBA,  NO CÓRREGO ÁGUA ROSADA, EM BARRAMENTO EXISTENTE, DISPENSADO</t>
  </si>
  <si>
    <t>BACIA HIDROGRÁFICA DO RIO JOÃO DE TIBA,  NO RIO SANTA CRUZ OU JOÃO DE TIBA, NAS COORDENADAS LAT.16°1</t>
  </si>
  <si>
    <t>BACIA HIDROGRÁFICA DO RIO JOÃO DE TIBA, CÓRREGO GRANDE, NAS COORDENADAS LAT.16°22’23”S  E LONG.39°26</t>
  </si>
  <si>
    <t>BACIA HIDROGRÁFICA DO RIO JOÃO DE TIBA, NO CÓRREGO  QUEIMADA, NAS COORDENADAS LAT.16º22’40,6”S E LON</t>
  </si>
  <si>
    <t>BACIA HIDROGRÁFICA DO RIO JOÃO DE TIBA, PARA FINS DE REGULARIZAÇÃO DE  BARRAMENTOS EXISTENTES; NA BA</t>
  </si>
  <si>
    <t>BACIA HIDROGRÁFICA DO RIO JOÃO DO TIBA, EM AFLUENTE SEM NOME DO RIO DA PEDRA  BRANCA, NAS COORDENADA</t>
  </si>
  <si>
    <t>BACIA HIDROGRÁFICA DO RIO JUCURUÇU, EM  BARRAMENTO EXISTENTE, DISPENSADO DE OUTORGA POR MEIO DESTE P</t>
  </si>
  <si>
    <t>BACIA HIDROGRÁFICA DO RIO JUCURUÇU, EM BARRAMENTO  EXISTENTE, DISPENSADO DE OUTORGA POR MEIO DESTE P</t>
  </si>
  <si>
    <t>BACIA HIDROGRÁFICA DO RIO JUCURUÇU, NO RIO JUCURUÇU BRAÇO SUL, NAS COORDENADAS  LAT.17º15’19,3”S E L</t>
  </si>
  <si>
    <t>BACIA HIDROGRÁFICA DO RIO MUCURI,  NA LAGOA BONITA, AFLUENTE DO RIO MUCURI, NAS COORDENADAS LAT.18°0</t>
  </si>
  <si>
    <t>BACIA HIDROGRÁFICA DO RIO MUCURI, NO RIO  MUCURIZINHO, NAS COORDENADAS LAT.18º00’05,4”S E LONG.39º55</t>
  </si>
  <si>
    <t xml:space="preserve">BACIA HIDROGRÁFICA DO RIO PARAGUAÇU,  NAS COORDENADAS LAT.12°04’47,99”S E LONG.41°04’33,43”W, DATUM </t>
  </si>
  <si>
    <t>BACIA HIDROGRÁFICA DO RIO PARAGUAÇU,  NAS COORDENADAS LAT.12°15’36”S E LONG.41°09’11,7”W, DATUM SIRG</t>
  </si>
  <si>
    <t>BACIA HIDROGRÁFICA DO RIO PARAGUAÇU,  NO LAGO FORMADO PELA BARRAGEM DE PEDRA DO CAVALO, NO RIO PARAG</t>
  </si>
  <si>
    <t>BACIA HIDROGRÁFICA DO RIO PARAGUAÇU,  NO POÇO 1,  NAS COORDENADAS LAT.13°14’46,6”S E LONG.41°24’48,2</t>
  </si>
  <si>
    <t>BACIA HIDROGRÁFICA DO RIO PARAGUAÇU,  NO RIO PARAGUAÇU, NAS COORDENADAS LAT.12º34’05,9”S E LONG.40º0</t>
  </si>
  <si>
    <t>BACIA HIDROGRÁFICA DO RIO PARAGUAÇU,  NO RIO PARAGUAÇU, NAS COORDENADAS LAT.13°01’02”S E LONG.40°43’</t>
  </si>
  <si>
    <t>BACIA HIDROGRÁFICA DO RIO PARAGUAÇU,  NO RIO PARAGUAÇU, NAS COORDENADAS LAT.13°02’25”S E LONG.40°46’</t>
  </si>
  <si>
    <t>BACIA HIDROGRÁFICA DO RIO PARAGUAÇU, EM BARRAMENTO EXISTENTE (AUTORIZADO POR  MEIO DA PORTARIA SRH N</t>
  </si>
  <si>
    <t>BACIA HIDROGRÁFICA DO RIO PARAGUAÇU, NAS  COORDENADAS LAT.12°01’56”S E LONG.40°59’53,6”W, DATUM SIRG</t>
  </si>
  <si>
    <t>BACIA HIDROGRÁFICA DO RIO PARAGUAÇU, NAS  COORDENADAS LAT.12°04’23,1”S E LONG.41°03’28,3”W, DATUM SI</t>
  </si>
  <si>
    <t>BACIA HIDROGRÁFICA DO RIO PARAGUAÇU, NAS  COORDENADAS LAT.12°07’24”S E LONG.41°07’10”W, DATUM SIRGAS</t>
  </si>
  <si>
    <t>BACIA HIDROGRÁFICA DO RIO PARAGUAÇU, NAS  COORDENADAS LAT.12°4’14,57”S E LONG.41°3’16,76”W, DATUM SI</t>
  </si>
  <si>
    <t>BACIA HIDROGRÁFICA DO RIO PARAGUAÇU, NAS  COORDENADAS LAT.12º42’05,2”S E LONG.41º16’31,6”W, DATUM SI</t>
  </si>
  <si>
    <t>BACIA HIDROGRÁFICA DO RIO PARAGUAÇU, NAS  COORDENADAS LAT.12º5’50,39”S E LONG.41º0’32,23”W, DATUM SI</t>
  </si>
  <si>
    <t>BACIA HIDROGRÁFICA DO RIO PARAGUAÇU, NAS COORDENADAS  LAT.13°26’39,9”S E LONG.41°18’43,2”W, DATUM SI</t>
  </si>
  <si>
    <t>BACIA HIDROGRÁFICA DO RIO PARAGUAÇU, NAS COORDENADAS LAT.12°06’28,3”S E LONG.41°07’30,8”W,  DATUM SI</t>
  </si>
  <si>
    <t>BACIA HIDROGRÁFICA DO RIO PARAGUAÇU, NAS COORDENADAS LAT.12°06’41,1”S E LON- G.41°06’56,4”W, DATUM S</t>
  </si>
  <si>
    <t>BACIA HIDROGRÁFICA DO RIO PARAGUAÇU, NO  RIO BONITO, NAS COORDENADAS LAT.12°03’19”S E LONG.41°16’42”</t>
  </si>
  <si>
    <t>BACIA HIDROGRÁFICA DO RIO PARAGUAÇU, NO  RIO PARAGUAÇU, NAS COORDENADAS LAT.12°57’48,2”S E LONG.40°3</t>
  </si>
  <si>
    <t>BACIA HIDROGRÁFICA DO RIO PARAGUAÇU, NO  RIO PARAGUAÇU, NAS COORDENADAS LAT.13°02’55,5”S E LONG.41°2</t>
  </si>
  <si>
    <t>BACIA HIDROGRÁFICA DO RIO PARAGUAÇU, NO  RIO UTINGA, NAS COORDENADAS LAT.12°04’42”S E LONG.41°06’06”</t>
  </si>
  <si>
    <t xml:space="preserve">BACIA HIDROGRÁFICA DO RIO PARAGUAÇU, NO PONTO P1,  NO RIO PARAGUAÇU, NAS COORDENADAS LAT.13º04’29”S </t>
  </si>
  <si>
    <t>BACIA HIDROGRÁFICA DO RIO PARAGUAÇU, NO RIO  PARAGUAÇU, NAS COORDENADAS LAT.12°52’59,7”S E LONG.40°2</t>
  </si>
  <si>
    <t>BACIA HIDROGRÁFICA DO RIO PARAGUAÇU, NO RIO  PARAGUAÇU, NAS COORDENADAS LAT.12º53’16,38”S E LONG.40º</t>
  </si>
  <si>
    <t>BACIA HIDROGRÁFICA DO RIO PARAGUAÇU, NO RIO JACUÍPE, NO LAGO DA BARRAGEM DE PEDRA DO  CAVALO, NAS CO</t>
  </si>
  <si>
    <t>BACIA HIDROGRÁFICA DO RIO PARAGUAÇU, NO RIO PARAGUAÇU, NAS COORDENADAS  LAT.13°17’59”S E LONG.41°20’</t>
  </si>
  <si>
    <t>BACIA HIDROGRÁFICA DO RIO PARAGUAÇU, NO RIO PARAGUAÇU, NAS COORDENADAS LAT.12°33’28”S  E LONG.40°01’</t>
  </si>
  <si>
    <t>BACIA HIDROGRÁFICA DO RIO PARAGUAÇU, NO RIO PARAGUAÇU, NAS COORDENADAS LAT.13°03’43”S E LON- G.41°26</t>
  </si>
  <si>
    <t>BACIA HIDROGRÁFICA DO RIO PARAGUAÇU, NO RIO UTINGA,  NAS COORDENADAS LAT.12°11’14”S E LONG.41°08’42”</t>
  </si>
  <si>
    <t>BACIA HIDROGRÁFICA DO RIO PARAMIRIM,  NO RIO PARAMIRIM, NAS COORDENADAS LAT.13°23’03”S E LONG.42°15’</t>
  </si>
  <si>
    <t>BACIA HIDROGRÁFICA DO RIO PARAMIRIM,  NO RIO PARAMIRIM, NAS COORDENADAS LAT.13°23’29”S E LONG.42°15’</t>
  </si>
  <si>
    <t>BACIA HIDROGRÁFICA DO RIO PARAMIRIM, NO  RIO RIACHÃO, NAS COORDENADAS LAT.13°22’55”S E LONG.42°16’07</t>
  </si>
  <si>
    <t>BACIA HIDROGRÁFICA DO RIO PARDO,  NO CÓRREGO DA MUMBUCA, EM BARRAMENTO EXISTENTE, DISPENSADO DE OUTO</t>
  </si>
  <si>
    <t>BACIA HIDROGRÁFICA DO RIO PARDO,  NO RIO VERRUGA, NAS COORDENADAS LAT.14º54’10,6”S E LONG.40º48’23”W</t>
  </si>
  <si>
    <t>BACIA HIDROGRÁFICA DO RIO PARDO, NO RIO CATOLÉ GRANDE, NAS COORDENADAS LAT.15°14’00”S  E LONG.40°16’</t>
  </si>
  <si>
    <t>BACIA HIDROGRÁFICA DO RIO PERUÍPE, EM AFLUENTE SEM  NOME DO RIO DO MEIO, NAS COORDENADAS LAT.17°33’3</t>
  </si>
  <si>
    <t>BACIA HIDROGRÁFICA DO RIO PERUÍPE, NO  PONTO 1, EM AFLUENTE SEM NOME DO RIO PERUÍPE NORTE, NAS COORD</t>
  </si>
  <si>
    <t>BACIA HIDROGRÁFICA DO RIO POJUCA, EM AFLUENTE  SEM NOME DO RIO ITAPECERICA, NAS COORDENADAS LAT.12°2</t>
  </si>
  <si>
    <t>BACIA HIDROGRÁFICA DO RIO POJUCA, EM AFLUENTE SEM NOME  DO RIO ITAPECERICA, NAS COORDENADAS LAT.12°2</t>
  </si>
  <si>
    <t>BACIA HIDROGRÁFICA DO RIO REAL,  NAS COORDENADAS LAT.11°33’00”S E LONG.37°54’00”W, DATUM SIRGAS 2000</t>
  </si>
  <si>
    <t>BACIA HIDROGRÁFICA DO RIO REAL,  NO POÇO 1, NAS COORDENADAS LAT.10°34’11,6”S E LONG.38°36’00”W, DATU</t>
  </si>
  <si>
    <t>BACIA HIDROGRÁFICA DO RIO REAL, NAS  COORDENADAS LAT.10°44’00”S E LONG.38°17’00”W, DATUM SIRGAS 2000</t>
  </si>
  <si>
    <t>BACIA HIDROGRÁFICA DO RIO SÃO  FRANCISCO, NAS COORDENADAS LAT.10º48’34,11”S E LONG.40º48’08,52”W, DA</t>
  </si>
  <si>
    <t>BACIA HIDROGRÁFICA DO RIO SÃO  FRANCISCO, NAS COORDENADAS LAT.11°34’42,5”S E LONG.41°46’45,8”W, DATU</t>
  </si>
  <si>
    <t xml:space="preserve">BACIA HIDROGRÁFICA DO RIO SÃO  FRANCISCO, NAS COORDENADAS LAT.11°36’51,4”S E LONG.41°47’44”W, DATUM </t>
  </si>
  <si>
    <t xml:space="preserve">BACIA HIDROGRÁFICA DO RIO SÃO  FRANCISCO, NAS COORDENADAS LAT.11°41’03,4”S E LONG.41°18’59”W, DATUM </t>
  </si>
  <si>
    <t>BACIA HIDROGRÁFICA DO RIO SÃO  FRANCISCO, NAS COORDENADAS LAT.11°48’18”S E LONG.41°57’51”W, DATUM SI</t>
  </si>
  <si>
    <t>BACIA HIDROGRÁFICA DO RIO SÃO  FRANCISCO, NAS COORDENADAS LAT.11°52’45,6”S E LONG.41°53’37,5”W, DATU</t>
  </si>
  <si>
    <t>BACIA HIDROGRÁFICA DO RIO SÃO  FRANCISCO, NAS COORDENADAS LAT.11º36’53,91”S E LONG.41º45’28,12”W, DA</t>
  </si>
  <si>
    <t>BACIA HIDROGRÁFICA DO RIO SÃO  FRANCISCO, NAS COORDENADAS LAT.13º37’39”S E LONG.45º34’39’’W, DATUM S</t>
  </si>
  <si>
    <t>BACIA HIDROGRÁFICA DO RIO SÃO  FRANCISCO, NAS COORDENADAS LAT.14°09’59”S E LONG.43°10’32”W, DATUM SI</t>
  </si>
  <si>
    <t>BACIA HIDROGRÁFICA DO RIO SÃO  FRANCISCO, NAS COORDENADAS LAT.14°31’51,9”S E LONG.43°34’30,8”W, DATU</t>
  </si>
  <si>
    <t>BACIA HIDROGRÁFICA DO RIO SÃO  FRANCISCO, NO POÇO 01, NAS COORDENADAS LAT.11°36’48,2”S E LONG.42°07’</t>
  </si>
  <si>
    <t>BACIA HIDROGRÁFICA DO RIO SÃO  FRANCISCO, NO POÇO 1, NAS COORDENADAS LAT.11°11’37’’S E LONG.41°47’06</t>
  </si>
  <si>
    <t>BACIA HIDROGRÁFICA DO RIO SÃO  FRANCISCO, NO POÇO 1, NAS COORDENADAS LAT.11°23’37,1”S E LONG.41º23’0</t>
  </si>
  <si>
    <t>BACIA HIDROGRÁFICA DO RIO SÃO  FRANCISCO, NO POÇO 1, NAS COORDENADAS LAT.11°35’36,4”S E LONG.41°49’3</t>
  </si>
  <si>
    <t>BACIA HIDROGRÁFICA DO RIO SÃO  FRANCISCO, NO POÇO 1, NAS COORDENADAS LAT.11°37’17,2”S E LONG.41°29’4</t>
  </si>
  <si>
    <t>BACIA HIDROGRÁFICA DO RIO SÃO  FRANCISCO, NO POÇO 1, NAS COORDENADAS LAT.11º43’16”S E LONG.45º56’47,</t>
  </si>
  <si>
    <t>BACIA HIDROGRÁFICA DO RIO SÃO  FRANCISCO, NO POÇO 1, NAS COORDENADAS LAT.12º24’49”S E LONG.45º16’36’</t>
  </si>
  <si>
    <t>BACIA HIDROGRÁFICA DO RIO SÃO  FRANCISCO, NO POÇO 1, NAS COORDENADAS LAT.12º48’08”S E LONG.45º45’31,</t>
  </si>
  <si>
    <t>BACIA HIDROGRÁFICA DO RIO SÃO  FRANCISCO, NO POÇO 1, NAS COORDENADAS LAT.13°25’19,7”S E LONG.42°07’2</t>
  </si>
  <si>
    <t>BACIA HIDROGRÁFICA DO RIO SÃO  FRANCISCO, NO POÇO 1, NAS COORDENADAS LAT.14°36’30,2”S E LONG.42°57’4</t>
  </si>
  <si>
    <t>BACIA HIDROGRÁFICA DO RIO SÃO  FRANCISCO, NO POÇO 1, NAS COORDENADAS LAT.14º32’31,2”S E LONG.45º51’0</t>
  </si>
  <si>
    <t>BACIA HIDROGRÁFICA DO RIO SÃO  FRANCISCO, NO POÇO 1, NAS COORDENADAS LAT.14º33’37,79”S E LONG.45º52’</t>
  </si>
  <si>
    <t>BACIA HIDROGRÁFICA DO RIO SÃO  FRANCISCO, NO POÇO 2, NAS COORDENADAS LAT.13º19’13,49”S E LONG.46º02’</t>
  </si>
  <si>
    <t>BACIA HIDROGRÁFICA DO RIO SÃO FRANCISCO,  NAS COORDENADAS LAT.11°17’35,7”S E LONG.41°36’27,4”W, DATU</t>
  </si>
  <si>
    <t xml:space="preserve">BACIA HIDROGRÁFICA DO RIO SÃO FRANCISCO,  NAS COORDENADAS LAT.11°22’12”S E LONG.41°43’17,3”W, DATUM </t>
  </si>
  <si>
    <t>BACIA HIDROGRÁFICA DO RIO SÃO FRANCISCO,  NAS COORDENADAS LAT.11°52’50”S E LONG.41°53’41”W, DATUM SI</t>
  </si>
  <si>
    <t>BACIA HIDROGRÁFICA DO RIO SÃO FRANCISCO,  NAS COORDENADAS LAT.14°35’08,2”S E LONG.43°32’44,6”W, DATU</t>
  </si>
  <si>
    <t>BACIA HIDROGRÁFICA DO RIO SÃO FRANCISCO,  NO POÇO 1, NAS COORDENADAS LAT.11°43’34,1”S E LONG.41°47’2</t>
  </si>
  <si>
    <t>BACIA HIDROGRÁFICA DO RIO SÃO FRANCISCO,  NO POÇO 1, NAS COORDENADAS LAT.11º36’12,45”S E LONG.45º47’</t>
  </si>
  <si>
    <t>BACIA HIDROGRÁFICA DO RIO SÃO FRANCISCO,  NO POÇO 1, NAS COORDENADAS LAT.12º03’28,29”S E LONG.45º29’</t>
  </si>
  <si>
    <t>BACIA HIDROGRÁFICA DO RIO SÃO FRANCISCO,  NO POÇO 1, NAS COORDENADAS LAT.12º16’12,33”S E LONG.45º49’</t>
  </si>
  <si>
    <t>BACIA HIDROGRÁFICA DO RIO SÃO FRANCISCO,  NO POÇO 1, NAS COORDENADAS LAT.13º31’39,20”S E LONG.44º23’</t>
  </si>
  <si>
    <t>BACIA HIDROGRÁFICA DO RIO SÃO FRANCISCO,  NO POÇO 1, NAS COORDENADAS LAT.13º33’52”S E LONG.43º38’52’</t>
  </si>
  <si>
    <t>BACIA HIDROGRÁFICA DO RIO SÃO FRANCISCO, DO POÇO 5, NAS COORDENADAS  LAT.12°44’07,8”S E LONG.45°20’4</t>
  </si>
  <si>
    <t>BACIA HIDROGRÁFICA DO RIO SÃO FRANCISCO, LOCALIZADA NA FAZENDA  BOA ESPERANÇA, ZONA RURAL, NO MUNICÍ</t>
  </si>
  <si>
    <t>BACIA HIDROGRÁFICA DO RIO SÃO FRANCISCO, LOCALIZADO NA FAZENDA BOA SORTE, ZONA RURAL, S/N,  NO MUNIC</t>
  </si>
  <si>
    <t>BACIA HIDROGRÁFICA DO RIO SÃO FRANCISCO, NAS     EXECUTIVO  SALVADOR, SÁBADO, 29 DE AGOSTO DE 2020</t>
  </si>
  <si>
    <t>BACIA HIDROGRÁFICA DO RIO SÃO FRANCISCO, NAS   COORDENADAS LAT.13°25’03,3”S E LONG.41°58’19,5”W, DAT</t>
  </si>
  <si>
    <t xml:space="preserve">BACIA HIDROGRÁFICA DO RIO SÃO FRANCISCO, NAS  COORDENADAS LAT.11°12’57”S E LONG.41°51’27,4”W, DATUM </t>
  </si>
  <si>
    <t>BACIA HIDROGRÁFICA DO RIO SÃO FRANCISCO, NAS  COORDENADAS LAT.11°34’58,7”S E LONG.41°46’36,4”W, DATU</t>
  </si>
  <si>
    <t>BACIA HIDROGRÁFICA DO RIO SÃO FRANCISCO, NAS  COORDENADAS LAT.11°39’17,5”S E LONG.41°48’46,1”W, DATU</t>
  </si>
  <si>
    <t>BACIA HIDROGRÁFICA DO RIO SÃO FRANCISCO, NAS  COORDENADAS LAT.11°50’26,8”S E LONG.41°44’54,3”W, DATU</t>
  </si>
  <si>
    <t xml:space="preserve">BACIA HIDROGRÁFICA DO RIO SÃO FRANCISCO, NAS  COORDENADAS LAT.11°56’00”S E LONG.41°49’14,2”W, DATUM </t>
  </si>
  <si>
    <t>BACIA HIDROGRÁFICA DO RIO SÃO FRANCISCO, NAS COORDENADAS LAT.12°23’56,86”S  E LONG.45°35’03,27”W, DA</t>
  </si>
  <si>
    <t>BACIA HIDROGRÁFICA DO RIO SÃO FRANCISCO, NAS COORDENADAS LAT.13°14’48,3”S  E LONG.45°56’12,76”W, DAT</t>
  </si>
  <si>
    <t>BACIA HIDROGRÁFICA DO RIO SÃO FRANCISCO, NAS COORDENADAS LAT.13°15’49,6”S  E LONG.45°55’14,66”W, DAT</t>
  </si>
  <si>
    <t>BACIA HIDROGRÁFICA DO RIO SÃO FRANCISCO, NAS COORDENADAS LAT.13°16’18,01”S  E LONG.45°57’20,38”W, DA</t>
  </si>
  <si>
    <t>BACIA HIDROGRÁFICA DO RIO SÃO FRANCISCO, NO  POÇO 1, NAS COORDENADAS LAT.11°07’20”S E LONG.41°45’42,</t>
  </si>
  <si>
    <t>BACIA HIDROGRÁFICA DO RIO SÃO FRANCISCO, NO  POÇO 1, NAS COORDENADAS LAT.11°07’49,2”S E LONG.41°45’3</t>
  </si>
  <si>
    <t>BACIA HIDROGRÁFICA DO RIO SÃO FRANCISCO, NO  POÇO 1, NAS COORDENADAS LAT.11°12’45,9”S E LONG.41°32’3</t>
  </si>
  <si>
    <t>BACIA HIDROGRÁFICA DO RIO SÃO FRANCISCO, NO  POÇO 1, NAS COORDENADAS LAT.11°28’13,6”S E LONG.41°11’0</t>
  </si>
  <si>
    <t>BACIA HIDROGRÁFICA DO RIO SÃO FRANCISCO, NO  POÇO 1, NAS COORDENADAS LAT.11º55’01,90”S E LONG.45º30’</t>
  </si>
  <si>
    <t>BACIA HIDROGRÁFICA DO RIO SÃO FRANCISCO, NO  POÇO 1, NAS COORDENADAS LAT.13º08’54”S E LONG.45º06’37”</t>
  </si>
  <si>
    <t>BACIA HIDROGRÁFICA DO RIO SÃO FRANCISCO, NO  POÇO 1, NAS COORDENADAS LAT.13º24’50”S E LONG.45º34’13’</t>
  </si>
  <si>
    <t>BACIA HIDROGRÁFICA DO RIO SÃO FRANCISCO, NO POÇO  1, NAS COORDENADAS LAT.11°22’48,5”S E LONG.41°33’2</t>
  </si>
  <si>
    <t>BACIA HIDROGRÁFICA DO RIO SÃO FRANCISCO, NO POÇO 1,  NAS COORDENADAS LAT.11°29’58,1”S E LONG.41°58’2</t>
  </si>
  <si>
    <t>BACIA HIDROGRÁFICA DO RIO SÃO FRANCISCO, NO POÇO 1,  NAS COORDENADAS LAT.11°31’09”S E LONG.41°47’39”</t>
  </si>
  <si>
    <t>BACIA HIDROGRÁFICA DO RIO SÃO FRANCISCO, NO POÇO 1,  NAS COORDENADAS LAT.11°32’25,4”S E LONG.41°26’3</t>
  </si>
  <si>
    <t>BACIA HIDROGRÁFICA DO RIO SÃO FRANCISCO, NO POÇO 1,  NAS COORDENADAS LAT.14º28’22,36”S E LONG.45º26’</t>
  </si>
  <si>
    <t>BACIA HIDROGRÁFICA DO RIO SÃO FRANCISCO, NO POÇO 1, NAS  COORDENADAS LAT.11°32’03,3”S E LONG.41°34’5</t>
  </si>
  <si>
    <t>BACIA HIDROGRÁFICA DO RIO SÃO FRANCISCO, NO POÇO 1, NAS  COORDENADAS LAT.11°39’08,13”S E LONG.43°47’</t>
  </si>
  <si>
    <t>BACIA HIDROGRÁFICA DO RIO SÃO FRANCISCO, NO POÇO 1, NAS  COORDENADAS LAT.11°46’08,7”S E LONG.43°50’5</t>
  </si>
  <si>
    <t>BACIA HIDROGRÁFICA DO RIO SÃO FRANCISCO, NO POÇO 1, NAS COORDENADAS  LAT.11°56’01,4”S E LONG.41°49’1</t>
  </si>
  <si>
    <t>BACIA HIDROGRÁFICA DO RIO SÃO FRANCISCO, NO POÇO 1, NAS COORDENADAS  LAT.12°45’27,4”S E LONG.45°19’4</t>
  </si>
  <si>
    <t>BACIA HIDROGRÁFICA DO RIO SÃO FRANCISCO, NO POÇO 1, NAS COORDENADAS  LAT.13°31’0,9”S E LONG.45°45’21</t>
  </si>
  <si>
    <t>BACIA HIDROGRÁFICA DO RIO SÃO FRANCISCO, NO POÇO 1, NAS COORDENADAS  LAT.13º22’14,7”S E LONG. 45º 32</t>
  </si>
  <si>
    <t>BACIA HIDROGRÁFICA DO RIO SÃO FRANCISCO, NO POÇO 1, NAS COORDENADAS  LAT.14º27’12”S E LONG.45º59’50”</t>
  </si>
  <si>
    <t>BACIA HIDROGRÁFICA DO RIO SÃO FRANCISCO, NO POÇO 1, NAS COORDENADAS LAT.10º44’09,9”S E LON- G.40º48’</t>
  </si>
  <si>
    <t>BACIA HIDROGRÁFICA DO RIO SÃO FRANCISCO, NO POÇO 1, NAS COORDENADAS LAT.11°22’04,8”S  E LONG.41°43’2</t>
  </si>
  <si>
    <t>BACIA HIDROGRÁFICA DO RIO SÃO FRANCISCO, NO POÇO 1, NAS COORDENADAS LAT.11°32’21,7”S  E LONG.42°10’5</t>
  </si>
  <si>
    <t>BACIA HIDROGRÁFICA DO RIO SÃO FRANCISCO, NO POÇO 1, NAS COORDENADAS LAT.11º43’16”S E LON- G.45º56’47</t>
  </si>
  <si>
    <t>BACIA HIDROGRÁFICA DO RIO SÃO FRANCISCO, NO POÇO 1, NAS COORDENADAS LAT.12º37’09,1”S E LON- G.45º29’</t>
  </si>
  <si>
    <t>BACIA HIDROGRÁFICA DO RIO SÃO FRANCISCO, NO POÇO 1, NAS COORDENADAS LAT.14°01’50,2”S  E LONG.42°43’1</t>
  </si>
  <si>
    <t>BACIA HIDROGRÁFICA DO RIO SÃO FRANCISCO, NO POÇO 1, NAS COORDENADAS LAT.14°35’27,1”S E  LONG.45°51’1</t>
  </si>
  <si>
    <t>BACIA HIDROGRÁFICA DO RIO SÃO FRANCISCO, NO POÇO 1, NAS COORDENADAS LAT.14°39’26,3”S  E LONG.43°00’0</t>
  </si>
  <si>
    <t>BACIA HIDROGRÁFICA DO RIO SÃO FRANCISCO, NO POÇO 1, NAS COORDENADAS LAT.14º46’8,64”S E LON- G.45º58’</t>
  </si>
  <si>
    <t>BACIA HIDROGRÁFICA DO RIO SÃO FRANCISCO, NO POÇO 2, NAS COORDENADAS LAT.12°45’25,1”S E LON- G.45°21’</t>
  </si>
  <si>
    <t>BACIA HIDROGRÁFICA DO RIO SÃO FRANCISCO, NO POÇO 3, NAS COORDENADAS LAT.14º43’13”S E LON- G.45º48’26</t>
  </si>
  <si>
    <t>BACIA HIDROGRÁFICA DO RIO SÃO FRANCISCO, NO POÇO 6, NAS COORDENADAS  LAT.12°46’22,9”S E LONG.45°23’1</t>
  </si>
  <si>
    <t>BACIA HIDROGRÁFICA DO RIO SAUÍPE, NO RIACHO  DA SESMARIA, NAS COORDENADAS LAT.12º13’06,7”S E LONG.38</t>
  </si>
  <si>
    <t>BACIA HIDROGRÁFICA DO RIO UNA,  NO RIBEIRÃO SALOBRO, NAS COORDENADAS LAT.15º28’28”S E LONG.39º12’21”</t>
  </si>
  <si>
    <t>BACIA HIDROGRÁFICA DO RIO UNA, NO RIO UNA, NO PONTO P1, NAS  COORDENADAS LAT.15º17’26”S E LONG.39º06</t>
  </si>
  <si>
    <t>BACIA HIDROGRÁFICA DO RIO VAZA  BARRIS, NAS COORDENADAS LAT.09°55’01,2”S E LONG.38°46’47”W, DATUM SI</t>
  </si>
  <si>
    <t>BACIA HIDROGRÁFICA DO RIO VAZA BARRIS,  NAS COORDENADAS LAT.09°53’55,6’’S E LONG.38°47’45,8’’W, DATU</t>
  </si>
  <si>
    <t xml:space="preserve">BACIA HIDROGRÁFICA DO RIO VAZA BARRIS, NAS COORDENADAS LAT.10°06’39,9”S E LONG.38°22’20,6”W,  DATUM </t>
  </si>
  <si>
    <t>BACIA HIDROGRÁFICA DO RIO VAZA-BARRIS, NAS COORDENADAS LAT.10°11’00”S E LONG.38°28’00”W,  DATUM SIRG</t>
  </si>
  <si>
    <t xml:space="preserve">BACIA HIDROGRÁFICA DO RIO VERDE,  NO RIO VERDE, NAS COORDENADAS LAT.11°02’14,1”S E LONG.42°20’59”W, </t>
  </si>
  <si>
    <t>BACIA HIDROGRÁFICA DO SÃO FRANCISCO, NO POÇO 1, NAS COORDENADAS  LAT.11°50’16”S E LONG.46°17’18”W, D</t>
  </si>
  <si>
    <t xml:space="preserve">BACIA   HIDROGRÁFICA DO RIO GRANDE, NO RIO CABECEIRA DE PEDRAS, NAS COORDENADAS LAT.12º10’07,5”S E  </t>
  </si>
  <si>
    <t>BACIA  HIDROGRÁFICA DO RECÔNCAVO NORTE, NAS COORDENADAS LAT.12°00’14,1”S E LONG.38°25’14,2”W,  DATUM</t>
  </si>
  <si>
    <t xml:space="preserve">BACIA  HIDROGRÁFICA DO RECÔNCAVO NORTE, NO POÇO 1, NAS COORDENADAS LAT.11º28’57”S E LONG.38º38’44,8 </t>
  </si>
  <si>
    <t>BACIA  HIDROGRÁFICA DO RIO BURANHÉM, NO AFLUENTE SEM NOME DO RIO BURANHÉM, NO PONTO P1, EM  BARRAMEN</t>
  </si>
  <si>
    <t>BACIA  HIDROGRÁFICA DO RIO CARAÍVA, EM BARRAMENTOS EXISTENTES (B1 E B2), DISPENSADOS DE OUTORGA  POR</t>
  </si>
  <si>
    <t xml:space="preserve">BACIA  HIDROGRÁFICA DO RIO DO QUEIMADO, NO RIO DO QUEIMADO, EM BARRAMENTO EXISTENTE, DISPENSADO DE  </t>
  </si>
  <si>
    <t xml:space="preserve">BACIA  HIDROGRÁFICA DO RIO GRANDE, NO RIO BRANCO, NO PONTO P1, NAS COORDENADAS LAT.11°46’38,16”S  E </t>
  </si>
  <si>
    <t>BACIA  HIDROGRÁFICA DO RIO GRANDE, NO RIO DE JANEIRO, NO LAGO FORMADO PELO BARRAMENTO AUTORIZADO POR</t>
  </si>
  <si>
    <t xml:space="preserve">BACIA  HIDROGRÁFICA DO RIO GRANDE, NO RIO GALHEIRÃO, NO PONTO P1, NAS COORDENADAS LAT.12°51’21”S E  </t>
  </si>
  <si>
    <t xml:space="preserve">BACIA  HIDROGRÁFICA DO RIO GRANDE, NO RIO GRANDE, NO PONTO P1, NAS COORDENADAS LAT.12°44’08,29”S E  </t>
  </si>
  <si>
    <t xml:space="preserve">BACIA  HIDROGRÁFICA DO RIO GRANDE, NO RIO PRETO, NAS COORDENADAS LAT.11°00’35,1”S LONG.44°41’29”W,  </t>
  </si>
  <si>
    <t>BACIA  HIDROGRÁFICA DO RIO ITAPICURU, NAS COORDENADAS LAT.11°12’00”S E LONG.38°36’00”W, DATUM SIRGAS</t>
  </si>
  <si>
    <t>BACIA  HIDROGRÁFICA DO RIO ITAPICURU, NAS COORDENADAS LAT.11°17’00”S E LONG.38°06’00”W, DATUM SIRGAS</t>
  </si>
  <si>
    <t>BACIA  HIDROGRÁFICA DO RIO ITAPICURU, NAS COORDENADAS LAT.11°13’00”S E LONG.39°57’00”W, DATUM  SIRGA</t>
  </si>
  <si>
    <t>BACIA  HIDROGRÁFICA DO RIO ITAPICURU, NAS COORDENADAS LAT.11°20’00”S E LONG.38°05’00”W, DATUM SIRGAS</t>
  </si>
  <si>
    <t>BACIA  HIDROGRÁFICA DO RIO ITAPICURU, NAS COORDENADAS LAT.11°10’00”S E LONG.38°29’00”W, DATUM SIRGAS</t>
  </si>
  <si>
    <t>BACIA  HIDROGRÁFICA DO RIO ITAPICURU, NAS COORDENADAS LAT.11°16’34,8”S E LONG.38°30’41,4”W, DATUM  S</t>
  </si>
  <si>
    <t>BACIA  HIDROGRÁFICA DO RIO ITAPICURU, NAS COORDENADAS LAT.10°42’25,5”S E LONG.40°47’34,1”W, DATUM  S</t>
  </si>
  <si>
    <t>BACIA  HIDROGRÁFICA DO RIO ITAPICURU, NO RIO ITAPICURU-AÇU, NAS COORDENADAS LAT.10°49’17,14”S E LON-</t>
  </si>
  <si>
    <t>BACIA  HIDROGRÁFICA DO RIO JOÃO DE TIBA, NAS COORDENADAS LAT.16°20’58,2”S E LONG.39°35’11,6”W,  DATU</t>
  </si>
  <si>
    <t xml:space="preserve">BACIA  HIDROGRÁFICA DO RIO JOÃO DE TIBA, NO AFLUENTE SEM NOME DO RIO DA PEDRA BRANCA, EM BARRAMENTO </t>
  </si>
  <si>
    <t>BACIA  HIDROGRÁFICA DO RIO JUCURUÇU, NO CÓRREGO RIBEIRO DE FORA, NAS COORDENADAS LAT.17º06’44,3”S  E</t>
  </si>
  <si>
    <t>BACIA  HIDROGRÁFICA DO RIO JUCURUÇU, NO RIO JUCURUÇU DO SUL, NAS COORDENADAS LAT.17°14’26,1”S E LON-</t>
  </si>
  <si>
    <t xml:space="preserve">BACIA  HIDROGRÁFICA DO RIO PARAGUAÇU, NO RIACHO PONTE DA TÁBUA, NAS COORDENADAS LAT.12°03’32,9”S E  </t>
  </si>
  <si>
    <t>BACIA  HIDROGRÁFICA DO RIO PARAGUAÇU, NO RIO BONITO, NAS COORDENADAS LAT.12°05’11,97”S E LONG.  41°1</t>
  </si>
  <si>
    <t>BACIA  HIDROGRÁFICA DO RIO PARAGUAÇU, NO RIO PARAGUAÇU, NAS COORDENADAS LAT.13°01’54”S E LON- G.40°4</t>
  </si>
  <si>
    <t>BACIA  HIDROGRÁFICA DO RIO PARDO, EM BARRAMENTO EXISTENTE, NO CÓRREGO ESPÍRITO SANTO, NAS COORDENADA</t>
  </si>
  <si>
    <t>BACIA  HIDROGRÁFICA DO RIO REAL, NAS COORDENADAS LAT.11°28’00”S E LONG.37 57’00”W, DATUM SIRGAS  200</t>
  </si>
  <si>
    <t>BACIA  HIDROGRÁFICA DO RIO SÃO FRANCISCO, NAS COORDENADAS LAT.12°22’07”S E LONG.46°06’08”W, DATUM  S</t>
  </si>
  <si>
    <t>BACIA  HIDROGRÁFICA DO RIO SÃO FRANCISCO, NAS COORDENADAS LAT.11°49’38,8”S E LONG.41°54’12,1”W,  DAT</t>
  </si>
  <si>
    <t>BACIA DE DECANTAÇÃO PARA OS SEGUINTES  PARÂMETROS: PH, OXIGÊNIO DISSOLVIDO, SÓLIDOS TOTAIS SEDIMENTÁ</t>
  </si>
  <si>
    <t>BACIAS HIDROGRÁ- FICAS DO RIO SUBAÚMA E RIO ITAPICURU, NO PONTO 30, NO RIO SUBAÚ-MIRIM, NAS COORDENA</t>
  </si>
  <si>
    <t>BACIAS HIDROGRÁFICAS DO CÓRREGO DO MEIO,  RIO SEM NOME, RIACHO DAS OSTRAS E RIACHO DOCE, NO PONTO 1,</t>
  </si>
  <si>
    <t>BACIAS HIDROGRÁFICAS DO RIO SAUÍPE, RIO REAL E RIO ITAPICURU, NO PONTO 22, NO RIO MANACAIR,  NAS COO</t>
  </si>
  <si>
    <t>BACIAS HIDROGRÁFICAS DOS RIOS MUCURI E  PERUÍPE, NO PONTO 1, EM AFLUENTE SEM NOME DO RIO PAU ALTO, N</t>
  </si>
  <si>
    <t>BACIAS DE ESGOTAMENTO (A, B  E C); 20.602,00 METROS DE REDE COLETORA; 03 (TRÊS) ESTAÇÕES ELEVATÓRIAS</t>
  </si>
  <si>
    <t>BACIA HIDROGRÁFICA DO RIO ITAPICURU,  NO POÇO 1, NAS COORDENADAS LAT.10°39’45,3”S E LONG.40°47’25,5”</t>
  </si>
  <si>
    <t>BACIA HIDROGRÁFICA DO RIO PARAGUAÇU, NO  RIO GUINÉ, NAS COORDENADAS LAT.12°44’33”S E LONG. 41°33’19”</t>
  </si>
  <si>
    <t>BACIA HIDROGRÁFICA DO RIO  ITAPICURU, NO AFLUENTE SEM NOME DO RIO BRANCO, EM BARRAMENTO EXISTENTE (B</t>
  </si>
  <si>
    <t>BACIA HIDROGRÁFICA DO RIO PARAGUAÇU,  NAS COORDENADAS LAT.12º16’08,2”S E LONG.41º22’06,5”W, DATUM SI</t>
  </si>
  <si>
    <t xml:space="preserve">BACIA HIDROGRÁFICA DO RIO GRANDE, NO RIO DAS PEDRAS, NO PONTO  P1, NAS COORDENADAS LAT.12°12’20”S E </t>
  </si>
  <si>
    <t>BACIA HIDROGRÁFICA DO  RIO GRANDE, NO RIO DE ONDAS, NAS COORDENADAS LAT.12°16’53”S E LONG.45°34’32”W</t>
  </si>
  <si>
    <t>BACIA HIDROGRÁFICA DO CÓRREGO DO OURO, EM  BARRAMENTO EXISTENTE, DISPENSADO DE OUTORGA POR MEIO DEST</t>
  </si>
  <si>
    <t>BACIA HIDROGRÁFICA DO RIO  PARAGUAÇU, NAS COORDENADAS LAT.12º31’27,6”S E LONG.41º43’47”W, DATUM SIRG</t>
  </si>
  <si>
    <t>BACIA HIDROGRÁFICA DO  RIO CORRENTE, NO RIO CORRENTE, NAS COORDENADAS LAT.13°23’16,3”S E LONG.44°08’</t>
  </si>
  <si>
    <t>BACIA HIDROGRÁFICA DO RIO DE CONTAS; NO POÇO 1, NAS COORDENADAS  LAT.13°27’59”S E LONG.41°55’52”W, D</t>
  </si>
  <si>
    <t>BACIA HIDROGRÁFICA  DO RIO JEQUITINHONHA, NO CÓRREGO SEM NOME, AFLUENTE DO RIO LIMOEIRO, NAS COORDEN</t>
  </si>
  <si>
    <t>BACIA  HIDROGRÁFICA DO RIO SÃO FRANCISCO, NAS COORDENADAS LAT.13º16’08,4”S E LONG.43º37’56,3”W,  DAT</t>
  </si>
  <si>
    <t>BACIA HIDROGRÁFICA DO RIO PARAGUAÇU, NO RIO PARAGUAÇU, NAS  COORDENADAS LAT.12º33’25,2”S E LONG.39º5</t>
  </si>
  <si>
    <t>BACIA HIDROGRÁFICA DO RIO PERUÍPE, NO  CÓRREGO FELISBERTO, NAS COORDENADAS LAT.17º43’55”S E LONG.39º</t>
  </si>
  <si>
    <t>BACIA HIDROGRÁFICA DO RIO PERUÍPE, NO  CÓRREGO DO VINHO, NAS COORDENADAS LAT.17º43’37”S E LONG.39º52</t>
  </si>
  <si>
    <t>BACIA HIDROGRÁFICA DO RIO SÃO FRANCISCO, NO POÇO   2, NAS COORDENADAS LAT.13°20’35,36”S E LONG.45°42</t>
  </si>
  <si>
    <t>BACIA HIDROGRÁFICA DO RIO SÃO  FRANCISCO, NAS COORDENADAS LAT.10º57’27,8”S E LONG.40º41’21,4”W, DATU</t>
  </si>
  <si>
    <t>BACIA HIDROGRÁFICA DO RIO GRANDE, NO RIO GALHEIRÃO, NAS COORDENADAS LAT.12º42’33,7”S E LON- G.45º22’</t>
  </si>
  <si>
    <t>BACIA HIDROGRÁFICA DO RIO  PARAGUAÇU, NO RIACHO DO PAULO, NAS COORDENADAS LAT.13°18’36,5”S E LONG.41</t>
  </si>
  <si>
    <t>BACIA HIDROGRÁFICA DO RIO  CORRENTE, NO RIO CORRENTE, NAS COORDENADAS LAT.13º25’31”S E LONG.44º13’04</t>
  </si>
  <si>
    <t>BACIA HIDROGRÁFICA DO RIO PERUÍPE,  EM BARRAMENTO EXISTENTE, OUTORGADO POR MEIO DA PORTARIA INEMA Nº</t>
  </si>
  <si>
    <t>BACIA HIDROGRÁFICA DO RIO SÃO FRANCISCO, NO POÇO 1,  NAS COORDENADAS LAT.12°23’25,76”S E LONG.45°28’</t>
  </si>
  <si>
    <t>BACIA HIDROGRÁFICA DO RIO SÃO FRANCISCO, NO POÇO 3, NAS COORDENADAS  LAT.13°20’07,82”S E LONG.45°41’</t>
  </si>
  <si>
    <t>BACIA HIDROGRÁFICA  DO RIO PARAGUAÇU, NO RIO PARAGUAÇU, NAS COORDENADAS LAT.12°31’38”S E LONG.39°56’</t>
  </si>
  <si>
    <t>BACIA HIDROGRÁFICA DO RIO PARAGUAÇU, NO RIO PARAGUAÇU, EM BARRAMENTO EXISTENTE (AUTORIZADO  POR MEIO</t>
  </si>
  <si>
    <t>BACIA HIDROGRÁFICA DO RIO DE CONTAS, NO RIO  GAVIÃO, NAS COORDENADAS LAT.14°36’23,7”S E LONG.41°09’5</t>
  </si>
  <si>
    <t>BACIA HIDROGRÁFICA  DO RIO SÃO FRANCISCO, NO POÇO 1, NAS COORDENADAS LAT.13°45’07”S E LONG.46°00’05,</t>
  </si>
  <si>
    <t>BACIA HIDROGRÁFICA  DO RIO PARAGUAÇU, EM BARRAMENTO EXISTENTE (BANDEIRA DE MELO), OUTORGADO POR MEIO</t>
  </si>
  <si>
    <t xml:space="preserve">BACIA HIDROGRÁFICA DO RIO DE CONTAS,  NO RIO DE CONTAS, NAS LAT.14°10’45”S E LONG.39°40’32”W, DATUM </t>
  </si>
  <si>
    <t>BACIA HIDROGRÁFICA DO RIO DE  CONTAS, NO RIO SINCORÁ, NAS COORDENADAS LAT.13°39’56,2”S E LONG.41°1’2</t>
  </si>
  <si>
    <t>BACIA HIDROGRÁFICA DO RIO GRANDE, NO RIO DO BORÁ, NO PONTO P1, NAS  COORDENADAS LAT.12°15’21,2”S LON</t>
  </si>
  <si>
    <t>BACIA HIDROGRÁFICA DO RIO  PARAGUAÇU, NAS COORDENADAS LAT.12°02’20”S E LONG.41°04’22,4”W, DATUM SIRG</t>
  </si>
  <si>
    <t>BACIA HIDROGRÁFICA DO RIO SÃO FRANCISCO, NO POÇO 1, NAS COORDENADAS LAT.14°38’04,50”S E  LONG.45°54’</t>
  </si>
  <si>
    <t>BACIA HIDROGRÁFICA DO RIO  PARAGUAÇU, NO RIO COCHÓ, NAS COORDENADAS LAT.12°32’19”S E LONG.41°43’38”W</t>
  </si>
  <si>
    <t>BACIA HIDROGRÁFICA DO RIO ITAPICURU, NO POÇO 1 ,NAS COORDENADAS LAT.11°07’41,8”S E LON- G.38°23’41,6</t>
  </si>
  <si>
    <t>BACIA HIDROGRÁFICA DO RIO DE CONTAS,  NO RIO DE CONTAS, NAS LAT.14°10’45,9”S E LONG.39°40’21,5”W, DA</t>
  </si>
  <si>
    <t>BACIA HIDROGRÁFICA DO RIO CORRENTE, NO RIO FORMOSO, NAS COORDENADAS LAT.14°38’02,5”S E LON- G.45°46’</t>
  </si>
  <si>
    <t>BACIA HIDROGRÁFICA DO RIO CORRENTE, NO RIO FORMOSO, NAS COORDENADAS LAT.13º28’53,8”S E  LONG.44º15’4</t>
  </si>
  <si>
    <t>BACIA HIDROGRÁFICA DO RIO ALCOBAÇA, NO CÓRREGO SÃO BENEDITO, EM BARRAMENTO EXISTENTE (B4),  DISPENSA</t>
  </si>
  <si>
    <t>BACIA HIDROGRÁFICA DO RECÔNCAVO NORTE, NO POÇO 1, NAS COORDENADAS   CÓPIA - CONSULTE INFORMAÇÃO OFIC</t>
  </si>
  <si>
    <t>BACIA HIDROGRÁFICA DO RIO SUBAÚMA, NO RIO SUBAÚMA, NAS COORDENADAS  LAT.11º56’59”S E LONG.38º05’55,2</t>
  </si>
  <si>
    <t xml:space="preserve">BACIA HIDROGRÁFICA DO RIO GRANDE, NO RIO PRETO, NAS  LAT.11º02’19”S E LONG.44º23’27”W, DATUM SIRGAS </t>
  </si>
  <si>
    <t>BACIA HIDROGRÁFICA DO RIO COCHÓ, NAS  COORDENADAS LAT.13°02’48,7”S E LONG.41°47’19,1”W, DATUM SIRGAS</t>
  </si>
  <si>
    <t>BACIA HIDROGRÁFICA DO RIO  PARAGUAÇU, NO RIO PARAGUAÇU, NAS COORDENADAS LAT.12°51’56,8”S E LONG.41°0</t>
  </si>
  <si>
    <t>BACIA  HIDROGRÁFICA DO RIO DE CONTAS, NO RIO PELONHA, LOCALIZADO NAS FAZENDAS OITAVA MARAVILHA  (MAT</t>
  </si>
  <si>
    <t xml:space="preserve">BACIA HIDROGRÁFICA DO RIO PARAGUAÇU, NO RIO PARAGUAÇU, NO LAGO DA BARRAGEM DE PEDRA DO  CAVALO, NAS </t>
  </si>
  <si>
    <t>BACIA HIDROGRÁFICA DO  RECÔNCAVO NORTE, NAS COORDENADAS LAT.11°27’54,5”S E LONG.38°39’21”W, DATUM SI</t>
  </si>
  <si>
    <t>BACIA HIDROGRÁFICA DO  RIO CORRENTE, NO RIO CORRENTE, NAS COORDENADAS LAT.13º24’21,9”S E LONG.44º15’</t>
  </si>
  <si>
    <t>BACIA HIDROGRÁFICA  DO RIO PERUÍPE, NO RIO DA FAZENDA, EM BARRAMENTO EXISTENTE, DISPENSADO DE OUTORG</t>
  </si>
  <si>
    <t>BACIA HIDROGRÁFICA DO RIO PARAGUAÇU, NAS COORDENADAS LAT.13°18’15,1”S E LONG.41°20’40,2”W,  DATUM SI</t>
  </si>
  <si>
    <t>BACIA HIDROGRÁFICA DO RIO ITAPICURU, NAS COORDENADAS LAT.11°12’31,6”S E LONG.38°47’41,1”W,  DATUM SI</t>
  </si>
  <si>
    <t>BACIA HIDROGRÁFICA DO RIO  ITAPICURU, NAS COORDENADAS LAT.11°18’00”S E LONG.38°09’00”W, DATUM SIRGAS</t>
  </si>
  <si>
    <t>BACIA HIDROGRÁFICA DO RIO PARAGUAÇU, NAS  COORDENADAS LAT.12°05’55,5”S E LONG.41°03’14,6”W, DATUM SI</t>
  </si>
  <si>
    <t>BACIA  HIDROGRÁFICA DO RIO JOÃO DE TIBA, NO RIO JOÃO DE TIBA, NO PONTO P3, NAS COORDENADAS  LAT.16°1</t>
  </si>
  <si>
    <t>BACIA HIDROGRÁFICA DO RIO  CARAÍVA, NO CÓRREGO DAS BOCAS, EM BARRAMENTO EXISTENTE, DISPENSADO DE OUT</t>
  </si>
  <si>
    <t>BACIA  HIDROGRÁFICA DO RIO PARAGUAÇU, NAS COORDENADAS LAT.12°10’04,6”S E LONG.41°09’26,1”W, DATUM  S</t>
  </si>
  <si>
    <t>BACIA HIDROGRÁFICA DO RIO PARDO, NO RIO  MACARANI, NAS COORDENADAS LAT.15º36’37”S E LONG.40º24’40”W,</t>
  </si>
  <si>
    <t>BACIA HIDROGRÁFICA DO RIO JOÃO DE TIBA, NO AFLUENTE  SEM NOME DO RIO DA PEDRA BRANCA, NAS COORDENADA</t>
  </si>
  <si>
    <t xml:space="preserve">BACIA  HIDROGRÁFICA DO RIO GRANDE, NO RIO PRETO, NAS LAT.11º04’18”S E LONG.44º16’58”W,DATUM SIRGAS  </t>
  </si>
  <si>
    <t>BACIA HIDROGRÁFICA DO RIO  INHAMBUPE, NO RIACHO MALOMBÉ, NAS COORDENADAS LAT.11º50’53,7”S E LONG.37º</t>
  </si>
  <si>
    <t>BACIA HIDROGRÁFICA DO RIO  PARAGUAÇU, NO AFLUENTE SEM NOME DO RIO SANTO ANTÔNIO, NAS COORDENADAS LAT</t>
  </si>
  <si>
    <t>BACIA HIDROGRÁFICA DO  RIO PARAGUAÇU, NO RIO PARAGUAÇU, NAS COORDENADAS LAT.12º41’16”S E LONG.40º08’</t>
  </si>
  <si>
    <t>BACIA HIDROGRÁFICA  DO RIO SÃO FRANCISCO, NO POÇO 1, NAS COORDENADAS LAT.11°23’23,60”S E LONG.45°15’</t>
  </si>
  <si>
    <t>BACIA HIDROGRÁFICA DO RIO DE CONTAS, NO  POÇO 1, NAS COORDENADAS LAT.13°06’55,4”S E LONG. 41°49’22,8</t>
  </si>
  <si>
    <t>BACIA HIDROGRÁFICA DO RIO ITAPICURU, NAS  COORDENADAS LAT.11°07’32”S E LONG.38°49’27”W, DATUM SIRGAS</t>
  </si>
  <si>
    <t>BACIA HIDROGRÁFICA DO RIO PARAGUAÇU,  NAS COORDENADAS LAT.12°07’9,3”S E LONG.41°08’52,1”W, DATUM SIR</t>
  </si>
  <si>
    <t>BACIA HIDROGRÁFICA  DO RIO SÃO FRANCISCO, NO POÇO 1, NAS COORDENADAS LAT.12°37’27”S E LONG.45°42’39”</t>
  </si>
  <si>
    <t xml:space="preserve">BACIA HIDROGRÁFICA DO RIO  PARAGUAÇU, NO RIO PARAGUAÇU, NO LAGO DA BARRAGEM DE PEDRA DO CAVALO, NAS </t>
  </si>
  <si>
    <t>BACIA HIDROGRÁFICA  DO RIO PERUÍPE, NO RIO PERUÍPE NORTE, NAS COORDENADAS LAT.17°47’37,9”S E LONG.39</t>
  </si>
  <si>
    <t>BACIA HIDROGRÁFICA DO  RIO ALCOBAÇA,NO AFLUENTE SEM NOME DO CÓRREGO SANTO ANTÔNIO, EM BARRAMENTO EXI</t>
  </si>
  <si>
    <t>BACIA HIDROGRÁFICA DO RIO PARAGUAÇU, NO POÇO 1,  NAS COORDENADAS LAT.12°04’25,6”S E LONG.41°03’49,4”</t>
  </si>
  <si>
    <t>BACIA HIDROGRÁFICA DO RIO SÃO  FRANCISCO, NAS COORDENADAS LAT.13°21’46,90”S E LONG.45°38’32”W, DATUM</t>
  </si>
  <si>
    <t>BACIA HIDROGRÁFICA DO RIO PARAGUAÇU, NO RIO PARAGUAÇU, NAS  COORDENADAS LAT.12º41’46”S E LONG.40º10’</t>
  </si>
  <si>
    <t>BACIA HIDROGRÁFICA  DO RIO PARDO, NO CÓRREGO DO SOSSEGO, NAS COORDENADAS LAT.15º36’07,3” S E LONG.40</t>
  </si>
  <si>
    <t>BACIA HIDROGRÁFICA DO  RIO SÃO FRANCISCO, NO POÇO 1, NAS COORDENADAS LAT.12°05’16,6”S E LONG.45°55’5</t>
  </si>
  <si>
    <t>BACIA HIDROGRÁFICA DO RIO SÃO  FRANCISCO, NO POÇO 1, NAS COORDENADAS LAT.11°16’38,9”S E LONG.41°01’1</t>
  </si>
  <si>
    <t>BACIA HIDROGRÁFICA DO RIO SÃO  FRANCISCO, NAS COORDENADAS LAT.14°38’06”S E LONG.42°59’20”W, DATUM SI</t>
  </si>
  <si>
    <t>BACIA HIDROGRÁFICA DO RIO ITAPICURU, NAS COORDENADAS LAT.11°11’52,7”S E LONG.38°30’47,6”W,  DATUM SI</t>
  </si>
  <si>
    <t>BACIA HIDROGRÁFICA DO RIO PARAGUAÇU, NAS COORDENADAS  LAT.12°10’00”S E LONG.41°09’02,7”W, DATUM SIRG</t>
  </si>
  <si>
    <t>BACIA HIDROGRÁFICA DO RIO ITAPICURU, NAS COORDENADAS LAT.11°08’03,5”S E  LONG.38°18’26,4”W, DATUM SI</t>
  </si>
  <si>
    <t>BACIA HIDROGRÁFICA DO  RIO DE CONTAS, NO RIO DE CONTAS, NAS COORDENADAS LAT.13º30’13”S E LONG.41º35’</t>
  </si>
  <si>
    <t>BACIA HIDROGRÁFICA DO RIO DE CONTAS,  NO RIACHO DO BONITO, EM BARRAMENTO EXISTENTE, DISPENSADO DE OU</t>
  </si>
  <si>
    <t>BACIA HIDROGRÁFICA DO  RIO SÃO FRANCISCO, NO POÇO 1, NAS COORDENADAS LAT.11°51’39,5”S E LONG.46°14’4</t>
  </si>
  <si>
    <t xml:space="preserve">BACIA HIDROGRÁFICA DO RIO GRANDE, NO RIO DAS FÊMEAS, NO PONTO P1, NAS COORDENADAS LAT.12°26’15,7”S  </t>
  </si>
  <si>
    <t>BACIA  HIDROGRÁFICA DO RIO ITAPICURU, NAS COORDENADAS LAT.11°15’43,2”S E LONG.38°44’57,9”W, DATUM  S</t>
  </si>
  <si>
    <t>BACIA HIDROGRÁFICA DO RIO  INHAMBUPE, NAS COORDENADAS LAT.11°43’00”S E LONG.38°16’00”W, DATUM SIRGAS</t>
  </si>
  <si>
    <t>BACIA HIDROGRÁFICA DO RIO  JUCURUÇU, NO CÓRREGO DE FORA, NAS COORDENADAS LAT.17º06’25”S E LONG.39º32</t>
  </si>
  <si>
    <t>BACIA HIDROGRÁFICA DO RIO SUBAÚMA, NAS  COORDENADAS LAT.11°59’00”S E LONG.38°21’00”W, DATUM SIRGAS 2</t>
  </si>
  <si>
    <t>BACIA HIDROGRÁFICA DO RIO DE CONTAS, NO RIO DE CONTAS, NAS COORDENADAS LAT.13º54’06”S E  LONG.41º30’</t>
  </si>
  <si>
    <t>BACIA HIDROGRÁFICA DO RIO JUCURUÇU, NO CÓRREGO DO ZELÉ, EM BARRAMENTO EXISTENTE  B1, DISPENSADO DE O</t>
  </si>
  <si>
    <t>BACIA HIDROGRÁFICA DO  RIO JOÃO DE TIBA, EM AFLUENTE SEM NOME DO RIO JOÃO DE TIBA, NAS COORDENADAS L</t>
  </si>
  <si>
    <t>BACIA HIDROGRÁFICA DO RIO GRANDE, NO RIO GRANDE, NAS COORDENADAS LAT.11°43’09,08”S E LON- G.44°34’59</t>
  </si>
  <si>
    <t>BACIA HIDROGRÁFICA DO RIO  JOÃO DE TIBA, NO AFLUENTE SEM NOME DO RIO SANTA CRUZ, EM BARRAMENTO EXIST</t>
  </si>
  <si>
    <t>BACIA HIDROGRÁFICA DO RIO CORRENTE, NO  RIO PRATUDÃO, NAS COORDENADAS LAT.14º09’03”S E LONG.45º42’03</t>
  </si>
  <si>
    <t>BACIA HIDROGRÁFICA DO RECÔNCAVO NORTE, NO POÇO 1, NAS  COORDENADAS LAT.12°34’49,3”S E LONG.38°01’06,</t>
  </si>
  <si>
    <t>BACIA HIDROGRÁFICA DO  RIO ITAPICURU, NO POÇO 1, NAS COORDENADAS LAT.11º49’58,63”S E LONG.37º39’29,2</t>
  </si>
  <si>
    <t>BACIA HIDROGRÁFICA DO RIO PARAGUAÇU, NAS  COORDENADAS LAT.12°04’20”S E LONG.41°03’31”W, DATUM SIRGAS</t>
  </si>
  <si>
    <t>BACIA HIDROGRÁFICA DO RIO  PARAGUAÇU, NAS COORDENADAS LAT.12°14’28”S E LONG.41°04’24”W, DATUM SIRGAS</t>
  </si>
  <si>
    <t>BACIA HIDROGRÁFICA DO RIO  CORRENTE, NO RIACHO VOLTA DA PEDRA, NAS COORDENADAS LAT.13º29’51,3”S E LO</t>
  </si>
  <si>
    <t>BACIA HIDROGRÁFICA DO RIO PARAGUAÇU,  NAS COORDENADAS LAT.12°02’28,4”S E LONG.41°03’44,8”W, DATUM SI</t>
  </si>
  <si>
    <t>BACIA HIDROGRÁFICA DO RIO PARAGUAÇU, NAS COORDENADAS LAT.12°09’28,6”S E LONG.41°08’49,1”W,  DATUM SI</t>
  </si>
  <si>
    <t>BACIA  HIDROGRÁFICA DO RIO PARDO, NO RIACHO DA CABECEIRA, EM BARRAMENTO EXISTENTE (AUTORIZADO POR  M</t>
  </si>
  <si>
    <t>BACIA HIDROGRÁFICA DO RIO PARAGUAÇU, NO  RIO PARAGUAÇU, NAS COORDENADAS LAT.13º02’06,9”S E LONG.41º2</t>
  </si>
  <si>
    <t>BACIA HIDROGRÁFICA DO RIO GRANDE, NO RIO  GALHEIRÃO, NAS COORDENADAS LAT.12°42’33,7”S LONG.45°22’58,</t>
  </si>
  <si>
    <t xml:space="preserve">BACIA HIDROGRÁFICA DO RIO  PARAGUAÇU, NO RIO JACUÍPE, EM BARRAMENTO EXISTENTE (BARRAGEM DO FRANÇA), </t>
  </si>
  <si>
    <t>BACIA HIDROGRÁFICA DO RIO PARAGUAÇU, NO RIO UTINGA, NAS COORDENADAS  LAT.12°06’10”S LONG.41°07’25”W,</t>
  </si>
  <si>
    <t>BACIA HIDROGRÁFICA DO RIO PARAGUAÇU, NAS COORDENADAS LAT.11°39’28,4”S E LON- G.41°06’58,6”W, DATUM S</t>
  </si>
  <si>
    <t>BACIA HIDROGRÁFICA DO  RIO DE CONTAS, NAS COORDENADAS LAT.13°09’41,7”S E LONG.41°47’57,2”W, DATUM SI</t>
  </si>
  <si>
    <t>BACIA HIDROGRÁFICA DO RIO PARAGUAÇU, NO POÇO 1, NAS  COORDENADAS LAT.12°16’03,9”S E LONG.41°09’45,8”</t>
  </si>
  <si>
    <t>BACIA HIDROGRÁFICA DO RIO PARAGUAÇU,  NAS COORDENADAS LAT.12°04’01”S E LONG.41°05’53”W, DATUM SIRGAS</t>
  </si>
  <si>
    <t>BACIA HIDROGRÁFICA DO RIO PARAGUAÇU, NAS  COORDENADAS LAT.12°12’23,2”S E LONG.41°08’26,6”W, DATUM SI</t>
  </si>
  <si>
    <t>BACIA HIDROGRÁFICA  DO RIO PARAGUAÇU, NAS COORDENADAS LAT.13°19’22,9”S E LONG.41°31’37,6”W, DATUM SI</t>
  </si>
  <si>
    <t>BACIA HIDROGRÁFICA DO RIO CORRENTE, NO RIO CORRENTE, NAS COORDENADAS LAT.13º17’23,7”S E  LONG.43º52’</t>
  </si>
  <si>
    <t>BACIA HIDROGRÁFICA DO RIO CARAÍVA,  NO RIO CARAÍVA, NAS COORDENADAS LAT.16º50’18”S E LONG.39º17’31”W</t>
  </si>
  <si>
    <t>BACIA HIDROGRÁFICA DO RIO DE CONTAS, NO RIO GAVIÃO,  NAS COORDENADAS LAT.14º27’15,4”S E LONG.41º04’2</t>
  </si>
  <si>
    <t>BACIA HIDROGRÁFICA DO RIO  PARAGUAÇU, NO POÇO 1, NAS COORDENADAS LAT.12°04’09,6”S E LONG.41°04’36,8”</t>
  </si>
  <si>
    <t>BACIA HIDROGRÁFICA DO RIO SÃO  FRANCISCO, NO POÇO 1, NAS COORDENADAS LAT. 11°34’23.2”S E LONG.41°47’</t>
  </si>
  <si>
    <t>BACIA HIDROGRÁFICA DO  RIO MUCURI, NO POÇO 1, NAS COORDENADAS LAT.18°01’43,4”S E LONG.39°51’58”W, DE</t>
  </si>
  <si>
    <t>BACIA HIDROGRÁFICA DO RIO  PARAGUAÇU, NAS COORDENADAS LAT.12°29’44,7”S E LONG.41°43’56,9”W, DATUM SI</t>
  </si>
  <si>
    <t>BACIA HIDROGRÁFICA DO RIO SÃO FRANCISCO,  NO POÇO 1, NAS COORDENADAS LAT. 11°26’39.4”S E LONG.41°42’</t>
  </si>
  <si>
    <t>BACIA HIDROGRÁFICA DO RIO SÃO FRANCISCO,  NO POÇO 1, NAS COORDENADAS LAT.11°27’09.3”S E LONG.41°42’4</t>
  </si>
  <si>
    <t>BACIA HIDROGRÁFICA DO RIO SÃO FRANCISCO, NO POÇO  1, NAS COORDENADAS LAT.11°35’50.78”S E LONG.41°46’</t>
  </si>
  <si>
    <t>BACIA HIDROGRÁFICA DO RIO SÃO FRANCISCO, NO POÇO 1,  NAS COORDENADAS LAT.11°34’14.4”S E LONG.41°47’3</t>
  </si>
  <si>
    <t>BACIA HIDROGRÁFICA DO  RIO PARAGUAÇU, NAS COORDENADAS LAT.12°07’25,4”S E LONG.41°07’39,7”W, DATUM SI</t>
  </si>
  <si>
    <t>BACIA HIDROGRÁFICA DO RIO SÃO  FRANCISCO, NO POÇO 1, NAS COORDENADAS LAT.11º35’11.51’’S E LONG.41º41</t>
  </si>
  <si>
    <t>BACIA HIDROGRÁFICA DO RIO SÃO FRANCISCO, NAS COORDENADAS LAT.10°53’20,5”S E LON- G.40°42’01,2”W, DAT</t>
  </si>
  <si>
    <t>BACIA HIDROGRÁFICA DO RIO  SÃO FRANCISCO, NAS COORDENADAS LAT.10°42’01,4”S E LONG.40°52’14,6”W, DATU</t>
  </si>
  <si>
    <t>BACIA HIDROGRÁFICA DO  RIO SÃO FRANCISCO, NO POÇO 1, NAS COORDENADAS LAT.11°22’43.4”S E LONG.41°56’0</t>
  </si>
  <si>
    <t>BACIA  HIDROGRÁFICA DO RIO SÃO FRANCISCO, NAS COORDENADAS LAT.10°41’27,6”S E LONG.40°53’22,5”W,  DAT</t>
  </si>
  <si>
    <t>BACIA HIDROGRÁFICA DO  RIO VAZA-BARRIS, NAS COORDENADAS LAT.10°08’00”S E LONG.38°29’00”W, DATUM SIRG</t>
  </si>
  <si>
    <t>BACIA HIDROGRÁFICA  DO RIO ITAPICURU, NO POÇO 1, NAS COORDENADAS LAT.11°01’00’’S E LONG.38°50’00’’W,</t>
  </si>
  <si>
    <t>BACIA HIDROGRÁFICA DO RIO SÃO FRANCISCO, NO  POÇO 1, NAS COORDENADAS LAT.12°40’52,3”S E LONG.46°15’4</t>
  </si>
  <si>
    <t>BACIA HIDROGRÁFICA DO RIO  PARAGUAÇU, NO RIO PARAGUAÇU, EM LAGO FORMADO POR BARRAMENTO EXISTENTE (BA</t>
  </si>
  <si>
    <t>BACIA HIDROGRÁFICA  DO RIO PARDO, NO RIBEIRÃO DO LARGO, NAS COORDENADAS LAT.15°36’10,31”S E LONG.40°</t>
  </si>
  <si>
    <t>BACIA HIDROGRÁFICA DO RIO  CORRENTE, NO RIO ARROJADO, NAS COORDENADAS LAT.13º24’40”S E LONG.44º22’21</t>
  </si>
  <si>
    <t>BACIA HIDROGRÁFICA DO RIO SÃO FRANCISCO, NO POÇO 1, NAS COORDENADAS LAT.09°38’33,3”S E  LONG.38°13’2</t>
  </si>
  <si>
    <t xml:space="preserve">BACIA HIDROGRÁFICA DO RIO SÃO FRANCISCO,  NAS COORDENADAS LAT.10°58’57”S E LONG.40°42’31,7”W, DATUM </t>
  </si>
  <si>
    <t>BACIA  HIDROGRÁFICA DO RIO CORRENTE, NO RIO CORRENTE, NAS LAT.13º23’17”S E LONG.44º08’40”W, DATUM  S</t>
  </si>
  <si>
    <t>BACIA HIDROGRÁFICA DO RIO SÃO FRANCISCO, NAS  COORDENADAS LAT.11°55’09”S E LONG.41°52’04”W, DATUM SI</t>
  </si>
  <si>
    <t>BACIA HIDROGRÁFICA DO RIO SÃO  FRANCISCO, NO POÇO 1, NAS COORDENADAS LAT.11°16’18,2”S E LONG.41°41’3</t>
  </si>
  <si>
    <t>BACIA HIDROGRÁFICA  DO RIO PARAGUAÇU, NAS COORDENADAS LAT.12°11’33,4”S E LONG.41°08’58,1”W, DATUM SI</t>
  </si>
  <si>
    <t>BACIA HIDROGRÁFICA DO RIO ITAPICURU, NO POÇO 1,  NAS COORDENADAS LAT.11°20’45,5”S E LONG.38°06’23”W,</t>
  </si>
  <si>
    <t>BACIA HIDROGRÁFICA DO  RIO SÃO FRANCISCO, NO POÇO 1, NAS COORDENADAS LAT.14°31’40”S E LONG.45°51’20”</t>
  </si>
  <si>
    <t>BACIA HIDROGRÁFICA DO RIO SÃO FRANCISCO,  NAS COORDENADAS LAT.10°54’50”S E LONG.40°39’41”W, DATUM SI</t>
  </si>
  <si>
    <t>BACIA HIDROGRÁFICA DO RIO ITAPICURU, NAS COORDENADAS LAT.11°31’00”S E LONG.38°37’00”W,  DATUM SIRGAS</t>
  </si>
  <si>
    <t>BACIA HIDROGRÁFICA DO RIO PARAGUAÇU, NAS  COORDENADAS LAT.12°06’49,5”S E LONG.41°06’43,7”W, DATUM SI</t>
  </si>
  <si>
    <t>BACIA HIDROGRÁFICA DO RIO SÃO FRANCISCO, NAS   CÓPIA - CONSULTE INFORMAÇÃO OFICIAL EM WWW.DOOL.EGBA.</t>
  </si>
  <si>
    <t>BACIA HIDROGRÁFICA DO RIO ITAPICURU, NAS COORDENADAS  LAT.11°17’45,5”S E LONG.38°08’42,8”W, DATUM SI</t>
  </si>
  <si>
    <t>BACIA HIDROGRÁFICA DO RIO  SÃO FRANCISCO, NAS COORDENADAS LAT.11°52’36,2”S E LONG. 41°53’38,5”W, DAT</t>
  </si>
  <si>
    <t>BACIA HIDROGRÁFICA DO RIO  SÃO FRANCISCO, NAS COORDENADAS LAT.11°52’41,4”S E LONG.41°53’46,9”W, DATU</t>
  </si>
  <si>
    <t>BACIA HIDROGRÁFICA DO RIO SÃO  FRANCISCO, NAS COORDENADAS LAT.10°40’41”S E LONG.40°53’51”W, DATUM SI</t>
  </si>
  <si>
    <t>BACIA HIDROGRÁFICA DO RIO ITAPICURU, NAS COORDENADAS  LAT.10°49’19,9”S E LONG.40°29’00”W, DATUM SIRG</t>
  </si>
  <si>
    <t>BACIA HIDROGRÁFICA DO RIO  SÃO FRANCISCO, NO POÇO 1, AS COORDENADAS LAT.11°15’20”S E LONG.41°40’15,5</t>
  </si>
  <si>
    <t>BACIA HIDROGRÁFICA DO RIO SÃO FRANCISCO, NO POÇO 1,  NAS COORDENADAS LAT.12°30’44.9”S E LONG.45°33’3</t>
  </si>
  <si>
    <t>BACIA  HIDROGRÁFICA DO RIO SÃO FRANCISCO, NAS COORDENADAS LAT.10°50’31,2”S E LONG.40°47’29,4”W,  DAT</t>
  </si>
  <si>
    <t>BACIA HIDROGRÁFICA DO RIO PARAGUAÇU, NAS COORDENADAS LAT.11°58’31”S E  LONG.41°20’30,2”W, DATUM SIRG</t>
  </si>
  <si>
    <t>BACIA HIDROGRÁFICA DO RIO PARAGUAÇU, NAS  COORDENADAS LAT.12°06’41”S E LONG.41°06’40,9”W, DATUM SIRG</t>
  </si>
  <si>
    <t>BACIA  HIDROGRÁFICA DO RIO SÃO FRANCISCO, NAS COORDENADAS LAT.10°41’34,6”S E LONG.40°53’24,4”W,  DAT</t>
  </si>
  <si>
    <t>BACIA HIDROGRÁFICA  DO RIO DE CONTAS, NAS COORDENADAS LAT.13°38’53,5”S E LONG.41°49’44,4”W, DATUM SI</t>
  </si>
  <si>
    <t>BACIA HIDROGRÁFICA DO  RIO DE CONTAS, NAS COORDENADAS LAT.13°32’58,5”S E LONG.41°51’26,5”W, DATUM SI</t>
  </si>
  <si>
    <t>BACIA HIDROGRÁFICA DO RIO  CORRENTE, NO RIO CORRENTE, LAT.13º23’44”S E LONG.44º10’40”W, DATUM SIRGAS</t>
  </si>
  <si>
    <t>BACIA  HIDROGRÁFICA DO RIO PARAGUAÇU, NO RIO PARAGUAÇU, NAS COORDENADAS LAT.12º50’56”S E LON- G.41º0</t>
  </si>
  <si>
    <t>BACIA HIDROGRÁFICA DO RIO DE CONTAS,  NO RIO DE CONTAS, NAS COORDENADAS LAT.13º30’16”S E LONG.41º35’</t>
  </si>
  <si>
    <t>BACIA HIDROGRÁFICA DO RIO PARAGUAÇU,  NAS COORDENADAS LAT.13°14’31,4”S E LONG.41°20’13,4”W, DATUM SI</t>
  </si>
  <si>
    <t>BACIA HIDROGRÁFICA DO RIO  ITAPICURU, NO RIO ITAPICURU-AÇU, NO LAGO FORMADO PELA BARRAGEM DE PONTO N</t>
  </si>
  <si>
    <t>BACIA HIDROGRÁFICA DO RIO  CORRENTE, NO RIO FORMOSO, NAS COORDENADAS LAT.13º35’49”S E LONG.44º21’54”</t>
  </si>
  <si>
    <t>BACIA HIDROGRÁFICA DO RIO PARDO, NO  RIACHO DO MEIO, NAS LAT.14º54’46”S E LONG.40º31’35”W, DATUM SIR</t>
  </si>
  <si>
    <t xml:space="preserve">BACIA HIDROGRÁFICA DO RIO SÃO FRANCISCO, NAS COORDENADAS LAT.10°58’52”S E LONG.40°54’24,2”W,  DATUM </t>
  </si>
  <si>
    <t>BACIA HIDROGRÁFICA DO RIO INHAMBUPE, NO RIO INHAMBUPE, NAS COORDENADAS LAT.11°59’33”S  LONG.37°50’12</t>
  </si>
  <si>
    <t>BACIA HIDROGRÁFICA  DO RIO PARAGUAÇU, NO RIO SANTO ANTÔNIO, NO PONTO P1, NAS COORDENADAS LAT.12º36’5</t>
  </si>
  <si>
    <t>BACIA HIDROGRÁFICA  DO RIO PARAGUAÇU, NAS COORDENADAS LAT.12°06’35”S E LONG.41°06’47,2”W, DATUM SIRG</t>
  </si>
  <si>
    <t>BACIA HIDROGRÁFICA DO RIO  PARAGUAÇU, NO RIO PARAGUAÇU, NAS COORDENADAS LAT.12º38’05”S E LONG.40º04’</t>
  </si>
  <si>
    <t>BACIA HIDROGRÁFICA DO RIO  CORRENTE, NO RIO CORRENTE, NAS COORDENADAS LAT.13º13’11,29”S E LONG. 43º4</t>
  </si>
  <si>
    <t>BACIA HIDROGRÁFICA DO RIO  ITAPICURU, NAS COORDENADAS LAT.10°57’00”S E LONG.38°47’00”W, DATUM SIRGAS</t>
  </si>
  <si>
    <t xml:space="preserve">BACIA HIDROGRÁFICA DO RIO PARAGUAÇU, NAS  COORDENADAS LAT.12°06’14,9’’S E LONG.41°03’02,8’’W, DATUM </t>
  </si>
  <si>
    <t>BACIA HIDROGRÁFICA DO RIO SÃO  FRANCISCO, NO POÇO 1, NAS COORDENADAS LAT.11°18’37,8”S E LONG.41°39’4</t>
  </si>
  <si>
    <t>BACIA HIDROGRÁFICA DO RIO SÃO  FRANCISCO, NAS COORDENADAS LAT.11°23’15,2”S E LONG.41°42’45,6”W, DATU</t>
  </si>
  <si>
    <t>BACIA HIDROGRÁFICA DO RIO  SÃO FRANCISCO, NAS COORDENADAS LAT.11°20’18,2”S E LONG.41°36’26,1”W, DATU</t>
  </si>
  <si>
    <t>BACIA HIDROGRÁFICA DO RIO CORRENTE, NO  RIO CORRENTE, NAS COORDENADAS LAT.13°11’06,4”S E LONG.43°38’</t>
  </si>
  <si>
    <t>BACIA HIDROGRÁFICA DO RIO  PARAGUAÇU, NAS COORDENADAS LAT.12°06’09,6”S E LONG.41°07’21,3”W, DATUM SI</t>
  </si>
  <si>
    <t>BACIA HIDROGRÁFICA DO RIO REAL, NAS  COORDENADAS LAT.11°23’00”S E LONG.38°01’00”W, DATUM SIRGAS 2000</t>
  </si>
  <si>
    <t>BACIA HIDROGRÁFICA DO  RIO PARAGUAÇU, NO POÇO 1, NAS COORDENADAS LAT.12°17’34,6”S E LONG.40°28’08,8”</t>
  </si>
  <si>
    <t>BACIA HIDROGRÁFICA DO RIO SÃO FRANCISCO, NO POÇO 1, NAS COORDENADAS  LAT.14°09’10,3”S E LONG.42°42’1</t>
  </si>
  <si>
    <t>BACIA HIDROGRÁFICA DO  RIO PARAGUAÇU, NAS COORDENADAS LAT.12°14’32”S E LONG.41°38’07,7”W, DATUM SIRG</t>
  </si>
  <si>
    <t>BACIA HIDROGRÁFICA DO RIO ITAPICURU, NO POÇO 1, NAS COORDENADAS LAT.11°10’00’’S E LONG.  38°32’00’’W</t>
  </si>
  <si>
    <t>BACIA HIDROGRÁFICA DO RIO ITAPICURU, NO POÇO 1, NAS COORDENADAS LAT.11°10’00’’S E LON- G.38°38’00’’W</t>
  </si>
  <si>
    <t>BACIA HIDROGRÁFICA DO RIO SÃO FRANCISCO, NO POÇO 1, NAS COORDENADAS LAT.13°15’36,7’’S E LON- G.43°27</t>
  </si>
  <si>
    <t>BACIA HIDROGRÁFICA DO RIO  PARAGUAÇU, NO POÇO 1, NAS COORDENADAS LAT.12°46’55,6”S E LONG.41°51’02,8”</t>
  </si>
  <si>
    <t>BACIA HIDROGRÁFICA DO RIO  PARAGUAÇU, NO POÇO 1, NAS COORDENADAS LAT.12°16’56,2”S E LONG.41°35’45,8”</t>
  </si>
  <si>
    <t xml:space="preserve">BACIA  HIDROGRÁFICA DO RIO ITAPICURU, NO POÇO 4, NAS COORDENADAS LAT.11°11’00”S E LONG.38°35’00”W,  </t>
  </si>
  <si>
    <t xml:space="preserve">BACIA  HIDROGRÁFICA DO RIO ITAPICURU, NO POÇO 1, NAS COORDENADAS LAT.11°12’00”S E LONG.38°34’00”W,  </t>
  </si>
  <si>
    <t>BACIA HIDROGRÁFICA DO RIO ITAPICURU, NO POÇO 2, NAS COORDENADAS LAT.11°12’23,9”S E LON- G.38°33’50,1</t>
  </si>
  <si>
    <t xml:space="preserve">BACIA  HIDROGRÁFICA DO RIO ITAPICURU, NO POÇO 2, NAS COORDENADAS LAT.11°10’58”S E LONG.38°32’10”W,  </t>
  </si>
  <si>
    <t>BACIA HIDROGRÁFICA DO RIO ITAPICURU, NO POÇO 4, NAS COORDENADAS LAT.11°11’18,8”S E LON- G.38°38’35,1</t>
  </si>
  <si>
    <t xml:space="preserve">BACIA HIDROGRÁFICA DO RIO ITAPICURU, NO POÇO 1, NAS COORDENADAS LAT.11°20’00”S E LON- G.38°34’00”W, </t>
  </si>
  <si>
    <t>BACIA HIDROGRÁFICA DO RIO ITAPICURU, NO POÇO 5, NAS COORDENADAS LAT.11°10’42,4”S E LON- G.38°38’36,9</t>
  </si>
  <si>
    <t>BACIA HIDROGRÁFICA DO  RIO GRANDE, NO RIO GRANDE, NAS COORDENADAS LAT.12°46’11,38”S E LONG.45°10’42,</t>
  </si>
  <si>
    <t>BACIA  HIDROGRÁFICA DO RIO SÃO FRANCISCO, NO RIO DE ONDAS, NAS COORDENADAS LAT.12º16’59,7”S E LON- G</t>
  </si>
  <si>
    <t>BACIA HIDROGRÁFICA DO RIO SÃO FRANCISCO, NO POÇO 1,  NAS COORDENADAS LAT.12°05’29,25”S E LONG.45°19’</t>
  </si>
  <si>
    <t>BACIA HIDROGRÁFICA DO RIO SÃO  FRANCISCO, NO POÇO 1, NAS COORDENADAS LAT.11°38’07,83”S E LONG.45°37’</t>
  </si>
  <si>
    <t>BACIA HIDROGRÁFICA DO  RIO SÃO FRANCISCO, NO POÇO 1, NAS COORDENADAS LAT.13°42’59”S E LONG.45°55’00”</t>
  </si>
  <si>
    <t>BACIA HIDROGRÁFICA  DO RIO PARAGUAÇU, NO POÇO 1, NAS COORDENADAS LAT.12°09’33”S E LONG.41°37’46,6”W,</t>
  </si>
  <si>
    <t>BACIA HIDROGRÁFICA DO ITAPICURU,  NO POÇO 2, NAS COORDENADAS LAT.11°18’32,8”S E LONG.38°05’04,6”W, D</t>
  </si>
  <si>
    <t>BACIA HIDROGRÁFICA DO RIO SÃO FRANCISCO, NO POÇO  1, NAS COORDENADAS LAT.14°39’11,6”S E LONG.43°01’2</t>
  </si>
  <si>
    <t>BACIA HIDROGRÁFICA DO RIO ITAPICURU,  NO POÇO 1, NAS COORDENADAS LAT.11°18’53,9”S E LONG.38°05’20,9”</t>
  </si>
  <si>
    <t>BACIA HIDROGRÁFICA DO RIO SÃO  FRANCISCO, NO POÇO 1, NAS COORDENADAS LAT.14°46’00,84”S E LONG.45°29’</t>
  </si>
  <si>
    <t>BACIA HIDROGRÁFICA DO RIO  REAL, NO POÇO 1, NAS COORDENADAS LAT.11°31’11,2”S E LONG.37°56’22,6”W, DA</t>
  </si>
  <si>
    <t>BACIA HIDROGRÁFICA  DO RIO SÃO FRANCISCO, NO POÇO 1, NAS COORDENADAS LAT.11°52’21,73”S E LONG.45°37’</t>
  </si>
  <si>
    <t>BACIA  HIDROGRÁFICA DO RIO PARAGUAÇU, NO POÇO 1, NAS COORDENADAS LAT.12°41’27,8”S E LONG.41°50’55”W,</t>
  </si>
  <si>
    <t>BACIA HIDROGRÁFICA  DO RIO SÃO FRANCISCO, NO POÇO 2, NAS COORDENADAS LAT.14°11’34”S E LONG.45°52’13”</t>
  </si>
  <si>
    <t>BACIA HIDROGRÁFICA  DO RIO SÃO FRANCISCO, NO POÇO 1, NAS COORDENADAS LAT.14°12’12”S E LONG.45°50’58”</t>
  </si>
  <si>
    <t>BACIA HIDROGRÁFICA DO RIO  JOÃO DE TIBA, NO CÓRREGO PORCÍDIO, NAS COORDENADAS LAT.16°17’54”S E LONG.</t>
  </si>
  <si>
    <t>BACIA HIDROGRÁFICA  DO RIO SÃO FRANCISCO, NO POÇO 1, NAS COORDENADAS LAT.10°41’15”S E LONG.40°52’53”</t>
  </si>
  <si>
    <t>BACIA HIDROGRÁFICA DO  RIO ITAPICURU, NO POÇO 2, NAS COORDENADAS LAT.11°07’32”S E LONG.38°49’27”W, D</t>
  </si>
  <si>
    <t>BACIA HIDROGRÁFICA DO  RIO SÃO FRANCISCO, NO POÇO 1, NAS COORDENADAS LAT.11°15’17,6”S E LONG.41°02’1</t>
  </si>
  <si>
    <t>BACIA HIDROGRÁFICA DO  RIO PARAGUAÇU, NO POÇO 2, NAS COORDENADAS LAT.12°06’08”S E LONG.41°07’05”W, D</t>
  </si>
  <si>
    <t>BACIA HIDROGRÁFICA  DO RIO SUBAÚMA, NO POÇO 1, NAS COORDENADAS LAT.11°59’00”S E LONG.38°23’00”W, DAT</t>
  </si>
  <si>
    <t>BACIA HIDROGRÁFICA DO RIO PARAGUAÇU,  NO POÇO 1, NAS COORDENADAS LAT.12°58’28,6”S E LONG.41°34’16,9”</t>
  </si>
  <si>
    <t>BACIA HIDROGRÁFICA DO  RIO ITAPICURU, NO POÇO 1, NAS COORDENADAS LAT.10°52’24,9”S E LONG.38°51’24,9”</t>
  </si>
  <si>
    <t>BACIA HIDROGRÁFICA DO RIO  CORRENTE, NO RIO CORRENTINA, NAS COORDENADAS LAT.13º22’18,7”S E LONG.44º3</t>
  </si>
  <si>
    <t>BACIA HIDROGRÁFICA DE RIO DE  CONTAS, NO RIO DE CONTAS, NAS COORDENADAS LAT.13º44’17,9”S E LONG.41º3</t>
  </si>
  <si>
    <t>BACIA HIDROGRÁFICA DO RIO  PARDO, NO RIO CATOLÉ PEQUENO, NAS COORDENADAS LAT.15°9’1,71”S E LONG.40°2</t>
  </si>
  <si>
    <t>BACIA HIDROGRÁFICA DO RIO SÃO  FRANCISCO, NO POÇO 1, NAS COORDENADAS LAT.10°41’44,9”S E LONG.40°53’0</t>
  </si>
  <si>
    <t>BACIA HIDROGRÁFICA DO RIO ITAPICURU,  NO POÇO 1, NAS COORDENADAS LAT.11°29’00”S E LONG.38°36’00”W, D</t>
  </si>
  <si>
    <t>BACIA HIDROGRÁFICA  DO RIO ITAPICURU, NO POÇO 3, NAS COORDENADAS LAT.10°51’50,4”S E LONG.38°35’20,9”</t>
  </si>
  <si>
    <t>BACIA HIDROGRÁFICA  DO RIO ITAPICURU, NO POÇO 1, NAS COORDENADAS LAT.11°28’47,6”S E LONG.38°37’06,9”</t>
  </si>
  <si>
    <t>BACIA HIDROGRÁFICA DO RIO PARAGUAÇU,  NO POÇO 1, NAS COORDENADAS LAT.12°08’48,44”S E LONG.41°07’31,2</t>
  </si>
  <si>
    <t>BACIA HIDROGRÁFICA  DO RIO PARAGUAÇU, NO RIO UTINGA, NAS COORDENADAS LAT.12º13’24,2”S E LONG.41º09’2</t>
  </si>
  <si>
    <t>BACIA HIDROGRÁFICA DO RIO REAL, NO  POÇO 1, NAS COORDENADAS LAT.11°19’35,1”S E LONG.38°04’00”W, DATU</t>
  </si>
  <si>
    <t>BACIA HIDROGRÁFICA DO RIO DE CONTAS, NO POÇO 1, NAS COORDENADAS LAT.14°04’13,9”S  E LONG.41°14’41,3”</t>
  </si>
  <si>
    <t xml:space="preserve">BACIA HIDROGRÁFICA DO RIO REAL, NO POÇO 1, NAS COORDENADAS  LAT.11°18’15”S E LONG.38°05’22”W, DATUM </t>
  </si>
  <si>
    <t>BACIA HIDROGRÁFICA DO  RIO GRANDE, NO RIO PRETO, NAS COORDENADAS LAT.11º08’06”S E LONG.44º11’50”W, D</t>
  </si>
  <si>
    <t>BACIA HIDROGRÁFICA  DO RIO SÃO FRANCISCO, NO POÇO 1, NAS COORDENADAS LAT.11°49’35”S E LONG.41°46’56”</t>
  </si>
  <si>
    <t>BACIA HIDROGRÁFICA DO RIO SÃO  FRANCISCO, NO POÇO 1, NAS COORDENADAS LAT.11°40’32,2”S E LONG.41°26’0</t>
  </si>
  <si>
    <t>BACIA HIDROGRÁFICA DO RIO PARAGUAÇU,  NO POÇO 1, NAS COORDENADAS LAT.12°04’50,8”S E LONG.41°06’44,4”</t>
  </si>
  <si>
    <t>BACIA HIDROGRÁFICA DO RIO DE  CONTAS, NO RIACHO HORIZONTE, NAS COORDENADAS LAT.13°24’47,6”S E LONG.4</t>
  </si>
  <si>
    <t>BACIA HIDROGRÁFICA DO RIO  REAL, NO POÇO 1, NAS COORDENADAS LAT.11°30’38,7”S E LONG.37°55’26,1”W, DA</t>
  </si>
  <si>
    <t>BACIA HIDROGRÁFICA DO RIO DE CONTAS,  NO RIO DE CONTAS, NAS COORDENADAS LAT.13º51’30,7”S E LONG.41º3</t>
  </si>
  <si>
    <t>BACIA HIDROGRÁFICA DO  RIO CARAÍVA, NO AFLUENTE SEM NOME DO RIO CARAÍVA, NAS COORDENADAS LAT.16º44’2</t>
  </si>
  <si>
    <t>BACIA HIDROGRÁFICA  DO RIO CORRENTE, NO RIO CORRENTE, NAS COORDENADAS LAT.13º24’03,29”S E LONG.44º19</t>
  </si>
  <si>
    <t>BACIA HIDROGRÁFICA DO RIO  DE CONTAS, NO RIO DE CONTAS, NAS COORDENADAS LAT.13º51’35,29”S E LONG.41º</t>
  </si>
  <si>
    <t>BACIA HIDROGRÁFICA DO RIO PARAGUAÇU, NO POÇO 1,  NAS COORDENADAS LAT.12°12’21,1”S E LONG.41°11’55,9”</t>
  </si>
  <si>
    <t>BACIA HIDROGRÁFICA DO RIO REAL, NO  POÇO 1, NAS COORDENADAS LAT.11°29’23,7”S E LONG.37°56’55,7”W, DA</t>
  </si>
  <si>
    <t>BACIA HIDROGRÁFICA DO RIO  REAL, NO POÇO 1, NAS COORDENADAS LAT.11°35’28,1”S E LONG.37°53’01”W, DATU</t>
  </si>
  <si>
    <t>BACIA HIDROGRÁFICA DO RIO SÃO FRANCISCO,  NO POÇO 1, NAS COORDENADAS LAT.11°27’01,6”S E LONG.41°42’0</t>
  </si>
  <si>
    <t>BACIA  HIDROGRÁFICA DO RIO ITAPICURU, NO POÇO 1, NAS COORDENADAS LAT.11°10’36”S E LONG.38°30’47,6”W,</t>
  </si>
  <si>
    <t>BACIA HIDROGRÁFICA DO RIO  REAL, NO POÇO 2, NAS COORDENADAS LAT.11°30’41,2”S E LONG.37°55’29,2”W, DA</t>
  </si>
  <si>
    <t>BACIA HIDROGRÁFICA DO  RIO DE CONTAS, NO RIO OURIVES, NAS COORDENADAS LAT.13º44’31,7”S E LONG.41º24’</t>
  </si>
  <si>
    <t>BACIA HIDROGRÁFICA DO  RIO SEM NOME, NO AFLUENTE SEM NOME DO CÓRREGO DA SALSA, NAS COORDENADAS LAT.1</t>
  </si>
  <si>
    <t>BACIA HIDROGRÁFICA DO  RIO ITAPICURU, NO POÇO 1, NAS COORDENADAS LAT.11°05’05,3”S E LONG.38°48’50,9”</t>
  </si>
  <si>
    <t>BACIA  HIDROGRÁFICA DO RIO DE CONTAS, NO RIO DE CONTAS, NAS COORDENADAS LAT.13º38’46”S E LON- G.41º3</t>
  </si>
  <si>
    <t>BACIA HIDROGRÁFICA DO RIO ITAPICURU,  NO POÇO 1, NAS COORDENADAS LAT.11°08’25”S E LONG.38°25’54”W, D</t>
  </si>
  <si>
    <t>BACIA HIDROGRÁFICA DO  RIO ITAPICURU, NO POÇO 1, NAS COORDENADAS LAT.10°51’36”S E LONG.38°50’47”W, D</t>
  </si>
  <si>
    <t>BACIA HIDROGRÁFICA DO RIO REAL, NO POÇO 1, NAS  COORDENADAS LAT.11°19’21”S E LONG.38°04’08,2”W, DATU</t>
  </si>
  <si>
    <t>BACIA HIDROGRÁFICA DO RIO REAL, NO POÇO  1, NAS COORDENADAS LAT.11°19’22,5”S E LONG.38°04’10,8”W, DA</t>
  </si>
  <si>
    <t>BACIA HIDROGRÁFICA DO RIO SÃO  FRANCISCO, NO POÇO 1, NAS COORDENADAS LAT.10°42’20,6”S E LONG.40°47’3</t>
  </si>
  <si>
    <t>BACIA HIDROGRÁFICA DO RIO SÃO FRANCISCO,  NO POÇO 1, NAS COORDENADAS LAT.11°17’15”S E LONG.40°51’16,</t>
  </si>
  <si>
    <t>BACIA HIDROGRÁFICA DO RIO DE  CONTAS, NO POÇO 1, NAS COORDENADAS LAT.13°38’28”S E LONG.41°16’55,7”W,</t>
  </si>
  <si>
    <t>BACIA HIDROGRÁFICA DO RIO SÃO  FRANCISCO, NO POÇO 1, NAS COORDENADAS LAT.10°54’14,1”S E LONG.40°53’2</t>
  </si>
  <si>
    <t>BACIA HIDROGRÁFICA  DO RIO SÃO FRANCISCO, NO POÇO 1, NAS COORDENADAS LAT.10°53’23,9”S E LONG.40°53’1</t>
  </si>
  <si>
    <t>BACIA HIDROGRÁFICA DO RIO SÃO FRANCISCO,  NO POÇO 1, NAS COORDENADAS LAT.12°01’52”S E LONG.45°45’20”</t>
  </si>
  <si>
    <t>BACIA HIDROGRÁFICA DO RIO GRANDE,  NO RIO GRANDE, NAS COORDENADAS LAT.11°43’33,9”S E LONG.44°36’10,3</t>
  </si>
  <si>
    <t>BACIA  HIDROGRÁFICA DO RIO PARAGUAÇU, NO RIO PARAGUAÇU, NAS COORDENADAS LAT.12º41’39,9”S E LON- G.40</t>
  </si>
  <si>
    <t>BACIA HIDROGRÁFICA DO RIO PARAGUAÇU, NO RIO PARAGUAÇU,  NAS COORDENADAS LAT.13º04’34,1”S E LONG.41º2</t>
  </si>
  <si>
    <t>BACIA HIDROGRÁFICA  DO RIO SÃO FRANCISCO, NO POÇO 1, NAS COORDENADAS LAT.11°10’52,7”S E LONG.40°56’3</t>
  </si>
  <si>
    <t>BACIA HIDROGRÁFICA DO RIO PARAGUAÇU, NO POÇO 1, NAS COORDENADAS  LAT.12°04’10,6’’S E LONG.41°02’21,2</t>
  </si>
  <si>
    <t>BACIA HIDROGRÁFICA DO  RIO SÃO FRANCISCO, NO POÇO 1, NAS COORDENADAS LAT.10°57’09,2”S E LONG.40°41’1</t>
  </si>
  <si>
    <t>BACIA HIDROGRÁFICA DO RIO SÃO FRANCISCO,  NO POÇO 1, NAS COORDENADAS LAT.10°55’13”S E LONG.40°52’15,</t>
  </si>
  <si>
    <t>BACIA HIDROGRÁFICA DO RIO  ITAPICURU, NO POÇO 1, NAS COORDENADAS LAT.11°21’00”S E LONG.38°34’00”W, D</t>
  </si>
  <si>
    <t>BACIA HIDROGRÁFICA DO RIO PARAGUAÇU, NO  POÇO 1, NAS COORDENADAS LAT.12°07’34,2”S E LONG.39°43’43,8”</t>
  </si>
  <si>
    <t>BACIA HIDROGRÁFICA DO RIO SÃO  FRANCISCO, NO POÇO 2, NAS COORDENADAS LAT.11°35’21,1”S E LONG.41°58’2</t>
  </si>
  <si>
    <t>BACIA HIDROGRÁFICA DO RIO SÃO  FRANCISCO, NO POÇO 1, NAS COORDENADAS LAT.10°55’03”S E LONG.40°52’32,</t>
  </si>
  <si>
    <t>BACIA HIDROGRÁFICA DO  RIO SÃO FRANCISCO, NO POÇO 1, NAS COORDENADAS LAT.10°53’35”S E LONG.41°04’10,</t>
  </si>
  <si>
    <t>BACIA HIDROGRÁFICA DO  RIO SÃO FRANCISCO, NAS COORDENADAS LAT.11°51’41,3”S E LONG.41°49’24,9”W, DATU</t>
  </si>
  <si>
    <t>BACIA HIDROGRÁFICA DO  RIO ITAPICURU, NAS COORDENADAS LAT.11°19’33,5”S E LONG.38°05’43,7”W, DATUM SI</t>
  </si>
  <si>
    <t>BACIA HIDROGRÁFICA DO RIO ITAPICURU, NAS  COORDENADAS LAT.10°59’11,2”S E LONG.40°26’18,1”W, DATUM SI</t>
  </si>
  <si>
    <t>BACIA HIDROGRÁFICA DO RIO SÃO FRANCISCO,  NAS COORDENADAS LAT.10°55’19,3”S E LONG.40°52’41,5”W, DATU</t>
  </si>
  <si>
    <t xml:space="preserve">BACIA HIDROGRÁFICA DO  RIO SÃO FRANCISCO, NAS COORDENADAS LAT.11°52’26”S E LONG.41°49’57,7”W, DATUM </t>
  </si>
  <si>
    <t>BACIA  HIDROGRÁFICA DO RIO PARAGUAÇU, NO RIO PARAGUAÇU, NAS COORDENADAS LAT.12º53’30”S E LON- G.41º0</t>
  </si>
  <si>
    <t>BACIA HIDROGRÁFICA DO RIO PARDO,  NO RIO CATOLÉ PEQUENO, NAS COORDENADAS LAT.15º06’51”S E LONG.40º26</t>
  </si>
  <si>
    <t>BACIA HIDROGRÁFICA DO RIO DE  CONTAS, NO RIO DE CONTAS, NAS COORDENADAS LAT.13º30’21”S E LONG.41º35’</t>
  </si>
  <si>
    <t>BACIA HIDROGRÁFICA DO RIO PARAGUAÇU, NO POÇO 1, NAS COORDENADAS LAT.13°25’44,4”S E LON- G.41°06’32,7</t>
  </si>
  <si>
    <t>BACIA HIDROGRÁFICA DO RIO DE CONTAS, NO RIO DE CONTAS,  NAS COORDENADAS LAT.13º34’00,3”S E LONG.41º3</t>
  </si>
  <si>
    <t>BACIA HIDROGRÁFICA DO RIACHO DO  PARAMIRIM, NO RIO PARAMIRIM, NAS COORDENADAS LAT.13º23’30,4”S E LON</t>
  </si>
  <si>
    <t xml:space="preserve">BACIA HIDROGRÁFICA DO RIO SÃO FRANCISCO,  NAS COORDENADAS LAT.10°56’29”S E LONG.40°39’39,2”W, DATUM </t>
  </si>
  <si>
    <t>BACIA HIDROGRÁFICA DO RIO DE CONTAS, NAS  COORDENADAS LAT.14°37’46”S E LONG.42°29’44,1”W, DATUM SIRG</t>
  </si>
  <si>
    <t>BACIA HIDROGRÁFICA DO RIO SÃO FRANCISCO, NO  POÇO 1, NAS COORDENADAS LAT.11°36’48,7”S E LONG.42°06’4</t>
  </si>
  <si>
    <t>BACIA HIDROGRÁFICA DO RIO PARAGUAÇU,  NAS COORDENADAS LAT.12°07’54”S E LONG.41°12’50,3”W, DATUM SIRG</t>
  </si>
  <si>
    <t>BACIA HIDROGRÁFICA DO RIO ITAPICURU, NAS COORDENADAS LAT.11°29’57,5”S E LONG.38°40’41,7”W,  DATUM SI</t>
  </si>
  <si>
    <t>BACIA HIDROGRÁFICA DO RIO  PARAGUAÇU, NAS COORDENADAS LAT.12°17’33”S E LONG.41°10’25,6”W, DATUM SIRG</t>
  </si>
  <si>
    <t>BACIA HIDROGRÁFICA DO RIO SÃO FRANCISCO, NAS  COORDENADAS LAT.10°40’01,8”S E LONG.40°47’47,3”W, DATU</t>
  </si>
  <si>
    <t>BACIA HIDROGRÁFICA DO RIO SÃO FRANCISCO, NAS  COORDENADAS LAT.11°16’24,8”S E LONG.41°41’15,5”W, DATU</t>
  </si>
  <si>
    <t>BACIA HIDROGRÁFICA DO RIO SÃO  FRANCISCO, NAS COORDENADAS LAT.11°31’01,8”S E LONG.42°01’54,3”W, DATU</t>
  </si>
  <si>
    <t xml:space="preserve">BACIA HIDROGRÁFICA DO RIO SÃO FRANCISCO,  NAS COORDENADAS LAT.11°25’00”S E LONG.42°15’52,3”W, DATUM </t>
  </si>
  <si>
    <t>BACIA HIDROGRÁFICA DO RIO DE CONTAS, NO RIO DE CONTAS,  NAS COORDENADAS LAT.13º12’10,9”S E LONG.41º4</t>
  </si>
  <si>
    <t>BACIA HIDROGRÁFICA DO RIO CORRENTE, NO  RIO FORMOSO, NAS COORDENADAS LAT.13º37’35,1”S E LONG.44º27’1</t>
  </si>
  <si>
    <t>BACIA HIDROGRÁFICA DO RIO DE  CONTAS, NO AFLUENTE SEM NOME DO RIACHO DA FAZENDOLA, NAS COORDENADAS L</t>
  </si>
  <si>
    <t xml:space="preserve">BACIA HIDROGRÁFICA DO RIO DA BARRA, NO AFLUENTE  SEM NOME DO RIO DA BARRA, EM BARRAMENTO EXISTENTE, </t>
  </si>
  <si>
    <t>BACIA HIDROGRÁFICA DO RIO ITAPICURU,  NAS COORDENADAS LAT.10°57’22”S E LONG.38°24’00”W, DATUM SIRGAS</t>
  </si>
  <si>
    <t>BACIA HIDROGRÁFICA DO RIO SÃO FRANCISCO, NAS COORDENADAS LAT.11°26’28,6”S E LON- G.42°15’13,7”W, DAT</t>
  </si>
  <si>
    <t>BACIA HIDROGRÁFICA DO RIO ITAPICURU, NAS COORDENADAS LAT.11°20’39,1”S E  LONG.38°05’28”W, DATUM SIRG</t>
  </si>
  <si>
    <t>BACIA HIDROGRÁFICA DO RIO ITAPICURU, NAS COORDENADAS LAT.11°19’20,8”S E LONG.38°03’46,6”W,  DATUM SI</t>
  </si>
  <si>
    <t>BACIA HIDROGRÁFICA DO RIO INHAMBUPE NAS COORDENADAS LAT.11°44’15,4”S E LONG.38°31’33,8”W,  DATUM SIR</t>
  </si>
  <si>
    <t>BACIA HIDROGRÁFICA DO RIO  SÃO FRANCISCO, NAS COORDENADAS LAT.11°24’33,8”S E LONG.42°17’17,5”W, DATU</t>
  </si>
  <si>
    <t>BACIA HIDROGRÁFICA DO RIO SÃO FRANCISCO,  NAS COORDENADAS LAT.11°08’44,2”S E LONG.41°07’44,3”W, DATU</t>
  </si>
  <si>
    <t xml:space="preserve">BACIA HIDROGRÁFICA DO RIO  SÃO FRANCISCO, NAS COORDENADAS LAT.11°32’52,1”S E LONG.42°10’37”W, DATUM </t>
  </si>
  <si>
    <t>BACIA HIDROGRÁFICA DO RIO ITAPICURU,  NAS COORDENADAS LAT.11°08’14,7”S E LONG.38°25’53”W, DATUM SIRG</t>
  </si>
  <si>
    <t>BACIA HIDROGRÁFICA DO RIO SÃO FRANCISCO, NAS COORDENADAS LAT.11°22’41,8”S E  LONG.41°30’57,9”W, DATU</t>
  </si>
  <si>
    <t xml:space="preserve">BACIA HIDROGRÁFICA DO  RIO SÃO FRANCISCO, NAS COORDENADAS LAT.11°12’03,3”S E LONG.42°11’47”W, DATUM </t>
  </si>
  <si>
    <t>BACIA HIDROGRÁFICA DO RIO INHAMBUPE,  NAS COORDENADAS LAT.11°33’39,8”S E LONG.38°35’15,6”W, DATUM SI</t>
  </si>
  <si>
    <t>BACIA HIDROGRÁFICA DO RIO ITAPICURU,  NAS COORDENADAS LAT.11°22’12,5”S E LONG.38°35’05,7”W, DATUM SI</t>
  </si>
  <si>
    <t>BACIA  HIDROGRÁFICA DO RIO SÃO FRANCISCO, NAS COORDENADAS LAT.11°17’00”S E LONG.41°41’31,3”W,  DATUM</t>
  </si>
  <si>
    <t xml:space="preserve">BACIA HIDROGRÁFICA DO RIO SÃO FRANCISCO, NAS COORDENADAS LAT.11°33’56,9”S E LONG.40°55’00”W,  DATUM </t>
  </si>
  <si>
    <t xml:space="preserve">BACIA HIDROGRÁFICA DO RIO SÃO FRANCISCO,  NAS COORDENADAS LAT.10°58’05”S E LONG.40°42’10,6”W, DATUM </t>
  </si>
  <si>
    <t>BACIA HIDROGRÁFICA DO RIO SÃO  FRANCISCO, NO POÇO 1, NAS COORDENADAS LAT.11°12’06,4”S E LONG.41°43’3</t>
  </si>
  <si>
    <t>BACIA HIDROGRÁFICA DO RIO  PARAGUAÇU, NAS COORDENADAS LAT.11°28 08,5”S E LONG.41°11’02,7”W, DATUM SI</t>
  </si>
  <si>
    <t>BACIA HIDROGRÁFICA DO RIO PARAGUAÇU, NAS  COORDENADAS LAT.12°07’31,4”S E LONG.41°08’34,1”W, DATUM SI</t>
  </si>
  <si>
    <t xml:space="preserve">BACIA HIDROGRÁFICA DO RIO SÃO FRANCISCO,  NAS COORDENADAS LAT.10°54’15”S E LONG.40°46’21,8”W, DATUM </t>
  </si>
  <si>
    <t>BACIA HIDROGRÁFICA DO RIO DE CONTAS, NO   CÓPIA - CONSULTE INFORMAÇÃO OFICIAL EM WWW.DOOL.EGBA.BA.GO</t>
  </si>
  <si>
    <t>BACIA HIDROGRÁFICA DO RIO VAZA-BARRIS, NO POÇO 1, NAS COORDENADAS  LAT.10º02’50,9”S E LONG.38º20’14,</t>
  </si>
  <si>
    <t>BACIA  HIDROGRÁFICA DO RIO JOÃO DO TIBA, NO RIO PEDRA BRANCA, NAS COORDENADAS LAT.16º19’42,6”S E LON</t>
  </si>
  <si>
    <t>BACIA HIDROGRÁFICA DO RIO DE  CONTAS, NO RIO DE CONTAS, NAS COORDENADAS LAT.13º58’08,9”S E LONG.41º2</t>
  </si>
  <si>
    <t>BACIA HIDROGRÁFICA DO RIO SÃO FRANCISCO, NO POÇO 1, NAS COORDENADAS LAT.12°12’50”S E LON- G.45°41’55</t>
  </si>
  <si>
    <t>BACIA HIDROGRÁFICA DO RIO PARAGUAÇU, NO POÇO 1, NAS COORDENADAS LAT.12°33’32,2”S E LON- G.41°14’00”W</t>
  </si>
  <si>
    <t>BACIA HIDROGRÁFICA DO RIO  REAL, NO POÇO 1, NAS COORDENADAS LAT.11°29’31,6”S E LONG.37°58’10,8”W, DA</t>
  </si>
  <si>
    <t>BACIA HIDROGRÁFICA DO RIO SÃO FRANCISCO, NO POÇO 1, NAS COORDENADAS LAT.10°48’01,2”S E LON- G.41°02’</t>
  </si>
  <si>
    <t>BACIA HIDROGRÁFICA DO RIO  PARAGUAÇU, NO POÇO 1, NAS COORDENADAS LAT.12°40’48,5”S E LONG.41°57’08,3”</t>
  </si>
  <si>
    <t>BACIA HIDROGRÁFICA DO RIO ITAPICURU, NO POÇO 3, NAS COORDENADAS LAT.11°12’52,6”S E LON- G.38°41’17,4</t>
  </si>
  <si>
    <t>BACIA HIDROGRÁFICA DO RIO ITAPICURU, NO POÇO 1, NAS COORDENADAS LAT.11°13’45,9”S E LON- G.38°44’30,5</t>
  </si>
  <si>
    <t>BACIA HIDROGRÁFICA DO RIO PARAGUAÇU, NO  RIO PARAGUAÇU, NAS COORDENADAS LAT.13º01’15,8”S E LONG.40º4</t>
  </si>
  <si>
    <t>BACIA HIDROGRÁFICA  DO RIO PARAGUAÇU, NO RIO PARAGUAÇU, NAS COORDENADAS LAT.13º02’34”S E LONG.40º47’</t>
  </si>
  <si>
    <t>BACIA HIDROGRÁFICA DO  RIO PARAGUAÇU, NO RIO PARAGUAÇU, NAS COORDENADAS LAT.12º48’07”S E LONG.40º22’</t>
  </si>
  <si>
    <t>BACIA HIDROGRÁFICA  DO RIO DE CONTAS, NO POÇO 1, NAS COORDENADAS LAT.13°37’04,3”S E LONG.41°21’28,4”</t>
  </si>
  <si>
    <t>BACIA HIDROGRÁFICA DO RIO SÃO FRANCISCO,  NO POÇO 1, NAS COORDENADAS LAT.12°20’29”S E LONG.45°29’30,</t>
  </si>
  <si>
    <t>BACIA HIDROGRÁFICA DO  RIO ITAPICURU, NO POÇO 1, NAS COORDENADAS LAT.11°21’07”S E LONG.40°47’57,2”W,</t>
  </si>
  <si>
    <t>BACIA HIDROGRÁFICA DO RIO ITAPICURU, NO POÇO 1,  NAS COORDENADAS LAT.11°21’04,2”S E LONG.40°47’58,3”</t>
  </si>
  <si>
    <t>BACIA HIDROGRÁFICA  DO RIO REAL, NO POÇO 1, NAS COORDENADAS LAT.10°39’22,9”S E LONG.38°24’43,5”W, DA</t>
  </si>
  <si>
    <t>BACIA HIDROGRÁFICA DO RIO SÃO  FRANCISCO, NO POÇO 1, NAS COORDENADAS LAT.12°19’6,30”S E LONG.45°56’4</t>
  </si>
  <si>
    <t>BACIA HIDROGRÁFICA DO RIO INHAMBUPE,  NO POÇO 1, NAS COORDENADAS LAT.11°41’37,2”S E LONG.38°18’37,9”</t>
  </si>
  <si>
    <t>BACIA HIDROGRÁFICA DO RIO SÃO  FRANCISCO, NO POÇO 1, NAS COORDENADAS LAT.10°57’19,2”S E LONG.40°46’5</t>
  </si>
  <si>
    <t>BACIA HIDROGRÁFICA DO RIO DE CONTAS, NO  RIO DE CONTAS, NAS COORDENADAS LAT.13º28’37”S E LONG.41º35’</t>
  </si>
  <si>
    <t>BACIA HIDROGRÁFICA DO RIO INHAMBUPE, NO POÇO 1, NAS  COORDENADAS LAT.11°35’32,6”S E LONG.38°46’35,3”</t>
  </si>
  <si>
    <t>BACIA HIDROGRÁFICA DO RIO PARAGUAÇU, NO  POÇO 1, NAS COORDENADAS LAT.12°05’30,1”S E LONG.41°06’53,5”</t>
  </si>
  <si>
    <t>BACIA HIDROGRÁFICA  DO RIO INHAMBUPE, NO POÇO 1, NAS COORDENADAS LAT.11°44’34”S E LONG.38°20’00”W, D</t>
  </si>
  <si>
    <t>BACIA HIDROGRÁFICA  DO RIO ITAPICURU, NO POÇO 1, NAS COORDENADAS LAT.11°27’57,5”S E LONG.38°38’49,2”</t>
  </si>
  <si>
    <t xml:space="preserve">BACIA HIDROGRÁFICA DO RIO GRANDE, NO RIO  RODA VELHA, NO PONTO 1, NAS COORDENADAS LAT.12°29’20,85”S </t>
  </si>
  <si>
    <t>BACIA HIDROGRÁFICA DO RIO ITAPICURU, NO POÇO 1, NAS  COORDENADAS LAT.11°05’35,2”S E LONG.40°31’59,2”</t>
  </si>
  <si>
    <t>BACIA HIDROGRÁFICA  DO RIO PARAGUAÇU, NO RIO PARAGUAÇU, NAS COORDENADAS LAT.12°35’21”S E LONG.39°23’</t>
  </si>
  <si>
    <t>BACIA HIDROGRÁFICA DO RIO ITAPICURU, NO POÇO 1, NAS COORDENADAS LAT.11°15’48,3”S E LON- G.38°32’35,2</t>
  </si>
  <si>
    <t>BACIA HIDROGRÁFICA DO RIO GRANDE, NO RIO DAS BALSAS, NAS COORDENADAS LAT.12°3’41,92”S E  LONG.45°55’</t>
  </si>
  <si>
    <t>BACIA HIDROGRÁFICA  DO RIO SÃO FRANCISCO, NO POÇO 1, NAS COORDENADAS LAT.10°53’11,2”S E LONG.46°14’1</t>
  </si>
  <si>
    <t>BACIA HIDROGRÁFICA  DO RIO SÃO FRANCISCO, NO POÇO 1, NAS COORDENADAS LAT.12°03’58,28”S E LONG.45°30’</t>
  </si>
  <si>
    <t>BACIA HIDROGRÁFICA DO RIO  SÃO FRANCISCO, NO POÇO 1, NAS COORDENADAS LAT.11°22’22,8”S E LONG.41°42’4</t>
  </si>
  <si>
    <t>BACIA HIDROGRÁFICA DO RIO DE  CONTAS, NO RIO DE CONTAS, NAS COORDENADAS LAT.13°58’33,06”S E LONG.41°</t>
  </si>
  <si>
    <t>BACIA HIDROGRÁFICA DO RIO SÃO FRANCISCO, NO POÇO 1, NAS  COORDENADAS LAT.13°29’45”S E LONG.45°42’16”</t>
  </si>
  <si>
    <t>BACIA HIDROGRÁFICA DO  RIO SÃO FRANCISCO, NO POÇO 1, NAS COORDENADAS LAT.11°48’48”S E LONG.41°56’54,</t>
  </si>
  <si>
    <t>BACIA HIDROGRÁFICA DO RIO  ITAPICURU, NO POÇO 1, NAS COORDENADAS LAT.11°06’50,4”S E LONG.38°49’57,6”</t>
  </si>
  <si>
    <t>BACIA HIDROGRÁFICA DO RIO SÃO  FRANCISCO, NO POÇO 1, NAS COORDENADAS LAT.13°33’37,35”S E LONG.46°2’5</t>
  </si>
  <si>
    <t>BACIA HIDROGRÁFICA DO RIO ITAPICURU,  NO POÇO 1, NAS COORDENADAS LAT.11°21’30,3”S E LONG.38°52’04”W,</t>
  </si>
  <si>
    <t>BACIA HIDROGRÁFICA DO RIO PARAGUAÇU,  NO POÇO 1, NAS COORDENADAS LAT.12°02’40,9”S E LONG.41°03’50,8”</t>
  </si>
  <si>
    <t>BACIA HIDROGRÁFICA DO RIO SÃO FRANCISCO, NO POÇO  1, NAS COORDENADAS LAT.10°36’52,9”S E LONG.40°54’0</t>
  </si>
  <si>
    <t>BACIA HIDROGRÁFICA DO RIO REAL,  NO RIO RAPOSO, NAS COORDENADAS LAT.11°31’45,6”S E LONG.37°55’03,2”W</t>
  </si>
  <si>
    <t>BACIA HIDROGRÁFICA DO RIO  PARAGUAÇU, NO POÇO 1, NAS COORDENADAS LAT.12°08’07,9”S E LONG.41°07’17,6”</t>
  </si>
  <si>
    <t>BACIA HIDROGRÁFICA DO RIO PARAGUAÇU, NO  POÇO 1, NAS COORDENADAS LAT.12°23’02,7”S E LONG.41°33’55,6”</t>
  </si>
  <si>
    <t>BACIA HIDROGRÁFICA DO RIO PARAGUAÇU,  NO POÇO 1, NAS COORDENADAS LAT.12°05’04,8”S E LONG.41°06’57,2”</t>
  </si>
  <si>
    <t>BACIA HIDROGRÁFICA DO RIO SÃO FRANCISCO, NO POÇO 1, NAS COORDENADAS  LAT.11°51’09”S E LONG.41°42’04,</t>
  </si>
  <si>
    <t xml:space="preserve">BACIA HIDROGRÁFICA DO RIO  DE CONTAS, NO RIO DE CONTAS, NO LAGO FORMADO PELA BARRAGEM DE PEDRA, NAS </t>
  </si>
  <si>
    <t>BACIA HIDROGRÁFICA DO RIO DE CONTAS, NO RIO DE CONTAS, NAS  COORDENADAS LAT.13º35’28”S E LONG.41º36’</t>
  </si>
  <si>
    <t>BACIA HIDROGRÁFICA DO RIO DE  CONTAS, NO RIO GAVIÃO, NAS COORDENADAS LAT.14°34’54,6”S E LONG.41°08’2</t>
  </si>
  <si>
    <t>BACIA HIDROGRÁFICA DO RIO DE CONTAS, NO POÇO 1, NAS COORDENADAS  LAT.13º33’27”S E LONG.41º50’21”W, D</t>
  </si>
  <si>
    <t xml:space="preserve">BACIA HIDROGRÁFICA DO RIO GRANDE, NO RIO DE JANEIRO, NO PONTO P1, NAS COORDENADAS  LAT.11°54’12”S E </t>
  </si>
  <si>
    <t>BACIA HIDROGRÁFICA DO RIO CORRENTE, NO RIO CORRENTE, NAS COORDENADAS LAT.13º23’04”S E LON- G.44º27’1</t>
  </si>
  <si>
    <t>BACIA HIDROGRÁFICA DO RIO DE CONTAS,  NO RIO DE CONTAS, NAS COORDENADAS LAT.13°51’02,73”S E LONG.41º</t>
  </si>
  <si>
    <t>BACIA HIDROGRÁFICA DO RIO  PARAGUAÇU, NO RIO PARAGUAÇU, LAT.13º03’30,16”S E LONG.41º26’42,68”W, DATU</t>
  </si>
  <si>
    <t>BACIA HIDROGRÁFICA DO RIO SÃO  FRANCISCO, NO POÇO 1, NAS COORDENADAS LAT.11°24’43,1”S E LONG.41°37’0</t>
  </si>
  <si>
    <t>BACIA HIDROGRÁFICA  DO RIO VAZA-BARRIS, NO POÇO 1, NAS COORDENADAS LAT.10°06’39,9”S E LONG.38°22’20,</t>
  </si>
  <si>
    <t>BACIA HIDROGRÁFICA DO RIO PARAGUAÇU, § 1º - EM BARRAMENTO EXISTENTE, AUTORIZADO POR MEIO DA  PORTARI</t>
  </si>
  <si>
    <t>BACIA HIDROGRÁFICA DO RIO  BURANHÉM, NO AFLUENTE SEM NOME DO CÓRREGO DO PAPAGAIO, EM BARRAMENTO EXIS</t>
  </si>
  <si>
    <t>BACIA HIDROGRÁFICA DO RIACHO DO TARÁ, NO POÇO 1, NAS COORDENADAS LAT.09°48’12”S E LON- G.38°15’28,3”</t>
  </si>
  <si>
    <t>BACIA  HIDROGRÁFICA DO RIO DE CONTAS, NO RIO BRUMADO, NAS COORDENADAS LAT.13º39’18,9”S E LON- G.41º5</t>
  </si>
  <si>
    <t>BACIA HIDROGRÁFICA DO RIO JUCURUÇU,  NO CÓRREGO DA BOA UNIÃO, NAS COORDENADAS LAT.17º11’07”S E LONG.</t>
  </si>
  <si>
    <t>BACIA HIDROGRÁFICA DO RIO SÃO  FRANCISCO, NO POÇO 1, NAS COORDENADAS LAT.10°57’55,7”S E LONG.40°41’3</t>
  </si>
  <si>
    <t>BACIA HIDROGRÁFICA DO RIO ITAPICURU, NO  POÇO 1, NAS COORDENADAS LAT.11°31’59,5”S E LONG.38°36’30,3”</t>
  </si>
  <si>
    <t>BACIA HIDROGRÁFICA DO RIACHO DO  TARÁ, NO POÇO 1, NAS COORDENADAS LAT.09°50’14,6”S E LONG.38°23’27,8</t>
  </si>
  <si>
    <t>BACIA HIDROGRÁFICA DO RIACHO DO  TARÁ, NO POÇO 1, NAS COORDENADAS LAT.09°50’01”S E LONG.38°22’23,4”W</t>
  </si>
  <si>
    <t>BACIA HIDROGRÁFICA DO RIO SÃO FRANCISCO, NO POÇO 1,  NAS COORDENADAS LAT.10°59’27,6”S E LONG.41°06’2</t>
  </si>
  <si>
    <t>BACIA HIDROGRÁFICA DO RIO ITAPICURU, NO  POÇO 1, NAS COORDENADAS LAT.11°05’40”S E LONG.38°46’04,7”W,</t>
  </si>
  <si>
    <t>BACIA HIDROGRÁFICA  DO RIACHO DO TARÁ, NO POÇO 1, NAS COORDENADAS LAT.09°54’35,1”S E LONG.38°18’15,5</t>
  </si>
  <si>
    <t xml:space="preserve">BACIA HIDROGRÁFICA DO RIO PARAGUAÇU, NO  RIO PARAGUAÇU, NAS LAT.12º48’31”S E LONG.40º22’28”W, DATUM </t>
  </si>
  <si>
    <t>BACIA HIDROGRÁFICA DO RIO  DE CONTAS, NO POÇO 1, NAS COORDENADAS LAT.13°07’21,3”S E LONG.41°48’06,6”</t>
  </si>
  <si>
    <t>BACIA HIDROGRÁFICA  DO RIO DE CONTAS, NO POÇO 1, NAS COORDENADAS LAT.13°47’02,7”S E LONG.41°01’39,7”</t>
  </si>
  <si>
    <t>BACIA HIDROGRÁFICA DO RIO  PARDO, NO POÇO 1, NAS COORDENADAS LAT.14°46’55,1”S E LONG.40°30’01,1”W, D</t>
  </si>
  <si>
    <t>BACIA HIDROGRÁFICA DO RIO  SÃO FRANCISCO, NO POÇO 1, NAS COORDENADAS LAT.11°06’56”S E LONG.41°27’22”</t>
  </si>
  <si>
    <t>BACIA HIDROGRÁFICA DO RIO CORRENTE, NO RIO CORRENTE, NAS COORDENADAS LAT.13°07’40”S E LON- G.43°30’3</t>
  </si>
  <si>
    <t>BACIA HIDROGRÁFICA  DO RIO SUBAÚMA, NO POÇO 1, NAS COORDENADAS LAT.11°51’44,2”S E LONG.38°22’21”W, D</t>
  </si>
  <si>
    <t>BACIA HIDROGRÁFICA  DO RIO PARAGUAÇU, NO POÇO 1, NAS COORDENADAS LAT.11°33’57,2”S E LONG.41°12’21,8”</t>
  </si>
  <si>
    <t>BACIA HIDROGRÁFICA DO RIO SUBAÚMA, NO POÇO 1,  NAS COORDENADAS LAT.11°57’20,6”S E LONG.38°24’02,2”W,</t>
  </si>
  <si>
    <t>BACIA HIDROGRÁFICA DO  RIO VAZA-BARRIS, NO POÇO 1, NAS COORDENADAS LAT.10°01’01,1”S E LONG.38°31’29,</t>
  </si>
  <si>
    <t>BACIA HIDROGRÁFICA DO RIO CORRENTE, NO RIO  CORRENTINA, NAS COORDENADAS LAT.13°21’50”S E LONG.44°04’</t>
  </si>
  <si>
    <t>BACIA HIDROGRÁFICA DO RIO PARAMIRIM, NO RIO PARAMIRIM, NAS COORDENADAS LAT.13°23’18,56”S   CÓPIA - C</t>
  </si>
  <si>
    <t>BACIA HIDROGRÁFICA DO  RIO ITAPICURU, NO POÇO 1, NAS COORDENADAS LAT.11°04’07,9”S E LONG.38°25’57”W,</t>
  </si>
  <si>
    <t>BACIA HIDROGRÁFICA DO  RIO ITAPICURU, NO POÇO 1, NAS COORDENADAS LAT.11°08’16”S E LONG.38°23’13,8”W,</t>
  </si>
  <si>
    <t>BACIA HIDROGRÁFICA DO  RIO ITAPICURU, NO POÇO 1, NAS COORDENADAS LAT.10°58’26,2”S E LONG.38°25’37,7”</t>
  </si>
  <si>
    <t xml:space="preserve">BACIA HIDROGRÁFICA  DO RIO GRANDE, NO RIO GRANDE, NAS COORDENADAS LAT.11°26’32”S E LONG.43°52’11”W, </t>
  </si>
  <si>
    <t>BACIA  HIDROGRÁFICA DO RIO GRANDE, NO RIO CABECEIRA DE PEDRAS, NAS COORDENADAS LAT.12°07’08,3”S  E L</t>
  </si>
  <si>
    <t>BACIA HIDROGRÁFICA DO RIO PARAGUAÇU, NO RIO  PARAGUAÇU, NAS COORDENADAS LAT.12º52’08”S E LONG.41º06’</t>
  </si>
  <si>
    <t>BACIA HIDROGRÁFICA  DO RIO DE CONTAS, NO RIO DE CONTAS, NAS COORDENADAS LAT.13º46’27,9”S E LONG.41º3</t>
  </si>
  <si>
    <t>BACIA HIDROGRÁFICA DO RIO GRANDE, NO RIO VEREDINHA, NAS COORDENADAS LAT.12°32’27,8”S E  LONG.45°52’2</t>
  </si>
  <si>
    <t xml:space="preserve">BACIA HIDROGRÁFICA DO RIO JACARÉ, NO  RIO JACARÉ, NAS COORDENADAS LAT.11°44’39”S E LONG.41°53’29”W, </t>
  </si>
  <si>
    <t xml:space="preserve">BACIA HIDROGRÁFICA DO RIO JOÃO  DE TIBA, NO AFLUENTE SEM NOME DO RIO DA PEDRA BRANCA, EM BARRAMENTO </t>
  </si>
  <si>
    <t>BACIA HIDROGRÁFICA  DO RIO PARAMIRIM, NO RIO PARAMIRIM, NAS COORDENADAS LAT.13°23’09,9”S E LONG.42°1</t>
  </si>
  <si>
    <t>BACIA HIDROGRÁFICA DO RIO SÃO FRANCISCO, NO POÇO 1, NAS COORDENADAS LAT.11°49’39”S E  LONG.43°09’30”</t>
  </si>
  <si>
    <t>BACIA HIDROGRÁFICA DO RIO ITAPICURU, NO POÇO 1, NAS COORDENADAS  LAT.11°03’06,3”S E LONG.38°26’23,3”</t>
  </si>
  <si>
    <t>BACIA HIDROGRÁFICA DO RIO SÃO FRANCISCO, NO  POÇO 1, NAS COORDENADAS LAT.13°19’56,89”S E LONG.46°03’</t>
  </si>
  <si>
    <t>BACIA HIDROGRÁFICA DO RIO PARAGUAÇU, EM  BARRAMENTO EXISTENTE AUTORIZADO POR MEIO DA PORTARIA SRH Nº</t>
  </si>
  <si>
    <t>BACIA HIDROGRÁFICA  DO RIO DE CONTAS, NO RIO PELONHA, EM BARRAMENTO EXISTENTE, DISPENSADO DE OUTORGA</t>
  </si>
  <si>
    <t>BACIA HIDROGRÁFICA DO RIO GRANDE, NO RIO DE JANEIRO, NAS COORDENADAS LAT.11º52’12,89”S E LON- G.45º4</t>
  </si>
  <si>
    <t>BACIA HIDROGRÁFICA DO RIO PARAGUAÇU, NO  POÇO 1, NAS COORDENADAS LAT.12°12’18,3”S E LONG.41°08’24,4”</t>
  </si>
  <si>
    <t>BACIA HIDROGRÁFICA DO RIO ITAPICURU, NO POÇO 1, NAS  COORDENADAS LAT.10°54’49,9”S E LONG.38°52’48,2”</t>
  </si>
  <si>
    <t>BACIA HIDROGRÁFICA DO  RIO ITAPICURU, NO POÇO 1, NAS COORDENADAS LAT.11°22’27,2”S E LONG.38°34’50,6”</t>
  </si>
  <si>
    <t>BACIA HIDROGRÁFICA DO RIO ITAPICURU, NO POÇO 1, NAS COORDENADAS LAT.11°29’55,7”S E LON- G.38°38’36,8</t>
  </si>
  <si>
    <t>BACIA HIDROGRÁFICA DO  RIO SÃO FRANCISCO, NO POÇO 1, NAS COORDENADAS LAT.11°14’31,9”S E LONG.40°56’2</t>
  </si>
  <si>
    <t>BACIA HIDROGRÁFICA DO RIO SÃO  FRANCISCO, NO POÇO 1, NAS COORDENADAS LAT.10°53’23,6”S E LONG.40°42’0</t>
  </si>
  <si>
    <t>BACIA HIDROGRÁFICA DO RIO ITAPICURU, NO POÇO 1, NAS COORDENADAS LAT.11°28’35,1”S E LON- G.38°44’22,1</t>
  </si>
  <si>
    <t>BACIA HIDROGRÁFICA DO  RIO SÃO FRANCISCO, NO POÇO 1, NAS COORDENADAS LAT.10°42’58,9”S E LONG.40°51’3</t>
  </si>
  <si>
    <t>BACIA HIDROGRÁFICA DO RIO DE CONTAS, NO RIO DE  CONTAS, NAS COORDENADAS LAT.13º31’51,3”S E LONG.41º3</t>
  </si>
  <si>
    <t>BACIA HIDROGRÁFICA DO RIO SÃO FRANCISCO,  NO POÇO 1, NAS COORDENADAS LAT.10°42’37,3”S E LONG.40°51’3</t>
  </si>
  <si>
    <t>BACIA HIDROGRÁFICA DO  RIO SÃO FRANCISCO, NO POÇO 1, NAS COORDENADAS LAT.11°08’50,9”S E LONG.41°08’2</t>
  </si>
  <si>
    <t>BACIA HIDROGRÁFICA DO RIO BURANHÉM,  NO AFLUENTE SEM NOME DO RIO BURANHÉM, NO LAGO FORMADO PELO BARR</t>
  </si>
  <si>
    <t>BACIA HIDROGRÁFICA DO RIO DE CONTAS, NO POÇO 1, NAS  COORDENADAS LAT.13°08’12”S E LONG.41°46’18”W, D</t>
  </si>
  <si>
    <t xml:space="preserve">BACIA HIDROGRÁFICA DO RIO REAI,  NO POÇO 2, NAS COORDENADAS LAT.10°46’00”S E LONG.38°15’00”W, DATUM </t>
  </si>
  <si>
    <t>BACIA HIDROGRÁFICA DO RIO ITAPICURU, NO  POÇO 1, NAS COORDENADAS LAT.11°07’05,5”S E LONG.38°49’34,6”</t>
  </si>
  <si>
    <t>BACIA HIDROGRÁFICA  DO RIO INHAMBUPE, NO POÇO 1, NAS COORDENADAS LAT.11°32’00”S E LONG.38°40’00”W, D</t>
  </si>
  <si>
    <t xml:space="preserve">BACIA HIDROGRÁFICA DO RIO  PARAGUAÇU, NO RIO JACUÍPE, EM BARRAMENTO EXISTENTE (BARRAGEM DE PEDRA DO </t>
  </si>
  <si>
    <t>BACIA HIDROGRÁFICA DO RIO  PARAGUAÇU, NO RIO PARAGUAÇU, NAS COORDENADAS LAT.12°41’43,9”S E LONG.40°1</t>
  </si>
  <si>
    <t>BACIA HIDROGRÁFICA DO RIO  DE CONTAS, NO RIO DE CONTAS, NAS COORDENADAS LAT.13º52’33”S E LONG.41º30’</t>
  </si>
  <si>
    <t>BACIA HIDROGRÁFICA  DO RIO CORRENTE, NO RIO CORRENTE, NAS COORDENADAS LAT.13º14’26”S E LONG.43º49’39</t>
  </si>
  <si>
    <t>BACIA  HIDROGRÁFICA DO RIO SÃO FRANCISCO, NO POÇO 1, NAS COORDENADAS LAT.11°48’16,4”S E LON- G.41°53</t>
  </si>
  <si>
    <t>BACIA HIDROGRÁFICA DO RIO CARAÍVA, NO  CÓRREGO GUAXUMÃ, NAS COORDENADAS LAT.16º44’44,8”S E LONG.39º2</t>
  </si>
  <si>
    <t>BACIA HIDROGRÁFICA  DO RIO DE CONTAS, NO RIO DE CONTAS, NAS COORDENADAS LAT.13°46’15”S E LONG.41°32’</t>
  </si>
  <si>
    <t xml:space="preserve">BACIA HIDROGRÁFICA DO RIO REAL, NO POÇO 1,  NAS COORDENADAS LAT.11°19’21”S E LONG.38°04’19”W, DATUM </t>
  </si>
  <si>
    <t>BACIA HIDROGRÁFICA  DO RIO REAL, NO POÇO 1, NAS COORDENADAS LAT.11°16’42,8”S E LONG.38°04’48,2”W, DA</t>
  </si>
  <si>
    <t>BACIA  HIDROGRÁFICA DO RIO ITAPICURU, NO POÇO 1, NAS COORDENADAS LAT.11°24’09,7”S E LONG.38°05’50,7”</t>
  </si>
  <si>
    <t>BACIA HIDROGRÁFICA DO RIO REAL,  NO POÇO 1, NAS COORDENADAS LAT.11°16’42,1”S E LONG.38°04’52,4”W, DA</t>
  </si>
  <si>
    <t>BACIA HIDROGRÁFICA  DO RIO DE CONTAS, NO POÇO 1, NAS COORDENADAS LAT.13°28’22,7”S E LONG.41°53’47,3”</t>
  </si>
  <si>
    <t>BACIA HIDROGRÁFICA DO RIO INHAMBUPE,  NO POÇO 1, NAS COORDENADAS LAT.11°43’23”S E LONG.38°38’12,6”W,</t>
  </si>
  <si>
    <t>BACIA HIDROGRÁFICA DO RIO DE  CONTAS, NO RIO DE CONTAS, NAS COORDENADAS LAT.13°46’14”S E LONG.41°32’</t>
  </si>
  <si>
    <t>BACIA HIDROGRÁFICA DO RIO CARAÍVA, NO CÓRREGO  DE PEDRA, NAS COORDENADAS LAT.16°41’53”S E LONG.39°26</t>
  </si>
  <si>
    <t>BACIA HIDROGRÁFICA DO RIO JACARÉ, NO RIO JACARÉ, NAS   CÓPIA - CONSULTE INFORMAÇÃO OFICIAL EM WWW.DO</t>
  </si>
  <si>
    <t>BACIA HIDROGRÁFICA DO SÃO FRANCISCO, NAS COORDENADAS LAT.12°42’43”S E LONG.  44°35’42”W, DATUM SIRGA</t>
  </si>
  <si>
    <t>BACIA  HIDROGRÁFICA DO RIO PERUÍPE, NO RIO PERUÍPE DO SUL, NAS COORDENADAS LAT.17º47’51”S E LON- G.3</t>
  </si>
  <si>
    <t xml:space="preserve">BACIA HIDROGRÁFICA DO  RIO PARAGUAÇU, NAS COORDENADAS LAT.12°14’14,91”S E LONG.41°09’25,25”W, DATUM </t>
  </si>
  <si>
    <t>BACIA HIDROGRÁFICA DO RIO PARAGUAÇU,  NAS COORDENADAS LAT.12°15’34,46”S E LONG.41°09’46,8”W, DATUM S</t>
  </si>
  <si>
    <t>BACIA HIDROGRÁFICA  DO RIO PARAGUAÇU, NAS COORDENADAS LAT.12°10’58,8”S E LONG.41°08’53,2”W, DATUM SI</t>
  </si>
  <si>
    <t>BACIA  HIDROGRÁFICA DO RIO SÃO FRANCISCO, NO POÇO 1, NAS COORDENADAS LAT.14°32’59,9”S E LON- G.42°55</t>
  </si>
  <si>
    <t>BACIA HIDROGRÁFICA DO RIO SÃO FRANCISCO, NAS  COORDENADAS LAT.13°36’50,2”S E LONG.44°20’57,4”W, DATU</t>
  </si>
  <si>
    <t>BACIA HIDROGRÁFICA  DO RIO SÃO FRANCISCO, NO POÇO 1, NAS COORDENADAS LAT.10°45’10”S E LONG.41°18’47,</t>
  </si>
  <si>
    <t xml:space="preserve">BACIA HIDROGRÁFICA DO RIO PARAGUAÇU, NAS  COORDENADAS LAT.12°01’41,79”S E LONG.41°03’19,37”W, DATUM </t>
  </si>
  <si>
    <t>BACIA HIDROGRÁFICA DO RIO PARAGUAÇU, NO  POÇO 1, NAS COORDENADAS LAT.12°02’44,2”S E LONG.41°05’14,7”</t>
  </si>
  <si>
    <t>BACIA HIDROGRÁFICA DO RIO PARAGUAÇU, NO  RIO COCHÓ, NAS COORDENADAS LAT.12°31’46”S E LONG.41°43’44”W</t>
  </si>
  <si>
    <t>BACIA HIDROGRÁFICA DO  RIO SÃO FRANCISCO, NO POÇO 1, NAS COORDENADAS LAT.10°42’26,9”S E LONG.40°51’4</t>
  </si>
  <si>
    <t>BACIA HIDROGRÁFICA DO  RIO SÃO FRANCISCO, NO POÇO 1, NAS COORDENADAS LAT.14°10’04,9”S E LONG.44°12’5</t>
  </si>
  <si>
    <t>BACIA HIDROGRÁFICA DO RIO PARAGUAÇU,  NO POÇO 2, NAS COORDENADAS LAT.12°08’27.26”S E LONG.41°08’26.7</t>
  </si>
  <si>
    <t>BACIA HIDROGRÁFICA DO RIO PARAGUAÇU,  NO POÇO 1, NAS COORDENADAS LAT.12°08’25,75”S E LONG.41°08’18,2</t>
  </si>
  <si>
    <t>BACIA HIDROGRÁFICA DO RIO INHAMBUPE, NO POÇO 1,  NAS COORDENADAS LAT.11°47’14,1”S E LONG.38°27’06,2”</t>
  </si>
  <si>
    <t xml:space="preserve">BACIA HIDROGRÁFICA DO RIO  REAI, NO POÇO 1, NAS COORDENADAS LAT.10°42’53”S E LONG.38°15’19”W, DATUM </t>
  </si>
  <si>
    <t>BACIA HIDROGRÁFICA  DO RIO INHAMBUPE, NO POÇO 1, NAS COORDENADAS LAT.11°39’11,9”S E LONG.38°41’34,9”</t>
  </si>
  <si>
    <t>BACIA HIDROGRÁFICA DO  RIO SÃO FRANCISCO, NO POÇO 1, NAS COORDENADAS LAT.11°02’25,9”S E LONG.41°05’4</t>
  </si>
  <si>
    <t>BACIA HIDROGRÁFICA DO RIO ITAPICURU, NO  POÇO 1, NAS COORDENADAS LAT.10°59’23,3”S E LONG.38°54’51,1”</t>
  </si>
  <si>
    <t>BACIA HIDROGRÁFICA DO RIO PARAGUAÇU,  NO POÇO 1, NAS COORDENADAS LAT.12°07’22”S E LONG.41°06’50,6”W,</t>
  </si>
  <si>
    <t>BACIA HIDROGRÁFICA DO RIO PARAGUAÇU, NO POÇO 1, NAS COORDENADAS LAT.11°57’53,9”S E LON- G.41°20’20,6</t>
  </si>
  <si>
    <t>BACIA HIDROGRÁFICA DO RIO PARAGUAÇU,  NO POÇO 1, NAS COORDENADAS LAT.13°17’33,2”S E LONG.41°22’51,6”</t>
  </si>
  <si>
    <t xml:space="preserve">BACIA HIDROGRÁFICA DO RIO  GRANDE, NO RIO BRANCO, NAS COORDENADAS LAT.11º40’21”S E LONG.45º49’40”W, </t>
  </si>
  <si>
    <t>BACIA HIDROGRÁFICA DO RIO JOÃO DE TIBA,  NO AFLUENTE SEM NOME DO RIO JOÃO DE TIBA, NO LAGO FORMADO P</t>
  </si>
  <si>
    <t>BACIA HIDROGRÁFICA DO  RIO PERUÍPE, NO RIO PERUÍPE NORTE, NAS COORDENADAS LAT.17°46’33,03”S E LONG.3</t>
  </si>
  <si>
    <t>BACIA HIDROGRÁFICA DO RIO DE  CONTAS, NO RIO SERRA D’ÁGUA, NAS COORDENADAS LAT.14º22’32,01”S E LONG.</t>
  </si>
  <si>
    <t>BACIA HIDROGRÁFICA DO RIO GRANDE, NO  RIO CABECEIRA DE PEDRAS, NAS COORDENADAS LAT.12°07’47”S E LONG</t>
  </si>
  <si>
    <t>BACIA HIDROGRÁFICA DO  RIO PARAGUAÇU, NO RIO PARAGUAÇU, NAS COORDENADAS LAT.12º33’00,47”S E LONG.39º</t>
  </si>
  <si>
    <t>BACIA HIDROGRÁFICA DO RIO COMANDATUBA, NO  RIO DOCE, NAS COORDENADAS LAT.15°25’02”S E LONG.39°01’19”</t>
  </si>
  <si>
    <t>BACIA HIDROGRÁFICA DO RIO DE  CONTAS, NO RIO GAVIÃO, NAS COORDENADAS LAT.14º35’41”S E LONG.41º08’32”</t>
  </si>
  <si>
    <t>BACIA HIDROGRÁFICA DO RIO DE CONTAS, NO  RIO GAVIÃO, NAS COORDENADAS LAT.14º34’04,24”S E LONG.41º07’</t>
  </si>
  <si>
    <t xml:space="preserve">BACIA  HIDROGRÁFICA DO RIO REAI, NO POÇO 1, NAS COORDENADAS LAT.10°48’13,9’’S E LONG.38°18’05,1’ W, </t>
  </si>
  <si>
    <t>BACIA HIDROGRÁFICA DO RIO ITAPICURU, NO  POÇO 1, NAS COORDENADAS LAT.11°24’27”S E LONG.38°10’05,5”W,</t>
  </si>
  <si>
    <t>BACIA HIDROGRÁFICA DO RIO SÃO  FRANCISCO, NO POÇO 1, NAS COORDENADAS LAT.11°29’35,22”S E LONG.41°47’</t>
  </si>
  <si>
    <t>BACIA HIDROGRÁFICA DO RIO SÃO  FRANCISCO, NO POÇO 1, NAS COORDENADAS LAT.11°36’38,5”S E LONG.42°03’4</t>
  </si>
  <si>
    <t>BACIA HIDROGRÁFICA DO RIO ITAPICURU,  NO RIO ITAPICURU-AÇU, NAS COORDENADAS LAT.10º50’16”S E LONG.40</t>
  </si>
  <si>
    <t>BACIA HIDROGRÁFICA DO RIO PARAGUAÇU, NO  POÇO 1, NAS COORDENADAS LAT.12°14’03,2”S E LONG.41°09’44,2”</t>
  </si>
  <si>
    <t>BACIA HIDROGRÁFICA DO RIO SÃO FRANCISCO, NO   POÇO 1, NAS COORDENADAS LAT.14°02’23.7”S E LONG.45°48’</t>
  </si>
  <si>
    <t>BACIA HIDROGRÁFICA  DO RIO SÃO FRANCISCO, NAS COORDENADAS LAT.10°26’51,2”S E LONG.40°41’45,3”W, DATU</t>
  </si>
  <si>
    <t>BACIA HIDROGRÁFICA DO RIO SÃO  FRANCISCO, NO POÇO 1, NAS COORDENADAS LAT.12°18’36”S E LONG.45°34’28”</t>
  </si>
  <si>
    <t>BACIA HIDROGRÁFICA DO RIO PARAGUAÇU,  NO RIO PARAGUAÇU, NAS COORDENADAS LAT.13º21’06”S E LONG.41º21’</t>
  </si>
  <si>
    <t>BACIA HIDROGRÁFICA DO RIO VAZA-BARRIS,  NO POÇO 12, NAS COORDENADAS LAT.09°58’41,7”S E LONG.38°31’13</t>
  </si>
  <si>
    <t>BACIA HIDROGRÁFICA DO RIO VAZA-BARRIS,  NO POÇO 9, NAS COORDENADAS LAT.09°58’40,2”S E LONG.38°31’24,</t>
  </si>
  <si>
    <t>BACIA HIDROGRÁFICA DO RIO VAZA-BARRIS,  NO POÇO 3, NAS COORDENADAS LAT.09°58’38,8”S E LONG.38°31’22,</t>
  </si>
  <si>
    <t>BACIA HIDROGRÁFICA DO RIO VAZA-BARRIS,  NO POÇO 1, NAS COORDENADAS LAT.09°59’07”S E LONG.38°31’26,6”</t>
  </si>
  <si>
    <t>BACIA HIDROGRÁFICA DO RIO INHAMBUPE, NAS COORDENADAS LAT.11º37’34,4”S E LONG.38º21’03,5”W,  DATUM SI</t>
  </si>
  <si>
    <t xml:space="preserve">BACIA HIDROGRÁFICA DO RIO SÃO FRANCISCO,  NAS COORDENADAS LAT.11°28’23.51’’S E LONG.41°46’53.53’’W, </t>
  </si>
  <si>
    <t>BACIA HIDROGRÁFICA DO RIO  SÃO FRANCISCO, NO POÇO 1, NAS COORDENADAS LAT.11°37’37”S E LONG.41°43’44”</t>
  </si>
  <si>
    <t xml:space="preserve">BACIA HIDROGRÁFICA DO RIO  SÃO FRANCISCO, NAS COORDENADAS LAT.11°39’24,8”S E LONG.41°51’44”W, DATUM </t>
  </si>
  <si>
    <t>BACIA HIDROGRÁFICA DO RIO SÃO FRANCISCO, NO  POÇO 1, NAS COORDENADAS LAT.12°04’34.74”S E LONG.45°26’</t>
  </si>
  <si>
    <t>BACIA HIDROGRÁFICA DO RIO  VAZA-BARRIS, NO POÇO 6, NAS COORDENADAS LAT.09°59’21,8”S E LONG.38°31’08,</t>
  </si>
  <si>
    <t>BACIA HIDROGRÁFICA DO RIO SÃO FRANCISCO,  NAS COORDENADAS LAT.13°25’29”S E LONG.42°00’48”W, DATUM SI</t>
  </si>
  <si>
    <t>BACIA HIDROGRÁFICA DO RIO PARAGUAÇU, NO AFLUENTE  SEM NOME DO CÓRREGO IBICOARA, NAS COORDENADAS LAT.</t>
  </si>
  <si>
    <t>BACIA HIDROGRÁFICA DO RIO DE  CONTAS, NO RIO BRUMADO, NAS COORDENADAS LAT.13º34’28”S E LONG.41º49’20</t>
  </si>
  <si>
    <t>BACIA HIDROGRÁFICA DO RIO ITAPICURU, NO POÇO 1, NAS COORDENADAS  LAT.11°15’21,2”S E LONG.38°26’11,4”</t>
  </si>
  <si>
    <t>BACIA HIDROGRÁFICA DO  RIO SÃO FRANCISCO, NO POÇO 1, NAS COORDENADAS LAT.11°48’49,59”S E LONG.45°25’</t>
  </si>
  <si>
    <t>BACIA  HIDROGRÁFICA DO RIO DE CONTAS, NO RIO DE CONTAS, NAS COORDENADAS LAT.14°11’23,4”S E LON- G.39</t>
  </si>
  <si>
    <t>BACIA HIDROGRÁFICA DO RIO ITAPICURU, NO POÇO 3, NAS COORDENADAS LAT.11°11’59,6”S E LON- G.38°39’02”W</t>
  </si>
  <si>
    <t>BACIA HIDROGRÁFICA DO RIO ITAPICURU, NO POÇO 2, NAS COORDENADAS LAT.11°11’19,4”S E LON- G.38°35’35,7</t>
  </si>
  <si>
    <t>BACIA HIDROGRÁFICA  DO RIO SÃO FRANCISCO, NO POÇO 1, NAS COORDENADAS LAT.11°20’12”S E LONG.41°36’49”</t>
  </si>
  <si>
    <t>BACIA HIDROGRÁFICA DO RIO ITAPICURU, NO POÇO 21, NAS COORDENADAS  LAT.11°04’12,3”S E LONG.38°26’18,9</t>
  </si>
  <si>
    <t>BACIA HIDROGRÁFICA DO RIO VAZA-BARRIS,  NO POÇO 15, NAS COORDENADAS LAT.09°58’49,2”S E LONG.38°31’24</t>
  </si>
  <si>
    <t>BACIA HIDROGRÁFICA DO RIO VAZA-BARRIS,  NO POÇO 18, NAS COORDENADAS LAT.09°59’02,3”S E LONG.38°31’31</t>
  </si>
  <si>
    <t>BACIA HIDROGRÁFICA DO RIO VAZA-BARRIS,  NO POÇO 21, NAS COORDENADAS LAT.09°59’08,1”S E LONG.38°31’15</t>
  </si>
  <si>
    <t>BACIA HIDROGRÁFICA DO RIO VAZA-BARRIS,  NO POÇO 30, NAS COORDENADAS LAT.09°58’56,1”S E LONG.38°31’32</t>
  </si>
  <si>
    <t>BACIA HIDROGRÁFICA DO RIO VAZA-BARRIS,  NO POÇO 24, NAS COORDENADAS LAT.09°58’53,6”S E LONG.38°31’30</t>
  </si>
  <si>
    <t>BACIA HIDROGRÁFICA DO RIO VAZA-BARRIS,  NO POÇO 27, NAS COORDENADAS LAT.09°58’54,8”S E LONG.38°31’30</t>
  </si>
  <si>
    <t>BACIA HIDROGRÁFICA DO RIO VAZA-BARRIS,  NO POÇO 33, NAS COORDENADAS LAT.09°58’51,3”S E LONG.38°31’26</t>
  </si>
  <si>
    <t>BACIA HIDROGRÁFICA DO RIO REAI, NO POÇO  1, NAS COORDENADAS LAT.10°47’47,8”S E LONG.38°17’45”W, DATU</t>
  </si>
  <si>
    <t>BACIA  HIDROGRÁFICA DO RIO PARAGUAÇU, NO RIO PARAGUAÇU, NAS COORDENADAS LAT.12°47’23”S E LON- G.40°2</t>
  </si>
  <si>
    <t>BACIA HIDROGRÁFICA DO RIO CARAÍVA, NO AFLUENTE  SEM NOME DO RIO CARAÍVA, NAS COORDENADAS LAT.16°43’4</t>
  </si>
  <si>
    <t>BACIA HIDROGRÁFICA DO RIO SÃO  FRANCISCO, NAS COORDENADAS LAT.11°42’02,7”S E LONG.41°57’17,5”W, DATU</t>
  </si>
  <si>
    <t>BACIA HIDROGRÁFICA DO RIO ITAPICURU, NO  POÇO 1, NAS COORDENADAS LAT.10°58’02,4”S E LONG.38°44’27,4”</t>
  </si>
  <si>
    <t>BACIA HIDROGRÁFICA DO  CÓRREGO DO MEIO, NO RIO DO SUL, NAS COORDENADAS LAT.18°11’32”S E LONG.39°37’5</t>
  </si>
  <si>
    <t>BACIA HIDROGRÁFICA DO RIO GRANDE, NO RIO DE JANEIRO, NAS COORDENADAS  LAT.11°52’50”S E LONG.45°43’44</t>
  </si>
  <si>
    <t>BACIA HIDROGRÁFICA DO  RIO CORRENTE, NO RIO GUARÁ, NAS COORDENADAS LAT.13º09’03”S E LONG.45º21’58”W,</t>
  </si>
  <si>
    <t>BACIA HIDROGRÁFICA  DO RIO PERUÍPE, NO AFLUENTE SEM NOME DO RIO PAU ALTO, NO LAGO FORMADO PELO BARRA</t>
  </si>
  <si>
    <t>BACIA HIDROGRÁFICA DO RIO ITAPICURU, NO POÇO 23, NAS COORDENADAS  LAT.11°00’01”S E LONG.38°26’23,2”W</t>
  </si>
  <si>
    <t>BACIA HIDROGRÁFICA DO RIO ITAPICURU, NO POÇO 20, NAS COORDENADAS  LAT.11°03’39,6”S E LONG.38°26’33,1</t>
  </si>
  <si>
    <t>BACIA HIDROGRÁFICA DO RIO SÃO FRANCISCO, NO POÇO 1, NAS COORDENADAS  LAT.13°26’10”S E LONG.41°59’58”</t>
  </si>
  <si>
    <t>BACIA HIDROGRÁFICA DO RIO  REAL, NO POÇO 1, NAS COORDENADAS LAT.11°20’55,1”S E LONG.38°03’45,4”W, DA</t>
  </si>
  <si>
    <t>BACIA HIDROGRÁFICA DO RIO VAZA BARRIS,  NO POÇO 1, NAS COORDENADAS LAT.10°05’37”S E LONG.38°19’24,8”</t>
  </si>
  <si>
    <t>BACIA HIDROGRÁFICA DO RIO SÃO  FRANCISCO, NO POÇO 1, NAS COORDENADAS LAT.11°52’54,6”S E LONG.41°53’0</t>
  </si>
  <si>
    <t>BACIA HIDROGRÁFICA DO RIO SÃO  FRANCISCO, NO POÇO 1, NAS COORDENADAS LAT.11°36’47,5”S E LONG.42°03’5</t>
  </si>
  <si>
    <t>BACIA HIDROGRÁFICA DO RIO SÃO FRANCISCO, NO POÇO 1, NAS COORDENADAS  LAT.13°26’25,8”S E LONG.41°59’2</t>
  </si>
  <si>
    <t>BACIA HIDROGRÁFICA DO RIO DE CONTAS,  NO POÇO 1, NAS COORDENADAS LAT.13°04’34”S E LONG.41°47’47”W, D</t>
  </si>
  <si>
    <t>BACIA HIDROGRÁFICA DO  RIO SÃO FRANCISCO, NO POÇO 1, NAS COORDENADAS LAT.11°19’16,7”S E LONG.41°38’4</t>
  </si>
  <si>
    <t>BACIA HIDROGRÁFICA DO RIO SÃO  FRANCISCO, NO POÇO 1, NAS COORDENADAS LAT.11°35’35,75”S E LONG.41°46’</t>
  </si>
  <si>
    <t>BACIA HIDROGRÁFICA DO RIO SÃO  FRANCISCO, NO POÇO 1, NAS COORDENADAS LAT.11°32’19,97”S E LONG.41°47’</t>
  </si>
  <si>
    <t>BACIA HIDROGRÁFICA   DO RIO ITAPICURU, NO POÇO 1, NAS COORDENADAS LAT.10°55’50,4”S E LONG.38°23’05,9</t>
  </si>
  <si>
    <t>BACIA HIDROGRÁFICA DO RIO SÃO FRANCISCO,  NO POÇO 1, NAS COORDENADAS LAT.11°11’22,6”S E LONG.41°42’1</t>
  </si>
  <si>
    <t>BACIA HIDROGRÁFICA  DO RIO CACHOEIRA, NO RIO SANTANA, NAS COORDENADAS LAT.14°51’51”S E LONG.39°06’44</t>
  </si>
  <si>
    <t>BACIA HIDROGRÁFICA DO RIO SÃO FRANCISCO, NO POÇO 1,  NAS COORDENADAS LAT.11°24’18,2”S E LONG.41°30’0</t>
  </si>
  <si>
    <t>BACIA HIDROGRÁFICA DO RIO ITAPICURU, NO POÇO 1, NAS COORDENADAS  LAT.11°04’52”S E LONG.38°25’59”W, D</t>
  </si>
  <si>
    <t>BACIA HIDROGRÁFICA DO RIO SÃO  FRANCISCO, NO POÇO 1, NAS COORDENADAS LAT.10°53’32”S E LONG.40°41’28’</t>
  </si>
  <si>
    <t>BACIA HIDROGRÁFICA DO  RIO ITAPICURU, NO POÇO 1, NAS COORDENADAS LAT.10°53’01,9”S E LONG.38°47’00”W,</t>
  </si>
  <si>
    <t>BACIA HIDROGRÁFICA DO RIO ITAPICURU, NO POÇO 1, NAS COORDENADAS  LAT.11°08’55,8”S E LONG.38°25’53,9”</t>
  </si>
  <si>
    <t>BACIA HIDROGRÁFICA DO RIO DE  CONTAS, NO RIO DE CONTAS, NAS COORDENADAS LAT.13º46’13”S E LONG.41º32’</t>
  </si>
  <si>
    <t>BACIA HIDROGRÁFICA DO RIO DE CONTAS,  NO RIO DE CONTAS, NAS COORDENADAS LAT.13º40’23,82”S E LONG.41º</t>
  </si>
  <si>
    <t>BACIA HIDROGRÁFICA DO RIO DE CONTAS, NO  RIO DE CONTAS, NAS COORDENADAS LAT.13º28’37,2”S E LONG.41º3</t>
  </si>
  <si>
    <t>BACIA HIDROGRÁFICA DO RIO CARAÍVA,  NO CÓRREGO GUAXUMÃ, NAS COORDENADAS LAT.16°45’14”S E LONG.39°29’</t>
  </si>
  <si>
    <t>BACIA HIDROGRÁFICA DO RIO PARAGUAÇU, NO  RIO PARAGUAÇU, NAS COORDENADAS LAT.12°33’32,2”S E LONG.39°5</t>
  </si>
  <si>
    <t>BACIA HIDROGRÁFICA DO RIO  PARAGUAÇU, NO RIO PARAGUAÇU, NAS COORDENADAS LAT.12°45’45”S E LONG.40°20’</t>
  </si>
  <si>
    <t>BACIA HIDROGRÁFICA DO RIO PARAGUAÇU, NO  POÇO 1, NAS COORDENADAS LAT.12°10’11,7”S E LONG.41°08’48,3”</t>
  </si>
  <si>
    <t>BACIA HIDROGRÁFICA DO RIO SÃO  FRANCISCO, NO POÇO 1, NAS COORDENADAS LAT.11°38’15,3”S E LONG.41°47’3</t>
  </si>
  <si>
    <t>BACIA HIDROGRÁFICA DO RIO PARAGUAÇU, NO  POÇO 1, NAS COORDENADAS LAT.11°56’34,2”S E LONG.41°17’53,4”</t>
  </si>
  <si>
    <t>BACIA HIDROGRÁFICA DO  RIO SÃO FRANCISCO, NO POÇO 1, NAS COORDENADAS LAT.11°40’34,8”S E LONG.41°45’0</t>
  </si>
  <si>
    <t>BACIA HIDROGRÁFICA  DO RIO SÃO FRANCISCO, NO POÇO 1, NAS COORDENADAS LAT.13º46’33,3”S E LONG.45º59’3</t>
  </si>
  <si>
    <t>BACIA HIDROGRÁFICA DO RIO SÃO FRANCISCO, NO POÇO  1, NAS COORDENADAS LAT.11°51’37,3”S E LONG.41°46’5</t>
  </si>
  <si>
    <t>BACIA HIDROGRÁFICA DO RIO  SÃO FRANCISCO, NO POÇO 1, NAS COORDENADAS LAT.11°15’13,2”S E LONG.40°57’1</t>
  </si>
  <si>
    <t>BACIA HIDROGRÁFICA DO RIO  ITAPICURU, NO POÇO 3, NAS COORDENADAS LAT.11°50’50,9”S E LONG.38°35’27,5”</t>
  </si>
  <si>
    <t>BACIA HIDROGRÁFICA DO RIO DE CONTAS, NAS COORDENADAS LAT.13°04’46,3”S E LONG.41°52’54,2”W,  DATUM SI</t>
  </si>
  <si>
    <t>BACIA HIDROGRÁFICA DO RIO ITAPICURU, NAS COORDENADAS LAT.11°19’40,8”S  E LONG.38°37’47,2”W, DATUM SI</t>
  </si>
  <si>
    <t>BACIA HIDROGRÁFICA DO RIO INHAMBUPE, NAS COORDENADAS LAT.11°41’35”S E LON- G.38°18’44,3”W, DATUM SIR</t>
  </si>
  <si>
    <t>BACIA HIDROGRÁFICA DO  RIO SÃO FRANCISCO, NO POÇO 1, NAS COORDENADAS LAT.11°50’11,1”S E LONG.41°45’3</t>
  </si>
  <si>
    <t>BACIA HIDROGRÁFICA DO RIO ITAPICURU, NAS COORDENADAS LAT.11°11’15,5”S  E LONG.38°38’31,4”W, DATUM SI</t>
  </si>
  <si>
    <t>BACIA HIDROGRÁFICA DO RIO ITAPICURU, NAS COORDENADAS LAT.11°18’50,6”S E LONG.38°37’04,7”W,  DATUM SI</t>
  </si>
  <si>
    <t>BACIA HIDROGRÁFICA DO RIO ITAPICURU, NAS COORDENADAS LAT.11°22’09,2”S E LONG.38°43’06,7”W,  DATUM SI</t>
  </si>
  <si>
    <t>BACIA HIDROGRÁFICA DO  RIO ITAPICURU, NO POÇO 1, NAS COORDENADAS LAT.10°53’26,3”S E LONG.38°24’09,8”</t>
  </si>
  <si>
    <t>BACIA HIDROGRÁFICA DO RIO PARDO, NO  RIO CATOLÉ PEQUENO, NAS COORDENADAS LAT.15º09’17”S E LONG.40º20</t>
  </si>
  <si>
    <t>BACIA HIDROGRÁFICA DO RIO DE  CONTAS, NO RIO DE CONTAS, NAS COORDENADAS LAT.13º40’13”S E LONG.41º36’</t>
  </si>
  <si>
    <t>BACIA HIDROGRÁFICA DO RIO  GRANDE, NO RIO DAS FÊMEAS, NAS COORDENADAS LAT.12º30’42”S E LONG.45º55’48</t>
  </si>
  <si>
    <t>BACIA HIDROGRÁFICA  DO RIO CORRENTE, NO RIO CORRENTE, NAS COORDENADAS LAT.13°10’49”S E LONG.43°43’03</t>
  </si>
  <si>
    <t>BACIA HIDROGRÁFICA DO RIO SÃO FRANCISCO, NO POÇO 1, NAS COORDENADAS LAT.11°32’41”S E LON- G.41°53’25</t>
  </si>
  <si>
    <t>BACIA HIDROGRÁFICA  DO RIO GRANDE, NO RIO GRANDE, NAS COORDENADAS LAT.11º08’23,9”S E LONG.43º20’33,8</t>
  </si>
  <si>
    <t>BACIA HIDROGRÁFICA DO RIO  SÃO FRANCISCO, NO POÇO 1, NAS COORDENADAS LAT.11°22’23,9”S E LONG.41°28’3</t>
  </si>
  <si>
    <t>BACIA HIDROGRÁFICA DO RIO CARAÍVA, NO CÓRREGO  DE PEDRA, NO LAGO FORMADO PELA BARRAGEM B MONTANTE, O</t>
  </si>
  <si>
    <t>BACIA  HIDROGRÁFICA DO RIO ITAPICURU, NO POÇO 1, NAS COORDENADAS LAT.11°26’18,1”S E LONG.38°44’38,9”</t>
  </si>
  <si>
    <t>BACIA HIDROGRÁFICA DO RIO JOÃO DO TIBA,  NO AFLUENTE SEM NOME DO RIO SANTA CRUZ, NO LAGO FORMADO PEL</t>
  </si>
  <si>
    <t>BACIA HIDROGRÁFICA DO  RIO SÃO FRANCISCO, NO POÇO 1, NAS COORDENADAS LAT.10°55’54,5”S E LONG.41°51’0</t>
  </si>
  <si>
    <t>BACIA HIDROGRÁFICA DO RIO PARAGUAÇU, NO RIO PARAGUAÇU,  NAS COORDENADAS LAT.12º45’43”S E LONG.40º12’</t>
  </si>
  <si>
    <t>BACIA HIDROGRÁFICA DO RIO DE CONTAS, NO RIO DE  CONTAS, NAS COORDENADAS LAT.13º46’05,3”S E LONG.41º3</t>
  </si>
  <si>
    <t xml:space="preserve">BACIA HIDROGRÁFICA DO RIO ITAPICURU,  NAS COORDENADAS LAT.11°18’53,8”  S E LONG.38°37’37,5”W, DATUM </t>
  </si>
  <si>
    <t>BACIA HIDROGRÁFICA DO RIO PARAGUAÇU, NO POÇO 1, NAS COORDENADAS LAT.12°50’30,60”S E LON- G.41°36’32,</t>
  </si>
  <si>
    <t>BACIA HIDROGRÁFICA DO  RIO ITAPICURU, NAS COORDENADAS LAT.11°05’09”S E LONG.40°17’17”W, DATUM SIRGAS</t>
  </si>
  <si>
    <t>BACIA HIDROGRÁFICA DO RIO ITAPICURU, NO POÇO 1, NAS COORDENADAS  LAT.11°15’53,7”S E LONG.38°18’14,6”</t>
  </si>
  <si>
    <t>BACIA HIDROGRÁFICA DO RIO  ITAPICURU, NAS COORDENADAS LAT.11°05’49,2”S E LONG.40°17’02,9”W, DATUM SI</t>
  </si>
  <si>
    <t>BACIA HIDROGRÁFICA DO RIO SÃO FRANCISCO, NO  POÇO 1, NAS COORDENADAS LAT.12°29’1”S E LONG.45°25’11”W</t>
  </si>
  <si>
    <t>BACIA  HIDROGRÁFICA DO RIO PARDO, NO RIBEIRÃO DE PEDRA, NAS COORDENADAS LAT.15°38’59,33”S E LON- G.4</t>
  </si>
  <si>
    <t>BACIA HIDROGRÁFICA DO RIO ITAPICURU, NAS COORDENADAS LAT.11°25’10,5”S  E LONG.38°39’17”W, DATUM SIRG</t>
  </si>
  <si>
    <t>BACIA HIDROGRÁFICA DO RIO SÃO  FRANCISCO, NO POÇO 1, NAS COORDENADAS LAT.11°36’28,80”S E LONG.45°49’</t>
  </si>
  <si>
    <t>BACIA HIDROGRÁFICA DO RIO  SÃO FRANCISCO, NAS COORDENADAS LAT.10°41’58,2”S E LONG.40°58’18,5”W, DATU</t>
  </si>
  <si>
    <t>BACIA HIDROGRÁFICA DO RIO ITAPICURU, NAS COORDENADAS LAT.11°24’16,9”S  E LONG.38°40’14”W, DATUM SIRG</t>
  </si>
  <si>
    <t>BACIA  HIDROGRÁFICA DO RIO SÃO FRANCISCO, NAS COORDENADAS LAT.11°38’53,6”S E LONG.41°42’51,4”W,  DAT</t>
  </si>
  <si>
    <t>BACIA​HIDROGRÁFICA​DO​RIO​PARAGUAÇU,​NAS​ COORDENADAS​LAT.12°04’54,7”S​E​LONG.41°06’18,2”W,​DATUM​SI</t>
  </si>
  <si>
    <t>BACIA​HIDROGRÁFICA​DO​RIO​ ITAPICURU,​ NAS​ COORDENADAS​LAT.11°12’23,6”S​E​ LONG.38°31’22,6”W,​ DATU</t>
  </si>
  <si>
    <t>BACIA​HIDROGRÁFICA​ DO​RIO​ ITAPICURU,​ NAS​ COORDENADAS​ LAT.11°11’09,6”S​ E​ LONG.38°30’02,2”W,​ D</t>
  </si>
  <si>
    <t>BACIA​HIDROGRÁFICA​ DO RIO DE CONTAS, NO POÇO 1,​NAS​COORDENADAS​LAT.14°11’57,5”​S​E​LONG.39°43’03,7</t>
  </si>
  <si>
    <t>BACIA HIDROGRÁFICA  DO RIO PARAGUAÇU, NAS COORDENADAS LAT.11°39’51”S E LONG.41°06’51”W, DATUM SIRGAS</t>
  </si>
  <si>
    <t>BACIA HIDROGRÁFICA DO  RIO PARAGUAÇU, NAS COORDENADAS LAT. 13°26’30,1”S E LONG.41°14’05,6”W, DATUM S</t>
  </si>
  <si>
    <t>BACIA HIDROGRÁFICA DO  RIO SÃO FRANCISCO, NO POÇO 1, NAS COORDENADAS LAT.11°19’56,7”S E LONG.41°37’1</t>
  </si>
  <si>
    <t>BACIA  HIDROGRÁFICA DO RIO SÃO FRANCISCO, NAS COORDENADAS LAT.10°58’33,7”S E LONG.40°53’56,2”W,  DAT</t>
  </si>
  <si>
    <t>BACIA HIDROGRÁFICA  DO RIO SÃO FRANCISCO, NAS COORDENADAS LAT.10°39’04,3”S E LONG.40°48’36,2”W, DATU</t>
  </si>
  <si>
    <t>BACIA HIDROGRÁFICA DO RIO ITAPICURU, NAS COORDENADAS LAT.11°12’05,6”S E LONG.38°32’43,4”W,  DATUM SI</t>
  </si>
  <si>
    <t>BACIA HIDROGRÁFICA DO RIO ITAPICURU, NAS COORDENADAS LAT.11°26’55,9”S E LONG.38°41’19,1”W,  DATUM SI</t>
  </si>
  <si>
    <t>BACIA HIDROGRÁFICA DO RIO ITAPICURU, NAS COORDENADAS LAT.11°10’34,8”S E LONG.38°30’47,9”W,  DATUM SI</t>
  </si>
  <si>
    <t>BACIA HIDROGRÁFICA DO RIO DE CONTAS, NO RIO DE CONTAS,  NAS COORDENADAS LAT.13°58’08,9”S E LONG.41°2</t>
  </si>
  <si>
    <t>BACIA HIDROGRÁFICA DO RIO CARAÍVA, NO CÓRREGO  DA ÁGUA BRANCA, NAS COORDENADAS LAT.16°49’10”S E LONG</t>
  </si>
  <si>
    <t>BACIA HIDROGRÁFICA DO RIO CORRENTE, NO RIO ARROJADO,  NAS COORDENADAS LAT.13°24’36”S E LONG.44°21’36</t>
  </si>
  <si>
    <t>BACIA HIDROGRÁFICA DO RIO PARDO,  NO CÓRREGO PALMEIRA, NAS COORDENADAS LAT.15°35’21”S E LONG.40°13’3</t>
  </si>
  <si>
    <t>BACIA HIDROGRÁFICA DO RIO  ITAPICURU, NO RIO MACETÉ, NAS COORDENADAS LAT.10°44’56,25”S E LONG.38°59’</t>
  </si>
  <si>
    <t>BACIA HIDROGRÁFICA DO  RIO SÃO FRANCISCO, NO POÇO 1, NAS COORDENADAS LAT.14°21’24.95’’S E LONG.45°53</t>
  </si>
  <si>
    <t>BACIA HIDROGRÁFICA  DO RIO SÃO FRANCISCO, NO POÇO 1, NAS COORDENADAS LAT.14°07’37.2”S E LONG.45°51’1</t>
  </si>
  <si>
    <t>BACIA HIDROGRÁFICA DO RIO  SÃO FRANCISCO, NO POÇO 1, NAS COORDENADAS LAT.13°08’32”S E LONG. 45°57’05</t>
  </si>
  <si>
    <t>BACIA HIDROGRÁFICA DO RIO SÃO  FRANCISCO, NO POÇO 1, NAS COORDENADAS LAT.13°27’16”S E LONG.45°35’13”</t>
  </si>
  <si>
    <t>BACIA HIDROGRÁFICA DO RIO SÃO FRANCISCO, NO  POÇO 1, NAS COORDENADAS LAT.12°00’48.4”S E LONG.45°30’0</t>
  </si>
  <si>
    <t>BACIA HIDROGRÁFICA DO RIO  DE CONTAS, NO RIACHO RODA D’ÁGUA, NAS COORDENADAS LAT.13°29’46,5”S E LONG</t>
  </si>
  <si>
    <t>BACIA HIDROGRÁFICA DO RIO DOS  FRADES, NO CÓRREGO BELEZA, NAS COORDENADAS LAT.16°33’01”S E LONG.39°4</t>
  </si>
  <si>
    <t>BACIA HIDROGRÁFICA DO RIO  DE CONTAS, NO RIO DE CONTAS, NAS COORDENADAS LAT.13º44’48,62”S E LONG.41º</t>
  </si>
  <si>
    <t>BACIA HIDROGRÁFICA DO RIO PERUÍPE, NO  AFLUENTE SEM NOME DO RIO PERUÍPE NORTE, EM BARRAMENTO EXISTEN</t>
  </si>
  <si>
    <t>BACIA HIDROGRÁFICA DO RIO PARAGUAÇU, NO RIO   PARAGUAÇU, NAS COORDENADAS LAT.12°45’18”S E LONG.40°19</t>
  </si>
  <si>
    <t>BACIA HIDROGRÁFICA  DO RIO PARAGUAÇU, NO RIO PARAGUAÇU, NAS COORDENADAS LAT.12°33’44”S E LONG.39°58’</t>
  </si>
  <si>
    <t>BACIA HIDROGRÁFICA DO RIACHO DO TARÁ, NO POÇO 2, NAS COORDENADAS LAT.09°48’57,5”S E LON- G.38°18’43”</t>
  </si>
  <si>
    <t>BACIA HIDROGRÁFICA DO RIACHO DO TARÁ, NO POÇO 1, NAS COORDENADAS LAT.09°47’18,5”S E LON- G.38°20’05,</t>
  </si>
  <si>
    <t>BACIA HIDROGRÁFICA DO RIO  CORRENTE, NO RIO CORRENTINA, NAS COORDENADAS LAT.13º23’43,9”S E LONG.44º2</t>
  </si>
  <si>
    <t>BACIA HIDROGRÁFICA DO RIO VAZA-BARRIS,  NO POÇO 1, NAS COORDENADAS LAT.10°05’51,8”S E LONG.38°26’17,</t>
  </si>
  <si>
    <t xml:space="preserve">BACIA HIDROGRÁFICA DO  RIO POJUCA, NO POÇO 1, NAS COORDENADAS LAT.12°13’13,7”S E LONG.38°19’32,7”W, </t>
  </si>
  <si>
    <t>BACIA HIDROGRÁFICA DO RIO  PARAGUAÇU, NO POÇO 3, NAS COORDENADAS LAT.12°07’30,3”S E LONG.41°06’59,3”</t>
  </si>
  <si>
    <t>BACIA HIDROGRÁFICA DO RIO PARAGUAÇU,  NO POÇO 1, NAS COORDENADAS LAT.12°06’39,7”S E LONG.41°06’40,3”</t>
  </si>
  <si>
    <t>BACIA HIDROGRÁFICA DO RIO SÃO  FRANCISCO, NO POÇO 1, NAS COORDENADAS LAT.10°57’17,2”S E LONG.40°40’5</t>
  </si>
  <si>
    <t>BACIA HIDROGRÁFICA DO RIO  DE CONTAS, NO POÇO 1, NAS COORDENADAS LAT.13°25’25,6”S E LONG.41°54’17,6”</t>
  </si>
  <si>
    <t>BACIA HIDROGRÁFICA DO RIO INHAMBUPE, NAS COORDENADAS  LAT.11°35’46,8”S E LONG.38°44’02,3”W, DATUM SI</t>
  </si>
  <si>
    <t>BACIA HIDROGRÁFICA DO RIO ITAPICURU, NO RIO  ITAPICURU-AÇU, NAS LAT.10º51’12”S E LONG.40º04’44”W, DA</t>
  </si>
  <si>
    <t>BACIA HIDROGRÁFICA DO RIO SÃO   FRANCISCO, NAS COORDENADAS LAT.13°02’04,4”S E LONG.44°03’30”W, DATUM</t>
  </si>
  <si>
    <t>BACIA HIDROGRÁFICA DO RIO VAZA-BARRIS, NO POÇO 1, NAS COORDENADAS  LAT.10°08’00”S E LONG.38°29’00”W,</t>
  </si>
  <si>
    <t>BACIA HIDROGRÁFICA DO RIO REAL, NO POÇO 1, NAS COORDENADAS LAT.11°13’46,3”S  E LONG.38°07’12,7”W, DA</t>
  </si>
  <si>
    <t>BACIA  HIDROGRÁFICA DO RIO DE CONTAS, NAS COORDENADAS LAT.13°26’27,9”S E LONG.41°55’34,8”W, DATUM  S</t>
  </si>
  <si>
    <t>BACIA HIDROGRÁFICA DO RIO PARAGUAÇU, NAS  COORDENADAS LAT.12°07’20”S E LONG.41°07’10,8”W, DATUM SIRG</t>
  </si>
  <si>
    <t>BACIA HIDROGRÁFICA DO RIO POJUCA, NO POÇO 1, NAS COORDENADAS  LAT.12°14’32”S E LONG.38°56’56”W, DATU</t>
  </si>
  <si>
    <t>BACIA HIDROGRÁFICA DO  RIO ITAPICURU, NO POÇO 1, NAS COORDENADAS LAT.11°05’23,9”S E LONG.38°25’20”W,</t>
  </si>
  <si>
    <t>BACIA HIDROGRÁFICA DO  RIO INHAMBUPE, NAS COORDENADAS LAT.11°42’39,2”S E LONG.38°18’25,2”W, DATUM SI</t>
  </si>
  <si>
    <t>BACIA HIDROGRÁFICA DO RIO SÃO FRANCISCO,  NAS COORDENADAS LAT.09°56’07,9”S E LONG.40°36’40,4”W, DATU</t>
  </si>
  <si>
    <t>BACIA HIDROGRÁFICA DO RIO SÃO FRANCISCO,  NA LAGOA DO MUCAMBO, NAS COORDENADAS LAT.14°21’27”S E LONG</t>
  </si>
  <si>
    <t>BACIA HIDROGRÁFICA DO RIO PARAGUAÇU, NAS COORDENADAS LAT.12°09’31,4”S E LONG.41°08’49,7”W,  DATUM SI</t>
  </si>
  <si>
    <t>BACIA HIDROGRÁFICA DO RIO SÃO FRANCISCO,  NAS COORDENADAS LAT.13°24’55,8”S E LONG.42°40’36,1”W, DATU</t>
  </si>
  <si>
    <t>BACIA HIDROGRÁFICA DO RIO SUBAÚMA,  NAS COORDENADAS LAT.11°56’14”S E LONG.38°27’22,2”W, DATUM SIRGAS</t>
  </si>
  <si>
    <t xml:space="preserve">BACIA HIDROGRÁFICA DO  RIO VAZA-BARRIS, NAS COORDENADAS LAT.10°04’48,5”S E LONG.38°26’43,4”W, DATUM </t>
  </si>
  <si>
    <t>BACIA HIDROGRÁFICA DO RIO DE  CONTAS, NO RIO DE CONTAS, NAS COORDENADAS LAT.13°46’35,36”S E LONG.41°</t>
  </si>
  <si>
    <t>BACIA HIDROGRÁFICA DO RIO DE UNA,  NO RIO SÃO PEDRO, NAS COORDENADAS LAT.15°20’41”S E LONG.39°04’53,</t>
  </si>
  <si>
    <t>BACIA HIDROGRÁFICA  DO RIO DE CONTAS, NO POÇO 1, NAS COORDENADAS LAT.13°30’50,8”S E LONG.41°52’28,4”</t>
  </si>
  <si>
    <t>BACIA HIDROGRÁFICA DO RIO  PARAGUAÇU, NO AFLUENTE SEM NOME DO RIO PARAGUAÇU, NO LAGO FORMADO PELO BA</t>
  </si>
  <si>
    <t>BACIA HIDROGRÁFICA DO RIO  GRANDE, NO RIO DO BORÁ, NAS COORDENADAS LAT.12°18’47”S E LONG.45°47’46,5”</t>
  </si>
  <si>
    <t>BACIA  HIDROGRÁFICA DO RIO SÃO FRANCISCO, NAS COORDENADAS LAT.10°52’07,2”S E LONG.40°39’04,8”W,  DAT</t>
  </si>
  <si>
    <t xml:space="preserve">BACIA HIDROGRÁFICA DO RIO SÃO FRANCISCO, NAS COORDENADAS LAT.10°39’19,5”S E LONG.40°47’43”W,  DATUM </t>
  </si>
  <si>
    <t>BACIA HIDROGRÁFICA DO  RIO PARAGUAÇU, NO RIO PARAGUAÇU, NAS COORDENADAS LAT.12°33’44”S E LONG.40°03’</t>
  </si>
  <si>
    <t>BACIA HIDROGRÁFICA DO RIO  SÃO FRANCISCO, NO POÇO 1, NAS COORDENADAS LAT.14°19’57,2”S E LONG.43°19’5</t>
  </si>
  <si>
    <t>BACIA HIDROGRÁFICA DO RIO PARAGUAÇU,  NAS COORDENADAS LAT.13°27’09”S E LONG.41°14’5,4”W, DATUM SIRGA</t>
  </si>
  <si>
    <t>BACIA HIDROGRÁFICA  DO RIO SÃO FRANCISCO, NAS COORDENADAS LAT.10°52’25,9”S E LONG.40°38’51,5”W, DATU</t>
  </si>
  <si>
    <t>BACIA HIDROGRÁFICA DO RIO PARAGUAÇU, NO POÇO 1,  NAS COORDENADAS LAT.12°13’59,3”S E LONG.41°45’03,2”</t>
  </si>
  <si>
    <t>BACIA HIDROGRÁFICA DO  RIO INHAMBUPE, NAS COORDENADAS LAT.11°39’03,2”S E LONG.38°38’56,3”W, DATUM SI</t>
  </si>
  <si>
    <t>BACIA HIDROGRÁFICA DO RIO  PARAGUAÇU, NO RIO UTINGA, NAS COORDENADAS LAT.12°11’28”S E LONG.41°08’37”</t>
  </si>
  <si>
    <t>BACIA HIDROGRÁFICA DO  RIO ITAPICURU, NAS COORDENADAS LAT.10°45’47,1”S E LONG.38°35’21,7”W, DATUM SI</t>
  </si>
  <si>
    <t>BACIA HIDROGRÁFICA DO RIO  GRANDE, NO RIO MOSQUITO, NO PONTO P1, NAS COORDENADAS LAT.12°31’58,85”S L</t>
  </si>
  <si>
    <t>BACIA HIDROGRÁFICA DO RIO PARAGUAÇU, NO RIO  GUINÉ, NAS COORDENADAS LAT.12°44’35”S E LONG.41°33’19”W</t>
  </si>
  <si>
    <t>BACIA HIDROGRÁFICA DO RIO  SÃO FRANCISCO, NAS COORDENADAS LAT.13°57’42,7”S E LONG.43°32’13,9”W, DATU</t>
  </si>
  <si>
    <t>BACIA  HIDROGRÁFICA DO RIO JOÃO DE TIBA, NO AFLUENTE SEM NOME DO CÓRREGO DO SUL, NA BARRAGEM B1,  NA</t>
  </si>
  <si>
    <t xml:space="preserve">BACIA HIDROGRÁFICA DO RIO ITAPICURU,  NO RIO ITAPICURU, NAS LAT.10°58’51,16”S E LONG.39°42’48,20”W, </t>
  </si>
  <si>
    <t>BACIA HIDROGRÁFICA DO RIO CORRENTE, NO RIO FORMOSO, NAS  COORDENADAS LAT.13°36’14”S E LONG.44°23’38”</t>
  </si>
  <si>
    <t>BACIA  HIDROGRÁFICA DO RECÔNCAVO NORTE, NAS COORDENADAS LAT.11º51’06,58”S E LONG.38º22’04,58”W,  DAT</t>
  </si>
  <si>
    <t>BACIA  HIDROGRÁFICA DO RECÔNCAVO NORTE, NAS COORDENADAS LAT.11º53’24,6”S E LONG.38º19’50,3”W,  DATUM</t>
  </si>
  <si>
    <t>BACIA HIDROGRÁFICA  DO RIO CORRENTE, NO RIO FORMOSO, NAS COORDENADAS LAT.13º36’28,9”S E LONG.44º23’5</t>
  </si>
  <si>
    <t>BACIA HIDROGRÁFICA DO  RIO JUCURUÇU, NO CÓRREGO DE FORA, NAS COORDENADAS LAT.17°8’21,61”S E LONG.39°</t>
  </si>
  <si>
    <t>BACIA HIDROGRÁFICA DO  RIO PERUÍPE, NO CÓRREGO DA PRATA, EM BARRAMENTO EXISTENTE, DISPENSADO DE OUTO</t>
  </si>
  <si>
    <t>BACIA HIDROGRÁFICA  DO RIO CORRENTE, NO RIO FORMOSO, NAS COORDENADAS LAT.13º32’29,8”S E LONG.44º16’5</t>
  </si>
  <si>
    <t>BACIA HIDROGRÁFICA DO RIO  PARAGUAÇU, NO POÇO 1, NAS COORDENADAS LAT.12°11’21,8”S E LONG.41°09’30,6”</t>
  </si>
  <si>
    <t>BACIA HIDROGRÁFICA DO  RIO SUBAÚMA, NAS COORDENADAS LAT.11°58’18,1”S E LONG.38°06’43,2”W, DATUM SIRG</t>
  </si>
  <si>
    <t>BACIA HIDROGRÁFICA DO RIO PARAGUAÇU, NO RIO  PARAGUAÇU, NAS COORDENADAS LAT.12°54’55”S E LONG.41°02’</t>
  </si>
  <si>
    <t>BACIA HIDROGRÁFICA DO RIO PARAGUAÇU, NAS  COORDENADAS LAT.12°08’02,6”S E LONG.41°07’15,1”W, DATUM SI</t>
  </si>
  <si>
    <t>BACIA  HIDROGRÁFICA DO RIO DE CONTAS, NAS COORDENADAS LAT.13°08´58,1”S E LONG.41°48´24,5”W, DATUM  S</t>
  </si>
  <si>
    <t>BACIA HIDROGRÁFICA DO  RIO ITAPICURU, NO POÇO 1, NAS COORDENADAS LAT.11°07’31,6”S E LONG.38°24’01,9”</t>
  </si>
  <si>
    <t>BACIA HIDROGRÁFICA DO RIO GRANDE, NO RIO GRANDE, NAS  COORDENADAS LAT.12°56’32,31”S E LONG.45°31’12,</t>
  </si>
  <si>
    <t>BACIA HIDROGRÁFICA DO RIO PARAGUAÇU, NO RIO PARAGUAÇU, NAS COORDENADAS LAT.12°34’12,14”S  E LONG.39°</t>
  </si>
  <si>
    <t>BACIA HIDROGRÁFICA DO RIO GRANDE, NO RIO GRANDE, NAS COORDENADAS LAT.11º30’25,74”S E  LONG.44º02’05,</t>
  </si>
  <si>
    <t>BACIA HIDROGRÁFICA DO RIO CORRENTE, NO RIO CORRENTE, NAS COORDENADAS LAT.13°21’42”S E LON- G.44°04’2</t>
  </si>
  <si>
    <t>BACIA HIDROGRÁFICA DO RIO DE  UNA, NO RIBEIRÃO DAS LONTRAS, NAS COORDENADAS LAT.15°14’43,54”S E LONG</t>
  </si>
  <si>
    <t>BACIA HIDROGRÁFICA DO  RIO DE CONTAS, NAS COORDENADAS LAT.13°35’25”S E LONG.41°49’17,9”W, DATUM SIRG</t>
  </si>
  <si>
    <t>BACIA HIDROGRÁFICA DO RIO  PARAGUAÇU, NO RIO PARAGUAÇU, NAS COORDENADAS LAT.12º53’56,6”S E LONG.41º0</t>
  </si>
  <si>
    <t>BACIA HIDROGRÁFICA DO RIO GRANDE,  NO RIO GRANDE, NAS COORDENADAS LAT.11º33’23,47”S E LONG.44º02’31,</t>
  </si>
  <si>
    <t>BACIA HIDROGRÁFICA DO RIO CORRENTE,  NO RIO ARROJADO, NAS COORDENADAS LAT.13º25’42”S E LONG.44º24’37</t>
  </si>
  <si>
    <t>ID1</t>
  </si>
  <si>
    <t>15473-43104</t>
  </si>
  <si>
    <t>15474-43104</t>
  </si>
  <si>
    <t>15475-43104</t>
  </si>
  <si>
    <t>15476-43104</t>
  </si>
  <si>
    <t>15491-43108</t>
  </si>
  <si>
    <t>15524-43117</t>
  </si>
  <si>
    <t>15525-43117</t>
  </si>
  <si>
    <t>15589-43129</t>
  </si>
  <si>
    <t>15597-43130</t>
  </si>
  <si>
    <t>15662-43151</t>
  </si>
  <si>
    <t>15664-43151</t>
  </si>
  <si>
    <t>15665-43152</t>
  </si>
  <si>
    <t>15669-43153</t>
  </si>
  <si>
    <t>15670-43153</t>
  </si>
  <si>
    <t>15671-43153</t>
  </si>
  <si>
    <t>15675-43153</t>
  </si>
  <si>
    <t>15685-43157</t>
  </si>
  <si>
    <t>15690-43159</t>
  </si>
  <si>
    <t>15698-43160</t>
  </si>
  <si>
    <t>15699-43160</t>
  </si>
  <si>
    <t>15709-43161</t>
  </si>
  <si>
    <t>15710-43161</t>
  </si>
  <si>
    <t>15714-43164</t>
  </si>
  <si>
    <t>15718-43165</t>
  </si>
  <si>
    <t>15738-43168</t>
  </si>
  <si>
    <t>15740-43171</t>
  </si>
  <si>
    <t>15742-43172</t>
  </si>
  <si>
    <t>15743-43172</t>
  </si>
  <si>
    <t>15744-43172</t>
  </si>
  <si>
    <t>15745-43172</t>
  </si>
  <si>
    <t>15746-43172</t>
  </si>
  <si>
    <t>15747-43172</t>
  </si>
  <si>
    <t>15748-43172</t>
  </si>
  <si>
    <t>15749-43172</t>
  </si>
  <si>
    <t>15750-43172</t>
  </si>
  <si>
    <t>15751-43172</t>
  </si>
  <si>
    <t>15753-43172</t>
  </si>
  <si>
    <t>15754-43172</t>
  </si>
  <si>
    <t>15755-43172</t>
  </si>
  <si>
    <t>15756-43172</t>
  </si>
  <si>
    <t>15757-43172</t>
  </si>
  <si>
    <t>15758-43172</t>
  </si>
  <si>
    <t>15759-43172</t>
  </si>
  <si>
    <t>15760-43172</t>
  </si>
  <si>
    <t>15761-43172</t>
  </si>
  <si>
    <t>15762-43172</t>
  </si>
  <si>
    <t>15763-43172</t>
  </si>
  <si>
    <t>15764-43172</t>
  </si>
  <si>
    <t>15765-43172</t>
  </si>
  <si>
    <t>15767-43172</t>
  </si>
  <si>
    <t>15769-43172</t>
  </si>
  <si>
    <t>15791-43175</t>
  </si>
  <si>
    <t>15795-43175</t>
  </si>
  <si>
    <t>15797-43175</t>
  </si>
  <si>
    <t>15805-43178</t>
  </si>
  <si>
    <t>15815-43179</t>
  </si>
  <si>
    <t>15875-43193</t>
  </si>
  <si>
    <t>15876-43193</t>
  </si>
  <si>
    <t>15877-43193</t>
  </si>
  <si>
    <t>15879-43193</t>
  </si>
  <si>
    <t>15886-43194</t>
  </si>
  <si>
    <t>15888-43194</t>
  </si>
  <si>
    <t>15902-43195</t>
  </si>
  <si>
    <t>15903-43195</t>
  </si>
  <si>
    <t>15919-43199</t>
  </si>
  <si>
    <t>15943-43200</t>
  </si>
  <si>
    <t>15957-43202</t>
  </si>
  <si>
    <t>15958-43202</t>
  </si>
  <si>
    <t>15974-43207</t>
  </si>
  <si>
    <t>15983-43207</t>
  </si>
  <si>
    <t>16007-43210</t>
  </si>
  <si>
    <t>16008-43210</t>
  </si>
  <si>
    <t>16013-43213</t>
  </si>
  <si>
    <t>16014-43213</t>
  </si>
  <si>
    <t>16015-43213</t>
  </si>
  <si>
    <t>16021-43213</t>
  </si>
  <si>
    <t>16033-43214</t>
  </si>
  <si>
    <t>16034-43214</t>
  </si>
  <si>
    <t>16035-43214</t>
  </si>
  <si>
    <t>16036-43215</t>
  </si>
  <si>
    <t>16037-43215</t>
  </si>
  <si>
    <t>16053-43217</t>
  </si>
  <si>
    <t>16055-43217</t>
  </si>
  <si>
    <t>16057-43222</t>
  </si>
  <si>
    <t>16058-43222</t>
  </si>
  <si>
    <t>16079-43223</t>
  </si>
  <si>
    <t>16103-43229</t>
  </si>
  <si>
    <t>16106-43229</t>
  </si>
  <si>
    <t>16107-43229</t>
  </si>
  <si>
    <t>16108-43229</t>
  </si>
  <si>
    <t>16112-43229</t>
  </si>
  <si>
    <t>16121-43230</t>
  </si>
  <si>
    <t>16125-43230</t>
  </si>
  <si>
    <t>16126-43230</t>
  </si>
  <si>
    <t>16135-43231</t>
  </si>
  <si>
    <t>16138-43231</t>
  </si>
  <si>
    <t>16139-43231</t>
  </si>
  <si>
    <t>16149-43235</t>
  </si>
  <si>
    <t>16150-43235</t>
  </si>
  <si>
    <t>16152-43235</t>
  </si>
  <si>
    <t>16153-43235</t>
  </si>
  <si>
    <t>16170-43236</t>
  </si>
  <si>
    <t>16171-43236</t>
  </si>
  <si>
    <t>16174-43236</t>
  </si>
  <si>
    <t>16175-43236</t>
  </si>
  <si>
    <t>16177-43237</t>
  </si>
  <si>
    <t>16181-43238</t>
  </si>
  <si>
    <t>16184-43238</t>
  </si>
  <si>
    <t>16186-43238</t>
  </si>
  <si>
    <t>16187-43238</t>
  </si>
  <si>
    <t>16188-43238</t>
  </si>
  <si>
    <t>16201-43241</t>
  </si>
  <si>
    <t>16216-43244</t>
  </si>
  <si>
    <t>16218-43245</t>
  </si>
  <si>
    <t>16221-43245</t>
  </si>
  <si>
    <t>16223-43245</t>
  </si>
  <si>
    <t>16238-43248</t>
  </si>
  <si>
    <t>16239-43248</t>
  </si>
  <si>
    <t>16240-43248</t>
  </si>
  <si>
    <t>16241-43248</t>
  </si>
  <si>
    <t>16242-43248</t>
  </si>
  <si>
    <t>16243-43248</t>
  </si>
  <si>
    <t>16244-43248</t>
  </si>
  <si>
    <t>16255-43249</t>
  </si>
  <si>
    <t>16271-43256</t>
  </si>
  <si>
    <t>16277-43257</t>
  </si>
  <si>
    <t>16278-43257</t>
  </si>
  <si>
    <t>16279-43257</t>
  </si>
  <si>
    <t>16280-43257</t>
  </si>
  <si>
    <t>16281-43257</t>
  </si>
  <si>
    <t>16283-43257</t>
  </si>
  <si>
    <t>16292-43259</t>
  </si>
  <si>
    <t>16301-43259</t>
  </si>
  <si>
    <t>16302-43259</t>
  </si>
  <si>
    <t>16308-43262</t>
  </si>
  <si>
    <t>16310-43263</t>
  </si>
  <si>
    <t>16311-43263</t>
  </si>
  <si>
    <t>16312-43263</t>
  </si>
  <si>
    <t>16313-43263</t>
  </si>
  <si>
    <t>16314-43263</t>
  </si>
  <si>
    <t>16315-43263</t>
  </si>
  <si>
    <t>16317-43263</t>
  </si>
  <si>
    <t>16320-43263</t>
  </si>
  <si>
    <t>16338-43266</t>
  </si>
  <si>
    <t>16345-43269</t>
  </si>
  <si>
    <t>16346-43269</t>
  </si>
  <si>
    <t>16347-43269</t>
  </si>
  <si>
    <t>16348-43269</t>
  </si>
  <si>
    <t>16407-43277</t>
  </si>
  <si>
    <t>16408-43277</t>
  </si>
  <si>
    <t>16409-43277</t>
  </si>
  <si>
    <t>16410-43277</t>
  </si>
  <si>
    <t>16411-43277</t>
  </si>
  <si>
    <t>16413-43277</t>
  </si>
  <si>
    <t>16437-43280</t>
  </si>
  <si>
    <t>16452-43284</t>
  </si>
  <si>
    <t>16469-43287</t>
  </si>
  <si>
    <t>16485-43293</t>
  </si>
  <si>
    <t>16486-43293</t>
  </si>
  <si>
    <t>16506-43294</t>
  </si>
  <si>
    <t>16510-43297</t>
  </si>
  <si>
    <t>16511-43297</t>
  </si>
  <si>
    <t>16517-43297</t>
  </si>
  <si>
    <t>16526-43298</t>
  </si>
  <si>
    <t>16530-43298</t>
  </si>
  <si>
    <t>16531-43298</t>
  </si>
  <si>
    <t>16539-43299</t>
  </si>
  <si>
    <t>16541-43299</t>
  </si>
  <si>
    <t>16542-43299</t>
  </si>
  <si>
    <t>16558-43305</t>
  </si>
  <si>
    <t>16563-43305</t>
  </si>
  <si>
    <t>16569-43305</t>
  </si>
  <si>
    <t>16570-43305</t>
  </si>
  <si>
    <t>16572-43305</t>
  </si>
  <si>
    <t>16579-43307</t>
  </si>
  <si>
    <t>16580-43307</t>
  </si>
  <si>
    <t>16581-43307</t>
  </si>
  <si>
    <t>16584-43307</t>
  </si>
  <si>
    <t>16585-43307</t>
  </si>
  <si>
    <t>16589-43307</t>
  </si>
  <si>
    <t>16591-43307</t>
  </si>
  <si>
    <t>16606-43312</t>
  </si>
  <si>
    <t>16610-43312</t>
  </si>
  <si>
    <t>16613-43313</t>
  </si>
  <si>
    <t>16627-43314</t>
  </si>
  <si>
    <t>16628-43314</t>
  </si>
  <si>
    <t>16632-43314</t>
  </si>
  <si>
    <t>16633-43314</t>
  </si>
  <si>
    <t>16640-43315</t>
  </si>
  <si>
    <t>16645-43315</t>
  </si>
  <si>
    <t>16646-43315</t>
  </si>
  <si>
    <t>16647-43315</t>
  </si>
  <si>
    <t>16648-43315</t>
  </si>
  <si>
    <t>16652-43318</t>
  </si>
  <si>
    <t>16659-43319</t>
  </si>
  <si>
    <t>16664-43320</t>
  </si>
  <si>
    <t>16683-43322</t>
  </si>
  <si>
    <t>16696-43326</t>
  </si>
  <si>
    <t>16702-43327</t>
  </si>
  <si>
    <t>16704-43327</t>
  </si>
  <si>
    <t>16705-43327</t>
  </si>
  <si>
    <t>16706-43327</t>
  </si>
  <si>
    <t>16723-43329</t>
  </si>
  <si>
    <t>16725-43329</t>
  </si>
  <si>
    <t>16726-43329</t>
  </si>
  <si>
    <t>16730-43332</t>
  </si>
  <si>
    <t>16741-43334</t>
  </si>
  <si>
    <t>16747-43335</t>
  </si>
  <si>
    <t>16756-43336</t>
  </si>
  <si>
    <t>16775-43339</t>
  </si>
  <si>
    <t>16782-43340</t>
  </si>
  <si>
    <t>16802-43342</t>
  </si>
  <si>
    <t>16830-43347</t>
  </si>
  <si>
    <t>16853-43349</t>
  </si>
  <si>
    <t>16854-43349</t>
  </si>
  <si>
    <t>16855-43349</t>
  </si>
  <si>
    <t>16865-43354</t>
  </si>
  <si>
    <t>16870-43355</t>
  </si>
  <si>
    <t>16876-43356</t>
  </si>
  <si>
    <t>16897-43360</t>
  </si>
  <si>
    <t>16898-43360</t>
  </si>
  <si>
    <t>16899-43360</t>
  </si>
  <si>
    <t>16906-43361</t>
  </si>
  <si>
    <t>16908-43361</t>
  </si>
  <si>
    <t>16922-43362</t>
  </si>
  <si>
    <t>16925-43362</t>
  </si>
  <si>
    <t>16932-43363</t>
  </si>
  <si>
    <t>16939-43364</t>
  </si>
  <si>
    <t>16960-43368</t>
  </si>
  <si>
    <t>16967-43369</t>
  </si>
  <si>
    <t>16968-43369</t>
  </si>
  <si>
    <t>17025-43376</t>
  </si>
  <si>
    <t>17028-43376</t>
  </si>
  <si>
    <t>17043-43378</t>
  </si>
  <si>
    <t>17044-43378</t>
  </si>
  <si>
    <t>17046-43378</t>
  </si>
  <si>
    <t>17056-43381</t>
  </si>
  <si>
    <t>17059-43382</t>
  </si>
  <si>
    <t>17079-43383</t>
  </si>
  <si>
    <t>17080-43383</t>
  </si>
  <si>
    <t>17094-43388</t>
  </si>
  <si>
    <t>17108-43389</t>
  </si>
  <si>
    <t>17109-43389</t>
  </si>
  <si>
    <t>17130-43392</t>
  </si>
  <si>
    <t>17133-43392</t>
  </si>
  <si>
    <t>17135-43392</t>
  </si>
  <si>
    <t>17162-43399</t>
  </si>
  <si>
    <t>17169-43402</t>
  </si>
  <si>
    <t>17170-43402</t>
  </si>
  <si>
    <t>17193-43405</t>
  </si>
  <si>
    <t>17194-43405</t>
  </si>
  <si>
    <t>17198-43405</t>
  </si>
  <si>
    <t>17199-43405</t>
  </si>
  <si>
    <t>17236-43411</t>
  </si>
  <si>
    <t>17237-43411</t>
  </si>
  <si>
    <t>17264-43416</t>
  </si>
  <si>
    <t>17275-43418</t>
  </si>
  <si>
    <t>17282-43423</t>
  </si>
  <si>
    <t>17285-43423</t>
  </si>
  <si>
    <t>17286-43423</t>
  </si>
  <si>
    <t>17287-43423</t>
  </si>
  <si>
    <t>17288-43423</t>
  </si>
  <si>
    <t>17289-43423</t>
  </si>
  <si>
    <t>17291-43424</t>
  </si>
  <si>
    <t>17292-43424</t>
  </si>
  <si>
    <t>17293-43424</t>
  </si>
  <si>
    <t>17296-43424</t>
  </si>
  <si>
    <t>17309-43425</t>
  </si>
  <si>
    <t>17310-43425</t>
  </si>
  <si>
    <t>17320-43426</t>
  </si>
  <si>
    <t>17325-43426</t>
  </si>
  <si>
    <t>17328-43426</t>
  </si>
  <si>
    <t>17329-43426</t>
  </si>
  <si>
    <t>17330-43426</t>
  </si>
  <si>
    <t>17331-43426</t>
  </si>
  <si>
    <t>17332-43426</t>
  </si>
  <si>
    <t>17339-43430</t>
  </si>
  <si>
    <t>17341-43430</t>
  </si>
  <si>
    <t>17363-43431</t>
  </si>
  <si>
    <t>17364-43431</t>
  </si>
  <si>
    <t>17365-43431</t>
  </si>
  <si>
    <t>17366-43431</t>
  </si>
  <si>
    <t>17369-43431</t>
  </si>
  <si>
    <t>17370-43431</t>
  </si>
  <si>
    <t>17371-43431</t>
  </si>
  <si>
    <t>17372-43431</t>
  </si>
  <si>
    <t>17373-43431</t>
  </si>
  <si>
    <t>17374-43431</t>
  </si>
  <si>
    <t>17375-43431</t>
  </si>
  <si>
    <t>17388-43432</t>
  </si>
  <si>
    <t>17396-43433</t>
  </si>
  <si>
    <t>17397-43433</t>
  </si>
  <si>
    <t>17401-43433</t>
  </si>
  <si>
    <t>17402-43433</t>
  </si>
  <si>
    <t>17403-43433</t>
  </si>
  <si>
    <t>17459-43441</t>
  </si>
  <si>
    <t>17460-43441</t>
  </si>
  <si>
    <t>17469-43444</t>
  </si>
  <si>
    <t>17471-43445</t>
  </si>
  <si>
    <t>17474-43445</t>
  </si>
  <si>
    <t>17475-43445</t>
  </si>
  <si>
    <t>17481-43445</t>
  </si>
  <si>
    <t>17515-43448</t>
  </si>
  <si>
    <t>17517-43448</t>
  </si>
  <si>
    <t>17538-43451</t>
  </si>
  <si>
    <t>17540-43451</t>
  </si>
  <si>
    <t>17542-43451</t>
  </si>
  <si>
    <t>17543-43451</t>
  </si>
  <si>
    <t>17570-43455</t>
  </si>
  <si>
    <t>17581-43460</t>
  </si>
  <si>
    <t>17582-43460</t>
  </si>
  <si>
    <t>17583-43460</t>
  </si>
  <si>
    <t>17610-43468</t>
  </si>
  <si>
    <t>17614-43468</t>
  </si>
  <si>
    <t>17623-43469</t>
  </si>
  <si>
    <t>17624-43469</t>
  </si>
  <si>
    <t>17627-43469</t>
  </si>
  <si>
    <t>17628-43469</t>
  </si>
  <si>
    <t>17629-43469</t>
  </si>
  <si>
    <t>17630-43469</t>
  </si>
  <si>
    <t>17635-43469</t>
  </si>
  <si>
    <t>17639-43472</t>
  </si>
  <si>
    <t>17644-43473</t>
  </si>
  <si>
    <t>17645-43473</t>
  </si>
  <si>
    <t>17652-43476</t>
  </si>
  <si>
    <t>17654-43476</t>
  </si>
  <si>
    <t>17657-43476</t>
  </si>
  <si>
    <t>17658-43476</t>
  </si>
  <si>
    <t>17659-43476</t>
  </si>
  <si>
    <t>17663-43479</t>
  </si>
  <si>
    <t>17664-43479</t>
  </si>
  <si>
    <t>17665-43479</t>
  </si>
  <si>
    <t>17666-43479</t>
  </si>
  <si>
    <t>17667-43479</t>
  </si>
  <si>
    <t>17668-43479</t>
  </si>
  <si>
    <t>17669-43479</t>
  </si>
  <si>
    <t>17670-43479</t>
  </si>
  <si>
    <t>17671-43479</t>
  </si>
  <si>
    <t>17672-43479</t>
  </si>
  <si>
    <t>17673-43479</t>
  </si>
  <si>
    <t>17676-43480</t>
  </si>
  <si>
    <t>17689-43486</t>
  </si>
  <si>
    <t>17715-43490</t>
  </si>
  <si>
    <t>17720-43490</t>
  </si>
  <si>
    <t>17721-43490</t>
  </si>
  <si>
    <t>17728-43496</t>
  </si>
  <si>
    <t>17729-43496</t>
  </si>
  <si>
    <t>17764-43501</t>
  </si>
  <si>
    <t>17765-43501</t>
  </si>
  <si>
    <t>17770-43502</t>
  </si>
  <si>
    <t>17792-43507</t>
  </si>
  <si>
    <t>17800-43509</t>
  </si>
  <si>
    <t>17801-43509</t>
  </si>
  <si>
    <t>17802-43509</t>
  </si>
  <si>
    <t>17807-43510</t>
  </si>
  <si>
    <t>17815-43514</t>
  </si>
  <si>
    <t>17816-43514</t>
  </si>
  <si>
    <t>17819-43516</t>
  </si>
  <si>
    <t>17820-43516</t>
  </si>
  <si>
    <t>17823-43516</t>
  </si>
  <si>
    <t>17824-43516</t>
  </si>
  <si>
    <t>17825-43516</t>
  </si>
  <si>
    <t>17826-43516</t>
  </si>
  <si>
    <t>17827-43516</t>
  </si>
  <si>
    <t>17828-43516</t>
  </si>
  <si>
    <t>17845-43518</t>
  </si>
  <si>
    <t>17848-43518</t>
  </si>
  <si>
    <t>17851-43521</t>
  </si>
  <si>
    <t>17852-43521</t>
  </si>
  <si>
    <t>17855-43521</t>
  </si>
  <si>
    <t>17856-43521</t>
  </si>
  <si>
    <t>17860-43522</t>
  </si>
  <si>
    <t>17871-43523</t>
  </si>
  <si>
    <t>17872-43524</t>
  </si>
  <si>
    <t>17874-43524</t>
  </si>
  <si>
    <t>17877-43524</t>
  </si>
  <si>
    <t>17880-43524</t>
  </si>
  <si>
    <t>17882-43524</t>
  </si>
  <si>
    <t>17884-43524</t>
  </si>
  <si>
    <t>17886-43531</t>
  </si>
  <si>
    <t>17901-43535</t>
  </si>
  <si>
    <t>17909-43536</t>
  </si>
  <si>
    <t>17914-43537</t>
  </si>
  <si>
    <t>17921-43537</t>
  </si>
  <si>
    <t>17938-43539</t>
  </si>
  <si>
    <t>17941-43539</t>
  </si>
  <si>
    <t>17942-43539</t>
  </si>
  <si>
    <t>17947-43542</t>
  </si>
  <si>
    <t>17948-43542</t>
  </si>
  <si>
    <t>17949-43542</t>
  </si>
  <si>
    <t>17954-43543</t>
  </si>
  <si>
    <t>17956-43543</t>
  </si>
  <si>
    <t>17957-43543</t>
  </si>
  <si>
    <t>17977-43545</t>
  </si>
  <si>
    <t>17978-43545</t>
  </si>
  <si>
    <t>17979-43545</t>
  </si>
  <si>
    <t>17984-43545</t>
  </si>
  <si>
    <t>17986-43545</t>
  </si>
  <si>
    <t>18002-43546</t>
  </si>
  <si>
    <t>18003-43546</t>
  </si>
  <si>
    <t>18004-43546</t>
  </si>
  <si>
    <t>18005-43546</t>
  </si>
  <si>
    <t>18006-43546</t>
  </si>
  <si>
    <t>18010-43549</t>
  </si>
  <si>
    <t>18011-43549</t>
  </si>
  <si>
    <t>18012-43549</t>
  </si>
  <si>
    <t>18013-43549</t>
  </si>
  <si>
    <t>18014-43549</t>
  </si>
  <si>
    <t>18015-43549</t>
  </si>
  <si>
    <t>18016-43549</t>
  </si>
  <si>
    <t>18017-43549</t>
  </si>
  <si>
    <t>18018-43549</t>
  </si>
  <si>
    <t>18019-43549</t>
  </si>
  <si>
    <t>18020-43549</t>
  </si>
  <si>
    <t>18021-43549</t>
  </si>
  <si>
    <t>18022-43549</t>
  </si>
  <si>
    <t>18023-43549</t>
  </si>
  <si>
    <t>18024-43549</t>
  </si>
  <si>
    <t>18025-43549</t>
  </si>
  <si>
    <t>18026-43549</t>
  </si>
  <si>
    <t>18027-43549</t>
  </si>
  <si>
    <t>18028-43549</t>
  </si>
  <si>
    <t>18029-43549</t>
  </si>
  <si>
    <t>18030-43549</t>
  </si>
  <si>
    <t>18031-43549</t>
  </si>
  <si>
    <t>18032-43549</t>
  </si>
  <si>
    <t>18033-43549</t>
  </si>
  <si>
    <t>18034-43549</t>
  </si>
  <si>
    <t>18035-43549</t>
  </si>
  <si>
    <t>18036-43549</t>
  </si>
  <si>
    <t>18037-43549</t>
  </si>
  <si>
    <t>18038-43549</t>
  </si>
  <si>
    <t>18039-43549</t>
  </si>
  <si>
    <t>18040-43549</t>
  </si>
  <si>
    <t>18041-43549</t>
  </si>
  <si>
    <t>18042-43549</t>
  </si>
  <si>
    <t>18043-43549</t>
  </si>
  <si>
    <t>18044-43549</t>
  </si>
  <si>
    <t>18045-43549</t>
  </si>
  <si>
    <t>18046-43549</t>
  </si>
  <si>
    <t>18047-43549</t>
  </si>
  <si>
    <t>18048-43549</t>
  </si>
  <si>
    <t>18049-43549</t>
  </si>
  <si>
    <t>18050-43549</t>
  </si>
  <si>
    <t>18051-43549</t>
  </si>
  <si>
    <t>18052-43549</t>
  </si>
  <si>
    <t>18053-43549</t>
  </si>
  <si>
    <t>18054-43549</t>
  </si>
  <si>
    <t>18055-43549</t>
  </si>
  <si>
    <t>18056-43549</t>
  </si>
  <si>
    <t>18057-43549</t>
  </si>
  <si>
    <t>18058-43549</t>
  </si>
  <si>
    <t>18059-43549</t>
  </si>
  <si>
    <t>18064-43550</t>
  </si>
  <si>
    <t>18065-43550</t>
  </si>
  <si>
    <t>18076-43552</t>
  </si>
  <si>
    <t>18081-43553</t>
  </si>
  <si>
    <t>18082-43553</t>
  </si>
  <si>
    <t>18114-43557</t>
  </si>
  <si>
    <t>18124-43558</t>
  </si>
  <si>
    <t>18131-43559</t>
  </si>
  <si>
    <t>18132-43559</t>
  </si>
  <si>
    <t>18141-43560</t>
  </si>
  <si>
    <t>18145-43560</t>
  </si>
  <si>
    <t>18147-43560</t>
  </si>
  <si>
    <t>18163-43564</t>
  </si>
  <si>
    <t>18186-43567</t>
  </si>
  <si>
    <t>18195-43567</t>
  </si>
  <si>
    <t>18222-43572</t>
  </si>
  <si>
    <t>18238-43577</t>
  </si>
  <si>
    <t>18239-43577</t>
  </si>
  <si>
    <t>18253-43578</t>
  </si>
  <si>
    <t>18257-43578</t>
  </si>
  <si>
    <t>18284-43581</t>
  </si>
  <si>
    <t>18311-43585</t>
  </si>
  <si>
    <t>18314-43587</t>
  </si>
  <si>
    <t>18321-43588</t>
  </si>
  <si>
    <t>18323-43588</t>
  </si>
  <si>
    <t>18324-43588</t>
  </si>
  <si>
    <t>18325-43588</t>
  </si>
  <si>
    <t>18326-43588</t>
  </si>
  <si>
    <t>18341-43593</t>
  </si>
  <si>
    <t>18345-43593</t>
  </si>
  <si>
    <t>18360-43595</t>
  </si>
  <si>
    <t>18374-43598</t>
  </si>
  <si>
    <t>18375-43598</t>
  </si>
  <si>
    <t>18376-43598</t>
  </si>
  <si>
    <t>18379-43598</t>
  </si>
  <si>
    <t>18385-43599</t>
  </si>
  <si>
    <t>18387-43599</t>
  </si>
  <si>
    <t>18389-43599</t>
  </si>
  <si>
    <t>18390-43599</t>
  </si>
  <si>
    <t>18391-43599</t>
  </si>
  <si>
    <t>18393-43599</t>
  </si>
  <si>
    <t>18423-43606</t>
  </si>
  <si>
    <t>18424-43606</t>
  </si>
  <si>
    <t>18434-43607</t>
  </si>
  <si>
    <t>18435-43607</t>
  </si>
  <si>
    <t>18447-43608</t>
  </si>
  <si>
    <t>18449-43608</t>
  </si>
  <si>
    <t>18460-43609</t>
  </si>
  <si>
    <t>18473-43614</t>
  </si>
  <si>
    <t>18482-43615</t>
  </si>
  <si>
    <t>18503-43619</t>
  </si>
  <si>
    <t>18508-43620</t>
  </si>
  <si>
    <t>18522-43621</t>
  </si>
  <si>
    <t>18526-43622</t>
  </si>
  <si>
    <t>18527-43622</t>
  </si>
  <si>
    <t>18537-43623</t>
  </si>
  <si>
    <t>18542-43626</t>
  </si>
  <si>
    <t>18555-43627</t>
  </si>
  <si>
    <t>18558-43627</t>
  </si>
  <si>
    <t>18585-43633</t>
  </si>
  <si>
    <t>18586-43633</t>
  </si>
  <si>
    <t>18597-43634</t>
  </si>
  <si>
    <t>18627-43649</t>
  </si>
  <si>
    <t>18676-43661</t>
  </si>
  <si>
    <t>18679-43661</t>
  </si>
  <si>
    <t>18680-43661</t>
  </si>
  <si>
    <t>18681-43661</t>
  </si>
  <si>
    <t>18682-43661</t>
  </si>
  <si>
    <t>18683-43661</t>
  </si>
  <si>
    <t>18692-43662</t>
  </si>
  <si>
    <t>18694-43662</t>
  </si>
  <si>
    <t>18695-43662</t>
  </si>
  <si>
    <t>18700-43663</t>
  </si>
  <si>
    <t>18701-43663</t>
  </si>
  <si>
    <t>18705-43664</t>
  </si>
  <si>
    <t>18708-43664</t>
  </si>
  <si>
    <t>18716-43665</t>
  </si>
  <si>
    <t>18717-43665</t>
  </si>
  <si>
    <t>18725-43668</t>
  </si>
  <si>
    <t>18729-43669</t>
  </si>
  <si>
    <t>18731-43669</t>
  </si>
  <si>
    <t>18741-43670</t>
  </si>
  <si>
    <t>18743-43670</t>
  </si>
  <si>
    <t>18760-43671</t>
  </si>
  <si>
    <t>18762-43671</t>
  </si>
  <si>
    <t>18788-43672</t>
  </si>
  <si>
    <t>18790-43672</t>
  </si>
  <si>
    <t>18800-43675</t>
  </si>
  <si>
    <t>18801-43675</t>
  </si>
  <si>
    <t>18802-43675</t>
  </si>
  <si>
    <t>18819-43676</t>
  </si>
  <si>
    <t>18821-43676</t>
  </si>
  <si>
    <t>18839-43679</t>
  </si>
  <si>
    <t>18840-43679</t>
  </si>
  <si>
    <t>18844-43682</t>
  </si>
  <si>
    <t>18845-43682</t>
  </si>
  <si>
    <t>18848-43682</t>
  </si>
  <si>
    <t>18863-43684</t>
  </si>
  <si>
    <t>18869-43685</t>
  </si>
  <si>
    <t>18870-43685</t>
  </si>
  <si>
    <t>18871-43685</t>
  </si>
  <si>
    <t>18874-43685</t>
  </si>
  <si>
    <t>18875-43685</t>
  </si>
  <si>
    <t>18892-43689</t>
  </si>
  <si>
    <t>18893-43689</t>
  </si>
  <si>
    <t>18896-43689</t>
  </si>
  <si>
    <t>18897-43689</t>
  </si>
  <si>
    <t>18898-43689</t>
  </si>
  <si>
    <t>18902-43690</t>
  </si>
  <si>
    <t>18926-43692</t>
  </si>
  <si>
    <t>18938-43696</t>
  </si>
  <si>
    <t>18940-43696</t>
  </si>
  <si>
    <t>18941-43696</t>
  </si>
  <si>
    <t>18949-43698</t>
  </si>
  <si>
    <t>18950-43698</t>
  </si>
  <si>
    <t>18956-43698</t>
  </si>
  <si>
    <t>18966-43699</t>
  </si>
  <si>
    <t>18969-43700</t>
  </si>
  <si>
    <t>18970-43700</t>
  </si>
  <si>
    <t>18971-43700</t>
  </si>
  <si>
    <t>18972-43700</t>
  </si>
  <si>
    <t>18974-43700</t>
  </si>
  <si>
    <t>18975-43700</t>
  </si>
  <si>
    <t>18976-43700</t>
  </si>
  <si>
    <t>18977-43700</t>
  </si>
  <si>
    <t>18991-43704</t>
  </si>
  <si>
    <t>18992-43704</t>
  </si>
  <si>
    <t>18993-43704</t>
  </si>
  <si>
    <t>18994-43704</t>
  </si>
  <si>
    <t>18995-43704</t>
  </si>
  <si>
    <t>18996-43704</t>
  </si>
  <si>
    <t>19002-43705</t>
  </si>
  <si>
    <t>19005-43705</t>
  </si>
  <si>
    <t>19009-43705</t>
  </si>
  <si>
    <t>19015-43706</t>
  </si>
  <si>
    <t>19016-43706</t>
  </si>
  <si>
    <t>19017-43706</t>
  </si>
  <si>
    <t>19018-43706</t>
  </si>
  <si>
    <t>19021-43707</t>
  </si>
  <si>
    <t>19022-43707</t>
  </si>
  <si>
    <t>19040-43711</t>
  </si>
  <si>
    <t>19042-43711</t>
  </si>
  <si>
    <t>19043-43711</t>
  </si>
  <si>
    <t>19045-43711</t>
  </si>
  <si>
    <t>19053-43713</t>
  </si>
  <si>
    <t>19054-43713</t>
  </si>
  <si>
    <t>19056-43713</t>
  </si>
  <si>
    <t>19066-43714</t>
  </si>
  <si>
    <t>19070-43714</t>
  </si>
  <si>
    <t>19094-43718</t>
  </si>
  <si>
    <t>19095-43718</t>
  </si>
  <si>
    <t>19096-43718</t>
  </si>
  <si>
    <t>19107-43719</t>
  </si>
  <si>
    <t>19108-43719</t>
  </si>
  <si>
    <t>19109-43719</t>
  </si>
  <si>
    <t>19113-43720</t>
  </si>
  <si>
    <t>19114-43720</t>
  </si>
  <si>
    <t>19117-43720</t>
  </si>
  <si>
    <t>19125-43721</t>
  </si>
  <si>
    <t>19127-43721</t>
  </si>
  <si>
    <t>19128-43721</t>
  </si>
  <si>
    <t>19129-43721</t>
  </si>
  <si>
    <t>19130-43721</t>
  </si>
  <si>
    <t>19132-43724</t>
  </si>
  <si>
    <t>19139-43725</t>
  </si>
  <si>
    <t>19148-43726</t>
  </si>
  <si>
    <t>19161-43727</t>
  </si>
  <si>
    <t>19162-43727</t>
  </si>
  <si>
    <t>19167-43728</t>
  </si>
  <si>
    <t>19170-43728</t>
  </si>
  <si>
    <t>19171-43728</t>
  </si>
  <si>
    <t>19181-43731</t>
  </si>
  <si>
    <t>19183-43731</t>
  </si>
  <si>
    <t>19184-43731</t>
  </si>
  <si>
    <t>19185-43731</t>
  </si>
  <si>
    <t>19187-43731</t>
  </si>
  <si>
    <t>19189-43731</t>
  </si>
  <si>
    <t>19190-43731</t>
  </si>
  <si>
    <t>19191-43731</t>
  </si>
  <si>
    <t>19192-43731</t>
  </si>
  <si>
    <t>19193-43731</t>
  </si>
  <si>
    <t>19194-43731</t>
  </si>
  <si>
    <t>19195-43731</t>
  </si>
  <si>
    <t>19196-43731</t>
  </si>
  <si>
    <t>19197-43731</t>
  </si>
  <si>
    <t>19198-43731</t>
  </si>
  <si>
    <t>19199-43731</t>
  </si>
  <si>
    <t>19200-43731</t>
  </si>
  <si>
    <t>19202-43731</t>
  </si>
  <si>
    <t>19203-43731</t>
  </si>
  <si>
    <t>19204-43731</t>
  </si>
  <si>
    <t>19205-43731</t>
  </si>
  <si>
    <t>19212-43732</t>
  </si>
  <si>
    <t>19213-43732</t>
  </si>
  <si>
    <t>19214-43732</t>
  </si>
  <si>
    <t>19215-43732</t>
  </si>
  <si>
    <t>19216-43732</t>
  </si>
  <si>
    <t>19227-43733</t>
  </si>
  <si>
    <t>19228-43733</t>
  </si>
  <si>
    <t>19230-43733</t>
  </si>
  <si>
    <t>19231-43733</t>
  </si>
  <si>
    <t>19232-43733</t>
  </si>
  <si>
    <t>19233-43733</t>
  </si>
  <si>
    <t>19234-43733</t>
  </si>
  <si>
    <t>19235-43733</t>
  </si>
  <si>
    <t>19236-43733</t>
  </si>
  <si>
    <t>19237-43733</t>
  </si>
  <si>
    <t>19238-43733</t>
  </si>
  <si>
    <t>19243-43734</t>
  </si>
  <si>
    <t>19247-43734</t>
  </si>
  <si>
    <t>19248-43734</t>
  </si>
  <si>
    <t>19249-43734</t>
  </si>
  <si>
    <t>19250-43735</t>
  </si>
  <si>
    <t>19255-43738</t>
  </si>
  <si>
    <t>19256-43738</t>
  </si>
  <si>
    <t>19257-43738</t>
  </si>
  <si>
    <t>19258-43738</t>
  </si>
  <si>
    <t>19259-43738</t>
  </si>
  <si>
    <t>19260-43738</t>
  </si>
  <si>
    <t>19263-43739</t>
  </si>
  <si>
    <t>19264-43739</t>
  </si>
  <si>
    <t>19265-43739</t>
  </si>
  <si>
    <t>19266-43739</t>
  </si>
  <si>
    <t>19273-43741</t>
  </si>
  <si>
    <t>19274-43741</t>
  </si>
  <si>
    <t>19275-43741</t>
  </si>
  <si>
    <t>19276-43741</t>
  </si>
  <si>
    <t>19277-43741</t>
  </si>
  <si>
    <t>19278-43741</t>
  </si>
  <si>
    <t>19279-43741</t>
  </si>
  <si>
    <t>19280-43741</t>
  </si>
  <si>
    <t>19284-43742</t>
  </si>
  <si>
    <t>19294-43745</t>
  </si>
  <si>
    <t>19295-43745</t>
  </si>
  <si>
    <t>19296-43745</t>
  </si>
  <si>
    <t>19344-43753</t>
  </si>
  <si>
    <t>19347-43754</t>
  </si>
  <si>
    <t>19349-43754</t>
  </si>
  <si>
    <t>19350-43754</t>
  </si>
  <si>
    <t>19352-43755</t>
  </si>
  <si>
    <t>19353-43755</t>
  </si>
  <si>
    <t>19356-43755</t>
  </si>
  <si>
    <t>19362-43755</t>
  </si>
  <si>
    <t>19368-43756</t>
  </si>
  <si>
    <t>19373-43756</t>
  </si>
  <si>
    <t>19374-43756</t>
  </si>
  <si>
    <t>19377-43759</t>
  </si>
  <si>
    <t>19380-43759</t>
  </si>
  <si>
    <t>19393-43760</t>
  </si>
  <si>
    <t>19394-43760</t>
  </si>
  <si>
    <t>19395-43760</t>
  </si>
  <si>
    <t>19396-43760</t>
  </si>
  <si>
    <t>19397-43760</t>
  </si>
  <si>
    <t>19401-43760</t>
  </si>
  <si>
    <t>19403-43761</t>
  </si>
  <si>
    <t>19411-43762</t>
  </si>
  <si>
    <t>19412-43762</t>
  </si>
  <si>
    <t>19413-43762</t>
  </si>
  <si>
    <t>19414-43762</t>
  </si>
  <si>
    <t>19415-43762</t>
  </si>
  <si>
    <t>19426-43768</t>
  </si>
  <si>
    <t>19427-43767</t>
  </si>
  <si>
    <t>19436-43768</t>
  </si>
  <si>
    <t>19444-43769</t>
  </si>
  <si>
    <t>19445-43769</t>
  </si>
  <si>
    <t>19447-43769</t>
  </si>
  <si>
    <t>19466-43770</t>
  </si>
  <si>
    <t>19476-43773</t>
  </si>
  <si>
    <t>19477-43773</t>
  </si>
  <si>
    <t>19492-43774</t>
  </si>
  <si>
    <t>19493-43774</t>
  </si>
  <si>
    <t>19496-43774</t>
  </si>
  <si>
    <t>19497-43774</t>
  </si>
  <si>
    <t>19498-43774</t>
  </si>
  <si>
    <t>19512-43775</t>
  </si>
  <si>
    <t>19520-43776</t>
  </si>
  <si>
    <t>19521-43776</t>
  </si>
  <si>
    <t>19539-43777</t>
  </si>
  <si>
    <t>19549-43780</t>
  </si>
  <si>
    <t>19551-43780</t>
  </si>
  <si>
    <t>19555-43780</t>
  </si>
  <si>
    <t>19561-43781</t>
  </si>
  <si>
    <t>19562-43781</t>
  </si>
  <si>
    <t>19566-43781</t>
  </si>
  <si>
    <t>19584-43783</t>
  </si>
  <si>
    <t>19586-43783</t>
  </si>
  <si>
    <t>19587-43783</t>
  </si>
  <si>
    <t>19594-43787</t>
  </si>
  <si>
    <t>19598-43788</t>
  </si>
  <si>
    <t>19601-43788</t>
  </si>
  <si>
    <t>19604-43788</t>
  </si>
  <si>
    <t>19618-43789</t>
  </si>
  <si>
    <t>19619-43789</t>
  </si>
  <si>
    <t>19633-43791</t>
  </si>
  <si>
    <t>19643-43794</t>
  </si>
  <si>
    <t>19651-43796</t>
  </si>
  <si>
    <t>19652-43796</t>
  </si>
  <si>
    <t>19653-43796</t>
  </si>
  <si>
    <t>19654-43796</t>
  </si>
  <si>
    <t>19655-43796</t>
  </si>
  <si>
    <t>19662-43796</t>
  </si>
  <si>
    <t>19663-43796</t>
  </si>
  <si>
    <t>19680-43797</t>
  </si>
  <si>
    <t>19681-43797</t>
  </si>
  <si>
    <t>19686-43797</t>
  </si>
  <si>
    <t>19688-43798</t>
  </si>
  <si>
    <t>19690-43798</t>
  </si>
  <si>
    <t>19693-43798</t>
  </si>
  <si>
    <t>19694-43798</t>
  </si>
  <si>
    <t>19705-43801</t>
  </si>
  <si>
    <t>19716-43803</t>
  </si>
  <si>
    <t>19720-43803</t>
  </si>
  <si>
    <t>19726-43803</t>
  </si>
  <si>
    <t>19732-43804</t>
  </si>
  <si>
    <t>19739-43804</t>
  </si>
  <si>
    <t>19750-43805</t>
  </si>
  <si>
    <t>19751-43805</t>
  </si>
  <si>
    <t>19752-43805</t>
  </si>
  <si>
    <t>19753-43805</t>
  </si>
  <si>
    <t>19754-43805</t>
  </si>
  <si>
    <t>19755-43805</t>
  </si>
  <si>
    <t>19756-43805</t>
  </si>
  <si>
    <t>19758-43805</t>
  </si>
  <si>
    <t>19763-43808</t>
  </si>
  <si>
    <t>19766-43808</t>
  </si>
  <si>
    <t>19767-43808</t>
  </si>
  <si>
    <t>19768-43808</t>
  </si>
  <si>
    <t>19769-43808</t>
  </si>
  <si>
    <t>19770-43808</t>
  </si>
  <si>
    <t>19787-43810</t>
  </si>
  <si>
    <t>19798-43811</t>
  </si>
  <si>
    <t>19799-43811</t>
  </si>
  <si>
    <t>19804-43812</t>
  </si>
  <si>
    <t>19810-43815</t>
  </si>
  <si>
    <t>19811-43815</t>
  </si>
  <si>
    <t>19827-43817</t>
  </si>
  <si>
    <t>19828-43817</t>
  </si>
  <si>
    <t>19830-43817</t>
  </si>
  <si>
    <t>19831-43817</t>
  </si>
  <si>
    <t>19838-43817</t>
  </si>
  <si>
    <t>19849-43818</t>
  </si>
  <si>
    <t>19850-43818</t>
  </si>
  <si>
    <t>19864-43819</t>
  </si>
  <si>
    <t>19876-43826</t>
  </si>
  <si>
    <t>19878-43826</t>
  </si>
  <si>
    <t>19879-43826</t>
  </si>
  <si>
    <t>19229-43733</t>
  </si>
  <si>
    <t>20656-43965</t>
  </si>
  <si>
    <t>20877-44006</t>
  </si>
  <si>
    <t>21915-44166</t>
  </si>
  <si>
    <t>21427-44084</t>
  </si>
  <si>
    <t>21923-44167</t>
  </si>
  <si>
    <t>21345-44070</t>
  </si>
  <si>
    <t>19916-43839</t>
  </si>
  <si>
    <t>20127-43879</t>
  </si>
  <si>
    <t>19972-43851</t>
  </si>
  <si>
    <t>21089-44034</t>
  </si>
  <si>
    <t>21123-44040</t>
  </si>
  <si>
    <t>21336-44069</t>
  </si>
  <si>
    <t>19979-43852</t>
  </si>
  <si>
    <t>20806-43997</t>
  </si>
  <si>
    <t>20352-43922</t>
  </si>
  <si>
    <t>20676-43970</t>
  </si>
  <si>
    <t>21273-44061</t>
  </si>
  <si>
    <t>20276-43913</t>
  </si>
  <si>
    <t>21384-44077</t>
  </si>
  <si>
    <t>21681-44126</t>
  </si>
  <si>
    <t>20433-43930</t>
  </si>
  <si>
    <t>20787-43992</t>
  </si>
  <si>
    <t>20170-43892</t>
  </si>
  <si>
    <t>19911-43838</t>
  </si>
  <si>
    <t>20590-43957</t>
  </si>
  <si>
    <t>19907-43838</t>
  </si>
  <si>
    <t>21472-44089</t>
  </si>
  <si>
    <t>19997-43853</t>
  </si>
  <si>
    <t>20012-43854</t>
  </si>
  <si>
    <t>20019-43857</t>
  </si>
  <si>
    <t>20104-43872</t>
  </si>
  <si>
    <t>21782-44146</t>
  </si>
  <si>
    <t>20789-43992</t>
  </si>
  <si>
    <t>21275-44061</t>
  </si>
  <si>
    <t>20038-43860</t>
  </si>
  <si>
    <t>20548-43950</t>
  </si>
  <si>
    <t>20670-43969</t>
  </si>
  <si>
    <t>21426-44084</t>
  </si>
  <si>
    <t>20989-44020</t>
  </si>
  <si>
    <t>20293-43914</t>
  </si>
  <si>
    <t>20295-43914</t>
  </si>
  <si>
    <t>20959-44015</t>
  </si>
  <si>
    <t>20758-43986</t>
  </si>
  <si>
    <t>22003-44182</t>
  </si>
  <si>
    <t>20456-43935</t>
  </si>
  <si>
    <t>21622-44113</t>
  </si>
  <si>
    <t>21431-44084</t>
  </si>
  <si>
    <t>19919-43839</t>
  </si>
  <si>
    <t>21809-44147</t>
  </si>
  <si>
    <t>20716-43983</t>
  </si>
  <si>
    <t>20094-43871</t>
  </si>
  <si>
    <t>21456-44088</t>
  </si>
  <si>
    <t>21337-44069</t>
  </si>
  <si>
    <t>20269-43913</t>
  </si>
  <si>
    <t>20688-43971</t>
  </si>
  <si>
    <t>20821-44000</t>
  </si>
  <si>
    <t>20826-44000</t>
  </si>
  <si>
    <t>20866-44005</t>
  </si>
  <si>
    <t>20883-44006</t>
  </si>
  <si>
    <t>20884-44006</t>
  </si>
  <si>
    <t>20922-44011</t>
  </si>
  <si>
    <t>21916-44166</t>
  </si>
  <si>
    <t>20283-43913</t>
  </si>
  <si>
    <t>20865-44005</t>
  </si>
  <si>
    <t>20603-43958</t>
  </si>
  <si>
    <t>22034-44188</t>
  </si>
  <si>
    <t>20026-43858</t>
  </si>
  <si>
    <t>21817-44148</t>
  </si>
  <si>
    <t>21072-44033</t>
  </si>
  <si>
    <t>21064-44033</t>
  </si>
  <si>
    <t>21525-44095</t>
  </si>
  <si>
    <t>21986-44179</t>
  </si>
  <si>
    <t>20536-43949</t>
  </si>
  <si>
    <t>21200-44047</t>
  </si>
  <si>
    <t>21732-44133</t>
  </si>
  <si>
    <t>22004-44182</t>
  </si>
  <si>
    <t>20601-43958</t>
  </si>
  <si>
    <t>21409-44083</t>
  </si>
  <si>
    <t>20886-44007</t>
  </si>
  <si>
    <t>20150-43881</t>
  </si>
  <si>
    <t>21304-44068</t>
  </si>
  <si>
    <t>20351-43922</t>
  </si>
  <si>
    <t>20685-43972</t>
  </si>
  <si>
    <t>19893-43836</t>
  </si>
  <si>
    <t>20523-43945</t>
  </si>
  <si>
    <t>21141-44041</t>
  </si>
  <si>
    <t>21321-44069</t>
  </si>
  <si>
    <t>21165-44043</t>
  </si>
  <si>
    <t>21320-44069</t>
  </si>
  <si>
    <t>20311-43917</t>
  </si>
  <si>
    <t>21550-44099</t>
  </si>
  <si>
    <t>20538-43949</t>
  </si>
  <si>
    <t>21751-44139</t>
  </si>
  <si>
    <t>20336-43921</t>
  </si>
  <si>
    <t>20268-43913</t>
  </si>
  <si>
    <t>21807-44147</t>
  </si>
  <si>
    <t>20753-43986</t>
  </si>
  <si>
    <t>19969-43851</t>
  </si>
  <si>
    <t>20925-44011</t>
  </si>
  <si>
    <t>20011-43854</t>
  </si>
  <si>
    <t>21890-44161</t>
  </si>
  <si>
    <t>20653-43965</t>
  </si>
  <si>
    <t>20756-43986</t>
  </si>
  <si>
    <t>19967-43851</t>
  </si>
  <si>
    <t>20172-43892</t>
  </si>
  <si>
    <t>20322-43920</t>
  </si>
  <si>
    <t>21758-44141</t>
  </si>
  <si>
    <t>22039-44187</t>
  </si>
  <si>
    <t>21187-44047</t>
  </si>
  <si>
    <t>20810-43998</t>
  </si>
  <si>
    <t>20571-43955</t>
  </si>
  <si>
    <t>20479-43938</t>
  </si>
  <si>
    <t>20417-43929</t>
  </si>
  <si>
    <t>20250-43909</t>
  </si>
  <si>
    <t>21182-44046</t>
  </si>
  <si>
    <t>20251-43909</t>
  </si>
  <si>
    <t>20328-43920</t>
  </si>
  <si>
    <t>21341-44070</t>
  </si>
  <si>
    <t>20459-43936</t>
  </si>
  <si>
    <t>20526-43945</t>
  </si>
  <si>
    <t>20504-43943</t>
  </si>
  <si>
    <t>20804-43997</t>
  </si>
  <si>
    <t>21289-44063</t>
  </si>
  <si>
    <t>20401-43928</t>
  </si>
  <si>
    <t>21946-44169</t>
  </si>
  <si>
    <t>21957-44172</t>
  </si>
  <si>
    <t>21768-44144</t>
  </si>
  <si>
    <t>20139-43880</t>
  </si>
  <si>
    <t>20840-44001</t>
  </si>
  <si>
    <t>21990-44179</t>
  </si>
  <si>
    <t>20272-43913</t>
  </si>
  <si>
    <t>20717-43983</t>
  </si>
  <si>
    <t>20274-43913</t>
  </si>
  <si>
    <t>20879-44006</t>
  </si>
  <si>
    <t>21626-44113</t>
  </si>
  <si>
    <t>20702-43979</t>
  </si>
  <si>
    <t>21849-44154</t>
  </si>
  <si>
    <t>21237-44055</t>
  </si>
  <si>
    <t>21168-44043</t>
  </si>
  <si>
    <t>21418-44084</t>
  </si>
  <si>
    <t>21063-44033</t>
  </si>
  <si>
    <t>21950-44169</t>
  </si>
  <si>
    <t>21333-44069</t>
  </si>
  <si>
    <t>20824-44000</t>
  </si>
  <si>
    <t>21073-44033</t>
  </si>
  <si>
    <t>21346-44070</t>
  </si>
  <si>
    <t>21143-44041</t>
  </si>
  <si>
    <t>20501-43943</t>
  </si>
  <si>
    <t>20838-44001</t>
  </si>
  <si>
    <t>20651-43965</t>
  </si>
  <si>
    <t>20500-43943</t>
  </si>
  <si>
    <t>21310-44068</t>
  </si>
  <si>
    <t>21682-44126</t>
  </si>
  <si>
    <t>20946-44013</t>
  </si>
  <si>
    <t>21094-44035</t>
  </si>
  <si>
    <t>21140-44041</t>
  </si>
  <si>
    <t>20140-43880</t>
  </si>
  <si>
    <t>22006-44182</t>
  </si>
  <si>
    <t>20239-43907</t>
  </si>
  <si>
    <t>20836-44001</t>
  </si>
  <si>
    <t>20402-43928</t>
  </si>
  <si>
    <t>21909-44166</t>
  </si>
  <si>
    <t>19918-43839</t>
  </si>
  <si>
    <t>21019-44027</t>
  </si>
  <si>
    <t>21350-44071</t>
  </si>
  <si>
    <t>20507-43943</t>
  </si>
  <si>
    <t>20919-44011</t>
  </si>
  <si>
    <t>21017-44027</t>
  </si>
  <si>
    <t>21987-44179</t>
  </si>
  <si>
    <t>21172-44043</t>
  </si>
  <si>
    <t>21062-44033</t>
  </si>
  <si>
    <t>21061-44033</t>
  </si>
  <si>
    <t>21499-44091</t>
  </si>
  <si>
    <t>21453-44088</t>
  </si>
  <si>
    <t>20673-43969</t>
  </si>
  <si>
    <t>20876-44006</t>
  </si>
  <si>
    <t>20537-43949</t>
  </si>
  <si>
    <t>20450-43935</t>
  </si>
  <si>
    <t>20951-44013</t>
  </si>
  <si>
    <t>21173-44043</t>
  </si>
  <si>
    <t>20449-43935</t>
  </si>
  <si>
    <t>21189-44047</t>
  </si>
  <si>
    <t>20768-43990</t>
  </si>
  <si>
    <t>20854-44004</t>
  </si>
  <si>
    <t>20082-43868</t>
  </si>
  <si>
    <t>22042-44193</t>
  </si>
  <si>
    <t>21093-44035</t>
  </si>
  <si>
    <t>19906-43838</t>
  </si>
  <si>
    <t>19981-43852</t>
  </si>
  <si>
    <t>21591-44106</t>
  </si>
  <si>
    <t>19899-43837</t>
  </si>
  <si>
    <t>21624-44113</t>
  </si>
  <si>
    <t>21479-44090</t>
  </si>
  <si>
    <t>20990-44020</t>
  </si>
  <si>
    <t>20512-43944</t>
  </si>
  <si>
    <t>21581-44106</t>
  </si>
  <si>
    <t>20454-43935</t>
  </si>
  <si>
    <t>20329-43920</t>
  </si>
  <si>
    <t>21332-44069</t>
  </si>
  <si>
    <t>21484-44090</t>
  </si>
  <si>
    <t>20958-44015</t>
  </si>
  <si>
    <t>21294-44063</t>
  </si>
  <si>
    <t>21142-44041</t>
  </si>
  <si>
    <t>20757-43986</t>
  </si>
  <si>
    <t>21191-44047</t>
  </si>
  <si>
    <t>20106-43872</t>
  </si>
  <si>
    <t>20604-43958</t>
  </si>
  <si>
    <t>21958-44172</t>
  </si>
  <si>
    <t>20282-43913</t>
  </si>
  <si>
    <t>21692-44127</t>
  </si>
  <si>
    <t>21702-44130</t>
  </si>
  <si>
    <t>19968-43851</t>
  </si>
  <si>
    <t>20887-44007</t>
  </si>
  <si>
    <t>21575-44104</t>
  </si>
  <si>
    <t>20138-43880</t>
  </si>
  <si>
    <t>20687-43972</t>
  </si>
  <si>
    <t>20605-43958</t>
  </si>
  <si>
    <t>20658-43965</t>
  </si>
  <si>
    <t>21949-44169</t>
  </si>
  <si>
    <t>21982-44176</t>
  </si>
  <si>
    <t>21656-44120</t>
  </si>
  <si>
    <t>21466-44089</t>
  </si>
  <si>
    <t>21657-44120</t>
  </si>
  <si>
    <t>21765-44144</t>
  </si>
  <si>
    <t>21658-44120</t>
  </si>
  <si>
    <t>21749-44139</t>
  </si>
  <si>
    <t>22036-44188</t>
  </si>
  <si>
    <t>21324-44069</t>
  </si>
  <si>
    <t>20280-43913</t>
  </si>
  <si>
    <t>20278-43913</t>
  </si>
  <si>
    <t>20677-43970</t>
  </si>
  <si>
    <t>21176-44043</t>
  </si>
  <si>
    <t>20991-44020</t>
  </si>
  <si>
    <t>20578-43956</t>
  </si>
  <si>
    <t>21551-44099</t>
  </si>
  <si>
    <t>21171-44043</t>
  </si>
  <si>
    <t>22043-44193</t>
  </si>
  <si>
    <t>20365-43923</t>
  </si>
  <si>
    <t>20466-43938</t>
  </si>
  <si>
    <t>20457-43935</t>
  </si>
  <si>
    <t>21485-44090</t>
  </si>
  <si>
    <t>21169-44043</t>
  </si>
  <si>
    <t>21065-44033</t>
  </si>
  <si>
    <t>21416-44084</t>
  </si>
  <si>
    <t>21344-44070</t>
  </si>
  <si>
    <t>21428-44084</t>
  </si>
  <si>
    <t>20782-43992</t>
  </si>
  <si>
    <t>21231-44054</t>
  </si>
  <si>
    <t>21232-44054</t>
  </si>
  <si>
    <t>21184-44046</t>
  </si>
  <si>
    <t>21415-44084</t>
  </si>
  <si>
    <t>21965-44173</t>
  </si>
  <si>
    <t>21961-44172</t>
  </si>
  <si>
    <t>20982-44019</t>
  </si>
  <si>
    <t>21068-44033</t>
  </si>
  <si>
    <t>21166-44043</t>
  </si>
  <si>
    <t>21167-44043</t>
  </si>
  <si>
    <t>20435-43930</t>
  </si>
  <si>
    <t>22012-44182</t>
  </si>
  <si>
    <t>20035-43860</t>
  </si>
  <si>
    <t>20047-43861</t>
  </si>
  <si>
    <t>21555-44099</t>
  </si>
  <si>
    <t>20362-43923</t>
  </si>
  <si>
    <t>21096-44035</t>
  </si>
  <si>
    <t>20142-43880</t>
  </si>
  <si>
    <t>20637-43962</t>
  </si>
  <si>
    <t>21993-44179</t>
  </si>
  <si>
    <t>21883-44161</t>
  </si>
  <si>
    <t>21329-44069</t>
  </si>
  <si>
    <t>20791-43992</t>
  </si>
  <si>
    <t>20712-43983</t>
  </si>
  <si>
    <t>20682-43971</t>
  </si>
  <si>
    <t>21841-44153</t>
  </si>
  <si>
    <t>20755-43986</t>
  </si>
  <si>
    <t>21733-44133</t>
  </si>
  <si>
    <t>21562-44102</t>
  </si>
  <si>
    <t>20271-43913</t>
  </si>
  <si>
    <t>20692-43972</t>
  </si>
  <si>
    <t>21035-44029</t>
  </si>
  <si>
    <t>21083-44034</t>
  </si>
  <si>
    <t>21158-44042</t>
  </si>
  <si>
    <t>19982-43852</t>
  </si>
  <si>
    <t>19908-43838</t>
  </si>
  <si>
    <t>21335-44069</t>
  </si>
  <si>
    <t>20947-44013</t>
  </si>
  <si>
    <t>21239-44055</t>
  </si>
  <si>
    <t>20764-43990</t>
  </si>
  <si>
    <t>21659-44120</t>
  </si>
  <si>
    <t>20036-43860</t>
  </si>
  <si>
    <t>21791-44146</t>
  </si>
  <si>
    <t>21956-44172</t>
  </si>
  <si>
    <t>21641-44118</t>
  </si>
  <si>
    <t>21810-44147</t>
  </si>
  <si>
    <t>21642-44118</t>
  </si>
  <si>
    <t>21639-44118</t>
  </si>
  <si>
    <t>21806-44147</t>
  </si>
  <si>
    <t>21590-44106</t>
  </si>
  <si>
    <t>21908-44166</t>
  </si>
  <si>
    <t>21566-44102</t>
  </si>
  <si>
    <t>21452-44088</t>
  </si>
  <si>
    <t>20185-43895</t>
  </si>
  <si>
    <t>21306-44068</t>
  </si>
  <si>
    <t>20591-43957</t>
  </si>
  <si>
    <t>20281-43913</t>
  </si>
  <si>
    <t>21124-44040</t>
  </si>
  <si>
    <t>20763-43990</t>
  </si>
  <si>
    <t>20266-43913</t>
  </si>
  <si>
    <t>20145-43880</t>
  </si>
  <si>
    <t>20679-43970</t>
  </si>
  <si>
    <t>21195-44047</t>
  </si>
  <si>
    <t>20976-44019</t>
  </si>
  <si>
    <t>21328-44069</t>
  </si>
  <si>
    <t>21325-44069</t>
  </si>
  <si>
    <t>21487-44090</t>
  </si>
  <si>
    <t>20095-43871</t>
  </si>
  <si>
    <t>20724-43984</t>
  </si>
  <si>
    <t>20273-43913</t>
  </si>
  <si>
    <t>20448-43935</t>
  </si>
  <si>
    <t>21034-44029</t>
  </si>
  <si>
    <t>20713-43983</t>
  </si>
  <si>
    <t>21666-44123</t>
  </si>
  <si>
    <t>20992-44020</t>
  </si>
  <si>
    <t>20321-43920</t>
  </si>
  <si>
    <t>20440-43930</t>
  </si>
  <si>
    <t>20885-44006</t>
  </si>
  <si>
    <t>20871-44006</t>
  </si>
  <si>
    <t>21446-44085</t>
  </si>
  <si>
    <t>20032-43859</t>
  </si>
  <si>
    <t>21879-44160</t>
  </si>
  <si>
    <t>20157-43888</t>
  </si>
  <si>
    <t>21156-44042</t>
  </si>
  <si>
    <t>21636-44118</t>
  </si>
  <si>
    <t>21580-44106</t>
  </si>
  <si>
    <t>20275-43913</t>
  </si>
  <si>
    <t>21087-44034</t>
  </si>
  <si>
    <t>20105-43872</t>
  </si>
  <si>
    <t>20037-43860</t>
  </si>
  <si>
    <t>20820-44000</t>
  </si>
  <si>
    <t>21326-44069</t>
  </si>
  <si>
    <t>21444-44085</t>
  </si>
  <si>
    <t>21221-44050</t>
  </si>
  <si>
    <t>21216-44050</t>
  </si>
  <si>
    <t>21217-44050</t>
  </si>
  <si>
    <t>21596-44109</t>
  </si>
  <si>
    <t>21218-44050</t>
  </si>
  <si>
    <t>21122-44040</t>
  </si>
  <si>
    <t>19903-43837</t>
  </si>
  <si>
    <t>21750-44139</t>
  </si>
  <si>
    <t>19912-43838</t>
  </si>
  <si>
    <t>20841-44001</t>
  </si>
  <si>
    <t>20933-44012</t>
  </si>
  <si>
    <t>20052-43864</t>
  </si>
  <si>
    <t>20338-43921</t>
  </si>
  <si>
    <t>20505-43943</t>
  </si>
  <si>
    <t>21128-44040</t>
  </si>
  <si>
    <t>21136-44041</t>
  </si>
  <si>
    <t>20349-43922</t>
  </si>
  <si>
    <t>20480-43938</t>
  </si>
  <si>
    <t>21398-44082</t>
  </si>
  <si>
    <t>20350-43922</t>
  </si>
  <si>
    <t>20348-43922</t>
  </si>
  <si>
    <t>21500-44091</t>
  </si>
  <si>
    <t>20807-43998</t>
  </si>
  <si>
    <t>20785-43992</t>
  </si>
  <si>
    <t>20472-43938</t>
  </si>
  <si>
    <t>20471-43938</t>
  </si>
  <si>
    <t>21236-44055</t>
  </si>
  <si>
    <t>20478-43938</t>
  </si>
  <si>
    <t>21808-44147</t>
  </si>
  <si>
    <t>20808-43998</t>
  </si>
  <si>
    <t>20981-44019</t>
  </si>
  <si>
    <t>20689-43972</t>
  </si>
  <si>
    <t>20502-43943</t>
  </si>
  <si>
    <t>20540-43949</t>
  </si>
  <si>
    <t>21066-44033</t>
  </si>
  <si>
    <t>20511-43944</t>
  </si>
  <si>
    <t>20980-44019</t>
  </si>
  <si>
    <t>21421-44084</t>
  </si>
  <si>
    <t>21144-44041</t>
  </si>
  <si>
    <t>20987-44020</t>
  </si>
  <si>
    <t>21342-44070</t>
  </si>
  <si>
    <t>21311-44068</t>
  </si>
  <si>
    <t>20524-43945</t>
  </si>
  <si>
    <t>21181-44046</t>
  </si>
  <si>
    <t>20208-43899</t>
  </si>
  <si>
    <t>20549-43950</t>
  </si>
  <si>
    <t>21818-44148</t>
  </si>
  <si>
    <t>21419-44084</t>
  </si>
  <si>
    <t>21527-44095</t>
  </si>
  <si>
    <t>21293-44063</t>
  </si>
  <si>
    <t>20809-43998</t>
  </si>
  <si>
    <t>20482-43938</t>
  </si>
  <si>
    <t>21183-44046</t>
  </si>
  <si>
    <t>20473-43938</t>
  </si>
  <si>
    <t>20416-43929</t>
  </si>
  <si>
    <t>21022-44027</t>
  </si>
  <si>
    <t>21305-44068</t>
  </si>
  <si>
    <t>20156-43888</t>
  </si>
  <si>
    <t>20363-43923</t>
  </si>
  <si>
    <t>20344-43922</t>
  </si>
  <si>
    <t>21638-44118</t>
  </si>
  <si>
    <t>20343-43922</t>
  </si>
  <si>
    <t>20411-43929</t>
  </si>
  <si>
    <t>20404-43928</t>
  </si>
  <si>
    <t>20403-43928</t>
  </si>
  <si>
    <t>21901-44165</t>
  </si>
  <si>
    <t>20373-43924</t>
  </si>
  <si>
    <t>20875-44006</t>
  </si>
  <si>
    <t>21347-44071</t>
  </si>
  <si>
    <t>21209-44049</t>
  </si>
  <si>
    <t>20467-43938</t>
  </si>
  <si>
    <t>21060-44033</t>
  </si>
  <si>
    <t>20470-43938</t>
  </si>
  <si>
    <t>20719-43983</t>
  </si>
  <si>
    <t>20921-44011</t>
  </si>
  <si>
    <t>21020-44027</t>
  </si>
  <si>
    <t>21756-44140</t>
  </si>
  <si>
    <t>21524-44095</t>
  </si>
  <si>
    <t>20287-43914</t>
  </si>
  <si>
    <t>21445-44085</t>
  </si>
  <si>
    <t>20660-43966</t>
  </si>
  <si>
    <t>21133-44041</t>
  </si>
  <si>
    <t>20934-44012</t>
  </si>
  <si>
    <t>20606-43958</t>
  </si>
  <si>
    <t>21473-44089</t>
  </si>
  <si>
    <t>20657-43965</t>
  </si>
  <si>
    <t>21250-44057</t>
  </si>
  <si>
    <t>21567-44102</t>
  </si>
  <si>
    <t>21222-44050</t>
  </si>
  <si>
    <t>20710-43980</t>
  </si>
  <si>
    <t>20297-43915</t>
  </si>
  <si>
    <t>20640-43963</t>
  </si>
  <si>
    <t>21454-44088</t>
  </si>
  <si>
    <t>20636-43962</t>
  </si>
  <si>
    <t>20249-43909</t>
  </si>
  <si>
    <t>21238-44055</t>
  </si>
  <si>
    <t>21960-44172</t>
  </si>
  <si>
    <t>20443-43934</t>
  </si>
  <si>
    <t>21764-44144</t>
  </si>
  <si>
    <t>20285-43913</t>
  </si>
  <si>
    <t>21356-44071</t>
  </si>
  <si>
    <t>20430-43930</t>
  </si>
  <si>
    <t>21561-44102</t>
  </si>
  <si>
    <t>21914-44166</t>
  </si>
  <si>
    <t>21962-44172</t>
  </si>
  <si>
    <t>21959-44172</t>
  </si>
  <si>
    <t>21308-44068</t>
  </si>
  <si>
    <t>21907-44166</t>
  </si>
  <si>
    <t>21145-44041</t>
  </si>
  <si>
    <t>21496-44091</t>
  </si>
  <si>
    <t>21219-44050</t>
  </si>
  <si>
    <t>21220-44050</t>
  </si>
  <si>
    <t>20683-43971</t>
  </si>
  <si>
    <t>22048-44193</t>
  </si>
  <si>
    <t>21056-44033</t>
  </si>
  <si>
    <t>20678-43970</t>
  </si>
  <si>
    <t>21358-44071</t>
  </si>
  <si>
    <t>22038-44188</t>
  </si>
  <si>
    <t>21174-44043</t>
  </si>
  <si>
    <t>20279-43913</t>
  </si>
  <si>
    <t>21594-44109</t>
  </si>
  <si>
    <t>21357-44071</t>
  </si>
  <si>
    <t>20681-43971</t>
  </si>
  <si>
    <t>20790-43992</t>
  </si>
  <si>
    <t>20284-43913</t>
  </si>
  <si>
    <t>20277-43913</t>
  </si>
  <si>
    <t>20267-43913</t>
  </si>
  <si>
    <t>20366-43923</t>
  </si>
  <si>
    <t>21266-44060</t>
  </si>
  <si>
    <t>20153-43881</t>
  </si>
  <si>
    <t>21309-44068</t>
  </si>
  <si>
    <t>21387-44078</t>
  </si>
  <si>
    <t>21848-44154</t>
  </si>
  <si>
    <t>21852-44154</t>
  </si>
  <si>
    <t>21319-44069</t>
  </si>
  <si>
    <t>21797-44147</t>
  </si>
  <si>
    <t>20569-43955</t>
  </si>
  <si>
    <t>21991-44179</t>
  </si>
  <si>
    <t>21075-44033</t>
  </si>
  <si>
    <t>21070-44033</t>
  </si>
  <si>
    <t>21816-44148</t>
  </si>
  <si>
    <t>20972-44018</t>
  </si>
  <si>
    <t>20771-43990</t>
  </si>
  <si>
    <t>21913-44166</t>
  </si>
  <si>
    <t>19917-43839</t>
  </si>
  <si>
    <t>21139-44041</t>
  </si>
  <si>
    <t>21318-44069</t>
  </si>
  <si>
    <t>20899-44008</t>
  </si>
  <si>
    <t>20629-43959</t>
  </si>
  <si>
    <t>20783-43992</t>
  </si>
  <si>
    <t>21430-44084</t>
  </si>
  <si>
    <t>21327-44069</t>
  </si>
  <si>
    <t>20018-43857</t>
  </si>
  <si>
    <t>20400-43928</t>
  </si>
  <si>
    <t>19894-43836</t>
  </si>
  <si>
    <t>21948-44169</t>
  </si>
  <si>
    <t>21194-44047</t>
  </si>
  <si>
    <t>20503-43943</t>
  </si>
  <si>
    <t>21203-44048</t>
  </si>
  <si>
    <t>20089-43871</t>
  </si>
  <si>
    <t>20525-43945</t>
  </si>
  <si>
    <t>21021-44027</t>
  </si>
  <si>
    <t>21343-44070</t>
  </si>
  <si>
    <t>21340-44069</t>
  </si>
  <si>
    <t>21414-44084</t>
  </si>
  <si>
    <t>20650-43965</t>
  </si>
  <si>
    <t>20839-44001</t>
  </si>
  <si>
    <t>20398-43928</t>
  </si>
  <si>
    <t>21790-44146</t>
  </si>
  <si>
    <t>20837-44001</t>
  </si>
  <si>
    <t>21887-44161</t>
  </si>
  <si>
    <t>21736-44133</t>
  </si>
  <si>
    <t>21412-44083</t>
  </si>
  <si>
    <t>21349-44071</t>
  </si>
  <si>
    <t>20979-44019</t>
  </si>
  <si>
    <t>21180-44046</t>
  </si>
  <si>
    <t>21074-44033</t>
  </si>
  <si>
    <t>21185-44046</t>
  </si>
  <si>
    <t>21193-44047</t>
  </si>
  <si>
    <t>20577-43956</t>
  </si>
  <si>
    <t>21724-44133</t>
  </si>
  <si>
    <t>21401-44082</t>
  </si>
  <si>
    <t>21400-44082</t>
  </si>
  <si>
    <t>21399-44082</t>
  </si>
  <si>
    <t>21023-44027</t>
  </si>
  <si>
    <t>21024-44027</t>
  </si>
  <si>
    <t>21071-44033</t>
  </si>
  <si>
    <t>20539-43949</t>
  </si>
  <si>
    <t>21197-44047</t>
  </si>
  <si>
    <t>20639-43963</t>
  </si>
  <si>
    <t>21334-44069</t>
  </si>
  <si>
    <t>20522-43945</t>
  </si>
  <si>
    <t>21429-44084</t>
  </si>
  <si>
    <t>21069-44033</t>
  </si>
  <si>
    <t>21796-44147</t>
  </si>
  <si>
    <t>20447-43935</t>
  </si>
  <si>
    <t>21067-44033</t>
  </si>
  <si>
    <t>20437-43930</t>
  </si>
  <si>
    <t>20499-43943</t>
  </si>
  <si>
    <t>20971-44018</t>
  </si>
  <si>
    <t>21889-44161</t>
  </si>
  <si>
    <t>20594-43957</t>
  </si>
  <si>
    <t>20988-44020</t>
  </si>
  <si>
    <t>21137-44041</t>
  </si>
  <si>
    <t>22002-44182</t>
  </si>
  <si>
    <t>20555-43950</t>
  </si>
  <si>
    <t>20558-43950</t>
  </si>
  <si>
    <t>21285-44063</t>
  </si>
  <si>
    <t>20643-43963</t>
  </si>
  <si>
    <t>21186-44047</t>
  </si>
  <si>
    <t>21204-44048</t>
  </si>
  <si>
    <t>21422-44084</t>
  </si>
  <si>
    <t>19913-43839</t>
  </si>
  <si>
    <t>21886-44161</t>
  </si>
  <si>
    <t>20069-43866</t>
  </si>
  <si>
    <t>21888-44161</t>
  </si>
  <si>
    <t>20048-43861</t>
  </si>
  <si>
    <t>20126-43879</t>
  </si>
  <si>
    <t>20945-44013</t>
  </si>
  <si>
    <t>21260-44060</t>
  </si>
  <si>
    <t>19892-43836</t>
  </si>
  <si>
    <t>20690-43972</t>
  </si>
  <si>
    <t>21679-44126</t>
  </si>
  <si>
    <t>20878-44006</t>
  </si>
  <si>
    <t>21906-44166</t>
  </si>
  <si>
    <t>21579-44106</t>
  </si>
  <si>
    <t>21179-44046</t>
  </si>
  <si>
    <t>20664-43966</t>
  </si>
  <si>
    <t>21728-44133</t>
  </si>
  <si>
    <t>20557-43950</t>
  </si>
  <si>
    <t>20691-43972</t>
  </si>
  <si>
    <t>21323-44069</t>
  </si>
  <si>
    <t>19947-43844</t>
  </si>
  <si>
    <t>20190-43895</t>
  </si>
  <si>
    <t>21731-44133</t>
  </si>
  <si>
    <t>21383-44077</t>
  </si>
  <si>
    <t>20070-43866</t>
  </si>
  <si>
    <t>20405-43928</t>
  </si>
  <si>
    <t>21303-44068</t>
  </si>
  <si>
    <t>21307-44068</t>
  </si>
  <si>
    <t>21339-44069</t>
  </si>
  <si>
    <t>21455-44088</t>
  </si>
  <si>
    <t>21690-44127</t>
  </si>
  <si>
    <t>22037-44188</t>
  </si>
  <si>
    <t>20129-43879</t>
  </si>
  <si>
    <t>21559-44102</t>
  </si>
  <si>
    <t>21694-44127</t>
  </si>
  <si>
    <t>20642-43963</t>
  </si>
  <si>
    <t>20377-43924</t>
  </si>
  <si>
    <t>22035-44188</t>
  </si>
  <si>
    <t>21558-44102</t>
  </si>
  <si>
    <t>22016-44182</t>
  </si>
  <si>
    <t>20364-43923</t>
  </si>
  <si>
    <t>20481-43938</t>
  </si>
  <si>
    <t>19980-43852</t>
  </si>
  <si>
    <t>20506-43943</t>
  </si>
  <si>
    <t>20645-43963</t>
  </si>
  <si>
    <t>20346-43922</t>
  </si>
  <si>
    <t>21651-44120</t>
  </si>
  <si>
    <t>20445-43934</t>
  </si>
  <si>
    <t>21095-44035</t>
  </si>
  <si>
    <t>22059-44200</t>
  </si>
  <si>
    <t>22073-44203</t>
  </si>
  <si>
    <t>22076-44203</t>
  </si>
  <si>
    <t>22081-44208</t>
  </si>
  <si>
    <t>22082-44208</t>
  </si>
  <si>
    <t>22087-44209</t>
  </si>
  <si>
    <t>22089-44209</t>
  </si>
  <si>
    <t>22090-44209</t>
  </si>
  <si>
    <t>22092-44209</t>
  </si>
  <si>
    <t>22099-44210</t>
  </si>
  <si>
    <t>22101-44210</t>
  </si>
  <si>
    <t>22111-44215</t>
  </si>
  <si>
    <t>22113-44215</t>
  </si>
  <si>
    <t>22114-44216</t>
  </si>
  <si>
    <t>22120-44216</t>
  </si>
  <si>
    <t>22121-44216</t>
  </si>
  <si>
    <t>22131-44217</t>
  </si>
  <si>
    <t>22133-44217</t>
  </si>
  <si>
    <t>22134-44217</t>
  </si>
  <si>
    <t>22135-44217</t>
  </si>
  <si>
    <t>22155-44221</t>
  </si>
  <si>
    <t>22158-44222</t>
  </si>
  <si>
    <t>22161-44222</t>
  </si>
  <si>
    <t>22162-44222</t>
  </si>
  <si>
    <t>22164-44222</t>
  </si>
  <si>
    <t>22168-44223</t>
  </si>
  <si>
    <t>22169-44223</t>
  </si>
  <si>
    <t>22224-44229</t>
  </si>
  <si>
    <t>22258-44232</t>
  </si>
  <si>
    <t>22277-44235</t>
  </si>
  <si>
    <t>22296-44256</t>
  </si>
  <si>
    <t>22297-44256</t>
  </si>
  <si>
    <t>22313-44239</t>
  </si>
  <si>
    <t>22321-44258</t>
  </si>
  <si>
    <t>22325-44258</t>
  </si>
  <si>
    <t>22328-44243</t>
  </si>
  <si>
    <t>22330-44243</t>
  </si>
  <si>
    <t>22334-44259</t>
  </si>
  <si>
    <t>22334-44243</t>
  </si>
  <si>
    <t>22335-44259</t>
  </si>
  <si>
    <t>22335-44243</t>
  </si>
  <si>
    <t>22336-44243</t>
  </si>
  <si>
    <t>22338-44243</t>
  </si>
  <si>
    <t>22355-44249</t>
  </si>
  <si>
    <t>22356-44249</t>
  </si>
  <si>
    <t>22364-44250</t>
  </si>
  <si>
    <t>22467-44266</t>
  </si>
  <si>
    <t>22484-44270</t>
  </si>
  <si>
    <t>22485-44270</t>
  </si>
  <si>
    <t>22486-44270</t>
  </si>
  <si>
    <t>22491-44270</t>
  </si>
  <si>
    <t>22492-44270</t>
  </si>
  <si>
    <t>22493-44270</t>
  </si>
  <si>
    <t>22494-44270</t>
  </si>
  <si>
    <t>22513-44273</t>
  </si>
  <si>
    <t>22514-44273</t>
  </si>
  <si>
    <t>22528-44273</t>
  </si>
  <si>
    <t>22531-44273</t>
  </si>
  <si>
    <t>22593-44281</t>
  </si>
  <si>
    <t>22594-44281</t>
  </si>
  <si>
    <t>22597-44281</t>
  </si>
  <si>
    <t>22598-44281</t>
  </si>
  <si>
    <t>22600-44281</t>
  </si>
  <si>
    <t>22602-44281</t>
  </si>
  <si>
    <t>22607-44281</t>
  </si>
  <si>
    <t>22611-44284</t>
  </si>
  <si>
    <t>22612-44284</t>
  </si>
  <si>
    <t>22619-44284</t>
  </si>
  <si>
    <t>22620-44284</t>
  </si>
  <si>
    <t>22628-44285</t>
  </si>
  <si>
    <t>22631-44285</t>
  </si>
  <si>
    <t>22633-44285</t>
  </si>
  <si>
    <t>22634-44285</t>
  </si>
  <si>
    <t>22642-44285</t>
  </si>
  <si>
    <t>22645-44286</t>
  </si>
  <si>
    <t>22646-44286</t>
  </si>
  <si>
    <t>22672-44291</t>
  </si>
  <si>
    <t>22675-44291</t>
  </si>
  <si>
    <t>22680-44292</t>
  </si>
  <si>
    <t>22682-44292</t>
  </si>
  <si>
    <t>22688-44293</t>
  </si>
  <si>
    <t>22689-44293</t>
  </si>
  <si>
    <t>22700-44294</t>
  </si>
  <si>
    <t>22702-44294</t>
  </si>
  <si>
    <t>22703-44294</t>
  </si>
  <si>
    <t>22711-44294</t>
  </si>
  <si>
    <t>22718-44295</t>
  </si>
  <si>
    <t>22731-44299</t>
  </si>
  <si>
    <t>22733-44299</t>
  </si>
  <si>
    <t>22755-44300</t>
  </si>
  <si>
    <t>22756-44300</t>
  </si>
  <si>
    <t>22757-44300</t>
  </si>
  <si>
    <t>22759-44300</t>
  </si>
  <si>
    <t>22760-44300</t>
  </si>
  <si>
    <t>22764-44300</t>
  </si>
  <si>
    <t>22768-44301</t>
  </si>
  <si>
    <t>22769-44301</t>
  </si>
  <si>
    <t>22782-44302</t>
  </si>
  <si>
    <t>22784-44302</t>
  </si>
  <si>
    <t>22790-44305</t>
  </si>
  <si>
    <t>22794-44305</t>
  </si>
  <si>
    <t>22806-44308</t>
  </si>
  <si>
    <t>22814-44308</t>
  </si>
  <si>
    <t>22816-44309</t>
  </si>
  <si>
    <t>22818-44309</t>
  </si>
  <si>
    <t>22821-44309</t>
  </si>
  <si>
    <t>22826-44312</t>
  </si>
  <si>
    <t>22827-44312</t>
  </si>
  <si>
    <t>22828-44312</t>
  </si>
  <si>
    <t>22829-44312</t>
  </si>
  <si>
    <t>22831-44312</t>
  </si>
  <si>
    <t>22836-44313</t>
  </si>
  <si>
    <t>22837-44313</t>
  </si>
  <si>
    <t>22839-44313</t>
  </si>
  <si>
    <t>22850-44314</t>
  </si>
  <si>
    <t>22859-44315</t>
  </si>
  <si>
    <t>22860-44315</t>
  </si>
  <si>
    <t>22862-44315</t>
  </si>
  <si>
    <t>22863-44315</t>
  </si>
  <si>
    <t>22864-44315</t>
  </si>
  <si>
    <t>22869-44315</t>
  </si>
  <si>
    <t>22891-44320</t>
  </si>
  <si>
    <t>22892-44320</t>
  </si>
  <si>
    <t>22893-44320</t>
  </si>
  <si>
    <t>22894-44320</t>
  </si>
  <si>
    <t>22911-44321</t>
  </si>
  <si>
    <t>22912-44321</t>
  </si>
  <si>
    <t>22913-44321</t>
  </si>
  <si>
    <t>22914-44321</t>
  </si>
  <si>
    <t>22915-44321</t>
  </si>
  <si>
    <t>22916-44321</t>
  </si>
  <si>
    <t>22917-44321</t>
  </si>
  <si>
    <t>22918-44321</t>
  </si>
  <si>
    <t>22919-44321</t>
  </si>
  <si>
    <t>22923-44321</t>
  </si>
  <si>
    <t>22925-44322</t>
  </si>
  <si>
    <t>22946-44326</t>
  </si>
  <si>
    <t>22947-44326</t>
  </si>
  <si>
    <t>22949-44327</t>
  </si>
  <si>
    <t>22950-44327</t>
  </si>
  <si>
    <t>22955-44327</t>
  </si>
  <si>
    <t>22965-44328</t>
  </si>
  <si>
    <t>22966-44328</t>
  </si>
  <si>
    <t>22967-44328</t>
  </si>
  <si>
    <t>22968-44328</t>
  </si>
  <si>
    <t>22974-44329</t>
  </si>
  <si>
    <t>22975-44329</t>
  </si>
  <si>
    <t>22976-44329</t>
  </si>
  <si>
    <t>22977-44329</t>
  </si>
  <si>
    <t>22980-44329</t>
  </si>
  <si>
    <t>22984-44330</t>
  </si>
  <si>
    <t>22985-44330</t>
  </si>
  <si>
    <t>22986-44330</t>
  </si>
  <si>
    <t>22987-44330</t>
  </si>
  <si>
    <t>22989-44330</t>
  </si>
  <si>
    <t>22992-44330</t>
  </si>
  <si>
    <t>22993-44330</t>
  </si>
  <si>
    <t>22995-44330</t>
  </si>
  <si>
    <t>22999-44333</t>
  </si>
  <si>
    <t>23000-44333</t>
  </si>
  <si>
    <t>23002-44333</t>
  </si>
  <si>
    <t>23003-44333</t>
  </si>
  <si>
    <t>23008-44334</t>
  </si>
  <si>
    <t>23009-44334</t>
  </si>
  <si>
    <t>23010-44334</t>
  </si>
  <si>
    <t>23011-44334</t>
  </si>
  <si>
    <t>23012-44334</t>
  </si>
  <si>
    <t>23018-44334</t>
  </si>
  <si>
    <t>23020-44334</t>
  </si>
  <si>
    <t>23021-44334</t>
  </si>
  <si>
    <t>23030-44335</t>
  </si>
  <si>
    <t>23031-44335</t>
  </si>
  <si>
    <t>23035-44336</t>
  </si>
  <si>
    <t>23053-44340</t>
  </si>
  <si>
    <t>23055-44340</t>
  </si>
  <si>
    <t>23056-44340</t>
  </si>
  <si>
    <t>23062-44341</t>
  </si>
  <si>
    <t>23063-44341</t>
  </si>
  <si>
    <t>23064-44341</t>
  </si>
  <si>
    <t>23065-44341</t>
  </si>
  <si>
    <t>23071-44341</t>
  </si>
  <si>
    <t>23076-44341</t>
  </si>
  <si>
    <t>23088-44343</t>
  </si>
  <si>
    <t>23089-44343</t>
  </si>
  <si>
    <t>23092-44343</t>
  </si>
  <si>
    <t>23093-44343</t>
  </si>
  <si>
    <t>23094-44343</t>
  </si>
  <si>
    <t>23096-44343</t>
  </si>
  <si>
    <t>23128-44348</t>
  </si>
  <si>
    <t>23130-44348</t>
  </si>
  <si>
    <t>23131-44348</t>
  </si>
  <si>
    <t>23132-44348</t>
  </si>
  <si>
    <t>23133-44348</t>
  </si>
  <si>
    <t>23134-44348</t>
  </si>
  <si>
    <t>23135-44348</t>
  </si>
  <si>
    <t>23140-44349</t>
  </si>
  <si>
    <t>23141-44349</t>
  </si>
  <si>
    <t>23142-44349</t>
  </si>
  <si>
    <t>23145-44351</t>
  </si>
  <si>
    <t>23146-44351</t>
  </si>
  <si>
    <t>23147-44351</t>
  </si>
  <si>
    <t>23163-44355</t>
  </si>
  <si>
    <t>23164-44355</t>
  </si>
  <si>
    <t>23165-44355</t>
  </si>
  <si>
    <t>23172-44357</t>
  </si>
  <si>
    <t>23173-44357</t>
  </si>
  <si>
    <t>23175-44357</t>
  </si>
  <si>
    <t>23176-44357</t>
  </si>
  <si>
    <t>23177-44357</t>
  </si>
  <si>
    <t>23180-44357</t>
  </si>
  <si>
    <t>23188-44358</t>
  </si>
  <si>
    <t>23190-44358</t>
  </si>
  <si>
    <t>23192-44358</t>
  </si>
  <si>
    <t>23193-44358</t>
  </si>
  <si>
    <t>23194-44358</t>
  </si>
  <si>
    <t>23195-44358</t>
  </si>
  <si>
    <t>23199-44361</t>
  </si>
  <si>
    <t>23200-44361</t>
  </si>
  <si>
    <t>23201-44361</t>
  </si>
  <si>
    <t>23202-44361</t>
  </si>
  <si>
    <t>23203-44361</t>
  </si>
  <si>
    <t>23204-44361</t>
  </si>
  <si>
    <t>23206-44361</t>
  </si>
  <si>
    <t>23207-44361</t>
  </si>
  <si>
    <t>23208-44361</t>
  </si>
  <si>
    <t>23209-44361</t>
  </si>
  <si>
    <t>23210-44361</t>
  </si>
  <si>
    <t>23214-44361</t>
  </si>
  <si>
    <t>23222-44362</t>
  </si>
  <si>
    <t>23223-44362</t>
  </si>
  <si>
    <t>23252-44365</t>
  </si>
  <si>
    <t>23253-44365</t>
  </si>
  <si>
    <t>23254-44365</t>
  </si>
  <si>
    <t>23255-44365</t>
  </si>
  <si>
    <t>23262-44368</t>
  </si>
  <si>
    <t>23263-44368</t>
  </si>
  <si>
    <t>23264-44368</t>
  </si>
  <si>
    <t>23265-44368</t>
  </si>
  <si>
    <t>23268-44369</t>
  </si>
  <si>
    <t>23276-44372</t>
  </si>
  <si>
    <t>23279-44372</t>
  </si>
  <si>
    <t>23280-44372</t>
  </si>
  <si>
    <t>23281-44372</t>
  </si>
  <si>
    <t>23282-44372</t>
  </si>
  <si>
    <t>23287-44372</t>
  </si>
  <si>
    <t>23288-44372</t>
  </si>
  <si>
    <t>23289-44372</t>
  </si>
  <si>
    <t>23292-44372</t>
  </si>
  <si>
    <t>23293-44372</t>
  </si>
  <si>
    <t>23296-44372</t>
  </si>
  <si>
    <t>23298-44372</t>
  </si>
  <si>
    <t>23299-44372</t>
  </si>
  <si>
    <t>23307-44375</t>
  </si>
  <si>
    <t>23309-44375</t>
  </si>
  <si>
    <t>23311-44375</t>
  </si>
  <si>
    <t>23312-44375</t>
  </si>
  <si>
    <t>23313-44375</t>
  </si>
  <si>
    <t>23314-44375</t>
  </si>
  <si>
    <t>23315-44375</t>
  </si>
  <si>
    <t>23316-44375</t>
  </si>
  <si>
    <t>23317-44375</t>
  </si>
  <si>
    <t>23320-44375</t>
  </si>
  <si>
    <t>23321-44375</t>
  </si>
  <si>
    <t>23322-44375</t>
  </si>
  <si>
    <t>23331-44376</t>
  </si>
  <si>
    <t>23333-44376</t>
  </si>
  <si>
    <t>23334-44376</t>
  </si>
  <si>
    <t>23335-44376</t>
  </si>
  <si>
    <t>23336-44376</t>
  </si>
  <si>
    <t>23342-44377</t>
  </si>
  <si>
    <t>23343-44377</t>
  </si>
  <si>
    <t>23344-44377</t>
  </si>
  <si>
    <t>23345-44377</t>
  </si>
  <si>
    <t>23371-44382</t>
  </si>
  <si>
    <t>23374-44382</t>
  </si>
  <si>
    <t>23375-44382</t>
  </si>
  <si>
    <t>23376-44382</t>
  </si>
  <si>
    <t>23385-44383</t>
  </si>
  <si>
    <t>23386-44383</t>
  </si>
  <si>
    <t>23388-44383</t>
  </si>
  <si>
    <t>23389-44383</t>
  </si>
  <si>
    <t>23399-44385</t>
  </si>
  <si>
    <t>23400-44385</t>
  </si>
  <si>
    <t>23401-44385</t>
  </si>
  <si>
    <t>23404-44385</t>
  </si>
  <si>
    <t>23409-44386</t>
  </si>
  <si>
    <t>23410-44386</t>
  </si>
  <si>
    <t>23411-44386</t>
  </si>
  <si>
    <t>23412-44386</t>
  </si>
  <si>
    <t>23413-44386</t>
  </si>
  <si>
    <t>23414-44386</t>
  </si>
  <si>
    <t>23415-44386</t>
  </si>
  <si>
    <t>23418-44389</t>
  </si>
  <si>
    <t>23419-44389</t>
  </si>
  <si>
    <t>23420-44389</t>
  </si>
  <si>
    <t>23421-44389</t>
  </si>
  <si>
    <t>23422-44389</t>
  </si>
  <si>
    <t>23423-44389</t>
  </si>
  <si>
    <t>23433-44390</t>
  </si>
  <si>
    <t>23434-44390</t>
  </si>
  <si>
    <t>23435-44390</t>
  </si>
  <si>
    <t>23436-44390</t>
  </si>
  <si>
    <t>23437-44390</t>
  </si>
  <si>
    <t>23438-44390</t>
  </si>
  <si>
    <t>23439-44390</t>
  </si>
  <si>
    <t>23444-44391</t>
  </si>
  <si>
    <t>23445-44391</t>
  </si>
  <si>
    <t>23451-44391</t>
  </si>
  <si>
    <t>23452-44391</t>
  </si>
  <si>
    <t>23453-44391</t>
  </si>
  <si>
    <t>23454-44391</t>
  </si>
  <si>
    <t>23461-44392</t>
  </si>
  <si>
    <t>23473-44396</t>
  </si>
  <si>
    <t>23474-44396</t>
  </si>
  <si>
    <t>23475-44396</t>
  </si>
  <si>
    <t>23476-44396</t>
  </si>
  <si>
    <t>23477-44396</t>
  </si>
  <si>
    <t>23479-44396</t>
  </si>
  <si>
    <t>23481-44396</t>
  </si>
  <si>
    <t>23482-44396</t>
  </si>
  <si>
    <t>23483-44396</t>
  </si>
  <si>
    <t>23492-44396</t>
  </si>
  <si>
    <t>23493-44396</t>
  </si>
  <si>
    <t>23500-44397</t>
  </si>
  <si>
    <t>23507-44398</t>
  </si>
  <si>
    <t>23510-44398</t>
  </si>
  <si>
    <t>23512-44398</t>
  </si>
  <si>
    <t>23514-44398</t>
  </si>
  <si>
    <t>23515-44398</t>
  </si>
  <si>
    <t>23516-44398</t>
  </si>
  <si>
    <t>23517-44398</t>
  </si>
  <si>
    <t>23518-44398</t>
  </si>
  <si>
    <t>23525-44399</t>
  </si>
  <si>
    <t>23528-44399</t>
  </si>
  <si>
    <t>23529-44399</t>
  </si>
  <si>
    <t>23532-44399</t>
  </si>
  <si>
    <t>23549-44400</t>
  </si>
  <si>
    <t>23551-44400</t>
  </si>
  <si>
    <t>23553-44400</t>
  </si>
  <si>
    <t>23555-44400</t>
  </si>
  <si>
    <t>23561-44403</t>
  </si>
  <si>
    <t>23564-44404</t>
  </si>
  <si>
    <t>23566-44404</t>
  </si>
  <si>
    <t>23567-44404</t>
  </si>
  <si>
    <t>23568-44404</t>
  </si>
  <si>
    <t>23569-44404</t>
  </si>
  <si>
    <t>23571-44404</t>
  </si>
  <si>
    <t>23572-44404</t>
  </si>
  <si>
    <t>23580-44405</t>
  </si>
  <si>
    <t>23581-44405</t>
  </si>
  <si>
    <t>23583-44405</t>
  </si>
  <si>
    <t>23589-44406</t>
  </si>
  <si>
    <t>23591-44406</t>
  </si>
  <si>
    <t>23592-44406</t>
  </si>
  <si>
    <t>23593-44406</t>
  </si>
  <si>
    <t>23598-44406</t>
  </si>
  <si>
    <t>23599-44406</t>
  </si>
  <si>
    <t>23600-44406</t>
  </si>
  <si>
    <t>23603-44406</t>
  </si>
  <si>
    <t>23610-44407</t>
  </si>
  <si>
    <t>23611-44407</t>
  </si>
  <si>
    <t>23613-44407</t>
  </si>
  <si>
    <t>23614-44407</t>
  </si>
  <si>
    <t>23624-44411</t>
  </si>
  <si>
    <t>23625-44411</t>
  </si>
  <si>
    <t>23626-44411</t>
  </si>
  <si>
    <t>23627-44411</t>
  </si>
  <si>
    <t>23628-44411</t>
  </si>
  <si>
    <t>23629-44411</t>
  </si>
  <si>
    <t>23630-44411</t>
  </si>
  <si>
    <t>23631-44411</t>
  </si>
  <si>
    <t>23635-44412</t>
  </si>
  <si>
    <t>23638-44412</t>
  </si>
  <si>
    <t>23639-44412</t>
  </si>
  <si>
    <t>23654-44413</t>
  </si>
  <si>
    <t>23656-44413</t>
  </si>
  <si>
    <t>23657-44413</t>
  </si>
  <si>
    <t>23662-44414</t>
  </si>
  <si>
    <t>23675-44417</t>
  </si>
  <si>
    <t>23676-44417</t>
  </si>
  <si>
    <t>23677-44417</t>
  </si>
  <si>
    <t>23678-44417</t>
  </si>
  <si>
    <t>23682-44418</t>
  </si>
  <si>
    <t>23683-44418</t>
  </si>
  <si>
    <t>23688-44418</t>
  </si>
  <si>
    <t>23689-44418</t>
  </si>
  <si>
    <t>23690-44418</t>
  </si>
  <si>
    <t>23691-44418</t>
  </si>
  <si>
    <t>23692-44418</t>
  </si>
  <si>
    <t>23693-44418</t>
  </si>
  <si>
    <t>23700-44419</t>
  </si>
  <si>
    <t>23709-44420</t>
  </si>
  <si>
    <t>23720-44421</t>
  </si>
  <si>
    <t>23727-44421</t>
  </si>
  <si>
    <t>23729-44421</t>
  </si>
  <si>
    <t>23730-44421</t>
  </si>
  <si>
    <t>23742-44424</t>
  </si>
  <si>
    <t>23743-44424</t>
  </si>
  <si>
    <t>23744-44424</t>
  </si>
  <si>
    <t>23745-44424</t>
  </si>
  <si>
    <t>23746-44424</t>
  </si>
  <si>
    <t>23747-44424</t>
  </si>
  <si>
    <t>23759-44425</t>
  </si>
  <si>
    <t>23760-44425</t>
  </si>
  <si>
    <t>23761-44425</t>
  </si>
  <si>
    <t>23762-44425</t>
  </si>
  <si>
    <t>23772-44426</t>
  </si>
  <si>
    <t>23773-44426</t>
  </si>
  <si>
    <t>23776-44426</t>
  </si>
  <si>
    <t>23777-44426</t>
  </si>
  <si>
    <t>23780-44426</t>
  </si>
  <si>
    <t>23781-44426</t>
  </si>
  <si>
    <t>23788-44427</t>
  </si>
  <si>
    <t>23789-44427</t>
  </si>
  <si>
    <t>23793-44427</t>
  </si>
  <si>
    <t>23794-44427</t>
  </si>
  <si>
    <t>23796-44427</t>
  </si>
  <si>
    <t>23798-44427</t>
  </si>
  <si>
    <t>23802-44428</t>
  </si>
  <si>
    <t>23812-44428</t>
  </si>
  <si>
    <t>23816-44428</t>
  </si>
  <si>
    <t>23817-44428</t>
  </si>
  <si>
    <t>23822-44431</t>
  </si>
  <si>
    <t>23823-44431</t>
  </si>
  <si>
    <t>23824-44431</t>
  </si>
  <si>
    <t>23825-44431</t>
  </si>
  <si>
    <t>23828-44431</t>
  </si>
  <si>
    <t>23836-44431</t>
  </si>
  <si>
    <t>23838-44431</t>
  </si>
  <si>
    <t>23839-44431</t>
  </si>
  <si>
    <t>23840-44431</t>
  </si>
  <si>
    <t>23850-44432</t>
  </si>
  <si>
    <t>23851-44432</t>
  </si>
  <si>
    <t>23852-44432</t>
  </si>
  <si>
    <t>23853-44432</t>
  </si>
  <si>
    <t>23854-44432</t>
  </si>
  <si>
    <t>23855-44432</t>
  </si>
  <si>
    <t>23856-44432</t>
  </si>
  <si>
    <t>23857-44432</t>
  </si>
  <si>
    <t>23858-44432</t>
  </si>
  <si>
    <t>23859-44432</t>
  </si>
  <si>
    <t>23862-44432</t>
  </si>
  <si>
    <t>23863-44432</t>
  </si>
  <si>
    <t>23877-44433</t>
  </si>
  <si>
    <t>23878-44433</t>
  </si>
  <si>
    <t>23888-44434</t>
  </si>
  <si>
    <t>23890-44434</t>
  </si>
  <si>
    <t>23891-44434</t>
  </si>
  <si>
    <t>23892-44434</t>
  </si>
  <si>
    <t>23898-44435</t>
  </si>
  <si>
    <t>23904-44435</t>
  </si>
  <si>
    <t>23905-44435</t>
  </si>
  <si>
    <t>23912-44438</t>
  </si>
  <si>
    <t>23913-44438</t>
  </si>
  <si>
    <t>23917-44438</t>
  </si>
  <si>
    <t>23928-44439</t>
  </si>
  <si>
    <t>23929-44439</t>
  </si>
  <si>
    <t>23930-44439</t>
  </si>
  <si>
    <t>23932-44439</t>
  </si>
  <si>
    <t>23933-44439</t>
  </si>
  <si>
    <t>23934-44439</t>
  </si>
  <si>
    <t>23935-44439</t>
  </si>
  <si>
    <t>23936-44439</t>
  </si>
  <si>
    <t>23937-44439</t>
  </si>
  <si>
    <t>23938-44439</t>
  </si>
  <si>
    <t>23939-44439</t>
  </si>
  <si>
    <t>23952-44440</t>
  </si>
  <si>
    <t>23953-44440</t>
  </si>
  <si>
    <t>23954-44440</t>
  </si>
  <si>
    <t>23955-44440</t>
  </si>
  <si>
    <t>23956-44440</t>
  </si>
  <si>
    <t>23969-44441</t>
  </si>
  <si>
    <t>23970-44441</t>
  </si>
  <si>
    <t>23972-44441</t>
  </si>
  <si>
    <t>23973-44441</t>
  </si>
  <si>
    <t>23974-44441</t>
  </si>
  <si>
    <t>23982-44442</t>
  </si>
  <si>
    <t>23983-44442</t>
  </si>
  <si>
    <t>23984-44442</t>
  </si>
  <si>
    <t>23985-44442</t>
  </si>
  <si>
    <t>23987-44442</t>
  </si>
  <si>
    <t>23994-44445</t>
  </si>
  <si>
    <t>23996-44445</t>
  </si>
  <si>
    <t>23998-44445</t>
  </si>
  <si>
    <t>23999-44445</t>
  </si>
  <si>
    <t>24001-44447</t>
  </si>
  <si>
    <t>24004-44447</t>
  </si>
  <si>
    <t>24007-44447</t>
  </si>
  <si>
    <t>24008-44447</t>
  </si>
  <si>
    <t>24024-44448</t>
  </si>
  <si>
    <t>24025-44448</t>
  </si>
  <si>
    <t>24049-44452</t>
  </si>
  <si>
    <t>24050-44452</t>
  </si>
  <si>
    <t>24051-44452</t>
  </si>
  <si>
    <t>24053-44452</t>
  </si>
  <si>
    <t>24054-44452</t>
  </si>
  <si>
    <t>24055-44452</t>
  </si>
  <si>
    <t>24056-44452</t>
  </si>
  <si>
    <t>24057-44452</t>
  </si>
  <si>
    <t>24058-44452</t>
  </si>
  <si>
    <t>24059-44452</t>
  </si>
  <si>
    <t>24060-44452</t>
  </si>
  <si>
    <t>24062-44452</t>
  </si>
  <si>
    <t>24063-44452</t>
  </si>
  <si>
    <t>24071-44453</t>
  </si>
  <si>
    <t>24073-44453</t>
  </si>
  <si>
    <t>24085-44454</t>
  </si>
  <si>
    <t>24086-44454</t>
  </si>
  <si>
    <t>24091-44454</t>
  </si>
  <si>
    <t>24099-44455</t>
  </si>
  <si>
    <t>24100-44455</t>
  </si>
  <si>
    <t>24101-44455</t>
  </si>
  <si>
    <t>24102-44455</t>
  </si>
  <si>
    <t>24107-44456</t>
  </si>
  <si>
    <t>24109-44456</t>
  </si>
  <si>
    <t>24120-44459</t>
  </si>
  <si>
    <t>24121-44459</t>
  </si>
  <si>
    <t>24122-44459</t>
  </si>
  <si>
    <t>24123-44459</t>
  </si>
  <si>
    <t>24124-44459</t>
  </si>
  <si>
    <t>24125-44459</t>
  </si>
  <si>
    <t>24126-44459</t>
  </si>
  <si>
    <t>24127-44459</t>
  </si>
  <si>
    <t>24128-44459</t>
  </si>
  <si>
    <t>24129-44459</t>
  </si>
  <si>
    <t>24130-44459</t>
  </si>
  <si>
    <t>24131-44459</t>
  </si>
  <si>
    <t>24140-44460</t>
  </si>
  <si>
    <t>24141-44460</t>
  </si>
  <si>
    <t>24149-44461</t>
  </si>
  <si>
    <t>24164-44462</t>
  </si>
  <si>
    <t>24169-44462</t>
  </si>
  <si>
    <t>24170-44462</t>
  </si>
  <si>
    <t>24183-44463</t>
  </si>
  <si>
    <t>24184-44463</t>
  </si>
  <si>
    <t>24185-44463</t>
  </si>
  <si>
    <t>24186-44463</t>
  </si>
  <si>
    <t>24187-44463</t>
  </si>
  <si>
    <t>24188-44463</t>
  </si>
  <si>
    <t>24190-44463</t>
  </si>
  <si>
    <t>24191-44463</t>
  </si>
  <si>
    <t>24192-44463</t>
  </si>
  <si>
    <t>24193-44463</t>
  </si>
  <si>
    <t>24194-44463</t>
  </si>
  <si>
    <t>24196-44463</t>
  </si>
  <si>
    <t>24197-44463</t>
  </si>
  <si>
    <t>24208-44466</t>
  </si>
  <si>
    <t>24215-44467</t>
  </si>
  <si>
    <t>24216-44467</t>
  </si>
  <si>
    <t>24217-44467</t>
  </si>
  <si>
    <t>24219-44467</t>
  </si>
  <si>
    <t>24220-44467</t>
  </si>
  <si>
    <t>24221-44467</t>
  </si>
  <si>
    <t>24222-44467</t>
  </si>
  <si>
    <t>24223-44467</t>
  </si>
  <si>
    <t>24224-44467</t>
  </si>
  <si>
    <t>24231-44468</t>
  </si>
  <si>
    <t>24233-44468</t>
  </si>
  <si>
    <t>24234-44468</t>
  </si>
  <si>
    <t>24238-44468</t>
  </si>
  <si>
    <t>24246-44470</t>
  </si>
  <si>
    <t>24249-44470</t>
  </si>
  <si>
    <t>24250-44470</t>
  </si>
  <si>
    <t>24251-44470</t>
  </si>
  <si>
    <t>24252-44470</t>
  </si>
  <si>
    <t>24254-44470</t>
  </si>
  <si>
    <t>24255-44470</t>
  </si>
  <si>
    <t>24261-44473</t>
  </si>
  <si>
    <t>24262-44473</t>
  </si>
  <si>
    <t>24263-44473</t>
  </si>
  <si>
    <t>24264-44473</t>
  </si>
  <si>
    <t>24266-44473</t>
  </si>
  <si>
    <t>24269-44473</t>
  </si>
  <si>
    <t>24270-44473</t>
  </si>
  <si>
    <t>24275-44474</t>
  </si>
  <si>
    <t>24276-44474</t>
  </si>
  <si>
    <t>24287-44477</t>
  </si>
  <si>
    <t>24289-44477</t>
  </si>
  <si>
    <t>24290-44477</t>
  </si>
  <si>
    <t>24292-44477</t>
  </si>
  <si>
    <t>24294-44477</t>
  </si>
  <si>
    <t>24295-44477</t>
  </si>
  <si>
    <t>24296-44477</t>
  </si>
  <si>
    <t>24299-44477</t>
  </si>
  <si>
    <t>24304-44477</t>
  </si>
  <si>
    <t>24311-44480</t>
  </si>
  <si>
    <t>24316-44480</t>
  </si>
  <si>
    <t>24325-44480</t>
  </si>
  <si>
    <t>24330-44482</t>
  </si>
  <si>
    <t>24331-44482</t>
  </si>
  <si>
    <t>24332-44482</t>
  </si>
  <si>
    <t>24333-44482</t>
  </si>
  <si>
    <t>24334-44482</t>
  </si>
  <si>
    <t>24336-44482</t>
  </si>
  <si>
    <t>24337-44482</t>
  </si>
  <si>
    <t>24338-44482</t>
  </si>
  <si>
    <t>24339-44482</t>
  </si>
  <si>
    <t>24340-44482</t>
  </si>
  <si>
    <t>24347-44483</t>
  </si>
  <si>
    <t>24348-44483</t>
  </si>
  <si>
    <t>24349-44483</t>
  </si>
  <si>
    <t>24352-44483</t>
  </si>
  <si>
    <t>24362-44484</t>
  </si>
  <si>
    <t>24363-44484</t>
  </si>
  <si>
    <t>24364-44484</t>
  </si>
  <si>
    <t>24365-44484</t>
  </si>
  <si>
    <t>24366-44484</t>
  </si>
  <si>
    <t>24373-44487</t>
  </si>
  <si>
    <t>24374-44487</t>
  </si>
  <si>
    <t>24376-44487</t>
  </si>
  <si>
    <t>24378-44487</t>
  </si>
  <si>
    <t>24379-44487</t>
  </si>
  <si>
    <t>24380-44487</t>
  </si>
  <si>
    <t>24381-44487</t>
  </si>
  <si>
    <t>24383-44487</t>
  </si>
  <si>
    <t>24388-44488</t>
  </si>
  <si>
    <t>24389-44488</t>
  </si>
  <si>
    <t>24394-44488</t>
  </si>
  <si>
    <t>24395-44488</t>
  </si>
  <si>
    <t>24396-44488</t>
  </si>
  <si>
    <t>24402-44489</t>
  </si>
  <si>
    <t>24405-44489</t>
  </si>
  <si>
    <t>24406-44489</t>
  </si>
  <si>
    <t>24412-44489</t>
  </si>
  <si>
    <t>24425-44491</t>
  </si>
  <si>
    <t>24426-44491</t>
  </si>
  <si>
    <t>24427-44491</t>
  </si>
  <si>
    <t>24428-44491</t>
  </si>
  <si>
    <t>24430-44491</t>
  </si>
  <si>
    <t>24431-44491</t>
  </si>
  <si>
    <t>24434-44494</t>
  </si>
  <si>
    <t>24438-44494</t>
  </si>
  <si>
    <t>24439-44494</t>
  </si>
  <si>
    <t>24440-44494</t>
  </si>
  <si>
    <t>24453-44495</t>
  </si>
  <si>
    <t>24454-44495</t>
  </si>
  <si>
    <t>24469-44496</t>
  </si>
  <si>
    <t>24486-44503</t>
  </si>
  <si>
    <t>24487-44503</t>
  </si>
  <si>
    <t>24491-44503</t>
  </si>
  <si>
    <t>24492-44503</t>
  </si>
  <si>
    <t>24493-44503</t>
  </si>
  <si>
    <t>24495-44503</t>
  </si>
  <si>
    <t>24498-44504</t>
  </si>
  <si>
    <t>24503-44504</t>
  </si>
  <si>
    <t>24508-44504</t>
  </si>
  <si>
    <t>24514-44505</t>
  </si>
  <si>
    <t>24516-44505</t>
  </si>
  <si>
    <t>24517-44505</t>
  </si>
  <si>
    <t>24518-44505</t>
  </si>
  <si>
    <t>24522-44505</t>
  </si>
  <si>
    <t>24523-44505</t>
  </si>
  <si>
    <t>24529-44505</t>
  </si>
  <si>
    <t>24536-44505</t>
  </si>
  <si>
    <t>24537-44505</t>
  </si>
  <si>
    <t>24556-44508</t>
  </si>
  <si>
    <t>24595-44511</t>
  </si>
  <si>
    <t>24596-44511</t>
  </si>
  <si>
    <t>24598-44511</t>
  </si>
  <si>
    <t>24599-44511</t>
  </si>
  <si>
    <t>24600-44511</t>
  </si>
  <si>
    <t>24604-44511</t>
  </si>
  <si>
    <t>24605-44511</t>
  </si>
  <si>
    <t>24609-44512</t>
  </si>
  <si>
    <t>24611-44512</t>
  </si>
  <si>
    <t>24613-44512</t>
  </si>
  <si>
    <t>24614-44512</t>
  </si>
  <si>
    <t>24621-44516</t>
  </si>
  <si>
    <t>24622-44516</t>
  </si>
  <si>
    <t>24624-44516</t>
  </si>
  <si>
    <t>24625-44516</t>
  </si>
  <si>
    <t>24628-44517</t>
  </si>
  <si>
    <t>24629-44517</t>
  </si>
  <si>
    <t>24631-44517</t>
  </si>
  <si>
    <t>24632-44517</t>
  </si>
  <si>
    <t>24640-44518</t>
  </si>
  <si>
    <t>24646-44518</t>
  </si>
  <si>
    <t>24650-44518</t>
  </si>
  <si>
    <t>24651-44518</t>
  </si>
  <si>
    <t>24666-44519</t>
  </si>
  <si>
    <t>24675-44522</t>
  </si>
  <si>
    <t>24676-44522</t>
  </si>
  <si>
    <t>24677-44522</t>
  </si>
  <si>
    <t>24678-44522</t>
  </si>
  <si>
    <t>24683-44523</t>
  </si>
  <si>
    <t>24688-44523</t>
  </si>
  <si>
    <t>24689-44523</t>
  </si>
  <si>
    <t>24690-44523</t>
  </si>
  <si>
    <t>24697-44525</t>
  </si>
  <si>
    <t>24698-44525</t>
  </si>
  <si>
    <t>24699-44525</t>
  </si>
  <si>
    <t>26657-44291</t>
  </si>
  <si>
    <t>26662-44291</t>
  </si>
  <si>
    <t>27273-44474</t>
  </si>
  <si>
    <t>ID2</t>
  </si>
  <si>
    <t xml:space="preserve">JABORANDI </t>
  </si>
  <si>
    <t>LOCALIZADO NO MESMO LOCAL E MUNICÍPIO</t>
  </si>
  <si>
    <t xml:space="preserve">SANTANA </t>
  </si>
  <si>
    <t>BACIA HIDROGRÁFICA DO RIO CARIRANHA</t>
  </si>
  <si>
    <t>BACIA-LIMPO</t>
  </si>
  <si>
    <t>MUNICÍPIO - LIMPO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</si>
</sst>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3" fontId="0" fillId="0" borderId="0" xfId="0" applyNumberFormat="1"/>
    <xf numFmtId="14"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3AE58-E7DF-4112-8799-648D935F3F17}">
  <dimension ref="A1:P2101"/>
  <sheetViews>
    <sheetView tabSelected="1" workbookViewId="0">
      <selection activeCell="I9" sqref="I9"/>
    </sheetView>
  </sheetViews>
  <sheetFormatPr defaultRowHeight="15" x14ac:dyDescent="0.25"/>
  <cols>
    <col min="1" max="1" width="10.140625" style="3" customWidth="1"/>
    <col min="5" max="5" width="10.140625" customWidth="1"/>
    <col min="6" max="6" width="10.7109375" bestFit="1" customWidth="1"/>
    <col min="7" max="7" width="25.7109375" customWidth="1"/>
    <col min="9" max="9" width="30.42578125" bestFit="1" customWidth="1"/>
    <col min="10" max="10" width="33.85546875" bestFit="1" customWidth="1"/>
    <col min="11" max="11" width="29.7109375" customWidth="1"/>
    <col min="13" max="13" width="111.5703125" bestFit="1" customWidth="1"/>
  </cols>
  <sheetData>
    <row r="1" spans="1:16" x14ac:dyDescent="0.25">
      <c r="A1" s="3" t="s">
        <v>2130</v>
      </c>
      <c r="B1" t="s">
        <v>4191</v>
      </c>
      <c r="C1" t="s">
        <v>6287</v>
      </c>
      <c r="D1" t="s">
        <v>626</v>
      </c>
      <c r="E1" t="s">
        <v>2130</v>
      </c>
      <c r="F1" t="s">
        <v>2131</v>
      </c>
      <c r="G1" t="s">
        <v>135</v>
      </c>
      <c r="H1" t="s">
        <v>136</v>
      </c>
      <c r="I1" t="s">
        <v>624</v>
      </c>
      <c r="J1" t="s">
        <v>625</v>
      </c>
      <c r="K1" t="s">
        <v>627</v>
      </c>
      <c r="L1" t="s">
        <v>628</v>
      </c>
      <c r="M1" t="s">
        <v>1231</v>
      </c>
      <c r="N1" t="s">
        <v>6292</v>
      </c>
      <c r="O1" t="s">
        <v>6293</v>
      </c>
    </row>
    <row r="2" spans="1:16" x14ac:dyDescent="0.25">
      <c r="A2" s="3">
        <v>16486</v>
      </c>
      <c r="B2" t="s">
        <v>4350</v>
      </c>
      <c r="C2">
        <v>159</v>
      </c>
      <c r="D2" t="s">
        <v>79</v>
      </c>
      <c r="E2" s="1">
        <v>16486</v>
      </c>
      <c r="F2" s="2">
        <v>43293</v>
      </c>
      <c r="G2" t="str">
        <f>IFERROR(MID($D2,FIND(G$1,$D2,1)+0,110),"x")</f>
        <v>LOCALIZADO NA FAZENDA PORTO MONTALVÃO, ESTRADA COLÔNIA  DO FORMOSO A JABORANDI, ZONA RURAL, NO MUNICÍPIO DE JA</v>
      </c>
      <c r="H2" t="str">
        <f>IFERROR(MID($D2,FIND(H$1,$D2,1)+0,70),"x")</f>
        <v>CAPTAÇÃO SUPERFICIAL, NA BACIA HIDROGRÁFICA DO RIO  CORRENTE, NO RIO F</v>
      </c>
      <c r="I2" t="str">
        <f>IFERROR(MID($D2,FIND(I$1,$D2,1)+0,30),"x")</f>
        <v>CPF N° 674.317.475-00, COM SED</v>
      </c>
      <c r="J2" t="str">
        <f>IFERROR(MID($D2,FIND(J$1,$D2,1)+0,30),"x")</f>
        <v>x</v>
      </c>
      <c r="K2" t="str">
        <f>IFERROR(MID($D2,FIND(K$1,$D2,1)+0,40),"x")</f>
        <v xml:space="preserve">VÁLIDO PELO PRAZO DE 4 (QUATRO) ANOS, A </v>
      </c>
      <c r="L2" t="str">
        <f>IFERROR(MID($D2,FIND(L$1,$D2,1)+0,100),"x")</f>
        <v>RESOLVE: ART. 1º - AUTORIZAR O DIREITO  DE USO DOS RECURSOS HÍDRICOS, VÁLIDO PELO PRAZO DE 4 (QUATRO</v>
      </c>
      <c r="M2" t="s">
        <v>2289</v>
      </c>
      <c r="N2" t="s">
        <v>2106</v>
      </c>
      <c r="O2">
        <v>0</v>
      </c>
      <c r="P2" t="e">
        <f>VLOOKUP(A2,#REF!,1,FALSE)</f>
        <v>#REF!</v>
      </c>
    </row>
    <row r="3" spans="1:16" x14ac:dyDescent="0.25">
      <c r="A3" s="3">
        <v>17094</v>
      </c>
      <c r="B3" t="s">
        <v>4432</v>
      </c>
      <c r="C3">
        <v>241</v>
      </c>
      <c r="D3" t="s">
        <v>114</v>
      </c>
      <c r="E3" s="1">
        <v>17094</v>
      </c>
      <c r="F3" s="2">
        <v>43388</v>
      </c>
      <c r="G3" t="str">
        <f>IFERROR(MID($D3,FIND(G$1,$D3,1)+0,110),"x")</f>
        <v>LOCALIZADO NA FAZENDA BELA VISTA E SÃO JOSÉ, MARGEM DIREITA ESTRADA MUNICIPAL, KM 290, ZONA  RURAL, NO MUNICÍP</v>
      </c>
      <c r="H3" t="str">
        <f>IFERROR(MID($D3,FIND(H$1,$D3,1)+0,70),"x")</f>
        <v>CAPTAÇÃO SUPERFICIAL, NA BACIA HIDROGRÁFICA DO RIO CORRENTE, NO  RIO F</v>
      </c>
      <c r="I3" t="str">
        <f>IFERROR(MID($D3,FIND(I$1,$D3,1)+0,30),"x")</f>
        <v>CPF N° 602.665.621-91, COM SED</v>
      </c>
      <c r="J3" t="str">
        <f>IFERROR(MID($D3,FIND(J$1,$D3,1)+0,30),"x")</f>
        <v>x</v>
      </c>
      <c r="K3" t="str">
        <f>IFERROR(MID($D3,FIND(K$1,$D3,1)+0,40),"x")</f>
        <v>VÁLIDA PELO PRAZO DE 04 (QUATRO) ANOS, A</v>
      </c>
      <c r="L3" t="str">
        <f>IFERROR(MID($D3,FIND(L$1,$D3,1)+0,100),"x")</f>
        <v>RESOLVE: ART. 1.º - AUTORIZAR A RENOVAÇÃO DO  DIREITO DE USO DOS RECURSOS HÍDRICOS, VÁLIDA PELO PRAZ</v>
      </c>
      <c r="M3" t="s">
        <v>2370</v>
      </c>
      <c r="N3" t="s">
        <v>2106</v>
      </c>
      <c r="O3">
        <v>0</v>
      </c>
      <c r="P3" t="e">
        <f>VLOOKUP(A3,#REF!,1,FALSE)</f>
        <v>#REF!</v>
      </c>
    </row>
    <row r="4" spans="1:16" x14ac:dyDescent="0.25">
      <c r="A4" s="3">
        <v>18676</v>
      </c>
      <c r="B4" t="s">
        <v>4708</v>
      </c>
      <c r="C4">
        <v>519</v>
      </c>
      <c r="D4" t="s">
        <v>341</v>
      </c>
      <c r="E4" s="1">
        <v>18676</v>
      </c>
      <c r="F4" s="2">
        <v>43661</v>
      </c>
      <c r="G4" t="str">
        <f>IFERROR(MID($D4,FIND(G$1,$D4,1)+0,110),"x")</f>
        <v>x</v>
      </c>
      <c r="H4" t="str">
        <f>IFERROR(MID($D4,FIND(H$1,$D4,1)+0,70),"x")</f>
        <v xml:space="preserve">CAPTAÇÃO SUPERFICIAL, VÁLIDA  PELO PRAZO DE 4 (QUATRO) ANOS, NA BACIA </v>
      </c>
      <c r="I4" t="str">
        <f>IFERROR(MID($D4,FIND(I$1,$D4,1)+0,30),"x")</f>
        <v>x</v>
      </c>
      <c r="J4" t="str">
        <f>IFERROR(MID($D4,FIND(J$1,$D4,1)+0,30),"x")</f>
        <v>CNPJ SOB O Nº 09.074.472/0001-</v>
      </c>
      <c r="K4" t="str">
        <f>IFERROR(MID($D4,FIND(K$1,$D4,1)+0,40),"x")</f>
        <v>VÁLIDA  PELO PRAZO DE 4 (QUATRO) ANOS, N</v>
      </c>
      <c r="L4" t="str">
        <f>IFERROR(MID($D4,FIND(L$1,$D4,1)+0,100),"x")</f>
        <v>RESOLVE: ART. 1.º - CONCEDER: § 1º - AUTORIZAÇÃO DE  DIREITO DE USO DOS RECURSOS HÍDRICOS, PARA: I -</v>
      </c>
      <c r="M4" t="s">
        <v>2642</v>
      </c>
      <c r="N4" t="s">
        <v>2106</v>
      </c>
      <c r="O4">
        <v>0</v>
      </c>
      <c r="P4" t="e">
        <f>VLOOKUP(A4,#REF!,1,FALSE)</f>
        <v>#REF!</v>
      </c>
    </row>
    <row r="5" spans="1:16" x14ac:dyDescent="0.25">
      <c r="A5" s="3">
        <v>19212</v>
      </c>
      <c r="B5" t="s">
        <v>4837</v>
      </c>
      <c r="C5">
        <v>648</v>
      </c>
      <c r="D5" t="s">
        <v>469</v>
      </c>
      <c r="E5" s="1">
        <v>19212</v>
      </c>
      <c r="F5" s="2">
        <v>43732</v>
      </c>
      <c r="G5" t="str">
        <f>IFERROR(MID($D5,FIND(G$1,$D5,1)+0,110),"x")</f>
        <v>LOCALIZADO NAS FAZENDAS SINIMBU I, II, III, IV, V E VI, ESTRADA PONTE DO PACHECO,  ZONA RURAL, NO MUNICÍPIO DE</v>
      </c>
      <c r="H5" t="str">
        <f>IFERROR(MID($D5,FIND(H$1,$D5,1)+0,70),"x")</f>
        <v>CAPTAÇÃO SUPERFICIAL, NA BACIA HIDROGRÁFICA  DO RIO CORRENTE, NO RIO P</v>
      </c>
      <c r="I5" t="str">
        <f>IFERROR(MID($D5,FIND(I$1,$D5,1)+0,30),"x")</f>
        <v>CPF N° 501.618.308-20, COM SED</v>
      </c>
      <c r="J5" t="str">
        <f>IFERROR(MID($D5,FIND(J$1,$D5,1)+0,30),"x")</f>
        <v>x</v>
      </c>
      <c r="K5" t="str">
        <f>IFERROR(MID($D5,FIND(K$1,$D5,1)+0,40),"x")</f>
        <v xml:space="preserve">VÁLIDO PELO PRAZO DE 4 (QUATRO) ANOS, A </v>
      </c>
      <c r="L5" t="str">
        <f>IFERROR(MID($D5,FIND(L$1,$D5,1)+0,100),"x")</f>
        <v>RESOLVE: ART. 1.º - AUTORIZAR O  DIREITO DE USO DOS RECURSOS HÍDRICOS, VÁLIDO PELO PRAZO DE 4 (QUATR</v>
      </c>
      <c r="M5" t="s">
        <v>2769</v>
      </c>
      <c r="N5" t="s">
        <v>2106</v>
      </c>
      <c r="O5">
        <v>0</v>
      </c>
      <c r="P5" t="e">
        <f>VLOOKUP(A5,#REF!,1,FALSE)</f>
        <v>#REF!</v>
      </c>
    </row>
    <row r="6" spans="1:16" x14ac:dyDescent="0.25">
      <c r="A6" s="3">
        <v>19362</v>
      </c>
      <c r="B6" t="s">
        <v>4887</v>
      </c>
      <c r="C6">
        <v>698</v>
      </c>
      <c r="D6" t="s">
        <v>519</v>
      </c>
      <c r="E6" s="1">
        <v>19362</v>
      </c>
      <c r="F6" s="2">
        <v>43755</v>
      </c>
      <c r="G6" t="str">
        <f>IFERROR(MID($D6,FIND(G$1,$D6,1)+0,110),"x")</f>
        <v>x</v>
      </c>
      <c r="H6" t="str">
        <f>IFERROR(MID($D6,FIND(H$1,$D6,1)+0,70),"x")</f>
        <v>CAPTAÇÃO SUPERFICIAL, NA BACIA HIDROGRÁFICA DO RIO  CORRENTE, NO RIO C</v>
      </c>
      <c r="I6" t="str">
        <f>IFERROR(MID($D6,FIND(I$1,$D6,1)+0,30),"x")</f>
        <v>CPF N° 471.658.125-04, COM SED</v>
      </c>
      <c r="J6" t="str">
        <f>IFERROR(MID($D6,FIND(J$1,$D6,1)+0,30),"x")</f>
        <v>x</v>
      </c>
      <c r="K6" t="str">
        <f>IFERROR(MID($D6,FIND(K$1,$D6,1)+0,40),"x")</f>
        <v xml:space="preserve">VÁLIDO PELO PRAZO DE 4 (QUATRO) ANOS, A </v>
      </c>
      <c r="L6" t="str">
        <f>IFERROR(MID($D6,FIND(L$1,$D6,1)+0,100),"x")</f>
        <v>RESOLVE: ART. 1.º - AUTORIZAR O DIREITO DE  USO DOS RECURSOS HÍDRICOS, VÁLIDO PELO PRAZO DE 4 (QUATR</v>
      </c>
      <c r="M6" t="s">
        <v>2818</v>
      </c>
      <c r="N6" t="s">
        <v>2106</v>
      </c>
      <c r="O6">
        <v>0</v>
      </c>
      <c r="P6" t="e">
        <f>VLOOKUP(A6,#REF!,1,FALSE)</f>
        <v>#REF!</v>
      </c>
    </row>
    <row r="7" spans="1:16" x14ac:dyDescent="0.25">
      <c r="A7" s="3">
        <v>19908</v>
      </c>
      <c r="B7" t="s">
        <v>5274</v>
      </c>
      <c r="C7">
        <v>1086</v>
      </c>
      <c r="D7" t="s">
        <v>912</v>
      </c>
      <c r="E7" s="1">
        <v>19908</v>
      </c>
      <c r="F7" s="2">
        <v>43838</v>
      </c>
      <c r="G7" t="str">
        <f>IFERROR(MID($D7,FIND(G$1,$D7,1)+0,110),"x")</f>
        <v>LOCALIZADO  NAS FAZENDAS SANTA LUIZA (MAT. 1604), SANTA LUZIA (MAT. 1489) E SANTA LUZIA (MAT. 1821),  ZONA RUR</v>
      </c>
      <c r="H7" t="str">
        <f>IFERROR(MID($D7,FIND(H$1,$D7,1)+0,70),"x")</f>
        <v>CAPTAÇÃO SUPERFICIAL, NA BACIA HIDROGRÁFICA DO RIO CORRENTE, NO RIO  A</v>
      </c>
      <c r="I7" t="str">
        <f>IFERROR(MID($D7,FIND(I$1,$D7,1)+0,30),"x")</f>
        <v>CPF N° 094.179.665-53, COM SED</v>
      </c>
      <c r="J7" t="str">
        <f>IFERROR(MID($D7,FIND(J$1,$D7,1)+0,30),"x")</f>
        <v>x</v>
      </c>
      <c r="K7" t="str">
        <f>IFERROR(MID($D7,FIND(K$1,$D7,1)+0,40),"x")</f>
        <v xml:space="preserve">VÁLIDO PELO PRAZO DE 4 (QUATRO) ANOS, À </v>
      </c>
      <c r="L7" t="str">
        <f>IFERROR(MID($D7,FIND(L$1,$D7,1)+0,100),"x")</f>
        <v>RESOLVE: ART. 1º - AUTORIZAR O DIREITO DE  USO DOS RECURSOS HÍDRICOS, VÁLIDO PELO PRAZO DE 4 (QUATRO</v>
      </c>
      <c r="M7" t="s">
        <v>3186</v>
      </c>
      <c r="N7" t="s">
        <v>2106</v>
      </c>
      <c r="O7">
        <v>0</v>
      </c>
      <c r="P7" t="e">
        <f>VLOOKUP(A7,#REF!,1,FALSE)</f>
        <v>#REF!</v>
      </c>
    </row>
    <row r="8" spans="1:16" x14ac:dyDescent="0.25">
      <c r="A8" s="3">
        <v>15879</v>
      </c>
      <c r="B8" t="s">
        <v>4251</v>
      </c>
      <c r="C8">
        <v>60</v>
      </c>
      <c r="D8" t="s">
        <v>27</v>
      </c>
      <c r="E8" s="1">
        <v>15879</v>
      </c>
      <c r="F8" s="2">
        <v>43193</v>
      </c>
      <c r="G8" t="str">
        <f>IFERROR(MID($D8,FIND(G$1,$D8,1)+0,110),"x")</f>
        <v>x</v>
      </c>
      <c r="H8" t="str">
        <f>IFERROR(MID($D8,FIND(H$1,$D8,1)+0,70),"x")</f>
        <v>CAPTAÇÃO SUPERFICIAL, NA BACIA HIDROGRÁFICA DO RIO GRANDE, NO  RIO BRA</v>
      </c>
      <c r="I8" t="str">
        <f>IFERROR(MID($D8,FIND(I$1,$D8,1)+0,30),"x")</f>
        <v>x</v>
      </c>
      <c r="J8" t="str">
        <f>IFERROR(MID($D8,FIND(J$1,$D8,1)+0,30),"x")</f>
        <v>CNPJ SOB Nº 89.096.457/0026-03</v>
      </c>
      <c r="K8" t="str">
        <f>IFERROR(MID($D8,FIND(K$1,$D8,1)+0,40),"x")</f>
        <v>VÁLIDO PELO PRAZO DE 04 (QUATRO) ANOS, A</v>
      </c>
      <c r="L8" t="str">
        <f>IFERROR(MID($D8,FIND(L$1,$D8,1)+0,100),"x")</f>
        <v>RESOLVE: ART. 1º - AUTORIZAR O DIREITO DE  USO DOS RECURSOS HÍDRICOS, VÁLIDO PELO PRAZO DE 04 (QUATR</v>
      </c>
      <c r="M8" t="s">
        <v>2190</v>
      </c>
      <c r="N8" t="s">
        <v>2105</v>
      </c>
      <c r="O8">
        <v>0</v>
      </c>
      <c r="P8" t="e">
        <f>VLOOKUP(A8,#REF!,1,FALSE)</f>
        <v>#REF!</v>
      </c>
    </row>
    <row r="9" spans="1:16" x14ac:dyDescent="0.25">
      <c r="A9" s="3">
        <v>16311</v>
      </c>
      <c r="B9" t="s">
        <v>4328</v>
      </c>
      <c r="C9">
        <v>137</v>
      </c>
      <c r="D9" t="s">
        <v>69</v>
      </c>
      <c r="E9" s="1">
        <v>16311</v>
      </c>
      <c r="F9" s="2">
        <v>43263</v>
      </c>
      <c r="G9" t="str">
        <f>IFERROR(MID($D9,FIND(G$1,$D9,1)+0,110),"x")</f>
        <v>LOCALIZADO NA FAZENDA CHARRUA,     EXECUTIVO  SALVADOR, QUARTA-FEIRA, 13 DE JUNHO DE 2018 - ANO CII - NO 22.</v>
      </c>
      <c r="H9" t="str">
        <f>IFERROR(MID($D9,FIND(H$1,$D9,1)+0,70),"x")</f>
        <v>CAPTAÇÃO SUPERFICIAL, NA BACIA HIDROGRÁFICA DO RIO GRANDE, NO RIO GRAN</v>
      </c>
      <c r="I9" t="str">
        <f>IFERROR(MID($D9,FIND(I$1,$D9,1)+0,30),"x")</f>
        <v>x</v>
      </c>
      <c r="J9" t="str">
        <f>IFERROR(MID($D9,FIND(J$1,$D9,1)+0,30),"x")</f>
        <v>CNPJ SOB Nº 24.600.355/0001-80</v>
      </c>
      <c r="K9" t="str">
        <f>IFERROR(MID($D9,FIND(K$1,$D9,1)+0,40),"x")</f>
        <v>VÁLIDA PELO PRAZO DE 04 (QUATRO) ANOS, A</v>
      </c>
      <c r="L9" t="str">
        <f>IFERROR(MID($D9,FIND(L$1,$D9,1)+0,100),"x")</f>
        <v>RESOLVE: ART. 1º - AUTORIZAR A RENOVAÇÃO  DO DIREITO DE USO DOS RECURSOS HÍDRICOS, VÁLIDA PELO PRAZO</v>
      </c>
      <c r="M9" t="s">
        <v>2267</v>
      </c>
      <c r="N9" t="s">
        <v>2105</v>
      </c>
      <c r="O9">
        <v>0</v>
      </c>
      <c r="P9" t="e">
        <f>VLOOKUP(A9,#REF!,1,FALSE)</f>
        <v>#REF!</v>
      </c>
    </row>
    <row r="10" spans="1:16" x14ac:dyDescent="0.25">
      <c r="A10" s="3">
        <v>18020</v>
      </c>
      <c r="B10" t="s">
        <v>4605</v>
      </c>
      <c r="C10">
        <v>414</v>
      </c>
      <c r="D10" t="s">
        <v>238</v>
      </c>
      <c r="E10" s="1">
        <v>18020</v>
      </c>
      <c r="F10" s="2">
        <v>43549</v>
      </c>
      <c r="G10" t="str">
        <f>IFERROR(MID($D10,FIND(G$1,$D10,1)+0,110),"x")</f>
        <v>LOCALIZADO NA FAZENDA CANTO DA SALINA E VÁRZEA FORMOSA-GLEBA 1, RODOVIA BARRA- IBOTIRAMA, BA-161, NO MUNICÍPIO</v>
      </c>
      <c r="H10" t="str">
        <f>IFERROR(MID($D10,FIND(H$1,$D10,1)+0,70),"x")</f>
        <v>CAPTAÇÃO SUPERFICIAL, NA BACIA HIDROGRÁFICA DO RIO GRANDE, NO  RIO GRA</v>
      </c>
      <c r="I10" t="str">
        <f>IFERROR(MID($D10,FIND(I$1,$D10,1)+0,30),"x")</f>
        <v>CPF N° 006.958.335-88, COM SED</v>
      </c>
      <c r="J10" t="str">
        <f>IFERROR(MID($D10,FIND(J$1,$D10,1)+0,30),"x")</f>
        <v>x</v>
      </c>
      <c r="K10" t="str">
        <f>IFERROR(MID($D10,FIND(K$1,$D10,1)+0,40),"x")</f>
        <v xml:space="preserve">VÁLIDO PELO PRAZO DE 4 (QUATRO) ANOS, A </v>
      </c>
      <c r="L10" t="str">
        <f>IFERROR(MID($D10,FIND(L$1,$D10,1)+0,100),"x")</f>
        <v>RESOLVE: ART. 1º - AUTORIZAR O DIREITO  DE USO DOS RECURSOS HÍDRICOS, VÁLIDO PELO PRAZO DE 4 (QUATRO</v>
      </c>
      <c r="M10" t="s">
        <v>2540</v>
      </c>
      <c r="N10" t="s">
        <v>2105</v>
      </c>
      <c r="O10">
        <v>0</v>
      </c>
      <c r="P10" t="e">
        <f>VLOOKUP(A10,#REF!,1,FALSE)</f>
        <v>#REF!</v>
      </c>
    </row>
    <row r="11" spans="1:16" x14ac:dyDescent="0.25">
      <c r="A11" s="3">
        <v>18522</v>
      </c>
      <c r="B11" t="s">
        <v>4697</v>
      </c>
      <c r="C11">
        <v>508</v>
      </c>
      <c r="D11" t="s">
        <v>330</v>
      </c>
      <c r="E11" s="1">
        <v>18522</v>
      </c>
      <c r="F11" s="2">
        <v>43621</v>
      </c>
      <c r="G11" t="str">
        <f>IFERROR(MID($D11,FIND(G$1,$D11,1)+0,110),"x")</f>
        <v xml:space="preserve">LOCALIZADO NAS FAZENDAS DECISÃO RIO BRANCO IA, DECISÃO RIO BRANCO IB  E DECISÃO RIO BRANCO IC, ZONA RURAL, NO </v>
      </c>
      <c r="H11" t="str">
        <f>IFERROR(MID($D11,FIND(H$1,$D11,1)+0,70),"x")</f>
        <v>CAPTAÇÃO SUPERFICIAL, NA BACIA HIDROGRÁFICA  DO RIO GRANDE, NO RIO BRA</v>
      </c>
      <c r="I11" t="str">
        <f>IFERROR(MID($D11,FIND(I$1,$D11,1)+0,30),"x")</f>
        <v>CPF N° 811.194.539-68, COM SED</v>
      </c>
      <c r="J11" t="str">
        <f>IFERROR(MID($D11,FIND(J$1,$D11,1)+0,30),"x")</f>
        <v>x</v>
      </c>
      <c r="K11" t="str">
        <f>IFERROR(MID($D11,FIND(K$1,$D11,1)+0,40),"x")</f>
        <v xml:space="preserve">VÁLIDA PELO PRAZO DE 4 (QUATRO) ANOS, A </v>
      </c>
      <c r="L11" t="str">
        <f>IFERROR(MID($D11,FIND(L$1,$D11,1)+0,100),"x")</f>
        <v>RESOLVE: ART. 1º - AUTORIZAR A RENOVAÇÃO  DO DIREITO DE USO DOS RECURSOS HÍDRICOS, VÁLIDA PELO PRAZO</v>
      </c>
      <c r="M11" t="s">
        <v>2631</v>
      </c>
      <c r="N11" t="s">
        <v>2105</v>
      </c>
      <c r="O11">
        <v>0</v>
      </c>
      <c r="P11" t="e">
        <f>VLOOKUP(A11,#REF!,1,FALSE)</f>
        <v>#REF!</v>
      </c>
    </row>
    <row r="12" spans="1:16" x14ac:dyDescent="0.25">
      <c r="A12" s="3">
        <v>18892</v>
      </c>
      <c r="B12" t="s">
        <v>4748</v>
      </c>
      <c r="C12">
        <v>559</v>
      </c>
      <c r="D12" t="s">
        <v>380</v>
      </c>
      <c r="E12" s="1">
        <v>18892</v>
      </c>
      <c r="F12" s="2">
        <v>43689</v>
      </c>
      <c r="G12" t="str">
        <f>IFERROR(MID($D12,FIND(G$1,$D12,1)+0,110),"x")</f>
        <v>x</v>
      </c>
      <c r="H12" t="str">
        <f>IFERROR(MID($D12,FIND(H$1,$D12,1)+0,70),"x")</f>
        <v>CAPTAÇÃO SUPERFICIAL, NA BACIA  HIDROGRÁFICA DO RIO GRANDE, NO RIO GRA</v>
      </c>
      <c r="I12" t="str">
        <f>IFERROR(MID($D12,FIND(I$1,$D12,1)+0,30),"x")</f>
        <v>x</v>
      </c>
      <c r="J12" t="str">
        <f>IFERROR(MID($D12,FIND(J$1,$D12,1)+0,30),"x")</f>
        <v>CNPJ N° 05.443.378/0001-83, CO</v>
      </c>
      <c r="K12" t="str">
        <f>IFERROR(MID($D12,FIND(K$1,$D12,1)+0,40),"x")</f>
        <v>VÁLIDA PELO PRAZO DE 04 (QUATRO) ANOS, A</v>
      </c>
      <c r="L12" t="str">
        <f>IFERROR(MID($D12,FIND(L$1,$D12,1)+0,100),"x")</f>
        <v>RESOLVE: ART. 1º - AUTORIZAR A RENOVAÇÃO  DO DIREITO DE USO DOS RECURSOS HÍDRICOS, VÁLIDA PELO PRAZO</v>
      </c>
      <c r="M12" t="s">
        <v>2681</v>
      </c>
      <c r="N12" t="s">
        <v>2105</v>
      </c>
      <c r="O12">
        <v>0</v>
      </c>
      <c r="P12" t="e">
        <f>VLOOKUP(A12,#REF!,1,FALSE)</f>
        <v>#REF!</v>
      </c>
    </row>
    <row r="13" spans="1:16" x14ac:dyDescent="0.25">
      <c r="A13" s="3">
        <v>19493</v>
      </c>
      <c r="B13" t="s">
        <v>4915</v>
      </c>
      <c r="C13">
        <v>726</v>
      </c>
      <c r="D13" t="s">
        <v>547</v>
      </c>
      <c r="E13" s="1">
        <v>19493</v>
      </c>
      <c r="F13" s="2">
        <v>43774</v>
      </c>
      <c r="G13" t="str">
        <f>IFERROR(MID($D13,FIND(G$1,$D13,1)+0,110),"x")</f>
        <v>x</v>
      </c>
      <c r="H13" t="str">
        <f>IFERROR(MID($D13,FIND(H$1,$D13,1)+0,70),"x")</f>
        <v>CAPTAÇÃO  SUPERFICIAL, NA BACIA HIDROGRÁFICA DO RIO GRANDE, NO RIO CAB</v>
      </c>
      <c r="I13" t="str">
        <f>IFERROR(MID($D13,FIND(I$1,$D13,1)+0,30),"x")</f>
        <v>x</v>
      </c>
      <c r="J13" t="str">
        <f>IFERROR(MID($D13,FIND(J$1,$D13,1)+0,30),"x")</f>
        <v>CNPJ Nº 62.046.735/0001-03, CO</v>
      </c>
      <c r="K13" t="str">
        <f>IFERROR(MID($D13,FIND(K$1,$D13,1)+0,40),"x")</f>
        <v xml:space="preserve">VÁLIDA PELO PRAZO DE 4 (QUATRO) ANOS, À </v>
      </c>
      <c r="L13" t="str">
        <f>IFERROR(MID($D13,FIND(L$1,$D13,1)+0,100),"x")</f>
        <v>RESOLVE: ART. 1.º - AUTORIZAR A RENOVAÇÃO  DO DIREITO DE USO DOS RECURSOS HÍDRICOS, VÁLIDA PELO PRAZ</v>
      </c>
      <c r="M13" t="s">
        <v>2845</v>
      </c>
      <c r="N13" t="s">
        <v>2105</v>
      </c>
      <c r="O13">
        <v>0</v>
      </c>
      <c r="P13" t="e">
        <f>VLOOKUP(A13,#REF!,1,FALSE)</f>
        <v>#REF!</v>
      </c>
    </row>
    <row r="14" spans="1:16" x14ac:dyDescent="0.25">
      <c r="A14" s="3">
        <v>19651</v>
      </c>
      <c r="B14" t="s">
        <v>4940</v>
      </c>
      <c r="C14">
        <v>751</v>
      </c>
      <c r="D14" t="s">
        <v>572</v>
      </c>
      <c r="E14" s="1">
        <v>19651</v>
      </c>
      <c r="F14" s="2">
        <v>43796</v>
      </c>
      <c r="G14" t="str">
        <f>IFERROR(MID($D14,FIND(G$1,$D14,1)+0,110),"x")</f>
        <v>LOCALIZADO NO COMPLEXO AGRONOL (FAZENDAS SÃO LUÍS,  SÃO JOAQUIM, SANTO ANTÔNIO V E SANTO ANTÔNIO VI), NO MUNIC</v>
      </c>
      <c r="H14" t="str">
        <f>IFERROR(MID($D14,FIND(H$1,$D14,1)+0,70),"x")</f>
        <v>CAPTAÇÃO  SUPERFICIAL, NA BACIA HIDROGRÁFICA DO RIO GRANDE, NO RIO DAS</v>
      </c>
      <c r="I14" t="str">
        <f>IFERROR(MID($D14,FIND(I$1,$D14,1)+0,30),"x")</f>
        <v>x</v>
      </c>
      <c r="J14" t="str">
        <f>IFERROR(MID($D14,FIND(J$1,$D14,1)+0,30),"x")</f>
        <v>CNPJ Nº 14.828.784/0001-55, CO</v>
      </c>
      <c r="K14" t="str">
        <f>IFERROR(MID($D14,FIND(K$1,$D14,1)+0,40),"x")</f>
        <v xml:space="preserve">VÁLIDA PELO PRAZO DE 4 (QUATRO) ANOS, A </v>
      </c>
      <c r="L14" t="str">
        <f>IFERROR(MID($D14,FIND(L$1,$D14,1)+0,100),"x")</f>
        <v>RESOLVE: ART. 1.º - AUTORIZAR A RENOVAÇÃO  DO DIREITO DE USO DOS RECURSOS HÍDRICOS, VÁLIDA PELO PRAZ</v>
      </c>
      <c r="M14" t="s">
        <v>2869</v>
      </c>
      <c r="N14" t="s">
        <v>2105</v>
      </c>
      <c r="O14">
        <v>0</v>
      </c>
      <c r="P14" t="e">
        <f>VLOOKUP(A14,#REF!,1,FALSE)</f>
        <v>#REF!</v>
      </c>
    </row>
    <row r="15" spans="1:16" x14ac:dyDescent="0.25">
      <c r="A15" s="3">
        <v>19653</v>
      </c>
      <c r="B15" t="s">
        <v>4942</v>
      </c>
      <c r="C15">
        <v>753</v>
      </c>
      <c r="D15" t="s">
        <v>574</v>
      </c>
      <c r="E15" s="1">
        <v>19653</v>
      </c>
      <c r="F15" s="2">
        <v>43796</v>
      </c>
      <c r="G15" t="str">
        <f>IFERROR(MID($D15,FIND(G$1,$D15,1)+0,110),"x")</f>
        <v>LOCALIZADO COMPLEXO ISA (FAZENDAS SANTO ANDRÉ, SANTO  ANDRÉ I E SANTO ANDRÉ II), ZONA RURAL, NO MUNICÍPIO DE B</v>
      </c>
      <c r="H15" t="str">
        <f>IFERROR(MID($D15,FIND(H$1,$D15,1)+0,70),"x")</f>
        <v>CAPTAÇÃO SUPERFICIAL, NA BACIA  HIDROGRÁFICA DO RIO GRANDE, NO PONTO P</v>
      </c>
      <c r="I15" t="str">
        <f>IFERROR(MID($D15,FIND(I$1,$D15,1)+0,30),"x")</f>
        <v>x</v>
      </c>
      <c r="J15" t="str">
        <f>IFERROR(MID($D15,FIND(J$1,$D15,1)+0,30),"x")</f>
        <v>CNPJ N° 33.796.830/0001-26, CO</v>
      </c>
      <c r="K15" t="str">
        <f>IFERROR(MID($D15,FIND(K$1,$D15,1)+0,40),"x")</f>
        <v xml:space="preserve">VÁLIDA PELO PRAZO DE 4 (QUATRO) ANOS, À </v>
      </c>
      <c r="L15" t="str">
        <f>IFERROR(MID($D15,FIND(L$1,$D15,1)+0,100),"x")</f>
        <v>RESOLVE: ART. 1º - AUTORIZAR A RENOVAÇÃO  DO DIREITO DE USO DOS RECURSOS HÍDRICOS, VÁLIDA PELO PRAZO</v>
      </c>
      <c r="M15" t="s">
        <v>2871</v>
      </c>
      <c r="N15" t="s">
        <v>2105</v>
      </c>
      <c r="O15">
        <v>0</v>
      </c>
      <c r="P15" t="e">
        <f>VLOOKUP(A15,#REF!,1,FALSE)</f>
        <v>#REF!</v>
      </c>
    </row>
    <row r="16" spans="1:16" x14ac:dyDescent="0.25">
      <c r="A16" s="3">
        <v>19899</v>
      </c>
      <c r="B16" t="s">
        <v>5182</v>
      </c>
      <c r="C16">
        <v>994</v>
      </c>
      <c r="D16" t="s">
        <v>820</v>
      </c>
      <c r="E16" s="1">
        <v>19899</v>
      </c>
      <c r="F16" s="2">
        <v>43837</v>
      </c>
      <c r="G16" t="str">
        <f>IFERROR(MID($D16,FIND(G$1,$D16,1)+0,110),"x")</f>
        <v>LOCALIZADO NA FAZENDA AGROPECUÁRIA PATO BRANCO II, RODOVIA BA 462, KM 66, DISTRITO DE  RODA VELHA, NO MUNICÍPI</v>
      </c>
      <c r="H16" t="str">
        <f>IFERROR(MID($D16,FIND(H$1,$D16,1)+0,70),"x")</f>
        <v>CAPTAÇÃO SUPERFICIAL, NA BACIA HIDROGRÁFICA DO RIO  GRANDE, NO RIO GAL</v>
      </c>
      <c r="I16" t="str">
        <f>IFERROR(MID($D16,FIND(I$1,$D16,1)+0,30),"x")</f>
        <v>CPF N° 598.870.019-53, COM SED</v>
      </c>
      <c r="J16" t="str">
        <f>IFERROR(MID($D16,FIND(J$1,$D16,1)+0,30),"x")</f>
        <v>x</v>
      </c>
      <c r="K16" t="str">
        <f>IFERROR(MID($D16,FIND(K$1,$D16,1)+0,40),"x")</f>
        <v xml:space="preserve">VÁLIDO PELO PRAZO DE 4 (QUATRO) ANOS, A </v>
      </c>
      <c r="L16" t="str">
        <f>IFERROR(MID($D16,FIND(L$1,$D16,1)+0,100),"x")</f>
        <v>RESOLVE: ART. 1º - AUTORIZAR O DIREITO  DE USO DOS RECURSOS HÍDRICOS, VÁLIDO PELO PRAZO DE 4 (QUATRO</v>
      </c>
      <c r="M16" t="s">
        <v>3095</v>
      </c>
      <c r="N16" t="s">
        <v>2105</v>
      </c>
      <c r="O16">
        <v>0</v>
      </c>
      <c r="P16" t="e">
        <f>VLOOKUP(A16,#REF!,1,FALSE)</f>
        <v>#REF!</v>
      </c>
    </row>
    <row r="17" spans="1:16" x14ac:dyDescent="0.25">
      <c r="A17" s="3">
        <v>20082</v>
      </c>
      <c r="B17" t="s">
        <v>5176</v>
      </c>
      <c r="C17">
        <v>988</v>
      </c>
      <c r="D17" t="s">
        <v>814</v>
      </c>
      <c r="E17" s="1">
        <v>20082</v>
      </c>
      <c r="F17" s="2">
        <v>43868</v>
      </c>
      <c r="G17" t="str">
        <f>IFERROR(MID($D17,FIND(G$1,$D17,1)+0,110),"x")</f>
        <v xml:space="preserve">LOCALIZADO NAS FAZENDAS PAINEIRA II, PAINEIRA III, PAINEIRA IV, SAVANA V, SAVANA VI E  CABRAL, ZONA RURAL, NO </v>
      </c>
      <c r="H17" t="str">
        <f>IFERROR(MID($D17,FIND(H$1,$D17,1)+0,70),"x")</f>
        <v>CAPTAÇÃO SUPERFICIAL, NA BACIA HIDROGRÁFICA DO RIO  GRANDE, NO RIO BRA</v>
      </c>
      <c r="I17" t="str">
        <f>IFERROR(MID($D17,FIND(I$1,$D17,1)+0,30),"x")</f>
        <v>CPF N° 074.519.469-91, COM SED</v>
      </c>
      <c r="J17" t="str">
        <f>IFERROR(MID($D17,FIND(J$1,$D17,1)+0,30),"x")</f>
        <v>x</v>
      </c>
      <c r="K17" t="str">
        <f>IFERROR(MID($D17,FIND(K$1,$D17,1)+0,40),"x")</f>
        <v xml:space="preserve">VÁLIDA PELO PRAZO DE 4 (QUATRO) ANOS, A </v>
      </c>
      <c r="L17" t="str">
        <f>IFERROR(MID($D17,FIND(L$1,$D17,1)+0,100),"x")</f>
        <v>RESOLVE: ART. 1º - AUTORIZAR A RENOVAÇÃO  DO DIREITO DE USO DOS RECURSOS HÍDRICOS, VÁLIDA PELO PRAZO</v>
      </c>
      <c r="M17" t="s">
        <v>3090</v>
      </c>
      <c r="N17" t="s">
        <v>2105</v>
      </c>
      <c r="O17">
        <v>0</v>
      </c>
      <c r="P17" t="e">
        <f>VLOOKUP(A17,#REF!,1,FALSE)</f>
        <v>#REF!</v>
      </c>
    </row>
    <row r="18" spans="1:16" x14ac:dyDescent="0.25">
      <c r="A18" s="3">
        <v>20170</v>
      </c>
      <c r="B18" t="s">
        <v>5014</v>
      </c>
      <c r="C18">
        <v>825</v>
      </c>
      <c r="D18" t="s">
        <v>651</v>
      </c>
      <c r="E18" s="1">
        <v>20170</v>
      </c>
      <c r="F18" s="2">
        <v>43892</v>
      </c>
      <c r="G18" t="str">
        <f>IFERROR(MID($D18,FIND(G$1,$D18,1)+0,110),"x")</f>
        <v>LOCALIZADO NAS FAZENDAS FLOR DA ESPERANÇA, FLOR DA ESPERANÇA I, FLOR  DA ESPERANÇA II, FLOR DA ESPERANÇA III E</v>
      </c>
      <c r="H18" t="str">
        <f>IFERROR(MID($D18,FIND(H$1,$D18,1)+0,70),"x")</f>
        <v xml:space="preserve">CAPTAÇÃO SUPERFICIAL, NA BACIA HIDROGRÁFICA  DO RIO GRANDE, NO RIO DA </v>
      </c>
      <c r="I18" t="str">
        <f>IFERROR(MID($D18,FIND(I$1,$D18,1)+0,30),"x")</f>
        <v>x</v>
      </c>
      <c r="J18" t="str">
        <f>IFERROR(MID($D18,FIND(J$1,$D18,1)+0,30),"x")</f>
        <v>CNPJ N° 77.837.656/0001-98, CO</v>
      </c>
      <c r="K18" t="str">
        <f>IFERROR(MID($D18,FIND(K$1,$D18,1)+0,40),"x")</f>
        <v xml:space="preserve">VÁLIDA PELO PRAZO DE 4 (QUATRO) ANOS, A </v>
      </c>
      <c r="L18" t="str">
        <f>IFERROR(MID($D18,FIND(L$1,$D18,1)+0,100),"x")</f>
        <v>RESOLVE: ART. 1º - AUTORIZAR  A RENOVAÇÃO DO DIREITO DE USO DOS RECURSOS HÍDRICOS, VÁLIDA PELO PRAZO</v>
      </c>
      <c r="M18" t="s">
        <v>2940</v>
      </c>
      <c r="N18" t="s">
        <v>2105</v>
      </c>
      <c r="O18">
        <v>0</v>
      </c>
      <c r="P18" t="e">
        <f>VLOOKUP(A18,#REF!,1,FALSE)</f>
        <v>#REF!</v>
      </c>
    </row>
    <row r="19" spans="1:16" x14ac:dyDescent="0.25">
      <c r="A19" s="3">
        <v>20590</v>
      </c>
      <c r="B19" t="s">
        <v>5016</v>
      </c>
      <c r="C19">
        <v>827</v>
      </c>
      <c r="D19" t="s">
        <v>653</v>
      </c>
      <c r="E19" s="1">
        <v>20590</v>
      </c>
      <c r="F19" s="2">
        <v>43957</v>
      </c>
      <c r="G19" t="str">
        <f>IFERROR(MID($D19,FIND(G$1,$D19,1)+0,110),"x")</f>
        <v>x</v>
      </c>
      <c r="H19" t="str">
        <f>IFERROR(MID($D19,FIND(H$1,$D19,1)+0,70),"x")</f>
        <v xml:space="preserve">CAPTAÇÃO SUPERFICIAL, NA BACIA HIDROGRÁFICA  DO RIO GRANDE, NO RIO DE </v>
      </c>
      <c r="I19" t="str">
        <f>IFERROR(MID($D19,FIND(I$1,$D19,1)+0,30),"x")</f>
        <v>CPF Nº 243.178.709-59, COM SED</v>
      </c>
      <c r="J19" t="str">
        <f>IFERROR(MID($D19,FIND(J$1,$D19,1)+0,30),"x")</f>
        <v>x</v>
      </c>
      <c r="K19" t="str">
        <f>IFERROR(MID($D19,FIND(K$1,$D19,1)+0,40),"x")</f>
        <v>VÁLIDA PELO PRAZO DE 2 (DOIS) ANOS, A JO</v>
      </c>
      <c r="L19" t="str">
        <f>IFERROR(MID($D19,FIND(L$1,$D19,1)+0,100),"x")</f>
        <v>RESOLVE: ART. 1º - AUTORIZAR A RENOVAÇÃO   DO DIREITO DE USO DOS RECURSOS HÍDRICOS, VÁLIDA PELO PRAZ</v>
      </c>
      <c r="M19" t="s">
        <v>2942</v>
      </c>
      <c r="N19" t="s">
        <v>2105</v>
      </c>
      <c r="O19">
        <v>0</v>
      </c>
      <c r="P19" t="e">
        <f>VLOOKUP(A19,#REF!,1,FALSE)</f>
        <v>#REF!</v>
      </c>
    </row>
    <row r="20" spans="1:16" x14ac:dyDescent="0.25">
      <c r="A20" s="3">
        <v>20820</v>
      </c>
      <c r="B20" t="s">
        <v>5329</v>
      </c>
      <c r="C20">
        <v>1141</v>
      </c>
      <c r="D20" t="s">
        <v>967</v>
      </c>
      <c r="E20" s="1">
        <v>20820</v>
      </c>
      <c r="F20" s="2">
        <v>44000</v>
      </c>
      <c r="G20" t="str">
        <f>IFERROR(MID($D20,FIND(G$1,$D20,1)+0,110),"x")</f>
        <v>LOCALIZADO NAS FAZENDAS  NORTE I, NORTE II E NORTE III, RODOVIA BR 020/242, KM 837, ZONA RURAL, NO MUNICÍPIO D</v>
      </c>
      <c r="H20" t="str">
        <f>IFERROR(MID($D20,FIND(H$1,$D20,1)+0,70),"x")</f>
        <v>CAPTAÇÃO  SUPERFICIAL, NA BACIA HIDROGRÁFICA DO RIO GRANDE, NO RIO CAB</v>
      </c>
      <c r="I20" t="str">
        <f>IFERROR(MID($D20,FIND(I$1,$D20,1)+0,30),"x")</f>
        <v>x</v>
      </c>
      <c r="J20" t="str">
        <f>IFERROR(MID($D20,FIND(J$1,$D20,1)+0,30),"x")</f>
        <v>CNPJ N° 40.482.200/0001-42, CO</v>
      </c>
      <c r="K20" t="str">
        <f>IFERROR(MID($D20,FIND(K$1,$D20,1)+0,40),"x")</f>
        <v>VÁLIDO PELO PRAZO DE 04 (QUATRO) ANOS, A</v>
      </c>
      <c r="L20" t="str">
        <f>IFERROR(MID($D20,FIND(L$1,$D20,1)+0,100),"x")</f>
        <v>RESOLVE: ART. 1º - AUTORIZAR O DIREITO DE  USO DOS RECURSOS HÍDRICOS, VÁLIDO PELO PRAZO DE 04 (QUATR</v>
      </c>
      <c r="M20" t="s">
        <v>3241</v>
      </c>
      <c r="N20" t="s">
        <v>2105</v>
      </c>
      <c r="O20">
        <v>0</v>
      </c>
      <c r="P20" t="e">
        <f>VLOOKUP(A20,#REF!,1,FALSE)</f>
        <v>#REF!</v>
      </c>
    </row>
    <row r="21" spans="1:16" x14ac:dyDescent="0.25">
      <c r="A21" s="3">
        <v>21093</v>
      </c>
      <c r="B21" t="s">
        <v>5178</v>
      </c>
      <c r="C21">
        <v>990</v>
      </c>
      <c r="D21" t="s">
        <v>816</v>
      </c>
      <c r="E21" s="1">
        <v>21093</v>
      </c>
      <c r="F21" s="2">
        <v>44035</v>
      </c>
      <c r="G21" t="str">
        <f>IFERROR(MID($D21,FIND(G$1,$D21,1)+0,110),"x")</f>
        <v>LOCALIZADO NAS FAZENDAS SÃO VICENTE IV, SÃO VICENTE V, SÃO VICENTE VI E SÃO VICENTE VII, RODOVIA  ANEL DA SOJA</v>
      </c>
      <c r="H21" t="str">
        <f>IFERROR(MID($D21,FIND(H$1,$D21,1)+0,70),"x")</f>
        <v xml:space="preserve">CAPTAÇÃO SUPERFICIAL, NA BACIA HIDROGRÁFICA DO RIO  GRANDE, NO RIO DE </v>
      </c>
      <c r="I21" t="str">
        <f>IFERROR(MID($D21,FIND(I$1,$D21,1)+0,30),"x")</f>
        <v>CPF N° 101.946.900-59, COM SED</v>
      </c>
      <c r="J21" t="str">
        <f>IFERROR(MID($D21,FIND(J$1,$D21,1)+0,30),"x")</f>
        <v>x</v>
      </c>
      <c r="K21" t="str">
        <f>IFERROR(MID($D21,FIND(K$1,$D21,1)+0,40),"x")</f>
        <v>VÁLIDA PELO PRAZO DE 04 (QUATRO) ANOS, A</v>
      </c>
      <c r="L21" t="str">
        <f>IFERROR(MID($D21,FIND(L$1,$D21,1)+0,100),"x")</f>
        <v>RESOLVE: ART. 1º - AUTORIZAR A RENOVAÇÃO  DO DIREITO DE USO DOS RECURSOS HÍDRICOS, VÁLIDA PELO PRAZO</v>
      </c>
      <c r="M21" t="s">
        <v>3092</v>
      </c>
      <c r="N21" t="s">
        <v>2105</v>
      </c>
      <c r="O21">
        <v>0</v>
      </c>
      <c r="P21" t="e">
        <f>VLOOKUP(A21,#REF!,1,FALSE)</f>
        <v>#REF!</v>
      </c>
    </row>
    <row r="22" spans="1:16" x14ac:dyDescent="0.25">
      <c r="A22" s="3">
        <v>21731</v>
      </c>
      <c r="B22" t="s">
        <v>5566</v>
      </c>
      <c r="C22">
        <v>1378</v>
      </c>
      <c r="D22" t="s">
        <v>1204</v>
      </c>
      <c r="E22" s="1">
        <v>21731</v>
      </c>
      <c r="F22" s="2">
        <v>44133</v>
      </c>
      <c r="G22" t="str">
        <f>IFERROR(MID($D22,FIND(G$1,$D22,1)+0,110),"x")</f>
        <v>LOCALIZADO NA FAZENDAS RIO BRILHANTE, ENTRE RIOS I, ENTRE  RIOS II, ENTRE RIOS III E ENTRE RIOS IV, ZONA RURAL</v>
      </c>
      <c r="H22" t="str">
        <f>IFERROR(MID($D22,FIND(H$1,$D22,1)+0,70),"x")</f>
        <v>CAPTAÇÃO SUPERFICIAL, NA BACIA  HIDROGRÁFICA DO RIO GRANDE, NO RIO GAL</v>
      </c>
      <c r="I22" t="str">
        <f>IFERROR(MID($D22,FIND(I$1,$D22,1)+0,30),"x")</f>
        <v>CPF N° 384.061.870- 34, COM SE</v>
      </c>
      <c r="J22" t="str">
        <f>IFERROR(MID($D22,FIND(J$1,$D22,1)+0,30),"x")</f>
        <v>x</v>
      </c>
      <c r="K22" t="str">
        <f>IFERROR(MID($D22,FIND(K$1,$D22,1)+0,40),"x")</f>
        <v xml:space="preserve">VÁLIDA PELO PRAZO DE 04 (QUATRO) ANOS,  </v>
      </c>
      <c r="L22" t="str">
        <f>IFERROR(MID($D22,FIND(L$1,$D22,1)+0,100),"x")</f>
        <v>RESOLVE: ART. 1º - AUTORIZAR  A RENOVAÇÃO DO DIREITO DE USO DOS RECURSOS HÍDRICOS, VÁLIDA PELO PRAZO</v>
      </c>
      <c r="M22" t="s">
        <v>3474</v>
      </c>
      <c r="N22" t="s">
        <v>2105</v>
      </c>
      <c r="O22">
        <v>0</v>
      </c>
      <c r="P22" t="e">
        <f>VLOOKUP(A22,#REF!,1,FALSE)</f>
        <v>#REF!</v>
      </c>
    </row>
    <row r="23" spans="1:16" x14ac:dyDescent="0.25">
      <c r="A23" s="3">
        <v>21890</v>
      </c>
      <c r="B23" t="s">
        <v>5092</v>
      </c>
      <c r="C23">
        <v>903</v>
      </c>
      <c r="D23" t="s">
        <v>729</v>
      </c>
      <c r="E23" s="1">
        <v>21890</v>
      </c>
      <c r="F23" s="2">
        <v>44161</v>
      </c>
      <c r="G23" t="str">
        <f>IFERROR(MID($D23,FIND(G$1,$D23,1)+0,110),"x")</f>
        <v xml:space="preserve">LOCALIZADO NAS FAZENDAS FÊMEAS I - A, BELA VISTA - LOTE A, BELA VISTA  I E BELA VISTA I - LOTE A, ZONA RURAL, </v>
      </c>
      <c r="H23" t="str">
        <f>IFERROR(MID($D23,FIND(H$1,$D23,1)+0,70),"x")</f>
        <v>CAPTAÇÃO SUPERFICIAL, NA BACIA HIDROGRÁFICA DO  RIO GRANDE, NO RIO DAS</v>
      </c>
      <c r="I23" t="str">
        <f>IFERROR(MID($D23,FIND(I$1,$D23,1)+0,30),"x")</f>
        <v>CPF N° 345.261.109-49, COM SED</v>
      </c>
      <c r="J23" t="str">
        <f>IFERROR(MID($D23,FIND(J$1,$D23,1)+0,30),"x")</f>
        <v>x</v>
      </c>
      <c r="K23" t="str">
        <f>IFERROR(MID($D23,FIND(K$1,$D23,1)+0,40),"x")</f>
        <v>VÁLIDA PELO PRAZO DE 04 (QUATRO) ANOS, A</v>
      </c>
      <c r="L23" t="str">
        <f>IFERROR(MID($D23,FIND(L$1,$D23,1)+0,100),"x")</f>
        <v>RESOLVE: ART. 1º - AUTORIZAR A RENOVAÇÃO  DO DIREITO DE USO DOS RECURSOS HÍDRICOS, VÁLIDA PELO PRAZO</v>
      </c>
      <c r="M23" t="s">
        <v>3007</v>
      </c>
      <c r="N23" t="s">
        <v>2105</v>
      </c>
      <c r="O23">
        <v>0</v>
      </c>
      <c r="P23" t="e">
        <f>VLOOKUP(A23,#REF!,1,FALSE)</f>
        <v>#REF!</v>
      </c>
    </row>
    <row r="24" spans="1:16" x14ac:dyDescent="0.25">
      <c r="A24" s="3">
        <v>23812</v>
      </c>
      <c r="B24" t="s">
        <v>6012</v>
      </c>
      <c r="C24">
        <v>1826</v>
      </c>
      <c r="D24" t="s">
        <v>1828</v>
      </c>
      <c r="E24" s="1">
        <v>23812</v>
      </c>
      <c r="F24" s="2">
        <v>44428</v>
      </c>
      <c r="G24" t="str">
        <f>IFERROR(MID($D24,FIND(G$1,$D24,1)+0,110),"x")</f>
        <v>LOCALIZADO NA FAZENDA DELTA, ZONA RURAL, NO MUNICÍPIO DE   CÓPIA - CONSULTE INFORMAÇÃO OFICIAL EM WWW.DOOL.EGB</v>
      </c>
      <c r="H24" t="str">
        <f>IFERROR(MID($D24,FIND(H$1,$D24,1)+0,70),"x")</f>
        <v xml:space="preserve">CAPTAÇÃO SUPERFICIAL, NA  BACIA HIDROGRÁFICA DO RIO GRANDE, NO RIO DE </v>
      </c>
      <c r="I24" t="str">
        <f>IFERROR(MID($D24,FIND(I$1,$D24,1)+0,30),"x")</f>
        <v>CPF N° 826.060.058-72, COM SED</v>
      </c>
      <c r="J24" t="str">
        <f>IFERROR(MID($D24,FIND(J$1,$D24,1)+0,30),"x")</f>
        <v>x</v>
      </c>
      <c r="K24" t="str">
        <f>IFERROR(MID($D24,FIND(K$1,$D24,1)+0,40),"x")</f>
        <v>VÁLIDA PELO PRAZO DE 04 (QUATRO) ANOS, A</v>
      </c>
      <c r="L24" t="str">
        <f>IFERROR(MID($D24,FIND(L$1,$D24,1)+0,100),"x")</f>
        <v>RESOLVE: ART. 1º - AUTORIZAR A RENOVAÇÃO  DO DIREITO DE USO DOS RECURSOS HÍDRICOS, VÁLIDA PELO PRAZO</v>
      </c>
      <c r="M24" t="s">
        <v>3918</v>
      </c>
      <c r="N24" t="s">
        <v>2105</v>
      </c>
      <c r="O24">
        <v>0</v>
      </c>
      <c r="P24" t="e">
        <f>VLOOKUP(A24,#REF!,1,FALSE)</f>
        <v>#REF!</v>
      </c>
    </row>
    <row r="25" spans="1:16" x14ac:dyDescent="0.25">
      <c r="A25" s="3">
        <v>26662</v>
      </c>
      <c r="B25" t="s">
        <v>6285</v>
      </c>
      <c r="C25">
        <v>2099</v>
      </c>
      <c r="D25" t="s">
        <v>2101</v>
      </c>
      <c r="E25" s="1">
        <v>26662</v>
      </c>
      <c r="F25" s="2">
        <v>44291</v>
      </c>
      <c r="G25" t="str">
        <f>IFERROR(MID($D25,FIND(G$1,$D25,1)+0,110),"x")</f>
        <v>LOCALIZADO NAS FAZENDAS NOVA, GANTOIS, AGROBENS, NONATO, GUANABARA II E DINAMARCA, ZONA  RURAL, NO MUNICÍPIO D</v>
      </c>
      <c r="H25" t="str">
        <f>IFERROR(MID($D25,FIND(H$1,$D25,1)+0,70),"x")</f>
        <v>CAPTAÇÃO SUPERFICIAL, NA BACIA HIDROGRÁFICA DO RIO GRANDE,  NO RIO GRA</v>
      </c>
      <c r="I25" t="str">
        <f>IFERROR(MID($D25,FIND(I$1,$D25,1)+0,30),"x")</f>
        <v>CPF Nº 182.518.466-68, COM SED</v>
      </c>
      <c r="J25" t="str">
        <f>IFERROR(MID($D25,FIND(J$1,$D25,1)+0,30),"x")</f>
        <v>x</v>
      </c>
      <c r="K25" t="str">
        <f>IFERROR(MID($D25,FIND(K$1,$D25,1)+0,40),"x")</f>
        <v>VÁLIDO PELO PRAZO DE 04 (QUATRO) ANOS, A</v>
      </c>
      <c r="L25" t="str">
        <f>IFERROR(MID($D25,FIND(L$1,$D25,1)+0,100),"x")</f>
        <v>RESOLVE: ART. 1º - AUTORIZAR O DIREITO  DE USO DOS RECURSOS HÍDRICOS, VÁLIDO PELO PRAZO DE 04 (QUATR</v>
      </c>
      <c r="M25" t="s">
        <v>4189</v>
      </c>
      <c r="N25" t="s">
        <v>2105</v>
      </c>
      <c r="O25">
        <v>0</v>
      </c>
      <c r="P25" t="e">
        <f>VLOOKUP(A25,#REF!,1,FALSE)</f>
        <v>#REF!</v>
      </c>
    </row>
    <row r="26" spans="1:16" x14ac:dyDescent="0.25">
      <c r="A26" s="3">
        <v>15491</v>
      </c>
      <c r="B26" t="s">
        <v>4196</v>
      </c>
      <c r="C26">
        <v>5</v>
      </c>
      <c r="D26" t="s">
        <v>2</v>
      </c>
      <c r="E26" s="1">
        <v>15491</v>
      </c>
      <c r="F26" s="2">
        <v>43108</v>
      </c>
      <c r="G26" t="str">
        <f>IFERROR(MID($D26,FIND(G$1,$D26,1)+0,110),"x")</f>
        <v>LOCALIZADO NA FAZENDA LEITE VERDE I, II, E III, RODOVIA  MAMBAI/COCOS FAZENDA LEITE VERDE, ZONA RURAL, NO MUNI</v>
      </c>
      <c r="H26" t="str">
        <f>IFERROR(MID($D26,FIND(H$1,$D26,1)+0,70),"x")</f>
        <v>CAPTAÇÃO SUBTERRÂNEA,  NA BACIA HIDROGRÁFICA DO RIO SÃO FRANCISCO, LOC</v>
      </c>
      <c r="I26" t="str">
        <f>IFERROR(MID($D26,FIND(I$1,$D26,1)+0,30),"x")</f>
        <v>x</v>
      </c>
      <c r="J26" t="str">
        <f>IFERROR(MID($D26,FIND(J$1,$D26,1)+0,30),"x")</f>
        <v>CNPJ Nº 14.862.516/0001-50, CO</v>
      </c>
      <c r="K26" t="str">
        <f>IFERROR(MID($D26,FIND(K$1,$D26,1)+0,40),"x")</f>
        <v>VÁLIDO PELO PRAZO DE 04 (QUATRO) ANOS, A</v>
      </c>
      <c r="L26" t="str">
        <f>IFERROR(MID($D26,FIND(L$1,$D26,1)+0,100),"x")</f>
        <v>RESOLVE: ART. 1.º - AUTORIZAR  O DIREITO DE USO DOS RECURSOS HÍDRICOS, VÁLIDO PELO PRAZO DE 04 (QUAT</v>
      </c>
      <c r="M26" t="s">
        <v>2136</v>
      </c>
      <c r="N26" t="s">
        <v>2104</v>
      </c>
      <c r="O26">
        <v>0</v>
      </c>
      <c r="P26" t="e">
        <f>VLOOKUP(A26,#REF!,1,FALSE)</f>
        <v>#REF!</v>
      </c>
    </row>
    <row r="27" spans="1:16" x14ac:dyDescent="0.25">
      <c r="A27" s="3">
        <v>17056</v>
      </c>
      <c r="B27" t="s">
        <v>4428</v>
      </c>
      <c r="C27">
        <v>237</v>
      </c>
      <c r="D27" t="s">
        <v>111</v>
      </c>
      <c r="E27" s="1">
        <v>17056</v>
      </c>
      <c r="F27" s="2">
        <v>43381</v>
      </c>
      <c r="G27" t="str">
        <f>IFERROR(MID($D27,FIND(G$1,$D27,1)+0,110),"x")</f>
        <v>x</v>
      </c>
      <c r="H27" t="str">
        <f>IFERROR(MID($D27,FIND(H$1,$D27,1)+0,70),"x")</f>
        <v>CAPTAÇÃO SUBTERRÂNEA, NA BACIA HIDROGRÁFICA DO RIO SÃO FRANCISCO,  NAS</v>
      </c>
      <c r="I27" t="str">
        <f>IFERROR(MID($D27,FIND(I$1,$D27,1)+0,30),"x")</f>
        <v>CPF N° 284.763.879-20, COM SED</v>
      </c>
      <c r="J27" t="str">
        <f>IFERROR(MID($D27,FIND(J$1,$D27,1)+0,30),"x")</f>
        <v>x</v>
      </c>
      <c r="K27" t="str">
        <f>IFERROR(MID($D27,FIND(K$1,$D27,1)+0,40),"x")</f>
        <v xml:space="preserve">VÁLIDA PELO PRAZO DE 4 (QUATRO) ANOS, A </v>
      </c>
      <c r="L27" t="str">
        <f>IFERROR(MID($D27,FIND(L$1,$D27,1)+0,100),"x")</f>
        <v>RESOLVE: ART. 1.º - AUTORIZAR A RENOVAÇÃO  DO DIREITO DE USO DOS RECURSOS HÍDRICOS, VÁLIDA PELO PRAZ</v>
      </c>
      <c r="M27" t="s">
        <v>2366</v>
      </c>
      <c r="N27" t="s">
        <v>2104</v>
      </c>
      <c r="O27">
        <v>0</v>
      </c>
      <c r="P27" t="e">
        <f>VLOOKUP(A27,#REF!,1,FALSE)</f>
        <v>#REF!</v>
      </c>
    </row>
    <row r="28" spans="1:16" x14ac:dyDescent="0.25">
      <c r="A28" s="3">
        <v>18238</v>
      </c>
      <c r="B28" t="s">
        <v>4661</v>
      </c>
      <c r="C28">
        <v>470</v>
      </c>
      <c r="D28" t="s">
        <v>294</v>
      </c>
      <c r="E28" s="1">
        <v>18238</v>
      </c>
      <c r="F28" s="2">
        <v>43577</v>
      </c>
      <c r="G28" t="str">
        <f>IFERROR(MID($D28,FIND(G$1,$D28,1)+0,110),"x")</f>
        <v>x</v>
      </c>
      <c r="H28" t="str">
        <f>IFERROR(MID($D28,FIND(H$1,$D28,1)+0,70),"x")</f>
        <v xml:space="preserve">CAPTAÇÃO SUBTERRÂNEA, NA BACIA HIDROGRÁFICA DO RIO  SÃO FRANCISCO, NO </v>
      </c>
      <c r="I28" t="str">
        <f>IFERROR(MID($D28,FIND(I$1,$D28,1)+0,30),"x")</f>
        <v>x</v>
      </c>
      <c r="J28" t="str">
        <f>IFERROR(MID($D28,FIND(J$1,$D28,1)+0,30),"x")</f>
        <v>CNPJ Nº 09.282.102/0001-11 , C</v>
      </c>
      <c r="K28" t="str">
        <f>IFERROR(MID($D28,FIND(K$1,$D28,1)+0,40),"x")</f>
        <v xml:space="preserve">VÁLIDO PELO PRAZO DE 4 (QUATRO) ANOS, A </v>
      </c>
      <c r="L28" t="str">
        <f>IFERROR(MID($D28,FIND(L$1,$D28,1)+0,100),"x")</f>
        <v>RESOLVE: ART. 1º - AUTORIZAR O DIREITO DE  USO DOS RECURSOS HÍDRICOS, VÁLIDO PELO PRAZO DE 4 (QUATRO</v>
      </c>
      <c r="M28" t="s">
        <v>2596</v>
      </c>
      <c r="N28" t="s">
        <v>2104</v>
      </c>
      <c r="O28">
        <v>0</v>
      </c>
      <c r="P28" t="e">
        <f>VLOOKUP(A28,#REF!,1,FALSE)</f>
        <v>#REF!</v>
      </c>
    </row>
    <row r="29" spans="1:16" x14ac:dyDescent="0.25">
      <c r="A29" s="3">
        <v>19913</v>
      </c>
      <c r="B29" t="s">
        <v>5544</v>
      </c>
      <c r="C29">
        <v>1356</v>
      </c>
      <c r="D29" t="s">
        <v>1182</v>
      </c>
      <c r="E29" s="1">
        <v>19913</v>
      </c>
      <c r="F29" s="2">
        <v>43839</v>
      </c>
      <c r="G29" t="str">
        <f>IFERROR(MID($D29,FIND(G$1,$D29,1)+0,110),"x")</f>
        <v>LOCALIZADO NAS FAZENDAS ALTO DO JABORANDI I, II E III, PASSAGEM FUNDA E SERRA GERAL GLEBAS D1 E  D2, ZONA RURA</v>
      </c>
      <c r="H29" t="str">
        <f>IFERROR(MID($D29,FIND(H$1,$D29,1)+0,70),"x")</f>
        <v xml:space="preserve">CAPTAÇÃO SUBTERRÂNEA, NA  BACIA HIDROGRÁFICA DO RIO SÃO FRANCISCO, NO </v>
      </c>
      <c r="I29" t="str">
        <f>IFERROR(MID($D29,FIND(I$1,$D29,1)+0,30),"x")</f>
        <v>CPF Nº 046.636.518-79, COM SED</v>
      </c>
      <c r="J29" t="str">
        <f>IFERROR(MID($D29,FIND(J$1,$D29,1)+0,30),"x")</f>
        <v>x</v>
      </c>
      <c r="K29" t="str">
        <f>IFERROR(MID($D29,FIND(K$1,$D29,1)+0,40),"x")</f>
        <v xml:space="preserve">VÁLIDO PELO PRAZO DE 4 (QUATRO) ANOS, A </v>
      </c>
      <c r="L29" t="str">
        <f>IFERROR(MID($D29,FIND(L$1,$D29,1)+0,100),"x")</f>
        <v>RESOLVE: ART. 1º - AUTORIZAR O DIREITO  DE USO DOS RECURSOS HÍDRICOS, VÁLIDO PELO PRAZO DE 4 (QUATRO</v>
      </c>
      <c r="M29" t="s">
        <v>3453</v>
      </c>
      <c r="N29" t="s">
        <v>2104</v>
      </c>
      <c r="O29">
        <v>0</v>
      </c>
      <c r="P29" t="e">
        <f>VLOOKUP(A29,#REF!,1,FALSE)</f>
        <v>#REF!</v>
      </c>
    </row>
    <row r="30" spans="1:16" x14ac:dyDescent="0.25">
      <c r="A30" s="3">
        <v>21724</v>
      </c>
      <c r="B30" t="s">
        <v>5512</v>
      </c>
      <c r="C30">
        <v>1324</v>
      </c>
      <c r="D30" t="s">
        <v>1150</v>
      </c>
      <c r="E30" s="1">
        <v>21724</v>
      </c>
      <c r="F30" s="2">
        <v>44133</v>
      </c>
      <c r="G30" t="str">
        <f>IFERROR(MID($D30,FIND(G$1,$D30,1)+0,110),"x")</f>
        <v>LOCALIZADO NA FAZENDA CAMPOS GERAIS  (MAT.2478), RODOVIA BR 020, ESTRADA JOÃO BARATA, ZONA RURAL, NO MUNICÍPIO</v>
      </c>
      <c r="H30" t="str">
        <f>IFERROR(MID($D30,FIND(H$1,$D30,1)+0,70),"x")</f>
        <v>CAPTAÇÃO  SUBTERRÂNEA, NA BACIA HIDROGRÁFICA DO RIO SÃO FRANCISCO, NAS</v>
      </c>
      <c r="I30" t="str">
        <f>IFERROR(MID($D30,FIND(I$1,$D30,1)+0,30),"x")</f>
        <v>x</v>
      </c>
      <c r="J30" t="str">
        <f>IFERROR(MID($D30,FIND(J$1,$D30,1)+0,30),"x")</f>
        <v>CNPJ Nº 03.620.220/0002-97,  C</v>
      </c>
      <c r="K30" t="str">
        <f>IFERROR(MID($D30,FIND(K$1,$D30,1)+0,40),"x")</f>
        <v xml:space="preserve">VÁLIDA PELO PRAZO DE 04 (QUATRO)  ANOS, </v>
      </c>
      <c r="L30" t="str">
        <f>IFERROR(MID($D30,FIND(L$1,$D30,1)+0,100),"x")</f>
        <v>RESOLVE: ART. 1º - RESOLVE: ART. 1º -  AUTORIZAR A RENOVAÇÃO DO DIREITO DE USO DOS RECURSOS HÍDRICOS</v>
      </c>
      <c r="M30" t="s">
        <v>3421</v>
      </c>
      <c r="N30" t="s">
        <v>2104</v>
      </c>
      <c r="O30">
        <v>0</v>
      </c>
      <c r="P30" t="e">
        <f>VLOOKUP(A30,#REF!,1,FALSE)</f>
        <v>#REF!</v>
      </c>
    </row>
    <row r="31" spans="1:16" x14ac:dyDescent="0.25">
      <c r="A31" s="3">
        <v>23128</v>
      </c>
      <c r="B31" t="s">
        <v>5781</v>
      </c>
      <c r="C31">
        <v>1595</v>
      </c>
      <c r="D31" t="s">
        <v>1597</v>
      </c>
      <c r="E31" s="1">
        <v>23128</v>
      </c>
      <c r="F31" s="2">
        <v>44348</v>
      </c>
      <c r="G31" t="str">
        <f>IFERROR(MID($D31,FIND(G$1,$D31,1)+0,110),"x")</f>
        <v>x</v>
      </c>
      <c r="H31" t="str">
        <f>IFERROR(MID($D31,FIND(H$1,$D31,1)+0,70),"x")</f>
        <v xml:space="preserve">CAPTAÇÃO SUBTERRÂNEA, NA  BACIA HIDROGRÁFICA DO RIO SÃO FRANCISCO, NO </v>
      </c>
      <c r="I31" t="str">
        <f>IFERROR(MID($D31,FIND(I$1,$D31,1)+0,30),"x")</f>
        <v>CPF N° 711.106.235-34, COM SED</v>
      </c>
      <c r="J31" t="str">
        <f>IFERROR(MID($D31,FIND(J$1,$D31,1)+0,30),"x")</f>
        <v>x</v>
      </c>
      <c r="K31" t="str">
        <f>IFERROR(MID($D31,FIND(K$1,$D31,1)+0,40),"x")</f>
        <v>VÁLIDO PELO PRAZO DE 04 (QUATRO) ANOS, A</v>
      </c>
      <c r="L31" t="str">
        <f>IFERROR(MID($D31,FIND(L$1,$D31,1)+0,100),"x")</f>
        <v>RESOLVE: ART. 1º - AUTORIZAR O DIREITO DE  USO DOS RECURSOS HÍDRICOS, VÁLIDO PELO PRAZO DE 04 (QUATR</v>
      </c>
      <c r="M31" t="s">
        <v>3688</v>
      </c>
      <c r="N31" t="s">
        <v>2104</v>
      </c>
      <c r="O31">
        <v>0</v>
      </c>
      <c r="P31" t="e">
        <f>VLOOKUP(A31,#REF!,1,FALSE)</f>
        <v>#REF!</v>
      </c>
    </row>
    <row r="32" spans="1:16" x14ac:dyDescent="0.25">
      <c r="A32" s="3">
        <v>23510</v>
      </c>
      <c r="B32" t="s">
        <v>5918</v>
      </c>
      <c r="C32">
        <v>1732</v>
      </c>
      <c r="D32" t="s">
        <v>1734</v>
      </c>
      <c r="E32" s="1">
        <v>23510</v>
      </c>
      <c r="F32" s="2">
        <v>44398</v>
      </c>
      <c r="G32" t="str">
        <f>IFERROR(MID($D32,FIND(G$1,$D32,1)+0,110),"x")</f>
        <v>LOCALIZADO NAS FAZENDAS SÃO PAULO, SÃO PAULO I E  SÃO PAULO II, RODOVIA BR 020, ZONA RURAL, NO MUNICÍPIO DE BA</v>
      </c>
      <c r="H32" t="str">
        <f>IFERROR(MID($D32,FIND(H$1,$D32,1)+0,70),"x")</f>
        <v xml:space="preserve">CAPTAÇÃO SUBTERRÂNEA, NA  BACIA HIDROGRÁFICA DO RIO SÃO FRANCISCO, NO </v>
      </c>
      <c r="I32" t="str">
        <f>IFERROR(MID($D32,FIND(I$1,$D32,1)+0,30),"x")</f>
        <v>CPF Nº 071.440.968-50, COM SED</v>
      </c>
      <c r="J32" t="str">
        <f>IFERROR(MID($D32,FIND(J$1,$D32,1)+0,30),"x")</f>
        <v>x</v>
      </c>
      <c r="K32" t="str">
        <f>IFERROR(MID($D32,FIND(K$1,$D32,1)+0,40),"x")</f>
        <v>VÁLIDO PELO PRAZO DE 04 (QUATRO) ANOS, A</v>
      </c>
      <c r="L32" t="str">
        <f>IFERROR(MID($D32,FIND(L$1,$D32,1)+0,100),"x")</f>
        <v>RESOLVE: ART. 1º - AUTORIZAR O  DIREITO DE USO DOS RECURSOS HÍDRICOS, VÁLIDO PELO PRAZO DE 04 (QUATR</v>
      </c>
      <c r="M32" t="s">
        <v>3824</v>
      </c>
      <c r="N32" t="s">
        <v>2104</v>
      </c>
      <c r="O32">
        <v>0</v>
      </c>
      <c r="P32" t="e">
        <f>VLOOKUP(A32,#REF!,1,FALSE)</f>
        <v>#REF!</v>
      </c>
    </row>
    <row r="33" spans="1:16" x14ac:dyDescent="0.25">
      <c r="A33" s="3">
        <v>23592</v>
      </c>
      <c r="B33" t="s">
        <v>5946</v>
      </c>
      <c r="C33">
        <v>1760</v>
      </c>
      <c r="D33" t="s">
        <v>1762</v>
      </c>
      <c r="E33" s="1">
        <v>23592</v>
      </c>
      <c r="F33" s="2">
        <v>44406</v>
      </c>
      <c r="G33" t="str">
        <f>IFERROR(MID($D33,FIND(G$1,$D33,1)+0,110),"x")</f>
        <v>LOCALIZADO NA FAZENDA SANTA MARIA LOTE 30, ZONA   CÓPIA - CONSULTE INFORMAÇÃO OFICIAL EM WWW.DOOL.EGBA.BA.GOV.</v>
      </c>
      <c r="H33" t="str">
        <f>IFERROR(MID($D33,FIND(H$1,$D33,1)+0,70),"x")</f>
        <v xml:space="preserve">CAPTAÇÃO SUBTERRÂNEA, NA BACIA HIDROGRÁFICA  DO RIO SÃO FRANCISCO, NO </v>
      </c>
      <c r="I33" t="str">
        <f>IFERROR(MID($D33,FIND(I$1,$D33,1)+0,30),"x")</f>
        <v>x</v>
      </c>
      <c r="J33" t="str">
        <f>IFERROR(MID($D33,FIND(J$1,$D33,1)+0,30),"x")</f>
        <v>CNPJ N° 00.417.158/0001-61, CO</v>
      </c>
      <c r="K33" t="str">
        <f>IFERROR(MID($D33,FIND(K$1,$D33,1)+0,40),"x")</f>
        <v>VÁLIDA PELO PRAZO DE 04 (QUATRO) ANOS, A</v>
      </c>
      <c r="L33" t="str">
        <f>IFERROR(MID($D33,FIND(L$1,$D33,1)+0,100),"x")</f>
        <v>RESOLVE: ART. 1º - AUTORIZAR A RENOVAÇÃO  DO DIREITO DE USO DOS RECURSOS HÍDRICOS, VÁLIDA PELO PRAZO</v>
      </c>
      <c r="M33" t="s">
        <v>3852</v>
      </c>
      <c r="N33" t="s">
        <v>2104</v>
      </c>
      <c r="O33">
        <v>0</v>
      </c>
      <c r="P33" t="e">
        <f>VLOOKUP(A33,#REF!,1,FALSE)</f>
        <v>#REF!</v>
      </c>
    </row>
    <row r="34" spans="1:16" x14ac:dyDescent="0.25">
      <c r="A34" s="3">
        <v>24333</v>
      </c>
      <c r="B34" t="s">
        <v>6184</v>
      </c>
      <c r="C34">
        <v>1998</v>
      </c>
      <c r="D34" t="s">
        <v>2000</v>
      </c>
      <c r="E34" s="1">
        <v>24333</v>
      </c>
      <c r="F34" s="2">
        <v>44482</v>
      </c>
      <c r="G34" t="str">
        <f>IFERROR(MID($D34,FIND(G$1,$D34,1)+0,110),"x")</f>
        <v>LOCALIZADO NA RODOVIA BA 462, SITIO GRANDE, FAZENDAS ENTRE RIOS, ENTRE RIOS I E  II, E SÃO DOMINGOS II, ZONA R</v>
      </c>
      <c r="H34" t="str">
        <f>IFERROR(MID($D34,FIND(H$1,$D34,1)+0,70),"x")</f>
        <v xml:space="preserve">CAPTAÇÃO SUBTERRÂNEA, NA BACIA HIDROGRÁFICA DO RIO SÃO FRANCISCO, NO  </v>
      </c>
      <c r="I34" t="str">
        <f>IFERROR(MID($D34,FIND(I$1,$D34,1)+0,30),"x")</f>
        <v>CPF Nº 191.605.509-53, COM SED</v>
      </c>
      <c r="J34" t="str">
        <f>IFERROR(MID($D34,FIND(J$1,$D34,1)+0,30),"x")</f>
        <v>x</v>
      </c>
      <c r="K34" t="str">
        <f>IFERROR(MID($D34,FIND(K$1,$D34,1)+0,40),"x")</f>
        <v>VÁLIDO PELO PRAZO DE 04 (QUATRO) ANOS, A</v>
      </c>
      <c r="L34" t="str">
        <f>IFERROR(MID($D34,FIND(L$1,$D34,1)+0,100),"x")</f>
        <v>RESOLVE: ART. 1º - AUTORIZAR O DIREITO DE  USO DOS RECURSOS HÍDRICOS, VÁLIDO PELO PRAZO DE 04 (QUATR</v>
      </c>
      <c r="M34" t="s">
        <v>4089</v>
      </c>
      <c r="N34" t="s">
        <v>2104</v>
      </c>
      <c r="O34">
        <v>0</v>
      </c>
      <c r="P34" t="e">
        <f>VLOOKUP(A34,#REF!,1,FALSE)</f>
        <v>#REF!</v>
      </c>
    </row>
    <row r="35" spans="1:16" x14ac:dyDescent="0.25">
      <c r="A35" s="3">
        <v>21275</v>
      </c>
      <c r="B35" t="s">
        <v>5025</v>
      </c>
      <c r="C35">
        <v>836</v>
      </c>
      <c r="D35" t="s">
        <v>662</v>
      </c>
      <c r="E35" s="1">
        <v>21275</v>
      </c>
      <c r="F35" s="2">
        <v>44061</v>
      </c>
      <c r="G35" t="str">
        <f>IFERROR(MID($D35,FIND(G$1,$D35,1)+0,110),"x")</f>
        <v>LOCALIZADO NA FAZENDA SÃO SEBASTIÃO GLEBA II E FAZENDA SÃO SEBASTIÃO GLEBA  2, ZONA RURAL, NO MUNICÍPIO DE ANG</v>
      </c>
      <c r="H35" t="str">
        <f>IFERROR(MID($D35,FIND(H$1,$D35,1)+0,70),"x")</f>
        <v>CAPTAÇÃO SUPERFICIAL, NA BACIA HIDROGRÁFICA  DO RIO GRANDE, NO RIO GRA</v>
      </c>
      <c r="I35" t="str">
        <f>IFERROR(MID($D35,FIND(I$1,$D35,1)+0,30),"x")</f>
        <v>CPF N° 964.438.475-04, COM SED</v>
      </c>
      <c r="J35" t="str">
        <f>IFERROR(MID($D35,FIND(J$1,$D35,1)+0,30),"x")</f>
        <v>x</v>
      </c>
      <c r="K35" t="str">
        <f>IFERROR(MID($D35,FIND(K$1,$D35,1)+0,40),"x")</f>
        <v>VÁLIDO PELO PRAZO DE 04 (QUATRO) ANOS, A</v>
      </c>
      <c r="L35" t="str">
        <f>IFERROR(MID($D35,FIND(L$1,$D35,1)+0,100),"x")</f>
        <v>RESOLVE: ART. 1.º - AUTORIZAR O DIREITO  DE USO DOS RECURSOS HÍDRICOS, VÁLIDO PELO PRAZO DE 04 (QUAT</v>
      </c>
      <c r="M35" t="s">
        <v>2948</v>
      </c>
      <c r="N35" t="s">
        <v>2105</v>
      </c>
      <c r="O35" t="s">
        <v>2128</v>
      </c>
      <c r="P35" t="e">
        <f>VLOOKUP(A35,#REF!,1,FALSE)</f>
        <v>#REF!</v>
      </c>
    </row>
    <row r="36" spans="1:16" x14ac:dyDescent="0.25">
      <c r="A36" s="3">
        <v>23913</v>
      </c>
      <c r="B36" t="s">
        <v>6046</v>
      </c>
      <c r="C36">
        <v>1860</v>
      </c>
      <c r="D36" t="s">
        <v>1862</v>
      </c>
      <c r="E36" s="1">
        <v>23913</v>
      </c>
      <c r="F36" s="2">
        <v>44438</v>
      </c>
      <c r="G36" t="str">
        <f>IFERROR(MID($D36,FIND(G$1,$D36,1)+0,110),"x")</f>
        <v>LOCALIZADO NA  FAZENDA CAMPO GRANDE, ZONA RURAL, NO MUNICÍPIO DE BAIANÓPOLIS, MEDIANTE O CUMPRIMENTO DA  LEGIS</v>
      </c>
      <c r="H36" t="str">
        <f>IFERROR(MID($D36,FIND(H$1,$D36,1)+0,70),"x")</f>
        <v>CAPTAÇÃO  SUBTERRÂNEA, NA BACIA HIDROGRÁFICA DO SÃO FRANCISCO, NAS COO</v>
      </c>
      <c r="I36" t="str">
        <f>IFERROR(MID($D36,FIND(I$1,$D36,1)+0,30),"x")</f>
        <v>CPF Nº 285.570.420-00,  COM SE</v>
      </c>
      <c r="J36" t="str">
        <f>IFERROR(MID($D36,FIND(J$1,$D36,1)+0,30),"x")</f>
        <v>x</v>
      </c>
      <c r="K36" t="str">
        <f>IFERROR(MID($D36,FIND(K$1,$D36,1)+0,40),"x")</f>
        <v>VÁLIDA PELO MESMO PRAZO DA PORTARIA Nº 1</v>
      </c>
      <c r="L36" t="str">
        <f>IFERROR(MID($D36,FIND(L$1,$D36,1)+0,100),"x")</f>
        <v>RESOLVE: ART. 1º - AUTORIZAR  A ALTERAÇÃO DA OUTORGA DO DIREITO DE USO DOS RECURSOS HÍDRICOS, RELACI</v>
      </c>
      <c r="M36" t="s">
        <v>3951</v>
      </c>
      <c r="N36" t="s">
        <v>2104</v>
      </c>
      <c r="O36" t="s">
        <v>2125</v>
      </c>
      <c r="P36" t="e">
        <f>VLOOKUP(A36,#REF!,1,FALSE)</f>
        <v>#REF!</v>
      </c>
    </row>
    <row r="37" spans="1:16" x14ac:dyDescent="0.25">
      <c r="A37" s="3">
        <v>20789</v>
      </c>
      <c r="B37" t="s">
        <v>5024</v>
      </c>
      <c r="C37">
        <v>835</v>
      </c>
      <c r="D37" t="s">
        <v>661</v>
      </c>
      <c r="E37" s="1">
        <v>20789</v>
      </c>
      <c r="F37" s="2">
        <v>43992</v>
      </c>
      <c r="G37" t="str">
        <f>IFERROR(MID($D37,FIND(G$1,$D37,1)+0,110),"x")</f>
        <v>LOCALIZADO NA FAZENDA HM, ZONA RURAL, NO MUNICÍPIO DE BARRA, MEDIANTE  O CUMPRIMENTO DA LEGISLAÇÃO VIGENTE, DO</v>
      </c>
      <c r="H37" t="str">
        <f>IFERROR(MID($D37,FIND(H$1,$D37,1)+0,70),"x")</f>
        <v>CAPTAÇÃO SUPERFICIAL, NA BACIA HIDROGRÁFICA  DO RIO GRANDE, NO RIO GRA</v>
      </c>
      <c r="I37" t="str">
        <f>IFERROR(MID($D37,FIND(I$1,$D37,1)+0,30),"x")</f>
        <v>CPF Nº 566.397.835-68, COM SED</v>
      </c>
      <c r="J37" t="str">
        <f>IFERROR(MID($D37,FIND(J$1,$D37,1)+0,30),"x")</f>
        <v>x</v>
      </c>
      <c r="K37" t="str">
        <f>IFERROR(MID($D37,FIND(K$1,$D37,1)+0,40),"x")</f>
        <v>VÁLIDO PELO PRAZO DE 04 (QUATRO) ANOS, À</v>
      </c>
      <c r="L37" t="str">
        <f>IFERROR(MID($D37,FIND(L$1,$D37,1)+0,100),"x")</f>
        <v>RESOLVE: ART. 1.º - AUTORIZAR O DIREITO DE  USO DOS RECURSOS HÍDRICOS, VÁLIDO PELO PRAZO DE 04 (QUAT</v>
      </c>
      <c r="M37" t="s">
        <v>2947</v>
      </c>
      <c r="N37" t="s">
        <v>2105</v>
      </c>
      <c r="O37" t="s">
        <v>2121</v>
      </c>
      <c r="P37" t="e">
        <f>VLOOKUP(A37,#REF!,1,FALSE)</f>
        <v>#REF!</v>
      </c>
    </row>
    <row r="38" spans="1:16" x14ac:dyDescent="0.25">
      <c r="A38" s="3">
        <v>21782</v>
      </c>
      <c r="B38" t="s">
        <v>5023</v>
      </c>
      <c r="C38">
        <v>834</v>
      </c>
      <c r="D38" t="s">
        <v>660</v>
      </c>
      <c r="E38" s="1">
        <v>21782</v>
      </c>
      <c r="F38" s="2">
        <v>44146</v>
      </c>
      <c r="G38" t="str">
        <f>IFERROR(MID($D38,FIND(G$1,$D38,1)+0,110),"x")</f>
        <v>LOCALIZADO NA FAZENDA AGROPECUÁRIA DA BARRA, ZONA RURAL, NO MUNICÍPIO DE  BARRA, MEDIANTE O CUMPRIMENTO DA LEG</v>
      </c>
      <c r="H38" t="str">
        <f>IFERROR(MID($D38,FIND(H$1,$D38,1)+0,70),"x")</f>
        <v>CAPTAÇÃO SUPERFICIAL, NA BACIA HIDROGRÁFICA  DO RIO GRANDE, NO RIO GRA</v>
      </c>
      <c r="I38" t="str">
        <f>IFERROR(MID($D38,FIND(I$1,$D38,1)+0,30),"x")</f>
        <v>x</v>
      </c>
      <c r="J38" t="str">
        <f>IFERROR(MID($D38,FIND(J$1,$D38,1)+0,30),"x")</f>
        <v>CNPJ N° 13.027.644/0001-15, CO</v>
      </c>
      <c r="K38" t="str">
        <f>IFERROR(MID($D38,FIND(K$1,$D38,1)+0,40),"x")</f>
        <v>VÁLIDO PELO PRAZO DE 04 (QUATRO) ANOS, A</v>
      </c>
      <c r="L38" t="str">
        <f>IFERROR(MID($D38,FIND(L$1,$D38,1)+0,100),"x")</f>
        <v>RESOLVE: ART. 1º - AUTORIZAR O DIREITO  DE USO DOS RECURSOS HÍDRICOS, VÁLIDO PELO PRAZO DE 04 (QUATR</v>
      </c>
      <c r="M38" t="s">
        <v>2946</v>
      </c>
      <c r="N38" t="s">
        <v>2105</v>
      </c>
      <c r="O38" t="s">
        <v>2121</v>
      </c>
      <c r="P38" t="e">
        <f>VLOOKUP(A38,#REF!,1,FALSE)</f>
        <v>#REF!</v>
      </c>
    </row>
    <row r="39" spans="1:16" x14ac:dyDescent="0.25">
      <c r="A39" s="3">
        <v>21879</v>
      </c>
      <c r="B39" t="s">
        <v>5320</v>
      </c>
      <c r="C39">
        <v>1132</v>
      </c>
      <c r="D39" t="s">
        <v>958</v>
      </c>
      <c r="E39" s="1">
        <v>21879</v>
      </c>
      <c r="F39" s="2">
        <v>44160</v>
      </c>
      <c r="G39" t="str">
        <f>IFERROR(MID($D39,FIND(G$1,$D39,1)+0,110),"x")</f>
        <v>LOCALIZADO NA FAZENDA DESTERRO, ZONA RURAL, NO MUNICÍPIO DE BARRA, MEDIANTE O CUMPRIMENTO DA  LEGISLAÇÃO VIGEN</v>
      </c>
      <c r="H39" t="str">
        <f>IFERROR(MID($D39,FIND(H$1,$D39,1)+0,70),"x")</f>
        <v>CAPTAÇÃO SUPERFICIAL, NA BACIA HIDROGRÁFICA DO RIO GRANDE,  NO RIO GRA</v>
      </c>
      <c r="I39" t="str">
        <f>IFERROR(MID($D39,FIND(I$1,$D39,1)+0,30),"x")</f>
        <v>CPF N° 827.657.741-53, COM SED</v>
      </c>
      <c r="J39" t="str">
        <f>IFERROR(MID($D39,FIND(J$1,$D39,1)+0,30),"x")</f>
        <v>x</v>
      </c>
      <c r="K39" t="str">
        <f>IFERROR(MID($D39,FIND(K$1,$D39,1)+0,40),"x")</f>
        <v>VÁLIDO PELO PRAZO DE 04 (QUATRO) ANOS, A</v>
      </c>
      <c r="L39" t="str">
        <f>IFERROR(MID($D39,FIND(L$1,$D39,1)+0,100),"x")</f>
        <v>RESOLVE: ART. 1º - AUTORIZAR O DIREITO  DE USO DOS RECURSOS HÍDRICOS, VÁLIDO PELO PRAZO DE 04 (QUATR</v>
      </c>
      <c r="M39" t="s">
        <v>3232</v>
      </c>
      <c r="N39" t="s">
        <v>2105</v>
      </c>
      <c r="O39" t="s">
        <v>2121</v>
      </c>
      <c r="P39" t="e">
        <f>VLOOKUP(A39,#REF!,1,FALSE)</f>
        <v>#REF!</v>
      </c>
    </row>
    <row r="40" spans="1:16" x14ac:dyDescent="0.25">
      <c r="A40" s="3">
        <v>15669</v>
      </c>
      <c r="B40" t="s">
        <v>4204</v>
      </c>
      <c r="C40">
        <v>13</v>
      </c>
      <c r="D40" t="s">
        <v>7</v>
      </c>
      <c r="E40" s="1">
        <v>15669</v>
      </c>
      <c r="F40" s="2">
        <v>43153</v>
      </c>
      <c r="G40" t="str">
        <f>IFERROR(MID($D40,FIND(G$1,$D40,1)+0,110),"x")</f>
        <v>LOCALIZADO NA FAZENDA MORENA, ESTRADA DO CAFÉ,  S/N, ZONA RURAL, NO MUNICÍPIO DE BARREIRAS, MEDIANTE O CUMPRIM</v>
      </c>
      <c r="H40" t="str">
        <f>IFERROR(MID($D40,FIND(H$1,$D40,1)+0,70),"x")</f>
        <v>CAPTAÇÃO  SUPERFICIAL, NA BACIA HIDROGRÁFICA DO RIO GRANDE, NO RIO BRA</v>
      </c>
      <c r="I40" t="str">
        <f>IFERROR(MID($D40,FIND(I$1,$D40,1)+0,30),"x")</f>
        <v>x</v>
      </c>
      <c r="J40" t="str">
        <f>IFERROR(MID($D40,FIND(J$1,$D40,1)+0,30),"x")</f>
        <v>CNPJ N° 07.633.371/0001-50, CO</v>
      </c>
      <c r="K40" t="str">
        <f>IFERROR(MID($D40,FIND(K$1,$D40,1)+0,40),"x")</f>
        <v>VÁLIDA PELO PRAZO DE 04 (QUATRO) ANOS, A</v>
      </c>
      <c r="L40" t="str">
        <f>IFERROR(MID($D40,FIND(L$1,$D40,1)+0,100),"x")</f>
        <v>RESOLVE: ART. 1º - AUTORIZAR A  RENOVAÇÃO DO DIREITO DE USO DOS RECURSOS HÍDRICOS, VÁLIDA PELO PRAZO</v>
      </c>
      <c r="M40" t="s">
        <v>2144</v>
      </c>
      <c r="N40" t="s">
        <v>2105</v>
      </c>
      <c r="O40" t="s">
        <v>2108</v>
      </c>
      <c r="P40" t="e">
        <f>VLOOKUP(A40,#REF!,1,FALSE)</f>
        <v>#REF!</v>
      </c>
    </row>
    <row r="41" spans="1:16" x14ac:dyDescent="0.25">
      <c r="A41" s="3">
        <v>15805</v>
      </c>
      <c r="B41" t="s">
        <v>4246</v>
      </c>
      <c r="C41">
        <v>55</v>
      </c>
      <c r="D41" t="s">
        <v>1260</v>
      </c>
      <c r="E41" s="1">
        <v>15805</v>
      </c>
      <c r="F41" s="2">
        <v>43178</v>
      </c>
      <c r="G41" t="str">
        <f>IFERROR(MID($D41,FIND(G$1,$D41,1)+0,110),"x")</f>
        <v xml:space="preserve">LOCALIZADO NAS FAZENDAS QUERÊNCIA DOS PAMPAS, QUERÊNCIA DOS PAMPAS II E TALISMÃ, ZONA  RURAL, NO MUNICÍPIO DE </v>
      </c>
      <c r="H41" t="str">
        <f>IFERROR(MID($D41,FIND(H$1,$D41,1)+0,70),"x")</f>
        <v>CAPTAÇÃO SUPERFICIAL, NA BACIA  HIDROGRÁFICA DO RIO GRANDE, NO RIO CAB</v>
      </c>
      <c r="I41" t="str">
        <f>IFERROR(MID($D41,FIND(I$1,$D41,1)+0,30),"x")</f>
        <v>CPF SOB Nº 444.603.760-91, COM</v>
      </c>
      <c r="J41" t="str">
        <f>IFERROR(MID($D41,FIND(J$1,$D41,1)+0,30),"x")</f>
        <v>x</v>
      </c>
      <c r="K41" t="str">
        <f>IFERROR(MID($D41,FIND(K$1,$D41,1)+0,40),"x")</f>
        <v>VÁLIDA PELO PRAZO DA PORTARIA Nº 7391, P</v>
      </c>
      <c r="L41" t="str">
        <f>IFERROR(MID($D41,FIND(L$1,$D41,1)+0,100),"x")</f>
        <v>RESOLVE: ART. 1.º - AUTORIZAR A ALTERAÇÃO  DA OUTORGA DO DIREITO DE USO DOS RECURSOS HÍDRICOS, RELAC</v>
      </c>
      <c r="M41" t="s">
        <v>2185</v>
      </c>
      <c r="N41" t="s">
        <v>2105</v>
      </c>
      <c r="O41" t="s">
        <v>2108</v>
      </c>
      <c r="P41" t="e">
        <f>VLOOKUP(A41,#REF!,1,FALSE)</f>
        <v>#REF!</v>
      </c>
    </row>
    <row r="42" spans="1:16" x14ac:dyDescent="0.25">
      <c r="A42" s="3">
        <v>16125</v>
      </c>
      <c r="B42" t="s">
        <v>4284</v>
      </c>
      <c r="C42">
        <v>93</v>
      </c>
      <c r="D42" t="s">
        <v>45</v>
      </c>
      <c r="E42" s="1">
        <v>16125</v>
      </c>
      <c r="F42" s="2">
        <v>43230</v>
      </c>
      <c r="G42" t="str">
        <f>IFERROR(MID($D42,FIND(G$1,$D42,1)+0,110),"x")</f>
        <v>LOCALIZADO NA FAZENDA SANTA MARIA II, ZONA RURAL, NO  MUNICÍPIO DE BARREIRAS, MEDIANTE O CUMPRIMENTO DA LEGISL</v>
      </c>
      <c r="H42" t="str">
        <f>IFERROR(MID($D42,FIND(H$1,$D42,1)+0,70),"x")</f>
        <v xml:space="preserve">CAPTAÇÃO SUPERFICIAL,  NA BACIA HIDROGRÁFICA DO RIO GRANDE, NO RIO DE </v>
      </c>
      <c r="I42" t="str">
        <f>IFERROR(MID($D42,FIND(I$1,$D42,1)+0,30),"x")</f>
        <v>CPF Nº 502.443.889-20, COM SED</v>
      </c>
      <c r="J42" t="str">
        <f>IFERROR(MID($D42,FIND(J$1,$D42,1)+0,30),"x")</f>
        <v>x</v>
      </c>
      <c r="K42" t="str">
        <f>IFERROR(MID($D42,FIND(K$1,$D42,1)+0,40),"x")</f>
        <v xml:space="preserve">VÁLIDA PELO PRAZO DE 04 (QUATRO) ANOS,  </v>
      </c>
      <c r="L42" t="str">
        <f>IFERROR(MID($D42,FIND(L$1,$D42,1)+0,100),"x")</f>
        <v>RESOLVE: ART. 1.º - AUTORIZAR  A RENOVAÇÃO DO DIREITO DE USO DOS RECURSOS HÍDRICOS, VÁLIDA PELO PRAZ</v>
      </c>
      <c r="M42" t="s">
        <v>2223</v>
      </c>
      <c r="N42" t="s">
        <v>2105</v>
      </c>
      <c r="O42" t="s">
        <v>2108</v>
      </c>
      <c r="P42" t="e">
        <f>VLOOKUP(A42,#REF!,1,FALSE)</f>
        <v>#REF!</v>
      </c>
    </row>
    <row r="43" spans="1:16" x14ac:dyDescent="0.25">
      <c r="A43" s="3">
        <v>16152</v>
      </c>
      <c r="B43" t="s">
        <v>4291</v>
      </c>
      <c r="C43">
        <v>100</v>
      </c>
      <c r="D43" t="s">
        <v>51</v>
      </c>
      <c r="E43" s="1">
        <v>16152</v>
      </c>
      <c r="F43" s="2">
        <v>43235</v>
      </c>
      <c r="G43" t="str">
        <f>IFERROR(MID($D43,FIND(G$1,$D43,1)+0,110),"x")</f>
        <v>LOCALIZADO NA FAZENDA MUNDO NOVO II, ZONA RURAL, NO MUNICÍPIO DE BARREIRAS,  MEDIANTE O CUMPRIMENTO DA LEGISLA</v>
      </c>
      <c r="H43" t="str">
        <f>IFERROR(MID($D43,FIND(H$1,$D43,1)+0,70),"x")</f>
        <v xml:space="preserve">CAPTAÇÃO SUPERFICIAL, NA BACIA HIDROGRÁFICA DO RIO  GRANDE, NO RIO DE </v>
      </c>
      <c r="I43" t="str">
        <f>IFERROR(MID($D43,FIND(I$1,$D43,1)+0,30),"x")</f>
        <v>CPF Nº 273.535.910-72, COM SED</v>
      </c>
      <c r="J43" t="str">
        <f>IFERROR(MID($D43,FIND(J$1,$D43,1)+0,30),"x")</f>
        <v>x</v>
      </c>
      <c r="K43" t="str">
        <f>IFERROR(MID($D43,FIND(K$1,$D43,1)+0,40),"x")</f>
        <v>VÁLIDA PELO PRAZO DE 04 (QUATRO) ANOS, A</v>
      </c>
      <c r="L43" t="str">
        <f>IFERROR(MID($D43,FIND(L$1,$D43,1)+0,100),"x")</f>
        <v>RESOLVE: ART. 1.º - AUTORIZAR A RENOVAÇÃO  DO DIREITO DE USO DOS RECURSOS HÍDRICOS, VÁLIDA PELO PRAZ</v>
      </c>
      <c r="M43" t="s">
        <v>2230</v>
      </c>
      <c r="N43" t="s">
        <v>2105</v>
      </c>
      <c r="O43" t="s">
        <v>2108</v>
      </c>
      <c r="P43" t="e">
        <f>VLOOKUP(A43,#REF!,1,FALSE)</f>
        <v>#REF!</v>
      </c>
    </row>
    <row r="44" spans="1:16" x14ac:dyDescent="0.25">
      <c r="A44" s="3">
        <v>16345</v>
      </c>
      <c r="B44" t="s">
        <v>4336</v>
      </c>
      <c r="C44">
        <v>145</v>
      </c>
      <c r="D44" t="s">
        <v>72</v>
      </c>
      <c r="E44" s="1">
        <v>16345</v>
      </c>
      <c r="F44" s="2">
        <v>43269</v>
      </c>
      <c r="G44" t="str">
        <f>IFERROR(MID($D44,FIND(G$1,$D44,1)+0,110),"x")</f>
        <v>LOCALIZADO NA FAZENDA CEDRO, ZONA RURAL, NO MUNICÍPIO DE BARREIRAS,  MEDIANTE O CUMPRIMENTO DA LEGISLAÇÃO VIGE</v>
      </c>
      <c r="H44" t="str">
        <f>IFERROR(MID($D44,FIND(H$1,$D44,1)+0,70),"x")</f>
        <v>CAPTAÇÃO SUPERFICIAL, NA BACIA HIDROGRÁFICA DO  RIO GRANDE, NO RIO BRA</v>
      </c>
      <c r="I44" t="str">
        <f>IFERROR(MID($D44,FIND(I$1,$D44,1)+0,30),"x")</f>
        <v>CPF Nº 051.053.234-91, COM SED</v>
      </c>
      <c r="J44" t="str">
        <f>IFERROR(MID($D44,FIND(J$1,$D44,1)+0,30),"x")</f>
        <v>x</v>
      </c>
      <c r="K44" t="str">
        <f>IFERROR(MID($D44,FIND(K$1,$D44,1)+0,40),"x")</f>
        <v xml:space="preserve">VÁLIDO PELO PRAZO DE 4 (QUATRO) ANOS, A </v>
      </c>
      <c r="L44" t="str">
        <f>IFERROR(MID($D44,FIND(L$1,$D44,1)+0,100),"x")</f>
        <v>RESOLVE: ART. 1º - AUTORIZAR O DIREITO  DE USO DOS RECURSOS HÍDRICOS, VÁLIDO PELO PRAZO DE 4 (QUATRO</v>
      </c>
      <c r="M44" t="s">
        <v>2275</v>
      </c>
      <c r="N44" t="s">
        <v>2105</v>
      </c>
      <c r="O44" t="s">
        <v>2108</v>
      </c>
      <c r="P44" t="e">
        <f>VLOOKUP(A44,#REF!,1,FALSE)</f>
        <v>#REF!</v>
      </c>
    </row>
    <row r="45" spans="1:16" x14ac:dyDescent="0.25">
      <c r="A45" s="3">
        <v>16510</v>
      </c>
      <c r="B45" t="s">
        <v>4352</v>
      </c>
      <c r="C45">
        <v>161</v>
      </c>
      <c r="D45" t="s">
        <v>1312</v>
      </c>
      <c r="E45" s="1">
        <v>16510</v>
      </c>
      <c r="F45" s="2">
        <v>43297</v>
      </c>
      <c r="G45" t="str">
        <f>IFERROR(MID($D45,FIND(G$1,$D45,1)+0,110),"x")</f>
        <v>LOCALIZADO NA FAZENDA RIO DAS PEDRAS E FAZENDA  RIO DAS PEDRAS I, ZONA RURAL, NO MUNICÍPIO DE BARREIRAS, MEDIA</v>
      </c>
      <c r="H45" t="str">
        <f>IFERROR(MID($D45,FIND(H$1,$D45,1)+0,70),"x")</f>
        <v>CAPTAÇÃO SUPERFICIAL, NA BACIA  HIDROGRÁFICA DO RIO GRANDE, NO RIO CAB</v>
      </c>
      <c r="I45" t="str">
        <f>IFERROR(MID($D45,FIND(I$1,$D45,1)+0,30),"x")</f>
        <v>CPF SOB Nº 242.598.100-49, COM</v>
      </c>
      <c r="J45" t="str">
        <f>IFERROR(MID($D45,FIND(J$1,$D45,1)+0,30),"x")</f>
        <v>x</v>
      </c>
      <c r="K45" t="str">
        <f>IFERROR(MID($D45,FIND(K$1,$D45,1)+0,40),"x")</f>
        <v>VÁLIDA PELO PRAZO DE 04 (QUATRO) ANOS, A</v>
      </c>
      <c r="L45" t="str">
        <f>IFERROR(MID($D45,FIND(L$1,$D45,1)+0,100),"x")</f>
        <v>RESOLVE: ART. 1º - AUTORIZAR A RENOVAÇÃO  DO DIREITO DE USO DOS RECURSOS HÍDRICOS, VÁLIDA PELO PRAZO</v>
      </c>
      <c r="M45" t="s">
        <v>2291</v>
      </c>
      <c r="N45" t="s">
        <v>2105</v>
      </c>
      <c r="O45" t="s">
        <v>2108</v>
      </c>
      <c r="P45" t="e">
        <f>VLOOKUP(A45,#REF!,1,FALSE)</f>
        <v>#REF!</v>
      </c>
    </row>
    <row r="46" spans="1:16" x14ac:dyDescent="0.25">
      <c r="A46" s="3">
        <v>16648</v>
      </c>
      <c r="B46" t="s">
        <v>4384</v>
      </c>
      <c r="C46">
        <v>193</v>
      </c>
      <c r="D46" t="s">
        <v>93</v>
      </c>
      <c r="E46" s="1">
        <v>16648</v>
      </c>
      <c r="F46" s="2">
        <v>43315</v>
      </c>
      <c r="G46" t="str">
        <f>IFERROR(MID($D46,FIND(G$1,$D46,1)+0,110),"x")</f>
        <v>LOCALIZADO NA FAZENDAS MARFIM, IPÊ AMARELO, IPÊ ROXO E JATOBÁ, NO MUNICÍPIO DE  BARREIRAS, MEDIANTE O CUMPRIME</v>
      </c>
      <c r="H46" t="str">
        <f>IFERROR(MID($D46,FIND(H$1,$D46,1)+0,70),"x")</f>
        <v>CAPTAÇÃO SUPERFICIAL, NA BACIA HIDROGRÁFICA DO RIO GRANDE, NO RIO CABE</v>
      </c>
      <c r="I46" t="str">
        <f>IFERROR(MID($D46,FIND(I$1,$D46,1)+0,30),"x")</f>
        <v>CPF Nº 034.518.305-31, COM SED</v>
      </c>
      <c r="J46" t="str">
        <f>IFERROR(MID($D46,FIND(J$1,$D46,1)+0,30),"x")</f>
        <v>x</v>
      </c>
      <c r="K46" t="str">
        <f>IFERROR(MID($D46,FIND(K$1,$D46,1)+0,40),"x")</f>
        <v xml:space="preserve">VÁLIDO PELO PRAZO DE 4 (QUATRO) ANOS, A </v>
      </c>
      <c r="L46" t="str">
        <f>IFERROR(MID($D46,FIND(L$1,$D46,1)+0,100),"x")</f>
        <v>RESOLVE: ART. 1º - AUTORIZAR O DIREITO DE  USO DOS RECURSOS HÍDRICOS, VÁLIDO PELO PRAZO DE 4 (QUATRO</v>
      </c>
      <c r="M46" t="s">
        <v>2323</v>
      </c>
      <c r="N46" t="s">
        <v>2105</v>
      </c>
      <c r="O46" t="s">
        <v>2108</v>
      </c>
      <c r="P46" t="e">
        <f>VLOOKUP(A46,#REF!,1,FALSE)</f>
        <v>#REF!</v>
      </c>
    </row>
    <row r="47" spans="1:16" x14ac:dyDescent="0.25">
      <c r="A47" s="3">
        <v>17403</v>
      </c>
      <c r="B47" t="s">
        <v>4486</v>
      </c>
      <c r="C47">
        <v>295</v>
      </c>
      <c r="D47" t="s">
        <v>130</v>
      </c>
      <c r="E47" s="1">
        <v>17403</v>
      </c>
      <c r="F47" s="2">
        <v>43433</v>
      </c>
      <c r="G47" t="str">
        <f>IFERROR(MID($D47,FIND(G$1,$D47,1)+0,110),"x")</f>
        <v>LOCALIZADO NO SÍTIO RIO BRANCO, ESTRADA DO CANTINHO,  NO MUNICÍPIO DE BARREIRAS, MEDIANTE O CUMPRIMENTO DA LEG</v>
      </c>
      <c r="H47" t="str">
        <f>IFERROR(MID($D47,FIND(H$1,$D47,1)+0,70),"x")</f>
        <v>CAPTAÇÃO SUPERFICIAL, NA BACIA HIDROGRÁFICA DO RIO  GRANDE, NO RIO BRA</v>
      </c>
      <c r="I47" t="str">
        <f>IFERROR(MID($D47,FIND(I$1,$D47,1)+0,30),"x")</f>
        <v>CPF N° 226.564.800-00, COM SED</v>
      </c>
      <c r="J47" t="str">
        <f>IFERROR(MID($D47,FIND(J$1,$D47,1)+0,30),"x")</f>
        <v>x</v>
      </c>
      <c r="K47" t="str">
        <f>IFERROR(MID($D47,FIND(K$1,$D47,1)+0,40),"x")</f>
        <v xml:space="preserve">VÁLIDO PELO PRAZO DE 4 (QUATRO) ANOS, A </v>
      </c>
      <c r="L47" t="str">
        <f>IFERROR(MID($D47,FIND(L$1,$D47,1)+0,100),"x")</f>
        <v>RESOLVE: ART. 1.º - AUTORIZAR O  DIREITO DE USO DOS RECURSOS HÍDRICOS, VÁLIDO PELO PRAZO DE 4 (QUATR</v>
      </c>
      <c r="M47" t="s">
        <v>2424</v>
      </c>
      <c r="N47" t="s">
        <v>2105</v>
      </c>
      <c r="O47" t="s">
        <v>2108</v>
      </c>
      <c r="P47" t="e">
        <f>VLOOKUP(A47,#REF!,1,FALSE)</f>
        <v>#REF!</v>
      </c>
    </row>
    <row r="48" spans="1:16" x14ac:dyDescent="0.25">
      <c r="A48" s="3">
        <v>18725</v>
      </c>
      <c r="B48" t="s">
        <v>4723</v>
      </c>
      <c r="C48">
        <v>534</v>
      </c>
      <c r="D48" t="s">
        <v>355</v>
      </c>
      <c r="E48" s="1">
        <v>18725</v>
      </c>
      <c r="F48" s="2">
        <v>43668</v>
      </c>
      <c r="G48" t="str">
        <f>IFERROR(MID($D48,FIND(G$1,$D48,1)+0,110),"x")</f>
        <v>LOCALIZADO NA FAZENDA ROMERA, RODOVIA BR  020 - KM 50, ZONA RURAL, NO MUNICÍPIO DE BARREIRAS, MEDIANTE O CUMPR</v>
      </c>
      <c r="H48" t="str">
        <f>IFERROR(MID($D48,FIND(H$1,$D48,1)+0,70),"x")</f>
        <v xml:space="preserve">CAPTAÇÃO SUPERFICIAL, NA  BACIA HIDROGRÁFICA DO RIO GRANDE, NO RIO DE </v>
      </c>
      <c r="I48" t="str">
        <f>IFERROR(MID($D48,FIND(I$1,$D48,1)+0,30),"x")</f>
        <v>CPF N° 268.215.008-00, COM SED</v>
      </c>
      <c r="J48" t="str">
        <f>IFERROR(MID($D48,FIND(J$1,$D48,1)+0,30),"x")</f>
        <v>x</v>
      </c>
      <c r="K48" t="str">
        <f>IFERROR(MID($D48,FIND(K$1,$D48,1)+0,40),"x")</f>
        <v>VÁLIDA PELO PRAZO DE 4 (QUATRO) ANOS,  A</v>
      </c>
      <c r="L48" t="str">
        <f>IFERROR(MID($D48,FIND(L$1,$D48,1)+0,100),"x")</f>
        <v>RESOLVE: ART. 1º - AUTORIZAR  A RENOVAÇÃO DO DIREITO DE USO DOS RECURSOS HÍDRICOS, VÁLIDA PELO PRAZO</v>
      </c>
      <c r="M48" t="s">
        <v>2656</v>
      </c>
      <c r="N48" t="s">
        <v>2105</v>
      </c>
      <c r="O48" t="s">
        <v>2108</v>
      </c>
      <c r="P48" t="e">
        <f>VLOOKUP(A48,#REF!,1,FALSE)</f>
        <v>#REF!</v>
      </c>
    </row>
    <row r="49" spans="1:16" x14ac:dyDescent="0.25">
      <c r="A49" s="3">
        <v>19162</v>
      </c>
      <c r="B49" t="s">
        <v>4812</v>
      </c>
      <c r="C49">
        <v>623</v>
      </c>
      <c r="D49" t="s">
        <v>444</v>
      </c>
      <c r="E49" s="1">
        <v>19162</v>
      </c>
      <c r="F49" s="2">
        <v>43727</v>
      </c>
      <c r="G49" t="str">
        <f>IFERROR(MID($D49,FIND(G$1,$D49,1)+0,110),"x")</f>
        <v>LOCALIZADO NA  FAZENDA PAU D’ARCO, MIMOSO DO OESTE, NO MUNICÍPIO DE BARREIRAS, MEDIANTE O CUMPRIMENTO DA  LEGI</v>
      </c>
      <c r="H49" t="str">
        <f>IFERROR(MID($D49,FIND(H$1,$D49,1)+0,70),"x")</f>
        <v>CAPTAÇÃO SUPERFICIAL, NA BACIA HIDROGRÁFICA DO RIO GRANDE, NO RIO  GRA</v>
      </c>
      <c r="I49" t="str">
        <f>IFERROR(MID($D49,FIND(I$1,$D49,1)+0,30),"x")</f>
        <v>CPF N° 425.709.485-00, COM SED</v>
      </c>
      <c r="J49" t="str">
        <f>IFERROR(MID($D49,FIND(J$1,$D49,1)+0,30),"x")</f>
        <v>x</v>
      </c>
      <c r="K49" t="str">
        <f>IFERROR(MID($D49,FIND(K$1,$D49,1)+0,40),"x")</f>
        <v xml:space="preserve">VÁLIDO PELO PRAZO DE 4 (QUATRO) ANOS, A </v>
      </c>
      <c r="L49" t="str">
        <f>IFERROR(MID($D49,FIND(L$1,$D49,1)+0,100),"x")</f>
        <v>RESOLVE: ART. 1.º - AUTORIZAR O DIREITO DE USO  DOS RECURSOS HÍDRICOS, VÁLIDO PELO PRAZO DE 4 (QUATR</v>
      </c>
      <c r="M49" t="s">
        <v>2745</v>
      </c>
      <c r="N49" t="s">
        <v>2105</v>
      </c>
      <c r="O49" t="s">
        <v>2108</v>
      </c>
      <c r="P49" t="e">
        <f>VLOOKUP(A49,#REF!,1,FALSE)</f>
        <v>#REF!</v>
      </c>
    </row>
    <row r="50" spans="1:16" x14ac:dyDescent="0.25">
      <c r="A50" s="3">
        <v>19227</v>
      </c>
      <c r="B50" t="s">
        <v>4842</v>
      </c>
      <c r="C50">
        <v>653</v>
      </c>
      <c r="D50" t="s">
        <v>474</v>
      </c>
      <c r="E50" s="1">
        <v>19227</v>
      </c>
      <c r="F50" s="2">
        <v>43733</v>
      </c>
      <c r="G50" t="str">
        <f>IFERROR(MID($D50,FIND(G$1,$D50,1)+0,110),"x")</f>
        <v>LOCALIZADO NA FAZENDA ELDORADO II, RODOVIA BR 020, MIMOSO DO OESTE, NO MUNICÍPIO DE  BARREIRAS, MEDIANTE O CUM</v>
      </c>
      <c r="H50" t="str">
        <f>IFERROR(MID($D50,FIND(H$1,$D50,1)+0,70),"x")</f>
        <v xml:space="preserve">CAPTAÇÃO SUPERFICIAL, NA BACIA HIDROGRÁFICA DO RIO  GRANDE, NO RIO DE </v>
      </c>
      <c r="I50" t="str">
        <f>IFERROR(MID($D50,FIND(I$1,$D50,1)+0,30),"x")</f>
        <v>CPF N° 219.955.080-04, COM SED</v>
      </c>
      <c r="J50" t="str">
        <f>IFERROR(MID($D50,FIND(J$1,$D50,1)+0,30),"x")</f>
        <v>x</v>
      </c>
      <c r="K50" t="str">
        <f>IFERROR(MID($D50,FIND(K$1,$D50,1)+0,40),"x")</f>
        <v xml:space="preserve">VÁLIDA PELO PRAZO DE 4 (QUATRO) ANOS, A </v>
      </c>
      <c r="L50" t="str">
        <f>IFERROR(MID($D50,FIND(L$1,$D50,1)+0,100),"x")</f>
        <v>RESOLVE: ART. 1º - AUTORIZAR A RENOVAÇÃO  DO DIREITO DE USO DOS RECURSOS HÍDRICOS, VÁLIDA PELO PRAZO</v>
      </c>
      <c r="M50" t="s">
        <v>2774</v>
      </c>
      <c r="N50" t="s">
        <v>2105</v>
      </c>
      <c r="O50" t="s">
        <v>2108</v>
      </c>
      <c r="P50" t="e">
        <f>VLOOKUP(A50,#REF!,1,FALSE)</f>
        <v>#REF!</v>
      </c>
    </row>
    <row r="51" spans="1:16" x14ac:dyDescent="0.25">
      <c r="A51" s="3">
        <v>19686</v>
      </c>
      <c r="B51" t="s">
        <v>4949</v>
      </c>
      <c r="C51">
        <v>760</v>
      </c>
      <c r="D51" t="s">
        <v>581</v>
      </c>
      <c r="E51" s="1">
        <v>19686</v>
      </c>
      <c r="F51" s="2">
        <v>43797</v>
      </c>
      <c r="G51" t="str">
        <f>IFERROR(MID($D51,FIND(G$1,$D51,1)+0,110),"x")</f>
        <v xml:space="preserve">LOCALIZADO NA FAZENDA MIMOSO, ESTRADA DO CAFÉ OU CHAPADÃO, ZONA RURAL, NO  MUNICÍPIO DE BARREIRAS, MEDIANTE O </v>
      </c>
      <c r="H51" t="str">
        <f>IFERROR(MID($D51,FIND(H$1,$D51,1)+0,70),"x")</f>
        <v xml:space="preserve">CAPTAÇÃO SUPERFICIAL, NA BACIA  HIDROGRÁFICA DO RIO GRANDE, NO RIO DE </v>
      </c>
      <c r="I51" t="str">
        <f>IFERROR(MID($D51,FIND(I$1,$D51,1)+0,30),"x")</f>
        <v>x</v>
      </c>
      <c r="J51" t="str">
        <f>IFERROR(MID($D51,FIND(J$1,$D51,1)+0,30),"x")</f>
        <v>CNPJ N° 02.793.670/0001-38, CO</v>
      </c>
      <c r="K51" t="str">
        <f>IFERROR(MID($D51,FIND(K$1,$D51,1)+0,40),"x")</f>
        <v xml:space="preserve">VÁLIDA PELO PRAZO DE 4 (QUATRO) ANOS, À </v>
      </c>
      <c r="L51" t="str">
        <f>IFERROR(MID($D51,FIND(L$1,$D51,1)+0,100),"x")</f>
        <v>RESOLVE: ART. 1º - AUTORIZAR A RENOVAÇÃO DO  DIREITO DE USO DOS RECURSOS HÍDRICOS, VÁLIDA PELO PRAZO</v>
      </c>
      <c r="M51" t="s">
        <v>2877</v>
      </c>
      <c r="N51" t="s">
        <v>2105</v>
      </c>
      <c r="O51" t="s">
        <v>2108</v>
      </c>
      <c r="P51" t="e">
        <f>VLOOKUP(A51,#REF!,1,FALSE)</f>
        <v>#REF!</v>
      </c>
    </row>
    <row r="52" spans="1:16" x14ac:dyDescent="0.25">
      <c r="A52" s="3">
        <v>19693</v>
      </c>
      <c r="B52" t="s">
        <v>4952</v>
      </c>
      <c r="C52">
        <v>763</v>
      </c>
      <c r="D52" t="s">
        <v>584</v>
      </c>
      <c r="E52" s="1">
        <v>19693</v>
      </c>
      <c r="F52" s="2">
        <v>43798</v>
      </c>
      <c r="G52" t="str">
        <f>IFERROR(MID($D52,FIND(G$1,$D52,1)+0,110),"x")</f>
        <v>LOCALIZADO NO COMPLEXO  ASA (FAZENDAS SANTO ANTÔNIO I, II, III E IV), ZONA RURAL, NO MUNICÍPIO DE BARREIRAS; N</v>
      </c>
      <c r="H52" t="str">
        <f>IFERROR(MID($D52,FIND(H$1,$D52,1)+0,70),"x")</f>
        <v>CAPTAÇÃO SUPERFICIAL, NA BACIA HIDROGRÁFICA DO RIO GRANDE, NO PONTO P1</v>
      </c>
      <c r="I52" t="str">
        <f>IFERROR(MID($D52,FIND(I$1,$D52,1)+0,30),"x")</f>
        <v>x</v>
      </c>
      <c r="J52" t="str">
        <f>IFERROR(MID($D52,FIND(J$1,$D52,1)+0,30),"x")</f>
        <v>CNPJ N° 16.495.483/0001-82, CO</v>
      </c>
      <c r="K52" t="str">
        <f>IFERROR(MID($D52,FIND(K$1,$D52,1)+0,40),"x")</f>
        <v>VÁLIDA PELO PRAZO DE 4 (ANOS) ANOS, À AS</v>
      </c>
      <c r="L52" t="str">
        <f>IFERROR(MID($D52,FIND(L$1,$D52,1)+0,100),"x")</f>
        <v>RESOLVE: ART. 1º - AUTORIZAR A  RENOVAÇÃO DO DIREITO DE USO DOS RECURSOS HÍDRICOS, VÁLIDA PELO PRAZO</v>
      </c>
      <c r="M52" t="s">
        <v>2880</v>
      </c>
      <c r="N52" t="s">
        <v>2105</v>
      </c>
      <c r="O52" t="s">
        <v>2108</v>
      </c>
      <c r="P52" t="e">
        <f>VLOOKUP(A52,#REF!,1,FALSE)</f>
        <v>#REF!</v>
      </c>
    </row>
    <row r="53" spans="1:16" x14ac:dyDescent="0.25">
      <c r="A53" s="3">
        <v>19705</v>
      </c>
      <c r="B53" t="s">
        <v>4954</v>
      </c>
      <c r="C53">
        <v>765</v>
      </c>
      <c r="D53" t="s">
        <v>586</v>
      </c>
      <c r="E53" s="1">
        <v>19705</v>
      </c>
      <c r="F53" s="2">
        <v>43801</v>
      </c>
      <c r="G53" t="str">
        <f>IFERROR(MID($D53,FIND(G$1,$D53,1)+0,110),"x")</f>
        <v>LOCALIZADO NA FAZENDA RIO DE JANEIRO,  RODOVIA BA 460, ZONA RURAL, NO MUNICÍPIO DE BARREIRAS, MEDIANTE O CUMPR</v>
      </c>
      <c r="H53" t="str">
        <f>IFERROR(MID($D53,FIND(H$1,$D53,1)+0,70),"x")</f>
        <v>CAPTAÇÃO SUPERFICIAL, NA BACIA HIDROGRÁFICA DO RIO GRANDE, NO RIO DE J</v>
      </c>
      <c r="I53" t="str">
        <f>IFERROR(MID($D53,FIND(I$1,$D53,1)+0,30),"x")</f>
        <v>x</v>
      </c>
      <c r="J53" t="str">
        <f>IFERROR(MID($D53,FIND(J$1,$D53,1)+0,30),"x")</f>
        <v>CNPJ N° 07.035.004/0001-54, CO</v>
      </c>
      <c r="K53" t="str">
        <f>IFERROR(MID($D53,FIND(K$1,$D53,1)+0,40),"x")</f>
        <v xml:space="preserve">VÁLIDA PELO PRAZO DE 4 (QUATRO) ANOS, À </v>
      </c>
      <c r="L53" t="str">
        <f>IFERROR(MID($D53,FIND(L$1,$D53,1)+0,100),"x")</f>
        <v>RESOLVE: ART. 1º - AUTORIZAR  A RENOVAÇÃO DO DIREITO DE USO DOS RECURSOS HÍDRICOS, VÁLIDA PELO PRAZO</v>
      </c>
      <c r="M53" t="s">
        <v>2882</v>
      </c>
      <c r="N53" t="s">
        <v>2105</v>
      </c>
      <c r="O53" t="s">
        <v>2108</v>
      </c>
      <c r="P53" t="e">
        <f>VLOOKUP(A53,#REF!,1,FALSE)</f>
        <v>#REF!</v>
      </c>
    </row>
    <row r="54" spans="1:16" x14ac:dyDescent="0.25">
      <c r="A54" s="3">
        <v>19753</v>
      </c>
      <c r="B54" t="s">
        <v>4963</v>
      </c>
      <c r="C54">
        <v>774</v>
      </c>
      <c r="D54" t="s">
        <v>595</v>
      </c>
      <c r="E54" s="1">
        <v>19753</v>
      </c>
      <c r="F54" s="2">
        <v>43805</v>
      </c>
      <c r="G54" t="str">
        <f>IFERROR(MID($D54,FIND(G$1,$D54,1)+0,110),"x")</f>
        <v xml:space="preserve">LOCALIZADO NAS FAZENDAS TALISMÃ, QUERÊNCIA DOS PAMPAS E QUERÊNCIA DOS PAMPAS  II, ZONA RURAL, NO MUNICÍPIO DE </v>
      </c>
      <c r="H54" t="str">
        <f>IFERROR(MID($D54,FIND(H$1,$D54,1)+0,70),"x")</f>
        <v>CAPTAÇÃO SUPERFICIAL, NA BACIA HIDROGRÁFICA DO  RIO GRANDE, NO RIO CAB</v>
      </c>
      <c r="I54" t="str">
        <f>IFERROR(MID($D54,FIND(I$1,$D54,1)+0,30),"x")</f>
        <v>CPF N° 444.603.760-91, COM SED</v>
      </c>
      <c r="J54" t="str">
        <f>IFERROR(MID($D54,FIND(J$1,$D54,1)+0,30),"x")</f>
        <v>x</v>
      </c>
      <c r="K54" t="str">
        <f>IFERROR(MID($D54,FIND(K$1,$D54,1)+0,40),"x")</f>
        <v xml:space="preserve">VÁLIDO PELO PRAZO DE 4 (QUATRO) ANOS, A </v>
      </c>
      <c r="L54" t="str">
        <f>IFERROR(MID($D54,FIND(L$1,$D54,1)+0,100),"x")</f>
        <v>RESOLVE: ART. 1º - AUTORIZAR O DIREITO  DE USO DOS RECURSOS HÍDRICOS, VÁLIDO PELO PRAZO DE 4 (QUATRO</v>
      </c>
      <c r="M54" t="s">
        <v>2890</v>
      </c>
      <c r="N54" t="s">
        <v>2105</v>
      </c>
      <c r="O54" t="s">
        <v>2108</v>
      </c>
      <c r="P54" t="e">
        <f>VLOOKUP(A54,#REF!,1,FALSE)</f>
        <v>#REF!</v>
      </c>
    </row>
    <row r="55" spans="1:16" x14ac:dyDescent="0.25">
      <c r="A55" s="3">
        <v>19906</v>
      </c>
      <c r="B55" t="s">
        <v>5179</v>
      </c>
      <c r="C55">
        <v>991</v>
      </c>
      <c r="D55" t="s">
        <v>817</v>
      </c>
      <c r="E55" s="1">
        <v>19906</v>
      </c>
      <c r="F55" s="2">
        <v>43838</v>
      </c>
      <c r="G55" t="str">
        <f>IFERROR(MID($D55,FIND(G$1,$D55,1)+0,110),"x")</f>
        <v>LOCALIZADO NA FAZENDA NOVO MUNDO, RODOVIA BA 459, RODA VELHA, ZONA RURAL, NO  MUNICÍPIO DE BARREIRAS, MEDIANTE</v>
      </c>
      <c r="H55" t="str">
        <f>IFERROR(MID($D55,FIND(H$1,$D55,1)+0,70),"x")</f>
        <v xml:space="preserve">CAPTAÇÃO SUPERFICIAL, NA BACIA HIDROGRÁFICA DO RIO  GRANDE, NO RIO DE </v>
      </c>
      <c r="I55" t="str">
        <f>IFERROR(MID($D55,FIND(I$1,$D55,1)+0,30),"x")</f>
        <v>CPF N° 273.535.910-72, COM SED</v>
      </c>
      <c r="J55" t="str">
        <f>IFERROR(MID($D55,FIND(J$1,$D55,1)+0,30),"x")</f>
        <v>x</v>
      </c>
      <c r="K55" t="str">
        <f>IFERROR(MID($D55,FIND(K$1,$D55,1)+0,40),"x")</f>
        <v xml:space="preserve">VÁLIDA PELO PRAZO DE 4 (QUATRO) ANOS, A </v>
      </c>
      <c r="L55" t="str">
        <f>IFERROR(MID($D55,FIND(L$1,$D55,1)+0,100),"x")</f>
        <v>RESOLVE: ART. 1º - AUTORIZAR A RENOVAÇÃO  DO DIREITO DE USO DOS RECURSOS HÍDRICOS, VÁLIDA PELO PRAZO</v>
      </c>
      <c r="M55" t="s">
        <v>3093</v>
      </c>
      <c r="N55" t="s">
        <v>2105</v>
      </c>
      <c r="O55" t="s">
        <v>2108</v>
      </c>
      <c r="P55" t="e">
        <f>VLOOKUP(A55,#REF!,1,FALSE)</f>
        <v>#REF!</v>
      </c>
    </row>
    <row r="56" spans="1:16" x14ac:dyDescent="0.25">
      <c r="A56" s="3">
        <v>19911</v>
      </c>
      <c r="B56" t="s">
        <v>5015</v>
      </c>
      <c r="C56">
        <v>826</v>
      </c>
      <c r="D56" t="s">
        <v>652</v>
      </c>
      <c r="E56" s="1">
        <v>19911</v>
      </c>
      <c r="F56" s="2">
        <v>43838</v>
      </c>
      <c r="G56" t="str">
        <f>IFERROR(MID($D56,FIND(G$1,$D56,1)+0,110),"x")</f>
        <v>LOCALIZADO NAS FAZENDAS VALE DO URSO, BURITI III E BURITI IV, ZONA RURAL, NO MUNICÍPIO  DE BARREIRAS, MEDIANTE</v>
      </c>
      <c r="H56" t="str">
        <f>IFERROR(MID($D56,FIND(H$1,$D56,1)+0,70),"x")</f>
        <v xml:space="preserve">CAPTAÇÃO SUPERFICIAL, NA BACIA HIDROGRÁFICA  DO RIO GRANDE, NO RIO DE </v>
      </c>
      <c r="I56" t="str">
        <f>IFERROR(MID($D56,FIND(I$1,$D56,1)+0,30),"x")</f>
        <v>CPF N° 271.812.005-34, COM SED</v>
      </c>
      <c r="J56" t="str">
        <f>IFERROR(MID($D56,FIND(J$1,$D56,1)+0,30),"x")</f>
        <v>x</v>
      </c>
      <c r="K56" t="str">
        <f>IFERROR(MID($D56,FIND(K$1,$D56,1)+0,40),"x")</f>
        <v xml:space="preserve">VÁLIDA PELO PRAZO DE 4 (QUATRO) ANOS, A </v>
      </c>
      <c r="L56" t="str">
        <f>IFERROR(MID($D56,FIND(L$1,$D56,1)+0,100),"x")</f>
        <v>RESOLVE: ART. 1º - AUTORIZAR A RENOVAÇÃO  DO DIREITO DE USO DOS RECURSOS HÍDRICOS, VÁLIDA PELO PRAZO</v>
      </c>
      <c r="M56" t="s">
        <v>2941</v>
      </c>
      <c r="N56" t="s">
        <v>2105</v>
      </c>
      <c r="O56" t="s">
        <v>2108</v>
      </c>
      <c r="P56" t="e">
        <f>VLOOKUP(A56,#REF!,1,FALSE)</f>
        <v>#REF!</v>
      </c>
    </row>
    <row r="57" spans="1:16" x14ac:dyDescent="0.25">
      <c r="A57" s="3">
        <v>19947</v>
      </c>
      <c r="B57" t="s">
        <v>5564</v>
      </c>
      <c r="C57">
        <v>1376</v>
      </c>
      <c r="D57" t="s">
        <v>1202</v>
      </c>
      <c r="E57" s="1">
        <v>19947</v>
      </c>
      <c r="F57" s="2">
        <v>43844</v>
      </c>
      <c r="G57" t="str">
        <f>IFERROR(MID($D57,FIND(G$1,$D57,1)+0,110),"x")</f>
        <v>LOCALIZADO NAS FAZENDAS MARIA DAS ÁGUAS SANTAS  E FAEDO, ESTRADA DO CAFÉ, ZONA RURAL, NO MUNICÍPIO DE BARREIRA</v>
      </c>
      <c r="H57" t="str">
        <f>IFERROR(MID($D57,FIND(H$1,$D57,1)+0,70),"x")</f>
        <v>CAPTAÇÃO SUPERFICIAL, NA BACIA  HIDROGRÁFICA DO RIO GRANDE, NO RIO BRA</v>
      </c>
      <c r="I57" t="str">
        <f>IFERROR(MID($D57,FIND(I$1,$D57,1)+0,30),"x")</f>
        <v>CPF N° 477.685.330-20, COM SED</v>
      </c>
      <c r="J57" t="str">
        <f>IFERROR(MID($D57,FIND(J$1,$D57,1)+0,30),"x")</f>
        <v>x</v>
      </c>
      <c r="K57" t="str">
        <f>IFERROR(MID($D57,FIND(K$1,$D57,1)+0,40),"x")</f>
        <v xml:space="preserve">VÁLIDA PELO PRAZO DE 4 (QUATRO) ANOS, A </v>
      </c>
      <c r="L57" t="str">
        <f>IFERROR(MID($D57,FIND(L$1,$D57,1)+0,100),"x")</f>
        <v>RESOLVE: ART. 1º - AUTORIZAR A RENOVAÇÃO  DO DIREITO DE USO DOS RECURSOS HÍDRICOS, VÁLIDA PELO PRAZO</v>
      </c>
      <c r="M57" t="s">
        <v>3472</v>
      </c>
      <c r="N57" t="s">
        <v>2105</v>
      </c>
      <c r="O57" t="s">
        <v>2108</v>
      </c>
      <c r="P57" t="e">
        <f>VLOOKUP(A57,#REF!,1,FALSE)</f>
        <v>#REF!</v>
      </c>
    </row>
    <row r="58" spans="1:16" x14ac:dyDescent="0.25">
      <c r="A58" s="3">
        <v>19981</v>
      </c>
      <c r="B58" t="s">
        <v>5180</v>
      </c>
      <c r="C58">
        <v>992</v>
      </c>
      <c r="D58" t="s">
        <v>818</v>
      </c>
      <c r="E58" s="1">
        <v>19981</v>
      </c>
      <c r="F58" s="2">
        <v>43852</v>
      </c>
      <c r="G58" t="str">
        <f>IFERROR(MID($D58,FIND(G$1,$D58,1)+0,110),"x")</f>
        <v>LOCALIZADO NA FAZENDA NOVO MUNDO, RODOVIA BA 459, RODA VELHA, NO MUNICÍPIO DE  BARREIRAS, MEDIANTE O CUMPRIMEN</v>
      </c>
      <c r="H58" t="str">
        <f>IFERROR(MID($D58,FIND(H$1,$D58,1)+0,70),"x")</f>
        <v xml:space="preserve">CAPTAÇÃO SUPERFICIAL, NA BACIA HIDROGRÁFICA DO RIO  GRANDE, NO RIO DE </v>
      </c>
      <c r="I58" t="str">
        <f>IFERROR(MID($D58,FIND(I$1,$D58,1)+0,30),"x")</f>
        <v>CPF N° 273.535.910-72, COM SED</v>
      </c>
      <c r="J58" t="str">
        <f>IFERROR(MID($D58,FIND(J$1,$D58,1)+0,30),"x")</f>
        <v>x</v>
      </c>
      <c r="K58" t="str">
        <f>IFERROR(MID($D58,FIND(K$1,$D58,1)+0,40),"x")</f>
        <v xml:space="preserve">VÁLIDA PELO PRAZO DE 4 (QUATRO) ANOS, A </v>
      </c>
      <c r="L58" t="str">
        <f>IFERROR(MID($D58,FIND(L$1,$D58,1)+0,100),"x")</f>
        <v>RESOLVE: ART. 1º - AUTORIZAR A RENOVAÇÃO  DO DIREITO DE USO DOS RECURSOS HÍDRICOS, VÁLIDA PELO PRAZO</v>
      </c>
      <c r="M58" t="s">
        <v>3093</v>
      </c>
      <c r="N58" t="s">
        <v>2105</v>
      </c>
      <c r="O58" t="s">
        <v>2108</v>
      </c>
      <c r="P58" t="e">
        <f>VLOOKUP(A58,#REF!,1,FALSE)</f>
        <v>#REF!</v>
      </c>
    </row>
    <row r="59" spans="1:16" x14ac:dyDescent="0.25">
      <c r="A59" s="3">
        <v>20011</v>
      </c>
      <c r="B59" t="s">
        <v>5091</v>
      </c>
      <c r="C59">
        <v>902</v>
      </c>
      <c r="D59" t="s">
        <v>728</v>
      </c>
      <c r="E59" s="1">
        <v>20011</v>
      </c>
      <c r="F59" s="2">
        <v>43854</v>
      </c>
      <c r="G59" t="str">
        <f>IFERROR(MID($D59,FIND(G$1,$D59,1)+0,110),"x")</f>
        <v xml:space="preserve">LOCALIZADO NAS FAZENDAS SANTO ÂNGELO E SÃO LUIZ, RODOVIA BA 458, MIMOSO DO  OESTE, NO MUNICÍPIO DE BARREIRAS, </v>
      </c>
      <c r="H59" t="str">
        <f>IFERROR(MID($D59,FIND(H$1,$D59,1)+0,70),"x")</f>
        <v>CAPTAÇÃO SUPERFICIAL, NA BACIA HIDROGRÁFICA DO  RIO GRANDE, NO RIO BRA</v>
      </c>
      <c r="I59" t="str">
        <f>IFERROR(MID($D59,FIND(I$1,$D59,1)+0,30),"x")</f>
        <v>CPF N° 225.723.845-15, COM SED</v>
      </c>
      <c r="J59" t="str">
        <f>IFERROR(MID($D59,FIND(J$1,$D59,1)+0,30),"x")</f>
        <v>x</v>
      </c>
      <c r="K59" t="str">
        <f>IFERROR(MID($D59,FIND(K$1,$D59,1)+0,40),"x")</f>
        <v xml:space="preserve">VÁLIDA PELO PRAZO DE 4 (QUATRO) ANOS, A </v>
      </c>
      <c r="L59" t="str">
        <f>IFERROR(MID($D59,FIND(L$1,$D59,1)+0,100),"x")</f>
        <v>RESOLVE: ART. 1º - AUTORIZAR A RENOVAÇÃO  DO DIREITO DE USO DOS RECURSOS HÍDRICOS, VÁLIDA PELO PRAZO</v>
      </c>
      <c r="M59" t="s">
        <v>3006</v>
      </c>
      <c r="N59" t="s">
        <v>2105</v>
      </c>
      <c r="O59" t="s">
        <v>2108</v>
      </c>
      <c r="P59" t="e">
        <f>VLOOKUP(A59,#REF!,1,FALSE)</f>
        <v>#REF!</v>
      </c>
    </row>
    <row r="60" spans="1:16" x14ac:dyDescent="0.25">
      <c r="A60" s="3">
        <v>20105</v>
      </c>
      <c r="B60" t="s">
        <v>5327</v>
      </c>
      <c r="C60">
        <v>1139</v>
      </c>
      <c r="D60" t="s">
        <v>965</v>
      </c>
      <c r="E60" s="1">
        <v>20105</v>
      </c>
      <c r="F60" s="2">
        <v>43872</v>
      </c>
      <c r="G60" t="str">
        <f>IFERROR(MID($D60,FIND(G$1,$D60,1)+0,110),"x")</f>
        <v>LOCALIZADO  NA FAZENDA OITI, RODOVIA BA 458, KM 26, ZONA RURAL, NO MUNICÍPIO DE BARREIRAS, MEDIANTE O  CUMPRIM</v>
      </c>
      <c r="H60" t="str">
        <f>IFERROR(MID($D60,FIND(H$1,$D60,1)+0,70),"x")</f>
        <v>CAPTAÇÃO SUPERFICIAL, NA BACIA HIDROGRÁFICA DO RIO GRANDE, NO RIO BRAN</v>
      </c>
      <c r="I60" t="str">
        <f>IFERROR(MID($D60,FIND(I$1,$D60,1)+0,30),"x")</f>
        <v>x</v>
      </c>
      <c r="J60" t="str">
        <f>IFERROR(MID($D60,FIND(J$1,$D60,1)+0,30),"x")</f>
        <v>CNPJ N° 53.923.116/0001-69, CO</v>
      </c>
      <c r="K60" t="str">
        <f>IFERROR(MID($D60,FIND(K$1,$D60,1)+0,40),"x")</f>
        <v xml:space="preserve">VÁLIDA PELO PRAZO DE 4 (QUATRO) ANOS, A </v>
      </c>
      <c r="L60" t="str">
        <f>IFERROR(MID($D60,FIND(L$1,$D60,1)+0,100),"x")</f>
        <v>RESOLVE: ART. 1º - AUTORIZAR A RENOVAÇÃO  DO DIREITO DE USO DOS RECURSOS HÍDRICOS, VÁLIDA PELO PRAZO</v>
      </c>
      <c r="M60" t="s">
        <v>3239</v>
      </c>
      <c r="N60" t="s">
        <v>2105</v>
      </c>
      <c r="O60" t="s">
        <v>2108</v>
      </c>
      <c r="P60" t="e">
        <f>VLOOKUP(A60,#REF!,1,FALSE)</f>
        <v>#REF!</v>
      </c>
    </row>
    <row r="61" spans="1:16" x14ac:dyDescent="0.25">
      <c r="A61" s="3">
        <v>20190</v>
      </c>
      <c r="B61" t="s">
        <v>5565</v>
      </c>
      <c r="C61">
        <v>1377</v>
      </c>
      <c r="D61" t="s">
        <v>1203</v>
      </c>
      <c r="E61" s="1">
        <v>20190</v>
      </c>
      <c r="F61" s="2">
        <v>43895</v>
      </c>
      <c r="G61" t="str">
        <f>IFERROR(MID($D61,FIND(G$1,$D61,1)+0,110),"x")</f>
        <v>LOCALIZADO NA FAZENDA RETIRO DA PICOS I, ZONA RURAL, NO MUNICÍPIO DE  BARREIRAS, MEDIANTE O CUMPRIMENTO DA LEG</v>
      </c>
      <c r="H61" t="str">
        <f>IFERROR(MID($D61,FIND(H$1,$D61,1)+0,70),"x")</f>
        <v xml:space="preserve">CAPTAÇÃO SUPERFICIAL, NA BACIA  HIDROGRÁFICA DO RIO GRANDE, NO RIO DE </v>
      </c>
      <c r="I61" t="str">
        <f>IFERROR(MID($D61,FIND(I$1,$D61,1)+0,30),"x")</f>
        <v>CPF N° 393.072.200-34, COM SED</v>
      </c>
      <c r="J61" t="str">
        <f>IFERROR(MID($D61,FIND(J$1,$D61,1)+0,30),"x")</f>
        <v>x</v>
      </c>
      <c r="K61" t="str">
        <f>IFERROR(MID($D61,FIND(K$1,$D61,1)+0,40),"x")</f>
        <v xml:space="preserve">VÁLIDA PELO PRAZO DE 4 (QUATRO) ANOS, A </v>
      </c>
      <c r="L61" t="str">
        <f>IFERROR(MID($D61,FIND(L$1,$D61,1)+0,100),"x")</f>
        <v>RESOLVE: ART. 1º - AUTORIZAR A RENOVAÇÃO  DO DIREITO DE USO DOS RECURSOS HÍDRICOS, VÁLIDA PELO PRAZO</v>
      </c>
      <c r="M61" t="s">
        <v>3473</v>
      </c>
      <c r="N61" t="s">
        <v>2105</v>
      </c>
      <c r="O61" t="s">
        <v>2108</v>
      </c>
      <c r="P61" t="e">
        <f>VLOOKUP(A61,#REF!,1,FALSE)</f>
        <v>#REF!</v>
      </c>
    </row>
    <row r="62" spans="1:16" x14ac:dyDescent="0.25">
      <c r="A62" s="3">
        <v>21122</v>
      </c>
      <c r="B62" t="s">
        <v>5337</v>
      </c>
      <c r="C62">
        <v>1149</v>
      </c>
      <c r="D62" t="s">
        <v>975</v>
      </c>
      <c r="E62" s="1">
        <v>21122</v>
      </c>
      <c r="F62" s="2">
        <v>44040</v>
      </c>
      <c r="G62" t="str">
        <f>IFERROR(MID($D62,FIND(G$1,$D62,1)+0,110),"x")</f>
        <v>LOCALIZADO NAS  FAZENDAS BURITI PAULISTA E SANTA BÁRBARA, ZONA RURAL, NO MUNICÍPIO DE BARREIRAS, § 2º - CAPTAÇ</v>
      </c>
      <c r="H62" t="str">
        <f>IFERROR(MID($D62,FIND(H$1,$D62,1)+0,70),"x")</f>
        <v>CAPTAÇÃO SUPERFICIAL, NA BACIA HIDROGRÁFICA DO RIO GRANDE, NO RIO DE O</v>
      </c>
      <c r="I62" t="str">
        <f>IFERROR(MID($D62,FIND(I$1,$D62,1)+0,30),"x")</f>
        <v>CPF N° 890.043.371-72, COM SED</v>
      </c>
      <c r="J62" t="str">
        <f>IFERROR(MID($D62,FIND(J$1,$D62,1)+0,30),"x")</f>
        <v>x</v>
      </c>
      <c r="K62" t="str">
        <f>IFERROR(MID($D62,FIND(K$1,$D62,1)+0,40),"x")</f>
        <v xml:space="preserve">VÁLIDA PELO PRAZO DE 4 (QUATRO) ANOS, A </v>
      </c>
      <c r="L62" t="str">
        <f>IFERROR(MID($D62,FIND(L$1,$D62,1)+0,100),"x")</f>
        <v>RESOLVE: ART. 1º - AUTORIZAR A RENOVAÇÃO DO DIREITO DE USO  DOS RECURSOS HÍDRICOS, VÁLIDA PELO PRAZO</v>
      </c>
      <c r="M62" t="s">
        <v>3248</v>
      </c>
      <c r="N62" t="s">
        <v>2105</v>
      </c>
      <c r="O62" t="s">
        <v>2108</v>
      </c>
      <c r="P62" t="e">
        <f>VLOOKUP(A62,#REF!,1,FALSE)</f>
        <v>#REF!</v>
      </c>
    </row>
    <row r="63" spans="1:16" x14ac:dyDescent="0.25">
      <c r="A63" s="3">
        <v>21156</v>
      </c>
      <c r="B63" t="s">
        <v>5322</v>
      </c>
      <c r="C63">
        <v>1134</v>
      </c>
      <c r="D63" t="s">
        <v>960</v>
      </c>
      <c r="E63" s="1">
        <v>21156</v>
      </c>
      <c r="F63" s="2">
        <v>44042</v>
      </c>
      <c r="G63" t="str">
        <f>IFERROR(MID($D63,FIND(G$1,$D63,1)+0,110),"x")</f>
        <v>x</v>
      </c>
      <c r="H63" t="str">
        <f>IFERROR(MID($D63,FIND(H$1,$D63,1)+0,70),"x")</f>
        <v>CAPTAÇÃO SUPERFICIAL, NA BACIA HIDROGRÁFICA DO RIO GRANDE, NO RIO  BRA</v>
      </c>
      <c r="I63" t="str">
        <f>IFERROR(MID($D63,FIND(I$1,$D63,1)+0,30),"x")</f>
        <v>x</v>
      </c>
      <c r="J63" t="str">
        <f>IFERROR(MID($D63,FIND(J$1,$D63,1)+0,30),"x")</f>
        <v>CNPJ Nº 89.096.457/0026-03, CO</v>
      </c>
      <c r="K63" t="str">
        <f>IFERROR(MID($D63,FIND(K$1,$D63,1)+0,40),"x")</f>
        <v xml:space="preserve">VÁLIDA  PELO MESMO PRAZO DA PORTARIA N° </v>
      </c>
      <c r="L63" t="str">
        <f>IFERROR(MID($D63,FIND(L$1,$D63,1)+0,100),"x")</f>
        <v>RESOLVE: ART. 1º - AUTORIZAR A ALTERAÇÃO DA OUTORGA DO DIREITO  DE USO DOS RECURSOS HÍDRICOS, RELACI</v>
      </c>
      <c r="M63" t="s">
        <v>3234</v>
      </c>
      <c r="N63" t="s">
        <v>2105</v>
      </c>
      <c r="O63" t="s">
        <v>2108</v>
      </c>
      <c r="P63" t="e">
        <f>VLOOKUP(A63,#REF!,1,FALSE)</f>
        <v>#REF!</v>
      </c>
    </row>
    <row r="64" spans="1:16" x14ac:dyDescent="0.25">
      <c r="A64" s="3">
        <v>21221</v>
      </c>
      <c r="B64" t="s">
        <v>5332</v>
      </c>
      <c r="C64">
        <v>1144</v>
      </c>
      <c r="D64" t="s">
        <v>970</v>
      </c>
      <c r="E64" s="1">
        <v>21221</v>
      </c>
      <c r="F64" s="2">
        <v>44050</v>
      </c>
      <c r="G64" t="str">
        <f>IFERROR(MID($D64,FIND(G$1,$D64,1)+0,110),"x")</f>
        <v>LOCALIZADO NA FAZENDA TRIUNFO, ZONA  RURAL, NO MUNICÍPIO DE BARREIRAS, MEDIANTE O CUMPRIMENTO DA LEGISLAÇÃO VI</v>
      </c>
      <c r="H64" t="str">
        <f>IFERROR(MID($D64,FIND(H$1,$D64,1)+0,70),"x")</f>
        <v>CAPTAÇÃO SUPERFICIAL, NA BACIA HIDROGRÁFICA DO RIO GRANDE, NO RIO DE O</v>
      </c>
      <c r="I64" t="str">
        <f>IFERROR(MID($D64,FIND(I$1,$D64,1)+0,30),"x")</f>
        <v>CPF N° 003.459.386-15, COM SED</v>
      </c>
      <c r="J64" t="str">
        <f>IFERROR(MID($D64,FIND(J$1,$D64,1)+0,30),"x")</f>
        <v>x</v>
      </c>
      <c r="K64" t="str">
        <f>IFERROR(MID($D64,FIND(K$1,$D64,1)+0,40),"x")</f>
        <v xml:space="preserve">VÁLIDA PELO PRAZO DE 04 (QUATRO)  ANOS, </v>
      </c>
      <c r="L64" t="str">
        <f>IFERROR(MID($D64,FIND(L$1,$D64,1)+0,100),"x")</f>
        <v>RESOLVE: ART. 1º - AUTORIZAR A  RENOVAÇÃO DE OUTORGA DO DIREITO DE USO DOS RECURSOS HÍDRICOS, VÁLIDA</v>
      </c>
      <c r="M64" t="s">
        <v>3244</v>
      </c>
      <c r="N64" t="s">
        <v>2105</v>
      </c>
      <c r="O64" t="s">
        <v>2108</v>
      </c>
      <c r="P64" t="e">
        <f>VLOOKUP(A64,#REF!,1,FALSE)</f>
        <v>#REF!</v>
      </c>
    </row>
    <row r="65" spans="1:16" x14ac:dyDescent="0.25">
      <c r="A65" s="3">
        <v>21326</v>
      </c>
      <c r="B65" t="s">
        <v>5330</v>
      </c>
      <c r="C65">
        <v>1142</v>
      </c>
      <c r="D65" t="s">
        <v>968</v>
      </c>
      <c r="E65" s="1">
        <v>21326</v>
      </c>
      <c r="F65" s="2">
        <v>44069</v>
      </c>
      <c r="G65" t="str">
        <f>IFERROR(MID($D65,FIND(G$1,$D65,1)+0,110),"x")</f>
        <v>LOCALIZADO NA FAZENDA PARAÍSO, ZONA  RURAL, NO MUNICÍPIO DE BARREIRAS, MEDIANTE O CUMPRIMENTO DA LEGISLAÇÃO VI</v>
      </c>
      <c r="H65" t="str">
        <f>IFERROR(MID($D65,FIND(H$1,$D65,1)+0,70),"x")</f>
        <v>CAPTAÇÃO SUPERFICIAL, NA BACIA HIDROGRÁFICA DO RIO GRANDE, NO RIO DE J</v>
      </c>
      <c r="I65" t="str">
        <f>IFERROR(MID($D65,FIND(I$1,$D65,1)+0,30),"x")</f>
        <v>CPF N° 902.464.034-20, COM SED</v>
      </c>
      <c r="J65" t="str">
        <f>IFERROR(MID($D65,FIND(J$1,$D65,1)+0,30),"x")</f>
        <v>x</v>
      </c>
      <c r="K65" t="str">
        <f>IFERROR(MID($D65,FIND(K$1,$D65,1)+0,40),"x")</f>
        <v>VÁLIDO PELO PRAZO DE 04 (QUATRO) ANOS, A</v>
      </c>
      <c r="L65" t="str">
        <f>IFERROR(MID($D65,FIND(L$1,$D65,1)+0,100),"x")</f>
        <v>RESOLVE: ART. 1º - AUTORIZAR O  DIREITO DE USO DOS RECURSOS HÍDRICOS, VÁLIDO PELO PRAZO DE 04 (QUATR</v>
      </c>
      <c r="M65" t="s">
        <v>3242</v>
      </c>
      <c r="N65" t="s">
        <v>2105</v>
      </c>
      <c r="O65" t="s">
        <v>2108</v>
      </c>
      <c r="P65" t="e">
        <f>VLOOKUP(A65,#REF!,1,FALSE)</f>
        <v>#REF!</v>
      </c>
    </row>
    <row r="66" spans="1:16" x14ac:dyDescent="0.25">
      <c r="A66" s="3">
        <v>21444</v>
      </c>
      <c r="B66" t="s">
        <v>5331</v>
      </c>
      <c r="C66">
        <v>1143</v>
      </c>
      <c r="D66" t="s">
        <v>969</v>
      </c>
      <c r="E66" s="1">
        <v>21444</v>
      </c>
      <c r="F66" s="2">
        <v>44085</v>
      </c>
      <c r="G66" t="str">
        <f>IFERROR(MID($D66,FIND(G$1,$D66,1)+0,110),"x")</f>
        <v>LOCALIZADO NA FAZENDA HELOISA,  RODOVIA BA 459, KM 26, ZONA RURAL, NO MUNICÍPIO DE BARREIRAS, MEDIANTE O CUMPR</v>
      </c>
      <c r="H66" t="str">
        <f>IFERROR(MID($D66,FIND(H$1,$D66,1)+0,70),"x")</f>
        <v>CAPTAÇÃO SUPERFICIAL, NA BACIA HIDROGRÁFICA DO RIO GRANDE, NO RIO DE J</v>
      </c>
      <c r="I66" t="str">
        <f>IFERROR(MID($D66,FIND(I$1,$D66,1)+0,30),"x")</f>
        <v>x</v>
      </c>
      <c r="J66" t="str">
        <f>IFERROR(MID($D66,FIND(J$1,$D66,1)+0,30),"x")</f>
        <v>CNPJ SOB N° 02.793.670/0001-38</v>
      </c>
      <c r="K66" t="str">
        <f>IFERROR(MID($D66,FIND(K$1,$D66,1)+0,40),"x")</f>
        <v>VÁLIDA PELO PRAZO DE 04 (QUATRO) ANOS, A</v>
      </c>
      <c r="L66" t="str">
        <f>IFERROR(MID($D66,FIND(L$1,$D66,1)+0,100),"x")</f>
        <v>RESOLVE: ART. 1º - AUTORIZAR A  RENOVAÇÃO DO DIREITO DE USO DOS RECURSOS HÍDRICOS, VÁLIDA PELO PRAZO</v>
      </c>
      <c r="M66" t="s">
        <v>3243</v>
      </c>
      <c r="N66" t="s">
        <v>2105</v>
      </c>
      <c r="O66" t="s">
        <v>2108</v>
      </c>
      <c r="P66" t="e">
        <f>VLOOKUP(A66,#REF!,1,FALSE)</f>
        <v>#REF!</v>
      </c>
    </row>
    <row r="67" spans="1:16" x14ac:dyDescent="0.25">
      <c r="A67" s="3">
        <v>21446</v>
      </c>
      <c r="B67" t="s">
        <v>5318</v>
      </c>
      <c r="C67">
        <v>1130</v>
      </c>
      <c r="D67" t="s">
        <v>956</v>
      </c>
      <c r="E67" s="1">
        <v>21446</v>
      </c>
      <c r="F67" s="2">
        <v>44085</v>
      </c>
      <c r="G67" t="str">
        <f>IFERROR(MID($D67,FIND(G$1,$D67,1)+0,110),"x")</f>
        <v>LOCALIZADO NAS FAZENDAS ELDORADO, ELDORADO II, ELDORADO III E SANTA RITA, ZONA RURAL, NO  MUNICÍPIO DE BARREIR</v>
      </c>
      <c r="H67" t="str">
        <f>IFERROR(MID($D67,FIND(H$1,$D67,1)+0,70),"x")</f>
        <v xml:space="preserve">CAPTAÇÃO SUPERFICIAL, NA BACIA HIDROGRÁFICA DO RIO GRANDE,  NO RIO DE </v>
      </c>
      <c r="I67" t="str">
        <f>IFERROR(MID($D67,FIND(I$1,$D67,1)+0,30),"x")</f>
        <v>CPF N° 219.954.780-91, COM SED</v>
      </c>
      <c r="J67" t="str">
        <f>IFERROR(MID($D67,FIND(J$1,$D67,1)+0,30),"x")</f>
        <v>x</v>
      </c>
      <c r="K67" t="str">
        <f>IFERROR(MID($D67,FIND(K$1,$D67,1)+0,40),"x")</f>
        <v>VÁLIDA PELO PRAZO DE 04 (QUATRO) ANOS, A</v>
      </c>
      <c r="L67" t="str">
        <f>IFERROR(MID($D67,FIND(L$1,$D67,1)+0,100),"x")</f>
        <v>RESOLVE: ART. 1º - AUTORIZAR A RENOVAÇÃO  DO DIREITO DE USO DOS RECURSOS HÍDRICOS, VÁLIDA PELO PRAZO</v>
      </c>
      <c r="M67" t="s">
        <v>3230</v>
      </c>
      <c r="N67" t="s">
        <v>2105</v>
      </c>
      <c r="O67" t="s">
        <v>2108</v>
      </c>
      <c r="P67" t="e">
        <f>VLOOKUP(A67,#REF!,1,FALSE)</f>
        <v>#REF!</v>
      </c>
    </row>
    <row r="68" spans="1:16" x14ac:dyDescent="0.25">
      <c r="A68" s="3">
        <v>21596</v>
      </c>
      <c r="B68" t="s">
        <v>5335</v>
      </c>
      <c r="C68">
        <v>1147</v>
      </c>
      <c r="D68" t="s">
        <v>973</v>
      </c>
      <c r="E68" s="1">
        <v>21596</v>
      </c>
      <c r="F68" s="2">
        <v>44109</v>
      </c>
      <c r="G68" t="str">
        <f>IFERROR(MID($D68,FIND(G$1,$D68,1)+0,110),"x")</f>
        <v>LOCALIZADO NA FAZENDA NEVADA, ZONA RURAL,  NO MUNICÍPIO DE BARREIRAS, MEDIANTE O CUMPRIMENTO DA LEGISLAÇÃO VIG</v>
      </c>
      <c r="H68" t="str">
        <f>IFERROR(MID($D68,FIND(H$1,$D68,1)+0,70),"x")</f>
        <v xml:space="preserve">CAPTAÇÃO SUPERFICIAL, NA  BACIA HIDROGRÁFICA DO RIO GRANDE, NO RIO DE </v>
      </c>
      <c r="I68" t="str">
        <f>IFERROR(MID($D68,FIND(I$1,$D68,1)+0,30),"x")</f>
        <v>CPF N° 131.996.099-53, COM SED</v>
      </c>
      <c r="J68" t="str">
        <f>IFERROR(MID($D68,FIND(J$1,$D68,1)+0,30),"x")</f>
        <v>x</v>
      </c>
      <c r="K68" t="str">
        <f>IFERROR(MID($D68,FIND(K$1,$D68,1)+0,40),"x")</f>
        <v>VÁLIDA PELO PRAZO DE 04 (QUATRO) ANOS, A</v>
      </c>
      <c r="L68" t="str">
        <f>IFERROR(MID($D68,FIND(L$1,$D68,1)+0,100),"x")</f>
        <v>RESOLVE: ART. 1º - AUTORIZAR A RENOVAÇÃO  DO DIREITO DE USO DOS RECURSOS HÍDRICOS, VÁLIDA PELO PRAZO</v>
      </c>
      <c r="M68" t="s">
        <v>3246</v>
      </c>
      <c r="N68" t="s">
        <v>2105</v>
      </c>
      <c r="O68" t="s">
        <v>2108</v>
      </c>
      <c r="P68" t="e">
        <f>VLOOKUP(A68,#REF!,1,FALSE)</f>
        <v>#REF!</v>
      </c>
    </row>
    <row r="69" spans="1:16" x14ac:dyDescent="0.25">
      <c r="A69" s="3">
        <v>22087</v>
      </c>
      <c r="B69" t="s">
        <v>5598</v>
      </c>
      <c r="C69">
        <v>1410</v>
      </c>
      <c r="D69" t="s">
        <v>1414</v>
      </c>
      <c r="E69" s="1">
        <v>22087</v>
      </c>
      <c r="F69" s="2">
        <v>44209</v>
      </c>
      <c r="G69" t="str">
        <f>IFERROR(MID($D69,FIND(G$1,$D69,1)+0,110),"x")</f>
        <v>LOCALIZADO NA FAZENDAS SANTA  CRUZ VII E SANTA CRUZ VIII, ZONA RURAL, NO MUNICÍPIO DE BARREIRAS, MEDIANTE O CU</v>
      </c>
      <c r="H69" t="str">
        <f>IFERROR(MID($D69,FIND(H$1,$D69,1)+0,70),"x")</f>
        <v xml:space="preserve">CAPTAÇÃO SUPERFICIAL, NA BACIA HIDROGRÁFICA DO RIO GRANDE, NO RIO DAS </v>
      </c>
      <c r="I69" t="str">
        <f>IFERROR(MID($D69,FIND(I$1,$D69,1)+0,30),"x")</f>
        <v>x</v>
      </c>
      <c r="J69" t="str">
        <f>IFERROR(MID($D69,FIND(J$1,$D69,1)+0,30),"x")</f>
        <v>CNPJ N° 33.878.513/0001- 59, C</v>
      </c>
      <c r="K69" t="str">
        <f>IFERROR(MID($D69,FIND(K$1,$D69,1)+0,40),"x")</f>
        <v>VÁLIDA PELO PRAZO DE 04 (QUATRO) ANOS, A</v>
      </c>
      <c r="L69" t="str">
        <f>IFERROR(MID($D69,FIND(L$1,$D69,1)+0,100),"x")</f>
        <v>RESOLVE: ART. 1º - AUTORIZAR A RENOVAÇÃO  DO DIREITO DE USO DOS RECURSOS HÍDRICOS, VÁLIDA PELO PRAZO</v>
      </c>
      <c r="M69" t="s">
        <v>3506</v>
      </c>
      <c r="N69" t="s">
        <v>2105</v>
      </c>
      <c r="O69" t="s">
        <v>2108</v>
      </c>
      <c r="P69" t="e">
        <f>VLOOKUP(A69,#REF!,1,FALSE)</f>
        <v>#REF!</v>
      </c>
    </row>
    <row r="70" spans="1:16" x14ac:dyDescent="0.25">
      <c r="A70" s="3">
        <v>22089</v>
      </c>
      <c r="B70" t="s">
        <v>5599</v>
      </c>
      <c r="C70">
        <v>1411</v>
      </c>
      <c r="D70" t="s">
        <v>1415</v>
      </c>
      <c r="E70" s="1">
        <v>22089</v>
      </c>
      <c r="F70" s="2">
        <v>44209</v>
      </c>
      <c r="G70" t="str">
        <f>IFERROR(MID($D70,FIND(G$1,$D70,1)+0,110),"x")</f>
        <v>LOCALIZADO NA FAZENDA CALIANDRA II, ZONA RURAL, NO MUNICÍPIO DE BARREIRAS, MEDIANTE O  CUMPRIMENTO DA LEGISLAÇ</v>
      </c>
      <c r="H70" t="str">
        <f>IFERROR(MID($D70,FIND(H$1,$D70,1)+0,70),"x")</f>
        <v xml:space="preserve">CAPTAÇÃO SUPERFICIAL, NA BACIA HIDROGRÁFICA DO  RIO GRANDE, NO RIO DE </v>
      </c>
      <c r="I70" t="str">
        <f>IFERROR(MID($D70,FIND(I$1,$D70,1)+0,30),"x")</f>
        <v>CPF N° 514.619.439-49, COM SED</v>
      </c>
      <c r="J70" t="str">
        <f>IFERROR(MID($D70,FIND(J$1,$D70,1)+0,30),"x")</f>
        <v>x</v>
      </c>
      <c r="K70" t="str">
        <f>IFERROR(MID($D70,FIND(K$1,$D70,1)+0,40),"x")</f>
        <v>VÁLIDA PELO PRAZO DE 04 (QUATRO) ANOS, A</v>
      </c>
      <c r="L70" t="str">
        <f>IFERROR(MID($D70,FIND(L$1,$D70,1)+0,100),"x")</f>
        <v>RESOLVE: ART. 1º - AUTORIZAR A RENOVAÇÃO  DO DIREITO DE USO DOS RECURSOS HÍDRICOS, VÁLIDA PELO PRAZO</v>
      </c>
      <c r="M70" t="s">
        <v>3507</v>
      </c>
      <c r="N70" t="s">
        <v>2105</v>
      </c>
      <c r="O70" t="s">
        <v>2108</v>
      </c>
      <c r="P70" t="e">
        <f>VLOOKUP(A70,#REF!,1,FALSE)</f>
        <v>#REF!</v>
      </c>
    </row>
    <row r="71" spans="1:16" x14ac:dyDescent="0.25">
      <c r="A71" s="3">
        <v>23639</v>
      </c>
      <c r="B71" t="s">
        <v>5966</v>
      </c>
      <c r="C71">
        <v>1780</v>
      </c>
      <c r="D71" t="s">
        <v>1782</v>
      </c>
      <c r="E71" s="1">
        <v>23639</v>
      </c>
      <c r="F71" s="2">
        <v>44412</v>
      </c>
      <c r="G71" t="str">
        <f>IFERROR(MID($D71,FIND(G$1,$D71,1)+0,110),"x")</f>
        <v>LOCALIZADO NAS FAZENDAS NOVO MUNDO II E NOVO MUNDO  III, ZONA RURAL, NO MUNICÍPIO DE BARREIRAS, MEDIANTE O CUM</v>
      </c>
      <c r="H71" t="str">
        <f>IFERROR(MID($D71,FIND(H$1,$D71,1)+0,70),"x")</f>
        <v xml:space="preserve">CAPTAÇÃO SUPERFICIAL,  NA BACIA HIDROGRÁFICA DO RIO GRANDE, NO RIO DE </v>
      </c>
      <c r="I71" t="str">
        <f>IFERROR(MID($D71,FIND(I$1,$D71,1)+0,30),"x")</f>
        <v>CPF Nº 273.535.910-72, COM SED</v>
      </c>
      <c r="J71" t="str">
        <f>IFERROR(MID($D71,FIND(J$1,$D71,1)+0,30),"x")</f>
        <v>x</v>
      </c>
      <c r="K71" t="str">
        <f>IFERROR(MID($D71,FIND(K$1,$D71,1)+0,40),"x")</f>
        <v>VÁLIDA PELO PRAZO DA PORTARIA INEMA Nº 1</v>
      </c>
      <c r="L71" t="str">
        <f>IFERROR(MID($D71,FIND(L$1,$D71,1)+0,100),"x")</f>
        <v>RESOLVE: ART. 1.º - AUTORIZAR A ALTERAÇÃO  DA OUTORGA DO DIREITO DE USO DOS RECURSOS HÍDRICOS, RELAC</v>
      </c>
      <c r="M71" t="s">
        <v>3872</v>
      </c>
      <c r="N71" t="s">
        <v>2105</v>
      </c>
      <c r="O71" t="s">
        <v>2108</v>
      </c>
      <c r="P71" t="e">
        <f>VLOOKUP(A71,#REF!,1,FALSE)</f>
        <v>#REF!</v>
      </c>
    </row>
    <row r="72" spans="1:16" x14ac:dyDescent="0.25">
      <c r="A72" s="3">
        <v>23773</v>
      </c>
      <c r="B72" t="s">
        <v>6000</v>
      </c>
      <c r="C72">
        <v>1814</v>
      </c>
      <c r="D72" t="s">
        <v>1816</v>
      </c>
      <c r="E72" s="1">
        <v>23773</v>
      </c>
      <c r="F72" s="2">
        <v>44426</v>
      </c>
      <c r="G72" t="str">
        <f>IFERROR(MID($D72,FIND(G$1,$D72,1)+0,110),"x")</f>
        <v xml:space="preserve">LOCALIZADO NAS FAZENDAS GAÚCHA E GAÚCHA II, ZONA  RURAL, NO MUNICÍPIO DE BARREIRAS, MEDIANTE O CUMPRIMENTO DA </v>
      </c>
      <c r="H72" t="str">
        <f>IFERROR(MID($D72,FIND(H$1,$D72,1)+0,70),"x")</f>
        <v>CAPTAÇÃO SUPERFICIAL, NA BACIA  HIDROGRÁFICA DO RIO GRANDE, NO RIO CAB</v>
      </c>
      <c r="I72" t="str">
        <f>IFERROR(MID($D72,FIND(I$1,$D72,1)+0,30),"x")</f>
        <v>CPF Nº 254.551.920-00, COM SED</v>
      </c>
      <c r="J72" t="str">
        <f>IFERROR(MID($D72,FIND(J$1,$D72,1)+0,30),"x")</f>
        <v>x</v>
      </c>
      <c r="K72" t="str">
        <f>IFERROR(MID($D72,FIND(K$1,$D72,1)+0,40),"x")</f>
        <v>VÁLIDA PELO PRAZO DE 04 (QUATRO) ANOS, À</v>
      </c>
      <c r="L72" t="str">
        <f>IFERROR(MID($D72,FIND(L$1,$D72,1)+0,100),"x")</f>
        <v>RESOLVE: ART. 1º - AUTORIZAR A  RENOVAÇÃO DO DIREITO DE USO DOS RECURSOS HÍDRICOS, VÁLIDA PELO PRAZO</v>
      </c>
      <c r="M72" t="s">
        <v>3906</v>
      </c>
      <c r="N72" t="s">
        <v>2105</v>
      </c>
      <c r="O72" t="s">
        <v>2108</v>
      </c>
      <c r="P72" t="e">
        <f>VLOOKUP(A72,#REF!,1,FALSE)</f>
        <v>#REF!</v>
      </c>
    </row>
    <row r="73" spans="1:16" x14ac:dyDescent="0.25">
      <c r="A73" s="3">
        <v>24141</v>
      </c>
      <c r="B73" t="s">
        <v>6121</v>
      </c>
      <c r="C73">
        <v>1935</v>
      </c>
      <c r="D73" t="s">
        <v>1937</v>
      </c>
      <c r="E73" s="1">
        <v>24141</v>
      </c>
      <c r="F73" s="2">
        <v>44460</v>
      </c>
      <c r="G73" t="str">
        <f>IFERROR(MID($D73,FIND(G$1,$D73,1)+0,110),"x")</f>
        <v>LOCALIZADO NA  FAZENDA LAGOA DO OESTE, ZONA RURAL, NO MUNICÍPIO DE BARREIRAS, MEDIANTE O CUMPRIMENTO DA  LEGIS</v>
      </c>
      <c r="H73" t="str">
        <f>IFERROR(MID($D73,FIND(H$1,$D73,1)+0,70),"x")</f>
        <v>CAPTAÇÃO SUPERFICIAL, NA BACIA HIDROGRÁFICA DO RIO GRANDE, NO RIO DE J</v>
      </c>
      <c r="I73" t="str">
        <f>IFERROR(MID($D73,FIND(I$1,$D73,1)+0,30),"x")</f>
        <v>x</v>
      </c>
      <c r="J73" t="str">
        <f>IFERROR(MID($D73,FIND(J$1,$D73,1)+0,30),"x")</f>
        <v>CNPJ N° 02.793.670/0001-38, CO</v>
      </c>
      <c r="K73" t="str">
        <f>IFERROR(MID($D73,FIND(K$1,$D73,1)+0,40),"x")</f>
        <v>VÁLIDA PELO PRAZO DE 04 (QUATRO) ANOS, A</v>
      </c>
      <c r="L73" t="str">
        <f>IFERROR(MID($D73,FIND(L$1,$D73,1)+0,100),"x")</f>
        <v>RESOLVE: ART. 1º - AUTORIZAR A RENOVAÇÃO  DO DIREITO DE USO DOS RECURSOS HÍDRICOS, VÁLIDA PELO PRAZO</v>
      </c>
      <c r="M73" t="s">
        <v>4026</v>
      </c>
      <c r="N73" t="s">
        <v>2105</v>
      </c>
      <c r="O73" t="s">
        <v>2108</v>
      </c>
      <c r="P73" t="e">
        <f>VLOOKUP(A73,#REF!,1,FALSE)</f>
        <v>#REF!</v>
      </c>
    </row>
    <row r="74" spans="1:16" x14ac:dyDescent="0.25">
      <c r="A74" s="3">
        <v>15473</v>
      </c>
      <c r="B74" t="s">
        <v>4192</v>
      </c>
      <c r="C74">
        <v>1</v>
      </c>
      <c r="D74" t="s">
        <v>1232</v>
      </c>
      <c r="E74" s="1">
        <v>15473</v>
      </c>
      <c r="F74" s="2">
        <v>43104</v>
      </c>
      <c r="G74" t="str">
        <f>IFERROR(MID($D74,FIND(G$1,$D74,1)+0,110),"x")</f>
        <v>LOCALIZADO NAS FAZENDAS VACARIA I E II,  ZONA RURAL, NO MUNICÍPIO DE BARREIRAS, MEDIANTE O CUMPRIMENTO DA LEGI</v>
      </c>
      <c r="H74" t="str">
        <f>IFERROR(MID($D74,FIND(H$1,$D74,1)+0,70),"x")</f>
        <v xml:space="preserve">CAPTAÇÃO SUPERFICIAL, NA BACIA HIDROGRÁFICA  DO RIO SÃO FRANCISCO, NO </v>
      </c>
      <c r="I74" t="str">
        <f>IFERROR(MID($D74,FIND(I$1,$D74,1)+0,30),"x")</f>
        <v>CPF Nº 149.797.640-53, COM SED</v>
      </c>
      <c r="J74" t="str">
        <f>IFERROR(MID($D74,FIND(J$1,$D74,1)+0,30),"x")</f>
        <v>x</v>
      </c>
      <c r="K74" t="str">
        <f>IFERROR(MID($D74,FIND(K$1,$D74,1)+0,40),"x")</f>
        <v xml:space="preserve">VÁLIDO PELO PRAZO DE 4 (QUATRO) ANOS, A </v>
      </c>
      <c r="L74" t="str">
        <f>IFERROR(MID($D74,FIND(L$1,$D74,1)+0,100),"x")</f>
        <v>RESOLVE: ART. 1º - AUTORIZAR O DIREITO DE  USO DOS RECURSOS HÍDRICOS, VÁLIDO PELO PRAZO DE 4 (QUATRO</v>
      </c>
      <c r="M74" t="s">
        <v>2132</v>
      </c>
      <c r="N74" t="s">
        <v>2104</v>
      </c>
      <c r="O74" t="s">
        <v>2108</v>
      </c>
      <c r="P74" t="e">
        <f>VLOOKUP(A74,#REF!,1,FALSE)</f>
        <v>#REF!</v>
      </c>
    </row>
    <row r="75" spans="1:16" x14ac:dyDescent="0.25">
      <c r="A75" s="3">
        <v>15524</v>
      </c>
      <c r="B75" t="s">
        <v>4197</v>
      </c>
      <c r="C75">
        <v>6</v>
      </c>
      <c r="D75" t="s">
        <v>3</v>
      </c>
      <c r="E75" s="1">
        <v>15524</v>
      </c>
      <c r="F75" s="2">
        <v>43117</v>
      </c>
      <c r="G75" t="str">
        <f>IFERROR(MID($D75,FIND(G$1,$D75,1)+0,110),"x")</f>
        <v>LOCALIZADO NA FAZENDA MINEIRA, ZONA RURAL, NO  MUNICÍPIO DE BARREIRAS, MEDIANTE O CUMPRIMENTO DA LEGISLAÇÃO VI</v>
      </c>
      <c r="H75" t="str">
        <f>IFERROR(MID($D75,FIND(H$1,$D75,1)+0,70),"x")</f>
        <v>CAPTAÇÃO SUBTERRÂNEA, NA BACIA HIDROGRÁFICA DO  RIO SÃO FRANCISCO, NAS</v>
      </c>
      <c r="I75" t="str">
        <f>IFERROR(MID($D75,FIND(I$1,$D75,1)+0,30),"x")</f>
        <v>CPF Nº 476.282.199-34, COM SED</v>
      </c>
      <c r="J75" t="str">
        <f>IFERROR(MID($D75,FIND(J$1,$D75,1)+0,30),"x")</f>
        <v>x</v>
      </c>
      <c r="K75" t="str">
        <f>IFERROR(MID($D75,FIND(K$1,$D75,1)+0,40),"x")</f>
        <v>VÁLIDO PELO PRAZO DE 04 (QUATRO) ANOS, A</v>
      </c>
      <c r="L75" t="str">
        <f>IFERROR(MID($D75,FIND(L$1,$D75,1)+0,100),"x")</f>
        <v>RESOLVE: ART. 1.º - AUTORIZAR O DIREITO  DE USO DOS RECURSOS HÍDRICOS, VÁLIDO PELO PRAZO DE 04 (QUAT</v>
      </c>
      <c r="M75" t="s">
        <v>2137</v>
      </c>
      <c r="N75" t="s">
        <v>2104</v>
      </c>
      <c r="O75" t="s">
        <v>2108</v>
      </c>
      <c r="P75" t="e">
        <f>VLOOKUP(A75,#REF!,1,FALSE)</f>
        <v>#REF!</v>
      </c>
    </row>
    <row r="76" spans="1:16" x14ac:dyDescent="0.25">
      <c r="A76" s="3">
        <v>15690</v>
      </c>
      <c r="B76" t="s">
        <v>4209</v>
      </c>
      <c r="C76">
        <v>18</v>
      </c>
      <c r="D76" t="s">
        <v>1238</v>
      </c>
      <c r="E76" s="1">
        <v>15690</v>
      </c>
      <c r="F76" s="2">
        <v>43159</v>
      </c>
      <c r="G76" t="str">
        <f>IFERROR(MID($D76,FIND(G$1,$D76,1)+0,110),"x")</f>
        <v>LOCALIZADO NA FAZENDA SÃO JOÃO, S/N, ZONA RURAL, NO MUNICÍPIO  DE BARREIRAS, MEDIANTE O CUMPRIMENTO DA LEGISLA</v>
      </c>
      <c r="H76" t="str">
        <f>IFERROR(MID($D76,FIND(H$1,$D76,1)+0,70),"x")</f>
        <v>CAPTAÇÃO SUBTERRÂNEA, NA BACIA  HIDROGRÁFICA DO RIO SÃO FRANCISCO, NAS</v>
      </c>
      <c r="I76" t="str">
        <f>IFERROR(MID($D76,FIND(I$1,$D76,1)+0,30),"x")</f>
        <v>x</v>
      </c>
      <c r="J76" t="str">
        <f>IFERROR(MID($D76,FIND(J$1,$D76,1)+0,30),"x")</f>
        <v>CNPJ Nº 03.231.616/0001-61, CO</v>
      </c>
      <c r="K76" t="str">
        <f>IFERROR(MID($D76,FIND(K$1,$D76,1)+0,40),"x")</f>
        <v>VÁLIDA PELO PRAZO DE 04 (QUATRO) ANOS, A</v>
      </c>
      <c r="L76" t="str">
        <f>IFERROR(MID($D76,FIND(L$1,$D76,1)+0,100),"x")</f>
        <v>RESOLVE: ART. 1º - AUTORIZAR A RENOVAÇÃO  DO DIREITO DE USO DOS RECURSOS HÍDRICOS, VÁLIDA PELO PRAZO</v>
      </c>
      <c r="M76" t="s">
        <v>2149</v>
      </c>
      <c r="N76" t="s">
        <v>2104</v>
      </c>
      <c r="O76" t="s">
        <v>2108</v>
      </c>
      <c r="P76" t="e">
        <f>VLOOKUP(A76,#REF!,1,FALSE)</f>
        <v>#REF!</v>
      </c>
    </row>
    <row r="77" spans="1:16" x14ac:dyDescent="0.25">
      <c r="A77" s="3">
        <v>15791</v>
      </c>
      <c r="B77" t="s">
        <v>4243</v>
      </c>
      <c r="C77">
        <v>52</v>
      </c>
      <c r="D77" t="s">
        <v>23</v>
      </c>
      <c r="E77" s="1">
        <v>15791</v>
      </c>
      <c r="F77" s="2">
        <v>43175</v>
      </c>
      <c r="G77" t="str">
        <f>IFERROR(MID($D77,FIND(G$1,$D77,1)+0,110),"x")</f>
        <v>LOCALIZADO NA FAZENDA REFUGIO, RODOVIA BA 458, ZONA RURAL, NO MUNICÍPIO  DE BARREIRAS, NAS COORDENADAS LAT.11º</v>
      </c>
      <c r="H77" t="str">
        <f>IFERROR(MID($D77,FIND(H$1,$D77,1)+0,70),"x")</f>
        <v>CAPTAÇÃO SUBTERRÂNEA, NA BACIA HIDROGRÁFICA DO  RIO SÃO FRANCISCO, LOC</v>
      </c>
      <c r="I77" t="str">
        <f>IFERROR(MID($D77,FIND(I$1,$D77,1)+0,30),"x")</f>
        <v>CPF Nº 273.535.910-72, COM SED</v>
      </c>
      <c r="J77" t="str">
        <f>IFERROR(MID($D77,FIND(J$1,$D77,1)+0,30),"x")</f>
        <v>x</v>
      </c>
      <c r="K77" t="str">
        <f>IFERROR(MID($D77,FIND(K$1,$D77,1)+0,40),"x")</f>
        <v>VÁLIDO PELO PRAZO DE 04 (QUATRO) ANOS, A</v>
      </c>
      <c r="L77" t="str">
        <f>IFERROR(MID($D77,FIND(L$1,$D77,1)+0,100),"x")</f>
        <v>RESOLVE: ART. 1.º - AUTORIZAR O DIREITO  DE USO DOS RECURSOS HÍDRICOS, VÁLIDO PELO PRAZO DE 04 (QUAT</v>
      </c>
      <c r="M77" t="s">
        <v>2182</v>
      </c>
      <c r="N77" t="s">
        <v>2104</v>
      </c>
      <c r="O77" t="s">
        <v>2108</v>
      </c>
      <c r="P77" t="e">
        <f>VLOOKUP(A77,#REF!,1,FALSE)</f>
        <v>#REF!</v>
      </c>
    </row>
    <row r="78" spans="1:16" x14ac:dyDescent="0.25">
      <c r="A78" s="3">
        <v>16181</v>
      </c>
      <c r="B78" t="s">
        <v>4298</v>
      </c>
      <c r="C78">
        <v>107</v>
      </c>
      <c r="D78" t="s">
        <v>1285</v>
      </c>
      <c r="E78" s="1">
        <v>16181</v>
      </c>
      <c r="F78" s="2">
        <v>43238</v>
      </c>
      <c r="G78" t="str">
        <f>IFERROR(MID($D78,FIND(G$1,$D78,1)+0,110),"x")</f>
        <v>LOCALIZADO NA FAZENDA MADRE REGINA II E III, ESTRADA DO CAFÉ, ZONA  RURAL, NO MUNICÍPIO DE BARREIRAS, NAS COOR</v>
      </c>
      <c r="H78" t="str">
        <f>IFERROR(MID($D78,FIND(H$1,$D78,1)+0,70),"x")</f>
        <v>CAPTAÇÃO SUBTERRÂNEA, NA BACIA HIDROGRÁFICA  DO RIO SÃO FRANCISCO, LOC</v>
      </c>
      <c r="I78" t="str">
        <f>IFERROR(MID($D78,FIND(I$1,$D78,1)+0,30),"x")</f>
        <v>CPF Nº 452.764.809-82, COM SED</v>
      </c>
      <c r="J78" t="str">
        <f>IFERROR(MID($D78,FIND(J$1,$D78,1)+0,30),"x")</f>
        <v>x</v>
      </c>
      <c r="K78" t="str">
        <f>IFERROR(MID($D78,FIND(K$1,$D78,1)+0,40),"x")</f>
        <v>VÁLIDO PELO PRAZO DE 04 (QUATRO) ANOS, A</v>
      </c>
      <c r="L78" t="str">
        <f>IFERROR(MID($D78,FIND(L$1,$D78,1)+0,100),"x")</f>
        <v>RESOLVE: ART. 1.º - AUTORIZAR O DIREITO  DE USO DOS RECURSOS HÍDRICOS, VÁLIDO PELO PRAZO DE 04 (QUAT</v>
      </c>
      <c r="M78" t="s">
        <v>2237</v>
      </c>
      <c r="N78" t="s">
        <v>2104</v>
      </c>
      <c r="O78" t="s">
        <v>2108</v>
      </c>
      <c r="P78" t="e">
        <f>VLOOKUP(A78,#REF!,1,FALSE)</f>
        <v>#REF!</v>
      </c>
    </row>
    <row r="79" spans="1:16" x14ac:dyDescent="0.25">
      <c r="A79" s="3">
        <v>16664</v>
      </c>
      <c r="B79" t="s">
        <v>4387</v>
      </c>
      <c r="C79">
        <v>196</v>
      </c>
      <c r="D79" t="s">
        <v>95</v>
      </c>
      <c r="E79" s="1">
        <v>16664</v>
      </c>
      <c r="F79" s="2">
        <v>43320</v>
      </c>
      <c r="G79" t="str">
        <f>IFERROR(MID($D79,FIND(G$1,$D79,1)+0,110),"x")</f>
        <v>LOCALIZADO NA CHÁCARA DOS SCHIRMER, RODOVIA BR 020/242, ZONA  RURAL, NO MUNICÍPIO DE BARREIRAS, MEDIANTE O CUM</v>
      </c>
      <c r="H79" t="str">
        <f>IFERROR(MID($D79,FIND(H$1,$D79,1)+0,70),"x")</f>
        <v xml:space="preserve">CAPTAÇÃO SUPERFICIAL, NA BACIA HIDROGRÁFICA DO RIO SÃO FRANCISCO,  NO </v>
      </c>
      <c r="I79" t="str">
        <f>IFERROR(MID($D79,FIND(I$1,$D79,1)+0,30),"x")</f>
        <v>CPF Nº 006.690.535-46, COM SED</v>
      </c>
      <c r="J79" t="str">
        <f>IFERROR(MID($D79,FIND(J$1,$D79,1)+0,30),"x")</f>
        <v>x</v>
      </c>
      <c r="K79" t="str">
        <f>IFERROR(MID($D79,FIND(K$1,$D79,1)+0,40),"x")</f>
        <v xml:space="preserve">VÁLIDO PELO PRAZO DE 4 (QUATRO) ANOS, A </v>
      </c>
      <c r="L79" t="str">
        <f>IFERROR(MID($D79,FIND(L$1,$D79,1)+0,100),"x")</f>
        <v>RESOLVE: ART. 1º - AUTORIZAR O  DIREITO DE USO DOS RECURSOS HÍDRICOS, VÁLIDO PELO PRAZO DE 4 (QUATRO</v>
      </c>
      <c r="M79" t="s">
        <v>2326</v>
      </c>
      <c r="N79" t="s">
        <v>2104</v>
      </c>
      <c r="O79" t="s">
        <v>2108</v>
      </c>
      <c r="P79" t="e">
        <f>VLOOKUP(A79,#REF!,1,FALSE)</f>
        <v>#REF!</v>
      </c>
    </row>
    <row r="80" spans="1:16" x14ac:dyDescent="0.25">
      <c r="A80" s="3">
        <v>16705</v>
      </c>
      <c r="B80" t="s">
        <v>4392</v>
      </c>
      <c r="C80">
        <v>201</v>
      </c>
      <c r="D80" t="s">
        <v>98</v>
      </c>
      <c r="E80" s="1">
        <v>16705</v>
      </c>
      <c r="F80" s="2">
        <v>43327</v>
      </c>
      <c r="G80" t="str">
        <f>IFERROR(MID($D80,FIND(G$1,$D80,1)+0,110),"x")</f>
        <v>LOCALIZADO NA CHÁCARA PÉROLA, RODOVIA BR 020/242, KM 23, ZONA  RURAL, NO MUNICÍPIO DE BARREIRAS, MEDIANTE O CU</v>
      </c>
      <c r="H80" t="str">
        <f>IFERROR(MID($D80,FIND(H$1,$D80,1)+0,70),"x")</f>
        <v xml:space="preserve">CAPTAÇÃO SUPERFICIAL, NA BACIA HIDROGRÁFICA DO RIO SÃO FRANCISCO,  NO </v>
      </c>
      <c r="I80" t="str">
        <f>IFERROR(MID($D80,FIND(I$1,$D80,1)+0,30),"x")</f>
        <v>CPF Nº 035.049.265-46, COM SED</v>
      </c>
      <c r="J80" t="str">
        <f>IFERROR(MID($D80,FIND(J$1,$D80,1)+0,30),"x")</f>
        <v>x</v>
      </c>
      <c r="K80" t="str">
        <f>IFERROR(MID($D80,FIND(K$1,$D80,1)+0,40),"x")</f>
        <v xml:space="preserve">VÁLIDO PELO PRAZO DE 4 (QUATRO) ANOS, A </v>
      </c>
      <c r="L80" t="str">
        <f>IFERROR(MID($D80,FIND(L$1,$D80,1)+0,100),"x")</f>
        <v>RESOLVE: ART. 1º - AUTORIZAR O DIREITO DE  USO DOS RECURSOS HÍDRICOS, VÁLIDO PELO PRAZO DE 4 (QUATRO</v>
      </c>
      <c r="M80" t="s">
        <v>2326</v>
      </c>
      <c r="N80" t="s">
        <v>2104</v>
      </c>
      <c r="O80" t="s">
        <v>2108</v>
      </c>
      <c r="P80" t="e">
        <f>VLOOKUP(A80,#REF!,1,FALSE)</f>
        <v>#REF!</v>
      </c>
    </row>
    <row r="81" spans="1:16" x14ac:dyDescent="0.25">
      <c r="A81" s="3">
        <v>16830</v>
      </c>
      <c r="B81" t="s">
        <v>4404</v>
      </c>
      <c r="C81">
        <v>213</v>
      </c>
      <c r="D81" t="s">
        <v>103</v>
      </c>
      <c r="E81" s="1">
        <v>16830</v>
      </c>
      <c r="F81" s="2">
        <v>43347</v>
      </c>
      <c r="G81" t="str">
        <f>IFERROR(MID($D81,FIND(G$1,$D81,1)+0,110),"x")</f>
        <v xml:space="preserve">LOCALIZADO NA FAZENDA CAMPO ABERTO,  RODOVIA BA 458, BANDEIRANTES, NO MUNICÍPIO DE BARREIRAS, NAS COORDENADAS </v>
      </c>
      <c r="H81" t="str">
        <f>IFERROR(MID($D81,FIND(H$1,$D81,1)+0,70),"x")</f>
        <v>CAPTAÇÃO  SUBTERRÂNEA, NA BACIA HIDROGRÁFICA DO RIO SÃO FRANCISCO, LOC</v>
      </c>
      <c r="I81" t="str">
        <f>IFERROR(MID($D81,FIND(I$1,$D81,1)+0,30),"x")</f>
        <v>x</v>
      </c>
      <c r="J81" t="str">
        <f>IFERROR(MID($D81,FIND(J$1,$D81,1)+0,30),"x")</f>
        <v>CNPJ Nº 09.642.744/0001-84, CO</v>
      </c>
      <c r="K81" t="str">
        <f>IFERROR(MID($D81,FIND(K$1,$D81,1)+0,40),"x")</f>
        <v>VÁLIDO PELO PRAZO DE 04 (QUATRO) ANOS, A</v>
      </c>
      <c r="L81" t="str">
        <f>IFERROR(MID($D81,FIND(L$1,$D81,1)+0,100),"x")</f>
        <v>RESOLVE: ART. 1.º - AUTORIZAR  O DIREITO DE USO DOS RECURSOS HÍDRICOS, VÁLIDO PELO PRAZO DE 04 (QUAT</v>
      </c>
      <c r="M81" t="s">
        <v>2342</v>
      </c>
      <c r="N81" t="s">
        <v>2104</v>
      </c>
      <c r="O81" t="s">
        <v>2108</v>
      </c>
      <c r="P81" t="e">
        <f>VLOOKUP(A81,#REF!,1,FALSE)</f>
        <v>#REF!</v>
      </c>
    </row>
    <row r="82" spans="1:16" x14ac:dyDescent="0.25">
      <c r="A82" s="3">
        <v>17329</v>
      </c>
      <c r="B82" t="s">
        <v>4464</v>
      </c>
      <c r="C82">
        <v>273</v>
      </c>
      <c r="D82" t="s">
        <v>125</v>
      </c>
      <c r="E82" s="1">
        <v>17329</v>
      </c>
      <c r="F82" s="2">
        <v>43426</v>
      </c>
      <c r="G82" t="str">
        <f>IFERROR(MID($D82,FIND(G$1,$D82,1)+0,110),"x")</f>
        <v>LOCALIZADO  NA FAZENDA MISSAGRO VII, ZONA RURAL, NO MUNICÍPIO DE BARREIRAS, MEDIANTE O CUMPRIMENTO DA  LEGISLA</v>
      </c>
      <c r="H82" t="str">
        <f>IFERROR(MID($D82,FIND(H$1,$D82,1)+0,70),"x")</f>
        <v>CAPTAÇÃO SUBTERRÂNEA, NA BACIA HIDROGRÁFICA DO RIO SÃO FRANCISCO,  NAS</v>
      </c>
      <c r="I82" t="str">
        <f>IFERROR(MID($D82,FIND(I$1,$D82,1)+0,30),"x")</f>
        <v>CPF Nº 943.016.469-49, COM SED</v>
      </c>
      <c r="J82" t="str">
        <f>IFERROR(MID($D82,FIND(J$1,$D82,1)+0,30),"x")</f>
        <v>x</v>
      </c>
      <c r="K82" t="str">
        <f>IFERROR(MID($D82,FIND(K$1,$D82,1)+0,40),"x")</f>
        <v xml:space="preserve">VÁLIDO PELO PRAZO DE 4 (QUATRO) ANOS, A </v>
      </c>
      <c r="L82" t="str">
        <f>IFERROR(MID($D82,FIND(L$1,$D82,1)+0,100),"x")</f>
        <v>RESOLVE: ART. 1.º - AUTORIZAR O DIREITO  DE USO DOS RECURSOS HÍDRICOS, VÁLIDO PELO PRAZO DE 4 (QUATR</v>
      </c>
      <c r="M82" t="s">
        <v>2402</v>
      </c>
      <c r="N82" t="s">
        <v>2104</v>
      </c>
      <c r="O82" t="s">
        <v>2108</v>
      </c>
      <c r="P82" t="e">
        <f>VLOOKUP(A82,#REF!,1,FALSE)</f>
        <v>#REF!</v>
      </c>
    </row>
    <row r="83" spans="1:16" x14ac:dyDescent="0.25">
      <c r="A83" s="3">
        <v>17715</v>
      </c>
      <c r="B83" t="s">
        <v>4534</v>
      </c>
      <c r="C83">
        <v>343</v>
      </c>
      <c r="D83" t="s">
        <v>167</v>
      </c>
      <c r="E83" s="1">
        <v>17715</v>
      </c>
      <c r="F83" s="2">
        <v>43490</v>
      </c>
      <c r="G83" t="str">
        <f>IFERROR(MID($D83,FIND(G$1,$D83,1)+0,110),"x")</f>
        <v>LOCALIZADO NA FAZENDA ESPERANÇA , RODOVIA BR 020/242, KM 847, ZONA  RURAL, NO MUNICÍPIO DE BARREIRAS, MEDIANTE</v>
      </c>
      <c r="H83" t="str">
        <f>IFERROR(MID($D83,FIND(H$1,$D83,1)+0,70),"x")</f>
        <v xml:space="preserve">CAPTAÇÃO SUPERFICIAL, NA BACIA  HIDROGRÁFICA DO RIO SÃO FRANCISCO, NO </v>
      </c>
      <c r="I83" t="str">
        <f>IFERROR(MID($D83,FIND(I$1,$D83,1)+0,30),"x")</f>
        <v>CPF Nº 040.400.096-73, COM SED</v>
      </c>
      <c r="J83" t="str">
        <f>IFERROR(MID($D83,FIND(J$1,$D83,1)+0,30),"x")</f>
        <v>x</v>
      </c>
      <c r="K83" t="str">
        <f>IFERROR(MID($D83,FIND(K$1,$D83,1)+0,40),"x")</f>
        <v>VÁLIDA PELO PRAZO DE 4 (QUATRO)  ANOS, À</v>
      </c>
      <c r="L83" t="str">
        <f>IFERROR(MID($D83,FIND(L$1,$D83,1)+0,100),"x")</f>
        <v>RESOLVE: ART. 1º - AUTORIZAR  A RENOVAÇÃO DE OUTORGA DO DIREITO DE USO DOS RECURSOS HÍDRICOS, VÁLIDA</v>
      </c>
      <c r="M83" t="s">
        <v>2472</v>
      </c>
      <c r="N83" t="s">
        <v>2104</v>
      </c>
      <c r="O83" t="s">
        <v>2108</v>
      </c>
      <c r="P83" t="e">
        <f>VLOOKUP(A83,#REF!,1,FALSE)</f>
        <v>#REF!</v>
      </c>
    </row>
    <row r="84" spans="1:16" x14ac:dyDescent="0.25">
      <c r="A84" s="3">
        <v>18081</v>
      </c>
      <c r="B84" t="s">
        <v>4648</v>
      </c>
      <c r="C84">
        <v>457</v>
      </c>
      <c r="D84" t="s">
        <v>281</v>
      </c>
      <c r="E84" s="1">
        <v>18081</v>
      </c>
      <c r="F84" s="2">
        <v>43553</v>
      </c>
      <c r="G84" t="str">
        <f>IFERROR(MID($D84,FIND(G$1,$D84,1)+0,110),"x")</f>
        <v>LOCALIZADO NA FAZENDA CONDOMÍNIO IRMÃOS GATTO, RODOVIA BA 460, ZONA RURAL, NO  MUNICÍPIO DE BARREIRAS, MEDIANT</v>
      </c>
      <c r="H84" t="str">
        <f>IFERROR(MID($D84,FIND(H$1,$D84,1)+0,70),"x")</f>
        <v>CAPTAÇÃO SUBTERRÂNEA, NA BACIA HIDROGRÁFICA DO RIO SÃO FRANCISCO,  NAS</v>
      </c>
      <c r="I84" t="str">
        <f>IFERROR(MID($D84,FIND(I$1,$D84,1)+0,30),"x")</f>
        <v>CPF Nº 219.955.080-04, COM SED</v>
      </c>
      <c r="J84" t="str">
        <f>IFERROR(MID($D84,FIND(J$1,$D84,1)+0,30),"x")</f>
        <v>x</v>
      </c>
      <c r="K84" t="str">
        <f>IFERROR(MID($D84,FIND(K$1,$D84,1)+0,40),"x")</f>
        <v xml:space="preserve">VÁLIDA PELO PRAZO DE 4 (QUATRO) ANOS, A </v>
      </c>
      <c r="L84" t="str">
        <f>IFERROR(MID($D84,FIND(L$1,$D84,1)+0,100),"x")</f>
        <v>RESOLVE: ART. 1.º - AUTORIZAR A RENOVAÇÃO  DO DIREITO DE USO DOS RECURSOS HÍDRICOS, VÁLIDA PELO PRAZ</v>
      </c>
      <c r="M84" t="s">
        <v>2583</v>
      </c>
      <c r="N84" t="s">
        <v>2104</v>
      </c>
      <c r="O84" t="s">
        <v>2108</v>
      </c>
      <c r="P84" t="e">
        <f>VLOOKUP(A84,#REF!,1,FALSE)</f>
        <v>#REF!</v>
      </c>
    </row>
    <row r="85" spans="1:16" x14ac:dyDescent="0.25">
      <c r="A85" s="3">
        <v>18473</v>
      </c>
      <c r="B85" t="s">
        <v>4693</v>
      </c>
      <c r="C85">
        <v>504</v>
      </c>
      <c r="D85" t="s">
        <v>326</v>
      </c>
      <c r="E85" s="1">
        <v>18473</v>
      </c>
      <c r="F85" s="2">
        <v>43614</v>
      </c>
      <c r="G85" t="str">
        <f>IFERROR(MID($D85,FIND(G$1,$D85,1)+0,110),"x")</f>
        <v>LOCALIZADO NA FAZENDA FAEDO, ESTRADA DO CAFÉ, ZONA RURAL, NO MUNICÍPIO  DE BARREIRAS, MEDIANTE O CUMPRIMENTO D</v>
      </c>
      <c r="H85" t="str">
        <f>IFERROR(MID($D85,FIND(H$1,$D85,1)+0,70),"x")</f>
        <v>CAPTAÇÃO SUBTERRÂNEA, NA BACIA  HIDROGRÁFICA DO RIO SÃO FRANCISCO, NAS</v>
      </c>
      <c r="I85" t="str">
        <f>IFERROR(MID($D85,FIND(I$1,$D85,1)+0,30),"x")</f>
        <v>CPF Nº 477.685.330-20, COM SED</v>
      </c>
      <c r="J85" t="str">
        <f>IFERROR(MID($D85,FIND(J$1,$D85,1)+0,30),"x")</f>
        <v>x</v>
      </c>
      <c r="K85" t="str">
        <f>IFERROR(MID($D85,FIND(K$1,$D85,1)+0,40),"x")</f>
        <v xml:space="preserve">VÁLIDA PELO PRAZO DE 4 (QUATRO) ANOS, À </v>
      </c>
      <c r="L85" t="str">
        <f>IFERROR(MID($D85,FIND(L$1,$D85,1)+0,100),"x")</f>
        <v>RESOLVE: ART. 1.º - AUTORIZAR A RENOVAÇÃO  DO DIREITO DE USO DOS RECURSOS HÍDRICOS, VÁLIDA PELO PRAZ</v>
      </c>
      <c r="M85" t="s">
        <v>2627</v>
      </c>
      <c r="N85" t="s">
        <v>2104</v>
      </c>
      <c r="O85" t="s">
        <v>2108</v>
      </c>
      <c r="P85" t="e">
        <f>VLOOKUP(A85,#REF!,1,FALSE)</f>
        <v>#REF!</v>
      </c>
    </row>
    <row r="86" spans="1:16" x14ac:dyDescent="0.25">
      <c r="A86" s="3">
        <v>20018</v>
      </c>
      <c r="B86" t="s">
        <v>5484</v>
      </c>
      <c r="C86">
        <v>1296</v>
      </c>
      <c r="D86" t="s">
        <v>1122</v>
      </c>
      <c r="E86" s="1">
        <v>20018</v>
      </c>
      <c r="F86" s="2">
        <v>43857</v>
      </c>
      <c r="G86" t="str">
        <f>IFERROR(MID($D86,FIND(G$1,$D86,1)+0,110),"x")</f>
        <v>LOCALIZADO NA FAZENDA BISELLO, RODOVIA ANEL DA SOJA,  ZONA RURAL, NO MUNICÍPIO DE BARREIRAS, MEDIANTE O CUMPRI</v>
      </c>
      <c r="H86" t="str">
        <f>IFERROR(MID($D86,FIND(H$1,$D86,1)+0,70),"x")</f>
        <v xml:space="preserve">CAPTAÇÃO SUBTERRÂNEA, NA BACIA HIDROGRÁFICA DO RIO SÃO  FRANCISCO, NO </v>
      </c>
      <c r="I86" t="str">
        <f>IFERROR(MID($D86,FIND(I$1,$D86,1)+0,30),"x")</f>
        <v>CPF Nº 391.452.129-53, COM SED</v>
      </c>
      <c r="J86" t="str">
        <f>IFERROR(MID($D86,FIND(J$1,$D86,1)+0,30),"x")</f>
        <v>x</v>
      </c>
      <c r="K86" t="str">
        <f>IFERROR(MID($D86,FIND(K$1,$D86,1)+0,40),"x")</f>
        <v xml:space="preserve">VÁLIDO PELO PRAZO DE 4 (QUATRO) ANOS, A </v>
      </c>
      <c r="L86" t="str">
        <f>IFERROR(MID($D86,FIND(L$1,$D86,1)+0,100),"x")</f>
        <v>RESOLVE: ART. 1.º - AUTORIZAR O DIREITO  DE USO DOS RECURSOS HÍDRICOS, VÁLIDO PELO PRAZO DE 4 (QUATR</v>
      </c>
      <c r="M86" t="s">
        <v>3393</v>
      </c>
      <c r="N86" t="s">
        <v>2104</v>
      </c>
      <c r="O86" t="s">
        <v>2108</v>
      </c>
      <c r="P86" t="e">
        <f>VLOOKUP(A86,#REF!,1,FALSE)</f>
        <v>#REF!</v>
      </c>
    </row>
    <row r="87" spans="1:16" x14ac:dyDescent="0.25">
      <c r="A87" s="3">
        <v>20400</v>
      </c>
      <c r="B87" t="s">
        <v>5485</v>
      </c>
      <c r="C87">
        <v>1297</v>
      </c>
      <c r="D87" t="s">
        <v>1123</v>
      </c>
      <c r="E87" s="1">
        <v>20400</v>
      </c>
      <c r="F87" s="2">
        <v>43928</v>
      </c>
      <c r="G87" t="str">
        <f>IFERROR(MID($D87,FIND(G$1,$D87,1)+0,110),"x")</f>
        <v xml:space="preserve">LOCALIZADO NA FAZENDA FÊMEAS II, ZONA RURAL, NO MUNICÍPIO DE  BARREIRAS, MEDIANTE O CUMPRIMENTO DA LEGISLAÇÃO </v>
      </c>
      <c r="H87" t="str">
        <f>IFERROR(MID($D87,FIND(H$1,$D87,1)+0,70),"x")</f>
        <v xml:space="preserve">CAPTAÇÃO SUBTERRÂNEA, NA BACIA HIDROGRÁFICA DO RIO SÃO  FRANCISCO, NO </v>
      </c>
      <c r="I87" t="str">
        <f>IFERROR(MID($D87,FIND(I$1,$D87,1)+0,30),"x")</f>
        <v>CPF Nº 345.261.109-49, COM SED</v>
      </c>
      <c r="J87" t="str">
        <f>IFERROR(MID($D87,FIND(J$1,$D87,1)+0,30),"x")</f>
        <v>x</v>
      </c>
      <c r="K87" t="str">
        <f>IFERROR(MID($D87,FIND(K$1,$D87,1)+0,40),"x")</f>
        <v>VÁLIDO PELO PRAZO DE 04 (QUATRO) ANOS, A</v>
      </c>
      <c r="L87" t="str">
        <f>IFERROR(MID($D87,FIND(L$1,$D87,1)+0,100),"x")</f>
        <v>RESOLVE: ART. 1.º - AUTORIZAR O DIREITO DE  USO DOS RECURSOS HÍDRICOS, VÁLIDO PELO PRAZO DE 04 (QUAT</v>
      </c>
      <c r="M87" t="s">
        <v>3394</v>
      </c>
      <c r="N87" t="s">
        <v>2104</v>
      </c>
      <c r="O87" t="s">
        <v>2108</v>
      </c>
      <c r="P87" t="e">
        <f>VLOOKUP(A87,#REF!,1,FALSE)</f>
        <v>#REF!</v>
      </c>
    </row>
    <row r="88" spans="1:16" x14ac:dyDescent="0.25">
      <c r="A88" s="3">
        <v>20435</v>
      </c>
      <c r="B88" t="s">
        <v>5249</v>
      </c>
      <c r="C88">
        <v>1061</v>
      </c>
      <c r="D88" t="s">
        <v>887</v>
      </c>
      <c r="E88" s="1">
        <v>20435</v>
      </c>
      <c r="F88" s="2">
        <v>43930</v>
      </c>
      <c r="G88" t="str">
        <f>IFERROR(MID($D88,FIND(G$1,$D88,1)+0,110),"x")</f>
        <v>LOCALIZADO NA FAZENDA AGROPECUÁRIA BASSO, BR 020/242,  KM 542, ZONA RURAL, NO MUNICÍPIO DE BARREIRAS, MEDIANTE</v>
      </c>
      <c r="H88" t="str">
        <f>IFERROR(MID($D88,FIND(H$1,$D88,1)+0,70),"x")</f>
        <v xml:space="preserve">CAPTAÇÃO SUBTERRÂNEA, NA BACIA HIDROGRÁFICA DO RIO  SÃO FRANCISCO, NO </v>
      </c>
      <c r="I88" t="str">
        <f>IFERROR(MID($D88,FIND(I$1,$D88,1)+0,30),"x")</f>
        <v>CPF Nº 057.921.690-04, COM SED</v>
      </c>
      <c r="J88" t="str">
        <f>IFERROR(MID($D88,FIND(J$1,$D88,1)+0,30),"x")</f>
        <v>x</v>
      </c>
      <c r="K88" t="str">
        <f>IFERROR(MID($D88,FIND(K$1,$D88,1)+0,40),"x")</f>
        <v>VÁLIDA PELO PRAZO DE 04 (QUATRO) ANOS, A</v>
      </c>
      <c r="L88" t="str">
        <f>IFERROR(MID($D88,FIND(L$1,$D88,1)+0,100),"x")</f>
        <v>RESOLVE: ART. 1º - AUTORIZAR A RENOVAÇÃO  DO DIREITO DE USO DOS RECURSOS HÍDRICOS, VÁLIDA PELO PRAZO</v>
      </c>
      <c r="M88" t="s">
        <v>3162</v>
      </c>
      <c r="N88" t="s">
        <v>2104</v>
      </c>
      <c r="O88" t="s">
        <v>2108</v>
      </c>
      <c r="P88" t="e">
        <f>VLOOKUP(A88,#REF!,1,FALSE)</f>
        <v>#REF!</v>
      </c>
    </row>
    <row r="89" spans="1:16" x14ac:dyDescent="0.25">
      <c r="A89" s="3">
        <v>20651</v>
      </c>
      <c r="B89" t="s">
        <v>5141</v>
      </c>
      <c r="C89">
        <v>953</v>
      </c>
      <c r="D89" t="s">
        <v>779</v>
      </c>
      <c r="E89" s="1">
        <v>20651</v>
      </c>
      <c r="F89" s="2">
        <v>43965</v>
      </c>
      <c r="G89" t="str">
        <f>IFERROR(MID($D89,FIND(G$1,$D89,1)+0,110),"x")</f>
        <v>LOCALIZADO NA FAZENDA VITÓRIA, ZONA RURAL, NO MUNICÍPIO DE BARREIRAS, MEDIANTE O  CUMPRIMENTO DA LEGISLAÇÃO VI</v>
      </c>
      <c r="H89" t="str">
        <f>IFERROR(MID($D89,FIND(H$1,$D89,1)+0,70),"x")</f>
        <v xml:space="preserve">CAPTAÇÃO SUBTERRÂNEA, NA BACIA HIDROGRÁFICA DO  RIO SÃO FRANCISCO, NO </v>
      </c>
      <c r="I89" t="str">
        <f>IFERROR(MID($D89,FIND(I$1,$D89,1)+0,30),"x")</f>
        <v>CPF Nº 250.023.410-04, COM SED</v>
      </c>
      <c r="J89" t="str">
        <f>IFERROR(MID($D89,FIND(J$1,$D89,1)+0,30),"x")</f>
        <v>x</v>
      </c>
      <c r="K89" t="str">
        <f>IFERROR(MID($D89,FIND(K$1,$D89,1)+0,40),"x")</f>
        <v>VÁLIDO PELO PRAZO DE 04 (QUATRO) ANOS, A</v>
      </c>
      <c r="L89" t="str">
        <f>IFERROR(MID($D89,FIND(L$1,$D89,1)+0,100),"x")</f>
        <v>RESOLVE: ART. 1º - AUTORIZAR O DIREITO DE  USO DOS RECURSOS HÍDRICOS, VÁLIDO PELO PRAZO DE 04 (QUATR</v>
      </c>
      <c r="M89" t="s">
        <v>3055</v>
      </c>
      <c r="N89" t="s">
        <v>2104</v>
      </c>
      <c r="O89" t="s">
        <v>2108</v>
      </c>
      <c r="P89" t="e">
        <f>VLOOKUP(A89,#REF!,1,FALSE)</f>
        <v>#REF!</v>
      </c>
    </row>
    <row r="90" spans="1:16" x14ac:dyDescent="0.25">
      <c r="A90" s="3">
        <v>20838</v>
      </c>
      <c r="B90" t="s">
        <v>5140</v>
      </c>
      <c r="C90">
        <v>952</v>
      </c>
      <c r="D90" t="s">
        <v>778</v>
      </c>
      <c r="E90" s="1">
        <v>20838</v>
      </c>
      <c r="F90" s="2">
        <v>44001</v>
      </c>
      <c r="G90" t="str">
        <f>IFERROR(MID($D90,FIND(G$1,$D90,1)+0,110),"x")</f>
        <v xml:space="preserve">LOCALIZADO NA FAZENDA CANDEIAS II, LOTE 01, CHÁCARA 03, NO MUNICÍPIO DE BARREIRAS,  MEDIANTE O CUMPRIMENTO DA </v>
      </c>
      <c r="H90" t="str">
        <f>IFERROR(MID($D90,FIND(H$1,$D90,1)+0,70),"x")</f>
        <v xml:space="preserve">CAPTAÇÃO SUBTERRÂNEA, NA BACIA HIDROGRÁFICA DO  RIO SÃO FRANCISCO, NO </v>
      </c>
      <c r="I90" t="str">
        <f>IFERROR(MID($D90,FIND(I$1,$D90,1)+0,30),"x")</f>
        <v>CPF Nº 218.699.955-20, COM SED</v>
      </c>
      <c r="J90" t="str">
        <f>IFERROR(MID($D90,FIND(J$1,$D90,1)+0,30),"x")</f>
        <v>x</v>
      </c>
      <c r="K90" t="str">
        <f>IFERROR(MID($D90,FIND(K$1,$D90,1)+0,40),"x")</f>
        <v>VÁLIDO PELO PRAZO DE 04 (QUATRO) ANOS, A</v>
      </c>
      <c r="L90" t="str">
        <f>IFERROR(MID($D90,FIND(L$1,$D90,1)+0,100),"x")</f>
        <v>RESOLVE: ART. 1º - AUTORIZAR O DIREITO  DE USO DOS RECURSOS HÍDRICOS, VÁLIDO PELO PRAZO DE 04 (QUATR</v>
      </c>
      <c r="M90" t="s">
        <v>3054</v>
      </c>
      <c r="N90" t="s">
        <v>2104</v>
      </c>
      <c r="O90" t="s">
        <v>2108</v>
      </c>
      <c r="P90" t="e">
        <f>VLOOKUP(A90,#REF!,1,FALSE)</f>
        <v>#REF!</v>
      </c>
    </row>
    <row r="91" spans="1:16" x14ac:dyDescent="0.25">
      <c r="A91" s="3">
        <v>20839</v>
      </c>
      <c r="B91" t="s">
        <v>5498</v>
      </c>
      <c r="C91">
        <v>1310</v>
      </c>
      <c r="D91" t="s">
        <v>1136</v>
      </c>
      <c r="E91" s="1">
        <v>20839</v>
      </c>
      <c r="F91" s="2">
        <v>44001</v>
      </c>
      <c r="G91" t="str">
        <f>IFERROR(MID($D91,FIND(G$1,$D91,1)+0,110),"x")</f>
        <v>LOCALIZADO NA FAZENDA ISETA I, RODOVIA BR 020, KM 850, ZONA RURAL, NO MUNICÍPIO DE BARREIRAS,  MEDIANTE O CUMP</v>
      </c>
      <c r="H91" t="str">
        <f>IFERROR(MID($D91,FIND(H$1,$D91,1)+0,70),"x")</f>
        <v xml:space="preserve">CAPTAÇÃO SUBTERRÂNEA, NA BACIA HIDROGRÁFICA DO RIO SÃO FRANCISCO,  NO </v>
      </c>
      <c r="I91" t="str">
        <f>IFERROR(MID($D91,FIND(I$1,$D91,1)+0,30),"x")</f>
        <v>CPF  Nº 400.766.799-34, COM SE</v>
      </c>
      <c r="J91" t="str">
        <f>IFERROR(MID($D91,FIND(J$1,$D91,1)+0,30),"x")</f>
        <v>x</v>
      </c>
      <c r="K91" t="str">
        <f>IFERROR(MID($D91,FIND(K$1,$D91,1)+0,40),"x")</f>
        <v>VÁLIDO PELO PRAZO DE 04 (QUATRO) ANOS, A</v>
      </c>
      <c r="L91" t="str">
        <f>IFERROR(MID($D91,FIND(L$1,$D91,1)+0,100),"x")</f>
        <v>RESOLVE: ART. 1º - AUTORIZAR O DIREITO DE  USO DOS RECURSOS HÍDRICOS, VÁLIDO PELO PRAZO DE 04 (QUATR</v>
      </c>
      <c r="M91" t="s">
        <v>3407</v>
      </c>
      <c r="N91" t="s">
        <v>2104</v>
      </c>
      <c r="O91" t="s">
        <v>2108</v>
      </c>
      <c r="P91" t="e">
        <f>VLOOKUP(A91,#REF!,1,FALSE)</f>
        <v>#REF!</v>
      </c>
    </row>
    <row r="92" spans="1:16" x14ac:dyDescent="0.25">
      <c r="A92" s="3">
        <v>21197</v>
      </c>
      <c r="B92" t="s">
        <v>5520</v>
      </c>
      <c r="C92">
        <v>1332</v>
      </c>
      <c r="D92" t="s">
        <v>1158</v>
      </c>
      <c r="E92" s="1">
        <v>21197</v>
      </c>
      <c r="F92" s="2">
        <v>44047</v>
      </c>
      <c r="G92" t="str">
        <f>IFERROR(MID($D92,FIND(G$1,$D92,1)+0,110),"x")</f>
        <v>LOCALIZADO  NAS FAZENDAS KANANXUÊ I, II E III, RODOVIA ANEL DA SOJA, ZONA RURAL, NO MUNICÍPIO DE BARREIRAS,  M</v>
      </c>
      <c r="H92" t="str">
        <f>IFERROR(MID($D92,FIND(H$1,$D92,1)+0,70),"x")</f>
        <v xml:space="preserve">CAPTAÇÃO SUBTERRÂNEA, NA BACIA HIDROGRÁFICA DO RIO SÃO FRANCISCO, NO  </v>
      </c>
      <c r="I92" t="str">
        <f>IFERROR(MID($D92,FIND(I$1,$D92,1)+0,30),"x")</f>
        <v>CPF Nº 108.042.509-87, COM SED</v>
      </c>
      <c r="J92" t="str">
        <f>IFERROR(MID($D92,FIND(J$1,$D92,1)+0,30),"x")</f>
        <v>x</v>
      </c>
      <c r="K92" t="str">
        <f>IFERROR(MID($D92,FIND(K$1,$D92,1)+0,40),"x")</f>
        <v>VÁLIDO PELO PRAZO DE 04 (QUATRO) ANOS, A</v>
      </c>
      <c r="L92" t="str">
        <f>IFERROR(MID($D92,FIND(L$1,$D92,1)+0,100),"x")</f>
        <v>RESOLVE: ART. 1º - AUTORIZAR O DIREITO DE  USO DOS RECURSOS HÍDRICOS, VÁLIDO PELO PRAZO DE 04 (QUATR</v>
      </c>
      <c r="M92" t="s">
        <v>3429</v>
      </c>
      <c r="N92" t="s">
        <v>2104</v>
      </c>
      <c r="O92" t="s">
        <v>2108</v>
      </c>
      <c r="P92" t="e">
        <f>VLOOKUP(A92,#REF!,1,FALSE)</f>
        <v>#REF!</v>
      </c>
    </row>
    <row r="93" spans="1:16" x14ac:dyDescent="0.25">
      <c r="A93" s="3">
        <v>21200</v>
      </c>
      <c r="B93" t="s">
        <v>5065</v>
      </c>
      <c r="C93">
        <v>876</v>
      </c>
      <c r="D93" t="s">
        <v>702</v>
      </c>
      <c r="E93" s="1">
        <v>21200</v>
      </c>
      <c r="F93" s="2">
        <v>44047</v>
      </c>
      <c r="G93" t="str">
        <f>IFERROR(MID($D93,FIND(G$1,$D93,1)+0,110),"x")</f>
        <v xml:space="preserve">LOCALIZADO NA FAZENDA CACHOEIRA, ZONA RURAL, NO MUNICÍPIO DE BARREIRAS,  MEDIANTE O CUMPRIMENTO DA LEGISLAÇÃO </v>
      </c>
      <c r="H93" t="str">
        <f>IFERROR(MID($D93,FIND(H$1,$D93,1)+0,70),"x")</f>
        <v xml:space="preserve">CAPTAÇÃO SUBTERRÂNEA, NA BACIA HIDROGRÁFICA  DO RIO SÃO FRANCISCO, NO </v>
      </c>
      <c r="I93" t="str">
        <f>IFERROR(MID($D93,FIND(I$1,$D93,1)+0,30),"x")</f>
        <v>CPF Nº 572.981.819-04, COM SED</v>
      </c>
      <c r="J93" t="str">
        <f>IFERROR(MID($D93,FIND(J$1,$D93,1)+0,30),"x")</f>
        <v>x</v>
      </c>
      <c r="K93" t="str">
        <f>IFERROR(MID($D93,FIND(K$1,$D93,1)+0,40),"x")</f>
        <v>VÁLIDA PELO PRAZO DE 04 (QUATRO) ANOS, A</v>
      </c>
      <c r="L93" t="str">
        <f>IFERROR(MID($D93,FIND(L$1,$D93,1)+0,100),"x")</f>
        <v>RESOLVE: ART. 1.º - AUTORIZAR A RENOVAÇÃO  DE OUTORGA DE DIREITO DE USO DE RECURSO HÍDRICO, VÁLIDA P</v>
      </c>
      <c r="M93" t="s">
        <v>2981</v>
      </c>
      <c r="N93" t="s">
        <v>2104</v>
      </c>
      <c r="O93" t="s">
        <v>2108</v>
      </c>
      <c r="P93" t="e">
        <f>VLOOKUP(A93,#REF!,1,FALSE)</f>
        <v>#REF!</v>
      </c>
    </row>
    <row r="94" spans="1:16" x14ac:dyDescent="0.25">
      <c r="A94" s="3">
        <v>21285</v>
      </c>
      <c r="B94" t="s">
        <v>5539</v>
      </c>
      <c r="C94">
        <v>1351</v>
      </c>
      <c r="D94" t="s">
        <v>1177</v>
      </c>
      <c r="E94" s="1">
        <v>21285</v>
      </c>
      <c r="F94" s="2">
        <v>44063</v>
      </c>
      <c r="G94" t="str">
        <f>IFERROR(MID($D94,FIND(G$1,$D94,1)+0,110),"x")</f>
        <v>LOCALIZADO NA FAZENDA  BISELLO, RODOVIA ANEL DA SOJA, ZONA RURAL, NO MUNICÍPIO DE BARREIRAS, MEDIANTE O CUMPRI</v>
      </c>
      <c r="H94" t="str">
        <f>IFERROR(MID($D94,FIND(H$1,$D94,1)+0,70),"x")</f>
        <v xml:space="preserve">CAPTAÇÃO SUBTERRÂNEA,  NA BACIA HIDROGRÁFICA DO RIO SÃO FRANCISCO, NO </v>
      </c>
      <c r="I94" t="str">
        <f>IFERROR(MID($D94,FIND(I$1,$D94,1)+0,30),"x")</f>
        <v>CPF Nº 391.452.129-53, COM SED</v>
      </c>
      <c r="J94" t="str">
        <f>IFERROR(MID($D94,FIND(J$1,$D94,1)+0,30),"x")</f>
        <v>x</v>
      </c>
      <c r="K94" t="str">
        <f>IFERROR(MID($D94,FIND(K$1,$D94,1)+0,40),"x")</f>
        <v>VÁLIDA PELO MESMO PRAZO DE VIGÊNCIA DA P</v>
      </c>
      <c r="L94" t="str">
        <f>IFERROR(MID($D94,FIND(L$1,$D94,1)+0,100),"x")</f>
        <v>RESOLVE: ART. 1º - AUTORIZAR A ALTERAÇÃO  DE OUTORGA DO DIREITO DE USO DOS RECURSOS HÍDRICOS, RELACI</v>
      </c>
      <c r="M94" t="s">
        <v>3448</v>
      </c>
      <c r="N94" t="s">
        <v>2104</v>
      </c>
      <c r="O94" t="s">
        <v>2108</v>
      </c>
      <c r="P94" t="e">
        <f>VLOOKUP(A94,#REF!,1,FALSE)</f>
        <v>#REF!</v>
      </c>
    </row>
    <row r="95" spans="1:16" x14ac:dyDescent="0.25">
      <c r="A95" s="3">
        <v>21906</v>
      </c>
      <c r="B95" t="s">
        <v>5556</v>
      </c>
      <c r="C95">
        <v>1368</v>
      </c>
      <c r="D95" t="s">
        <v>1194</v>
      </c>
      <c r="E95" s="1">
        <v>21906</v>
      </c>
      <c r="F95" s="2">
        <v>44166</v>
      </c>
      <c r="G95" t="str">
        <f>IFERROR(MID($D95,FIND(G$1,$D95,1)+0,110),"x")</f>
        <v>LOCALIZADO NA FAZENDA CONDOMÍNIO IRMÃOS GATTO, RODOVIA BA 460, ZONA RURAL, NO MUNICÍPIO  DE BARREIRAS, MEDIANT</v>
      </c>
      <c r="H95" t="str">
        <f>IFERROR(MID($D95,FIND(H$1,$D95,1)+0,70),"x")</f>
        <v xml:space="preserve">CAPTAÇÃO SUBTERRÂNEA, NA BACIA HIDROGRÁFICA DO SÃO FRANCISCO, NO POÇO </v>
      </c>
      <c r="I95" t="str">
        <f>IFERROR(MID($D95,FIND(I$1,$D95,1)+0,30),"x")</f>
        <v>CPF Nº 219.955.080- 04, COM SE</v>
      </c>
      <c r="J95" t="str">
        <f>IFERROR(MID($D95,FIND(J$1,$D95,1)+0,30),"x")</f>
        <v>x</v>
      </c>
      <c r="K95" t="str">
        <f>IFERROR(MID($D95,FIND(K$1,$D95,1)+0,40),"x")</f>
        <v>VÁLIDA PELO MESMO PRAZO DA PORTARIA INEM</v>
      </c>
      <c r="L95" t="str">
        <f>IFERROR(MID($D95,FIND(L$1,$D95,1)+0,100),"x")</f>
        <v>RESOLVE: ART. 1º - AUTORIZAR  A ALTERAÇÃO DA OUTORGA DO DIREITO DE USO DOS RECURSOS HÍDRICOS, RELACI</v>
      </c>
      <c r="M95" t="s">
        <v>3465</v>
      </c>
      <c r="N95" t="s">
        <v>2104</v>
      </c>
      <c r="O95" t="s">
        <v>2108</v>
      </c>
      <c r="P95" t="e">
        <f>VLOOKUP(A95,#REF!,1,FALSE)</f>
        <v>#REF!</v>
      </c>
    </row>
    <row r="96" spans="1:16" x14ac:dyDescent="0.25">
      <c r="A96" s="3">
        <v>22012</v>
      </c>
      <c r="B96" t="s">
        <v>5250</v>
      </c>
      <c r="C96">
        <v>1062</v>
      </c>
      <c r="D96" t="s">
        <v>888</v>
      </c>
      <c r="E96" s="1">
        <v>22012</v>
      </c>
      <c r="F96" s="2">
        <v>44182</v>
      </c>
      <c r="G96" t="str">
        <f>IFERROR(MID($D96,FIND(G$1,$D96,1)+0,110),"x")</f>
        <v>LOCALIZADO NA FAZENDA GRATT, ZONA RURAL, NO MUNICÍPIO DE BARREIRAS, MEDIANTE O CUMPRIMENTO  DA LEGISLAÇÃO VIGE</v>
      </c>
      <c r="H96" t="str">
        <f>IFERROR(MID($D96,FIND(H$1,$D96,1)+0,70),"x")</f>
        <v xml:space="preserve">CAPTAÇÃO SUBTERRÂNEA, NA BACIA HIDROGRÁFICA DO RIO  SÃO FRANCISCO, NO </v>
      </c>
      <c r="I96" t="str">
        <f>IFERROR(MID($D96,FIND(I$1,$D96,1)+0,30),"x")</f>
        <v>CPF Nº 486.193.459-15, COM SED</v>
      </c>
      <c r="J96" t="str">
        <f>IFERROR(MID($D96,FIND(J$1,$D96,1)+0,30),"x")</f>
        <v>x</v>
      </c>
      <c r="K96" t="str">
        <f>IFERROR(MID($D96,FIND(K$1,$D96,1)+0,40),"x")</f>
        <v>VÁLIDA PELO PRAZO DE 04 (QUATRO) ANOS, À</v>
      </c>
      <c r="L96" t="str">
        <f>IFERROR(MID($D96,FIND(L$1,$D96,1)+0,100),"x")</f>
        <v>RESOLVE: ART. 1.º - AUTORIZAR A RENOVAÇÃO DO  DIREITO DE USO DOS RECURSOS HÍDRICOS, VÁLIDA PELO PRAZ</v>
      </c>
      <c r="M96" t="s">
        <v>3163</v>
      </c>
      <c r="N96" t="s">
        <v>2104</v>
      </c>
      <c r="O96" t="s">
        <v>2108</v>
      </c>
      <c r="P96" t="e">
        <f>VLOOKUP(A96,#REF!,1,FALSE)</f>
        <v>#REF!</v>
      </c>
    </row>
    <row r="97" spans="1:16" x14ac:dyDescent="0.25">
      <c r="A97" s="3">
        <v>22703</v>
      </c>
      <c r="B97" t="s">
        <v>5677</v>
      </c>
      <c r="C97">
        <v>1491</v>
      </c>
      <c r="D97" t="s">
        <v>1493</v>
      </c>
      <c r="E97" s="1">
        <v>22703</v>
      </c>
      <c r="F97" s="2">
        <v>44294</v>
      </c>
      <c r="G97" t="str">
        <f>IFERROR(MID($D97,FIND(G$1,$D97,1)+0,110),"x")</f>
        <v>LOCALIZADO NA FAZENDA PASSO FUNDO, ZONA RURAL, NO MUNICÍPIO  DE BARREIRAS, MEDIANTE O CUMPRIMENTO DA LEGISLAÇÃ</v>
      </c>
      <c r="H97" t="str">
        <f>IFERROR(MID($D97,FIND(H$1,$D97,1)+0,70),"x")</f>
        <v xml:space="preserve">CAPTAÇÃO SUBTERRÂNEA, NA BACIA HIDROGRÁFICA DO  RIO SÃO FRANCISCO, NO </v>
      </c>
      <c r="I97" t="str">
        <f>IFERROR(MID($D97,FIND(I$1,$D97,1)+0,30),"x")</f>
        <v>CPF N° 365.100.255-15, COM SED</v>
      </c>
      <c r="J97" t="str">
        <f>IFERROR(MID($D97,FIND(J$1,$D97,1)+0,30),"x")</f>
        <v>x</v>
      </c>
      <c r="K97" t="str">
        <f>IFERROR(MID($D97,FIND(K$1,$D97,1)+0,40),"x")</f>
        <v>VÁLIDA PELO PRAZO DE 04 (QUATRO) ANOS, A</v>
      </c>
      <c r="L97" t="str">
        <f>IFERROR(MID($D97,FIND(L$1,$D97,1)+0,100),"x")</f>
        <v>RESOLVE: ART. 1º - AUTORIZAR A RENOVAÇÃO  DO DIREITO DE USO DOS RECURSOS HÍDRICOS, VÁLIDA PELO PRAZO</v>
      </c>
      <c r="M97" t="s">
        <v>3584</v>
      </c>
      <c r="N97" t="s">
        <v>2104</v>
      </c>
      <c r="O97" t="s">
        <v>2108</v>
      </c>
      <c r="P97" t="e">
        <f>VLOOKUP(A97,#REF!,1,FALSE)</f>
        <v>#REF!</v>
      </c>
    </row>
    <row r="98" spans="1:16" x14ac:dyDescent="0.25">
      <c r="A98" s="3">
        <v>23146</v>
      </c>
      <c r="B98" t="s">
        <v>5792</v>
      </c>
      <c r="C98">
        <v>1606</v>
      </c>
      <c r="D98" t="s">
        <v>1608</v>
      </c>
      <c r="E98" s="1">
        <v>23146</v>
      </c>
      <c r="F98" s="2">
        <v>44351</v>
      </c>
      <c r="G98" t="str">
        <f>IFERROR(MID($D98,FIND(G$1,$D98,1)+0,110),"x")</f>
        <v>LOCALIZADO NA FAZENDA CAFEEIRA DOS GERAIS,  ZONA RURAL, NO MUNICÍPIO DE BARREIRAS, MEDIANTE O CUMPRIMENTO DA L</v>
      </c>
      <c r="H98" t="str">
        <f>IFERROR(MID($D98,FIND(H$1,$D98,1)+0,70),"x")</f>
        <v xml:space="preserve">CAPTAÇÃO SUPERFICIAL, NA BACIA  HIDROGRÁFICA DO RIO SÃO FRANCISCO, NO </v>
      </c>
      <c r="I98" t="str">
        <f>IFERROR(MID($D98,FIND(I$1,$D98,1)+0,30),"x")</f>
        <v>CPF Nº 718.060.918-87, COM SED</v>
      </c>
      <c r="J98" t="str">
        <f>IFERROR(MID($D98,FIND(J$1,$D98,1)+0,30),"x")</f>
        <v>x</v>
      </c>
      <c r="K98" t="str">
        <f>IFERROR(MID($D98,FIND(K$1,$D98,1)+0,40),"x")</f>
        <v>VÁLIDO PELO PRAZO DE 04 (QUATRO) ANOS, L</v>
      </c>
      <c r="L98" t="str">
        <f>IFERROR(MID($D98,FIND(L$1,$D98,1)+0,100),"x")</f>
        <v>RESOLVE: ART. 1º - AUTORIZAR A RENOVAÇÃO  DO DIREITO DE USO DOS RECURSOS HÍDRICOS, VÁLIDO PELO PRAZO</v>
      </c>
      <c r="M98" t="s">
        <v>3699</v>
      </c>
      <c r="N98" t="s">
        <v>2104</v>
      </c>
      <c r="O98" t="s">
        <v>2108</v>
      </c>
      <c r="P98" t="e">
        <f>VLOOKUP(A98,#REF!,1,FALSE)</f>
        <v>#REF!</v>
      </c>
    </row>
    <row r="99" spans="1:16" x14ac:dyDescent="0.25">
      <c r="A99" s="3">
        <v>23163</v>
      </c>
      <c r="B99" t="s">
        <v>5794</v>
      </c>
      <c r="C99">
        <v>1608</v>
      </c>
      <c r="D99" t="s">
        <v>1610</v>
      </c>
      <c r="E99" s="1">
        <v>23163</v>
      </c>
      <c r="F99" s="2">
        <v>44355</v>
      </c>
      <c r="G99" t="str">
        <f>IFERROR(MID($D99,FIND(G$1,$D99,1)+0,110),"x")</f>
        <v xml:space="preserve">LOCALIZADO  NA FAZENDA UM IRMÃO, ZONA RURAL, NO MUNICÍPIO DE BARREIRAS, MEDIANTE O CUMPRIMENTO DA  LEGISLAÇÃO </v>
      </c>
      <c r="H99" t="str">
        <f>IFERROR(MID($D99,FIND(H$1,$D99,1)+0,70),"x")</f>
        <v>CAPTAÇÃO SUBTERRÂNEA, NA BACIA HIDROGRÁFICA DO RIO SÃO FRANCISCO, NO P</v>
      </c>
      <c r="I99" t="str">
        <f>IFERROR(MID($D99,FIND(I$1,$D99,1)+0,30),"x")</f>
        <v>CPF Nº 334.763.499-34, COM SED</v>
      </c>
      <c r="J99" t="str">
        <f>IFERROR(MID($D99,FIND(J$1,$D99,1)+0,30),"x")</f>
        <v>x</v>
      </c>
      <c r="K99" t="str">
        <f>IFERROR(MID($D99,FIND(K$1,$D99,1)+0,40),"x")</f>
        <v>VÁLIDO PELO PRAZO DE 04 (QUATRO) ANOS, A</v>
      </c>
      <c r="L99" t="str">
        <f>IFERROR(MID($D99,FIND(L$1,$D99,1)+0,100),"x")</f>
        <v>RESOLVE: ART. 1º - AUTORIZAR O DIREITO DE  USO DOS RECURSOS HÍDRICOS, VÁLIDO PELO PRAZO DE 04 (QUATR</v>
      </c>
      <c r="M99" t="s">
        <v>3700</v>
      </c>
      <c r="N99" t="s">
        <v>2104</v>
      </c>
      <c r="O99" t="s">
        <v>2108</v>
      </c>
      <c r="P99" t="e">
        <f>VLOOKUP(A99,#REF!,1,FALSE)</f>
        <v>#REF!</v>
      </c>
    </row>
    <row r="100" spans="1:16" x14ac:dyDescent="0.25">
      <c r="A100" s="3">
        <v>23188</v>
      </c>
      <c r="B100" t="s">
        <v>5803</v>
      </c>
      <c r="C100">
        <v>1617</v>
      </c>
      <c r="D100" t="s">
        <v>1619</v>
      </c>
      <c r="E100" s="1">
        <v>23188</v>
      </c>
      <c r="F100" s="2">
        <v>44358</v>
      </c>
      <c r="G100" t="str">
        <f>IFERROR(MID($D100,FIND(G$1,$D100,1)+0,110),"x")</f>
        <v>LOCALIZADO NA FAZENDA GRETTER, ZONA RURAL, NO MUNICÍPIO DE BARREIRAS,  MEDIANTE O CUMPRIMENTO DA LEGISLAÇÃO VI</v>
      </c>
      <c r="H100" t="str">
        <f>IFERROR(MID($D100,FIND(H$1,$D100,1)+0,70),"x")</f>
        <v xml:space="preserve">CAPTAÇÃO SUBTERRÂNEA, NA BACIA HIDROGRÁFICA  DO RIO SÃO FRANCISCO, NO </v>
      </c>
      <c r="I100" t="str">
        <f>IFERROR(MID($D100,FIND(I$1,$D100,1)+0,30),"x")</f>
        <v>x</v>
      </c>
      <c r="J100" t="str">
        <f>IFERROR(MID($D100,FIND(J$1,$D100,1)+0,30),"x")</f>
        <v>CNPJ Nº 05.220.031/0001-71, CO</v>
      </c>
      <c r="K100" t="str">
        <f>IFERROR(MID($D100,FIND(K$1,$D100,1)+0,40),"x")</f>
        <v>VÁLIDO PELO PRAZO DE 04 (QUATRO) ANOS, A</v>
      </c>
      <c r="L100" t="str">
        <f>IFERROR(MID($D100,FIND(L$1,$D100,1)+0,100),"x")</f>
        <v>RESOLVE: ART. 1º - AUTORIZAR O DIREITO  DE USO DOS RECURSOS HÍDRICOS, VÁLIDO PELO PRAZO DE 04 (QUATR</v>
      </c>
      <c r="M100" t="s">
        <v>3709</v>
      </c>
      <c r="N100" t="s">
        <v>2104</v>
      </c>
      <c r="O100" t="s">
        <v>2108</v>
      </c>
      <c r="P100" t="e">
        <f>VLOOKUP(A100,#REF!,1,FALSE)</f>
        <v>#REF!</v>
      </c>
    </row>
    <row r="101" spans="1:16" x14ac:dyDescent="0.25">
      <c r="A101" s="3">
        <v>23549</v>
      </c>
      <c r="B101" t="s">
        <v>5929</v>
      </c>
      <c r="C101">
        <v>1743</v>
      </c>
      <c r="D101" t="s">
        <v>1745</v>
      </c>
      <c r="E101" s="1">
        <v>23549</v>
      </c>
      <c r="F101" s="2">
        <v>44400</v>
      </c>
      <c r="G101" t="str">
        <f>IFERROR(MID($D101,FIND(G$1,$D101,1)+0,110),"x")</f>
        <v xml:space="preserve">LOCALIZADO NA FAZENDAS GRAVATA E JACARAUBA, ZONA RURAL, NO MUNICÍPIO DE BARREIRAS,  MEDIANTE O CUMPRIMENTO DA </v>
      </c>
      <c r="H101" t="str">
        <f>IFERROR(MID($D101,FIND(H$1,$D101,1)+0,70),"x")</f>
        <v xml:space="preserve">CAPTAÇÃO SUBTERRÂNEA, NA BACIA HIDROGRÁFICA DO RIO SÃO FRANCISCO,  NO </v>
      </c>
      <c r="I101" t="str">
        <f>IFERROR(MID($D101,FIND(I$1,$D101,1)+0,30),"x")</f>
        <v>CPF Nº 016.649.375-95, COM SED</v>
      </c>
      <c r="J101" t="str">
        <f>IFERROR(MID($D101,FIND(J$1,$D101,1)+0,30),"x")</f>
        <v>x</v>
      </c>
      <c r="K101" t="str">
        <f>IFERROR(MID($D101,FIND(K$1,$D101,1)+0,40),"x")</f>
        <v xml:space="preserve">VÁLIDO PELO PRAZO DE 4 (QUATRO) ANOS, A </v>
      </c>
      <c r="L101" t="str">
        <f>IFERROR(MID($D101,FIND(L$1,$D101,1)+0,100),"x")</f>
        <v>RESOLVE: ART. 1º - AUTORIZAR O DIREITO DE  USO DOS RECURSOS HÍDRICOS, VÁLIDO PELO PRAZO DE 4 (QUATRO</v>
      </c>
      <c r="M101" t="s">
        <v>3835</v>
      </c>
      <c r="N101" t="s">
        <v>2104</v>
      </c>
      <c r="O101" t="s">
        <v>2108</v>
      </c>
      <c r="P101" t="e">
        <f>VLOOKUP(A101,#REF!,1,FALSE)</f>
        <v>#REF!</v>
      </c>
    </row>
    <row r="102" spans="1:16" x14ac:dyDescent="0.25">
      <c r="A102" s="3">
        <v>23593</v>
      </c>
      <c r="B102" t="s">
        <v>5947</v>
      </c>
      <c r="C102">
        <v>1761</v>
      </c>
      <c r="D102" t="s">
        <v>1763</v>
      </c>
      <c r="E102" s="1">
        <v>23593</v>
      </c>
      <c r="F102" s="2">
        <v>44406</v>
      </c>
      <c r="G102" t="str">
        <f>IFERROR(MID($D102,FIND(G$1,$D102,1)+0,110),"x")</f>
        <v>LOCALIZADO NA FAZENDA DONA ISETA III, ZONA RURAL, NO MUNICÍPIO DE BARREIRAS,  MEDIANTE O CUMPRIMENTO DA LEGISL</v>
      </c>
      <c r="H102" t="str">
        <f>IFERROR(MID($D102,FIND(H$1,$D102,1)+0,70),"x")</f>
        <v xml:space="preserve">CAPTAÇÃO SUBTERRÂNEA, NA BACIA HIDROGRÁFICA  DO RIO SÃO FRANCISCO, NO </v>
      </c>
      <c r="I102" t="str">
        <f>IFERROR(MID($D102,FIND(I$1,$D102,1)+0,30),"x")</f>
        <v>CPF N° 295.269.909-78, COM SED</v>
      </c>
      <c r="J102" t="str">
        <f>IFERROR(MID($D102,FIND(J$1,$D102,1)+0,30),"x")</f>
        <v>x</v>
      </c>
      <c r="K102" t="str">
        <f>IFERROR(MID($D102,FIND(K$1,$D102,1)+0,40),"x")</f>
        <v>VÁLIDA PELO PRAZO DE 04 (QUATRO) ANOS, A</v>
      </c>
      <c r="L102" t="str">
        <f>IFERROR(MID($D102,FIND(L$1,$D102,1)+0,100),"x")</f>
        <v>RESOLVE: ART. 1º - AUTORIZAR A RENOVAÇÃO  DO DIREITO DE USO DOS RECURSOS HÍDRICOS, VÁLIDA PELO PRAZO</v>
      </c>
      <c r="M102" t="s">
        <v>3853</v>
      </c>
      <c r="N102" t="s">
        <v>2104</v>
      </c>
      <c r="O102" t="s">
        <v>2108</v>
      </c>
      <c r="P102" t="e">
        <f>VLOOKUP(A102,#REF!,1,FALSE)</f>
        <v>#REF!</v>
      </c>
    </row>
    <row r="103" spans="1:16" x14ac:dyDescent="0.25">
      <c r="A103" s="3">
        <v>24051</v>
      </c>
      <c r="B103" t="s">
        <v>6086</v>
      </c>
      <c r="C103">
        <v>1900</v>
      </c>
      <c r="D103" t="s">
        <v>1902</v>
      </c>
      <c r="E103" s="1">
        <v>24051</v>
      </c>
      <c r="F103" s="2">
        <v>44452</v>
      </c>
      <c r="G103" t="str">
        <f>IFERROR(MID($D103,FIND(G$1,$D103,1)+0,110),"x")</f>
        <v>LOCALIZADO NA FAZENDA FAEDO VI, ESTRADA JOÃO BARATA, ZONA RURAL, NO MUNICÍPIO DE BARREIRAS,  MEDIANTE O CUMPRI</v>
      </c>
      <c r="H103" t="str">
        <f>IFERROR(MID($D103,FIND(H$1,$D103,1)+0,70),"x")</f>
        <v xml:space="preserve">CAPTAÇÃO SUBTERRÂNEA, NA BACIA HIDROGRÁFICA DO RIO SÃO  FRANCISCO, NO </v>
      </c>
      <c r="I103" t="str">
        <f>IFERROR(MID($D103,FIND(I$1,$D103,1)+0,30),"x")</f>
        <v>CPF Nº 441.321.660-15, COM SED</v>
      </c>
      <c r="J103" t="str">
        <f>IFERROR(MID($D103,FIND(J$1,$D103,1)+0,30),"x")</f>
        <v>x</v>
      </c>
      <c r="K103" t="str">
        <f>IFERROR(MID($D103,FIND(K$1,$D103,1)+0,40),"x")</f>
        <v>VÁLIDO PELO PRAZO DE 04 (QUATRO) ANOS, A</v>
      </c>
      <c r="L103" t="str">
        <f>IFERROR(MID($D103,FIND(L$1,$D103,1)+0,100),"x")</f>
        <v>RESOLVE: ART. 1º - AUTORIZAR O DIREITO DE  USO DOS RECURSOS HÍDRICOS, VÁLIDO PELO PRAZO DE 04 (QUATR</v>
      </c>
      <c r="M103" t="s">
        <v>3991</v>
      </c>
      <c r="N103" t="s">
        <v>2104</v>
      </c>
      <c r="O103" t="s">
        <v>2108</v>
      </c>
      <c r="P103" t="e">
        <f>VLOOKUP(A103,#REF!,1,FALSE)</f>
        <v>#REF!</v>
      </c>
    </row>
    <row r="104" spans="1:16" x14ac:dyDescent="0.25">
      <c r="A104" s="3">
        <v>24063</v>
      </c>
      <c r="B104" t="s">
        <v>6096</v>
      </c>
      <c r="C104">
        <v>1910</v>
      </c>
      <c r="D104" t="s">
        <v>1912</v>
      </c>
      <c r="E104" s="1">
        <v>24063</v>
      </c>
      <c r="F104" s="2">
        <v>44452</v>
      </c>
      <c r="G104" t="str">
        <f>IFERROR(MID($D104,FIND(G$1,$D104,1)+0,110),"x")</f>
        <v>LOCALIZADO  NA FAZENDA MISSAGRO VII, ZONA RURAL, NO MUNICÍPIO DE BARREIRAS, MEDIANTE O CUMPRIMENTO DA  LEGISLA</v>
      </c>
      <c r="H104" t="str">
        <f>IFERROR(MID($D104,FIND(H$1,$D104,1)+0,70),"x")</f>
        <v xml:space="preserve">CAPTAÇÃO SUBTERRÂNEA, NA BACIA HIDROGRÁFICA DO RIO SÃO FRANCISCO, NO  </v>
      </c>
      <c r="I104" t="str">
        <f>IFERROR(MID($D104,FIND(I$1,$D104,1)+0,30),"x")</f>
        <v>CPF Nº 028.402.169-57, COM SED</v>
      </c>
      <c r="J104" t="str">
        <f>IFERROR(MID($D104,FIND(J$1,$D104,1)+0,30),"x")</f>
        <v>x</v>
      </c>
      <c r="K104" t="str">
        <f>IFERROR(MID($D104,FIND(K$1,$D104,1)+0,40),"x")</f>
        <v>VÁLIDO PELO PRAZO DE 04 (QUATRO) ANOS, A</v>
      </c>
      <c r="L104" t="str">
        <f>IFERROR(MID($D104,FIND(L$1,$D104,1)+0,100),"x")</f>
        <v>RESOLVE: ART. 1º - AUTORIZAR O DIREITO DE  USO DOS RECURSOS HÍDRICOS, VÁLIDO PELO PRAZO DE 04 (QUATR</v>
      </c>
      <c r="M104" t="s">
        <v>4001</v>
      </c>
      <c r="N104" t="s">
        <v>2104</v>
      </c>
      <c r="O104" t="s">
        <v>2108</v>
      </c>
      <c r="P104" t="e">
        <f>VLOOKUP(A104,#REF!,1,FALSE)</f>
        <v>#REF!</v>
      </c>
    </row>
    <row r="105" spans="1:16" x14ac:dyDescent="0.25">
      <c r="A105" s="3">
        <v>24099</v>
      </c>
      <c r="B105" t="s">
        <v>6102</v>
      </c>
      <c r="C105">
        <v>1916</v>
      </c>
      <c r="D105" t="s">
        <v>1918</v>
      </c>
      <c r="E105" s="1">
        <v>24099</v>
      </c>
      <c r="F105" s="2">
        <v>44455</v>
      </c>
      <c r="G105" t="str">
        <f>IFERROR(MID($D105,FIND(G$1,$D105,1)+0,110),"x")</f>
        <v>LOCALIZADO NAS FAZENDAS PEDRA BRANCA I E II, ZONA RURAL, NO MUNICÍPIO  DE BARREIRAS, MEDIANTE O CUMPRIMENTO DA</v>
      </c>
      <c r="H105" t="str">
        <f>IFERROR(MID($D105,FIND(H$1,$D105,1)+0,70),"x")</f>
        <v xml:space="preserve">CAPTAÇÃO SUBTERRÂNEA, NA BACIA HIDROGRÁFICA DO  RIO SÃO FRANCISCO, NO </v>
      </c>
      <c r="I105" t="str">
        <f>IFERROR(MID($D105,FIND(I$1,$D105,1)+0,30),"x")</f>
        <v>CPF Nº 502.443.889-20, COM SED</v>
      </c>
      <c r="J105" t="str">
        <f>IFERROR(MID($D105,FIND(J$1,$D105,1)+0,30),"x")</f>
        <v>x</v>
      </c>
      <c r="K105" t="str">
        <f>IFERROR(MID($D105,FIND(K$1,$D105,1)+0,40),"x")</f>
        <v>VÁLIDO PELO PRAZO DE 04 (QUATRO) ANOS, A</v>
      </c>
      <c r="L105" t="str">
        <f>IFERROR(MID($D105,FIND(L$1,$D105,1)+0,100),"x")</f>
        <v>RESOLVE: ART. 1º - AUTORIZAR O DIREITO DE  USO DOS RECURSOS HÍDRICOS, VÁLIDO PELO PRAZO DE 04 (QUATR</v>
      </c>
      <c r="M105" t="s">
        <v>4007</v>
      </c>
      <c r="N105" t="s">
        <v>2104</v>
      </c>
      <c r="O105" t="s">
        <v>2108</v>
      </c>
      <c r="P105" t="e">
        <f>VLOOKUP(A105,#REF!,1,FALSE)</f>
        <v>#REF!</v>
      </c>
    </row>
    <row r="106" spans="1:16" x14ac:dyDescent="0.25">
      <c r="A106" s="3">
        <v>24396</v>
      </c>
      <c r="B106" t="s">
        <v>6212</v>
      </c>
      <c r="C106">
        <v>2026</v>
      </c>
      <c r="D106" t="s">
        <v>2028</v>
      </c>
      <c r="E106" s="1">
        <v>24396</v>
      </c>
      <c r="F106" s="2">
        <v>44488</v>
      </c>
      <c r="G106" t="str">
        <f>IFERROR(MID($D106,FIND(G$1,$D106,1)+0,110),"x")</f>
        <v>LOCALIZADO NA  FAZENDA ISETA/CASSINO III, ZONA RURAL, NO MUNICÍPIO DE BARREIRAS, MEDIANTE O CUMPRIMENTO DA  LE</v>
      </c>
      <c r="H106" t="str">
        <f>IFERROR(MID($D106,FIND(H$1,$D106,1)+0,70),"x")</f>
        <v xml:space="preserve">CAPTAÇÃO SUBTERRÂNEA, NA BACIA HIDROGRÁFICA DO RIO SÃO FRANCISCO, NO  </v>
      </c>
      <c r="I106" t="str">
        <f>IFERROR(MID($D106,FIND(I$1,$D106,1)+0,30),"x")</f>
        <v>CPF  Nº 400.766.799-34, COM SE</v>
      </c>
      <c r="J106" t="str">
        <f>IFERROR(MID($D106,FIND(J$1,$D106,1)+0,30),"x")</f>
        <v>x</v>
      </c>
      <c r="K106" t="str">
        <f>IFERROR(MID($D106,FIND(K$1,$D106,1)+0,40),"x")</f>
        <v>VÁLIDO PELO PRAZO DE 04 (QUATRO) ANOS, A</v>
      </c>
      <c r="L106" t="str">
        <f>IFERROR(MID($D106,FIND(L$1,$D106,1)+0,100),"x")</f>
        <v>RESOLVE: ART. 1º - AUTORIZAR O DIREITO DE  USO DOS RECURSOS HÍDRICOS, VÁLIDO PELO PRAZO DE 04 (QUATR</v>
      </c>
      <c r="M106" t="s">
        <v>4117</v>
      </c>
      <c r="N106" t="s">
        <v>2104</v>
      </c>
      <c r="O106" t="s">
        <v>2108</v>
      </c>
      <c r="P106" t="e">
        <f>VLOOKUP(A106,#REF!,1,FALSE)</f>
        <v>#REF!</v>
      </c>
    </row>
    <row r="107" spans="1:16" x14ac:dyDescent="0.25">
      <c r="A107" s="3">
        <v>16960</v>
      </c>
      <c r="B107" t="s">
        <v>4420</v>
      </c>
      <c r="C107">
        <v>229</v>
      </c>
      <c r="D107" t="s">
        <v>107</v>
      </c>
      <c r="E107" s="1">
        <v>16960</v>
      </c>
      <c r="F107" s="2">
        <v>43368</v>
      </c>
      <c r="G107" t="str">
        <f>IFERROR(MID($D107,FIND(G$1,$D107,1)+0,110),"x")</f>
        <v>LOCALIZADO NA FAZENDA ESTREITO, ZONA RURAL, NO MUNICÍPIO DE BOM JESUS DA  LAPA, MEDIANTE O CUMPRIMENTO DA LEGI</v>
      </c>
      <c r="H107" t="str">
        <f>IFERROR(MID($D107,FIND(H$1,$D107,1)+0,70),"x")</f>
        <v>CAPTAÇÃO SUPERFICIAL, NA BACIA HIDROGRÁFICA DO RIO CORRENTE, NO  RIO C</v>
      </c>
      <c r="I107" t="str">
        <f>IFERROR(MID($D107,FIND(I$1,$D107,1)+0,30),"x")</f>
        <v>CPF N° 110.223.105-34, COM SED</v>
      </c>
      <c r="J107" t="str">
        <f>IFERROR(MID($D107,FIND(J$1,$D107,1)+0,30),"x")</f>
        <v>x</v>
      </c>
      <c r="K107" t="str">
        <f>IFERROR(MID($D107,FIND(K$1,$D107,1)+0,40),"x")</f>
        <v xml:space="preserve">VÁLIDO PELO PRAZO DE 4 (QUATRO) ANOS, A </v>
      </c>
      <c r="L107" t="str">
        <f>IFERROR(MID($D107,FIND(L$1,$D107,1)+0,100),"x")</f>
        <v>RESOLVE: ART. 1º - AUTORIZAR O DIREITO  DE USO DOS RECURSOS HÍDRICOS, VÁLIDO PELO PRAZO DE 4 (QUATRO</v>
      </c>
      <c r="M107" t="s">
        <v>2358</v>
      </c>
      <c r="N107" t="s">
        <v>2106</v>
      </c>
      <c r="O107" t="s">
        <v>2123</v>
      </c>
      <c r="P107" t="e">
        <f>VLOOKUP(A107,#REF!,1,FALSE)</f>
        <v>#REF!</v>
      </c>
    </row>
    <row r="108" spans="1:16" x14ac:dyDescent="0.25">
      <c r="A108" s="3">
        <v>21158</v>
      </c>
      <c r="B108" t="s">
        <v>5272</v>
      </c>
      <c r="C108">
        <v>1084</v>
      </c>
      <c r="D108" t="s">
        <v>910</v>
      </c>
      <c r="E108" s="1">
        <v>21158</v>
      </c>
      <c r="F108" s="2">
        <v>44042</v>
      </c>
      <c r="G108" t="str">
        <f>IFERROR(MID($D108,FIND(G$1,$D108,1)+0,110),"x")</f>
        <v>LOCALIZADO  NA FAZENDA JOAZEIRO, ZONA RURAL, NO MUNICÍPIO DE BOM JESUS DA LAPA, MEDIANTE O CUMPRIMENTO DA  LEG</v>
      </c>
      <c r="H108" t="str">
        <f>IFERROR(MID($D108,FIND(H$1,$D108,1)+0,70),"x")</f>
        <v>CAPTAÇÃO SUPERFICIAL, NA BACIA HIDROGRÁFICA DO RIO CORRENTE, NO  RIO C</v>
      </c>
      <c r="I108" t="str">
        <f>IFERROR(MID($D108,FIND(I$1,$D108,1)+0,30),"x")</f>
        <v>x</v>
      </c>
      <c r="J108" t="str">
        <f>IFERROR(MID($D108,FIND(J$1,$D108,1)+0,30),"x")</f>
        <v>CNPJ  N° 14.740.344/0001-41, C</v>
      </c>
      <c r="K108" t="str">
        <f>IFERROR(MID($D108,FIND(K$1,$D108,1)+0,40),"x")</f>
        <v xml:space="preserve">VÁLIDO PELO  PRAZO DE 04 (QUATRO) ANOS, </v>
      </c>
      <c r="L108" t="str">
        <f>IFERROR(MID($D108,FIND(L$1,$D108,1)+0,100),"x")</f>
        <v>RESOLVE: ART. 1º - AUTORIZAR O DIREITO DE USO DOS RECURSOS HÍDRICOS, VÁLIDO PELO  PRAZO DE 04 (QUATR</v>
      </c>
      <c r="M108" t="s">
        <v>3184</v>
      </c>
      <c r="N108" t="s">
        <v>2106</v>
      </c>
      <c r="O108" t="s">
        <v>2123</v>
      </c>
      <c r="P108" t="e">
        <f>VLOOKUP(A108,#REF!,1,FALSE)</f>
        <v>#REF!</v>
      </c>
    </row>
    <row r="109" spans="1:16" x14ac:dyDescent="0.25">
      <c r="A109" s="3">
        <v>19799</v>
      </c>
      <c r="B109" t="s">
        <v>4976</v>
      </c>
      <c r="C109">
        <v>787</v>
      </c>
      <c r="D109" t="s">
        <v>608</v>
      </c>
      <c r="E109" s="1">
        <v>19799</v>
      </c>
      <c r="F109" s="2">
        <v>43811</v>
      </c>
      <c r="G109" t="str">
        <f>IFERROR(MID($D109,FIND(G$1,$D109,1)+0,110),"x")</f>
        <v>LOCALIZADO  NA FAZENDA SANTA MARIA I, ZONA RURAL, NO MUNICÍPIO DE CATOLÂNDIA, MEDIANTE O CUMPRIMENTO DA  LEGIS</v>
      </c>
      <c r="H109" t="str">
        <f>IFERROR(MID($D109,FIND(H$1,$D109,1)+0,70),"x")</f>
        <v>CAPTAÇÃO SUBTERRÂNEA, NA BACIA HIDROGRÁFICA DO RIO SÃO  FRANCISCO, NAS</v>
      </c>
      <c r="I109" t="str">
        <f>IFERROR(MID($D109,FIND(I$1,$D109,1)+0,30),"x")</f>
        <v>x</v>
      </c>
      <c r="J109" t="str">
        <f>IFERROR(MID($D109,FIND(J$1,$D109,1)+0,30),"x")</f>
        <v>CNPJ Nº 13.344.034/0001-45, CO</v>
      </c>
      <c r="K109" t="str">
        <f>IFERROR(MID($D109,FIND(K$1,$D109,1)+0,40),"x")</f>
        <v xml:space="preserve">VÁLIDO PELO PRAZO DE 4 (QUATRO) ANOS, A </v>
      </c>
      <c r="L109" t="str">
        <f>IFERROR(MID($D109,FIND(L$1,$D109,1)+0,100),"x")</f>
        <v>RESOLVE: ART. 1.º - AUTORIZAR O DIREITO  DE USO DOS RECURSOS HÍDRICOS, VÁLIDO PELO PRAZO DE 4 (QUATR</v>
      </c>
      <c r="M109" t="s">
        <v>2903</v>
      </c>
      <c r="N109" t="s">
        <v>2104</v>
      </c>
      <c r="O109" t="s">
        <v>2126</v>
      </c>
      <c r="P109" t="e">
        <f>VLOOKUP(A109,#REF!,1,FALSE)</f>
        <v>#REF!</v>
      </c>
    </row>
    <row r="110" spans="1:16" x14ac:dyDescent="0.25">
      <c r="A110" s="3">
        <v>19125</v>
      </c>
      <c r="B110" t="s">
        <v>4803</v>
      </c>
      <c r="C110">
        <v>614</v>
      </c>
      <c r="D110" t="s">
        <v>435</v>
      </c>
      <c r="E110" s="1">
        <v>19125</v>
      </c>
      <c r="F110" s="2">
        <v>43721</v>
      </c>
      <c r="G110" t="str">
        <f>IFERROR(MID($D110,FIND(G$1,$D110,1)+0,110),"x")</f>
        <v>LOCALIZADO NA FAZENDA RIO DO MEIO 01,  ZONA RURAL, NO MUNICÍPIO DE COCOS, MEDIANTE O CUMPRIMENTO DA LEGISLAÇÃO</v>
      </c>
      <c r="H110" t="str">
        <f>IFERROR(MID($D110,FIND(H$1,$D110,1)+0,70),"x")</f>
        <v>CAPTAÇÃO SUPERFICIAL, NA BACIA  HIDROGRÁFICA DO RIO CARINHANHA, NO RIA</v>
      </c>
      <c r="I110" t="str">
        <f>IFERROR(MID($D110,FIND(I$1,$D110,1)+0,30),"x")</f>
        <v>x</v>
      </c>
      <c r="J110" t="str">
        <f>IFERROR(MID($D110,FIND(J$1,$D110,1)+0,30),"x")</f>
        <v>CNPJ N° 09.282.102/0001-11, CO</v>
      </c>
      <c r="K110" t="str">
        <f>IFERROR(MID($D110,FIND(K$1,$D110,1)+0,40),"x")</f>
        <v xml:space="preserve">VÁLIDA PELO PRAZO DE 4 (QUATRO) ANOS, A </v>
      </c>
      <c r="L110" t="str">
        <f>IFERROR(MID($D110,FIND(L$1,$D110,1)+0,100),"x")</f>
        <v>RESOLVE: ART. 1º - AUTORIZAR A RENOVAÇÃO  DO DIREITO DE USO DOS RECURSOS HÍDRICOS, VÁLIDA PELO PRAZO</v>
      </c>
      <c r="M110" t="s">
        <v>2736</v>
      </c>
      <c r="N110" t="s">
        <v>6291</v>
      </c>
      <c r="O110" t="s">
        <v>2119</v>
      </c>
      <c r="P110" t="e">
        <f>VLOOKUP(A110,#REF!,1,FALSE)</f>
        <v>#REF!</v>
      </c>
    </row>
    <row r="111" spans="1:16" x14ac:dyDescent="0.25">
      <c r="A111" s="3">
        <v>19394</v>
      </c>
      <c r="B111" t="s">
        <v>4894</v>
      </c>
      <c r="C111">
        <v>705</v>
      </c>
      <c r="D111" t="s">
        <v>526</v>
      </c>
      <c r="E111" s="1">
        <v>19394</v>
      </c>
      <c r="F111" s="2">
        <v>43760</v>
      </c>
      <c r="G111" t="str">
        <f>IFERROR(MID($D111,FIND(G$1,$D111,1)+0,110),"x")</f>
        <v xml:space="preserve">LOCALIZADO NA FAZENDA POUCO TEMPO - SANTA  LUZIA (CAFÉ SAVANNAH), ZONA RURAL, NO MUNICÍPIO DE COCOS, MEDIANTE </v>
      </c>
      <c r="H111" t="str">
        <f>IFERROR(MID($D111,FIND(H$1,$D111,1)+0,70),"x")</f>
        <v>CAPTAÇÃO SUPERFICIAL, NA BACIA HIDROGRÁFICA DO RIO CORRENTE, NO RIO  F</v>
      </c>
      <c r="I111" t="str">
        <f>IFERROR(MID($D111,FIND(I$1,$D111,1)+0,30),"x")</f>
        <v>CPF N° 048.943.468-18, COM SED</v>
      </c>
      <c r="J111" t="str">
        <f>IFERROR(MID($D111,FIND(J$1,$D111,1)+0,30),"x")</f>
        <v>x</v>
      </c>
      <c r="K111" t="str">
        <f>IFERROR(MID($D111,FIND(K$1,$D111,1)+0,40),"x")</f>
        <v>VÁLIDA PELO PRAZO DE 4  (QUATRO) ANOS, A</v>
      </c>
      <c r="L111" t="str">
        <f>IFERROR(MID($D111,FIND(L$1,$D111,1)+0,100),"x")</f>
        <v>RESOLVE: ART. 1º -  AUTORIZAR A RENOVAÇÃO DO DIREITO DE USO DOS RECURSOS HÍDRICOS, VÁLIDA PELO PRAZO</v>
      </c>
      <c r="M111" t="s">
        <v>2825</v>
      </c>
      <c r="N111" t="s">
        <v>2106</v>
      </c>
      <c r="O111" t="s">
        <v>2119</v>
      </c>
      <c r="P111" t="e">
        <f>VLOOKUP(A111,#REF!,1,FALSE)</f>
        <v>#REF!</v>
      </c>
    </row>
    <row r="112" spans="1:16" x14ac:dyDescent="0.25">
      <c r="A112" s="3">
        <v>19716</v>
      </c>
      <c r="B112" t="s">
        <v>4955</v>
      </c>
      <c r="C112">
        <v>766</v>
      </c>
      <c r="D112" t="s">
        <v>587</v>
      </c>
      <c r="E112" s="1">
        <v>19716</v>
      </c>
      <c r="F112" s="2">
        <v>43803</v>
      </c>
      <c r="G112" t="str">
        <f>IFERROR(MID($D112,FIND(G$1,$D112,1)+0,110),"x")</f>
        <v>LOCALIZADO NA FAZENDA POUCO TEMPO - SANTA LUZIA (GUANABARA), ZONA RURAL, NO MUNICÍPIO DE  COCOS, MEDIANTE O CU</v>
      </c>
      <c r="H112" t="str">
        <f>IFERROR(MID($D112,FIND(H$1,$D112,1)+0,70),"x")</f>
        <v>CAPTAÇÃO SUPERFICIAL,  NA BACIA HIDROGRÁFICA DO RIO CORRENTE, NO RIO F</v>
      </c>
      <c r="I112" t="str">
        <f>IFERROR(MID($D112,FIND(I$1,$D112,1)+0,30),"x")</f>
        <v>CPF N° 048.943.468-18, COM SED</v>
      </c>
      <c r="J112" t="str">
        <f>IFERROR(MID($D112,FIND(J$1,$D112,1)+0,30),"x")</f>
        <v>x</v>
      </c>
      <c r="K112" t="str">
        <f>IFERROR(MID($D112,FIND(K$1,$D112,1)+0,40),"x")</f>
        <v xml:space="preserve">VÁLIDA PELO PRAZO DE 4 (QUATRO) ANOS, A </v>
      </c>
      <c r="L112" t="str">
        <f>IFERROR(MID($D112,FIND(L$1,$D112,1)+0,100),"x")</f>
        <v>RESOLVE: ART. 1º - AUTORIZAR A RENOVAÇÃO  DO DIREITO DE USO DOS RECURSOS HÍDRICOS, VÁLIDA PELO PRAZO</v>
      </c>
      <c r="M112" t="s">
        <v>2883</v>
      </c>
      <c r="N112" t="s">
        <v>2106</v>
      </c>
      <c r="O112" t="s">
        <v>2119</v>
      </c>
      <c r="P112" t="e">
        <f>VLOOKUP(A112,#REF!,1,FALSE)</f>
        <v>#REF!</v>
      </c>
    </row>
    <row r="113" spans="1:16" x14ac:dyDescent="0.25">
      <c r="A113" s="3">
        <v>21189</v>
      </c>
      <c r="B113" t="s">
        <v>5173</v>
      </c>
      <c r="C113">
        <v>985</v>
      </c>
      <c r="D113" t="s">
        <v>811</v>
      </c>
      <c r="E113" s="1">
        <v>21189</v>
      </c>
      <c r="F113" s="2">
        <v>44047</v>
      </c>
      <c r="G113" t="str">
        <f>IFERROR(MID($D113,FIND(G$1,$D113,1)+0,110),"x")</f>
        <v>LOCALIZADO NA FAZENDA ONÇA DO BARÃO, ESTRADA MAMBAI/COCOS, ZONA RURAL, NO  MUNICÍPIO DE COCOS, MEDIANTE O CUMP</v>
      </c>
      <c r="H113" t="str">
        <f>IFERROR(MID($D113,FIND(H$1,$D113,1)+0,70),"x")</f>
        <v>CAPTAÇÃO SUPERFICIAL, NA BACIA HIDROGRÁFICA DO RIO  CORRENTE, NO RIO F</v>
      </c>
      <c r="I113" t="str">
        <f>IFERROR(MID($D113,FIND(I$1,$D113,1)+0,30),"x")</f>
        <v>CPF N° 003.216.051-87, COM SED</v>
      </c>
      <c r="J113" t="str">
        <f>IFERROR(MID($D113,FIND(J$1,$D113,1)+0,30),"x")</f>
        <v>x</v>
      </c>
      <c r="K113" t="str">
        <f>IFERROR(MID($D113,FIND(K$1,$D113,1)+0,40),"x")</f>
        <v>VÁLIDA PELO PRAZO DE 04 (QUATRO) ANOS, A</v>
      </c>
      <c r="L113" t="str">
        <f>IFERROR(MID($D113,FIND(L$1,$D113,1)+0,100),"x")</f>
        <v>RESOLVE: ART. 1º - AUTORIZAR A RENOVAÇÃO  DO DIREITO DE USO DOS RECURSOS HÍDRICOS, VÁLIDA PELO PRAZO</v>
      </c>
      <c r="M113" t="s">
        <v>3087</v>
      </c>
      <c r="N113" t="s">
        <v>2106</v>
      </c>
      <c r="O113" t="s">
        <v>2119</v>
      </c>
      <c r="P113" t="e">
        <f>VLOOKUP(A113,#REF!,1,FALSE)</f>
        <v>#REF!</v>
      </c>
    </row>
    <row r="114" spans="1:16" x14ac:dyDescent="0.25">
      <c r="A114" s="3">
        <v>22334</v>
      </c>
      <c r="B114" t="s">
        <v>5630</v>
      </c>
      <c r="C114">
        <v>1442</v>
      </c>
      <c r="D114" t="s">
        <v>1446</v>
      </c>
      <c r="E114" s="1">
        <v>22334</v>
      </c>
      <c r="F114" s="2">
        <v>44259</v>
      </c>
      <c r="G114" t="str">
        <f>IFERROR(MID($D114,FIND(G$1,$D114,1)+0,110),"x")</f>
        <v>LOCALIZADO NAS FAZENDAS POUCO TEMPO (MAT. 3916)  E POUCO TEMPO (MAT. 1458), ZONA RURAL, NO MUNICÍPIO DE COCOS,</v>
      </c>
      <c r="H114" t="str">
        <f>IFERROR(MID($D114,FIND(H$1,$D114,1)+0,70),"x")</f>
        <v>CAPTAÇÃO SUPERFICIAL, NA   CÓPIA - CONSULTE INFORMAÇÃO OFICIAL EM WWW.</v>
      </c>
      <c r="I114" t="str">
        <f>IFERROR(MID($D114,FIND(I$1,$D114,1)+0,30),"x")</f>
        <v>x</v>
      </c>
      <c r="J114" t="str">
        <f>IFERROR(MID($D114,FIND(J$1,$D114,1)+0,30),"x")</f>
        <v>CNPJ SOB N° 10.893.146/0003-29</v>
      </c>
      <c r="K114" t="str">
        <f>IFERROR(MID($D114,FIND(K$1,$D114,1)+0,40),"x")</f>
        <v>VÁLIDA PELO PRAZO DE 04 (QUATRO) ANOS, À</v>
      </c>
      <c r="L114" t="str">
        <f>IFERROR(MID($D114,FIND(L$1,$D114,1)+0,100),"x")</f>
        <v>RESOLVE: ART. 1º - AUTORIZAR A RENOVAÇÃO DO  DIREITO DE USO DOS RECURSOS HÍDRICOS, VÁLIDA PELO PRAZO</v>
      </c>
      <c r="M114" t="s">
        <v>3538</v>
      </c>
      <c r="N114" t="s">
        <v>2106</v>
      </c>
      <c r="O114" t="s">
        <v>2119</v>
      </c>
      <c r="P114" t="e">
        <f>VLOOKUP(A114,#REF!,1,FALSE)</f>
        <v>#REF!</v>
      </c>
    </row>
    <row r="115" spans="1:16" x14ac:dyDescent="0.25">
      <c r="A115" s="3">
        <v>17198</v>
      </c>
      <c r="B115" t="s">
        <v>4443</v>
      </c>
      <c r="C115">
        <v>252</v>
      </c>
      <c r="D115" t="s">
        <v>120</v>
      </c>
      <c r="E115" s="1">
        <v>17198</v>
      </c>
      <c r="F115" s="2">
        <v>43405</v>
      </c>
      <c r="G115" t="str">
        <f>IFERROR(MID($D115,FIND(G$1,$D115,1)+0,110),"x")</f>
        <v>LOCALIZADO NA FAZENDA CANGUÇU, ESTRADA COCOS/ MAMBAÍ, ZONA RURAL, NO MUNICÍPIO DE COCOS, MEDIANTE O CUMPRIMENT</v>
      </c>
      <c r="H115" t="str">
        <f>IFERROR(MID($D115,FIND(H$1,$D115,1)+0,70),"x")</f>
        <v>CAPTAÇÃO  SUBTERRÂNEA, NA BACIA HIDROGRÁFICA DO RIO SÃO FRANCISCO, NAS</v>
      </c>
      <c r="I115" t="str">
        <f>IFERROR(MID($D115,FIND(I$1,$D115,1)+0,30),"x")</f>
        <v>x</v>
      </c>
      <c r="J115" t="str">
        <f>IFERROR(MID($D115,FIND(J$1,$D115,1)+0,30),"x")</f>
        <v>CNPJ Nº 09.282.102/0001-11, CO</v>
      </c>
      <c r="K115" t="str">
        <f>IFERROR(MID($D115,FIND(K$1,$D115,1)+0,40),"x")</f>
        <v>VÁLIDA PELO PRAZO DE 4 (QUATRO)  ANOS, A</v>
      </c>
      <c r="L115" t="str">
        <f>IFERROR(MID($D115,FIND(L$1,$D115,1)+0,100),"x")</f>
        <v>RESOLVE: ART. 1º -  AUTORIZAR A RENOVAÇÃO DO DIREITO DE USO DOS RECURSOS HÍDRICOS, VÁLIDA PELO PRAZO</v>
      </c>
      <c r="M115" t="s">
        <v>2381</v>
      </c>
      <c r="N115" t="s">
        <v>2104</v>
      </c>
      <c r="O115" t="s">
        <v>2119</v>
      </c>
      <c r="P115" t="e">
        <f>VLOOKUP(A115,#REF!,1,FALSE)</f>
        <v>#REF!</v>
      </c>
    </row>
    <row r="116" spans="1:16" x14ac:dyDescent="0.25">
      <c r="A116" s="3">
        <v>18239</v>
      </c>
      <c r="B116" t="s">
        <v>4662</v>
      </c>
      <c r="C116">
        <v>471</v>
      </c>
      <c r="D116" t="s">
        <v>295</v>
      </c>
      <c r="E116" s="1">
        <v>18239</v>
      </c>
      <c r="F116" s="2">
        <v>43577</v>
      </c>
      <c r="G116" t="str">
        <f>IFERROR(MID($D116,FIND(G$1,$D116,1)+0,110),"x")</f>
        <v>LOCALIZADO NA  FAZENDA ARARA AZUL, RODOVIA MAMBAI / COCOS, ZONA RURAL, NO MUNICÍPIO DE COCOS, MEDIANTE O  CUMP</v>
      </c>
      <c r="H116" t="str">
        <f>IFERROR(MID($D116,FIND(H$1,$D116,1)+0,70),"x")</f>
        <v>CAPTAÇÃO SUBTERRÂNEA, NA BACIA HIDROGRÁFICA DO RIO SÃO FRANCISCO, NO P</v>
      </c>
      <c r="I116" t="str">
        <f>IFERROR(MID($D116,FIND(I$1,$D116,1)+0,30),"x")</f>
        <v>x</v>
      </c>
      <c r="J116" t="str">
        <f>IFERROR(MID($D116,FIND(J$1,$D116,1)+0,30),"x")</f>
        <v>CNPJ N°16.755.743/0001-01, COM</v>
      </c>
      <c r="K116" t="str">
        <f>IFERROR(MID($D116,FIND(K$1,$D116,1)+0,40),"x")</f>
        <v>VÁLIDO PELO PRAZO DE 4(QUATRO) ANOS, A C</v>
      </c>
      <c r="L116" t="str">
        <f>IFERROR(MID($D116,FIND(L$1,$D116,1)+0,100),"x")</f>
        <v>RESOLVE: ART. 1.º - AUTORIZAR O  DIREITO DE USO DOS RECURSOS HÍDRICOS, VÁLIDO PELO PRAZO DE 4(QUATRO</v>
      </c>
      <c r="M116" t="s">
        <v>2597</v>
      </c>
      <c r="N116" t="s">
        <v>2104</v>
      </c>
      <c r="O116" t="s">
        <v>2119</v>
      </c>
      <c r="P116" t="e">
        <f>VLOOKUP(A116,#REF!,1,FALSE)</f>
        <v>#REF!</v>
      </c>
    </row>
    <row r="117" spans="1:16" x14ac:dyDescent="0.25">
      <c r="A117" s="3">
        <v>18993</v>
      </c>
      <c r="B117" t="s">
        <v>4772</v>
      </c>
      <c r="C117">
        <v>583</v>
      </c>
      <c r="D117" t="s">
        <v>404</v>
      </c>
      <c r="E117" s="1">
        <v>18993</v>
      </c>
      <c r="F117" s="2">
        <v>43704</v>
      </c>
      <c r="G117" t="str">
        <f>IFERROR(MID($D117,FIND(G$1,$D117,1)+0,110),"x")</f>
        <v>LOCALIZADO NAS FAZENDAS SANTA CRUZ II E HERMES III, ZONA RURAL, NO  MUNICÍPIO DE COCOS, MEDIANTE O CUMPRIMENTO</v>
      </c>
      <c r="H117" t="str">
        <f>IFERROR(MID($D117,FIND(H$1,$D117,1)+0,70),"x")</f>
        <v>CAPTAÇÃO SUBTERRÂNEA, NA BACIA  HIDROGRÁFICA DO RIO SÃO FRANCISCO, NAS</v>
      </c>
      <c r="I117" t="str">
        <f>IFERROR(MID($D117,FIND(I$1,$D117,1)+0,30),"x")</f>
        <v>x</v>
      </c>
      <c r="J117" t="str">
        <f>IFERROR(MID($D117,FIND(J$1,$D117,1)+0,30),"x")</f>
        <v>CNPJ Nº 15.460.912/0001-13, CO</v>
      </c>
      <c r="K117" t="str">
        <f>IFERROR(MID($D117,FIND(K$1,$D117,1)+0,40),"x")</f>
        <v xml:space="preserve">VÁLIDO PELO PRAZO DE 4 (QUATRO) ANOS, A </v>
      </c>
      <c r="L117" t="str">
        <f>IFERROR(MID($D117,FIND(L$1,$D117,1)+0,100),"x")</f>
        <v>RESOLVE: ART. 1.º - AUTORIZAR O DIREITO DE  USO DOS RECURSOS HÍDRICOS, VÁLIDO PELO PRAZO DE 4 (QUATR</v>
      </c>
      <c r="M117" t="s">
        <v>2705</v>
      </c>
      <c r="N117" t="s">
        <v>2104</v>
      </c>
      <c r="O117" t="s">
        <v>2119</v>
      </c>
      <c r="P117" t="e">
        <f>VLOOKUP(A117,#REF!,1,FALSE)</f>
        <v>#REF!</v>
      </c>
    </row>
    <row r="118" spans="1:16" x14ac:dyDescent="0.25">
      <c r="A118" s="3">
        <v>20069</v>
      </c>
      <c r="B118" t="s">
        <v>5546</v>
      </c>
      <c r="C118">
        <v>1358</v>
      </c>
      <c r="D118" t="s">
        <v>1184</v>
      </c>
      <c r="E118" s="1">
        <v>20069</v>
      </c>
      <c r="F118" s="2">
        <v>43866</v>
      </c>
      <c r="G118" t="str">
        <f>IFERROR(MID($D118,FIND(G$1,$D118,1)+0,110),"x")</f>
        <v xml:space="preserve">LOCALIZADO NAS FAZENDA  POUCO TEMPO, ZONA RURAL, NO MUNICÍPIO DE COCOS, MEDIANTE O CUMPRIMENTO DA LEGISLAÇÃO  </v>
      </c>
      <c r="H118" t="str">
        <f>IFERROR(MID($D118,FIND(H$1,$D118,1)+0,70),"x")</f>
        <v xml:space="preserve">CAPTAÇÃO SUBTERRÂNEA, NA  BACIA HIDROGRÁFICA DO RIO SÃO FRANCISCO, NO </v>
      </c>
      <c r="I118" t="str">
        <f>IFERROR(MID($D118,FIND(I$1,$D118,1)+0,30),"x")</f>
        <v>CPF Nº 048.943.468-18, COM SED</v>
      </c>
      <c r="J118" t="str">
        <f>IFERROR(MID($D118,FIND(J$1,$D118,1)+0,30),"x")</f>
        <v>x</v>
      </c>
      <c r="K118" t="str">
        <f>IFERROR(MID($D118,FIND(K$1,$D118,1)+0,40),"x")</f>
        <v xml:space="preserve">VÁLIDO PELO PRAZO DE 4 (QUATRO) ANOS, A </v>
      </c>
      <c r="L118" t="str">
        <f>IFERROR(MID($D118,FIND(L$1,$D118,1)+0,100),"x")</f>
        <v>RESOLVE: ART. 1º - AUTORIZAR O DIREITO  DE USO DOS RECURSOS HÍDRICOS, VÁLIDO PELO PRAZO DE 4 (QUATRO</v>
      </c>
      <c r="M118" t="s">
        <v>3455</v>
      </c>
      <c r="N118" t="s">
        <v>2104</v>
      </c>
      <c r="O118" t="s">
        <v>2119</v>
      </c>
      <c r="P118" t="e">
        <f>VLOOKUP(A118,#REF!,1,FALSE)</f>
        <v>#REF!</v>
      </c>
    </row>
    <row r="119" spans="1:16" x14ac:dyDescent="0.25">
      <c r="A119" s="3">
        <v>23177</v>
      </c>
      <c r="B119" t="s">
        <v>5801</v>
      </c>
      <c r="C119">
        <v>1615</v>
      </c>
      <c r="D119" t="s">
        <v>1617</v>
      </c>
      <c r="E119" s="1">
        <v>23177</v>
      </c>
      <c r="F119" s="2">
        <v>44357</v>
      </c>
      <c r="G119" t="str">
        <f>IFERROR(MID($D119,FIND(G$1,$D119,1)+0,110),"x")</f>
        <v>LOCALIZADO NA FAZENDA PORTELA, ZONA RURAL, NO MUNICÍPIO DE COCOS, MEDIANTE O CUMPRIMENTO  DA LEGISLAÇÃO VIGENT</v>
      </c>
      <c r="H119" t="str">
        <f>IFERROR(MID($D119,FIND(H$1,$D119,1)+0,70),"x")</f>
        <v xml:space="preserve">CAPTAÇÃO SUBTERRÂNEA, NA BACIA HIDROGRÁFICA DO RIO SÃO  FRANCISCO, NO </v>
      </c>
      <c r="I119" t="str">
        <f>IFERROR(MID($D119,FIND(I$1,$D119,1)+0,30),"x")</f>
        <v>x</v>
      </c>
      <c r="J119" t="str">
        <f>IFERROR(MID($D119,FIND(J$1,$D119,1)+0,30),"x")</f>
        <v>CNPJ Nº 03.785.640/0001-42, CO</v>
      </c>
      <c r="K119" t="str">
        <f>IFERROR(MID($D119,FIND(K$1,$D119,1)+0,40),"x")</f>
        <v>VÁLIDO PELO PRAZO DE 04 (QUATRO) ANOS, A</v>
      </c>
      <c r="L119" t="str">
        <f>IFERROR(MID($D119,FIND(L$1,$D119,1)+0,100),"x")</f>
        <v>RESOLVE: ART. 1º - AUTORIZAR O DIREITO DE USO DOS  RECURSOS HÍDRICOS, VÁLIDO PELO PRAZO DE 04 (QUATR</v>
      </c>
      <c r="M119" t="s">
        <v>3707</v>
      </c>
      <c r="N119" t="s">
        <v>2104</v>
      </c>
      <c r="O119" t="s">
        <v>2119</v>
      </c>
      <c r="P119" t="e">
        <f>VLOOKUP(A119,#REF!,1,FALSE)</f>
        <v>#REF!</v>
      </c>
    </row>
    <row r="120" spans="1:16" x14ac:dyDescent="0.25">
      <c r="A120" s="3">
        <v>15754</v>
      </c>
      <c r="B120" t="s">
        <v>4229</v>
      </c>
      <c r="C120">
        <v>38</v>
      </c>
      <c r="D120" t="s">
        <v>16</v>
      </c>
      <c r="E120" s="1">
        <v>15754</v>
      </c>
      <c r="F120" s="2">
        <v>43172</v>
      </c>
      <c r="G120" t="str">
        <f>IFERROR(MID($D120,FIND(G$1,$D120,1)+0,110),"x")</f>
        <v>LOCALIZADO NA FAZENDA SÍTIO PARAÍSO, ZONA RURAL, NO MUNICÍPIO CORIBE, MEDIANTE O CUMPRIMENTO  DA LEGISLAÇÃO VI</v>
      </c>
      <c r="H120" t="str">
        <f>IFERROR(MID($D120,FIND(H$1,$D120,1)+0,70),"x")</f>
        <v>CAPTAÇÃO SUPERFICIAL, NA BACIA HIDROGRÁFICA DO RIO CORRENTE, NO  RIO F</v>
      </c>
      <c r="I120" t="str">
        <f>IFERROR(MID($D120,FIND(I$1,$D120,1)+0,30),"x")</f>
        <v>CPF Nº 317.795.655-34, COM SED</v>
      </c>
      <c r="J120" t="str">
        <f>IFERROR(MID($D120,FIND(J$1,$D120,1)+0,30),"x")</f>
        <v>x</v>
      </c>
      <c r="K120" t="str">
        <f>IFERROR(MID($D120,FIND(K$1,$D120,1)+0,40),"x")</f>
        <v xml:space="preserve">VÁLIDO PELO PRAZO DE 4 (QUATRO) ANOS, A </v>
      </c>
      <c r="L120" t="str">
        <f>IFERROR(MID($D120,FIND(L$1,$D120,1)+0,100),"x")</f>
        <v>RESOLVE: ART. 1º - AUTORIZAR O DIREITO DE  USO DOS RECURSOS HÍDRICOS, VÁLIDO PELO PRAZO DE 4 (QUATRO</v>
      </c>
      <c r="M120" t="s">
        <v>2169</v>
      </c>
      <c r="N120" t="s">
        <v>2106</v>
      </c>
      <c r="O120" t="s">
        <v>2124</v>
      </c>
      <c r="P120" t="e">
        <f>VLOOKUP(A120,#REF!,1,FALSE)</f>
        <v>#REF!</v>
      </c>
    </row>
    <row r="121" spans="1:16" x14ac:dyDescent="0.25">
      <c r="A121" s="3">
        <v>17666</v>
      </c>
      <c r="B121" t="s">
        <v>4524</v>
      </c>
      <c r="C121">
        <v>333</v>
      </c>
      <c r="D121" t="s">
        <v>157</v>
      </c>
      <c r="E121" s="1">
        <v>17666</v>
      </c>
      <c r="F121" s="2">
        <v>43479</v>
      </c>
      <c r="G121" t="str">
        <f>IFERROR(MID($D121,FIND(G$1,$D121,1)+0,110),"x")</f>
        <v>LOCALIZADO NA FAZENDA  FORMOSO, ZONA RURAL, NO MUNICÍPIO DE CORIBE, MEDIANTE O CUMPRIMENTO DA LEGISLAÇÃO VIGEN</v>
      </c>
      <c r="H121" t="str">
        <f>IFERROR(MID($D121,FIND(H$1,$D121,1)+0,70),"x")</f>
        <v>CAPTAÇÃO SUPERFICIAL, NA BACIA HIDROGRÁFICA DO RIO CORRENTE, NO RIO FO</v>
      </c>
      <c r="I121" t="str">
        <f>IFERROR(MID($D121,FIND(I$1,$D121,1)+0,30),"x")</f>
        <v>CPF N° 523.618.105-49, COM SED</v>
      </c>
      <c r="J121" t="str">
        <f>IFERROR(MID($D121,FIND(J$1,$D121,1)+0,30),"x")</f>
        <v>x</v>
      </c>
      <c r="K121" t="str">
        <f>IFERROR(MID($D121,FIND(K$1,$D121,1)+0,40),"x")</f>
        <v xml:space="preserve">VÁLIDO PELO PRAZO DE 4 (QUATRO) ANOS, A </v>
      </c>
      <c r="L121" t="str">
        <f>IFERROR(MID($D121,FIND(L$1,$D121,1)+0,100),"x")</f>
        <v>RESOLVE: ART. 1º - AUTORIZAR O DIREITO DE USO  DOS RECURSOS HÍDRICOS, VÁLIDO PELO PRAZO DE 4 (QUATRO</v>
      </c>
      <c r="M121" t="s">
        <v>2462</v>
      </c>
      <c r="N121" t="s">
        <v>2106</v>
      </c>
      <c r="O121" t="s">
        <v>2124</v>
      </c>
      <c r="P121" t="e">
        <f>VLOOKUP(A121,#REF!,1,FALSE)</f>
        <v>#REF!</v>
      </c>
    </row>
    <row r="122" spans="1:16" x14ac:dyDescent="0.25">
      <c r="A122" s="3">
        <v>19132</v>
      </c>
      <c r="B122" t="s">
        <v>4808</v>
      </c>
      <c r="C122">
        <v>619</v>
      </c>
      <c r="D122" t="s">
        <v>440</v>
      </c>
      <c r="E122" s="1">
        <v>19132</v>
      </c>
      <c r="F122" s="2">
        <v>43724</v>
      </c>
      <c r="G122" t="str">
        <f>IFERROR(MID($D122,FIND(G$1,$D122,1)+0,110),"x")</f>
        <v>LOCALIZADO NA FAZENDA FORMOSO, ZONA RURAL, MUNICÍPIO  DE CORIBE, MEDIANTE O CUMPRIMENTO DA LEGISLAÇÃO VIGENTE,</v>
      </c>
      <c r="H122" t="str">
        <f>IFERROR(MID($D122,FIND(H$1,$D122,1)+0,70),"x")</f>
        <v>CAPTAÇÃO SUPERFICIAL,  NA BACIA HIDROGRÁFICA DO RIO CORRENTE, NO RIO F</v>
      </c>
      <c r="I122" t="str">
        <f>IFERROR(MID($D122,FIND(I$1,$D122,1)+0,30),"x")</f>
        <v>CPF N° 156.482.225-72, COM SED</v>
      </c>
      <c r="J122" t="str">
        <f>IFERROR(MID($D122,FIND(J$1,$D122,1)+0,30),"x")</f>
        <v>x</v>
      </c>
      <c r="K122" t="str">
        <f>IFERROR(MID($D122,FIND(K$1,$D122,1)+0,40),"x")</f>
        <v>VÁLIDA PELO PRAZO DE 4 (QUATRO)  ANOS, A</v>
      </c>
      <c r="L122" t="str">
        <f>IFERROR(MID($D122,FIND(L$1,$D122,1)+0,100),"x")</f>
        <v>RESOLVE: ART. 1º -  AUTORIZAR A RENOVAÇÃO DO DIREITO DE USO DOS RECURSOS HÍDRICOS, VÁLIDA PELO PRAZO</v>
      </c>
      <c r="M122" t="s">
        <v>2741</v>
      </c>
      <c r="N122" t="s">
        <v>2106</v>
      </c>
      <c r="O122" t="s">
        <v>2124</v>
      </c>
      <c r="P122" t="e">
        <f>VLOOKUP(A122,#REF!,1,FALSE)</f>
        <v>#REF!</v>
      </c>
    </row>
    <row r="123" spans="1:16" x14ac:dyDescent="0.25">
      <c r="A123" s="3">
        <v>21335</v>
      </c>
      <c r="B123" t="s">
        <v>5275</v>
      </c>
      <c r="C123">
        <v>1087</v>
      </c>
      <c r="D123" t="s">
        <v>913</v>
      </c>
      <c r="E123" s="1">
        <v>21335</v>
      </c>
      <c r="F123" s="2">
        <v>44069</v>
      </c>
      <c r="G123" t="str">
        <f>IFERROR(MID($D123,FIND(G$1,$D123,1)+0,110),"x")</f>
        <v>LOCALIZADO NA  FAZENDA FORMOSO, ZONA RURAL, NO MUNICÍPIO DE CORIBE, MEDIANTE O CUMPRIMENTO DA LEGISLAÇÃO  VIGE</v>
      </c>
      <c r="H123" t="str">
        <f>IFERROR(MID($D123,FIND(H$1,$D123,1)+0,70),"x")</f>
        <v>CAPTAÇÃO SUPERFICIAL, NA BACIA HIDROGRÁFICA DO RIO CORRENTE, NO RIO  F</v>
      </c>
      <c r="I123" t="str">
        <f>IFERROR(MID($D123,FIND(I$1,$D123,1)+0,30),"x")</f>
        <v>CPF Nº 196.528.955-04, COM SED</v>
      </c>
      <c r="J123" t="str">
        <f>IFERROR(MID($D123,FIND(J$1,$D123,1)+0,30),"x")</f>
        <v>x</v>
      </c>
      <c r="K123" t="str">
        <f>IFERROR(MID($D123,FIND(K$1,$D123,1)+0,40),"x")</f>
        <v>VÁLIDO PELO PRAZO DE 04 (QUATRO) ANOS, A</v>
      </c>
      <c r="L123" t="str">
        <f>IFERROR(MID($D123,FIND(L$1,$D123,1)+0,100),"x")</f>
        <v>RESOLVE: ART. 1º - AUTORIZAR O DIREITO DE  USO DOS RECURSOS HÍDRICOS, VÁLIDO PELO PRAZO DE 04 (QUATR</v>
      </c>
      <c r="M123" t="s">
        <v>3187</v>
      </c>
      <c r="N123" t="s">
        <v>2106</v>
      </c>
      <c r="O123" t="s">
        <v>2124</v>
      </c>
      <c r="P123" t="e">
        <f>VLOOKUP(A123,#REF!,1,FALSE)</f>
        <v>#REF!</v>
      </c>
    </row>
    <row r="124" spans="1:16" x14ac:dyDescent="0.25">
      <c r="A124" s="3">
        <v>21791</v>
      </c>
      <c r="B124" t="s">
        <v>5281</v>
      </c>
      <c r="C124">
        <v>1093</v>
      </c>
      <c r="D124" t="s">
        <v>919</v>
      </c>
      <c r="E124" s="1">
        <v>21791</v>
      </c>
      <c r="F124" s="2">
        <v>44146</v>
      </c>
      <c r="G124" t="str">
        <f>IFERROR(MID($D124,FIND(G$1,$D124,1)+0,110),"x")</f>
        <v>LOCALIZADO NA FAZENDA FORMOSO, ZONA RURAL, NO MUNICÍPIO DE  CORIBE, MEDIANTE O CUMPRIMENTO DA LEGISLAÇÃO VIGEN</v>
      </c>
      <c r="H124" t="str">
        <f>IFERROR(MID($D124,FIND(H$1,$D124,1)+0,70),"x")</f>
        <v>CAPTAÇÃO SUPERFICIAL, NA  BACIA HIDROGRÁFICA DO RIO CORRENTE, NO RIO F</v>
      </c>
      <c r="I124" t="str">
        <f>IFERROR(MID($D124,FIND(I$1,$D124,1)+0,30),"x")</f>
        <v>CPF Nº 156.482.225-72, COM SED</v>
      </c>
      <c r="J124" t="str">
        <f>IFERROR(MID($D124,FIND(J$1,$D124,1)+0,30),"x")</f>
        <v>x</v>
      </c>
      <c r="K124" t="str">
        <f>IFERROR(MID($D124,FIND(K$1,$D124,1)+0,40),"x")</f>
        <v>VÁLIDA PELO MESMO PRAZO DA PORTARIA INEM</v>
      </c>
      <c r="L124" t="str">
        <f>IFERROR(MID($D124,FIND(L$1,$D124,1)+0,100),"x")</f>
        <v>RESOLVE: ART. 1º - AUTORIZAR A ALTERAÇÃO  DA OUTORGA DO DIREITO DE USO DOS RECURSOS HÍDRICOS, RELACI</v>
      </c>
      <c r="M124" t="s">
        <v>3193</v>
      </c>
      <c r="N124" t="s">
        <v>2106</v>
      </c>
      <c r="O124" t="s">
        <v>2124</v>
      </c>
      <c r="P124" t="e">
        <f>VLOOKUP(A124,#REF!,1,FALSE)</f>
        <v>#REF!</v>
      </c>
    </row>
    <row r="125" spans="1:16" x14ac:dyDescent="0.25">
      <c r="A125" s="3">
        <v>23018</v>
      </c>
      <c r="B125" t="s">
        <v>5760</v>
      </c>
      <c r="C125">
        <v>1574</v>
      </c>
      <c r="D125" t="s">
        <v>1576</v>
      </c>
      <c r="E125" s="1">
        <v>23018</v>
      </c>
      <c r="F125" s="2">
        <v>44334</v>
      </c>
      <c r="G125" t="str">
        <f>IFERROR(MID($D125,FIND(G$1,$D125,1)+0,110),"x")</f>
        <v>LOCALIZADO NA FAZENDA GERMANIA, ZONA RURAL, NO MUNICÍPIO DE CORIBE, MEDIANTE O CUMPRIMENTO  DA LEGISLAÇÃO VIGE</v>
      </c>
      <c r="H125" t="str">
        <f>IFERROR(MID($D125,FIND(H$1,$D125,1)+0,70),"x")</f>
        <v>CAPTAÇÃO SUPERFICIAL, NA BACIA HIDROGRÁFICA DO RIO  CORRENTE, NO RIO F</v>
      </c>
      <c r="I125" t="str">
        <f>IFERROR(MID($D125,FIND(I$1,$D125,1)+0,30),"x")</f>
        <v>CPF Nº 763.983.076-15, COM SED</v>
      </c>
      <c r="J125" t="str">
        <f>IFERROR(MID($D125,FIND(J$1,$D125,1)+0,30),"x")</f>
        <v>x</v>
      </c>
      <c r="K125" t="str">
        <f>IFERROR(MID($D125,FIND(K$1,$D125,1)+0,40),"x")</f>
        <v>VÁLIDO PELO PRAZO DE 04 (QUATRO) ANOS, A</v>
      </c>
      <c r="L125" t="str">
        <f>IFERROR(MID($D125,FIND(L$1,$D125,1)+0,100),"x")</f>
        <v>RESOLVE: ART. 1º - AUTORIZAR O DIREITO DE USO  DOS RECURSOS HÍDRICOS, VÁLIDO PELO PRAZO DE 04 (QUATR</v>
      </c>
      <c r="M125" t="s">
        <v>3667</v>
      </c>
      <c r="N125" t="s">
        <v>2106</v>
      </c>
      <c r="O125" t="s">
        <v>2124</v>
      </c>
      <c r="P125" t="e">
        <f>VLOOKUP(A125,#REF!,1,FALSE)</f>
        <v>#REF!</v>
      </c>
    </row>
    <row r="126" spans="1:16" x14ac:dyDescent="0.25">
      <c r="A126" s="3">
        <v>24629</v>
      </c>
      <c r="B126" t="s">
        <v>6265</v>
      </c>
      <c r="C126">
        <v>2079</v>
      </c>
      <c r="D126" t="s">
        <v>2081</v>
      </c>
      <c r="E126" s="1">
        <v>24629</v>
      </c>
      <c r="F126" s="2">
        <v>44517</v>
      </c>
      <c r="G126" t="str">
        <f>IFERROR(MID($D126,FIND(G$1,$D126,1)+0,110),"x")</f>
        <v>LOCALIZADO NO  PROJETO PÚBLICO DE IRRIGAÇÃO PILOTO FORMOSO, FAZENDA GERMÂNIA, ZONA RURAL, NO MUNICÍPIO DE  COR</v>
      </c>
      <c r="H126" t="str">
        <f>IFERROR(MID($D126,FIND(H$1,$D126,1)+0,70),"x")</f>
        <v>CAPTAÇÃO SUPERFICIAL, NA BACIA HIDROGRÁFICA DO RIO CORRENTE, NO RIO FO</v>
      </c>
      <c r="I126" t="str">
        <f>IFERROR(MID($D126,FIND(I$1,$D126,1)+0,30),"x")</f>
        <v>x</v>
      </c>
      <c r="J126" t="str">
        <f>IFERROR(MID($D126,FIND(J$1,$D126,1)+0,30),"x")</f>
        <v>CNPJ  N° 00.399.857/0014-40, C</v>
      </c>
      <c r="K126" t="str">
        <f>IFERROR(MID($D126,FIND(K$1,$D126,1)+0,40),"x")</f>
        <v>VÁLIDA PELO PRAZO DE 04 (QUATRO) ANOS, A</v>
      </c>
      <c r="L126" t="str">
        <f>IFERROR(MID($D126,FIND(L$1,$D126,1)+0,100),"x")</f>
        <v>RESOLVE: ART. 1º - AUTORIZAR A RENOVAÇÃO  DO DIREITO DE USO DOS RECURSOS HÍDRICOS, VÁLIDA PELO PRAZO</v>
      </c>
      <c r="M126" t="s">
        <v>4169</v>
      </c>
      <c r="N126" t="s">
        <v>2106</v>
      </c>
      <c r="O126" t="s">
        <v>2124</v>
      </c>
      <c r="P126" t="e">
        <f>VLOOKUP(A126,#REF!,1,FALSE)</f>
        <v>#REF!</v>
      </c>
    </row>
    <row r="127" spans="1:16" x14ac:dyDescent="0.25">
      <c r="A127" s="3">
        <v>24640</v>
      </c>
      <c r="B127" t="s">
        <v>6268</v>
      </c>
      <c r="C127">
        <v>2082</v>
      </c>
      <c r="D127" t="s">
        <v>2084</v>
      </c>
      <c r="E127" s="1">
        <v>24640</v>
      </c>
      <c r="F127" s="2">
        <v>44518</v>
      </c>
      <c r="G127" t="str">
        <f>IFERROR(MID($D127,FIND(G$1,$D127,1)+0,110),"x")</f>
        <v>LOCALIZADO NA FAZENDA SONHO MEU, ZONA RURAL, NO MUNICÍPIO DE  CORIBE, MEDIANTE O CUMPRIMENTO DA LEGISLAÇÃO VIG</v>
      </c>
      <c r="H127" t="str">
        <f>IFERROR(MID($D127,FIND(H$1,$D127,1)+0,70),"x")</f>
        <v>CAPTAÇÃO SUPERFICIAL, NA BACIA HIDROGRÁFICA  DO RIO CORRENTE, NO RIO F</v>
      </c>
      <c r="I127" t="str">
        <f>IFERROR(MID($D127,FIND(I$1,$D127,1)+0,30),"x")</f>
        <v>CPF Nº 258.352.111-04, COM SED</v>
      </c>
      <c r="J127" t="str">
        <f>IFERROR(MID($D127,FIND(J$1,$D127,1)+0,30),"x")</f>
        <v>x</v>
      </c>
      <c r="K127" t="str">
        <f>IFERROR(MID($D127,FIND(K$1,$D127,1)+0,40),"x")</f>
        <v>VÁLIDO PELO PRAZO DE 04 (QUATRO) ANOS, A</v>
      </c>
      <c r="L127" t="str">
        <f>IFERROR(MID($D127,FIND(L$1,$D127,1)+0,100),"x")</f>
        <v>RESOLVE: ART. 1º - AUTORIZAR O  DIREITO DE USO DOS RECURSOS HÍDRICOS, VÁLIDO PELO PRAZO DE 04 (QUATR</v>
      </c>
      <c r="M127" t="s">
        <v>4172</v>
      </c>
      <c r="N127" t="s">
        <v>2106</v>
      </c>
      <c r="O127" t="s">
        <v>2124</v>
      </c>
      <c r="P127" t="e">
        <f>VLOOKUP(A127,#REF!,1,FALSE)</f>
        <v>#REF!</v>
      </c>
    </row>
    <row r="128" spans="1:16" x14ac:dyDescent="0.25">
      <c r="A128" s="3">
        <v>24651</v>
      </c>
      <c r="B128" t="s">
        <v>6271</v>
      </c>
      <c r="C128">
        <v>2085</v>
      </c>
      <c r="D128" t="s">
        <v>2087</v>
      </c>
      <c r="E128" s="1">
        <v>24651</v>
      </c>
      <c r="F128" s="2">
        <v>44518</v>
      </c>
      <c r="G128" t="str">
        <f>IFERROR(MID($D128,FIND(G$1,$D128,1)+0,110),"x")</f>
        <v xml:space="preserve">LOCALIZADO NA FAZENDA SANTA HELENA, ZONA RURAL, NO MUNICÍPIO DE  CORIBE, MEDIANTE O CUMPRIMENTO DA LEGISLAÇÃO </v>
      </c>
      <c r="H128" t="str">
        <f>IFERROR(MID($D128,FIND(H$1,$D128,1)+0,70),"x")</f>
        <v>CAPTAÇÃO SUPERFICIAL, NA BACIA HIDROGRÁFICA  DO RIO CORRENTE, NO RIO F</v>
      </c>
      <c r="I128" t="str">
        <f>IFERROR(MID($D128,FIND(I$1,$D128,1)+0,30),"x")</f>
        <v>CPF Nº 677.805.805-63, COM SED</v>
      </c>
      <c r="J128" t="str">
        <f>IFERROR(MID($D128,FIND(J$1,$D128,1)+0,30),"x")</f>
        <v>x</v>
      </c>
      <c r="K128" t="str">
        <f>IFERROR(MID($D128,FIND(K$1,$D128,1)+0,40),"x")</f>
        <v>VÁLIDO PELO PRAZO DE 04 (QUATRO) ANOS, A</v>
      </c>
      <c r="L128" t="str">
        <f>IFERROR(MID($D128,FIND(L$1,$D128,1)+0,100),"x")</f>
        <v>RESOLVE: ART. 1º - AUTORIZAR O DIREITO  DE USO DOS RECURSOS HÍDRICOS, VÁLIDO PELO PRAZO DE 04 (QUATR</v>
      </c>
      <c r="M128" t="s">
        <v>4175</v>
      </c>
      <c r="N128" t="s">
        <v>2106</v>
      </c>
      <c r="O128" t="s">
        <v>2124</v>
      </c>
      <c r="P128" t="e">
        <f>VLOOKUP(A128,#REF!,1,FALSE)</f>
        <v>#REF!</v>
      </c>
    </row>
    <row r="129" spans="1:16" x14ac:dyDescent="0.25">
      <c r="A129" s="3">
        <v>15943</v>
      </c>
      <c r="B129" t="s">
        <v>4257</v>
      </c>
      <c r="C129">
        <v>66</v>
      </c>
      <c r="D129" t="s">
        <v>30</v>
      </c>
      <c r="E129" s="1">
        <v>15943</v>
      </c>
      <c r="F129" s="2">
        <v>43200</v>
      </c>
      <c r="G129" t="str">
        <f>IFERROR(MID($D129,FIND(G$1,$D129,1)+0,110),"x")</f>
        <v>LOCALIZADO NA FAZENDA FORMOSO, LOTE 02, ZONA RURAL, NO MUNICÍPIO DE CORIBE, NAS COORDENADAS  LAT.13°36’28,00’’</v>
      </c>
      <c r="H129" t="str">
        <f>IFERROR(MID($D129,FIND(H$1,$D129,1)+0,70),"x")</f>
        <v>CAPTAÇÃO SUBTERRÂNEA, NA BACIA HIDROGRÁFICA DO RIO SÃO FRANCISCO,  LOC</v>
      </c>
      <c r="I129" t="str">
        <f>IFERROR(MID($D129,FIND(I$1,$D129,1)+0,30),"x")</f>
        <v>CPF Nº 317.777.325-49, COM SED</v>
      </c>
      <c r="J129" t="str">
        <f>IFERROR(MID($D129,FIND(J$1,$D129,1)+0,30),"x")</f>
        <v>x</v>
      </c>
      <c r="K129" t="str">
        <f>IFERROR(MID($D129,FIND(K$1,$D129,1)+0,40),"x")</f>
        <v>VÁLIDO PELO PRAZO DE 04 (QUATRO) ANOS, A</v>
      </c>
      <c r="L129" t="str">
        <f>IFERROR(MID($D129,FIND(L$1,$D129,1)+0,100),"x")</f>
        <v>RESOLVE: ART. 1.º - AUTORIZAR O DIREITO  DE USO DOS RECURSOS HÍDRICOS, VÁLIDO PELO PRAZO DE 04 (QUAT</v>
      </c>
      <c r="M129" t="s">
        <v>2196</v>
      </c>
      <c r="N129" t="s">
        <v>2104</v>
      </c>
      <c r="O129" t="s">
        <v>2124</v>
      </c>
      <c r="P129" t="e">
        <f>VLOOKUP(A129,#REF!,1,FALSE)</f>
        <v>#REF!</v>
      </c>
    </row>
    <row r="130" spans="1:16" x14ac:dyDescent="0.25">
      <c r="A130" s="3">
        <v>23933</v>
      </c>
      <c r="B130" t="s">
        <v>6052</v>
      </c>
      <c r="C130">
        <v>1866</v>
      </c>
      <c r="D130" t="s">
        <v>1868</v>
      </c>
      <c r="E130" s="1">
        <v>23933</v>
      </c>
      <c r="F130" s="2">
        <v>44439</v>
      </c>
      <c r="G130" t="str">
        <f>IFERROR(MID($D130,FIND(G$1,$D130,1)+0,110),"x")</f>
        <v xml:space="preserve">LOCALIZADO NA FAZENDA NOVA  COLÔNIA, ZONA RURAL, NO MUNICÍPIO DE CORIBE, MEDIANTE O CUMPRIMENTO DA LEGISLAÇÃO </v>
      </c>
      <c r="H130" t="str">
        <f>IFERROR(MID($D130,FIND(H$1,$D130,1)+0,70),"x")</f>
        <v xml:space="preserve">CAPTAÇÃO SUBTERRÂNEA, NA BACIA HIDROGRÁFICA DO RIO SÃO FRANCISCO, NAS </v>
      </c>
      <c r="I130" t="str">
        <f>IFERROR(MID($D130,FIND(I$1,$D130,1)+0,30),"x")</f>
        <v>CPF N° 051.278.225-39, COM SED</v>
      </c>
      <c r="J130" t="str">
        <f>IFERROR(MID($D130,FIND(J$1,$D130,1)+0,30),"x")</f>
        <v>x</v>
      </c>
      <c r="K130" t="str">
        <f>IFERROR(MID($D130,FIND(K$1,$D130,1)+0,40),"x")</f>
        <v>VÁLIDO PELO PRAZO DE 04 (QUATRO) ANOS, A</v>
      </c>
      <c r="L130" t="str">
        <f>IFERROR(MID($D130,FIND(L$1,$D130,1)+0,100),"x")</f>
        <v>RESOLVE: ART. 1º - AUTORIZAR O DIREITO DE  USO DOS RECURSOS HÍDRICOS, VÁLIDO PELO PRAZO DE 04 (QUATR</v>
      </c>
      <c r="M130" t="s">
        <v>3957</v>
      </c>
      <c r="N130" t="s">
        <v>2104</v>
      </c>
      <c r="O130" t="s">
        <v>2124</v>
      </c>
      <c r="P130" t="e">
        <f>VLOOKUP(A130,#REF!,1,FALSE)</f>
        <v>#REF!</v>
      </c>
    </row>
    <row r="131" spans="1:16" x14ac:dyDescent="0.25">
      <c r="A131" s="3">
        <v>15769</v>
      </c>
      <c r="B131" t="s">
        <v>4242</v>
      </c>
      <c r="C131">
        <v>51</v>
      </c>
      <c r="D131" t="s">
        <v>22</v>
      </c>
      <c r="E131" s="1">
        <v>15769</v>
      </c>
      <c r="F131" s="2">
        <v>43172</v>
      </c>
      <c r="G131" t="str">
        <f>IFERROR(MID($D131,FIND(G$1,$D131,1)+0,110),"x")</f>
        <v>LOCALIZADO NA FAZENDA CERVO DOURADO, ZONA RURAL, NO MUNICÍPIO DE  CORRENTINA; NA BACIA HIDROGRÁFICA DO RIO COR</v>
      </c>
      <c r="H131" t="str">
        <f>IFERROR(MID($D131,FIND(H$1,$D131,1)+0,70),"x")</f>
        <v>CAPTAÇÃO SUPERFICIAL, NA BACIA HIDROGRÁFICA DO RIO  CORRENTE, NO RIO G</v>
      </c>
      <c r="I131" t="str">
        <f>IFERROR(MID($D131,FIND(I$1,$D131,1)+0,30),"x")</f>
        <v>CPF Nº 777.961.878-15, COM SED</v>
      </c>
      <c r="J131" t="str">
        <f>IFERROR(MID($D131,FIND(J$1,$D131,1)+0,30),"x")</f>
        <v>x</v>
      </c>
      <c r="K131" t="str">
        <f>IFERROR(MID($D131,FIND(K$1,$D131,1)+0,40),"x")</f>
        <v xml:space="preserve">VÁLIDO PELO PRAZO DE 4 (QUATRO) ANOS, A </v>
      </c>
      <c r="L131" t="str">
        <f>IFERROR(MID($D131,FIND(L$1,$D131,1)+0,100),"x")</f>
        <v>RESOLVE: ART. 1º - AUTORIZAR O DIREITO DE  USO DOS RECURSOS HÍDRICOS, VÁLIDO PELO PRAZO DE 4 (QUATRO</v>
      </c>
      <c r="M131" t="s">
        <v>2181</v>
      </c>
      <c r="N131" t="s">
        <v>2106</v>
      </c>
      <c r="O131" t="s">
        <v>2110</v>
      </c>
      <c r="P131" t="e">
        <f>VLOOKUP(A131,#REF!,1,FALSE)</f>
        <v>#REF!</v>
      </c>
    </row>
    <row r="132" spans="1:16" x14ac:dyDescent="0.25">
      <c r="A132" s="3">
        <v>17644</v>
      </c>
      <c r="B132" t="s">
        <v>4514</v>
      </c>
      <c r="C132">
        <v>323</v>
      </c>
      <c r="D132" t="s">
        <v>147</v>
      </c>
      <c r="E132" s="1">
        <v>17644</v>
      </c>
      <c r="F132" s="2">
        <v>43473</v>
      </c>
      <c r="G132" t="str">
        <f>IFERROR(MID($D132,FIND(G$1,$D132,1)+0,110),"x")</f>
        <v xml:space="preserve">LOCALIZADO NA FAZENDA ARROJADO, CORREDEIRA, NO MUNICÍPIO  DE CORRENTINA, MEDIANTE O CUMPRIMENTO DA LEGISLAÇÃO </v>
      </c>
      <c r="H132" t="str">
        <f>IFERROR(MID($D132,FIND(H$1,$D132,1)+0,70),"x")</f>
        <v>CAPTAÇÃO SUPERFICIAL,  NA BACIA HIDROGRÁFICA DO RIO CORRENTE, NO RIO A</v>
      </c>
      <c r="I132" t="str">
        <f>IFERROR(MID($D132,FIND(I$1,$D132,1)+0,30),"x")</f>
        <v>CPF N° 042.185.231-34, COM SED</v>
      </c>
      <c r="J132" t="str">
        <f>IFERROR(MID($D132,FIND(J$1,$D132,1)+0,30),"x")</f>
        <v>x</v>
      </c>
      <c r="K132" t="str">
        <f>IFERROR(MID($D132,FIND(K$1,$D132,1)+0,40),"x")</f>
        <v xml:space="preserve">VÁLIDO PELO PRAZO DE 4 (QUATRO) ANOS, A </v>
      </c>
      <c r="L132" t="str">
        <f>IFERROR(MID($D132,FIND(L$1,$D132,1)+0,100),"x")</f>
        <v>RESOLVE: ART. 1º - AUTORIZAR O DIREITO  DE USO DOS RECURSOS HÍDRICOS, VÁLIDO PELO PRAZO DE 4 (QUATRO</v>
      </c>
      <c r="M132" t="s">
        <v>2452</v>
      </c>
      <c r="N132" t="s">
        <v>2106</v>
      </c>
      <c r="O132" t="s">
        <v>2110</v>
      </c>
      <c r="P132" t="e">
        <f>VLOOKUP(A132,#REF!,1,FALSE)</f>
        <v>#REF!</v>
      </c>
    </row>
    <row r="133" spans="1:16" x14ac:dyDescent="0.25">
      <c r="A133" s="3">
        <v>17728</v>
      </c>
      <c r="B133" t="s">
        <v>4537</v>
      </c>
      <c r="C133">
        <v>346</v>
      </c>
      <c r="D133" t="s">
        <v>170</v>
      </c>
      <c r="E133" s="1">
        <v>17728</v>
      </c>
      <c r="F133" s="2">
        <v>43496</v>
      </c>
      <c r="G133" t="str">
        <f>IFERROR(MID($D133,FIND(G$1,$D133,1)+0,110),"x")</f>
        <v>LOCALIZADO NA FAZENDA BOA  VISTA SÃO JOSÉ, ZONA RURAL, NO MUNICÍPIO DE CORRENTINA, MEDIANTE O CUMPRIMENTO DA L</v>
      </c>
      <c r="H133" t="str">
        <f>IFERROR(MID($D133,FIND(H$1,$D133,1)+0,70),"x")</f>
        <v>CAPTAÇÃO SUPERFICIAL, NA BACIA HIDROGRÁFICA DO RIO CORRENTE, NO RIO AR</v>
      </c>
      <c r="I133" t="str">
        <f>IFERROR(MID($D133,FIND(I$1,$D133,1)+0,30),"x")</f>
        <v>CPF Nº 084.255.901-91, COM  SE</v>
      </c>
      <c r="J133" t="str">
        <f>IFERROR(MID($D133,FIND(J$1,$D133,1)+0,30),"x")</f>
        <v>x</v>
      </c>
      <c r="K133" t="str">
        <f>IFERROR(MID($D133,FIND(K$1,$D133,1)+0,40),"x")</f>
        <v xml:space="preserve">VÁLIDA PELO PRAZO  DE 03 (TRÊS) ANOS, A </v>
      </c>
      <c r="L133" t="str">
        <f>IFERROR(MID($D133,FIND(L$1,$D133,1)+0,100),"x")</f>
        <v>RESOLVE: ART. 1.º - AUTORIZAR SOB A  FORMA DE OUTORGA PREVENTIVA A RESERVA DAS ÁGUAS DOS RECURSOS HÍ</v>
      </c>
      <c r="M133" t="s">
        <v>2475</v>
      </c>
      <c r="N133" t="s">
        <v>2106</v>
      </c>
      <c r="O133" t="s">
        <v>2110</v>
      </c>
      <c r="P133" t="e">
        <f>VLOOKUP(A133,#REF!,1,FALSE)</f>
        <v>#REF!</v>
      </c>
    </row>
    <row r="134" spans="1:16" x14ac:dyDescent="0.25">
      <c r="A134" s="3">
        <v>18341</v>
      </c>
      <c r="B134" t="s">
        <v>4673</v>
      </c>
      <c r="C134">
        <v>482</v>
      </c>
      <c r="D134" t="s">
        <v>306</v>
      </c>
      <c r="E134" s="1">
        <v>18341</v>
      </c>
      <c r="F134" s="2">
        <v>43593</v>
      </c>
      <c r="G134" t="str">
        <f>IFERROR(MID($D134,FIND(G$1,$D134,1)+0,110),"x")</f>
        <v>LOCALIZADO NA FAZENDA ÁGUA LIMPA, ZONA RURAL, NO MUNICÍPIO DE CORRENTINA,  MEDIANTE O CUMPRIMENTO DA LEGISLAÇÃ</v>
      </c>
      <c r="H134" t="str">
        <f>IFERROR(MID($D134,FIND(H$1,$D134,1)+0,70),"x")</f>
        <v>CAPTAÇÃO SUPERFICIAL, NA BACIA HIDROGRÁFICA DO RIO  CORRENTE, NO RIACH</v>
      </c>
      <c r="I134" t="str">
        <f>IFERROR(MID($D134,FIND(I$1,$D134,1)+0,30),"x")</f>
        <v>CPF N° 704.141.499-04, COM SED</v>
      </c>
      <c r="J134" t="str">
        <f>IFERROR(MID($D134,FIND(J$1,$D134,1)+0,30),"x")</f>
        <v>x</v>
      </c>
      <c r="K134" t="str">
        <f>IFERROR(MID($D134,FIND(K$1,$D134,1)+0,40),"x")</f>
        <v xml:space="preserve">VÁLIDO PELO PRAZO DE 4 (QUATRO) ANOS, A </v>
      </c>
      <c r="L134" t="str">
        <f>IFERROR(MID($D134,FIND(L$1,$D134,1)+0,100),"x")</f>
        <v>RESOLVE: ART. 1.º - AUTORIZAR O DIREITO DE  USO DOS RECURSOS HÍDRICOS, VÁLIDO PELO PRAZO DE 4 (QUATR</v>
      </c>
      <c r="M134" t="s">
        <v>2608</v>
      </c>
      <c r="N134" t="s">
        <v>2106</v>
      </c>
      <c r="O134" t="s">
        <v>2110</v>
      </c>
      <c r="P134" t="e">
        <f>VLOOKUP(A134,#REF!,1,FALSE)</f>
        <v>#REF!</v>
      </c>
    </row>
    <row r="135" spans="1:16" x14ac:dyDescent="0.25">
      <c r="A135" s="3">
        <v>18938</v>
      </c>
      <c r="B135" t="s">
        <v>4755</v>
      </c>
      <c r="C135">
        <v>566</v>
      </c>
      <c r="D135" t="s">
        <v>387</v>
      </c>
      <c r="E135" s="1">
        <v>18938</v>
      </c>
      <c r="F135" s="2">
        <v>43696</v>
      </c>
      <c r="G135" t="str">
        <f>IFERROR(MID($D135,FIND(G$1,$D135,1)+0,110),"x")</f>
        <v>LOCALIZADO  NA FAZENDA TABULEIRO II, ZONA RURAL, NO MUNICÍPIO DE CORRENTINA, MEDIANTE O CUMPRIMENTO DA  LEGISL</v>
      </c>
      <c r="H135" t="str">
        <f>IFERROR(MID($D135,FIND(H$1,$D135,1)+0,70),"x")</f>
        <v>CAPTAÇÃO SUPERFICIAL, NA BACIA HIDROGRÁFICA DO RIO CORRENTE, NO  RIO D</v>
      </c>
      <c r="I135" t="str">
        <f>IFERROR(MID($D135,FIND(I$1,$D135,1)+0,30),"x")</f>
        <v>x</v>
      </c>
      <c r="J135" t="str">
        <f>IFERROR(MID($D135,FIND(J$1,$D135,1)+0,30),"x")</f>
        <v>CNPJ N° 07.205.440/0003-96, CO</v>
      </c>
      <c r="K135" t="str">
        <f>IFERROR(MID($D135,FIND(K$1,$D135,1)+0,40),"x")</f>
        <v xml:space="preserve">VÁLIDO PELO PRAZO DE 4 (QUATRO) ANOS, A </v>
      </c>
      <c r="L135" t="str">
        <f>IFERROR(MID($D135,FIND(L$1,$D135,1)+0,100),"x")</f>
        <v>RESOLVE: ART. 1.º - AUTORIZAR O DIREITO  DE USO DOS RECURSOS HÍDRICOS, VÁLIDO PELO PRAZO DE 4 (QUATR</v>
      </c>
      <c r="M135" t="s">
        <v>2688</v>
      </c>
      <c r="N135" t="s">
        <v>2106</v>
      </c>
      <c r="O135" t="s">
        <v>2110</v>
      </c>
      <c r="P135" t="e">
        <f>VLOOKUP(A135,#REF!,1,FALSE)</f>
        <v>#REF!</v>
      </c>
    </row>
    <row r="136" spans="1:16" x14ac:dyDescent="0.25">
      <c r="A136" s="3">
        <v>18950</v>
      </c>
      <c r="B136" t="s">
        <v>4759</v>
      </c>
      <c r="C136">
        <v>570</v>
      </c>
      <c r="D136" t="s">
        <v>391</v>
      </c>
      <c r="E136" s="1">
        <v>18950</v>
      </c>
      <c r="F136" s="2">
        <v>43698</v>
      </c>
      <c r="G136" t="str">
        <f>IFERROR(MID($D136,FIND(G$1,$D136,1)+0,110),"x")</f>
        <v>LOCALIZADO NA FAZENDA TABULEIRO VI-B, RODOVIA BR 020, ZONA RURAL, NO MUNICÍPIO DE CORRENTINA,  MEDIANTE O CUMP</v>
      </c>
      <c r="H136" t="str">
        <f>IFERROR(MID($D136,FIND(H$1,$D136,1)+0,70),"x")</f>
        <v>CAPTAÇÃO SUPERFICIAL, NA BACIA HIDROGRÁFICA DO RIO CORRENTE,  NO RIO D</v>
      </c>
      <c r="I136" t="str">
        <f>IFERROR(MID($D136,FIND(I$1,$D136,1)+0,30),"x")</f>
        <v>x</v>
      </c>
      <c r="J136" t="str">
        <f>IFERROR(MID($D136,FIND(J$1,$D136,1)+0,30),"x")</f>
        <v>CNPJ N° 07.205.440/0014-49, CO</v>
      </c>
      <c r="K136" t="str">
        <f>IFERROR(MID($D136,FIND(K$1,$D136,1)+0,40),"x")</f>
        <v>VÁLIDA PELO PRAZO DE 2 (DOIS) ANOS, A AG</v>
      </c>
      <c r="L136" t="str">
        <f>IFERROR(MID($D136,FIND(L$1,$D136,1)+0,100),"x")</f>
        <v>RESOLVE: ART. 1º - AUTORIZAR A RENOVAÇÃO  DO DIREITO DE USO DOS RECURSOS HÍDRICOS, VÁLIDA PELO PRAZO</v>
      </c>
      <c r="M136" t="s">
        <v>2692</v>
      </c>
      <c r="N136" t="s">
        <v>2106</v>
      </c>
      <c r="O136" t="s">
        <v>2110</v>
      </c>
      <c r="P136" t="e">
        <f>VLOOKUP(A136,#REF!,1,FALSE)</f>
        <v>#REF!</v>
      </c>
    </row>
    <row r="137" spans="1:16" x14ac:dyDescent="0.25">
      <c r="A137" s="3">
        <v>18966</v>
      </c>
      <c r="B137" t="s">
        <v>4761</v>
      </c>
      <c r="C137">
        <v>572</v>
      </c>
      <c r="D137" t="s">
        <v>393</v>
      </c>
      <c r="E137" s="1">
        <v>18966</v>
      </c>
      <c r="F137" s="2">
        <v>43699</v>
      </c>
      <c r="G137" t="str">
        <f>IFERROR(MID($D137,FIND(G$1,$D137,1)+0,110),"x")</f>
        <v>LOCALIZADO NAS FAZENDAS TERRA MORENA E TERRA MORENA  I, ZONA RURAL, NO MUNICÍPIO DE CORRENTINA, MEDIANTE O CUM</v>
      </c>
      <c r="H137" t="str">
        <f>IFERROR(MID($D137,FIND(H$1,$D137,1)+0,70),"x")</f>
        <v>CAPTAÇÃO SUPERFICIAL,  NA BACIA HIDROGRÁFICA DO RIO CORRENTE, NO RIO D</v>
      </c>
      <c r="I137" t="str">
        <f>IFERROR(MID($D137,FIND(I$1,$D137,1)+0,30),"x")</f>
        <v>CPF Nº 039.002.948-36, COM SED</v>
      </c>
      <c r="J137" t="str">
        <f>IFERROR(MID($D137,FIND(J$1,$D137,1)+0,30),"x")</f>
        <v>x</v>
      </c>
      <c r="K137" t="str">
        <f>IFERROR(MID($D137,FIND(K$1,$D137,1)+0,40),"x")</f>
        <v>VÁLIDA PELO PRAZO DA PORTARIA Nº PORTARI</v>
      </c>
      <c r="L137" t="str">
        <f>IFERROR(MID($D137,FIND(L$1,$D137,1)+0,100),"x")</f>
        <v>RESOLVE: ART. 1.º - AUTORIZAR A ALTERAÇÃO  DA OUTORGA DO DIREITO DE USO DOS RECURSOS HÍDRICOS, RELAC</v>
      </c>
      <c r="M137" t="s">
        <v>2694</v>
      </c>
      <c r="N137" t="s">
        <v>2106</v>
      </c>
      <c r="O137" t="s">
        <v>2110</v>
      </c>
      <c r="P137" t="e">
        <f>VLOOKUP(A137,#REF!,1,FALSE)</f>
        <v>#REF!</v>
      </c>
    </row>
    <row r="138" spans="1:16" x14ac:dyDescent="0.25">
      <c r="A138" s="3">
        <v>18974</v>
      </c>
      <c r="B138" t="s">
        <v>4766</v>
      </c>
      <c r="C138">
        <v>577</v>
      </c>
      <c r="D138" t="s">
        <v>398</v>
      </c>
      <c r="E138" s="1">
        <v>18974</v>
      </c>
      <c r="F138" s="2">
        <v>43700</v>
      </c>
      <c r="G138" t="str">
        <f>IFERROR(MID($D138,FIND(G$1,$D138,1)+0,110),"x")</f>
        <v>LOCALIZADO NA FAZENDA BOM JESUS, ROD. BR 020, KM  48, ZONA RURAL, NO MUNICÍPIO DE CORRENTINA, MEDIANTE O CUMPR</v>
      </c>
      <c r="H138" t="str">
        <f>IFERROR(MID($D138,FIND(H$1,$D138,1)+0,70),"x")</f>
        <v>CAPTAÇÃO SUPERFICIAL,  NA BACIA HIDROGRÁFICA DO RIO CORRENTE, NO RIO D</v>
      </c>
      <c r="I138" t="str">
        <f>IFERROR(MID($D138,FIND(I$1,$D138,1)+0,30),"x")</f>
        <v>x</v>
      </c>
      <c r="J138" t="str">
        <f>IFERROR(MID($D138,FIND(J$1,$D138,1)+0,30),"x")</f>
        <v>CNPJ Nº 07.205.440/0005-58, CO</v>
      </c>
      <c r="K138" t="str">
        <f>IFERROR(MID($D138,FIND(K$1,$D138,1)+0,40),"x")</f>
        <v>VÁLIDA PELO PRAZO DA PORTARIA Nº 13.057,</v>
      </c>
      <c r="L138" t="str">
        <f>IFERROR(MID($D138,FIND(L$1,$D138,1)+0,100),"x")</f>
        <v>RESOLVE: ART. 1º - AUTORIZAR A ALTERAÇÃO  DA OUTORGA DO DIREITO DE USO DOS RECURSOS HÍDRICOS, RELACI</v>
      </c>
      <c r="M138" t="s">
        <v>2699</v>
      </c>
      <c r="N138" t="s">
        <v>2106</v>
      </c>
      <c r="O138" t="s">
        <v>2110</v>
      </c>
      <c r="P138" t="e">
        <f>VLOOKUP(A138,#REF!,1,FALSE)</f>
        <v>#REF!</v>
      </c>
    </row>
    <row r="139" spans="1:16" x14ac:dyDescent="0.25">
      <c r="A139" s="3">
        <v>19263</v>
      </c>
      <c r="B139" t="s">
        <v>4864</v>
      </c>
      <c r="C139">
        <v>675</v>
      </c>
      <c r="D139" t="s">
        <v>496</v>
      </c>
      <c r="E139" s="1">
        <v>19263</v>
      </c>
      <c r="F139" s="2">
        <v>43739</v>
      </c>
      <c r="G139" t="str">
        <f>IFERROR(MID($D139,FIND(G$1,$D139,1)+0,110),"x")</f>
        <v>LOCALIZADO NA FAZENDA NOSSA SENHORA APARECIDA, ROD. BR 020, KM 48, ZONA  RURAL, NO MUNICÍPIO DE CORRENTINA, ME</v>
      </c>
      <c r="H139" t="str">
        <f>IFERROR(MID($D139,FIND(H$1,$D139,1)+0,70),"x")</f>
        <v>CAPTAÇÃO SUPERFICIAL, NA BACIA HIDROGRÁFICA  DO RIO CORRENTE, NO RIO D</v>
      </c>
      <c r="I139" t="str">
        <f>IFERROR(MID($D139,FIND(I$1,$D139,1)+0,30),"x")</f>
        <v>x</v>
      </c>
      <c r="J139" t="str">
        <f>IFERROR(MID($D139,FIND(J$1,$D139,1)+0,30),"x")</f>
        <v>CNPJ Nº 07.205.440/0012-87, CO</v>
      </c>
      <c r="K139" t="str">
        <f>IFERROR(MID($D139,FIND(K$1,$D139,1)+0,40),"x")</f>
        <v>VÁLIDA PELO PRAZO DA PORTARIA Nº 12.736,</v>
      </c>
      <c r="L139" t="str">
        <f>IFERROR(MID($D139,FIND(L$1,$D139,1)+0,100),"x")</f>
        <v>RESOLVE: ART. 1.º - AUTORIZAR A ALTERAÇÃO  DA OUTORGA DO DIREITO DE USO DOS RECURSOS HÍDRICOS, RELAC</v>
      </c>
      <c r="M139" t="s">
        <v>2795</v>
      </c>
      <c r="N139" t="s">
        <v>2106</v>
      </c>
      <c r="O139" t="s">
        <v>2110</v>
      </c>
      <c r="P139" t="e">
        <f>VLOOKUP(A139,#REF!,1,FALSE)</f>
        <v>#REF!</v>
      </c>
    </row>
    <row r="140" spans="1:16" x14ac:dyDescent="0.25">
      <c r="A140" s="3">
        <v>19412</v>
      </c>
      <c r="B140" t="s">
        <v>4901</v>
      </c>
      <c r="C140">
        <v>712</v>
      </c>
      <c r="D140" t="s">
        <v>533</v>
      </c>
      <c r="E140" s="1">
        <v>19412</v>
      </c>
      <c r="F140" s="2">
        <v>43762</v>
      </c>
      <c r="G140" t="str">
        <f>IFERROR(MID($D140,FIND(G$1,$D140,1)+0,110),"x")</f>
        <v>LOCALIZADO NA FAZENDA BONITO, ZONA RURAL, NO MUNICÍPIO DE CORRENTINA,  MEDIANTE O CUMPRIMENTO DA LEGISLAÇÃO VI</v>
      </c>
      <c r="H140" t="str">
        <f>IFERROR(MID($D140,FIND(H$1,$D140,1)+0,70),"x")</f>
        <v>CAPTAÇÃO SUPERFICIAL NA BACIA HIDROGRÁFICA DO  RIO CORRENTE, NO RIO CO</v>
      </c>
      <c r="I140" t="str">
        <f>IFERROR(MID($D140,FIND(I$1,$D140,1)+0,30),"x")</f>
        <v>CPF Nº 352.813.595-68, COM SED</v>
      </c>
      <c r="J140" t="str">
        <f>IFERROR(MID($D140,FIND(J$1,$D140,1)+0,30),"x")</f>
        <v>x</v>
      </c>
      <c r="K140" t="str">
        <f>IFERROR(MID($D140,FIND(K$1,$D140,1)+0,40),"x")</f>
        <v xml:space="preserve">VÁLIDO PELO PRAZO DE 4 (QUATRO) ANOS, À </v>
      </c>
      <c r="L140" t="str">
        <f>IFERROR(MID($D140,FIND(L$1,$D140,1)+0,100),"x")</f>
        <v>RESOLVE: ART. 1.º - AUTORIZAR O  DIREITO DE USO DOS RECURSOS HÍDRICOS, VÁLIDO PELO PRAZO DE 4 (QUATR</v>
      </c>
      <c r="M140" t="s">
        <v>2831</v>
      </c>
      <c r="N140" t="s">
        <v>2106</v>
      </c>
      <c r="O140" t="s">
        <v>2110</v>
      </c>
      <c r="P140" t="e">
        <f>VLOOKUP(A140,#REF!,1,FALSE)</f>
        <v>#REF!</v>
      </c>
    </row>
    <row r="141" spans="1:16" x14ac:dyDescent="0.25">
      <c r="A141" s="3">
        <v>19476</v>
      </c>
      <c r="B141" t="s">
        <v>4912</v>
      </c>
      <c r="C141">
        <v>723</v>
      </c>
      <c r="D141" t="s">
        <v>544</v>
      </c>
      <c r="E141" s="1">
        <v>19476</v>
      </c>
      <c r="F141" s="2">
        <v>43773</v>
      </c>
      <c r="G141" t="str">
        <f>IFERROR(MID($D141,FIND(G$1,$D141,1)+0,110),"x")</f>
        <v>x</v>
      </c>
      <c r="H141" t="str">
        <f>IFERROR(MID($D141,FIND(H$1,$D141,1)+0,70),"x")</f>
        <v>CAPTAÇÃO SUPERFICIAL, NA BACIA HIDROGRÁFICA  DO RIO CORRENTE, NO RIO D</v>
      </c>
      <c r="I141" t="str">
        <f>IFERROR(MID($D141,FIND(I$1,$D141,1)+0,30),"x")</f>
        <v>x</v>
      </c>
      <c r="J141" t="str">
        <f>IFERROR(MID($D141,FIND(J$1,$D141,1)+0,30),"x")</f>
        <v>CNPJ SOB Nº 07.205.440/0009-81</v>
      </c>
      <c r="K141" t="str">
        <f>IFERROR(MID($D141,FIND(K$1,$D141,1)+0,40),"x")</f>
        <v>VÁLIDA PELO PRAZO DA PORTARIA Nº 14.183,</v>
      </c>
      <c r="L141" t="str">
        <f>IFERROR(MID($D141,FIND(L$1,$D141,1)+0,100),"x")</f>
        <v>RESOLVE: ART. 1.º - AUTORIZAR A ALTERAÇÃO  DA OUTORGA DO DIREITO DE USO DOS RECURSOS HÍDRICOS, RELAC</v>
      </c>
      <c r="M141" t="s">
        <v>2842</v>
      </c>
      <c r="N141" t="s">
        <v>2106</v>
      </c>
      <c r="O141" t="s">
        <v>2110</v>
      </c>
      <c r="P141" t="e">
        <f>VLOOKUP(A141,#REF!,1,FALSE)</f>
        <v>#REF!</v>
      </c>
    </row>
    <row r="142" spans="1:16" x14ac:dyDescent="0.25">
      <c r="A142" s="3">
        <v>19979</v>
      </c>
      <c r="B142" t="s">
        <v>5004</v>
      </c>
      <c r="C142">
        <v>815</v>
      </c>
      <c r="D142" t="s">
        <v>641</v>
      </c>
      <c r="E142" s="1">
        <v>19979</v>
      </c>
      <c r="F142" s="2">
        <v>43852</v>
      </c>
      <c r="G142" t="str">
        <f>IFERROR(MID($D142,FIND(G$1,$D142,1)+0,110),"x")</f>
        <v>LOCALIZADO NA FAZENDA ALIANÇA I, RODOVIA BR 020, ZONA RURAL, NO MUNICÍPIO DE  CORRENTINA, MEDIANTE O CUMPRIMEN</v>
      </c>
      <c r="H142" t="str">
        <f>IFERROR(MID($D142,FIND(H$1,$D142,1)+0,70),"x")</f>
        <v>CAPTAÇÃO SUPERFICIAL, NA BACIA HIDROGRÁFICA  DO RIO CORRENTE, NO RIO D</v>
      </c>
      <c r="I142" t="str">
        <f>IFERROR(MID($D142,FIND(I$1,$D142,1)+0,30),"x")</f>
        <v>x</v>
      </c>
      <c r="J142" t="str">
        <f>IFERROR(MID($D142,FIND(J$1,$D142,1)+0,30),"x")</f>
        <v>CNPJ N° 09.288.977/0001-20, CO</v>
      </c>
      <c r="K142" t="str">
        <f>IFERROR(MID($D142,FIND(K$1,$D142,1)+0,40),"x")</f>
        <v>VÁLIDA PELO PRAZO DE 2 (DOIS) ANOS, A AG</v>
      </c>
      <c r="L142" t="str">
        <f>IFERROR(MID($D142,FIND(L$1,$D142,1)+0,100),"x")</f>
        <v>RESOLVE: ART. 1º - AUTORIZAR A RENOVAÇÃO  DO DIREITO DE USO DOS RECURSOS HÍDRICOS, VÁLIDA PELO PRAZO</v>
      </c>
      <c r="M142" t="s">
        <v>2930</v>
      </c>
      <c r="N142" t="s">
        <v>2106</v>
      </c>
      <c r="O142" t="s">
        <v>2110</v>
      </c>
      <c r="P142" t="e">
        <f>VLOOKUP(A142,#REF!,1,FALSE)</f>
        <v>#REF!</v>
      </c>
    </row>
    <row r="143" spans="1:16" x14ac:dyDescent="0.25">
      <c r="A143" s="3">
        <v>20036</v>
      </c>
      <c r="B143" t="s">
        <v>5280</v>
      </c>
      <c r="C143">
        <v>1092</v>
      </c>
      <c r="D143" t="s">
        <v>918</v>
      </c>
      <c r="E143" s="1">
        <v>20036</v>
      </c>
      <c r="F143" s="2">
        <v>43860</v>
      </c>
      <c r="G143" t="str">
        <f>IFERROR(MID($D143,FIND(G$1,$D143,1)+0,110),"x")</f>
        <v>LOCALIZADO NA FAZENDA ALIANÇA II, RODOVIA BR 020,  PATOS, NO MUNICÍPIO DE CORRENTINA, MEDIANTE O CUMPRIMENTO D</v>
      </c>
      <c r="H143" t="str">
        <f>IFERROR(MID($D143,FIND(H$1,$D143,1)+0,70),"x")</f>
        <v>CAPTAÇÃO SUPERFICIAL,  NA BACIA HIDROGRÁFICA DO RIO CORRENTE, NO RIO D</v>
      </c>
      <c r="I143" t="str">
        <f>IFERROR(MID($D143,FIND(I$1,$D143,1)+0,30),"x")</f>
        <v>x</v>
      </c>
      <c r="J143" t="str">
        <f>IFERROR(MID($D143,FIND(J$1,$D143,1)+0,30),"x")</f>
        <v>CNPJ N° 09.288.977/0001-20, CO</v>
      </c>
      <c r="K143" t="str">
        <f>IFERROR(MID($D143,FIND(K$1,$D143,1)+0,40),"x")</f>
        <v>VÁLIDA PELO PRAZO DE 2 (DOIS) ANOS, A AG</v>
      </c>
      <c r="L143" t="str">
        <f>IFERROR(MID($D143,FIND(L$1,$D143,1)+0,100),"x")</f>
        <v>RESOLVE: ART. 1º - AUTORIZAR A RENOVAÇÃO  DO DIREITO DE USO DOS RECURSOS HÍDRICOS, VÁLIDA PELO PRAZO</v>
      </c>
      <c r="M143" t="s">
        <v>3192</v>
      </c>
      <c r="N143" t="s">
        <v>2106</v>
      </c>
      <c r="O143" t="s">
        <v>2110</v>
      </c>
      <c r="P143" t="e">
        <f>VLOOKUP(A143,#REF!,1,FALSE)</f>
        <v>#REF!</v>
      </c>
    </row>
    <row r="144" spans="1:16" x14ac:dyDescent="0.25">
      <c r="A144" s="3">
        <v>20336</v>
      </c>
      <c r="B144" t="s">
        <v>5085</v>
      </c>
      <c r="C144">
        <v>896</v>
      </c>
      <c r="D144" t="s">
        <v>722</v>
      </c>
      <c r="E144" s="1">
        <v>20336</v>
      </c>
      <c r="F144" s="2">
        <v>43921</v>
      </c>
      <c r="G144" t="str">
        <f>IFERROR(MID($D144,FIND(G$1,$D144,1)+0,110),"x")</f>
        <v>LOCALIZADO NAS FAZENDAS BURITI, CURITIBA, E TAMARANA, ZONA RURAL, NO MUNICÍPIO  DE CORRENTINA, MEDIANTE O CUMP</v>
      </c>
      <c r="H144" t="str">
        <f>IFERROR(MID($D144,FIND(H$1,$D144,1)+0,70),"x")</f>
        <v>CAPTAÇÃO SUPERFICIAL, NA BACIA HIDROGRÁFICA DO  RIO CORRENTE, NO RIO A</v>
      </c>
      <c r="I144" t="str">
        <f>IFERROR(MID($D144,FIND(I$1,$D144,1)+0,30),"x")</f>
        <v>CPF N° 401.936.679-91, COM SED</v>
      </c>
      <c r="J144" t="str">
        <f>IFERROR(MID($D144,FIND(J$1,$D144,1)+0,30),"x")</f>
        <v>x</v>
      </c>
      <c r="K144" t="str">
        <f>IFERROR(MID($D144,FIND(K$1,$D144,1)+0,40),"x")</f>
        <v>VÁLIDA PELO PRAZO DE 04 (QUATRO) ANOS, A</v>
      </c>
      <c r="L144" t="str">
        <f>IFERROR(MID($D144,FIND(L$1,$D144,1)+0,100),"x")</f>
        <v>RESOLVE: ART. 1º - AUTORIZAR A RENOVAÇÃO  DO DIREITO DE USO DOS RECURSOS HÍDRICOS, VÁLIDA PELO PRAZO</v>
      </c>
      <c r="M144" t="s">
        <v>3000</v>
      </c>
      <c r="N144" t="s">
        <v>2106</v>
      </c>
      <c r="O144" t="s">
        <v>2110</v>
      </c>
      <c r="P144" t="e">
        <f>VLOOKUP(A144,#REF!,1,FALSE)</f>
        <v>#REF!</v>
      </c>
    </row>
    <row r="145" spans="1:16" x14ac:dyDescent="0.25">
      <c r="A145" s="3">
        <v>21239</v>
      </c>
      <c r="B145" t="s">
        <v>5277</v>
      </c>
      <c r="C145">
        <v>1089</v>
      </c>
      <c r="D145" t="s">
        <v>915</v>
      </c>
      <c r="E145" s="1">
        <v>21239</v>
      </c>
      <c r="F145" s="2">
        <v>44055</v>
      </c>
      <c r="G145" t="str">
        <f>IFERROR(MID($D145,FIND(G$1,$D145,1)+0,110),"x")</f>
        <v>LOCALIZADO NAS FAZENDAS RIO CLARO E  SÃO JOÃO VIANEZ, ZONA RURAL, MUNICÍPIO DE CORRENTINA, MEDIANTE O CUMPRIME</v>
      </c>
      <c r="H145" t="str">
        <f>IFERROR(MID($D145,FIND(H$1,$D145,1)+0,70),"x")</f>
        <v>CAPTAÇÃO SUPERFICIAL, NA  BACIA HIDROGRÁFICA DO RIO CORRENTE, NO RIO A</v>
      </c>
      <c r="I145" t="str">
        <f>IFERROR(MID($D145,FIND(I$1,$D145,1)+0,30),"x")</f>
        <v>x</v>
      </c>
      <c r="J145" t="str">
        <f>IFERROR(MID($D145,FIND(J$1,$D145,1)+0,30),"x")</f>
        <v>CNPJ N° 83.144.733/0018-75, CO</v>
      </c>
      <c r="K145" t="str">
        <f>IFERROR(MID($D145,FIND(K$1,$D145,1)+0,40),"x")</f>
        <v>VÁLIDA PELO PRAZO DE 04 (QUATRO) ANOS, A</v>
      </c>
      <c r="L145" t="str">
        <f>IFERROR(MID($D145,FIND(L$1,$D145,1)+0,100),"x")</f>
        <v>RESOLVE: ART. 1º - AUTORIZAR A RENOVAÇÃO  DO DIREITO DE USO DOS RECURSOS HÍDRICOS, VÁLIDA PELO PRAZO</v>
      </c>
      <c r="M145" t="s">
        <v>3189</v>
      </c>
      <c r="N145" t="s">
        <v>2106</v>
      </c>
      <c r="O145" t="s">
        <v>2110</v>
      </c>
      <c r="P145" t="e">
        <f>VLOOKUP(A145,#REF!,1,FALSE)</f>
        <v>#REF!</v>
      </c>
    </row>
    <row r="146" spans="1:16" x14ac:dyDescent="0.25">
      <c r="A146" s="3">
        <v>22946</v>
      </c>
      <c r="B146" t="s">
        <v>5729</v>
      </c>
      <c r="C146">
        <v>1543</v>
      </c>
      <c r="D146" t="s">
        <v>1545</v>
      </c>
      <c r="E146" s="1">
        <v>22946</v>
      </c>
      <c r="F146" s="2">
        <v>44326</v>
      </c>
      <c r="G146" t="str">
        <f>IFERROR(MID($D146,FIND(G$1,$D146,1)+0,110),"x")</f>
        <v>LOCALIZADO NO MESMO LOCAL E MUNICÍPIO, MEDIANTE O CUMPRIMENTO DA LEGISLAÇÃO VIGENTE, DOS CON- DICIONANTES E DO</v>
      </c>
      <c r="H146" t="str">
        <f>IFERROR(MID($D146,FIND(H$1,$D146,1)+0,70),"x")</f>
        <v>CAPTAÇÃO SUPERFICIAL, NA BACIA HIDROGRÁFICA DO RIO  CORRENTE, NO RIO A</v>
      </c>
      <c r="I146" t="str">
        <f>IFERROR(MID($D146,FIND(I$1,$D146,1)+0,30),"x")</f>
        <v>CPF Nº 074.248.505-63, COM SED</v>
      </c>
      <c r="J146" t="str">
        <f>IFERROR(MID($D146,FIND(J$1,$D146,1)+0,30),"x")</f>
        <v>x</v>
      </c>
      <c r="K146" t="str">
        <f>IFERROR(MID($D146,FIND(K$1,$D146,1)+0,40),"x")</f>
        <v>VÁLIDO PELO PRAZO DE 04 (QUATRO) ANOS, A</v>
      </c>
      <c r="L146" t="str">
        <f>IFERROR(MID($D146,FIND(L$1,$D146,1)+0,100),"x")</f>
        <v>RESOLVE: ART. 1º - AUTORIZAR O DIREITO  DE USO DOS RECURSOS HÍDRICOS, VÁLIDO PELO PRAZO DE 04 (QUATR</v>
      </c>
      <c r="M146" t="s">
        <v>3636</v>
      </c>
      <c r="N146" t="s">
        <v>2106</v>
      </c>
      <c r="O146" t="s">
        <v>2110</v>
      </c>
      <c r="P146" t="e">
        <f>VLOOKUP(A146,#REF!,1,FALSE)</f>
        <v>#REF!</v>
      </c>
    </row>
    <row r="147" spans="1:16" x14ac:dyDescent="0.25">
      <c r="A147" s="3">
        <v>24430</v>
      </c>
      <c r="B147" t="s">
        <v>6221</v>
      </c>
      <c r="C147">
        <v>2035</v>
      </c>
      <c r="D147" t="s">
        <v>2037</v>
      </c>
      <c r="E147" s="1">
        <v>24430</v>
      </c>
      <c r="F147" s="2">
        <v>44491</v>
      </c>
      <c r="G147" t="str">
        <f>IFERROR(MID($D147,FIND(G$1,$D147,1)+0,110),"x")</f>
        <v>LOCALIZADO NA FAZENDA SÍTIO DO  JACARÉ, ZONA RURAL, NO MUNICÍPIO DE CORRENTINA, MEDIANTE O CUMPRIMENTO DA LEGI</v>
      </c>
      <c r="H147" t="str">
        <f>IFERROR(MID($D147,FIND(H$1,$D147,1)+0,70),"x")</f>
        <v>CAPTAÇÃO SUPERFICIAL, NA BACIA HIDROGRÁFICA DO RIO  CORRENTE, NO RIO C</v>
      </c>
      <c r="I147" t="str">
        <f>IFERROR(MID($D147,FIND(I$1,$D147,1)+0,30),"x")</f>
        <v>CPF Nº 146.065.776-49, COM SED</v>
      </c>
      <c r="J147" t="str">
        <f>IFERROR(MID($D147,FIND(J$1,$D147,1)+0,30),"x")</f>
        <v>x</v>
      </c>
      <c r="K147" t="str">
        <f>IFERROR(MID($D147,FIND(K$1,$D147,1)+0,40),"x")</f>
        <v>VÁLIDO PELO PRAZO DE 04 (QUATRO) ANOS, A</v>
      </c>
      <c r="L147" t="str">
        <f>IFERROR(MID($D147,FIND(L$1,$D147,1)+0,100),"x")</f>
        <v>RESOLVE: ART. 1º - AUTORIZAR O DIREITO  DE USO DOS RECURSOS HÍDRICOS, VÁLIDO PELO PRAZO DE 04 (QUATR</v>
      </c>
      <c r="M147" t="s">
        <v>4126</v>
      </c>
      <c r="N147" t="s">
        <v>2106</v>
      </c>
      <c r="O147" t="s">
        <v>2110</v>
      </c>
      <c r="P147" t="e">
        <f>VLOOKUP(A147,#REF!,1,FALSE)</f>
        <v>#REF!</v>
      </c>
    </row>
    <row r="148" spans="1:16" x14ac:dyDescent="0.25">
      <c r="A148" s="3">
        <v>15474</v>
      </c>
      <c r="B148" t="s">
        <v>4193</v>
      </c>
      <c r="C148">
        <v>2</v>
      </c>
      <c r="D148" t="s">
        <v>0</v>
      </c>
      <c r="E148" s="1">
        <v>15474</v>
      </c>
      <c r="F148" s="2">
        <v>43104</v>
      </c>
      <c r="G148" t="str">
        <f>IFERROR(MID($D148,FIND(G$1,$D148,1)+0,110),"x")</f>
        <v>LOCALIZADO NA FAZENDA JATOBÁ, ZONA RURAL,  NO MUNICÍPIO DE CORRENTINA, MEDIANTE O CUMPRIMENTO DA LEGISLAÇÃO VI</v>
      </c>
      <c r="H148" t="str">
        <f>IFERROR(MID($D148,FIND(H$1,$D148,1)+0,70),"x")</f>
        <v xml:space="preserve">CAPTAÇÃO SUPERFICIAL,  NA BACIA HIDROGRÁFICA DO RIO SÃO FRANCISCO, NO </v>
      </c>
      <c r="I148" t="str">
        <f>IFERROR(MID($D148,FIND(I$1,$D148,1)+0,30),"x")</f>
        <v>CPF Nº 156.537.575-00, COM SED</v>
      </c>
      <c r="J148" t="str">
        <f>IFERROR(MID($D148,FIND(J$1,$D148,1)+0,30),"x")</f>
        <v>x</v>
      </c>
      <c r="K148" t="str">
        <f>IFERROR(MID($D148,FIND(K$1,$D148,1)+0,40),"x")</f>
        <v xml:space="preserve">VÁLIDO PELO PRAZO DE 4 (QUATRO) ANOS, A </v>
      </c>
      <c r="L148" t="str">
        <f>IFERROR(MID($D148,FIND(L$1,$D148,1)+0,100),"x")</f>
        <v>RESOLVE: ART. 1º - AUTORIZAR O DIREITO  DE USO DOS RECURSOS HÍDRICOS, VÁLIDO PELO PRAZO DE 4 (QUATRO</v>
      </c>
      <c r="M148" t="s">
        <v>2133</v>
      </c>
      <c r="N148" t="s">
        <v>2104</v>
      </c>
      <c r="O148" t="s">
        <v>2110</v>
      </c>
      <c r="P148" t="e">
        <f>VLOOKUP(A148,#REF!,1,FALSE)</f>
        <v>#REF!</v>
      </c>
    </row>
    <row r="149" spans="1:16" x14ac:dyDescent="0.25">
      <c r="A149" s="3">
        <v>15475</v>
      </c>
      <c r="B149" t="s">
        <v>4194</v>
      </c>
      <c r="C149">
        <v>3</v>
      </c>
      <c r="D149" t="s">
        <v>1</v>
      </c>
      <c r="E149" s="1">
        <v>15475</v>
      </c>
      <c r="F149" s="2">
        <v>43104</v>
      </c>
      <c r="G149" t="str">
        <f>IFERROR(MID($D149,FIND(G$1,$D149,1)+0,110),"x")</f>
        <v>LOCALIZADO NA FAZENDA SUCURIU, ZONA RURAL, NO MUNICÍPIO DE  CORRENTINA, MEDIANTE O CUMPRIMENTO DA LEGISLAÇÃO V</v>
      </c>
      <c r="H149" t="str">
        <f>IFERROR(MID($D149,FIND(H$1,$D149,1)+0,70),"x")</f>
        <v xml:space="preserve">CAPTAÇÃO SUPERFICIAL, NA BACIA HIDROGRÁFICA DO  RIO SÃO FRANCISCO, NO </v>
      </c>
      <c r="I149" t="str">
        <f>IFERROR(MID($D149,FIND(I$1,$D149,1)+0,30),"x")</f>
        <v>CPF Nº 060.853.695-49, COM SED</v>
      </c>
      <c r="J149" t="str">
        <f>IFERROR(MID($D149,FIND(J$1,$D149,1)+0,30),"x")</f>
        <v>x</v>
      </c>
      <c r="K149" t="str">
        <f>IFERROR(MID($D149,FIND(K$1,$D149,1)+0,40),"x")</f>
        <v xml:space="preserve">VÁLIDO PELO PRAZO DE 4 (QUATRO) ANOS, A </v>
      </c>
      <c r="L149" t="str">
        <f>IFERROR(MID($D149,FIND(L$1,$D149,1)+0,100),"x")</f>
        <v>RESOLVE: ART. 1º - AUTORIZAR O DIREITO DE  USO DOS RECURSOS HÍDRICOS, VÁLIDO PELO PRAZO DE 4 (QUATRO</v>
      </c>
      <c r="M149" t="s">
        <v>2134</v>
      </c>
      <c r="N149" t="s">
        <v>2104</v>
      </c>
      <c r="O149" t="s">
        <v>2110</v>
      </c>
      <c r="P149" t="e">
        <f>VLOOKUP(A149,#REF!,1,FALSE)</f>
        <v>#REF!</v>
      </c>
    </row>
    <row r="150" spans="1:16" x14ac:dyDescent="0.25">
      <c r="A150" s="3">
        <v>15670</v>
      </c>
      <c r="B150" t="s">
        <v>4205</v>
      </c>
      <c r="C150">
        <v>14</v>
      </c>
      <c r="D150" t="s">
        <v>8</v>
      </c>
      <c r="E150" s="1">
        <v>15670</v>
      </c>
      <c r="F150" s="2">
        <v>43153</v>
      </c>
      <c r="G150" t="str">
        <f>IFERROR(MID($D150,FIND(G$1,$D150,1)+0,110),"x")</f>
        <v>LOCALIZADO NAS FAZENDAS XANXERÊ I E CANABRAVA, RODOVIA BR 349, KM 310, ZONA  RURAL, NO MUNICÍPIO DE CORRENTINA</v>
      </c>
      <c r="H150" t="str">
        <f>IFERROR(MID($D150,FIND(H$1,$D150,1)+0,70),"x")</f>
        <v>CAPTAÇÃO SUBTERRÂNEA, NA BACIA HIDROGRÁFICA DO RIO  SÃO FRANCISCO, LOC</v>
      </c>
      <c r="I150" t="str">
        <f>IFERROR(MID($D150,FIND(I$1,$D150,1)+0,30),"x")</f>
        <v>CPF Nº 652.406.189-68, COM SED</v>
      </c>
      <c r="J150" t="str">
        <f>IFERROR(MID($D150,FIND(J$1,$D150,1)+0,30),"x")</f>
        <v>x</v>
      </c>
      <c r="K150" t="str">
        <f>IFERROR(MID($D150,FIND(K$1,$D150,1)+0,40),"x")</f>
        <v>VÁLIDO PELO PRAZO DE 04 (QUATRO) ANOS, A</v>
      </c>
      <c r="L150" t="str">
        <f>IFERROR(MID($D150,FIND(L$1,$D150,1)+0,100),"x")</f>
        <v>RESOLVE: ART. 1.º - AUTORIZAR O  DIREITO DE USO DOS RECURSOS HÍDRICOS, VÁLIDO PELO PRAZO DE 04 (QUAT</v>
      </c>
      <c r="M150" t="s">
        <v>2145</v>
      </c>
      <c r="N150" t="s">
        <v>2104</v>
      </c>
      <c r="O150" t="s">
        <v>2110</v>
      </c>
      <c r="P150" t="e">
        <f>VLOOKUP(A150,#REF!,1,FALSE)</f>
        <v>#REF!</v>
      </c>
    </row>
    <row r="151" spans="1:16" x14ac:dyDescent="0.25">
      <c r="A151" s="3">
        <v>17645</v>
      </c>
      <c r="B151" t="s">
        <v>4515</v>
      </c>
      <c r="C151">
        <v>324</v>
      </c>
      <c r="D151" t="s">
        <v>148</v>
      </c>
      <c r="E151" s="1">
        <v>17645</v>
      </c>
      <c r="F151" s="2">
        <v>43473</v>
      </c>
      <c r="G151" t="str">
        <f>IFERROR(MID($D151,FIND(G$1,$D151,1)+0,110),"x")</f>
        <v>LOCALIZADO NA FAZENDA ILHA, POMBAS, NO MUNICÍPIO DE CORRENTINA, MEDIANTE O CUMPRIMENTO DA  LEGISLAÇÃO VIGENTE,</v>
      </c>
      <c r="H151" t="str">
        <f>IFERROR(MID($D151,FIND(H$1,$D151,1)+0,70),"x")</f>
        <v>CAPTAÇÃO SUBTERRÂNEA, NA BACIA HIDROGRÁFICA DO RIO SÃO  FRANCISCO, NAS</v>
      </c>
      <c r="I151" t="str">
        <f>IFERROR(MID($D151,FIND(I$1,$D151,1)+0,30),"x")</f>
        <v>CPF Nº 652.406.189-68, COM SED</v>
      </c>
      <c r="J151" t="str">
        <f>IFERROR(MID($D151,FIND(J$1,$D151,1)+0,30),"x")</f>
        <v>x</v>
      </c>
      <c r="K151" t="str">
        <f>IFERROR(MID($D151,FIND(K$1,$D151,1)+0,40),"x")</f>
        <v>VÁLIDO PELO PRAZO DE 04 (QUATRO) ANOS, A</v>
      </c>
      <c r="L151" t="str">
        <f>IFERROR(MID($D151,FIND(L$1,$D151,1)+0,100),"x")</f>
        <v>RESOLVE: ART. 1º - AUTORIZAR O DIREITO DE USO  DOS RECURSOS HÍDRICOS, VÁLIDO PELO PRAZO DE 04 (QUATR</v>
      </c>
      <c r="M151" t="s">
        <v>2453</v>
      </c>
      <c r="N151" t="s">
        <v>2104</v>
      </c>
      <c r="O151" t="s">
        <v>2110</v>
      </c>
      <c r="P151" t="e">
        <f>VLOOKUP(A151,#REF!,1,FALSE)</f>
        <v>#REF!</v>
      </c>
    </row>
    <row r="152" spans="1:16" x14ac:dyDescent="0.25">
      <c r="A152" s="3">
        <v>17659</v>
      </c>
      <c r="B152" t="s">
        <v>4520</v>
      </c>
      <c r="C152">
        <v>329</v>
      </c>
      <c r="D152" t="s">
        <v>153</v>
      </c>
      <c r="E152" s="1">
        <v>17659</v>
      </c>
      <c r="F152" s="2">
        <v>43476</v>
      </c>
      <c r="G152" t="str">
        <f>IFERROR(MID($D152,FIND(G$1,$D152,1)+0,110),"x")</f>
        <v>LOCALIZADO  NA FAZENDA ILHA II, SACO DE SANTANA, NO MUNICÍPIO DE CORRENTINA, MEDIANTE O CUMPRIMENTO DA  LEGISL</v>
      </c>
      <c r="H152" t="str">
        <f>IFERROR(MID($D152,FIND(H$1,$D152,1)+0,70),"x")</f>
        <v>CAPTAÇÃO SUBTERRÂNEA, NA BACIA HIDROGRÁFICA DO RIO SÃO FRANCISCO,  NAS</v>
      </c>
      <c r="I152" t="str">
        <f>IFERROR(MID($D152,FIND(I$1,$D152,1)+0,30),"x")</f>
        <v>CPF Nº 652.406.189-68, COM SED</v>
      </c>
      <c r="J152" t="str">
        <f>IFERROR(MID($D152,FIND(J$1,$D152,1)+0,30),"x")</f>
        <v>x</v>
      </c>
      <c r="K152" t="str">
        <f>IFERROR(MID($D152,FIND(K$1,$D152,1)+0,40),"x")</f>
        <v>VÁLIDO PELO PRAZO DE 04 (QUATRO) ANOS, A</v>
      </c>
      <c r="L152" t="str">
        <f>IFERROR(MID($D152,FIND(L$1,$D152,1)+0,100),"x")</f>
        <v>RESOLVE: ART. 1º - AUTORIZAR O DIREITO DE USO  DOS RECURSOS HÍDRICOS, VÁLIDO PELO PRAZO DE 04 (QUATR</v>
      </c>
      <c r="M152" t="s">
        <v>2458</v>
      </c>
      <c r="N152" t="s">
        <v>2104</v>
      </c>
      <c r="O152" t="s">
        <v>2110</v>
      </c>
      <c r="P152" t="e">
        <f>VLOOKUP(A152,#REF!,1,FALSE)</f>
        <v>#REF!</v>
      </c>
    </row>
    <row r="153" spans="1:16" x14ac:dyDescent="0.25">
      <c r="A153" s="3">
        <v>17856</v>
      </c>
      <c r="B153" t="s">
        <v>4562</v>
      </c>
      <c r="C153">
        <v>371</v>
      </c>
      <c r="D153" t="s">
        <v>195</v>
      </c>
      <c r="E153" s="1">
        <v>17856</v>
      </c>
      <c r="F153" s="2">
        <v>43521</v>
      </c>
      <c r="G153" t="str">
        <f>IFERROR(MID($D153,FIND(G$1,$D153,1)+0,110),"x")</f>
        <v>LOCALIZADO NA FAZENDA GBC E GBC I, ZONA RURAL, NO MUNICÍPIO DE CORRENTINA, MEDIANTE O  CUMPRIMENTO DA LEGISLAÇ</v>
      </c>
      <c r="H153" t="str">
        <f>IFERROR(MID($D153,FIND(H$1,$D153,1)+0,70),"x")</f>
        <v>CAPTAÇÃO  SUBTERRÂNEA, NA BACIA HIDROGRÁFICA DO RIO SÃO FRANCISCO, NAS</v>
      </c>
      <c r="I153" t="str">
        <f>IFERROR(MID($D153,FIND(I$1,$D153,1)+0,30),"x")</f>
        <v>CPF Nº 081.531.320-91, COM SED</v>
      </c>
      <c r="J153" t="str">
        <f>IFERROR(MID($D153,FIND(J$1,$D153,1)+0,30),"x")</f>
        <v>x</v>
      </c>
      <c r="K153" t="str">
        <f>IFERROR(MID($D153,FIND(K$1,$D153,1)+0,40),"x")</f>
        <v xml:space="preserve">VÁLIDA PELO PRAZO DE 4 (QUATRO) ANOS, À </v>
      </c>
      <c r="L153" t="str">
        <f>IFERROR(MID($D153,FIND(L$1,$D153,1)+0,100),"x")</f>
        <v>RESOLVE: ART. 1.º - AUTORIZAR  A RENOVAÇÃO DO DIREITO DE USO DOS RECURSOS HÍDRICOS, VÁLIDA PELO PRAZ</v>
      </c>
      <c r="M153" t="s">
        <v>2499</v>
      </c>
      <c r="N153" t="s">
        <v>2104</v>
      </c>
      <c r="O153" t="s">
        <v>2110</v>
      </c>
      <c r="P153" t="e">
        <f>VLOOKUP(A153,#REF!,1,FALSE)</f>
        <v>#REF!</v>
      </c>
    </row>
    <row r="154" spans="1:16" x14ac:dyDescent="0.25">
      <c r="A154" s="3">
        <v>17921</v>
      </c>
      <c r="B154" t="s">
        <v>4575</v>
      </c>
      <c r="C154">
        <v>384</v>
      </c>
      <c r="D154" t="s">
        <v>208</v>
      </c>
      <c r="E154" s="1">
        <v>17921</v>
      </c>
      <c r="F154" s="2">
        <v>43537</v>
      </c>
      <c r="G154" t="str">
        <f>IFERROR(MID($D154,FIND(G$1,$D154,1)+0,110),"x")</f>
        <v>LOCALIZADO  NA FAZENDA CERVO DOURADO, ZONA RURAL, NO MUNICÍPIO DE CORRENTINA, MEDIANTE O CUMPRIMENTO DA  LEGIS</v>
      </c>
      <c r="H154" t="str">
        <f>IFERROR(MID($D154,FIND(H$1,$D154,1)+0,70),"x")</f>
        <v>CAPTAÇÃO SUBTERRÂNEA, NA BACIA HIDROGRÁFICA DO RIO SÃO FRANCISCO,  NAS</v>
      </c>
      <c r="I154" t="str">
        <f>IFERROR(MID($D154,FIND(I$1,$D154,1)+0,30),"x")</f>
        <v>CPF N° 777.961.878-15 COM SEDE</v>
      </c>
      <c r="J154" t="str">
        <f>IFERROR(MID($D154,FIND(J$1,$D154,1)+0,30),"x")</f>
        <v>x</v>
      </c>
      <c r="K154" t="str">
        <f>IFERROR(MID($D154,FIND(K$1,$D154,1)+0,40),"x")</f>
        <v>VÁLIDO PELO PRAZO DE 04 (QUATRO) ANOS, A</v>
      </c>
      <c r="L154" t="str">
        <f>IFERROR(MID($D154,FIND(L$1,$D154,1)+0,100),"x")</f>
        <v>RESOLVE: ART. 1.º - AUTORIZAR O DIREITO DE USO DOS  RECURSOS HÍDRICOS, VÁLIDO PELO PRAZO DE 04 (QUAT</v>
      </c>
      <c r="M154" t="s">
        <v>2511</v>
      </c>
      <c r="N154" t="s">
        <v>2104</v>
      </c>
      <c r="O154" t="s">
        <v>2110</v>
      </c>
      <c r="P154" t="e">
        <f>VLOOKUP(A154,#REF!,1,FALSE)</f>
        <v>#REF!</v>
      </c>
    </row>
    <row r="155" spans="1:16" x14ac:dyDescent="0.25">
      <c r="A155" s="3">
        <v>18716</v>
      </c>
      <c r="B155" t="s">
        <v>4721</v>
      </c>
      <c r="C155">
        <v>532</v>
      </c>
      <c r="D155" t="s">
        <v>354</v>
      </c>
      <c r="E155" s="1">
        <v>18716</v>
      </c>
      <c r="F155" s="2">
        <v>43665</v>
      </c>
      <c r="G155" t="str">
        <f>IFERROR(MID($D155,FIND(G$1,$D155,1)+0,110),"x")</f>
        <v>LOCALIZADO NA FAZENDA BOI FORTE, ZONA RURAL, NO MUNICÍPIO DE  CORRENTINA, MEDIANTE O CUMPRIMENTO DA LEGISLAÇÃO</v>
      </c>
      <c r="H155" t="str">
        <f>IFERROR(MID($D155,FIND(H$1,$D155,1)+0,70),"x")</f>
        <v>CAPTAÇÃO SUBTERRÂNEA, NA BACIA  HIDROGRÁFICA DO RIO SÃO FRANCISCO, NAS</v>
      </c>
      <c r="I155" t="str">
        <f>IFERROR(MID($D155,FIND(I$1,$D155,1)+0,30),"x")</f>
        <v>CPF Nº 314.619.640-91, COM SED</v>
      </c>
      <c r="J155" t="str">
        <f>IFERROR(MID($D155,FIND(J$1,$D155,1)+0,30),"x")</f>
        <v>CNPJ SOB Nº 13.332.930/0001-94</v>
      </c>
      <c r="K155" t="str">
        <f>IFERROR(MID($D155,FIND(K$1,$D155,1)+0,40),"x")</f>
        <v>VÁLIDA PELO PRAZO DE 04 (QUATRO) ANOS, À</v>
      </c>
      <c r="L155" t="str">
        <f>IFERROR(MID($D155,FIND(L$1,$D155,1)+0,100),"x")</f>
        <v>RESOLVE: ART. 1º - CONCEDER RENOVAÇÃO  DA LICENÇA DE OPERAÇÃO, VÁLIDA PELO PRAZO DE 04 (QUATRO) ANOS</v>
      </c>
      <c r="M155" t="s">
        <v>2655</v>
      </c>
      <c r="N155" t="s">
        <v>2104</v>
      </c>
      <c r="O155" t="s">
        <v>2110</v>
      </c>
      <c r="P155" t="e">
        <f>VLOOKUP(A155,#REF!,1,FALSE)</f>
        <v>#REF!</v>
      </c>
    </row>
    <row r="156" spans="1:16" x14ac:dyDescent="0.25">
      <c r="A156" s="3">
        <v>18717</v>
      </c>
      <c r="B156" t="s">
        <v>4722</v>
      </c>
      <c r="C156">
        <v>533</v>
      </c>
      <c r="D156" t="s">
        <v>2107</v>
      </c>
      <c r="E156" s="1">
        <v>18717</v>
      </c>
      <c r="F156" s="2">
        <v>43665</v>
      </c>
      <c r="G156" t="str">
        <f>IFERROR(MID($D156,FIND(G$1,$D156,1)+0,110),"x")</f>
        <v>LOCALIZADO NA FAZENDA BOI FORTE, ZONA RURAL, NO MUNICÍPIO DE  CORRENTINA, MEDIANTE O CUMPRIMENTO DA LEGISLAÇÃO</v>
      </c>
      <c r="H156" t="str">
        <f>IFERROR(MID($D156,FIND(H$1,$D156,1)+0,70),"x")</f>
        <v>CAPTAÇÃO SUBTERRÂNEA, NA BACIA  HIDROGRÁFICA DO RIO SÃO FRANCISCO, NAS</v>
      </c>
      <c r="I156" t="str">
        <f>IFERROR(MID($D156,FIND(I$1,$D156,1)+0,30),"x")</f>
        <v>CPF Nº 314.619.640-91, COM SED</v>
      </c>
      <c r="J156" t="str">
        <f>IFERROR(MID($D156,FIND(J$1,$D156,1)+0,30),"x")</f>
        <v>x</v>
      </c>
      <c r="K156" t="str">
        <f>IFERROR(MID($D156,FIND(K$1,$D156,1)+0,40),"x")</f>
        <v xml:space="preserve">VÁLIDO PELO PRAZO DE 4 (QUATRO) ANOS, A </v>
      </c>
      <c r="L156" t="str">
        <f>IFERROR(MID($D156,FIND(L$1,$D156,1)+0,100),"x")</f>
        <v>RESOLVE: ART. 1.º - AUTORIZAR O  DIREITO DE USO DOS RECURSOS HÍDRICOS, VÁLIDO PELO PRAZO DE 4 (QUATR</v>
      </c>
      <c r="M156" t="s">
        <v>2655</v>
      </c>
      <c r="N156" t="s">
        <v>2104</v>
      </c>
      <c r="O156" t="s">
        <v>2110</v>
      </c>
      <c r="P156" t="e">
        <f>VLOOKUP(A156,#REF!,1,FALSE)</f>
        <v>#REF!</v>
      </c>
    </row>
    <row r="157" spans="1:16" x14ac:dyDescent="0.25">
      <c r="A157" s="3">
        <v>18897</v>
      </c>
      <c r="B157" t="s">
        <v>4751</v>
      </c>
      <c r="C157">
        <v>562</v>
      </c>
      <c r="D157" t="s">
        <v>383</v>
      </c>
      <c r="E157" s="1">
        <v>18897</v>
      </c>
      <c r="F157" s="2">
        <v>43689</v>
      </c>
      <c r="G157" t="str">
        <f>IFERROR(MID($D157,FIND(G$1,$D157,1)+0,110),"x")</f>
        <v>LOCALIZADO NA FAZENDA VALE DO ARROJADO, RODOVIA BR 349, ZONA RURAL, NO MUNICÍPIO DE  CORRENTINA, MEDIANTE O CU</v>
      </c>
      <c r="H157" t="str">
        <f>IFERROR(MID($D157,FIND(H$1,$D157,1)+0,70),"x")</f>
        <v>CAPTAÇÃO SUBTERRÂNEA, NA BACIA HIDROGRÁFICA DO RIO  SÃO FRANCISCO, NAS</v>
      </c>
      <c r="I157" t="str">
        <f>IFERROR(MID($D157,FIND(I$1,$D157,1)+0,30),"x")</f>
        <v>CPF Nº 006.474.878-29, COM SED</v>
      </c>
      <c r="J157" t="str">
        <f>IFERROR(MID($D157,FIND(J$1,$D157,1)+0,30),"x")</f>
        <v>x</v>
      </c>
      <c r="K157" t="str">
        <f>IFERROR(MID($D157,FIND(K$1,$D157,1)+0,40),"x")</f>
        <v xml:space="preserve">VÁLIDA PELO PRAZO DE 4 (QUATRO) ANOS, À </v>
      </c>
      <c r="L157" t="str">
        <f>IFERROR(MID($D157,FIND(L$1,$D157,1)+0,100),"x")</f>
        <v>RESOLVE: ART. 1.º - AUTORIZAR A RENOVAÇÃO  DO DIREITO DE USO DOS RECURSOS HÍDRICOS, VÁLIDA PELO PRAZ</v>
      </c>
      <c r="M157" t="s">
        <v>2684</v>
      </c>
      <c r="N157" t="s">
        <v>2104</v>
      </c>
      <c r="O157" t="s">
        <v>2110</v>
      </c>
      <c r="P157" t="e">
        <f>VLOOKUP(A157,#REF!,1,FALSE)</f>
        <v>#REF!</v>
      </c>
    </row>
    <row r="158" spans="1:16" x14ac:dyDescent="0.25">
      <c r="A158" s="3">
        <v>19587</v>
      </c>
      <c r="B158" t="s">
        <v>4931</v>
      </c>
      <c r="C158">
        <v>742</v>
      </c>
      <c r="D158" t="s">
        <v>563</v>
      </c>
      <c r="E158" s="1">
        <v>19587</v>
      </c>
      <c r="F158" s="2">
        <v>43783</v>
      </c>
      <c r="G158" t="str">
        <f>IFERROR(MID($D158,FIND(G$1,$D158,1)+0,110),"x")</f>
        <v>LOCALIZADO NA FAZENDA BOI FORTE, ZONA RURAL, NO MUNICÍPIO DE CORRENTINA,  MEDIANTE O CUMPRIMENTO DA LEGISLAÇÃO</v>
      </c>
      <c r="H158" t="str">
        <f>IFERROR(MID($D158,FIND(H$1,$D158,1)+0,70),"x")</f>
        <v xml:space="preserve">CAPTAÇÃO SUBTERRÂNEA, NA BACIA  HIDROGRÁFICA DO RIO SÃO FRANCISCO, NO </v>
      </c>
      <c r="I158" t="str">
        <f>IFERROR(MID($D158,FIND(I$1,$D158,1)+0,30),"x")</f>
        <v>CPF Nº 314.619.640-91, COM SED</v>
      </c>
      <c r="J158" t="str">
        <f>IFERROR(MID($D158,FIND(J$1,$D158,1)+0,30),"x")</f>
        <v>x</v>
      </c>
      <c r="K158" t="str">
        <f>IFERROR(MID($D158,FIND(K$1,$D158,1)+0,40),"x")</f>
        <v xml:space="preserve">VÁLIDA PELO PRAZO DE 4 (QUATRO) ANOS, À </v>
      </c>
      <c r="L158" t="str">
        <f>IFERROR(MID($D158,FIND(L$1,$D158,1)+0,100),"x")</f>
        <v>RESOLVE: ART. 1.º - AUTORIZAR A RENOVAÇÃO  DO DIREITO DE USO DOS RECURSOS HÍDRICOS, VÁLIDA PELO PRAZ</v>
      </c>
      <c r="M158" t="s">
        <v>2860</v>
      </c>
      <c r="N158" t="s">
        <v>2104</v>
      </c>
      <c r="O158" t="s">
        <v>2110</v>
      </c>
      <c r="P158" t="e">
        <f>VLOOKUP(A158,#REF!,1,FALSE)</f>
        <v>#REF!</v>
      </c>
    </row>
    <row r="159" spans="1:16" x14ac:dyDescent="0.25">
      <c r="A159" s="3">
        <v>19917</v>
      </c>
      <c r="B159" t="s">
        <v>5476</v>
      </c>
      <c r="C159">
        <v>1288</v>
      </c>
      <c r="D159" t="s">
        <v>1114</v>
      </c>
      <c r="E159" s="1">
        <v>19917</v>
      </c>
      <c r="F159" s="2">
        <v>43839</v>
      </c>
      <c r="G159" t="str">
        <f>IFERROR(MID($D159,FIND(G$1,$D159,1)+0,110),"x")</f>
        <v xml:space="preserve">LOCALIZADO NA FAZENDA AGROPECUÁRIA MH III, ZONA RURAL, NO MUNICÍPIO DE CORRENTINA, MEDIANTE  O CUMPRIMENTO DA </v>
      </c>
      <c r="H159" t="str">
        <f>IFERROR(MID($D159,FIND(H$1,$D159,1)+0,70),"x")</f>
        <v>CAPTAÇÃO SUBTERRÂNEA, NA BACIA HIDROGRÁFICA DO RIO SÃO  FRANCISCO, NAS</v>
      </c>
      <c r="I159" t="str">
        <f>IFERROR(MID($D159,FIND(I$1,$D159,1)+0,30),"x")</f>
        <v>CPF Nº 225.310.179-68, COM SED</v>
      </c>
      <c r="J159" t="str">
        <f>IFERROR(MID($D159,FIND(J$1,$D159,1)+0,30),"x")</f>
        <v>x</v>
      </c>
      <c r="K159" t="str">
        <f>IFERROR(MID($D159,FIND(K$1,$D159,1)+0,40),"x")</f>
        <v xml:space="preserve">VÁLIDO PELO PRAZO DE 4 (QUATRO) ANOS, A </v>
      </c>
      <c r="L159" t="str">
        <f>IFERROR(MID($D159,FIND(L$1,$D159,1)+0,100),"x")</f>
        <v>RESOLVE: ART. 1º - AUTORIZAR O DIREITO DE  USO DOS RECURSOS HÍDRICOS, VÁLIDO PELO PRAZO DE 4 (QUATRO</v>
      </c>
      <c r="M159" t="s">
        <v>3385</v>
      </c>
      <c r="N159" t="s">
        <v>2104</v>
      </c>
      <c r="O159" t="s">
        <v>2110</v>
      </c>
      <c r="P159" t="e">
        <f>VLOOKUP(A159,#REF!,1,FALSE)</f>
        <v>#REF!</v>
      </c>
    </row>
    <row r="160" spans="1:16" x14ac:dyDescent="0.25">
      <c r="A160" s="3">
        <v>20594</v>
      </c>
      <c r="B160" t="s">
        <v>5533</v>
      </c>
      <c r="C160">
        <v>1345</v>
      </c>
      <c r="D160" t="s">
        <v>1171</v>
      </c>
      <c r="E160" s="1">
        <v>20594</v>
      </c>
      <c r="F160" s="2">
        <v>43957</v>
      </c>
      <c r="G160" t="str">
        <f>IFERROR(MID($D160,FIND(G$1,$D160,1)+0,110),"x")</f>
        <v>LOCALIZADO NA FAZENDA BRANCA II, ZONA RURAL, NO MUNICÍPIO DE CORRENTINA, MEDIANTE O  CUMPRIMENTO DA LEGISLAÇÃO</v>
      </c>
      <c r="H160" t="str">
        <f>IFERROR(MID($D160,FIND(H$1,$D160,1)+0,70),"x")</f>
        <v>CAPTAÇÃO SUBTERRÂNEA, NA BACIA HIDROGRÁFICA DO RIO SÃO FRANCISCO, NO P</v>
      </c>
      <c r="I160" t="str">
        <f>IFERROR(MID($D160,FIND(I$1,$D160,1)+0,30),"x")</f>
        <v>CPF Nº 228.344.780-15, COM  SE</v>
      </c>
      <c r="J160" t="str">
        <f>IFERROR(MID($D160,FIND(J$1,$D160,1)+0,30),"x")</f>
        <v>x</v>
      </c>
      <c r="K160" t="str">
        <f>IFERROR(MID($D160,FIND(K$1,$D160,1)+0,40),"x")</f>
        <v xml:space="preserve">VÁLIDA PELO PRAZO DE  04 (QUATRO) ANOS, </v>
      </c>
      <c r="L160" t="str">
        <f>IFERROR(MID($D160,FIND(L$1,$D160,1)+0,100),"x")</f>
        <v>RESOLVE: ART. 1º - RESOLVE:  ART. 1º - AUTORIZAR A RENOVAÇÃO DO DIREITO DE USO DOS RECURSOS HÍDRICOS</v>
      </c>
      <c r="M160" t="s">
        <v>3442</v>
      </c>
      <c r="N160" t="s">
        <v>2104</v>
      </c>
      <c r="O160" t="s">
        <v>2110</v>
      </c>
      <c r="P160" t="e">
        <f>VLOOKUP(A160,#REF!,1,FALSE)</f>
        <v>#REF!</v>
      </c>
    </row>
    <row r="161" spans="1:16" x14ac:dyDescent="0.25">
      <c r="A161" s="3">
        <v>20639</v>
      </c>
      <c r="B161" t="s">
        <v>5521</v>
      </c>
      <c r="C161">
        <v>1333</v>
      </c>
      <c r="D161" t="s">
        <v>1159</v>
      </c>
      <c r="E161" s="1">
        <v>20639</v>
      </c>
      <c r="F161" s="2">
        <v>43963</v>
      </c>
      <c r="G161" t="str">
        <f>IFERROR(MID($D161,FIND(G$1,$D161,1)+0,110),"x")</f>
        <v xml:space="preserve">LOCALIZADO NA FAZENDA PAJUÇARA, ZONA RURAL, NO MUNICÍPIO DE CORRENTINA, MEDIANTE  O CUMPRIMENTO DA LEGISLAÇÃO </v>
      </c>
      <c r="H161" t="str">
        <f>IFERROR(MID($D161,FIND(H$1,$D161,1)+0,70),"x")</f>
        <v xml:space="preserve">CAPTAÇÃO SUBTERRÂNEA, NA BACIA HIDROGRÁFICA DO RIO SÃO FRANCISCO, NO  </v>
      </c>
      <c r="I161" t="str">
        <f>IFERROR(MID($D161,FIND(I$1,$D161,1)+0,30),"x")</f>
        <v>CPF Nº 889.994.324-91, COM SED</v>
      </c>
      <c r="J161" t="str">
        <f>IFERROR(MID($D161,FIND(J$1,$D161,1)+0,30),"x")</f>
        <v>x</v>
      </c>
      <c r="K161" t="str">
        <f>IFERROR(MID($D161,FIND(K$1,$D161,1)+0,40),"x")</f>
        <v>VÁLIDO PELO PRAZO DE 04 (QUATRO) ANOS, A</v>
      </c>
      <c r="L161" t="str">
        <f>IFERROR(MID($D161,FIND(L$1,$D161,1)+0,100),"x")</f>
        <v>RESOLVE: ART. 1.º - AUTORIZAR O DIREITO  DE USO DOS RECURSOS HÍDRICOS, VÁLIDO PELO PRAZO DE 04 (QUAT</v>
      </c>
      <c r="M161" t="s">
        <v>3430</v>
      </c>
      <c r="N161" t="s">
        <v>2104</v>
      </c>
      <c r="O161" t="s">
        <v>2110</v>
      </c>
      <c r="P161" t="e">
        <f>VLOOKUP(A161,#REF!,1,FALSE)</f>
        <v>#REF!</v>
      </c>
    </row>
    <row r="162" spans="1:16" x14ac:dyDescent="0.25">
      <c r="A162" s="3">
        <v>20988</v>
      </c>
      <c r="B162" t="s">
        <v>5534</v>
      </c>
      <c r="C162">
        <v>1346</v>
      </c>
      <c r="D162" t="s">
        <v>1172</v>
      </c>
      <c r="E162" s="1">
        <v>20988</v>
      </c>
      <c r="F162" s="2">
        <v>44020</v>
      </c>
      <c r="G162" t="str">
        <f>IFERROR(MID($D162,FIND(G$1,$D162,1)+0,110),"x")</f>
        <v>LOCALIZADO NA FAZENDA SUDOTEX, ZONA RURAL, NO MUNICÍPIO DE CORRENTINA, MEDIANTE O  CUMPRIMENTO DA LEGISLAÇÃO V</v>
      </c>
      <c r="H162" t="str">
        <f>IFERROR(MID($D162,FIND(H$1,$D162,1)+0,70),"x")</f>
        <v>CAPTAÇÃO SUBTERRÂNEA, NA BACIA HIDROGRÁFICA DO RIO SÃO FRANCISCO, NO P</v>
      </c>
      <c r="I162" t="str">
        <f>IFERROR(MID($D162,FIND(I$1,$D162,1)+0,30),"x")</f>
        <v>CPF SOB Nº  160.961.695-20, CO</v>
      </c>
      <c r="J162" t="str">
        <f>IFERROR(MID($D162,FIND(J$1,$D162,1)+0,30),"x")</f>
        <v>x</v>
      </c>
      <c r="K162" t="str">
        <f>IFERROR(MID($D162,FIND(K$1,$D162,1)+0,40),"x")</f>
        <v>VÁLIDO PELO PRAZO DE 04 (QUATRO) ANOS, A</v>
      </c>
      <c r="L162" t="str">
        <f>IFERROR(MID($D162,FIND(L$1,$D162,1)+0,100),"x")</f>
        <v>RESOLVE: ART. 1.º - AUTORIZAR O DIREITO DE USO DOS RECURSOS HÍDRICOS,  VÁLIDO PELO PRAZO DE 04 (QUAT</v>
      </c>
      <c r="M162" t="s">
        <v>3443</v>
      </c>
      <c r="N162" t="s">
        <v>2104</v>
      </c>
      <c r="O162" t="s">
        <v>2110</v>
      </c>
      <c r="P162" t="e">
        <f>VLOOKUP(A162,#REF!,1,FALSE)</f>
        <v>#REF!</v>
      </c>
    </row>
    <row r="163" spans="1:16" x14ac:dyDescent="0.25">
      <c r="A163" s="3">
        <v>21334</v>
      </c>
      <c r="B163" t="s">
        <v>5522</v>
      </c>
      <c r="C163">
        <v>1334</v>
      </c>
      <c r="D163" t="s">
        <v>1160</v>
      </c>
      <c r="E163" s="1">
        <v>21334</v>
      </c>
      <c r="F163" s="2">
        <v>44069</v>
      </c>
      <c r="G163" t="str">
        <f>IFERROR(MID($D163,FIND(G$1,$D163,1)+0,110),"x")</f>
        <v>LOCALIZADO NA FAZENDA SUDOTEX, ZONA RURAL, NO MUNICÍPIO DE CORRENTINA, MEDIANTE  O CUMPRIMENTO DA LEGISLAÇÃO V</v>
      </c>
      <c r="H163" t="str">
        <f>IFERROR(MID($D163,FIND(H$1,$D163,1)+0,70),"x")</f>
        <v xml:space="preserve">CAPTAÇÃO SUBTERRÂNEA, NA BACIA HIDROGRÁFICA DO RIO SÃO FRANCISCO, NO  </v>
      </c>
      <c r="I163" t="str">
        <f>IFERROR(MID($D163,FIND(I$1,$D163,1)+0,30),"x")</f>
        <v>CPF Nº 160.961.695-20, COM SED</v>
      </c>
      <c r="J163" t="str">
        <f>IFERROR(MID($D163,FIND(J$1,$D163,1)+0,30),"x")</f>
        <v>x</v>
      </c>
      <c r="K163" t="str">
        <f>IFERROR(MID($D163,FIND(K$1,$D163,1)+0,40),"x")</f>
        <v>VÁLIDO PELO PRAZO DE 04 (QUATRO) ANOS, A</v>
      </c>
      <c r="L163" t="str">
        <f>IFERROR(MID($D163,FIND(L$1,$D163,1)+0,100),"x")</f>
        <v>RESOLVE: ART. 1.º - AUTORIZAR O DIREITO DE  USO DOS RECURSOS HÍDRICOS, VÁLIDO PELO PRAZO DE 04 (QUAT</v>
      </c>
      <c r="M163" t="s">
        <v>3431</v>
      </c>
      <c r="N163" t="s">
        <v>2104</v>
      </c>
      <c r="O163" t="s">
        <v>2110</v>
      </c>
      <c r="P163" t="e">
        <f>VLOOKUP(A163,#REF!,1,FALSE)</f>
        <v>#REF!</v>
      </c>
    </row>
    <row r="164" spans="1:16" x14ac:dyDescent="0.25">
      <c r="A164" s="3">
        <v>22131</v>
      </c>
      <c r="B164" t="s">
        <v>5609</v>
      </c>
      <c r="C164">
        <v>1421</v>
      </c>
      <c r="D164" t="s">
        <v>1425</v>
      </c>
      <c r="E164" s="1">
        <v>22131</v>
      </c>
      <c r="F164" s="2">
        <v>44217</v>
      </c>
      <c r="G164" t="str">
        <f>IFERROR(MID($D164,FIND(G$1,$D164,1)+0,110),"x")</f>
        <v>LOCALIZADO NAS FAZENDAS TABULEIRO A, VI-A, II E III, RODOVIA BR 02, ZONA RURAL, NO MUNICÍPIO  DE CORRENTINA, M</v>
      </c>
      <c r="H164" t="str">
        <f>IFERROR(MID($D164,FIND(H$1,$D164,1)+0,70),"x")</f>
        <v>CAPTAÇÃO SUBTERRÂNEA, NA BACIA HIDROGRÁFICA DO RIO SÃO FRANCISCO, NO P</v>
      </c>
      <c r="I164" t="str">
        <f>IFERROR(MID($D164,FIND(I$1,$D164,1)+0,30),"x")</f>
        <v>x</v>
      </c>
      <c r="J164" t="str">
        <f>IFERROR(MID($D164,FIND(J$1,$D164,1)+0,30),"x")</f>
        <v>CNPJ Nº 07.205.440/0014-49, CO</v>
      </c>
      <c r="K164" t="str">
        <f>IFERROR(MID($D164,FIND(K$1,$D164,1)+0,40),"x")</f>
        <v>VÁLIDO PELO PRAZO DE 04 (QUATRO) ANOS, A</v>
      </c>
      <c r="L164" t="str">
        <f>IFERROR(MID($D164,FIND(L$1,$D164,1)+0,100),"x")</f>
        <v>RESOLVE: ART. 1º - AUTORIZAR O DIREITO DE USO  DOS RECURSOS HÍDRICOS, VÁLIDO PELO PRAZO DE 04 (QUATR</v>
      </c>
      <c r="M164" t="s">
        <v>3517</v>
      </c>
      <c r="N164" t="s">
        <v>2104</v>
      </c>
      <c r="O164" t="s">
        <v>2110</v>
      </c>
      <c r="P164" t="e">
        <f>VLOOKUP(A164,#REF!,1,FALSE)</f>
        <v>#REF!</v>
      </c>
    </row>
    <row r="165" spans="1:16" x14ac:dyDescent="0.25">
      <c r="A165" s="3">
        <v>22162</v>
      </c>
      <c r="B165" t="s">
        <v>5616</v>
      </c>
      <c r="C165">
        <v>1428</v>
      </c>
      <c r="D165" t="s">
        <v>1432</v>
      </c>
      <c r="E165" s="1">
        <v>22162</v>
      </c>
      <c r="F165" s="2">
        <v>44222</v>
      </c>
      <c r="G165" t="str">
        <f>IFERROR(MID($D165,FIND(G$1,$D165,1)+0,110),"x")</f>
        <v>LOCALIZADO NA FAZENDA TABULEIRO II E III, BR 020, ZONA RURAL, NO MUNICÍPIO DE CORRENTINA,  MEDIANTE O CUMPRIME</v>
      </c>
      <c r="H165" t="str">
        <f>IFERROR(MID($D165,FIND(H$1,$D165,1)+0,70),"x")</f>
        <v>CAPTAÇÃO SUBTERRÂNEA, NA BACIA HIDROGRÁFICA DO RIO SÃO FRANCISCO, NO P</v>
      </c>
      <c r="I165" t="str">
        <f>IFERROR(MID($D165,FIND(I$1,$D165,1)+0,30),"x")</f>
        <v>x</v>
      </c>
      <c r="J165" t="str">
        <f>IFERROR(MID($D165,FIND(J$1,$D165,1)+0,30),"x")</f>
        <v>CNPJ Nº 07.205.440/0003-96, CO</v>
      </c>
      <c r="K165" t="str">
        <f>IFERROR(MID($D165,FIND(K$1,$D165,1)+0,40),"x")</f>
        <v>VÁLIDO PELO PRAZO DE 04 (QUATRO) ANOS, A</v>
      </c>
      <c r="L165" t="str">
        <f>IFERROR(MID($D165,FIND(L$1,$D165,1)+0,100),"x")</f>
        <v>RESOLVE: ART. 1º - AUTORIZAR O DIREITO  DE USO DOS RECURSOS HÍDRICOS, VÁLIDO PELO PRAZO DE 04 (QUATR</v>
      </c>
      <c r="M165" t="s">
        <v>3524</v>
      </c>
      <c r="N165" t="s">
        <v>2104</v>
      </c>
      <c r="O165" t="s">
        <v>2110</v>
      </c>
      <c r="P165" t="e">
        <f>VLOOKUP(A165,#REF!,1,FALSE)</f>
        <v>#REF!</v>
      </c>
    </row>
    <row r="166" spans="1:16" x14ac:dyDescent="0.25">
      <c r="A166" s="3">
        <v>22224</v>
      </c>
      <c r="B166" t="s">
        <v>5620</v>
      </c>
      <c r="C166">
        <v>1432</v>
      </c>
      <c r="D166" t="s">
        <v>1436</v>
      </c>
      <c r="E166" s="1">
        <v>22224</v>
      </c>
      <c r="F166" s="2">
        <v>44229</v>
      </c>
      <c r="G166" t="str">
        <f>IFERROR(MID($D166,FIND(G$1,$D166,1)+0,110),"x")</f>
        <v>LOCALIZADO NA FAZENDA VALE DO ARROJADO, ZONA RURAL, NO MUNICÍPIO DE CORRENTINA,  MEDIANTE O CUMPRIMENTO DA LEG</v>
      </c>
      <c r="H166" t="str">
        <f>IFERROR(MID($D166,FIND(H$1,$D166,1)+0,70),"x")</f>
        <v xml:space="preserve">CAPTAÇÃO SUBTERRÂNEA, NA BACIA HIDROGRÁFICA  DO RIO SÃO FRANCISCO, NO </v>
      </c>
      <c r="I166" t="str">
        <f>IFERROR(MID($D166,FIND(I$1,$D166,1)+0,30),"x")</f>
        <v>CPF Nº 006.474.878-29, COM SED</v>
      </c>
      <c r="J166" t="str">
        <f>IFERROR(MID($D166,FIND(J$1,$D166,1)+0,30),"x")</f>
        <v>x</v>
      </c>
      <c r="K166" t="str">
        <f>IFERROR(MID($D166,FIND(K$1,$D166,1)+0,40),"x")</f>
        <v>VÁLIDA PELO PRAZO DE 04 (QUATRO) ANOS, A</v>
      </c>
      <c r="L166" t="str">
        <f>IFERROR(MID($D166,FIND(L$1,$D166,1)+0,100),"x")</f>
        <v>RESOLVE: ART. 1º - AUTORIZAR A RENOVAÇÃO   DO DIREITO DE USO DOS RECURSOS HÍDRICOS, VÁLIDA PELO PRAZ</v>
      </c>
      <c r="M166" t="s">
        <v>3528</v>
      </c>
      <c r="N166" t="s">
        <v>2104</v>
      </c>
      <c r="O166" t="s">
        <v>2110</v>
      </c>
      <c r="P166" t="e">
        <f>VLOOKUP(A166,#REF!,1,FALSE)</f>
        <v>#REF!</v>
      </c>
    </row>
    <row r="167" spans="1:16" x14ac:dyDescent="0.25">
      <c r="A167" s="3">
        <v>22642</v>
      </c>
      <c r="B167" t="s">
        <v>5666</v>
      </c>
      <c r="C167">
        <v>1478</v>
      </c>
      <c r="D167" t="s">
        <v>1482</v>
      </c>
      <c r="E167" s="1">
        <v>22642</v>
      </c>
      <c r="F167" s="2">
        <v>44285</v>
      </c>
      <c r="G167" t="str">
        <f>IFERROR(MID($D167,FIND(G$1,$D167,1)+0,110),"x")</f>
        <v>LOCALIZADO NA FAZENDA SÃO JOÃO, ESTRADA LINHA BRANCA, ZONA RURAL,  NO MUNICÍPIO DE CORRENTINA, MEDIANTE O CUMP</v>
      </c>
      <c r="H167" t="str">
        <f>IFERROR(MID($D167,FIND(H$1,$D167,1)+0,70),"x")</f>
        <v>CAPTAÇÃO SUBTERRÂNEA, NA BACIA HIDROGRÁFICA DO RIO SÃO  FRANCISCO, NAS</v>
      </c>
      <c r="I167" t="str">
        <f>IFERROR(MID($D167,FIND(I$1,$D167,1)+0,30),"x")</f>
        <v>CPF Nº 828.888.251-04, COM SED</v>
      </c>
      <c r="J167" t="str">
        <f>IFERROR(MID($D167,FIND(J$1,$D167,1)+0,30),"x")</f>
        <v>CNPJ HABILITAÇÃO EUCLIDES DA C</v>
      </c>
      <c r="K167" t="str">
        <f>IFERROR(MID($D167,FIND(K$1,$D167,1)+0,40),"x")</f>
        <v xml:space="preserve">VÁLIDO PELO PRAZO DE 4 (QUATRO) ANOS, A </v>
      </c>
      <c r="L167" t="str">
        <f>IFERROR(MID($D167,FIND(L$1,$D167,1)+0,100),"x")</f>
        <v>RESOLVE: ART. 1º - AUTORIZAR O DIREITO DE USO  DOS RECURSOS HÍDRICOS, VÁLIDO PELO PRAZO DE 4 (QUATRO</v>
      </c>
      <c r="M167" t="s">
        <v>3573</v>
      </c>
      <c r="N167" t="s">
        <v>2104</v>
      </c>
      <c r="O167" t="s">
        <v>2110</v>
      </c>
      <c r="P167" t="e">
        <f>VLOOKUP(A167,#REF!,1,FALSE)</f>
        <v>#REF!</v>
      </c>
    </row>
    <row r="168" spans="1:16" x14ac:dyDescent="0.25">
      <c r="A168" s="3">
        <v>23165</v>
      </c>
      <c r="B168" t="s">
        <v>5796</v>
      </c>
      <c r="C168">
        <v>1610</v>
      </c>
      <c r="D168" t="s">
        <v>1612</v>
      </c>
      <c r="E168" s="1">
        <v>23165</v>
      </c>
      <c r="F168" s="2">
        <v>44355</v>
      </c>
      <c r="G168" t="str">
        <f>IFERROR(MID($D168,FIND(G$1,$D168,1)+0,110),"x")</f>
        <v>LOCALIZADO NAS FAZENDAS SÃO FRANCISCO II E III, ZONA RURAL, NO MUNICÍPIO DE CORRENTINA,  MEDIANTE O CUMPRIMENT</v>
      </c>
      <c r="H168" t="str">
        <f>IFERROR(MID($D168,FIND(H$1,$D168,1)+0,70),"x")</f>
        <v xml:space="preserve">CAPTAÇÃO SUBTERRÂNEA, NA BACIA HIDROGRÁFICA DO  RIO SÃO FRANCISCO, NO </v>
      </c>
      <c r="I168" t="str">
        <f>IFERROR(MID($D168,FIND(I$1,$D168,1)+0,30),"x")</f>
        <v>CPF Nº 505.293.820-91, COM SED</v>
      </c>
      <c r="J168" t="str">
        <f>IFERROR(MID($D168,FIND(J$1,$D168,1)+0,30),"x")</f>
        <v>x</v>
      </c>
      <c r="K168" t="str">
        <f>IFERROR(MID($D168,FIND(K$1,$D168,1)+0,40),"x")</f>
        <v>VÁLIDO PELO PRAZO DE 04 (QUATRO) ANOS, A</v>
      </c>
      <c r="L168" t="str">
        <f>IFERROR(MID($D168,FIND(L$1,$D168,1)+0,100),"x")</f>
        <v>RESOLVE: ART. 1º - AUTORIZAR O DIREITO DE  USO DOS RECURSOS HÍDRICOS, VÁLIDO PELO PRAZO DE 04 (QUATR</v>
      </c>
      <c r="M168" t="s">
        <v>3702</v>
      </c>
      <c r="N168" t="s">
        <v>2104</v>
      </c>
      <c r="O168" t="s">
        <v>2110</v>
      </c>
      <c r="P168" t="e">
        <f>VLOOKUP(A168,#REF!,1,FALSE)</f>
        <v>#REF!</v>
      </c>
    </row>
    <row r="169" spans="1:16" x14ac:dyDescent="0.25">
      <c r="A169" s="3">
        <v>23611</v>
      </c>
      <c r="B169" t="s">
        <v>5953</v>
      </c>
      <c r="C169">
        <v>1767</v>
      </c>
      <c r="D169" t="s">
        <v>1769</v>
      </c>
      <c r="E169" s="1">
        <v>23611</v>
      </c>
      <c r="F169" s="2">
        <v>44407</v>
      </c>
      <c r="G169" t="str">
        <f>IFERROR(MID($D169,FIND(G$1,$D169,1)+0,110),"x")</f>
        <v>LOCALIZADO NO COMPLEXO DE FAZENDA SG, ZONA  RURAL, NO MUNICÍPIO DE CORRENTINA, MEDIANTE O CUMPRIMENTO DA LEGIS</v>
      </c>
      <c r="H169" t="str">
        <f>IFERROR(MID($D169,FIND(H$1,$D169,1)+0,70),"x")</f>
        <v xml:space="preserve">CAPTAÇÃO SUBTERRÂNEA, NA BACIA HIDROGRÁFICA DO RIO SÃO  FRANCISCO, NO </v>
      </c>
      <c r="I169" t="str">
        <f>IFERROR(MID($D169,FIND(I$1,$D169,1)+0,30),"x")</f>
        <v>CPF Nº 932.924.900-06, COM SED</v>
      </c>
      <c r="J169" t="str">
        <f>IFERROR(MID($D169,FIND(J$1,$D169,1)+0,30),"x")</f>
        <v>x</v>
      </c>
      <c r="K169" t="str">
        <f>IFERROR(MID($D169,FIND(K$1,$D169,1)+0,40),"x")</f>
        <v xml:space="preserve">VÁLIDO PELO PRAZO DE 4 (QUATRO) ANOS, A </v>
      </c>
      <c r="L169" t="str">
        <f>IFERROR(MID($D169,FIND(L$1,$D169,1)+0,100),"x")</f>
        <v>RESOLVE: ART. 1º - AUTORIZAR O DIREITO DE  USO DOS RECURSOS HÍDRICOS, VÁLIDO PELO PRAZO DE 4 (QUATRO</v>
      </c>
      <c r="M169" t="s">
        <v>3859</v>
      </c>
      <c r="N169" t="s">
        <v>2104</v>
      </c>
      <c r="O169" t="s">
        <v>2110</v>
      </c>
      <c r="P169" t="e">
        <f>VLOOKUP(A169,#REF!,1,FALSE)</f>
        <v>#REF!</v>
      </c>
    </row>
    <row r="170" spans="1:16" x14ac:dyDescent="0.25">
      <c r="A170" s="3">
        <v>24249</v>
      </c>
      <c r="B170" t="s">
        <v>6154</v>
      </c>
      <c r="C170">
        <v>1968</v>
      </c>
      <c r="D170" t="s">
        <v>1970</v>
      </c>
      <c r="E170" s="1">
        <v>24249</v>
      </c>
      <c r="F170" s="2">
        <v>44470</v>
      </c>
      <c r="G170" t="str">
        <f>IFERROR(MID($D170,FIND(G$1,$D170,1)+0,110),"x")</f>
        <v>LOCALIZADO NA FAZENDA VALE DO ARROJADO, ZONA RURAL, NO MUNICÍPIO DE CORRENTINA,  MEDIANTE O CUMPRIMENTO DA LEG</v>
      </c>
      <c r="H170" t="str">
        <f>IFERROR(MID($D170,FIND(H$1,$D170,1)+0,70),"x")</f>
        <v xml:space="preserve">CAPTAÇÃO SUBTERRÂNEA, NA BACIA HIDROGRÁFICA  DO RIO SÃO FRANCISCO, NO </v>
      </c>
      <c r="I170" t="str">
        <f>IFERROR(MID($D170,FIND(I$1,$D170,1)+0,30),"x")</f>
        <v>CPF Nº 006.474.878-29, COM SED</v>
      </c>
      <c r="J170" t="str">
        <f>IFERROR(MID($D170,FIND(J$1,$D170,1)+0,30),"x")</f>
        <v>x</v>
      </c>
      <c r="K170" t="str">
        <f>IFERROR(MID($D170,FIND(K$1,$D170,1)+0,40),"x")</f>
        <v>VÁLIDA PELO PRAZO DE 04 (QUATRO) ANOS, A</v>
      </c>
      <c r="L170" t="str">
        <f>IFERROR(MID($D170,FIND(L$1,$D170,1)+0,100),"x")</f>
        <v>RESOLVE: ART. 1º - AUTORIZAR A RENOVAÇÃO  DO DIREITO DE USO DOS RECURSOS HÍDRICOS, VÁLIDA PELO PRAZO</v>
      </c>
      <c r="M170" t="s">
        <v>4059</v>
      </c>
      <c r="N170" t="s">
        <v>2104</v>
      </c>
      <c r="O170" t="s">
        <v>2110</v>
      </c>
      <c r="P170" t="e">
        <f>VLOOKUP(A170,#REF!,1,FALSE)</f>
        <v>#REF!</v>
      </c>
    </row>
    <row r="171" spans="1:16" x14ac:dyDescent="0.25">
      <c r="A171" s="3">
        <v>24395</v>
      </c>
      <c r="B171" t="s">
        <v>6211</v>
      </c>
      <c r="C171">
        <v>2025</v>
      </c>
      <c r="D171" t="s">
        <v>2027</v>
      </c>
      <c r="E171" s="1">
        <v>24395</v>
      </c>
      <c r="F171" s="2">
        <v>44488</v>
      </c>
      <c r="G171" t="str">
        <f>IFERROR(MID($D171,FIND(G$1,$D171,1)+0,110),"x")</f>
        <v xml:space="preserve">LOCALIZADO NAS FAZENDAS CAPÃO BONITO E CABECEIRA GRANDE II, ZONA RURAL, NO MUNICÍPIO DE  CORRENTINA, MEDIANTE </v>
      </c>
      <c r="H171" t="str">
        <f>IFERROR(MID($D171,FIND(H$1,$D171,1)+0,70),"x")</f>
        <v xml:space="preserve">CAPTAÇÃO SUBTERRÂNEA, NA BACIA HIDROGRÁFICA DO RIO SÃO  FRANCISCO, NO </v>
      </c>
      <c r="I171" t="str">
        <f>IFERROR(MID($D171,FIND(I$1,$D171,1)+0,30),"x")</f>
        <v>CPF Nº 945.634.899-72, COM SED</v>
      </c>
      <c r="J171" t="str">
        <f>IFERROR(MID($D171,FIND(J$1,$D171,1)+0,30),"x")</f>
        <v>x</v>
      </c>
      <c r="K171" t="str">
        <f>IFERROR(MID($D171,FIND(K$1,$D171,1)+0,40),"x")</f>
        <v>VÁLIDO PELO PRAZO DE 04 (QUATRO) ANOS, A</v>
      </c>
      <c r="L171" t="str">
        <f>IFERROR(MID($D171,FIND(L$1,$D171,1)+0,100),"x")</f>
        <v>RESOLVE: ART. 1º - AUTORIZAR O DIREITO DE  USO DOS RECURSOS HÍDRICOS, VÁLIDO PELO PRAZO DE 04 (QUATR</v>
      </c>
      <c r="M171" t="s">
        <v>4116</v>
      </c>
      <c r="N171" t="s">
        <v>2104</v>
      </c>
      <c r="O171" t="s">
        <v>2110</v>
      </c>
      <c r="P171" t="e">
        <f>VLOOKUP(A171,#REF!,1,FALSE)</f>
        <v>#REF!</v>
      </c>
    </row>
    <row r="172" spans="1:16" x14ac:dyDescent="0.25">
      <c r="A172" s="3">
        <v>15675</v>
      </c>
      <c r="B172" t="s">
        <v>4207</v>
      </c>
      <c r="C172">
        <v>16</v>
      </c>
      <c r="D172" t="s">
        <v>10</v>
      </c>
      <c r="E172" s="1">
        <v>15675</v>
      </c>
      <c r="F172" s="2">
        <v>43153</v>
      </c>
      <c r="G172" t="str">
        <f>IFERROR(MID($D172,FIND(G$1,$D172,1)+0,110),"x")</f>
        <v>LOCALIZADO  NA FAZENDA SANTA CECÍLIA, ZONA RURAL, NO MUNICÍPIO DE COTEGIPE, MEDIANTE O CUMPRIMENTO DA  LEGISLA</v>
      </c>
      <c r="H172" t="str">
        <f>IFERROR(MID($D172,FIND(H$1,$D172,1)+0,70),"x")</f>
        <v>CAPTAÇÃO SUPERFICIAL, NA BACIA HIDROGRÁFICA DO RIO GRANDE, NO RIO GRAN</v>
      </c>
      <c r="I172" t="str">
        <f>IFERROR(MID($D172,FIND(I$1,$D172,1)+0,30),"x")</f>
        <v>CPF Nº 097.465.015-34, COM SED</v>
      </c>
      <c r="J172" t="str">
        <f>IFERROR(MID($D172,FIND(J$1,$D172,1)+0,30),"x")</f>
        <v>x</v>
      </c>
      <c r="K172" t="str">
        <f>IFERROR(MID($D172,FIND(K$1,$D172,1)+0,40),"x")</f>
        <v xml:space="preserve">VÁLIDO PELO PRAZO DE 4 (QUATRO) ANOS, A </v>
      </c>
      <c r="L172" t="str">
        <f>IFERROR(MID($D172,FIND(L$1,$D172,1)+0,100),"x")</f>
        <v>RESOLVE: ART. 1º - AUTORIZAR O DIREITO DE USO  DOS RECURSOS HÍDRICOS, VÁLIDO PELO PRAZO DE 4 (QUATRO</v>
      </c>
      <c r="M172" t="s">
        <v>2147</v>
      </c>
      <c r="N172" t="s">
        <v>2105</v>
      </c>
      <c r="O172" t="s">
        <v>2118</v>
      </c>
      <c r="P172" t="e">
        <f>VLOOKUP(A172,#REF!,1,FALSE)</f>
        <v>#REF!</v>
      </c>
    </row>
    <row r="173" spans="1:16" x14ac:dyDescent="0.25">
      <c r="A173" s="3">
        <v>16558</v>
      </c>
      <c r="B173" t="s">
        <v>4361</v>
      </c>
      <c r="C173">
        <v>170</v>
      </c>
      <c r="D173" t="s">
        <v>83</v>
      </c>
      <c r="E173" s="1">
        <v>16558</v>
      </c>
      <c r="F173" s="2">
        <v>43305</v>
      </c>
      <c r="G173" t="str">
        <f>IFERROR(MID($D173,FIND(G$1,$D173,1)+0,110),"x")</f>
        <v xml:space="preserve">LOCALIZADO NO MESMO LOCAL E MUNICÍPIO, MEDIANTE  O CUMPRIMENTO DA LEGISLAÇÃO VIGENTE, DOS CONDICIONANTES E DO </v>
      </c>
      <c r="H173" t="str">
        <f>IFERROR(MID($D173,FIND(H$1,$D173,1)+0,70),"x")</f>
        <v>CAPTAÇÃO SUPERFICIAL,  NA BACIA HIDROGRÁFICA DO RIO GRANDE, NO RIO GRA</v>
      </c>
      <c r="I173" t="str">
        <f>IFERROR(MID($D173,FIND(I$1,$D173,1)+0,30),"x")</f>
        <v>x</v>
      </c>
      <c r="J173" t="str">
        <f>IFERROR(MID($D173,FIND(J$1,$D173,1)+0,30),"x")</f>
        <v>CNPJ N° 07.165.346/0001-99, CO</v>
      </c>
      <c r="K173" t="str">
        <f>IFERROR(MID($D173,FIND(K$1,$D173,1)+0,40),"x")</f>
        <v xml:space="preserve">VÁLIDO PELO PRAZO DE 4 (QUATRO) ANOS, A </v>
      </c>
      <c r="L173" t="str">
        <f>IFERROR(MID($D173,FIND(L$1,$D173,1)+0,100),"x")</f>
        <v>RESOLVE: ART. 1º - AUTORIZAR O DIREITO DE USO  DOS RECURSOS HÍDRICOS, VÁLIDO PELO PRAZO DE 4 (QUATRO</v>
      </c>
      <c r="M173" t="s">
        <v>2300</v>
      </c>
      <c r="N173" t="s">
        <v>2105</v>
      </c>
      <c r="O173" t="s">
        <v>2118</v>
      </c>
      <c r="P173" t="e">
        <f>VLOOKUP(A173,#REF!,1,FALSE)</f>
        <v>#REF!</v>
      </c>
    </row>
    <row r="174" spans="1:16" x14ac:dyDescent="0.25">
      <c r="A174" s="3">
        <v>17669</v>
      </c>
      <c r="B174" t="s">
        <v>4527</v>
      </c>
      <c r="C174">
        <v>336</v>
      </c>
      <c r="D174" t="s">
        <v>160</v>
      </c>
      <c r="E174" s="1">
        <v>17669</v>
      </c>
      <c r="F174" s="2">
        <v>43479</v>
      </c>
      <c r="G174" t="str">
        <f>IFERROR(MID($D174,FIND(G$1,$D174,1)+0,110),"x")</f>
        <v>LOCALIZADO NO COMPLEXO DE FAZENDAS JACAREZINHO NOVA  TERRA, ZONA RURAL, NO MUNICÍPIO DE COTEGIPE, MEDIANTE O C</v>
      </c>
      <c r="H174" t="str">
        <f>IFERROR(MID($D174,FIND(H$1,$D174,1)+0,70),"x")</f>
        <v>CAPTAÇÃO SUPERFICIAL,  NA BACIA HIDROGRÁFICA DO RIO GRANDE, NO RIO GRA</v>
      </c>
      <c r="I174" t="str">
        <f>IFERROR(MID($D174,FIND(I$1,$D174,1)+0,30),"x")</f>
        <v>x</v>
      </c>
      <c r="J174" t="str">
        <f>IFERROR(MID($D174,FIND(J$1,$D174,1)+0,30),"x")</f>
        <v>CNPJ Nº 72.677.008/0004-40, CO</v>
      </c>
      <c r="K174" t="str">
        <f>IFERROR(MID($D174,FIND(K$1,$D174,1)+0,40),"x")</f>
        <v xml:space="preserve">VÁLIDA PELO PRAZO DE 4 (QUATRO) ANOS, A </v>
      </c>
      <c r="L174" t="str">
        <f>IFERROR(MID($D174,FIND(L$1,$D174,1)+0,100),"x")</f>
        <v>RESOLVE: ART. 1.º - AUTORIZAR A RENOVAÇÃO  DO DIREITO DE USO DOS RECURSOS HÍDRICOS, VÁLIDA PELO PRAZ</v>
      </c>
      <c r="M174" t="s">
        <v>2465</v>
      </c>
      <c r="N174" t="s">
        <v>2105</v>
      </c>
      <c r="O174" t="s">
        <v>2118</v>
      </c>
      <c r="P174" t="e">
        <f>VLOOKUP(A174,#REF!,1,FALSE)</f>
        <v>#REF!</v>
      </c>
    </row>
    <row r="175" spans="1:16" x14ac:dyDescent="0.25">
      <c r="A175" s="3">
        <v>18076</v>
      </c>
      <c r="B175" t="s">
        <v>4647</v>
      </c>
      <c r="C175">
        <v>456</v>
      </c>
      <c r="D175" t="s">
        <v>280</v>
      </c>
      <c r="E175" s="1">
        <v>18076</v>
      </c>
      <c r="F175" s="2">
        <v>43552</v>
      </c>
      <c r="G175" t="str">
        <f>IFERROR(MID($D175,FIND(G$1,$D175,1)+0,110),"x")</f>
        <v>LOCALIZADO NA FAZENDA AGROPECUÁRIA CHIODI, ZONA RURAL, NO MUNICÍPIO DE COTEGIPE, MEDIANTE  O CUMPRIMENTO DA LE</v>
      </c>
      <c r="H175" t="str">
        <f>IFERROR(MID($D175,FIND(H$1,$D175,1)+0,70),"x")</f>
        <v>CAPTAÇÃO SUPERFICIAL, NA BACIA HIDROGRÁFICA DO RIO GRANDE,  NO RIO GRA</v>
      </c>
      <c r="I175" t="str">
        <f>IFERROR(MID($D175,FIND(I$1,$D175,1)+0,30),"x")</f>
        <v>CPF N° 162.491.350-49, COM SED</v>
      </c>
      <c r="J175" t="str">
        <f>IFERROR(MID($D175,FIND(J$1,$D175,1)+0,30),"x")</f>
        <v>x</v>
      </c>
      <c r="K175" t="str">
        <f>IFERROR(MID($D175,FIND(K$1,$D175,1)+0,40),"x")</f>
        <v xml:space="preserve">VÁLIDA PELO PRAZO DE 4 (QUATRO) ANOS, A </v>
      </c>
      <c r="L175" t="str">
        <f>IFERROR(MID($D175,FIND(L$1,$D175,1)+0,100),"x")</f>
        <v>RESOLVE: ART. 1.º - AUTORIZAR O DIREITO  DE USO DOS RECURSOS HÍDRICOS, VÁLIDA PELO PRAZO DE 4 (QUATR</v>
      </c>
      <c r="M175" t="s">
        <v>2582</v>
      </c>
      <c r="N175" t="s">
        <v>2105</v>
      </c>
      <c r="O175" t="s">
        <v>2118</v>
      </c>
      <c r="P175" t="e">
        <f>VLOOKUP(A175,#REF!,1,FALSE)</f>
        <v>#REF!</v>
      </c>
    </row>
    <row r="176" spans="1:16" x14ac:dyDescent="0.25">
      <c r="A176" s="3">
        <v>20756</v>
      </c>
      <c r="B176" t="s">
        <v>5094</v>
      </c>
      <c r="C176">
        <v>905</v>
      </c>
      <c r="D176" t="s">
        <v>731</v>
      </c>
      <c r="E176" s="1">
        <v>20756</v>
      </c>
      <c r="F176" s="2">
        <v>43986</v>
      </c>
      <c r="G176" t="str">
        <f>IFERROR(MID($D176,FIND(G$1,$D176,1)+0,110),"x")</f>
        <v>LOCALIZADO NA FAZENDA PANTANAL DO OESTE, ZONA RURAL, NO MUNICÍPIO DE COTEGIPE,  MEDIANTE O CUMPRIMENTO DA LEGI</v>
      </c>
      <c r="H176" t="str">
        <f>IFERROR(MID($D176,FIND(H$1,$D176,1)+0,70),"x")</f>
        <v>CAPTAÇÃO SUPERFICIAL, NA BACIA HIDROGRÁFICA DO  RIO GRANDE, NO RIO GRA</v>
      </c>
      <c r="I176" t="str">
        <f>IFERROR(MID($D176,FIND(I$1,$D176,1)+0,30),"x")</f>
        <v>CPF Nº 981.343.969-68, COM SED</v>
      </c>
      <c r="J176" t="str">
        <f>IFERROR(MID($D176,FIND(J$1,$D176,1)+0,30),"x")</f>
        <v>x</v>
      </c>
      <c r="K176" t="str">
        <f>IFERROR(MID($D176,FIND(K$1,$D176,1)+0,40),"x")</f>
        <v>VÁLIDO PELO PRAZO DE 04 (QUATRO) ANOS, A</v>
      </c>
      <c r="L176" t="str">
        <f>IFERROR(MID($D176,FIND(L$1,$D176,1)+0,100),"x")</f>
        <v>RESOLVE: ART. 1.º - AUTORIZAR O DIREITO DE  USO DOS RECURSOS HÍDRICOS, VÁLIDO PELO PRAZO DE 04 (QUAT</v>
      </c>
      <c r="M176" t="s">
        <v>3009</v>
      </c>
      <c r="N176" t="s">
        <v>2105</v>
      </c>
      <c r="O176" t="s">
        <v>2118</v>
      </c>
      <c r="P176" t="e">
        <f>VLOOKUP(A176,#REF!,1,FALSE)</f>
        <v>#REF!</v>
      </c>
    </row>
    <row r="177" spans="1:16" x14ac:dyDescent="0.25">
      <c r="A177" s="3">
        <v>22760</v>
      </c>
      <c r="B177" t="s">
        <v>5686</v>
      </c>
      <c r="C177">
        <v>1500</v>
      </c>
      <c r="D177" t="s">
        <v>1502</v>
      </c>
      <c r="E177" s="1">
        <v>22760</v>
      </c>
      <c r="F177" s="2">
        <v>44300</v>
      </c>
      <c r="G177" t="str">
        <f>IFERROR(MID($D177,FIND(G$1,$D177,1)+0,110),"x")</f>
        <v>LOCALIZADO NA FAZENDA UMUARAMA,  ZONA RURAL, NO MUNICÍPIO DE COTEGIPE, MEDIANTE O CUMPRIMENTO DA LEGISLAÇÃO VI</v>
      </c>
      <c r="H177" t="str">
        <f>IFERROR(MID($D177,FIND(H$1,$D177,1)+0,70),"x")</f>
        <v>CAPTAÇÃO SUPERFICIAL, NA  BACIA HIDROGRÁFICA DO RIO GRANDE, NO RIO GRA</v>
      </c>
      <c r="I177" t="str">
        <f>IFERROR(MID($D177,FIND(I$1,$D177,1)+0,30),"x")</f>
        <v>x</v>
      </c>
      <c r="J177" t="str">
        <f>IFERROR(MID($D177,FIND(J$1,$D177,1)+0,30),"x")</f>
        <v>CNPJ N° 09.098.053/0001-61, CO</v>
      </c>
      <c r="K177" t="str">
        <f>IFERROR(MID($D177,FIND(K$1,$D177,1)+0,40),"x")</f>
        <v>VÁLIDA PELO PRAZO DE 04 (QUATRO) ANOS, A</v>
      </c>
      <c r="L177" t="str">
        <f>IFERROR(MID($D177,FIND(L$1,$D177,1)+0,100),"x")</f>
        <v>RESOLVE: ART. 1º - AUTORIZAR A RENOVAÇÃO  DO DIREITO DE USO DOS RECURSOS HÍDRICOS, VÁLIDA PELO PRAZO</v>
      </c>
      <c r="M177" t="s">
        <v>3593</v>
      </c>
      <c r="N177" t="s">
        <v>2105</v>
      </c>
      <c r="O177" t="s">
        <v>2118</v>
      </c>
      <c r="P177" t="e">
        <f>VLOOKUP(A177,#REF!,1,FALSE)</f>
        <v>#REF!</v>
      </c>
    </row>
    <row r="178" spans="1:16" x14ac:dyDescent="0.25">
      <c r="A178" s="3">
        <v>23331</v>
      </c>
      <c r="B178" t="s">
        <v>5857</v>
      </c>
      <c r="C178">
        <v>1671</v>
      </c>
      <c r="D178" t="s">
        <v>1673</v>
      </c>
      <c r="E178" s="1">
        <v>23331</v>
      </c>
      <c r="F178" s="2">
        <v>44376</v>
      </c>
      <c r="G178" t="str">
        <f>IFERROR(MID($D178,FIND(G$1,$D178,1)+0,110),"x")</f>
        <v xml:space="preserve">LOCALIZADO NA FAZENDA BIONACIONAL, RODOVIA BA 449, ZONA RURAL, NO MUNICÍPIO COTEGIPE,  MEDIANTE O CUMPRIMENTO </v>
      </c>
      <c r="H178" t="str">
        <f>IFERROR(MID($D178,FIND(H$1,$D178,1)+0,70),"x")</f>
        <v>CAPTAÇÃO SUPERFICIAL, NA BACIA HIDROGRÁFICA DO RIO GRANDE,  NO RIO GRA</v>
      </c>
      <c r="I178" t="str">
        <f>IFERROR(MID($D178,FIND(I$1,$D178,1)+0,30),"x")</f>
        <v>CPF Nº 671.184.700-82, COM SED</v>
      </c>
      <c r="J178" t="str">
        <f>IFERROR(MID($D178,FIND(J$1,$D178,1)+0,30),"x")</f>
        <v>x</v>
      </c>
      <c r="K178" t="str">
        <f>IFERROR(MID($D178,FIND(K$1,$D178,1)+0,40),"x")</f>
        <v>VÁLIDO PELO PRAZO DE 04 (QUATRO) ANOS, A</v>
      </c>
      <c r="L178" t="str">
        <f>IFERROR(MID($D178,FIND(L$1,$D178,1)+0,100),"x")</f>
        <v>RESOLVE: ART. 1º - AUTORIZAR O DIREITO  DE USO DOS RECURSOS HÍDRICOS, VÁLIDO PELO PRAZO DE 04 (QUATR</v>
      </c>
      <c r="M178" t="s">
        <v>3763</v>
      </c>
      <c r="N178" t="s">
        <v>2105</v>
      </c>
      <c r="O178" t="s">
        <v>2118</v>
      </c>
      <c r="P178" t="e">
        <f>VLOOKUP(A178,#REF!,1,FALSE)</f>
        <v>#REF!</v>
      </c>
    </row>
    <row r="179" spans="1:16" x14ac:dyDescent="0.25">
      <c r="A179" s="3">
        <v>24183</v>
      </c>
      <c r="B179" t="s">
        <v>6126</v>
      </c>
      <c r="C179">
        <v>1940</v>
      </c>
      <c r="D179" t="s">
        <v>1942</v>
      </c>
      <c r="E179" s="1">
        <v>24183</v>
      </c>
      <c r="F179" s="2">
        <v>44463</v>
      </c>
      <c r="G179" t="str">
        <f>IFERROR(MID($D179,FIND(G$1,$D179,1)+0,110),"x")</f>
        <v>LOCALIZADO NA FAZENDA BARRO VERMELHO,  ZONA RURAL, NO MUNICÍPIO DE ÉRICO CARDOSO, MEDIANTE O CUMPRIMENTO DA LE</v>
      </c>
      <c r="H179" t="str">
        <f>IFERROR(MID($D179,FIND(H$1,$D179,1)+0,70),"x")</f>
        <v>CAPTAÇÃO SUBTERRÂNEA, NA BACIA HIDROGRÁFICA DO RIO SÃO FRANCISCO, NO P</v>
      </c>
      <c r="I179" t="str">
        <f>IFERROR(MID($D179,FIND(I$1,$D179,1)+0,30),"x")</f>
        <v>x</v>
      </c>
      <c r="J179" t="str">
        <f>IFERROR(MID($D179,FIND(J$1,$D179,1)+0,30),"x")</f>
        <v>CNPJ N° 14.750.587/0001- 60, C</v>
      </c>
      <c r="K179" t="str">
        <f>IFERROR(MID($D179,FIND(K$1,$D179,1)+0,40),"x")</f>
        <v>VÁLIDO PELO PRAZO DE 04 (QUATRO) ANOS, A</v>
      </c>
      <c r="L179" t="str">
        <f>IFERROR(MID($D179,FIND(L$1,$D179,1)+0,100),"x")</f>
        <v>RESOLVE: ART. 1º - AUTORIZAR O  DIREITO DE USO DOS RECURSOS HÍDRICOS, VÁLIDO PELO PRAZO DE 04 (QUATR</v>
      </c>
      <c r="M179" t="s">
        <v>4031</v>
      </c>
      <c r="N179" t="s">
        <v>2104</v>
      </c>
      <c r="O179" t="s">
        <v>2122</v>
      </c>
      <c r="P179" t="e">
        <f>VLOOKUP(A179,#REF!,1,FALSE)</f>
        <v>#REF!</v>
      </c>
    </row>
    <row r="180" spans="1:16" x14ac:dyDescent="0.25">
      <c r="A180" s="3">
        <v>24188</v>
      </c>
      <c r="B180" t="s">
        <v>6131</v>
      </c>
      <c r="C180">
        <v>1945</v>
      </c>
      <c r="D180" t="s">
        <v>1947</v>
      </c>
      <c r="E180" s="1">
        <v>24188</v>
      </c>
      <c r="F180" s="2">
        <v>44463</v>
      </c>
      <c r="G180" t="str">
        <f>IFERROR(MID($D180,FIND(G$1,$D180,1)+0,110),"x")</f>
        <v>LOCALIZADO NA FAZENDA CLAUDINHO,  ZONA RURAL, NO MUNICÍPIO DE ÉRICO CARDOSO, MEDIANTE O CUMPRIMENTO DA LEGISLA</v>
      </c>
      <c r="H180" t="str">
        <f>IFERROR(MID($D180,FIND(H$1,$D180,1)+0,70),"x")</f>
        <v>CAPTAÇÃO SUBTERRÂNEA, NA BACIA HIDROGRÁFICA DO RIO SÃO FRANCISCO, NO P</v>
      </c>
      <c r="I180" t="str">
        <f>IFERROR(MID($D180,FIND(I$1,$D180,1)+0,30),"x")</f>
        <v>x</v>
      </c>
      <c r="J180" t="str">
        <f>IFERROR(MID($D180,FIND(J$1,$D180,1)+0,30),"x")</f>
        <v>CNPJ N° 73.652.109/0001-87, CO</v>
      </c>
      <c r="K180" t="str">
        <f>IFERROR(MID($D180,FIND(K$1,$D180,1)+0,40),"x")</f>
        <v>VÁLIDO PELO PRAZO DE 04 (QUATRO) ANOS, A</v>
      </c>
      <c r="L180" t="str">
        <f>IFERROR(MID($D180,FIND(L$1,$D180,1)+0,100),"x")</f>
        <v>RESOLVE: ART. 1º - AUTORIZAR O DIREITO  DE USO DOS RECURSOS HÍDRICOS, VÁLIDO PELO PRAZO DE 04 (QUATR</v>
      </c>
      <c r="M180" t="s">
        <v>4036</v>
      </c>
      <c r="N180" t="s">
        <v>2104</v>
      </c>
      <c r="O180" t="s">
        <v>2122</v>
      </c>
      <c r="P180" t="e">
        <f>VLOOKUP(A180,#REF!,1,FALSE)</f>
        <v>#REF!</v>
      </c>
    </row>
    <row r="181" spans="1:16" x14ac:dyDescent="0.25">
      <c r="A181" s="3">
        <v>17373</v>
      </c>
      <c r="B181" t="s">
        <v>4478</v>
      </c>
      <c r="C181">
        <v>287</v>
      </c>
      <c r="D181" t="s">
        <v>127</v>
      </c>
      <c r="E181" s="1">
        <v>17373</v>
      </c>
      <c r="F181" s="2">
        <v>43431</v>
      </c>
      <c r="G181" t="str">
        <f>IFERROR(MID($D181,FIND(G$1,$D181,1)+0,110),"x")</f>
        <v>LOCALIZADO  NA FAZENDA VALE VERDE, ZONA RURAL, NO MUNICÍPIO DE FEIRA DA MATA, MEDIANTE O CUMPRIMENTO DA  LEGIS</v>
      </c>
      <c r="H181" t="str">
        <f>IFERROR(MID($D181,FIND(H$1,$D181,1)+0,70),"x")</f>
        <v>CAPTAÇÃO SUBTERRÂNEA, NA BACIA HIDROGRÁFICA DO RIO SÃO  FRANCISCO, NAS</v>
      </c>
      <c r="I181" t="str">
        <f>IFERROR(MID($D181,FIND(I$1,$D181,1)+0,30),"x")</f>
        <v>CPF N° 471.680.725-87, COM SED</v>
      </c>
      <c r="J181" t="str">
        <f>IFERROR(MID($D181,FIND(J$1,$D181,1)+0,30),"x")</f>
        <v>x</v>
      </c>
      <c r="K181" t="str">
        <f>IFERROR(MID($D181,FIND(K$1,$D181,1)+0,40),"x")</f>
        <v xml:space="preserve">VÁLIDO PELO PRAZO DE 4 (QUATRO) ANOS, A </v>
      </c>
      <c r="L181" t="str">
        <f>IFERROR(MID($D181,FIND(L$1,$D181,1)+0,100),"x")</f>
        <v>RESOLVE: ART. 1.º - AUTORIZAR O DIREITO  DE USO DOS RECURSOS HÍDRICOS, VÁLIDO PELO PRAZO DE 4 (QUATR</v>
      </c>
      <c r="M181" t="s">
        <v>2416</v>
      </c>
      <c r="N181" t="s">
        <v>2104</v>
      </c>
      <c r="O181" t="s">
        <v>2127</v>
      </c>
      <c r="P181" t="e">
        <f>VLOOKUP(A181,#REF!,1,FALSE)</f>
        <v>#REF!</v>
      </c>
    </row>
    <row r="182" spans="1:16" x14ac:dyDescent="0.25">
      <c r="A182" s="3">
        <v>23939</v>
      </c>
      <c r="B182" t="s">
        <v>6058</v>
      </c>
      <c r="C182">
        <v>1872</v>
      </c>
      <c r="D182" t="s">
        <v>1874</v>
      </c>
      <c r="E182" s="1">
        <v>23939</v>
      </c>
      <c r="F182" s="2">
        <v>44439</v>
      </c>
      <c r="G182" t="str">
        <f>IFERROR(MID($D182,FIND(G$1,$D182,1)+0,110),"x")</f>
        <v>LOCALIZADO NA FAZENDA SANTA LUZIA, ZONA RURAL, NO MUNICÍPIO DE FEIRA  DA MATA, MEDIANTE O CUMPRIMENTO DA LEGIS</v>
      </c>
      <c r="H182" t="str">
        <f>IFERROR(MID($D182,FIND(H$1,$D182,1)+0,70),"x")</f>
        <v xml:space="preserve">CAPTAÇÃO SUBTERRÂNEA, NA BACIA HIDROGRÁFICA DO  RIO SÃO FRANCISCO, NO </v>
      </c>
      <c r="I182" t="str">
        <f>IFERROR(MID($D182,FIND(I$1,$D182,1)+0,30),"x")</f>
        <v>CPF N° 768.938.806-00, COM SED</v>
      </c>
      <c r="J182" t="str">
        <f>IFERROR(MID($D182,FIND(J$1,$D182,1)+0,30),"x")</f>
        <v>x</v>
      </c>
      <c r="K182" t="str">
        <f>IFERROR(MID($D182,FIND(K$1,$D182,1)+0,40),"x")</f>
        <v>VÁLIDO PELO PRAZO DE 04 (QUATRO) ANOS, A</v>
      </c>
      <c r="L182" t="str">
        <f>IFERROR(MID($D182,FIND(L$1,$D182,1)+0,100),"x")</f>
        <v>RESOLVE: ART. 1º - AUTORIZAR O DIREITO DE USO  DOS RECURSOS HÍDRICOS, VÁLIDO PELO PRAZO DE 04 (QUATR</v>
      </c>
      <c r="M182" t="s">
        <v>3963</v>
      </c>
      <c r="N182" t="s">
        <v>2104</v>
      </c>
      <c r="O182" t="s">
        <v>2127</v>
      </c>
      <c r="P182" t="e">
        <f>VLOOKUP(A182,#REF!,1,FALSE)</f>
        <v>#REF!</v>
      </c>
    </row>
    <row r="183" spans="1:16" x14ac:dyDescent="0.25">
      <c r="A183" s="3">
        <v>17610</v>
      </c>
      <c r="B183" t="s">
        <v>4504</v>
      </c>
      <c r="C183">
        <v>313</v>
      </c>
      <c r="D183" t="s">
        <v>137</v>
      </c>
      <c r="E183" s="1">
        <v>17610</v>
      </c>
      <c r="F183" s="2">
        <v>43468</v>
      </c>
      <c r="G183" t="str">
        <f>IFERROR(MID($D183,FIND(G$1,$D183,1)+0,110),"x")</f>
        <v>LOCALIZADO NAS FAZENDAS VILA VELHA, OURO E SANTA FÉ, ZONA RURAL, NO MUNICÍPIO DE FORMOSA DO  RIO PRETO, MEDIAN</v>
      </c>
      <c r="H183" t="str">
        <f>IFERROR(MID($D183,FIND(H$1,$D183,1)+0,70),"x")</f>
        <v>CAPTAÇÃO SUPERFICIAL, NA BACIA HIDROGRÁFICA DO RIO GRANDE, NO   RIO RI</v>
      </c>
      <c r="I183" t="str">
        <f>IFERROR(MID($D183,FIND(I$1,$D183,1)+0,30),"x")</f>
        <v>CPF N° 156.452.669-00, COM SED</v>
      </c>
      <c r="J183" t="str">
        <f>IFERROR(MID($D183,FIND(J$1,$D183,1)+0,30),"x")</f>
        <v>x</v>
      </c>
      <c r="K183" t="str">
        <f>IFERROR(MID($D183,FIND(K$1,$D183,1)+0,40),"x")</f>
        <v xml:space="preserve">VÁLIDO PELO PRAZO DE 4 (QUATRO) ANOS, A </v>
      </c>
      <c r="L183" t="str">
        <f>IFERROR(MID($D183,FIND(L$1,$D183,1)+0,100),"x")</f>
        <v>RESOLVE: ART. 1º - AUTORIZAR O DIREITO DE  USO DOS RECURSOS HÍDRICOS, VÁLIDO PELO PRAZO DE 4 (QUATRO</v>
      </c>
      <c r="M183" t="s">
        <v>2442</v>
      </c>
      <c r="N183" t="s">
        <v>2105</v>
      </c>
      <c r="O183" t="s">
        <v>2116</v>
      </c>
      <c r="P183" t="e">
        <f>VLOOKUP(A183,#REF!,1,FALSE)</f>
        <v>#REF!</v>
      </c>
    </row>
    <row r="184" spans="1:16" x14ac:dyDescent="0.25">
      <c r="A184" s="3">
        <v>20512</v>
      </c>
      <c r="B184" t="s">
        <v>5186</v>
      </c>
      <c r="C184">
        <v>998</v>
      </c>
      <c r="D184" t="s">
        <v>824</v>
      </c>
      <c r="E184" s="1">
        <v>20512</v>
      </c>
      <c r="F184" s="2">
        <v>43944</v>
      </c>
      <c r="G184" t="str">
        <f>IFERROR(MID($D184,FIND(G$1,$D184,1)+0,110),"x")</f>
        <v>LOCALIZADO NA FAZENDA GERAIS 2A, RODOVIA BA 225, ZONA RURAL, NO MUNICÍPIO DE FORMOSA  DO RIO PRETO, MEDIANTE O</v>
      </c>
      <c r="H184" t="str">
        <f>IFERROR(MID($D184,FIND(H$1,$D184,1)+0,70),"x")</f>
        <v>CAPTAÇÃO SUPERFICIAL, NA BACIA HIDROGRÁFICA DO RIO  GRANDE, NO RIO SAS</v>
      </c>
      <c r="I184" t="str">
        <f>IFERROR(MID($D184,FIND(I$1,$D184,1)+0,30),"x")</f>
        <v>CPF N° 007.313.154-72, COM SED</v>
      </c>
      <c r="J184" t="str">
        <f>IFERROR(MID($D184,FIND(J$1,$D184,1)+0,30),"x")</f>
        <v>x</v>
      </c>
      <c r="K184" t="str">
        <f>IFERROR(MID($D184,FIND(K$1,$D184,1)+0,40),"x")</f>
        <v>VÁLIDO PELO PRAZO DE 04 (QUATRO) ANOS, A</v>
      </c>
      <c r="L184" t="str">
        <f>IFERROR(MID($D184,FIND(L$1,$D184,1)+0,100),"x")</f>
        <v>RESOLVE: ART. 1º - AUTORIZAR O DIREITO DE  USO DOS RECURSOS HÍDRICOS, VÁLIDO PELO PRAZO DE 04 (QUATR</v>
      </c>
      <c r="M184" t="s">
        <v>3099</v>
      </c>
      <c r="N184" t="s">
        <v>2105</v>
      </c>
      <c r="O184" t="s">
        <v>2116</v>
      </c>
      <c r="P184" t="e">
        <f>VLOOKUP(A184,#REF!,1,FALSE)</f>
        <v>#REF!</v>
      </c>
    </row>
    <row r="185" spans="1:16" x14ac:dyDescent="0.25">
      <c r="A185" s="3">
        <v>20653</v>
      </c>
      <c r="B185" t="s">
        <v>5093</v>
      </c>
      <c r="C185">
        <v>904</v>
      </c>
      <c r="D185" t="s">
        <v>730</v>
      </c>
      <c r="E185" s="1">
        <v>20653</v>
      </c>
      <c r="F185" s="2">
        <v>43965</v>
      </c>
      <c r="G185" t="str">
        <f>IFERROR(MID($D185,FIND(G$1,$D185,1)+0,110),"x")</f>
        <v>LOCALIZADO NA FAZENDA TRIUNFO, RODOVIA ANEL DA SOJA, ZONA RURAL, NO MUNICÍPIO DE FORMOSA  DO RIO PRETO, MEDIAN</v>
      </c>
      <c r="H185" t="str">
        <f>IFERROR(MID($D185,FIND(H$1,$D185,1)+0,70),"x")</f>
        <v xml:space="preserve">CAPTAÇÃO SUPERFICIAL, NA BACIA HIDROGRÁFICA DO  RIO GRANDE, NO RIO DO </v>
      </c>
      <c r="I185" t="str">
        <f>IFERROR(MID($D185,FIND(I$1,$D185,1)+0,30),"x")</f>
        <v>CPF N° 006.420.880-04, COM SED</v>
      </c>
      <c r="J185" t="str">
        <f>IFERROR(MID($D185,FIND(J$1,$D185,1)+0,30),"x")</f>
        <v>x</v>
      </c>
      <c r="K185" t="str">
        <f>IFERROR(MID($D185,FIND(K$1,$D185,1)+0,40),"x")</f>
        <v>VÁLIDO PELO PRAZO DE 04 (QUATRO) ANOS, A</v>
      </c>
      <c r="L185" t="str">
        <f>IFERROR(MID($D185,FIND(L$1,$D185,1)+0,100),"x")</f>
        <v>RESOLVE: ART. 1º - AUTORIZAR O  DIREITO DE USO DOS RECURSOS HÍDRICOS, VÁLIDO PELO PRAZO DE 04 (QUATR</v>
      </c>
      <c r="M185" t="s">
        <v>3008</v>
      </c>
      <c r="N185" t="s">
        <v>2105</v>
      </c>
      <c r="O185" t="s">
        <v>2116</v>
      </c>
      <c r="P185" t="e">
        <f>VLOOKUP(A185,#REF!,1,FALSE)</f>
        <v>#REF!</v>
      </c>
    </row>
    <row r="186" spans="1:16" x14ac:dyDescent="0.25">
      <c r="A186" s="3">
        <v>20933</v>
      </c>
      <c r="B186" t="s">
        <v>5342</v>
      </c>
      <c r="C186">
        <v>1154</v>
      </c>
      <c r="D186" t="s">
        <v>980</v>
      </c>
      <c r="E186" s="1">
        <v>20933</v>
      </c>
      <c r="F186" s="2">
        <v>44012</v>
      </c>
      <c r="G186" t="str">
        <f>IFERROR(MID($D186,FIND(G$1,$D186,1)+0,110),"x")</f>
        <v>LOCALIZADO NA FAZENDA GERAIS 1B, RODOVIA BA 225, ZONA RURAL,  NO MUNICÍPIO DE FORMOSA DO RIO PRETO, MEDIANTE O</v>
      </c>
      <c r="H186" t="str">
        <f>IFERROR(MID($D186,FIND(H$1,$D186,1)+0,70),"x")</f>
        <v>CAPTAÇÃO SUPERFICIAL,  NA BACIA HIDROGRÁFICA DO RIO GRANDE, NO RIO SAS</v>
      </c>
      <c r="I186" t="str">
        <f>IFERROR(MID($D186,FIND(I$1,$D186,1)+0,30),"x")</f>
        <v>CPF N° 208.945.704-04, COM SED</v>
      </c>
      <c r="J186" t="str">
        <f>IFERROR(MID($D186,FIND(J$1,$D186,1)+0,30),"x")</f>
        <v>x</v>
      </c>
      <c r="K186" t="str">
        <f>IFERROR(MID($D186,FIND(K$1,$D186,1)+0,40),"x")</f>
        <v>VÁLIDO PELO PRAZO DE 04 (QUATRO) ANOS, A</v>
      </c>
      <c r="L186" t="str">
        <f>IFERROR(MID($D186,FIND(L$1,$D186,1)+0,100),"x")</f>
        <v>RESOLVE: ART. 1º - AUTORIZAR O DIREITO  DE USO DOS RECURSOS HÍDRICOS, VÁLIDO PELO PRAZO DE 04 (QUATR</v>
      </c>
      <c r="M186" t="s">
        <v>3253</v>
      </c>
      <c r="N186" t="s">
        <v>2105</v>
      </c>
      <c r="O186" t="s">
        <v>2116</v>
      </c>
      <c r="P186" t="e">
        <f>VLOOKUP(A186,#REF!,1,FALSE)</f>
        <v>#REF!</v>
      </c>
    </row>
    <row r="187" spans="1:16" x14ac:dyDescent="0.25">
      <c r="A187" s="3">
        <v>21472</v>
      </c>
      <c r="B187" t="s">
        <v>5018</v>
      </c>
      <c r="C187">
        <v>829</v>
      </c>
      <c r="D187" t="s">
        <v>655</v>
      </c>
      <c r="E187" s="1">
        <v>21472</v>
      </c>
      <c r="F187" s="2">
        <v>44089</v>
      </c>
      <c r="G187" t="str">
        <f>IFERROR(MID($D187,FIND(G$1,$D187,1)+0,110),"x")</f>
        <v xml:space="preserve">LOCALIZADO NA FAZENDA NOVA ROMA, ZONA RURAL, NO MUNICÍPIO DE FORMOSA DO RIO  PRETO, MEDIANTE O CUMPRIMENTO DA </v>
      </c>
      <c r="H187" t="str">
        <f>IFERROR(MID($D187,FIND(H$1,$D187,1)+0,70),"x")</f>
        <v xml:space="preserve">CAPTAÇÃO SUPERFICIAL, NA BACIA HIDROGRÁFICA  DO RIO GRANDE, NO RIO DO </v>
      </c>
      <c r="I187" t="str">
        <f>IFERROR(MID($D187,FIND(I$1,$D187,1)+0,30),"x")</f>
        <v>CPF N° 686.597.842-00, COM SED</v>
      </c>
      <c r="J187" t="str">
        <f>IFERROR(MID($D187,FIND(J$1,$D187,1)+0,30),"x")</f>
        <v>x</v>
      </c>
      <c r="K187" t="str">
        <f>IFERROR(MID($D187,FIND(K$1,$D187,1)+0,40),"x")</f>
        <v>VÁLIDO PELO PRAZO DE 04 (QUATRO) ANOS, A</v>
      </c>
      <c r="L187" t="str">
        <f>IFERROR(MID($D187,FIND(L$1,$D187,1)+0,100),"x")</f>
        <v>RESOLVE: ART. 1.º - AUTORIZAR O DIREITO DE USO  DOS RECURSOS HÍDRICOS, VÁLIDO PELO PRAZO DE 04 (QUAT</v>
      </c>
      <c r="M187" t="s">
        <v>2944</v>
      </c>
      <c r="N187" t="s">
        <v>2105</v>
      </c>
      <c r="O187" t="s">
        <v>2116</v>
      </c>
      <c r="P187" t="e">
        <f>VLOOKUP(A187,#REF!,1,FALSE)</f>
        <v>#REF!</v>
      </c>
    </row>
    <row r="188" spans="1:16" x14ac:dyDescent="0.25">
      <c r="A188" s="3">
        <v>17080</v>
      </c>
      <c r="B188" t="s">
        <v>4431</v>
      </c>
      <c r="C188">
        <v>240</v>
      </c>
      <c r="D188" t="s">
        <v>113</v>
      </c>
      <c r="E188" s="1">
        <v>17080</v>
      </c>
      <c r="F188" s="2">
        <v>43383</v>
      </c>
      <c r="G188" t="str">
        <f>IFERROR(MID($D188,FIND(G$1,$D188,1)+0,110),"x")</f>
        <v>LOCALIZADO NA FAZENDA FREIRE V, ZONA RURAL, NO MUNICÍPIO DE FORMOSA DO RIO PRETO,  MEDIANTE O CUMPRIMENTO DA L</v>
      </c>
      <c r="H188" t="str">
        <f>IFERROR(MID($D188,FIND(H$1,$D188,1)+0,70),"x")</f>
        <v>CAPTAÇÃO SUBTERRÂNEA,  NA BACIA HIDROGRÁFICA DO SÃO FRANCISCO, NAS COO</v>
      </c>
      <c r="I188" t="str">
        <f>IFERROR(MID($D188,FIND(I$1,$D188,1)+0,30),"x")</f>
        <v>CPF Nº 844.188.269-04, COM SED</v>
      </c>
      <c r="J188" t="str">
        <f>IFERROR(MID($D188,FIND(J$1,$D188,1)+0,30),"x")</f>
        <v>x</v>
      </c>
      <c r="K188" t="str">
        <f>IFERROR(MID($D188,FIND(K$1,$D188,1)+0,40),"x")</f>
        <v xml:space="preserve">VÁLIDA PELO PRAZO DE 4 (QUATRO) ANOS, A </v>
      </c>
      <c r="L188" t="str">
        <f>IFERROR(MID($D188,FIND(L$1,$D188,1)+0,100),"x")</f>
        <v>RESOLVE: ART. 1.º - AUTORIZAR A RENOVAÇÃO  DO DIREITO DE USO DOS RECURSOS HÍDRICOS, VÁLIDA PELO PRAZ</v>
      </c>
      <c r="M188" t="s">
        <v>2369</v>
      </c>
      <c r="N188" t="s">
        <v>2104</v>
      </c>
      <c r="O188" t="s">
        <v>2116</v>
      </c>
      <c r="P188" t="e">
        <f>VLOOKUP(A188,#REF!,1,FALSE)</f>
        <v>#REF!</v>
      </c>
    </row>
    <row r="189" spans="1:16" x14ac:dyDescent="0.25">
      <c r="A189" s="3">
        <v>18324</v>
      </c>
      <c r="B189" t="s">
        <v>4670</v>
      </c>
      <c r="C189">
        <v>479</v>
      </c>
      <c r="D189" t="s">
        <v>303</v>
      </c>
      <c r="E189" s="1">
        <v>18324</v>
      </c>
      <c r="F189" s="2">
        <v>43588</v>
      </c>
      <c r="G189" t="str">
        <f>IFERROR(MID($D189,FIND(G$1,$D189,1)+0,110),"x")</f>
        <v>LOCALIZADO NAS FAZENDAS  SÃO JOSE IV E V, ZONA RURAL, NO MUNICÍPIO DE FORMOSA DO RIO PRETO,MEDIANTE O CUMPRIME</v>
      </c>
      <c r="H189" t="str">
        <f>IFERROR(MID($D189,FIND(H$1,$D189,1)+0,70),"x")</f>
        <v xml:space="preserve">CAPTAÇÃO SUBTERRÂNEA,  NA BACIA HIDROGRÁFICA DO RIO SÃO FRANCISCO, NO </v>
      </c>
      <c r="I189" t="str">
        <f>IFERROR(MID($D189,FIND(I$1,$D189,1)+0,30),"x")</f>
        <v>CPF Nº 646.994.040-49, COM SED</v>
      </c>
      <c r="J189" t="str">
        <f>IFERROR(MID($D189,FIND(J$1,$D189,1)+0,30),"x")</f>
        <v>x</v>
      </c>
      <c r="K189" t="str">
        <f>IFERROR(MID($D189,FIND(K$1,$D189,1)+0,40),"x")</f>
        <v>VÁLIDO PELO PRAZO DE 4 (QUATRO) ANOS A R</v>
      </c>
      <c r="L189" t="str">
        <f>IFERROR(MID($D189,FIND(L$1,$D189,1)+0,100),"x")</f>
        <v>RESOLVE: ART. 1.º - AUTORIZAR O DIREITO  DE USO DOS RECURSOS HÍDRICOS, VÁLIDO PELO PRAZO DE 4 (QUATR</v>
      </c>
      <c r="M189" t="s">
        <v>2605</v>
      </c>
      <c r="N189" t="s">
        <v>2104</v>
      </c>
      <c r="O189" t="s">
        <v>2116</v>
      </c>
      <c r="P189" t="e">
        <f>VLOOKUP(A189,#REF!,1,FALSE)</f>
        <v>#REF!</v>
      </c>
    </row>
    <row r="190" spans="1:16" x14ac:dyDescent="0.25">
      <c r="A190" s="3">
        <v>18325</v>
      </c>
      <c r="B190" t="s">
        <v>4671</v>
      </c>
      <c r="C190">
        <v>480</v>
      </c>
      <c r="D190" t="s">
        <v>304</v>
      </c>
      <c r="E190" s="1">
        <v>18325</v>
      </c>
      <c r="F190" s="2">
        <v>43588</v>
      </c>
      <c r="G190" t="str">
        <f>IFERROR(MID($D190,FIND(G$1,$D190,1)+0,110),"x")</f>
        <v>LOCALIZADO NAS FAZENDAS SÃO JOSÉ I E V, ZONA RURAL, NO MUNICÍPIO DE FORMOSA DO RIO  PRETO, MEDIANTE O CUMPRIME</v>
      </c>
      <c r="H190" t="str">
        <f>IFERROR(MID($D190,FIND(H$1,$D190,1)+0,70),"x")</f>
        <v>CAPTAÇÃO SUBTERRÂNEA, NA BACIA HIDROGRÁFICA DO RIO SÃO FRANCISCO, NO P</v>
      </c>
      <c r="I190" t="str">
        <f>IFERROR(MID($D190,FIND(I$1,$D190,1)+0,30),"x")</f>
        <v>CPF Nº 646.994.040-49, COM SED</v>
      </c>
      <c r="J190" t="str">
        <f>IFERROR(MID($D190,FIND(J$1,$D190,1)+0,30),"x")</f>
        <v>x</v>
      </c>
      <c r="K190" t="str">
        <f>IFERROR(MID($D190,FIND(K$1,$D190,1)+0,40),"x")</f>
        <v xml:space="preserve">VÁLIDO PELO  PRAZO DE 4 (QUATRO) ANOS A </v>
      </c>
      <c r="L190" t="str">
        <f>IFERROR(MID($D190,FIND(L$1,$D190,1)+0,100),"x")</f>
        <v>RESOLVE: ART. 1.º - AUTORIZAR O DIREITO DE USO DOS RECURSOS HÍDRICOS, VÁLIDO PELO  PRAZO DE 4 (QUATR</v>
      </c>
      <c r="M190" t="s">
        <v>2606</v>
      </c>
      <c r="N190" t="s">
        <v>2104</v>
      </c>
      <c r="O190" t="s">
        <v>2116</v>
      </c>
      <c r="P190" t="e">
        <f>VLOOKUP(A190,#REF!,1,FALSE)</f>
        <v>#REF!</v>
      </c>
    </row>
    <row r="191" spans="1:16" x14ac:dyDescent="0.25">
      <c r="A191" s="3">
        <v>18326</v>
      </c>
      <c r="B191" t="s">
        <v>4672</v>
      </c>
      <c r="C191">
        <v>481</v>
      </c>
      <c r="D191" t="s">
        <v>305</v>
      </c>
      <c r="E191" s="1">
        <v>18326</v>
      </c>
      <c r="F191" s="2">
        <v>43588</v>
      </c>
      <c r="G191" t="str">
        <f>IFERROR(MID($D191,FIND(G$1,$D191,1)+0,110),"x")</f>
        <v>LOCALIZADO NA FAZENDA SÃO JOSÉ, ZONA  RURAL, NO MUNICÍPIO DE FORMOSA DO RIO PRETO,MEDIANTE O CUMPRIMENTO DA LE</v>
      </c>
      <c r="H191" t="str">
        <f>IFERROR(MID($D191,FIND(H$1,$D191,1)+0,70),"x")</f>
        <v xml:space="preserve">CAPTAÇÃO SUBTERRÂNEA, NA BACIA HIDROGRÁFICA  DO RIO SÃO FRANCISCO, NO </v>
      </c>
      <c r="I191" t="str">
        <f>IFERROR(MID($D191,FIND(I$1,$D191,1)+0,30),"x")</f>
        <v>CPF Nº 646.994.040-49, COM SED</v>
      </c>
      <c r="J191" t="str">
        <f>IFERROR(MID($D191,FIND(J$1,$D191,1)+0,30),"x")</f>
        <v>x</v>
      </c>
      <c r="K191" t="str">
        <f>IFERROR(MID($D191,FIND(K$1,$D191,1)+0,40),"x")</f>
        <v>VÁLIDO PELO PRAZO DE 4 (QUATRO) ANOS A R</v>
      </c>
      <c r="L191" t="str">
        <f>IFERROR(MID($D191,FIND(L$1,$D191,1)+0,100),"x")</f>
        <v>RESOLVE: ART. 1.º - AUTORIZAR O DIREITO DE  USO DOS RECURSOS HÍDRICOS, VÁLIDO PELO PRAZO DE 4 (QUATR</v>
      </c>
      <c r="M191" t="s">
        <v>2607</v>
      </c>
      <c r="N191" t="s">
        <v>2104</v>
      </c>
      <c r="O191" t="s">
        <v>2116</v>
      </c>
      <c r="P191" t="e">
        <f>VLOOKUP(A191,#REF!,1,FALSE)</f>
        <v>#REF!</v>
      </c>
    </row>
    <row r="192" spans="1:16" x14ac:dyDescent="0.25">
      <c r="A192" s="3">
        <v>18375</v>
      </c>
      <c r="B192" t="s">
        <v>4677</v>
      </c>
      <c r="C192">
        <v>486</v>
      </c>
      <c r="D192" t="s">
        <v>310</v>
      </c>
      <c r="E192" s="1">
        <v>18375</v>
      </c>
      <c r="F192" s="2">
        <v>43598</v>
      </c>
      <c r="G192" t="str">
        <f>IFERROR(MID($D192,FIND(G$1,$D192,1)+0,110),"x")</f>
        <v>LOCALIZADO NAS FAZENDAS SÃO JOSÉ, SÃO JOSÉ I E SÃO JOSÉ III, ZONA RURAL, NO  MUNICÍPIO DE FORMOSA DO RIO PRETO</v>
      </c>
      <c r="H192" t="str">
        <f>IFERROR(MID($D192,FIND(H$1,$D192,1)+0,70),"x")</f>
        <v xml:space="preserve">CAPTAÇÃO SUBTERRÂNEA,  NA BACIA HIDROGRÁFICA DO RIO SÃO FRANCISCO, NO </v>
      </c>
      <c r="I192" t="str">
        <f>IFERROR(MID($D192,FIND(I$1,$D192,1)+0,30),"x")</f>
        <v>CPF SOB Nº 646.994.040-49, COM</v>
      </c>
      <c r="J192" t="str">
        <f>IFERROR(MID($D192,FIND(J$1,$D192,1)+0,30),"x")</f>
        <v>x</v>
      </c>
      <c r="K192" t="str">
        <f>IFERROR(MID($D192,FIND(K$1,$D192,1)+0,40),"x")</f>
        <v>VÁLIDO PELO PRAZO DE 4 (QUATRO) ANOS A R</v>
      </c>
      <c r="L192" t="str">
        <f>IFERROR(MID($D192,FIND(L$1,$D192,1)+0,100),"x")</f>
        <v>RESOLVE: ART. 1º - AUTORIZAR O DIREITO  DE USO DOS RECURSOS HÍDRICOS, VÁLIDO PELO PRAZO DE 4 (QUATRO</v>
      </c>
      <c r="M192" t="s">
        <v>2612</v>
      </c>
      <c r="N192" t="s">
        <v>2104</v>
      </c>
      <c r="O192" t="s">
        <v>2116</v>
      </c>
      <c r="P192" t="e">
        <f>VLOOKUP(A192,#REF!,1,FALSE)</f>
        <v>#REF!</v>
      </c>
    </row>
    <row r="193" spans="1:16" x14ac:dyDescent="0.25">
      <c r="A193" s="3">
        <v>21732</v>
      </c>
      <c r="B193" t="s">
        <v>5066</v>
      </c>
      <c r="C193">
        <v>877</v>
      </c>
      <c r="D193" t="s">
        <v>703</v>
      </c>
      <c r="E193" s="1">
        <v>21732</v>
      </c>
      <c r="F193" s="2">
        <v>44133</v>
      </c>
      <c r="G193" t="str">
        <f>IFERROR(MID($D193,FIND(G$1,$D193,1)+0,110),"x")</f>
        <v>LOCALIZADO NAS FAZENDA MACHADO, ZONA  RURAL, NO MUNICÍPIO DE FORMOSA DO RIO PRETO, MEDIANTE O CUMPRIMENTO DA L</v>
      </c>
      <c r="H193" t="str">
        <f>IFERROR(MID($D193,FIND(H$1,$D193,1)+0,70),"x")</f>
        <v xml:space="preserve">CAPTAÇÃO SUBTERRÂNEA, NA BACIA HIDROGRÁFICA  DO RIO SÃO FRANCISCO, NO </v>
      </c>
      <c r="I193" t="str">
        <f>IFERROR(MID($D193,FIND(I$1,$D193,1)+0,30),"x")</f>
        <v>CPF Nº 323.182.949-68, COM SED</v>
      </c>
      <c r="J193" t="str">
        <f>IFERROR(MID($D193,FIND(J$1,$D193,1)+0,30),"x")</f>
        <v>x</v>
      </c>
      <c r="K193" t="str">
        <f>IFERROR(MID($D193,FIND(K$1,$D193,1)+0,40),"x")</f>
        <v>VÁLIDO PELO PRAZO DE 04 (QUATRO) ANOS, A</v>
      </c>
      <c r="L193" t="str">
        <f>IFERROR(MID($D193,FIND(L$1,$D193,1)+0,100),"x")</f>
        <v>RESOLVE: ART. 1º - AUTORIZAR O DIREITO DE  USO DOS RECURSOS HÍDRICOS, VÁLIDO PELO PRAZO DE 04 (QUATR</v>
      </c>
      <c r="M193" t="s">
        <v>2982</v>
      </c>
      <c r="N193" t="s">
        <v>2104</v>
      </c>
      <c r="O193" t="s">
        <v>2116</v>
      </c>
      <c r="P193" t="e">
        <f>VLOOKUP(A193,#REF!,1,FALSE)</f>
        <v>#REF!</v>
      </c>
    </row>
    <row r="194" spans="1:16" x14ac:dyDescent="0.25">
      <c r="A194" s="3">
        <v>22607</v>
      </c>
      <c r="B194" t="s">
        <v>5657</v>
      </c>
      <c r="C194">
        <v>1469</v>
      </c>
      <c r="D194" t="s">
        <v>1473</v>
      </c>
      <c r="E194" s="1">
        <v>22607</v>
      </c>
      <c r="F194" s="2">
        <v>44281</v>
      </c>
      <c r="G194" t="str">
        <f>IFERROR(MID($D194,FIND(G$1,$D194,1)+0,110),"x")</f>
        <v>LOCALIZADO NA FAZENDA  VARGEM BONITA I, II E III, ESTRADA LINHA DO OURO, ZONA RURAL, NO MUNICÍPIO DE FORMOSA D</v>
      </c>
      <c r="H194" t="str">
        <f>IFERROR(MID($D194,FIND(H$1,$D194,1)+0,70),"x")</f>
        <v xml:space="preserve">CAPTAÇÃO SUBTERRÂNEA, NA BACIA HIDROGRÁFICA  DO RIO SÃO FRANCISCO, NO </v>
      </c>
      <c r="I194" t="str">
        <f>IFERROR(MID($D194,FIND(I$1,$D194,1)+0,30),"x")</f>
        <v>CPF Nº 189.136.360-34, COM SED</v>
      </c>
      <c r="J194" t="str">
        <f>IFERROR(MID($D194,FIND(J$1,$D194,1)+0,30),"x")</f>
        <v>x</v>
      </c>
      <c r="K194" t="str">
        <f>IFERROR(MID($D194,FIND(K$1,$D194,1)+0,40),"x")</f>
        <v xml:space="preserve">VÁLIDO PELO PRAZO DE 4 (QUATRO) ANOS, A </v>
      </c>
      <c r="L194" t="str">
        <f>IFERROR(MID($D194,FIND(L$1,$D194,1)+0,100),"x")</f>
        <v>RESOLVE: ART. 1º - AUTORIZAR O DIREITO DE  USO DOS RECURSOS HÍDRICOS, VÁLIDO PELO PRAZO DE 4 (QUATRO</v>
      </c>
      <c r="M194" t="s">
        <v>3564</v>
      </c>
      <c r="N194" t="s">
        <v>2104</v>
      </c>
      <c r="O194" t="s">
        <v>2116</v>
      </c>
      <c r="P194" t="e">
        <f>VLOOKUP(A194,#REF!,1,FALSE)</f>
        <v>#REF!</v>
      </c>
    </row>
    <row r="195" spans="1:16" x14ac:dyDescent="0.25">
      <c r="A195" s="3">
        <v>15797</v>
      </c>
      <c r="B195" t="s">
        <v>4245</v>
      </c>
      <c r="C195">
        <v>54</v>
      </c>
      <c r="D195" t="s">
        <v>25</v>
      </c>
      <c r="E195" s="1">
        <v>15797</v>
      </c>
      <c r="F195" s="2">
        <v>43175</v>
      </c>
      <c r="G195" t="str">
        <f>IFERROR(MID($D195,FIND(G$1,$D195,1)+0,110),"x")</f>
        <v>LOCALIZADO NA FAZENDA PONTAL, ZONA RURAL, NO MUNICÍPIO DE JABORANDI,  MEDIANTE O CUMPRIMENTO DA LEGISLAÇÃO VIG</v>
      </c>
      <c r="H195" t="str">
        <f>IFERROR(MID($D195,FIND(H$1,$D195,1)+0,70),"x")</f>
        <v>CAPTAÇÃO SUPERFICIAL, NA BACIA HIDROGRÁFICA DO RIO CORRENTE,  NO RIO A</v>
      </c>
      <c r="I195" t="str">
        <f>IFERROR(MID($D195,FIND(I$1,$D195,1)+0,30),"x")</f>
        <v>CPF Nº 553.511.155-49, COM SED</v>
      </c>
      <c r="J195" t="str">
        <f>IFERROR(MID($D195,FIND(J$1,$D195,1)+0,30),"x")</f>
        <v>x</v>
      </c>
      <c r="K195" t="str">
        <f>IFERROR(MID($D195,FIND(K$1,$D195,1)+0,40),"x")</f>
        <v xml:space="preserve">VÁLIDO PELO PRAZO DE 4 (QUATRO) ANOS, A </v>
      </c>
      <c r="L195" t="str">
        <f>IFERROR(MID($D195,FIND(L$1,$D195,1)+0,100),"x")</f>
        <v>RESOLVE: ART. 1.º - AUTORIZAR O DIREITO DE  USO DOS RECURSOS HÍDRICOS, VÁLIDO PELO PRAZO DE 4 (QUATR</v>
      </c>
      <c r="M195" t="s">
        <v>2184</v>
      </c>
      <c r="N195" t="s">
        <v>2106</v>
      </c>
      <c r="O195" t="s">
        <v>6288</v>
      </c>
      <c r="P195" t="e">
        <f>VLOOKUP(A195,#REF!,1,FALSE)</f>
        <v>#REF!</v>
      </c>
    </row>
    <row r="196" spans="1:16" x14ac:dyDescent="0.25">
      <c r="A196" s="3">
        <v>16645</v>
      </c>
      <c r="B196" t="s">
        <v>4381</v>
      </c>
      <c r="C196">
        <v>190</v>
      </c>
      <c r="D196" t="s">
        <v>90</v>
      </c>
      <c r="E196" s="1">
        <v>16645</v>
      </c>
      <c r="F196" s="2">
        <v>43315</v>
      </c>
      <c r="G196" t="str">
        <f>IFERROR(MID($D196,FIND(G$1,$D196,1)+0,110),"x")</f>
        <v>LOCALIZADO NA FAZENDA PAU FERRADO, ZONA RURAL, NO MUNICÍPIO DE JABORANDI, MEDIANTE  O CUMPRIMENTO DA LEGISLAÇÃ</v>
      </c>
      <c r="H196" t="str">
        <f>IFERROR(MID($D196,FIND(H$1,$D196,1)+0,70),"x")</f>
        <v>CAPTAÇÃO SUPERFICIAL, NA BACIA HIDROGRÁFICA DO RIO CORRENTE, NO  RIO F</v>
      </c>
      <c r="I196" t="str">
        <f>IFERROR(MID($D196,FIND(I$1,$D196,1)+0,30),"x")</f>
        <v>CPF N° 442.764.005-20, COM SED</v>
      </c>
      <c r="J196" t="str">
        <f>IFERROR(MID($D196,FIND(J$1,$D196,1)+0,30),"x")</f>
        <v>x</v>
      </c>
      <c r="K196" t="str">
        <f>IFERROR(MID($D196,FIND(K$1,$D196,1)+0,40),"x")</f>
        <v xml:space="preserve">VÁLIDO PELO PRAZO DE 4 (QUATRO) ANOS, A </v>
      </c>
      <c r="L196" t="str">
        <f>IFERROR(MID($D196,FIND(L$1,$D196,1)+0,100),"x")</f>
        <v>RESOLVE: ART. 1º - AUTORIZAR O DIREITO  DE USO DOS RECURSOS HÍDRICOS, VÁLIDO PELO PRAZO DE 4 (QUATRO</v>
      </c>
      <c r="M196" t="s">
        <v>2320</v>
      </c>
      <c r="N196" t="s">
        <v>2106</v>
      </c>
      <c r="O196" t="s">
        <v>6288</v>
      </c>
      <c r="P196" t="e">
        <f>VLOOKUP(A196,#REF!,1,FALSE)</f>
        <v>#REF!</v>
      </c>
    </row>
    <row r="197" spans="1:16" x14ac:dyDescent="0.25">
      <c r="A197" s="3">
        <v>17108</v>
      </c>
      <c r="B197" t="s">
        <v>4433</v>
      </c>
      <c r="C197">
        <v>242</v>
      </c>
      <c r="D197" t="s">
        <v>1358</v>
      </c>
      <c r="E197" s="1">
        <v>17108</v>
      </c>
      <c r="F197" s="2">
        <v>43389</v>
      </c>
      <c r="G197" t="str">
        <f>IFERROR(MID($D197,FIND(G$1,$D197,1)+0,110),"x")</f>
        <v>LOCALIZADO NA FAZENDA FORMOSO, FAZENDA JOSÉ ALVES, ZONA RURAL, NO  MUNICÍPIO DE JABORANDI, MEDIANTE O CUMPRIME</v>
      </c>
      <c r="H197" t="str">
        <f>IFERROR(MID($D197,FIND(H$1,$D197,1)+0,70),"x")</f>
        <v>CAPTAÇÃO SUPERFICIAL, NA BACIA HIDROGRÁFICA  DO RIO CORRENTE, NO RIO F</v>
      </c>
      <c r="I197" t="str">
        <f>IFERROR(MID($D197,FIND(I$1,$D197,1)+0,30),"x")</f>
        <v>CPF SOB N° 316.619.045-72, COM</v>
      </c>
      <c r="J197" t="str">
        <f>IFERROR(MID($D197,FIND(J$1,$D197,1)+0,30),"x")</f>
        <v>x</v>
      </c>
      <c r="K197" t="str">
        <f>IFERROR(MID($D197,FIND(K$1,$D197,1)+0,40),"x")</f>
        <v xml:space="preserve">VÁLIDO PELO PRAZO DE 4 (QUATRO) ANOS, A </v>
      </c>
      <c r="L197" t="str">
        <f>IFERROR(MID($D197,FIND(L$1,$D197,1)+0,100),"x")</f>
        <v>RESOLVE: ART. 1º - AUTORIZAR O  DIREITO DE USO DOS RECURSOS HÍDRICOS, VÁLIDO PELO PRAZO DE 4 (QUATRO</v>
      </c>
      <c r="M197" t="s">
        <v>2371</v>
      </c>
      <c r="N197" t="s">
        <v>2106</v>
      </c>
      <c r="O197" t="s">
        <v>6288</v>
      </c>
      <c r="P197" t="e">
        <f>VLOOKUP(A197,#REF!,1,FALSE)</f>
        <v>#REF!</v>
      </c>
    </row>
    <row r="198" spans="1:16" x14ac:dyDescent="0.25">
      <c r="A198" s="3">
        <v>17401</v>
      </c>
      <c r="B198" t="s">
        <v>4484</v>
      </c>
      <c r="C198">
        <v>293</v>
      </c>
      <c r="D198" t="s">
        <v>1395</v>
      </c>
      <c r="E198" s="1">
        <v>17401</v>
      </c>
      <c r="F198" s="2">
        <v>43433</v>
      </c>
      <c r="G198" t="str">
        <f>IFERROR(MID($D198,FIND(G$1,$D198,1)+0,110),"x")</f>
        <v xml:space="preserve">LOCALIZADO NA FAZENDA NOVO MÉXICO, RODOVIA BR 020, KM 304, ZONA RURAL, NO MUNICÍPIO  DE JABORANDI, MEDIANTE O </v>
      </c>
      <c r="H198" t="str">
        <f>IFERROR(MID($D198,FIND(H$1,$D198,1)+0,70),"x")</f>
        <v>CAPTAÇÃO SUPERFICIAL, NA BACIA HIDROGRÁFICA     EXECUTIVO  SALVADOR,</v>
      </c>
      <c r="I198" t="str">
        <f>IFERROR(MID($D198,FIND(I$1,$D198,1)+0,30),"x")</f>
        <v>x</v>
      </c>
      <c r="J198" t="str">
        <f>IFERROR(MID($D198,FIND(J$1,$D198,1)+0,30),"x")</f>
        <v>CNPJ N° 08.843.566/0001-97, CO</v>
      </c>
      <c r="K198" t="str">
        <f>IFERROR(MID($D198,FIND(K$1,$D198,1)+0,40),"x")</f>
        <v xml:space="preserve">VÁLIDO PELO PRAZO DE 4 (QUATRO) ANOS, A </v>
      </c>
      <c r="L198" t="str">
        <f>IFERROR(MID($D198,FIND(L$1,$D198,1)+0,100),"x")</f>
        <v>RESOLVE: ART. 1.º - AUTORIZAR O DIREITO DE  USO DOS RECURSOS HÍDRICOS, VÁLIDO PELO PRAZO DE 4 (QUATR</v>
      </c>
      <c r="M198" t="s">
        <v>2422</v>
      </c>
      <c r="N198" t="s">
        <v>2106</v>
      </c>
      <c r="O198" t="s">
        <v>6288</v>
      </c>
      <c r="P198" t="e">
        <f>VLOOKUP(A198,#REF!,1,FALSE)</f>
        <v>#REF!</v>
      </c>
    </row>
    <row r="199" spans="1:16" x14ac:dyDescent="0.25">
      <c r="A199" s="3">
        <v>17402</v>
      </c>
      <c r="B199" t="s">
        <v>4485</v>
      </c>
      <c r="C199">
        <v>294</v>
      </c>
      <c r="D199" t="s">
        <v>129</v>
      </c>
      <c r="E199" s="1">
        <v>17402</v>
      </c>
      <c r="F199" s="2">
        <v>43433</v>
      </c>
      <c r="G199" t="str">
        <f>IFERROR(MID($D199,FIND(G$1,$D199,1)+0,110),"x")</f>
        <v>LOCALIZADO  NAS FAZENDAS J IRMÃOS, ZONA RURAL, NO MUNICÍPIO DE JABORANDI MEDIANTE O CUMPRIMENTO DA  LEGISLAÇÃO</v>
      </c>
      <c r="H199" t="str">
        <f>IFERROR(MID($D199,FIND(H$1,$D199,1)+0,70),"x")</f>
        <v>CAPTAÇÃO SUPERFICIAL, NA BACIA HIDROGRÁFICA DO RIO CORRENTE,  NO RIO P</v>
      </c>
      <c r="I199" t="str">
        <f>IFERROR(MID($D199,FIND(I$1,$D199,1)+0,30),"x")</f>
        <v>CPF N° 819.169.141-87, COM SED</v>
      </c>
      <c r="J199" t="str">
        <f>IFERROR(MID($D199,FIND(J$1,$D199,1)+0,30),"x")</f>
        <v>x</v>
      </c>
      <c r="K199" t="str">
        <f>IFERROR(MID($D199,FIND(K$1,$D199,1)+0,40),"x")</f>
        <v xml:space="preserve">VÁLIDO PELO PRAZO DE 4 (QUATRO) ANOS, A </v>
      </c>
      <c r="L199" t="str">
        <f>IFERROR(MID($D199,FIND(L$1,$D199,1)+0,100),"x")</f>
        <v>RESOLVE: ART. 1º - AUTORIZAR O DIREITO DE  USO DOS RECURSOS HÍDRICOS, VÁLIDO PELO PRAZO DE 4 (QUATRO</v>
      </c>
      <c r="M199" t="s">
        <v>2423</v>
      </c>
      <c r="N199" t="s">
        <v>2106</v>
      </c>
      <c r="O199" t="s">
        <v>6288</v>
      </c>
      <c r="P199" t="e">
        <f>VLOOKUP(A199,#REF!,1,FALSE)</f>
        <v>#REF!</v>
      </c>
    </row>
    <row r="200" spans="1:16" x14ac:dyDescent="0.25">
      <c r="A200" s="3">
        <v>17475</v>
      </c>
      <c r="B200" t="s">
        <v>4492</v>
      </c>
      <c r="C200">
        <v>301</v>
      </c>
      <c r="D200" t="s">
        <v>1400</v>
      </c>
      <c r="E200" s="1">
        <v>17475</v>
      </c>
      <c r="F200" s="2">
        <v>43445</v>
      </c>
      <c r="G200" t="str">
        <f>IFERROR(MID($D200,FIND(G$1,$D200,1)+0,110),"x")</f>
        <v>LOCALIZADO NA FAZENDA JATOBÁ IV, RUA ROD BR 020, ZONA RURAL, NO  MUNICÍPIO DE JABORANDI, MEDIANTE O CUMPRIMENT</v>
      </c>
      <c r="H200" t="str">
        <f>IFERROR(MID($D200,FIND(H$1,$D200,1)+0,70),"x")</f>
        <v>CAPTAÇÃO SUPERFICIAL, NA BACIA HIDROGRÁFICA  DO RIO CORRENTE, NO RIO A</v>
      </c>
      <c r="I200" t="str">
        <f>IFERROR(MID($D200,FIND(I$1,$D200,1)+0,30),"x")</f>
        <v>x</v>
      </c>
      <c r="J200" t="str">
        <f>IFERROR(MID($D200,FIND(J$1,$D200,1)+0,30),"x")</f>
        <v>CNPJ N° 08.647.256/0002-88, CO</v>
      </c>
      <c r="K200" t="str">
        <f>IFERROR(MID($D200,FIND(K$1,$D200,1)+0,40),"x")</f>
        <v>VÁLIDA PELO PRAZO DE 02 (DOIS) ANOS, A J</v>
      </c>
      <c r="L200" t="str">
        <f>IFERROR(MID($D200,FIND(L$1,$D200,1)+0,100),"x")</f>
        <v>RESOLVE: ART. 1º - AUTORIZAR A RENOVAÇÃO  DO DIREITO DE USO DOS RECURSOS HÍDRICOS, VÁLIDA PELO PRAZO</v>
      </c>
      <c r="M200" t="s">
        <v>2430</v>
      </c>
      <c r="N200" t="s">
        <v>2106</v>
      </c>
      <c r="O200" t="s">
        <v>6288</v>
      </c>
      <c r="P200" t="e">
        <f>VLOOKUP(A200,#REF!,1,FALSE)</f>
        <v>#REF!</v>
      </c>
    </row>
    <row r="201" spans="1:16" x14ac:dyDescent="0.25">
      <c r="A201" s="3">
        <v>17624</v>
      </c>
      <c r="B201" t="s">
        <v>4507</v>
      </c>
      <c r="C201">
        <v>316</v>
      </c>
      <c r="D201" t="s">
        <v>140</v>
      </c>
      <c r="E201" s="1">
        <v>17624</v>
      </c>
      <c r="F201" s="2">
        <v>43469</v>
      </c>
      <c r="G201" t="str">
        <f>IFERROR(MID($D201,FIND(G$1,$D201,1)+0,110),"x")</f>
        <v>LOCALIZADO NA FAZENDA BEBEDOURO,  NO MUNICÍPIO DE JABORANDI, MEDIANTE O CUMPRIMENTO DA LEGISLAÇÃO VIGENTE, DOS</v>
      </c>
      <c r="H201" t="str">
        <f>IFERROR(MID($D201,FIND(H$1,$D201,1)+0,70),"x")</f>
        <v>CAPTAÇÃO SUPERFICIAL, NA BACIA HIDROGRÁFICA DO RIO CORRENTE, NO RIO FO</v>
      </c>
      <c r="I201" t="str">
        <f>IFERROR(MID($D201,FIND(I$1,$D201,1)+0,30),"x")</f>
        <v>CPF Nº 042.864.565-87, COM SED</v>
      </c>
      <c r="J201" t="str">
        <f>IFERROR(MID($D201,FIND(J$1,$D201,1)+0,30),"x")</f>
        <v>x</v>
      </c>
      <c r="K201" t="str">
        <f>IFERROR(MID($D201,FIND(K$1,$D201,1)+0,40),"x")</f>
        <v>VÁLIDOS PELO PRAZO DE 4 (QUATRO) ANOS, À</v>
      </c>
      <c r="L201" t="str">
        <f>IFERROR(MID($D201,FIND(L$1,$D201,1)+0,100),"x")</f>
        <v>RESOLVE: ART. 1º - AUTORIZAR O DIREITO DE  USO DOS RECURSOS HÍDRICOS, VÁLIDOS PELO PRAZO DE 4 (QUATR</v>
      </c>
      <c r="M201" t="s">
        <v>2445</v>
      </c>
      <c r="N201" t="s">
        <v>2106</v>
      </c>
      <c r="O201" t="s">
        <v>6288</v>
      </c>
      <c r="P201" t="e">
        <f>VLOOKUP(A201,#REF!,1,FALSE)</f>
        <v>#REF!</v>
      </c>
    </row>
    <row r="202" spans="1:16" x14ac:dyDescent="0.25">
      <c r="A202" s="3">
        <v>17628</v>
      </c>
      <c r="B202" t="s">
        <v>4509</v>
      </c>
      <c r="C202">
        <v>318</v>
      </c>
      <c r="D202" t="s">
        <v>142</v>
      </c>
      <c r="E202" s="1">
        <v>17628</v>
      </c>
      <c r="F202" s="2">
        <v>43469</v>
      </c>
      <c r="G202" t="str">
        <f>IFERROR(MID($D202,FIND(G$1,$D202,1)+0,110),"x")</f>
        <v xml:space="preserve">LOCALIZADO NA FAZENDA JOSÉ ALVES, BARRINHA, ZONA RURAL, NO MUNICÍPIO DE JABORANDI, MEDIANTE  O CUMPRIMENTO DA </v>
      </c>
      <c r="H202" t="str">
        <f>IFERROR(MID($D202,FIND(H$1,$D202,1)+0,70),"x")</f>
        <v>CAPTAÇÃO SUPERFICIAL, NA BACIA HIDROGRÁFICA DO RIO CORRENTE, NO  RIO A</v>
      </c>
      <c r="I202" t="str">
        <f>IFERROR(MID($D202,FIND(I$1,$D202,1)+0,30),"x")</f>
        <v>CPF N° 405.971.725-87, COM SED</v>
      </c>
      <c r="J202" t="str">
        <f>IFERROR(MID($D202,FIND(J$1,$D202,1)+0,30),"x")</f>
        <v>x</v>
      </c>
      <c r="K202" t="str">
        <f>IFERROR(MID($D202,FIND(K$1,$D202,1)+0,40),"x")</f>
        <v xml:space="preserve">VÁLIDO PELO PRAZO DE 4 (QUATRO) ANOS, A </v>
      </c>
      <c r="L202" t="str">
        <f>IFERROR(MID($D202,FIND(L$1,$D202,1)+0,100),"x")</f>
        <v>RESOLVE: ART. 1º - AUTORIZAR O DIREITO DE  USO DOS RECURSOS HÍDRICOS, VÁLIDO PELO PRAZO DE 4 (QUATRO</v>
      </c>
      <c r="M202" t="s">
        <v>2447</v>
      </c>
      <c r="N202" t="s">
        <v>2106</v>
      </c>
      <c r="O202" t="s">
        <v>6288</v>
      </c>
      <c r="P202" t="e">
        <f>VLOOKUP(A202,#REF!,1,FALSE)</f>
        <v>#REF!</v>
      </c>
    </row>
    <row r="203" spans="1:16" x14ac:dyDescent="0.25">
      <c r="A203" s="3">
        <v>17635</v>
      </c>
      <c r="B203" t="s">
        <v>4512</v>
      </c>
      <c r="C203">
        <v>321</v>
      </c>
      <c r="D203" t="s">
        <v>145</v>
      </c>
      <c r="E203" s="1">
        <v>17635</v>
      </c>
      <c r="F203" s="2">
        <v>43469</v>
      </c>
      <c r="G203" t="str">
        <f>IFERROR(MID($D203,FIND(G$1,$D203,1)+0,110),"x")</f>
        <v>LOCALIZADO NA FAZENDA PORTO CERCADO, ZONA RURAL, NO MUNICÍPIO DE JABORANDI,  MEDIANTE O CUMPRIMENTO DA LEGISLA</v>
      </c>
      <c r="H203" t="str">
        <f>IFERROR(MID($D203,FIND(H$1,$D203,1)+0,70),"x")</f>
        <v>CAPTAÇÃO SUPERFICIAL, NA BACIA HIDROGRÁFICA DO  RIO CORRENTE, NO RIO A</v>
      </c>
      <c r="I203" t="str">
        <f>IFERROR(MID($D203,FIND(I$1,$D203,1)+0,30),"x")</f>
        <v>CPF N° 246.794.290-20, COM SED</v>
      </c>
      <c r="J203" t="str">
        <f>IFERROR(MID($D203,FIND(J$1,$D203,1)+0,30),"x")</f>
        <v>x</v>
      </c>
      <c r="K203" t="str">
        <f>IFERROR(MID($D203,FIND(K$1,$D203,1)+0,40),"x")</f>
        <v xml:space="preserve">VÁLIDO PELO PRAZO DE 4 (QUATRO) ANOS, A </v>
      </c>
      <c r="L203" t="str">
        <f>IFERROR(MID($D203,FIND(L$1,$D203,1)+0,100),"x")</f>
        <v>RESOLVE: ART. 1º - AUTORIZAR O DIREITO DE  USO DOS RECURSOS HÍDRICOS, VÁLIDO PELO PRAZO DE 4 (QUATRO</v>
      </c>
      <c r="M203" t="s">
        <v>2450</v>
      </c>
      <c r="N203" t="s">
        <v>2106</v>
      </c>
      <c r="O203" t="s">
        <v>6288</v>
      </c>
      <c r="P203" t="e">
        <f>VLOOKUP(A203,#REF!,1,FALSE)</f>
        <v>#REF!</v>
      </c>
    </row>
    <row r="204" spans="1:16" x14ac:dyDescent="0.25">
      <c r="A204" s="3">
        <v>17872</v>
      </c>
      <c r="B204" t="s">
        <v>4565</v>
      </c>
      <c r="C204">
        <v>374</v>
      </c>
      <c r="D204" t="s">
        <v>198</v>
      </c>
      <c r="E204" s="1">
        <v>17872</v>
      </c>
      <c r="F204" s="2">
        <v>43524</v>
      </c>
      <c r="G204" t="str">
        <f>IFERROR(MID($D204,FIND(G$1,$D204,1)+0,110),"x")</f>
        <v>LOCALIZADO NA FAZENDA BURITI, CONDOMÍNIO FAZENDA DILETA, ZONA RURAL,  NO MUNICÍPIO DE JABORANDI, MEDIANTE O CU</v>
      </c>
      <c r="H204" t="str">
        <f>IFERROR(MID($D204,FIND(H$1,$D204,1)+0,70),"x")</f>
        <v>CAPTAÇÃO SUPERFICIAL, NA BACIA HIDROGRÁFICA DO  RIO CORRENTE, NO RIO F</v>
      </c>
      <c r="I204" t="str">
        <f>IFERROR(MID($D204,FIND(I$1,$D204,1)+0,30),"x")</f>
        <v>CPF N° 462.985.251-49, COM SED</v>
      </c>
      <c r="J204" t="str">
        <f>IFERROR(MID($D204,FIND(J$1,$D204,1)+0,30),"x")</f>
        <v>x</v>
      </c>
      <c r="K204" t="str">
        <f>IFERROR(MID($D204,FIND(K$1,$D204,1)+0,40),"x")</f>
        <v xml:space="preserve">VÁLIDA PELO PRAZO DE 4 (QUATRO) ANOS, A </v>
      </c>
      <c r="L204" t="str">
        <f>IFERROR(MID($D204,FIND(L$1,$D204,1)+0,100),"x")</f>
        <v>RESOLVE: ART. 1º - AUTORIZAR A RENOVAÇÃO  DO DIREITO DE USO DOS RECURSOS HÍDRICOS, VÁLIDA PELO PRAZO</v>
      </c>
      <c r="M204" t="s">
        <v>2502</v>
      </c>
      <c r="N204" t="s">
        <v>2106</v>
      </c>
      <c r="O204" t="s">
        <v>6288</v>
      </c>
      <c r="P204" t="e">
        <f>VLOOKUP(A204,#REF!,1,FALSE)</f>
        <v>#REF!</v>
      </c>
    </row>
    <row r="205" spans="1:16" x14ac:dyDescent="0.25">
      <c r="A205" s="3">
        <v>18010</v>
      </c>
      <c r="B205" t="s">
        <v>4595</v>
      </c>
      <c r="C205">
        <v>404</v>
      </c>
      <c r="D205" t="s">
        <v>228</v>
      </c>
      <c r="E205" s="1">
        <v>18010</v>
      </c>
      <c r="F205" s="2">
        <v>43549</v>
      </c>
      <c r="G205" t="str">
        <f>IFERROR(MID($D205,FIND(G$1,$D205,1)+0,110),"x")</f>
        <v>LOCALIZADO NAS FAZENDAS LEITE VERDE I, II E III, ZONA  RURAL, NO MUNICÍPIO DE JABORANDI, MEDIANTE O CUMPRIMENT</v>
      </c>
      <c r="H205" t="str">
        <f>IFERROR(MID($D205,FIND(H$1,$D205,1)+0,70),"x")</f>
        <v>CAPTAÇÃO SUPERFICIAL, NA BACIA  HIDROGRÁFICA DO RIO CORRENTE, NO RIO F</v>
      </c>
      <c r="I205" t="str">
        <f>IFERROR(MID($D205,FIND(I$1,$D205,1)+0,30),"x")</f>
        <v>x</v>
      </c>
      <c r="J205" t="str">
        <f>IFERROR(MID($D205,FIND(J$1,$D205,1)+0,30),"x")</f>
        <v>CNPJ Nº 04.826.593/0001-09, CO</v>
      </c>
      <c r="K205" t="str">
        <f>IFERROR(MID($D205,FIND(K$1,$D205,1)+0,40),"x")</f>
        <v xml:space="preserve">VÁLIDA PELO PRAZO DE 4 (QUATRO) ANOS, À </v>
      </c>
      <c r="L205" t="str">
        <f>IFERROR(MID($D205,FIND(L$1,$D205,1)+0,100),"x")</f>
        <v>RESOLVE: ART. 1.º - AUTORIZAR  A RENOVAÇÃO DO DIREITO DE USO DOS RECURSOS HÍDRICOS, VÁLIDA PELO PRAZ</v>
      </c>
      <c r="M205" t="s">
        <v>2530</v>
      </c>
      <c r="N205" t="s">
        <v>2106</v>
      </c>
      <c r="O205" t="s">
        <v>6288</v>
      </c>
      <c r="P205" t="e">
        <f>VLOOKUP(A205,#REF!,1,FALSE)</f>
        <v>#REF!</v>
      </c>
    </row>
    <row r="206" spans="1:16" x14ac:dyDescent="0.25">
      <c r="A206" s="3">
        <v>18124</v>
      </c>
      <c r="B206" t="s">
        <v>4651</v>
      </c>
      <c r="C206">
        <v>460</v>
      </c>
      <c r="D206" t="s">
        <v>284</v>
      </c>
      <c r="E206" s="1">
        <v>18124</v>
      </c>
      <c r="F206" s="2">
        <v>43558</v>
      </c>
      <c r="G206" t="str">
        <f>IFERROR(MID($D206,FIND(G$1,$D206,1)+0,110),"x")</f>
        <v>LOCALIZADO NA FAZENDA PIRATINI, ZONA RURAL, NO MUNICÍPIO DE JABORANDI, MEDIANTE O CUMPRIMENTO  DA LEGISLAÇÃO V</v>
      </c>
      <c r="H206" t="str">
        <f>IFERROR(MID($D206,FIND(H$1,$D206,1)+0,70),"x")</f>
        <v>CAPTAÇÃO SUPERFICIAL, NA BACIA HIDROGRÁFICA DO  RIO CORRENTE, NO RIO A</v>
      </c>
      <c r="I206" t="str">
        <f>IFERROR(MID($D206,FIND(I$1,$D206,1)+0,30),"x")</f>
        <v>x</v>
      </c>
      <c r="J206" t="str">
        <f>IFERROR(MID($D206,FIND(J$1,$D206,1)+0,30),"x")</f>
        <v>CNPJ Nº 89.096.457/0025-22, CO</v>
      </c>
      <c r="K206" t="str">
        <f>IFERROR(MID($D206,FIND(K$1,$D206,1)+0,40),"x")</f>
        <v>VÁLIDA PELO PRAZO DE 2 (DOIS) ANOS, A SL</v>
      </c>
      <c r="L206" t="str">
        <f>IFERROR(MID($D206,FIND(L$1,$D206,1)+0,100),"x")</f>
        <v>RESOLVE: ART. 1.º - AUTORIZAR A RENOVAÇÃO  DO DIREITO DE USO DOS RECURSOS HÍDRICOS, VÁLIDA PELO PRAZ</v>
      </c>
      <c r="M206" t="s">
        <v>2586</v>
      </c>
      <c r="N206" t="s">
        <v>2106</v>
      </c>
      <c r="O206" t="s">
        <v>6288</v>
      </c>
      <c r="P206" t="e">
        <f>VLOOKUP(A206,#REF!,1,FALSE)</f>
        <v>#REF!</v>
      </c>
    </row>
    <row r="207" spans="1:16" x14ac:dyDescent="0.25">
      <c r="A207" s="3">
        <v>18141</v>
      </c>
      <c r="B207" t="s">
        <v>4654</v>
      </c>
      <c r="C207">
        <v>463</v>
      </c>
      <c r="D207" t="s">
        <v>287</v>
      </c>
      <c r="E207" s="1">
        <v>18141</v>
      </c>
      <c r="F207" s="2">
        <v>43560</v>
      </c>
      <c r="G207" t="str">
        <f>IFERROR(MID($D207,FIND(G$1,$D207,1)+0,110),"x")</f>
        <v>LOCALIZADO NAS FAZENDAS CONQUISTA E CRISTALINA, CONDOMÍNIO FAZENDA DILETA,  ZONA RURAL, NO MUNICÍPIO DE JABORA</v>
      </c>
      <c r="H207" t="str">
        <f>IFERROR(MID($D207,FIND(H$1,$D207,1)+0,70),"x")</f>
        <v>CAPTAÇÃO SUPERFICIAL, NA BACIA HIDROGRÁFICA DO RIO  CORRENTE, NO RIO F</v>
      </c>
      <c r="I207" t="str">
        <f>IFERROR(MID($D207,FIND(I$1,$D207,1)+0,30),"x")</f>
        <v>CPF N° 636.087.901-87, COM SED</v>
      </c>
      <c r="J207" t="str">
        <f>IFERROR(MID($D207,FIND(J$1,$D207,1)+0,30),"x")</f>
        <v>x</v>
      </c>
      <c r="K207" t="str">
        <f>IFERROR(MID($D207,FIND(K$1,$D207,1)+0,40),"x")</f>
        <v xml:space="preserve">VÁLIDA PELO PRAZO DE 4 (QUATRO) ANOS, A </v>
      </c>
      <c r="L207" t="str">
        <f>IFERROR(MID($D207,FIND(L$1,$D207,1)+0,100),"x")</f>
        <v>RESOLVE: ART. 1º - AUTORIZAR A RENOVAÇÃO  DO DIREITO DE USO DOS RECURSOS HÍDRICOS, VÁLIDA PELO PRAZO</v>
      </c>
      <c r="M207" t="s">
        <v>2589</v>
      </c>
      <c r="N207" t="s">
        <v>2106</v>
      </c>
      <c r="O207" t="s">
        <v>6288</v>
      </c>
      <c r="P207" t="e">
        <f>VLOOKUP(A207,#REF!,1,FALSE)</f>
        <v>#REF!</v>
      </c>
    </row>
    <row r="208" spans="1:16" x14ac:dyDescent="0.25">
      <c r="A208" s="3">
        <v>19045</v>
      </c>
      <c r="B208" t="s">
        <v>4788</v>
      </c>
      <c r="C208">
        <v>599</v>
      </c>
      <c r="D208" t="s">
        <v>420</v>
      </c>
      <c r="E208" s="1">
        <v>19045</v>
      </c>
      <c r="F208" s="2">
        <v>43711</v>
      </c>
      <c r="G208" t="str">
        <f>IFERROR(MID($D208,FIND(G$1,$D208,1)+0,110),"x")</f>
        <v>LOCALIZADO NAS FAZENDAS CONQUISTA I, II, III E IV, ESTRADA PONTE DO PACHECO,  ZONA RURAL, NO MUNICÍPIO DE JABO</v>
      </c>
      <c r="H208" t="str">
        <f>IFERROR(MID($D208,FIND(H$1,$D208,1)+0,70),"x")</f>
        <v>CAPTAÇÃO SUPERFICIAL, NA BACIA HIDROGRÁFICA  DO RIO CORRENTE, NO RIO A</v>
      </c>
      <c r="I208" t="str">
        <f>IFERROR(MID($D208,FIND(I$1,$D208,1)+0,30),"x")</f>
        <v>CPF N° 501.618.308-20, COM SED</v>
      </c>
      <c r="J208" t="str">
        <f>IFERROR(MID($D208,FIND(J$1,$D208,1)+0,30),"x")</f>
        <v>CNPJ: 12.838.109/0001-81 MUNIC</v>
      </c>
      <c r="K208" t="str">
        <f>IFERROR(MID($D208,FIND(K$1,$D208,1)+0,40),"x")</f>
        <v xml:space="preserve">VÁLIDO PELO PRAZO DE 4 (QUATRO) ANOS, A </v>
      </c>
      <c r="L208" t="str">
        <f>IFERROR(MID($D208,FIND(L$1,$D208,1)+0,100),"x")</f>
        <v>RESOLVE: ART. 1.º - AUTORIZAR O  DIREITO DE USO DOS RECURSOS HÍDRICOS, VÁLIDO PELO PRAZO DE 4 (QUATR</v>
      </c>
      <c r="M208" t="s">
        <v>2721</v>
      </c>
      <c r="N208" t="s">
        <v>2106</v>
      </c>
      <c r="O208" t="s">
        <v>6288</v>
      </c>
      <c r="P208" t="e">
        <f>VLOOKUP(A208,#REF!,1,FALSE)</f>
        <v>#REF!</v>
      </c>
    </row>
    <row r="209" spans="1:16" x14ac:dyDescent="0.25">
      <c r="A209" s="3">
        <v>19229</v>
      </c>
      <c r="B209" t="s">
        <v>4991</v>
      </c>
      <c r="C209">
        <v>802</v>
      </c>
      <c r="D209" t="s">
        <v>623</v>
      </c>
      <c r="E209" s="1">
        <v>19229</v>
      </c>
      <c r="F209" s="2">
        <v>43733</v>
      </c>
      <c r="G209" t="str">
        <f>IFERROR(MID($D209,FIND(G$1,$D209,1)+0,110),"x")</f>
        <v>LOCALIZADO NA FAZENDA  RECANTO DJ, POVOADO DE GATOS, ZONA RURAL, NO MUNICÍPIO DE JABORANDI, MEDIANTE O CUMPRIM</v>
      </c>
      <c r="H209" t="str">
        <f>IFERROR(MID($D209,FIND(H$1,$D209,1)+0,70),"x")</f>
        <v>CAPTAÇÃO SUPERFICIAL, NA BACIA HIDROGRÁFICA DO RIO CORRENTE, NO RIO  F</v>
      </c>
      <c r="I209" t="str">
        <f>IFERROR(MID($D209,FIND(I$1,$D209,1)+0,30),"x")</f>
        <v>CPF N° 075.649.168-18, COM SED</v>
      </c>
      <c r="J209" t="str">
        <f>IFERROR(MID($D209,FIND(J$1,$D209,1)+0,30),"x")</f>
        <v>x</v>
      </c>
      <c r="K209" t="str">
        <f>IFERROR(MID($D209,FIND(K$1,$D209,1)+0,40),"x")</f>
        <v xml:space="preserve">VÁLIDO PELO PRAZO DE 4 (QUATRO) ANOS, A </v>
      </c>
      <c r="L209" t="str">
        <f>IFERROR(MID($D209,FIND(L$1,$D209,1)+0,100),"x")</f>
        <v>RESOLVE: ART. 1.º - AUTORIZAR O DIREITO DE  USO DOS RECURSOS HÍDRICOS, VÁLIDO PELO PRAZO DE 4 (QUATR</v>
      </c>
      <c r="M209" t="s">
        <v>2917</v>
      </c>
      <c r="N209" t="s">
        <v>2106</v>
      </c>
      <c r="O209" t="s">
        <v>6288</v>
      </c>
      <c r="P209" t="e">
        <f>VLOOKUP(A209,#REF!,1,FALSE)</f>
        <v>#REF!</v>
      </c>
    </row>
    <row r="210" spans="1:16" x14ac:dyDescent="0.25">
      <c r="A210" s="3">
        <v>19551</v>
      </c>
      <c r="B210" t="s">
        <v>4924</v>
      </c>
      <c r="C210">
        <v>735</v>
      </c>
      <c r="D210" t="s">
        <v>556</v>
      </c>
      <c r="E210" s="1">
        <v>19551</v>
      </c>
      <c r="F210" s="2">
        <v>43780</v>
      </c>
      <c r="G210" t="str">
        <f>IFERROR(MID($D210,FIND(G$1,$D210,1)+0,110),"x")</f>
        <v>LOCALIZADO NA FAZENDA PASSAGEM FUNDA, ZONA  RURAL, NO MUNICÍPIO DE JABORANDI, MEDIANTE O CUMPRIMENTO DA LEGISL</v>
      </c>
      <c r="H210" t="str">
        <f>IFERROR(MID($D210,FIND(H$1,$D210,1)+0,70),"x")</f>
        <v>CAPTAÇÃO SUPERFICIAL, NA  BACIA HIDROGRÁFICA DO RIO CORRENTE, NO RIO F</v>
      </c>
      <c r="I210" t="str">
        <f>IFERROR(MID($D210,FIND(I$1,$D210,1)+0,30),"x")</f>
        <v>CPF N° 431.369.741-15, COM SED</v>
      </c>
      <c r="J210" t="str">
        <f>IFERROR(MID($D210,FIND(J$1,$D210,1)+0,30),"x")</f>
        <v>x</v>
      </c>
      <c r="K210" t="str">
        <f>IFERROR(MID($D210,FIND(K$1,$D210,1)+0,40),"x")</f>
        <v>VÁLIDA PELO PRAZO DE 2 (DOIS) ANOS, À SI</v>
      </c>
      <c r="L210" t="str">
        <f>IFERROR(MID($D210,FIND(L$1,$D210,1)+0,100),"x")</f>
        <v>RESOLVE: ART. 1º - AUTORIZAR A  RENOVAÇÃO DO DIREITO DE USO DOS RECURSOS HÍDRICOS, VÁLIDA PELO PRAZO</v>
      </c>
      <c r="M210" t="s">
        <v>2853</v>
      </c>
      <c r="N210" t="s">
        <v>2106</v>
      </c>
      <c r="O210" t="s">
        <v>6288</v>
      </c>
      <c r="P210" t="e">
        <f>VLOOKUP(A210,#REF!,1,FALSE)</f>
        <v>#REF!</v>
      </c>
    </row>
    <row r="211" spans="1:16" x14ac:dyDescent="0.25">
      <c r="A211" s="3">
        <v>19878</v>
      </c>
      <c r="B211" t="s">
        <v>4989</v>
      </c>
      <c r="C211">
        <v>800</v>
      </c>
      <c r="D211" t="s">
        <v>621</v>
      </c>
      <c r="E211" s="1">
        <v>19878</v>
      </c>
      <c r="F211" s="2">
        <v>43826</v>
      </c>
      <c r="G211" t="str">
        <f>IFERROR(MID($D211,FIND(G$1,$D211,1)+0,110),"x")</f>
        <v>LOCALIZADO NA FAZENDA ÁGUAS CLARAS, ZONA RURAL, NO MUNICÍPIO DE JABORANDI,  MEDIANTE O CUMPRIMENTO DA LEGISLAÇ</v>
      </c>
      <c r="H211" t="str">
        <f>IFERROR(MID($D211,FIND(H$1,$D211,1)+0,70),"x")</f>
        <v>CAPTAÇÃO SUPERFICIAL, NA BACIA HIDROGRÁFICA  DO RIO CORRENTE, NO RIO A</v>
      </c>
      <c r="I211" t="str">
        <f>IFERROR(MID($D211,FIND(I$1,$D211,1)+0,30),"x")</f>
        <v>CPF N° 153.672.151-49, COM SED</v>
      </c>
      <c r="J211" t="str">
        <f>IFERROR(MID($D211,FIND(J$1,$D211,1)+0,30),"x")</f>
        <v>x</v>
      </c>
      <c r="K211" t="str">
        <f>IFERROR(MID($D211,FIND(K$1,$D211,1)+0,40),"x")</f>
        <v xml:space="preserve">VÁLIDO PELO PRAZO DE 4 (QUATRO) ANOS, A </v>
      </c>
      <c r="L211" t="str">
        <f>IFERROR(MID($D211,FIND(L$1,$D211,1)+0,100),"x")</f>
        <v>RESOLVE: ART. 1º - AUTORIZAR O DIREITO DE  USO DOS RECURSOS HÍDRICOS, VÁLIDO PELO PRAZO DE 4 (QUATRO</v>
      </c>
      <c r="M211" t="s">
        <v>2915</v>
      </c>
      <c r="N211" t="s">
        <v>2106</v>
      </c>
      <c r="O211" t="s">
        <v>6288</v>
      </c>
      <c r="P211" t="e">
        <f>VLOOKUP(A211,#REF!,1,FALSE)</f>
        <v>#REF!</v>
      </c>
    </row>
    <row r="212" spans="1:16" x14ac:dyDescent="0.25">
      <c r="A212" s="3">
        <v>20537</v>
      </c>
      <c r="B212" t="s">
        <v>5168</v>
      </c>
      <c r="C212">
        <v>980</v>
      </c>
      <c r="D212" t="s">
        <v>806</v>
      </c>
      <c r="E212" s="1">
        <v>20537</v>
      </c>
      <c r="F212" s="2">
        <v>43949</v>
      </c>
      <c r="G212" t="str">
        <f>IFERROR(MID($D212,FIND(G$1,$D212,1)+0,110),"x")</f>
        <v>LOCALIZADO NAS FAZENDAS SANTA LUZIA, ZONA RURAL, NO MUNICÍPIO DE JABORANDI, MEDIANTE O  CUMPRIMENTO DA LEGISLA</v>
      </c>
      <c r="H212" t="str">
        <f>IFERROR(MID($D212,FIND(H$1,$D212,1)+0,70),"x")</f>
        <v>CAPTAÇÃO SUPERFICIAL, NA BACIA HIDROGRÁFICA DO RIO  CORRENTE, NO RIO A</v>
      </c>
      <c r="I212" t="str">
        <f>IFERROR(MID($D212,FIND(I$1,$D212,1)+0,30),"x")</f>
        <v>CPF N° 094.179.665-53, COM SED</v>
      </c>
      <c r="J212" t="str">
        <f>IFERROR(MID($D212,FIND(J$1,$D212,1)+0,30),"x")</f>
        <v>x</v>
      </c>
      <c r="K212" t="str">
        <f>IFERROR(MID($D212,FIND(K$1,$D212,1)+0,40),"x")</f>
        <v xml:space="preserve">VÁLIDO PELO PRAZO DE 4 (QUATRO) ANOS, A </v>
      </c>
      <c r="L212" t="str">
        <f>IFERROR(MID($D212,FIND(L$1,$D212,1)+0,100),"x")</f>
        <v>RESOLVE: ART. 1º - AUTORIZAR O DIREITO  DE USO DOS RECURSOS HÍDRICOS, VÁLIDO PELO PRAZO DE 4 (QUATRO</v>
      </c>
      <c r="M212" t="s">
        <v>3082</v>
      </c>
      <c r="N212" t="s">
        <v>2106</v>
      </c>
      <c r="O212" t="s">
        <v>6288</v>
      </c>
      <c r="P212" t="e">
        <f>VLOOKUP(A212,#REF!,1,FALSE)</f>
        <v>#REF!</v>
      </c>
    </row>
    <row r="213" spans="1:16" x14ac:dyDescent="0.25">
      <c r="A213" s="3">
        <v>20692</v>
      </c>
      <c r="B213" t="s">
        <v>5269</v>
      </c>
      <c r="C213">
        <v>1081</v>
      </c>
      <c r="D213" t="s">
        <v>907</v>
      </c>
      <c r="E213" s="1">
        <v>20692</v>
      </c>
      <c r="F213" s="2">
        <v>43972</v>
      </c>
      <c r="G213" t="str">
        <f>IFERROR(MID($D213,FIND(G$1,$D213,1)+0,110),"x")</f>
        <v>LOCALIZADO  NA FAZENDA FRUTAS BARRETO, LAPINHA, NO MUNICÍPIO DE JABORANDI, MEDIANTE O CUMPRIMENTO DA  LEGISLAÇ</v>
      </c>
      <c r="H213" t="str">
        <f>IFERROR(MID($D213,FIND(H$1,$D213,1)+0,70),"x")</f>
        <v>CAPTAÇÃO SUPERFICIAL, NA BACIA HIDROGRÁFICA DO RIO CORRENTE,  NO RIO A</v>
      </c>
      <c r="I213" t="str">
        <f>IFERROR(MID($D213,FIND(I$1,$D213,1)+0,30),"x")</f>
        <v>CPF Nº 752.708.035-34, COM SED</v>
      </c>
      <c r="J213" t="str">
        <f>IFERROR(MID($D213,FIND(J$1,$D213,1)+0,30),"x")</f>
        <v>x</v>
      </c>
      <c r="K213" t="str">
        <f>IFERROR(MID($D213,FIND(K$1,$D213,1)+0,40),"x")</f>
        <v>VÁLIDO PELO PRAZO DE 04 (QUATRO) ANOS, A</v>
      </c>
      <c r="L213" t="str">
        <f>IFERROR(MID($D213,FIND(L$1,$D213,1)+0,100),"x")</f>
        <v>RESOLVE: ART. 1º - AUTORIZAR O DIREITO  DE USO DOS RECURSOS HÍDRICOS, VÁLIDO PELO PRAZO DE 04 (QUATR</v>
      </c>
      <c r="M213" t="s">
        <v>3181</v>
      </c>
      <c r="N213" t="s">
        <v>2106</v>
      </c>
      <c r="O213" t="s">
        <v>6288</v>
      </c>
      <c r="P213" t="e">
        <f>VLOOKUP(A213,#REF!,1,FALSE)</f>
        <v>#REF!</v>
      </c>
    </row>
    <row r="214" spans="1:16" x14ac:dyDescent="0.25">
      <c r="A214" s="3">
        <v>20947</v>
      </c>
      <c r="B214" t="s">
        <v>5276</v>
      </c>
      <c r="C214">
        <v>1088</v>
      </c>
      <c r="D214" t="s">
        <v>914</v>
      </c>
      <c r="E214" s="1">
        <v>20947</v>
      </c>
      <c r="F214" s="2">
        <v>44013</v>
      </c>
      <c r="G214" t="str">
        <f>IFERROR(MID($D214,FIND(G$1,$D214,1)+0,110),"x")</f>
        <v>LOCALIZADO NA FAZENDA  LEDA, ZONA RURAL, NO MUNICÍPIO DE JABORANDI, MEDIANTE O CUMPRIMENTO DA LEGISLAÇÃO VIGEN</v>
      </c>
      <c r="H214" t="str">
        <f>IFERROR(MID($D214,FIND(H$1,$D214,1)+0,70),"x")</f>
        <v>CAPTAÇÃO SUPERFICIAL, NA BACIA HIDROGRÁFICA DO RIO CORRENTE, NO RIO AR</v>
      </c>
      <c r="I214" t="str">
        <f>IFERROR(MID($D214,FIND(I$1,$D214,1)+0,30),"x")</f>
        <v>CPF N° 024.388.115-01, COM SED</v>
      </c>
      <c r="J214" t="str">
        <f>IFERROR(MID($D214,FIND(J$1,$D214,1)+0,30),"x")</f>
        <v>x</v>
      </c>
      <c r="K214" t="str">
        <f>IFERROR(MID($D214,FIND(K$1,$D214,1)+0,40),"x")</f>
        <v>VÁLIDO PELO PRAZO DE 04 (QUATRO) ANOS, À</v>
      </c>
      <c r="L214" t="str">
        <f>IFERROR(MID($D214,FIND(L$1,$D214,1)+0,100),"x")</f>
        <v>RESOLVE: ART. 1º - AUTORIZAR O DIREITO DE USO  DOS RECURSOS HÍDRICOS, VÁLIDO PELO PRAZO DE 04 (QUATR</v>
      </c>
      <c r="M214" t="s">
        <v>3188</v>
      </c>
      <c r="N214" t="s">
        <v>2106</v>
      </c>
      <c r="O214" t="s">
        <v>6288</v>
      </c>
      <c r="P214" t="e">
        <f>VLOOKUP(A214,#REF!,1,FALSE)</f>
        <v>#REF!</v>
      </c>
    </row>
    <row r="215" spans="1:16" x14ac:dyDescent="0.25">
      <c r="A215" s="3">
        <v>21083</v>
      </c>
      <c r="B215" t="s">
        <v>5271</v>
      </c>
      <c r="C215">
        <v>1083</v>
      </c>
      <c r="D215" t="s">
        <v>909</v>
      </c>
      <c r="E215" s="1">
        <v>21083</v>
      </c>
      <c r="F215" s="2">
        <v>44034</v>
      </c>
      <c r="G215" t="str">
        <f>IFERROR(MID($D215,FIND(G$1,$D215,1)+0,110),"x")</f>
        <v>LOCALIZADO NA FAZENDA SABIÁ, ZONA RURAL, NO MUNICÍPIO DE JABORANDI, MEDIANTE O CUMPRIMENTO  DA LEGISLAÇÃO VIGE</v>
      </c>
      <c r="H215" t="str">
        <f>IFERROR(MID($D215,FIND(H$1,$D215,1)+0,70),"x")</f>
        <v>CAPTAÇÃO SUPERFICIAL, NA BACIA HIDROGRÁFICA DO RIO CORRENTE, NO  RIO A</v>
      </c>
      <c r="I215" t="str">
        <f>IFERROR(MID($D215,FIND(I$1,$D215,1)+0,30),"x")</f>
        <v>CPF N° 924.593.665-15, COM SED</v>
      </c>
      <c r="J215" t="str">
        <f>IFERROR(MID($D215,FIND(J$1,$D215,1)+0,30),"x")</f>
        <v>x</v>
      </c>
      <c r="K215" t="str">
        <f>IFERROR(MID($D215,FIND(K$1,$D215,1)+0,40),"x")</f>
        <v>VÁLIDO PELO PRAZO DE 04 (QUATRO) ANOS, A</v>
      </c>
      <c r="L215" t="str">
        <f>IFERROR(MID($D215,FIND(L$1,$D215,1)+0,100),"x")</f>
        <v>RESOLVE: ART. 1º - AUTORIZAR O DIREITO DE USO  DOS RECURSOS HÍDRICOS, VÁLIDO PELO PRAZO DE 04 (QUATR</v>
      </c>
      <c r="M215" t="s">
        <v>3183</v>
      </c>
      <c r="N215" t="s">
        <v>2106</v>
      </c>
      <c r="O215" t="s">
        <v>6288</v>
      </c>
      <c r="P215" t="e">
        <f>VLOOKUP(A215,#REF!,1,FALSE)</f>
        <v>#REF!</v>
      </c>
    </row>
    <row r="216" spans="1:16" x14ac:dyDescent="0.25">
      <c r="A216" s="3">
        <v>22768</v>
      </c>
      <c r="B216" t="s">
        <v>5688</v>
      </c>
      <c r="C216">
        <v>1502</v>
      </c>
      <c r="D216" t="s">
        <v>1504</v>
      </c>
      <c r="E216" s="1">
        <v>22768</v>
      </c>
      <c r="F216" s="2">
        <v>44301</v>
      </c>
      <c r="G216" t="str">
        <f>IFERROR(MID($D216,FIND(G$1,$D216,1)+0,110),"x")</f>
        <v>LOCALIZADO NA  FAZENDA MULA DE PRATA, ZONA RURAL, NO MUNICÍPIO DE JABORANDI, MEDIANTE O CUMPRIMENTO DA  LEGISL</v>
      </c>
      <c r="H216" t="str">
        <f>IFERROR(MID($D216,FIND(H$1,$D216,1)+0,70),"x")</f>
        <v>CAPTAÇÃO SUPERFICIAL, NA BACIA HIDROGRÁFICA DO RIO CORRENTE, NO  RIO P</v>
      </c>
      <c r="I216" t="str">
        <f>IFERROR(MID($D216,FIND(I$1,$D216,1)+0,30),"x")</f>
        <v>CPF Nº 492.929.511-49, COM SED</v>
      </c>
      <c r="J216" t="str">
        <f>IFERROR(MID($D216,FIND(J$1,$D216,1)+0,30),"x")</f>
        <v>x</v>
      </c>
      <c r="K216" t="str">
        <f>IFERROR(MID($D216,FIND(K$1,$D216,1)+0,40),"x")</f>
        <v>VÁLIDA PELO PRAZO DE 04 (QUATRO) ANOS, A</v>
      </c>
      <c r="L216" t="str">
        <f>IFERROR(MID($D216,FIND(L$1,$D216,1)+0,100),"x")</f>
        <v>RESOLVE: ART. 1º - AUTORIZAR O DIREITO  DE USO DOS RECURSOS HÍDRICOS, VÁLIDA PELO PRAZO DE 04 (QUATR</v>
      </c>
      <c r="M216" t="s">
        <v>3595</v>
      </c>
      <c r="N216" t="s">
        <v>2106</v>
      </c>
      <c r="O216" t="s">
        <v>6288</v>
      </c>
      <c r="P216" t="e">
        <f>VLOOKUP(A216,#REF!,1,FALSE)</f>
        <v>#REF!</v>
      </c>
    </row>
    <row r="217" spans="1:16" x14ac:dyDescent="0.25">
      <c r="A217" s="3">
        <v>23281</v>
      </c>
      <c r="B217" t="s">
        <v>5835</v>
      </c>
      <c r="C217">
        <v>1649</v>
      </c>
      <c r="D217" t="s">
        <v>1651</v>
      </c>
      <c r="E217" s="1">
        <v>23281</v>
      </c>
      <c r="F217" s="2">
        <v>44372</v>
      </c>
      <c r="G217" t="str">
        <f>IFERROR(MID($D217,FIND(G$1,$D217,1)+0,110),"x")</f>
        <v>LOCALIZADO NA FAZENDA NOVA ESPERANÇA, ZONA RURAL, NO MUNICÍPIO DE JABORANDI,  MEDIANTE O CUMPRIMENTO DA LEGISL</v>
      </c>
      <c r="H217" t="str">
        <f>IFERROR(MID($D217,FIND(H$1,$D217,1)+0,70),"x")</f>
        <v>CAPTAÇÃO SUPERFICIAL, NA BACIA HIDROGRÁFICA  DO RIO CORRENTE, NO RIO C</v>
      </c>
      <c r="I217" t="str">
        <f>IFERROR(MID($D217,FIND(I$1,$D217,1)+0,30),"x")</f>
        <v>CPF Nº 657.282.465-91, COM SED</v>
      </c>
      <c r="J217" t="str">
        <f>IFERROR(MID($D217,FIND(J$1,$D217,1)+0,30),"x")</f>
        <v>x</v>
      </c>
      <c r="K217" t="str">
        <f>IFERROR(MID($D217,FIND(K$1,$D217,1)+0,40),"x")</f>
        <v>VÁLIDO PELO PRAZO DE 04 (QUATRO) ANOS, A</v>
      </c>
      <c r="L217" t="str">
        <f>IFERROR(MID($D217,FIND(L$1,$D217,1)+0,100),"x")</f>
        <v>RESOLVE: ART. 1º - AUTORIZAR O DIREITO  DE USO DOS RECURSOS HÍDRICOS, VÁLIDO PELO PRAZO DE 04 (QUATR</v>
      </c>
      <c r="M217" t="s">
        <v>3741</v>
      </c>
      <c r="N217" t="s">
        <v>2106</v>
      </c>
      <c r="O217" t="s">
        <v>6288</v>
      </c>
      <c r="P217" t="e">
        <f>VLOOKUP(A217,#REF!,1,FALSE)</f>
        <v>#REF!</v>
      </c>
    </row>
    <row r="218" spans="1:16" x14ac:dyDescent="0.25">
      <c r="A218" s="3">
        <v>24380</v>
      </c>
      <c r="B218" t="s">
        <v>6205</v>
      </c>
      <c r="C218">
        <v>2019</v>
      </c>
      <c r="D218" t="s">
        <v>2021</v>
      </c>
      <c r="E218" s="1">
        <v>24380</v>
      </c>
      <c r="F218" s="2">
        <v>44487</v>
      </c>
      <c r="G218" t="str">
        <f>IFERROR(MID($D218,FIND(G$1,$D218,1)+0,110),"x")</f>
        <v>LOCALIZADO NA FAZENDA SÍTIO SANTA  FÉ, ZONA RURAL, NO MUNICÍPIO DE JABORANDI, MEDIANTE O CUMPRIMENTO DA LEGISL</v>
      </c>
      <c r="H218" t="str">
        <f>IFERROR(MID($D218,FIND(H$1,$D218,1)+0,70),"x")</f>
        <v>CAPTAÇÃO SUPERFICIAL, NA BACIA HIDROGRÁFICA DO RIO CORRENTE, NO RIO AR</v>
      </c>
      <c r="I218" t="str">
        <f>IFERROR(MID($D218,FIND(I$1,$D218,1)+0,30),"x")</f>
        <v>CPF Nº 915.233.545-34, COM SED</v>
      </c>
      <c r="J218" t="str">
        <f>IFERROR(MID($D218,FIND(J$1,$D218,1)+0,30),"x")</f>
        <v>x</v>
      </c>
      <c r="K218" t="str">
        <f>IFERROR(MID($D218,FIND(K$1,$D218,1)+0,40),"x")</f>
        <v>VÁLIDO PELO PRAZO DE 04 (QUATRO) ANOS, A</v>
      </c>
      <c r="L218" t="str">
        <f>IFERROR(MID($D218,FIND(L$1,$D218,1)+0,100),"x")</f>
        <v>RESOLVE: ART. 1º - AUTORIZAR O DIREITO DE  USO DOS RECURSOS HÍDRICOS, VÁLIDO PELO PRAZO DE 04 (QUATR</v>
      </c>
      <c r="M218" t="s">
        <v>4110</v>
      </c>
      <c r="N218" t="s">
        <v>2106</v>
      </c>
      <c r="O218" t="s">
        <v>6288</v>
      </c>
      <c r="P218" t="e">
        <f>VLOOKUP(A218,#REF!,1,FALSE)</f>
        <v>#REF!</v>
      </c>
    </row>
    <row r="219" spans="1:16" x14ac:dyDescent="0.25">
      <c r="A219" s="3">
        <v>27273</v>
      </c>
      <c r="B219" t="s">
        <v>6286</v>
      </c>
      <c r="C219">
        <v>2100</v>
      </c>
      <c r="D219" t="s">
        <v>2102</v>
      </c>
      <c r="E219" s="1">
        <v>27273</v>
      </c>
      <c r="F219" s="2">
        <v>44474</v>
      </c>
      <c r="G219" t="str">
        <f>IFERROR(MID($D219,FIND(G$1,$D219,1)+0,110),"x")</f>
        <v>LOCALIZADO  NA FAZENDA BARRIGUDA, ZONA RURAL, NO MUNICÍPIO DE JABORANDI, MEDIANTE O CUMPRIMENTO DA  LEGISLAÇÃO</v>
      </c>
      <c r="H219" t="str">
        <f>IFERROR(MID($D219,FIND(H$1,$D219,1)+0,70),"x")</f>
        <v>CAPTAÇÃO SUPERFICIAL, NA BACIA HIDROGRÁFICA DO RIO CORRENTE,  NO RIO A</v>
      </c>
      <c r="I219" t="str">
        <f>IFERROR(MID($D219,FIND(I$1,$D219,1)+0,30),"x")</f>
        <v>CPF Nº 070.078.925-15, COM SED</v>
      </c>
      <c r="J219" t="str">
        <f>IFERROR(MID($D219,FIND(J$1,$D219,1)+0,30),"x")</f>
        <v>x</v>
      </c>
      <c r="K219" t="str">
        <f>IFERROR(MID($D219,FIND(K$1,$D219,1)+0,40),"x")</f>
        <v>VÁLIDO PELO PRAZO DE 04 (QUATRO) ANOS, A</v>
      </c>
      <c r="L219" t="str">
        <f>IFERROR(MID($D219,FIND(L$1,$D219,1)+0,100),"x")</f>
        <v>RESOLVE: ART. 1º - AUTORIZAR O DIREITO DE USO  DOS RECURSOS HÍDRICOS, VÁLIDO PELO PRAZO DE 04 (QUATR</v>
      </c>
      <c r="M219" t="s">
        <v>4190</v>
      </c>
      <c r="N219" t="s">
        <v>2106</v>
      </c>
      <c r="O219" t="s">
        <v>6288</v>
      </c>
      <c r="P219" t="e">
        <f>VLOOKUP(A219,#REF!,1,FALSE)</f>
        <v>#REF!</v>
      </c>
    </row>
    <row r="220" spans="1:16" x14ac:dyDescent="0.25">
      <c r="A220" s="3">
        <v>15738</v>
      </c>
      <c r="B220" t="s">
        <v>4216</v>
      </c>
      <c r="C220">
        <v>25</v>
      </c>
      <c r="D220" t="s">
        <v>14</v>
      </c>
      <c r="E220" s="1">
        <v>15738</v>
      </c>
      <c r="F220" s="2">
        <v>43168</v>
      </c>
      <c r="G220" t="str">
        <f>IFERROR(MID($D220,FIND(G$1,$D220,1)+0,110),"x")</f>
        <v>LOCALIZADO NA FAZENDA MARIA II, ZONA RURAL, NO MUNICÍPIO DE JABORANDI, NAS COORDENADAS  LAT.14º24’18,52”S E LO</v>
      </c>
      <c r="H220" t="str">
        <f>IFERROR(MID($D220,FIND(H$1,$D220,1)+0,70),"x")</f>
        <v>CAPTAÇÃO SUBTERRÂNEA, NA BACIA HIDROGRÁFICA DO RIO SÃO FRANCISCO,  LOC</v>
      </c>
      <c r="I220" t="str">
        <f>IFERROR(MID($D220,FIND(I$1,$D220,1)+0,30),"x")</f>
        <v>CPF Nº 015.856.611-47, COM SED</v>
      </c>
      <c r="J220" t="str">
        <f>IFERROR(MID($D220,FIND(J$1,$D220,1)+0,30),"x")</f>
        <v>x</v>
      </c>
      <c r="K220" t="str">
        <f>IFERROR(MID($D220,FIND(K$1,$D220,1)+0,40),"x")</f>
        <v>VÁLIDO PELO PRAZO DE 04 (QUATRO) ANOS, A</v>
      </c>
      <c r="L220" t="str">
        <f>IFERROR(MID($D220,FIND(L$1,$D220,1)+0,100),"x")</f>
        <v>RESOLVE: ART. 1.º - AUTORIZAR O DIREITO DE  USO DOS RECURSOS HÍDRICOS, VÁLIDO PELO PRAZO DE 04 (QUAT</v>
      </c>
      <c r="M220" t="s">
        <v>2156</v>
      </c>
      <c r="N220" t="s">
        <v>2104</v>
      </c>
      <c r="O220" t="s">
        <v>6288</v>
      </c>
      <c r="P220" t="e">
        <f>VLOOKUP(A220,#REF!,1,FALSE)</f>
        <v>#REF!</v>
      </c>
    </row>
    <row r="221" spans="1:16" x14ac:dyDescent="0.25">
      <c r="A221" s="3">
        <v>16271</v>
      </c>
      <c r="B221" t="s">
        <v>4316</v>
      </c>
      <c r="C221">
        <v>125</v>
      </c>
      <c r="D221" t="s">
        <v>61</v>
      </c>
      <c r="E221" s="1">
        <v>16271</v>
      </c>
      <c r="F221" s="2">
        <v>43256</v>
      </c>
      <c r="G221" t="str">
        <f>IFERROR(MID($D221,FIND(G$1,$D221,1)+0,110),"x")</f>
        <v>LOCALIZADO NA RODOVIA BR 020, FAZENDA INDIANA II, ZONA RURAL, NO MUNICÍPIO DE  JABORANDI, NAS COORDENADAS LAT.</v>
      </c>
      <c r="H221" t="str">
        <f>IFERROR(MID($D221,FIND(H$1,$D221,1)+0,70),"x")</f>
        <v>CAPTAÇÃO SUBTERRÂNEA, NA BACIA HIDROGRÁFICA DO RIO SÃO  FRANCISCO, LOC</v>
      </c>
      <c r="I221" t="str">
        <f>IFERROR(MID($D221,FIND(I$1,$D221,1)+0,30),"x")</f>
        <v>CPF Nº 830.446.711-91, COM SED</v>
      </c>
      <c r="J221" t="str">
        <f>IFERROR(MID($D221,FIND(J$1,$D221,1)+0,30),"x")</f>
        <v>x</v>
      </c>
      <c r="K221" t="str">
        <f>IFERROR(MID($D221,FIND(K$1,$D221,1)+0,40),"x")</f>
        <v>VÁLIDO PELO PRAZO DE 04 (QUATRO) ANOS, A</v>
      </c>
      <c r="L221" t="str">
        <f>IFERROR(MID($D221,FIND(L$1,$D221,1)+0,100),"x")</f>
        <v>RESOLVE: ART. 1.º - AUTORIZAR O DIREITO  DE USO DOS RECURSOS HÍDRICOS, VÁLIDO PELO PRAZO DE 04 (QUAT</v>
      </c>
      <c r="M221" t="s">
        <v>2255</v>
      </c>
      <c r="N221" t="s">
        <v>2104</v>
      </c>
      <c r="O221" t="s">
        <v>6288</v>
      </c>
      <c r="P221" t="e">
        <f>VLOOKUP(A221,#REF!,1,FALSE)</f>
        <v>#REF!</v>
      </c>
    </row>
    <row r="222" spans="1:16" x14ac:dyDescent="0.25">
      <c r="A222" s="3">
        <v>16278</v>
      </c>
      <c r="B222" t="s">
        <v>4318</v>
      </c>
      <c r="C222">
        <v>127</v>
      </c>
      <c r="D222" t="s">
        <v>63</v>
      </c>
      <c r="E222" s="1">
        <v>16278</v>
      </c>
      <c r="F222" s="2">
        <v>43257</v>
      </c>
      <c r="G222" t="str">
        <f>IFERROR(MID($D222,FIND(G$1,$D222,1)+0,110),"x")</f>
        <v>LOCALIZADO NA RODOVIA BR 020, FAZENDA FARROUPILHA, ZONA RURAL, NO MUNICÍPIO  DE JABORANDI, NAS COORDENADAS LAT</v>
      </c>
      <c r="H222" t="str">
        <f>IFERROR(MID($D222,FIND(H$1,$D222,1)+0,70),"x")</f>
        <v>CAPTAÇÃO SUBTERRÂNEA, NA BACIA HIDROGRÁFICA DO RIO  SÃO FRANCISCO, LOC</v>
      </c>
      <c r="I222" t="str">
        <f>IFERROR(MID($D222,FIND(I$1,$D222,1)+0,30),"x")</f>
        <v>CPF Nº 816.091.831-34, COM SED</v>
      </c>
      <c r="J222" t="str">
        <f>IFERROR(MID($D222,FIND(J$1,$D222,1)+0,30),"x")</f>
        <v>x</v>
      </c>
      <c r="K222" t="str">
        <f>IFERROR(MID($D222,FIND(K$1,$D222,1)+0,40),"x")</f>
        <v>VÁLIDO PELO PRAZO DE 04 (QUATRO) ANOS, A</v>
      </c>
      <c r="L222" t="str">
        <f>IFERROR(MID($D222,FIND(L$1,$D222,1)+0,100),"x")</f>
        <v>RESOLVE: ART. 1.º - AUTORIZAR O DIREITO  DE USO DOS RECURSOS HÍDRICOS, VÁLIDO PELO PRAZO DE 04 (QUAT</v>
      </c>
      <c r="M222" t="s">
        <v>2257</v>
      </c>
      <c r="N222" t="s">
        <v>2104</v>
      </c>
      <c r="O222" t="s">
        <v>6288</v>
      </c>
      <c r="P222" t="e">
        <f>VLOOKUP(A222,#REF!,1,FALSE)</f>
        <v>#REF!</v>
      </c>
    </row>
    <row r="223" spans="1:16" x14ac:dyDescent="0.25">
      <c r="A223" s="3">
        <v>16280</v>
      </c>
      <c r="B223" t="s">
        <v>4320</v>
      </c>
      <c r="C223">
        <v>129</v>
      </c>
      <c r="D223" t="s">
        <v>65</v>
      </c>
      <c r="E223" s="1">
        <v>16280</v>
      </c>
      <c r="F223" s="2">
        <v>43257</v>
      </c>
      <c r="G223" t="str">
        <f>IFERROR(MID($D223,FIND(G$1,$D223,1)+0,110),"x")</f>
        <v>LOCALIZADO NA FAZENDA INDIANA I, ZONA RURAL, NO MUNICÍPIO DE JABORANDI, NAS COORDENADAS  LAT.14º23’24”S E LONG</v>
      </c>
      <c r="H223" t="str">
        <f>IFERROR(MID($D223,FIND(H$1,$D223,1)+0,70),"x")</f>
        <v>CAPTAÇÃO SUBTERRÂNEA, NA BACIA HIDROGRÁFICA DO RIO SÃO FRANCISCO,  LOC</v>
      </c>
      <c r="I223" t="str">
        <f>IFERROR(MID($D223,FIND(I$1,$D223,1)+0,30),"x")</f>
        <v>CPF SOB Nº 830.446.711-91, COM</v>
      </c>
      <c r="J223" t="str">
        <f>IFERROR(MID($D223,FIND(J$1,$D223,1)+0,30),"x")</f>
        <v>x</v>
      </c>
      <c r="K223" t="str">
        <f>IFERROR(MID($D223,FIND(K$1,$D223,1)+0,40),"x")</f>
        <v>VÁLIDO PELO PRAZO DE 04 (QUATRO) ANOS, A</v>
      </c>
      <c r="L223" t="str">
        <f>IFERROR(MID($D223,FIND(L$1,$D223,1)+0,100),"x")</f>
        <v>RESOLVE: ART. 1º - AUTORIZAR O DIREITO DE  USO DOS RECURSOS HÍDRICOS, VÁLIDO PELO PRAZO DE 04 (QUATR</v>
      </c>
      <c r="M223" t="s">
        <v>2259</v>
      </c>
      <c r="N223" t="s">
        <v>2104</v>
      </c>
      <c r="O223" t="s">
        <v>6288</v>
      </c>
      <c r="P223" t="e">
        <f>VLOOKUP(A223,#REF!,1,FALSE)</f>
        <v>#REF!</v>
      </c>
    </row>
    <row r="224" spans="1:16" x14ac:dyDescent="0.25">
      <c r="A224" s="3">
        <v>16283</v>
      </c>
      <c r="B224" t="s">
        <v>4322</v>
      </c>
      <c r="C224">
        <v>131</v>
      </c>
      <c r="D224" t="s">
        <v>66</v>
      </c>
      <c r="E224" s="1">
        <v>16283</v>
      </c>
      <c r="F224" s="2">
        <v>43257</v>
      </c>
      <c r="G224" t="str">
        <f>IFERROR(MID($D224,FIND(G$1,$D224,1)+0,110),"x")</f>
        <v>LOCALIZADO NA FAZENDA JUCURUTU DO  FORMOSO, ESTRADA MAMBAI/COCOS, ZONA RURAL, NO MUNICÍPIO DE JABORANDI, NAS C</v>
      </c>
      <c r="H224" t="str">
        <f>IFERROR(MID($D224,FIND(H$1,$D224,1)+0,70),"x")</f>
        <v>CAPTAÇÃO  SUBTERRÂNEA, NA BACIA HIDROGRÁFICA DO RIO SÃO FRANCISCO, LOC</v>
      </c>
      <c r="I224" t="str">
        <f>IFERROR(MID($D224,FIND(I$1,$D224,1)+0,30),"x")</f>
        <v>x</v>
      </c>
      <c r="J224" t="str">
        <f>IFERROR(MID($D224,FIND(J$1,$D224,1)+0,30),"x")</f>
        <v>CNPJ Nº 21.057.897/0002-40, CO</v>
      </c>
      <c r="K224" t="str">
        <f>IFERROR(MID($D224,FIND(K$1,$D224,1)+0,40),"x")</f>
        <v>VÁLIDO PELO PRAZO DE 04 (QUATRO) ANOS, A</v>
      </c>
      <c r="L224" t="str">
        <f>IFERROR(MID($D224,FIND(L$1,$D224,1)+0,100),"x")</f>
        <v>RESOLVE: ART. 1.º - AUTORIZAR O DIREITO  DE USO DOS RECURSOS HÍDRICOS, VÁLIDO PELO PRAZO DE 04 (QUAT</v>
      </c>
      <c r="M224" t="s">
        <v>2261</v>
      </c>
      <c r="N224" t="s">
        <v>2104</v>
      </c>
      <c r="O224" t="s">
        <v>6288</v>
      </c>
      <c r="P224" t="e">
        <f>VLOOKUP(A224,#REF!,1,FALSE)</f>
        <v>#REF!</v>
      </c>
    </row>
    <row r="225" spans="1:16" x14ac:dyDescent="0.25">
      <c r="A225" s="3">
        <v>16469</v>
      </c>
      <c r="B225" t="s">
        <v>4348</v>
      </c>
      <c r="C225">
        <v>157</v>
      </c>
      <c r="D225" t="s">
        <v>78</v>
      </c>
      <c r="E225" s="1">
        <v>16469</v>
      </c>
      <c r="F225" s="2">
        <v>43287</v>
      </c>
      <c r="G225" t="str">
        <f>IFERROR(MID($D225,FIND(G$1,$D225,1)+0,110),"x")</f>
        <v>LOCALIZADO NA FAZENDA MADALENA, ZONA RURAL, NO MUNICÍPIO DE JABORANDI, NAS COORDENADAS  LAT.14º16’51,96”S E LO</v>
      </c>
      <c r="H225" t="str">
        <f>IFERROR(MID($D225,FIND(H$1,$D225,1)+0,70),"x")</f>
        <v>CAPTAÇÃO SUBTERRÂNEA, NA BACIA HIDROGRÁFICA DO RIO SÃO FRANCISCO,  LOC</v>
      </c>
      <c r="I225" t="str">
        <f>IFERROR(MID($D225,FIND(I$1,$D225,1)+0,30),"x")</f>
        <v>CPF Nº 071.566.046-27, COM SED</v>
      </c>
      <c r="J225" t="str">
        <f>IFERROR(MID($D225,FIND(J$1,$D225,1)+0,30),"x")</f>
        <v>x</v>
      </c>
      <c r="K225" t="str">
        <f>IFERROR(MID($D225,FIND(K$1,$D225,1)+0,40),"x")</f>
        <v>VÁLIDO PELO PRAZO DE 04 (QUATRO) ANOS, A</v>
      </c>
      <c r="L225" t="str">
        <f>IFERROR(MID($D225,FIND(L$1,$D225,1)+0,100),"x")</f>
        <v>RESOLVE: ART. 1.º - AUTORIZAR O DIREITO DE USO  DOS RECURSOS HÍDRICOS, VÁLIDO PELO PRAZO DE 04 (QUAT</v>
      </c>
      <c r="M225" t="s">
        <v>2287</v>
      </c>
      <c r="N225" t="s">
        <v>2104</v>
      </c>
      <c r="O225" t="s">
        <v>6288</v>
      </c>
      <c r="P225" t="e">
        <f>VLOOKUP(A225,#REF!,1,FALSE)</f>
        <v>#REF!</v>
      </c>
    </row>
    <row r="226" spans="1:16" x14ac:dyDescent="0.25">
      <c r="A226" s="3">
        <v>16659</v>
      </c>
      <c r="B226" t="s">
        <v>4386</v>
      </c>
      <c r="C226">
        <v>195</v>
      </c>
      <c r="D226" t="s">
        <v>94</v>
      </c>
      <c r="E226" s="1">
        <v>16659</v>
      </c>
      <c r="F226" s="2">
        <v>43319</v>
      </c>
      <c r="G226" t="str">
        <f>IFERROR(MID($D226,FIND(G$1,$D226,1)+0,110),"x")</f>
        <v xml:space="preserve">LOCALIZADO NA FAZENDA JABORANDI, ZONA RURAL, NO MUNICÍPIO DE JABORANDI, MEDIANTE O  CUMPRIMENTO DA LEGISLAÇÃO </v>
      </c>
      <c r="H226" t="str">
        <f>IFERROR(MID($D226,FIND(H$1,$D226,1)+0,70),"x")</f>
        <v xml:space="preserve">CAPTAÇÃO SUPERFICIAL, NA BACIA HIDROGRÁFICA DO RIO SÃO FRANCISCO,  NO </v>
      </c>
      <c r="I226" t="str">
        <f>IFERROR(MID($D226,FIND(I$1,$D226,1)+0,30),"x")</f>
        <v>CPF Nº 052.731.295-91, COM SED</v>
      </c>
      <c r="J226" t="str">
        <f>IFERROR(MID($D226,FIND(J$1,$D226,1)+0,30),"x")</f>
        <v>x</v>
      </c>
      <c r="K226" t="str">
        <f>IFERROR(MID($D226,FIND(K$1,$D226,1)+0,40),"x")</f>
        <v xml:space="preserve">VÁLIDO PELO PRAZO DE 4 (QUATRO) ANOS, A </v>
      </c>
      <c r="L226" t="str">
        <f>IFERROR(MID($D226,FIND(L$1,$D226,1)+0,100),"x")</f>
        <v>RESOLVE: ART. 1º - AUTORIZAR O DIREITO DE  USO DOS RECURSOS HÍDRICOS, VÁLIDO PELO PRAZO DE 4 (QUATRO</v>
      </c>
      <c r="M226" t="s">
        <v>2325</v>
      </c>
      <c r="N226" t="s">
        <v>2104</v>
      </c>
      <c r="O226" t="s">
        <v>6288</v>
      </c>
      <c r="P226" t="e">
        <f>VLOOKUP(A226,#REF!,1,FALSE)</f>
        <v>#REF!</v>
      </c>
    </row>
    <row r="227" spans="1:16" x14ac:dyDescent="0.25">
      <c r="A227" s="3">
        <v>16696</v>
      </c>
      <c r="B227" t="s">
        <v>4389</v>
      </c>
      <c r="C227">
        <v>198</v>
      </c>
      <c r="D227" t="s">
        <v>97</v>
      </c>
      <c r="E227" s="1">
        <v>16696</v>
      </c>
      <c r="F227" s="2">
        <v>43326</v>
      </c>
      <c r="G227" t="str">
        <f>IFERROR(MID($D227,FIND(G$1,$D227,1)+0,110),"x")</f>
        <v>LOCALIZADO NA FAZENDA ALTO DA SERRA, ZONA RURAL, NO MUNICÍPIO DE  JABORANDI, MEDIANTE O CUMPRIMENTO DA LEGISLA</v>
      </c>
      <c r="H227" t="str">
        <f>IFERROR(MID($D227,FIND(H$1,$D227,1)+0,70),"x")</f>
        <v xml:space="preserve">CAPTAÇÃO SUPERFICIAL, NA BACIA HIDROGRÁFICA DO RIO  SÃO FRANCISCO, NO </v>
      </c>
      <c r="I227" t="str">
        <f>IFERROR(MID($D227,FIND(I$1,$D227,1)+0,30),"x")</f>
        <v>CPF Nº 446.802.015-68, COM SED</v>
      </c>
      <c r="J227" t="str">
        <f>IFERROR(MID($D227,FIND(J$1,$D227,1)+0,30),"x")</f>
        <v>x</v>
      </c>
      <c r="K227" t="str">
        <f>IFERROR(MID($D227,FIND(K$1,$D227,1)+0,40),"x")</f>
        <v xml:space="preserve">VÁLIDO PELO PRAZO DE 4 (QUATRO) ANOS, A </v>
      </c>
      <c r="L227" t="str">
        <f>IFERROR(MID($D227,FIND(L$1,$D227,1)+0,100),"x")</f>
        <v>RESOLVE: ART. 1º - AUTORIZAR O DIREITO  DE USO DOS RECURSOS HÍDRICOS, VÁLIDO PELO PRAZO DE 4 (QUATRO</v>
      </c>
      <c r="M227" t="s">
        <v>2328</v>
      </c>
      <c r="N227" t="s">
        <v>2104</v>
      </c>
      <c r="O227" t="s">
        <v>6288</v>
      </c>
      <c r="P227" t="e">
        <f>VLOOKUP(A227,#REF!,1,FALSE)</f>
        <v>#REF!</v>
      </c>
    </row>
    <row r="228" spans="1:16" x14ac:dyDescent="0.25">
      <c r="A228" s="3">
        <v>17236</v>
      </c>
      <c r="B228" t="s">
        <v>4445</v>
      </c>
      <c r="C228">
        <v>254</v>
      </c>
      <c r="D228" t="s">
        <v>121</v>
      </c>
      <c r="E228" s="1">
        <v>17236</v>
      </c>
      <c r="F228" s="2">
        <v>43411</v>
      </c>
      <c r="G228" t="str">
        <f>IFERROR(MID($D228,FIND(G$1,$D228,1)+0,110),"x")</f>
        <v>LOCALIZADO NA FAZENDA JUCURUTU DO FORMOSO, RODOVIA MAMBAI/COCOS,  ZONA RURAL, NO MUNICÍPIO DE JABORANDI, MEDIA</v>
      </c>
      <c r="H228" t="str">
        <f>IFERROR(MID($D228,FIND(H$1,$D228,1)+0,70),"x")</f>
        <v>CAPTAÇÃO  SUBTERRÂNEA, NA BACIA HIDROGRÁFICA DO RIO SÃO FRANCISCO, NAS</v>
      </c>
      <c r="I228" t="str">
        <f>IFERROR(MID($D228,FIND(I$1,$D228,1)+0,30),"x")</f>
        <v>x</v>
      </c>
      <c r="J228" t="str">
        <f>IFERROR(MID($D228,FIND(J$1,$D228,1)+0,30),"x")</f>
        <v>CNPJ Nº 21.057.897/0002-40, CO</v>
      </c>
      <c r="K228" t="str">
        <f>IFERROR(MID($D228,FIND(K$1,$D228,1)+0,40),"x")</f>
        <v xml:space="preserve">VÁLIDO PELO PRAZO DE 4 (QUATRO) ANOS, A </v>
      </c>
      <c r="L228" t="str">
        <f>IFERROR(MID($D228,FIND(L$1,$D228,1)+0,100),"x")</f>
        <v>RESOLVE: ART. 1.º - AUTORIZAR O  DIREITO DE USO DOS RECURSOS HÍDRICOS, VÁLIDO PELO PRAZO DE 4 (QUATR</v>
      </c>
      <c r="M228" t="s">
        <v>2383</v>
      </c>
      <c r="N228" t="s">
        <v>2104</v>
      </c>
      <c r="O228" t="s">
        <v>6288</v>
      </c>
      <c r="P228" t="e">
        <f>VLOOKUP(A228,#REF!,1,FALSE)</f>
        <v>#REF!</v>
      </c>
    </row>
    <row r="229" spans="1:16" x14ac:dyDescent="0.25">
      <c r="A229" s="3">
        <v>17658</v>
      </c>
      <c r="B229" t="s">
        <v>4519</v>
      </c>
      <c r="C229">
        <v>328</v>
      </c>
      <c r="D229" t="s">
        <v>152</v>
      </c>
      <c r="E229" s="1">
        <v>17658</v>
      </c>
      <c r="F229" s="2">
        <v>43476</v>
      </c>
      <c r="G229" t="str">
        <f>IFERROR(MID($D229,FIND(G$1,$D229,1)+0,110),"x")</f>
        <v>LOCALIZADO NA FAZENDA LEITE VERDE, RODOVIA MAMBAI/COCOS, KM 35, ZONA RURAL, NO  MUNICÍPIO DE JABORANDI, MEDIAN</v>
      </c>
      <c r="H229" t="str">
        <f>IFERROR(MID($D229,FIND(H$1,$D229,1)+0,70),"x")</f>
        <v>CAPTAÇÃO SUBTERRÂNEA, NA BACIA HIDROGRÁFICA  DO RIO SÃO FRANCISCO, NAS</v>
      </c>
      <c r="I229" t="str">
        <f>IFERROR(MID($D229,FIND(I$1,$D229,1)+0,30),"x")</f>
        <v>x</v>
      </c>
      <c r="J229" t="str">
        <f>IFERROR(MID($D229,FIND(J$1,$D229,1)+0,30),"x")</f>
        <v>CNPJ Nº 14.862.516/0001-50, CO</v>
      </c>
      <c r="K229" t="str">
        <f>IFERROR(MID($D229,FIND(K$1,$D229,1)+0,40),"x")</f>
        <v>VÁLIDO PELO PRAZO DE 04 (QUATRO) ANOS, A</v>
      </c>
      <c r="L229" t="str">
        <f>IFERROR(MID($D229,FIND(L$1,$D229,1)+0,100),"x")</f>
        <v>RESOLVE: ART. 1º - AUTORIZAR O DIREITO DE USO  DOS RECURSOS HÍDRICOS, VÁLIDO PELO PRAZO DE 04 (QUATR</v>
      </c>
      <c r="M229" t="s">
        <v>2457</v>
      </c>
      <c r="N229" t="s">
        <v>2104</v>
      </c>
      <c r="O229" t="s">
        <v>6288</v>
      </c>
      <c r="P229" t="e">
        <f>VLOOKUP(A229,#REF!,1,FALSE)</f>
        <v>#REF!</v>
      </c>
    </row>
    <row r="230" spans="1:16" x14ac:dyDescent="0.25">
      <c r="A230" s="3">
        <v>17770</v>
      </c>
      <c r="B230" t="s">
        <v>4541</v>
      </c>
      <c r="C230">
        <v>350</v>
      </c>
      <c r="D230" t="s">
        <v>174</v>
      </c>
      <c r="E230" s="1">
        <v>17770</v>
      </c>
      <c r="F230" s="2">
        <v>43502</v>
      </c>
      <c r="G230" t="str">
        <f>IFERROR(MID($D230,FIND(G$1,$D230,1)+0,110),"x")</f>
        <v>LOCALIZADO NO  COMPLEXO DE FAZENDAS FREIRE XIV, XV E XVI, ZONA RURAL, NO MUNICÍPIO DE JABORANDI, MEDIANTE  O C</v>
      </c>
      <c r="H230" t="str">
        <f>IFERROR(MID($D230,FIND(H$1,$D230,1)+0,70),"x")</f>
        <v>CAPTAÇÃO SUBTERRÂNEA, NA BACIA  HIDROGRÁFICA DO RIO SÃO FRANCISCO, NAS</v>
      </c>
      <c r="I230" t="str">
        <f>IFERROR(MID($D230,FIND(I$1,$D230,1)+0,30),"x")</f>
        <v>x</v>
      </c>
      <c r="J230" t="str">
        <f>IFERROR(MID($D230,FIND(J$1,$D230,1)+0,30),"x")</f>
        <v>CNPJ N° 23.306.205/0001-03 COM</v>
      </c>
      <c r="K230" t="str">
        <f>IFERROR(MID($D230,FIND(K$1,$D230,1)+0,40),"x")</f>
        <v xml:space="preserve">VÁLIDO PELO PRAZO DE 4 (QUATRO) ANOS, A </v>
      </c>
      <c r="L230" t="str">
        <f>IFERROR(MID($D230,FIND(L$1,$D230,1)+0,100),"x")</f>
        <v>RESOLVE: ART. 1.º - AUTORIZAR O DIREITO DE  USO DOS RECURSOS HÍDRICOS, VÁLIDO PELO PRAZO DE 4 (QUATR</v>
      </c>
      <c r="M230" t="s">
        <v>2479</v>
      </c>
      <c r="N230" t="s">
        <v>2104</v>
      </c>
      <c r="O230" t="s">
        <v>6288</v>
      </c>
      <c r="P230" t="e">
        <f>VLOOKUP(A230,#REF!,1,FALSE)</f>
        <v>#REF!</v>
      </c>
    </row>
    <row r="231" spans="1:16" x14ac:dyDescent="0.25">
      <c r="A231" s="3">
        <v>18147</v>
      </c>
      <c r="B231" t="s">
        <v>4656</v>
      </c>
      <c r="C231">
        <v>465</v>
      </c>
      <c r="D231" t="s">
        <v>289</v>
      </c>
      <c r="E231" s="1">
        <v>18147</v>
      </c>
      <c r="F231" s="2">
        <v>43560</v>
      </c>
      <c r="G231" t="str">
        <f>IFERROR(MID($D231,FIND(G$1,$D231,1)+0,110),"x")</f>
        <v>LOCALIZADO NA FAZENDA PIRATINI, RODOVIA BR 020, KM 305,  ZONA RURAL, NO MUNICÍPIO DE JABORANDI, MEDIANTE O CUM</v>
      </c>
      <c r="H231" t="str">
        <f>IFERROR(MID($D231,FIND(H$1,$D231,1)+0,70),"x")</f>
        <v>CAPTAÇÃO SUBTERRÂNEA, NA BACIA HIDROGRÁFICA DO RIO  SÃO FRANCISCO, NAS</v>
      </c>
      <c r="I231" t="str">
        <f>IFERROR(MID($D231,FIND(I$1,$D231,1)+0,30),"x")</f>
        <v>x</v>
      </c>
      <c r="J231" t="str">
        <f>IFERROR(MID($D231,FIND(J$1,$D231,1)+0,30),"x")</f>
        <v>CNPJ Nº 89.096.457/0025-22, CO</v>
      </c>
      <c r="K231" t="str">
        <f>IFERROR(MID($D231,FIND(K$1,$D231,1)+0,40),"x")</f>
        <v xml:space="preserve">VÁLIDO PELO PRAZO DE 4 (QUATRO) ANOS, A </v>
      </c>
      <c r="L231" t="str">
        <f>IFERROR(MID($D231,FIND(L$1,$D231,1)+0,100),"x")</f>
        <v>RESOLVE: ART. 1º - AUTORIZAR O  DIREITO DE USO DOS RECURSOS HÍDRICOS, VÁLIDO PELO PRAZO DE 4 (QUATRO</v>
      </c>
      <c r="M231" t="s">
        <v>2591</v>
      </c>
      <c r="N231" t="s">
        <v>2104</v>
      </c>
      <c r="O231" t="s">
        <v>6288</v>
      </c>
      <c r="P231" t="e">
        <f>VLOOKUP(A231,#REF!,1,FALSE)</f>
        <v>#REF!</v>
      </c>
    </row>
    <row r="232" spans="1:16" x14ac:dyDescent="0.25">
      <c r="A232" s="3">
        <v>18323</v>
      </c>
      <c r="B232" t="s">
        <v>4669</v>
      </c>
      <c r="C232">
        <v>478</v>
      </c>
      <c r="D232" t="s">
        <v>302</v>
      </c>
      <c r="E232" s="1">
        <v>18323</v>
      </c>
      <c r="F232" s="2">
        <v>43588</v>
      </c>
      <c r="G232" t="str">
        <f>IFERROR(MID($D232,FIND(G$1,$D232,1)+0,110),"x")</f>
        <v>LOCALIZADO NA FAZENDA CELEIRO, ZONA  RURAL, NO MUNICÍPIO DE JABORANDI, MEDIANTE O CUMPRIMENTO DA LEGISLAÇÃO VI</v>
      </c>
      <c r="H232" t="str">
        <f>IFERROR(MID($D232,FIND(H$1,$D232,1)+0,70),"x")</f>
        <v>CAPTAÇÃO SUBTERRÂNEA, NA BACIA HIDROGRÁFICA DO RIO SÃO FRANCISCO, NO P</v>
      </c>
      <c r="I232" t="str">
        <f>IFERROR(MID($D232,FIND(I$1,$D232,1)+0,30),"x")</f>
        <v>CPF Nº 454.400.349-00, COM SED</v>
      </c>
      <c r="J232" t="str">
        <f>IFERROR(MID($D232,FIND(J$1,$D232,1)+0,30),"x")</f>
        <v>x</v>
      </c>
      <c r="K232" t="str">
        <f>IFERROR(MID($D232,FIND(K$1,$D232,1)+0,40),"x")</f>
        <v xml:space="preserve">VÁLIDO PELO PRAZO DE 4 (QUATRO) ANOS, A </v>
      </c>
      <c r="L232" t="str">
        <f>IFERROR(MID($D232,FIND(L$1,$D232,1)+0,100),"x")</f>
        <v>RESOLVE: ART. 1.º - AUTORIZAR O DIREITO DE  USO DOS RECURSOS HÍDRICOS, VÁLIDO PELO PRAZO DE 4 (QUATR</v>
      </c>
      <c r="M232" t="s">
        <v>2604</v>
      </c>
      <c r="N232" t="s">
        <v>2104</v>
      </c>
      <c r="O232" t="s">
        <v>6288</v>
      </c>
      <c r="P232" t="e">
        <f>VLOOKUP(A232,#REF!,1,FALSE)</f>
        <v>#REF!</v>
      </c>
    </row>
    <row r="233" spans="1:16" x14ac:dyDescent="0.25">
      <c r="A233" s="3">
        <v>18527</v>
      </c>
      <c r="B233" t="s">
        <v>4699</v>
      </c>
      <c r="C233">
        <v>510</v>
      </c>
      <c r="D233" t="s">
        <v>332</v>
      </c>
      <c r="E233" s="1">
        <v>18527</v>
      </c>
      <c r="F233" s="2">
        <v>43622</v>
      </c>
      <c r="G233" t="str">
        <f>IFERROR(MID($D233,FIND(G$1,$D233,1)+0,110),"x")</f>
        <v>LOCALIZADO NA FAZENDA TE MANGOROA, RODOVIA MAMBAÍ-COCOS, KM  35, ZONA RURAL, NO MUNICÍPIO DE JABORANDI, MEDIAN</v>
      </c>
      <c r="H233" t="str">
        <f>IFERROR(MID($D233,FIND(H$1,$D233,1)+0,70),"x")</f>
        <v>CAPTAÇÃO SUBTERRÂNEA, NA BACIA  HIDROGRÁFICA DO SÃO FRANCISCO, NAS COO</v>
      </c>
      <c r="I233" t="str">
        <f>IFERROR(MID($D233,FIND(I$1,$D233,1)+0,30),"x")</f>
        <v>x</v>
      </c>
      <c r="J233" t="str">
        <f>IFERROR(MID($D233,FIND(J$1,$D233,1)+0,30),"x")</f>
        <v>CNPJ Nº 14.622.123/0001-79, CO</v>
      </c>
      <c r="K233" t="str">
        <f>IFERROR(MID($D233,FIND(K$1,$D233,1)+0,40),"x")</f>
        <v xml:space="preserve">VÁLIDA PELO PRAZO DE 4 (QUATRO) ANOS, À </v>
      </c>
      <c r="L233" t="str">
        <f>IFERROR(MID($D233,FIND(L$1,$D233,1)+0,100),"x")</f>
        <v>RESOLVE: ART. 1.º - AUTORIZAR A RENOVAÇÃO  DO DIREITO DE USO DOS RECURSOS HÍDRICOS, VÁLIDA PELO PRAZ</v>
      </c>
      <c r="M233" t="s">
        <v>2633</v>
      </c>
      <c r="N233" t="s">
        <v>2104</v>
      </c>
      <c r="O233" t="s">
        <v>6288</v>
      </c>
      <c r="P233" t="e">
        <f>VLOOKUP(A233,#REF!,1,FALSE)</f>
        <v>#REF!</v>
      </c>
    </row>
    <row r="234" spans="1:16" x14ac:dyDescent="0.25">
      <c r="A234" s="3">
        <v>18977</v>
      </c>
      <c r="B234" t="s">
        <v>4769</v>
      </c>
      <c r="C234">
        <v>580</v>
      </c>
      <c r="D234" t="s">
        <v>401</v>
      </c>
      <c r="E234" s="1">
        <v>18977</v>
      </c>
      <c r="F234" s="2">
        <v>43700</v>
      </c>
      <c r="G234" t="str">
        <f>IFERROR(MID($D234,FIND(G$1,$D234,1)+0,110),"x")</f>
        <v>LOCALIZADO NAS FAZENDAS LEITE VERDE I, II,  E III, RODOVIA MAMBAI/COCOS, ZONA RURAL, NO MUNICÍPIO DE JABORANDI</v>
      </c>
      <c r="H234" t="str">
        <f>IFERROR(MID($D234,FIND(H$1,$D234,1)+0,70),"x")</f>
        <v>CAPTAÇÃO SUBTERRÂNEA, NA BACIA HIDROGRÁFICA DO RIO SÃO FRANCISCO, NO P</v>
      </c>
      <c r="I234" t="str">
        <f>IFERROR(MID($D234,FIND(I$1,$D234,1)+0,30),"x")</f>
        <v>x</v>
      </c>
      <c r="J234" t="str">
        <f>IFERROR(MID($D234,FIND(J$1,$D234,1)+0,30),"x")</f>
        <v>CNPJ Nº 14.862.516/0001-50, CO</v>
      </c>
      <c r="K234" t="str">
        <f>IFERROR(MID($D234,FIND(K$1,$D234,1)+0,40),"x")</f>
        <v>VÁLIDA PELO PRAZO DA PORTARIA Nº 13.051,</v>
      </c>
      <c r="L234" t="str">
        <f>IFERROR(MID($D234,FIND(L$1,$D234,1)+0,100),"x")</f>
        <v xml:space="preserve">RESOLVE: ART. 1.º - AUTORIZAR A ALTERAÇÃO      EXECUTIVO SALVADOR, SÁBADO, 24 DE AGOSTO DE 2019 - </v>
      </c>
      <c r="M234" t="s">
        <v>2702</v>
      </c>
      <c r="N234" t="s">
        <v>2104</v>
      </c>
      <c r="O234" t="s">
        <v>6288</v>
      </c>
      <c r="P234" t="e">
        <f>VLOOKUP(A234,#REF!,1,FALSE)</f>
        <v>#REF!</v>
      </c>
    </row>
    <row r="235" spans="1:16" x14ac:dyDescent="0.25">
      <c r="A235" s="3">
        <v>18992</v>
      </c>
      <c r="B235" t="s">
        <v>4771</v>
      </c>
      <c r="C235">
        <v>582</v>
      </c>
      <c r="D235" t="s">
        <v>403</v>
      </c>
      <c r="E235" s="1">
        <v>18992</v>
      </c>
      <c r="F235" s="2">
        <v>43704</v>
      </c>
      <c r="G235" t="str">
        <f>IFERROR(MID($D235,FIND(G$1,$D235,1)+0,110),"x")</f>
        <v>LOCALIZADO NAS FAZENDAS  PRATUDINHO E SERRA DOURADA, ZONA RURAL, NO MUNICÍPIO DE JABORANDI, MEDIANTE O CUMPRIM</v>
      </c>
      <c r="H235" t="str">
        <f>IFERROR(MID($D235,FIND(H$1,$D235,1)+0,70),"x")</f>
        <v xml:space="preserve">CAPTAÇÃO SUBTERRÂNEA, NA BACIA HIDROGRÁFICA DO RIO SÃO FRANCISCO, NAS </v>
      </c>
      <c r="I235" t="str">
        <f>IFERROR(MID($D235,FIND(I$1,$D235,1)+0,30),"x")</f>
        <v>CPF Nº 801.103.989-04, COM SED</v>
      </c>
      <c r="J235" t="str">
        <f>IFERROR(MID($D235,FIND(J$1,$D235,1)+0,30),"x")</f>
        <v>x</v>
      </c>
      <c r="K235" t="str">
        <f>IFERROR(MID($D235,FIND(K$1,$D235,1)+0,40),"x")</f>
        <v xml:space="preserve">VÁLIDO PELO PRAZO DE 4 (QUATRO) ANOS, A </v>
      </c>
      <c r="L235" t="str">
        <f>IFERROR(MID($D235,FIND(L$1,$D235,1)+0,100),"x")</f>
        <v>RESOLVE: ART. 1.º - AUTORIZAR O DIREITO DE  USO DOS RECURSOS HÍDRICOS, VÁLIDO PELO PRAZO DE 4 (QUATR</v>
      </c>
      <c r="M235" t="s">
        <v>2704</v>
      </c>
      <c r="N235" t="s">
        <v>2104</v>
      </c>
      <c r="O235" t="s">
        <v>6288</v>
      </c>
      <c r="P235" t="e">
        <f>VLOOKUP(A235,#REF!,1,FALSE)</f>
        <v>#REF!</v>
      </c>
    </row>
    <row r="236" spans="1:16" x14ac:dyDescent="0.25">
      <c r="A236" s="3">
        <v>19009</v>
      </c>
      <c r="B236" t="s">
        <v>4778</v>
      </c>
      <c r="C236">
        <v>589</v>
      </c>
      <c r="D236" t="s">
        <v>410</v>
      </c>
      <c r="E236" s="1">
        <v>19009</v>
      </c>
      <c r="F236" s="2">
        <v>43705</v>
      </c>
      <c r="G236" t="str">
        <f>IFERROR(MID($D236,FIND(G$1,$D236,1)+0,110),"x")</f>
        <v>LOCALIZADO NA FAZENDA PARAGUAI BRASIL, ZONA RURAL, NO MUNICÍPIO DE JABORANDI, MEDIANTE O  CUMPRIMENTO DA LEGIS</v>
      </c>
      <c r="H236" t="str">
        <f>IFERROR(MID($D236,FIND(H$1,$D236,1)+0,70),"x")</f>
        <v>CAPTAÇÃO SUBTERRÂNEA, NA BACIA HIDROGRÁFICA DO  RIO SÃO FRANCISCO, NAS</v>
      </c>
      <c r="I236" t="str">
        <f>IFERROR(MID($D236,FIND(I$1,$D236,1)+0,30),"x")</f>
        <v>CPF Nº 568.575.009-91, COM SED</v>
      </c>
      <c r="J236" t="str">
        <f>IFERROR(MID($D236,FIND(J$1,$D236,1)+0,30),"x")</f>
        <v>x</v>
      </c>
      <c r="K236" t="str">
        <f>IFERROR(MID($D236,FIND(K$1,$D236,1)+0,40),"x")</f>
        <v xml:space="preserve">VÁLIDO PELO PRAZO DE 4 (QUATRO) ANOS, A </v>
      </c>
      <c r="L236" t="str">
        <f>IFERROR(MID($D236,FIND(L$1,$D236,1)+0,100),"x")</f>
        <v>RESOLVE: ART. 1.º - AUTORIZAR O DIREITO DE USO  DOS RECURSOS HÍDRICOS, VÁLIDO PELO PRAZO DE 4 (QUATR</v>
      </c>
      <c r="M236" t="s">
        <v>2711</v>
      </c>
      <c r="N236" t="s">
        <v>2104</v>
      </c>
      <c r="O236" t="s">
        <v>6288</v>
      </c>
      <c r="P236" t="e">
        <f>VLOOKUP(A236,#REF!,1,FALSE)</f>
        <v>#REF!</v>
      </c>
    </row>
    <row r="237" spans="1:16" x14ac:dyDescent="0.25">
      <c r="A237" s="3">
        <v>19368</v>
      </c>
      <c r="B237" t="s">
        <v>4888</v>
      </c>
      <c r="C237">
        <v>699</v>
      </c>
      <c r="D237" t="s">
        <v>520</v>
      </c>
      <c r="E237" s="1">
        <v>19368</v>
      </c>
      <c r="F237" s="2">
        <v>43756</v>
      </c>
      <c r="G237" t="str">
        <f>IFERROR(MID($D237,FIND(G$1,$D237,1)+0,110),"x")</f>
        <v>LOCALIZADO NA FAZENDA LAGE GRANDE NOVA DO CERRADO, ZONA RURAL, NO MUNICÍPIO  DE JABORANDI, MEDIANTE O CUMPRIME</v>
      </c>
      <c r="H237" t="str">
        <f>IFERROR(MID($D237,FIND(H$1,$D237,1)+0,70),"x")</f>
        <v>CAPTAÇÃO SUBTERRÂNEA, NA BACIA HIDROGRÁFICA  DO RIO SÃO FRANCISCO, NAS</v>
      </c>
      <c r="I237" t="str">
        <f>IFERROR(MID($D237,FIND(I$1,$D237,1)+0,30),"x")</f>
        <v>CPF Nº 821.589.830-00, COM SED</v>
      </c>
      <c r="J237" t="str">
        <f>IFERROR(MID($D237,FIND(J$1,$D237,1)+0,30),"x")</f>
        <v>x</v>
      </c>
      <c r="K237" t="str">
        <f>IFERROR(MID($D237,FIND(K$1,$D237,1)+0,40),"x")</f>
        <v xml:space="preserve">VÁLIDO PELO PRAZO DE 4 (QUATRO) ANOS, A </v>
      </c>
      <c r="L237" t="str">
        <f>IFERROR(MID($D237,FIND(L$1,$D237,1)+0,100),"x")</f>
        <v>RESOLVE: ART. 1º - AUTORIZAR O DIREITO DE  USO DOS RECURSOS HÍDRICOS, VÁLIDO PELO PRAZO DE 4 (QUATRO</v>
      </c>
      <c r="M237" t="s">
        <v>2819</v>
      </c>
      <c r="N237" t="s">
        <v>2104</v>
      </c>
      <c r="O237" t="s">
        <v>6288</v>
      </c>
      <c r="P237" t="e">
        <f>VLOOKUP(A237,#REF!,1,FALSE)</f>
        <v>#REF!</v>
      </c>
    </row>
    <row r="238" spans="1:16" x14ac:dyDescent="0.25">
      <c r="A238" s="3">
        <v>19413</v>
      </c>
      <c r="B238" t="s">
        <v>4902</v>
      </c>
      <c r="C238">
        <v>713</v>
      </c>
      <c r="D238" t="s">
        <v>534</v>
      </c>
      <c r="E238" s="1">
        <v>19413</v>
      </c>
      <c r="F238" s="2">
        <v>43762</v>
      </c>
      <c r="G238" t="str">
        <f>IFERROR(MID($D238,FIND(G$1,$D238,1)+0,110),"x")</f>
        <v>LOCALIZADO NA FAZENDA PASTO GRANDE, ZONA RURAL, NO MUNICÍPIO DE JABORANDI,  MEDIANTE O CUMPRIMENTO DA LEGISLAÇ</v>
      </c>
      <c r="H238" t="str">
        <f>IFERROR(MID($D238,FIND(H$1,$D238,1)+0,70),"x")</f>
        <v>CAPTAÇÃO SUBTERRÂNEA, NA BACIA HIDROGRÁFICA  DO RIO SÃO FRANCISCO, NAS</v>
      </c>
      <c r="I238" t="str">
        <f>IFERROR(MID($D238,FIND(I$1,$D238,1)+0,30),"x")</f>
        <v>CPF Nº 821.589.830-00, COM SED</v>
      </c>
      <c r="J238" t="str">
        <f>IFERROR(MID($D238,FIND(J$1,$D238,1)+0,30),"x")</f>
        <v>x</v>
      </c>
      <c r="K238" t="str">
        <f>IFERROR(MID($D238,FIND(K$1,$D238,1)+0,40),"x")</f>
        <v xml:space="preserve">VÁLIDO PELO PRAZO DE 4 (QUATRO) ANOS, A </v>
      </c>
      <c r="L238" t="str">
        <f>IFERROR(MID($D238,FIND(L$1,$D238,1)+0,100),"x")</f>
        <v>RESOLVE: ART. 1º - AUTORIZAR O DIREITO DE  USO DOS RECURSOS HÍDRICOS, VÁLIDO PELO PRAZO DE 4 (QUATRO</v>
      </c>
      <c r="M238" t="s">
        <v>2832</v>
      </c>
      <c r="N238" t="s">
        <v>2104</v>
      </c>
      <c r="O238" t="s">
        <v>6288</v>
      </c>
      <c r="P238" t="e">
        <f>VLOOKUP(A238,#REF!,1,FALSE)</f>
        <v>#REF!</v>
      </c>
    </row>
    <row r="239" spans="1:16" x14ac:dyDescent="0.25">
      <c r="A239" s="3">
        <v>19436</v>
      </c>
      <c r="B239" t="s">
        <v>4907</v>
      </c>
      <c r="C239">
        <v>718</v>
      </c>
      <c r="D239" t="s">
        <v>539</v>
      </c>
      <c r="E239" s="1">
        <v>19436</v>
      </c>
      <c r="F239" s="2">
        <v>43768</v>
      </c>
      <c r="G239" t="str">
        <f>IFERROR(MID($D239,FIND(G$1,$D239,1)+0,110),"x")</f>
        <v>LOCALIZADO NA FAZENDA PARAGUAI BRASIL GLEBA II, ZONA RURAL, NO MUNICÍPIO  DE JABORANDI, MEDIANTE O CUMPRIMENTO</v>
      </c>
      <c r="H239" t="str">
        <f>IFERROR(MID($D239,FIND(H$1,$D239,1)+0,70),"x")</f>
        <v>CAPTAÇÃO SUBTERRÂNEA, NA BACIA  HIDROGRÁFICA DO RIO SÃO FRANCISCO, NAS</v>
      </c>
      <c r="I239" t="str">
        <f>IFERROR(MID($D239,FIND(I$1,$D239,1)+0,30),"x")</f>
        <v>CPF Nº 568.575.009-91, COM SED</v>
      </c>
      <c r="J239" t="str">
        <f>IFERROR(MID($D239,FIND(J$1,$D239,1)+0,30),"x")</f>
        <v>x</v>
      </c>
      <c r="K239" t="str">
        <f>IFERROR(MID($D239,FIND(K$1,$D239,1)+0,40),"x")</f>
        <v xml:space="preserve">VÁLIDO PELO PRAZO DE 4 (QUATRO) ANOS, A </v>
      </c>
      <c r="L239" t="str">
        <f>IFERROR(MID($D239,FIND(L$1,$D239,1)+0,100),"x")</f>
        <v>RESOLVE: ART. 1.º - AUTORIZAR O  DIREITO DE USO DOS RECURSOS HÍDRICOS, VÁLIDO PELO PRAZO DE 4 (QUATR</v>
      </c>
      <c r="M239" t="s">
        <v>2837</v>
      </c>
      <c r="N239" t="s">
        <v>2104</v>
      </c>
      <c r="O239" t="s">
        <v>6288</v>
      </c>
      <c r="P239" t="e">
        <f>VLOOKUP(A239,#REF!,1,FALSE)</f>
        <v>#REF!</v>
      </c>
    </row>
    <row r="240" spans="1:16" x14ac:dyDescent="0.25">
      <c r="A240" s="3">
        <v>20503</v>
      </c>
      <c r="B240" t="s">
        <v>5489</v>
      </c>
      <c r="C240">
        <v>1301</v>
      </c>
      <c r="D240" t="s">
        <v>1127</v>
      </c>
      <c r="E240" s="1">
        <v>20503</v>
      </c>
      <c r="F240" s="2">
        <v>43943</v>
      </c>
      <c r="G240" t="str">
        <f>IFERROR(MID($D240,FIND(G$1,$D240,1)+0,110),"x")</f>
        <v xml:space="preserve">LOCALIZADOS NAS FAZENDAS  FENIX I E OURO VERDE, ZONA RURAL, NO MUNICÍPIO DE JABORANDI, MEDIANTE O CUMPRIMENTO </v>
      </c>
      <c r="H240" t="str">
        <f>IFERROR(MID($D240,FIND(H$1,$D240,1)+0,70),"x")</f>
        <v xml:space="preserve">CAPTAÇÃO SUBTERRÂNEA, NA BACIA HIDROGRÁFICA DO RIO SÃO  FRANCISCO, NO </v>
      </c>
      <c r="I240" t="str">
        <f>IFERROR(MID($D240,FIND(I$1,$D240,1)+0,30),"x")</f>
        <v>CPF Nº 003.316.279-49, COM SED</v>
      </c>
      <c r="J240" t="str">
        <f>IFERROR(MID($D240,FIND(J$1,$D240,1)+0,30),"x")</f>
        <v>x</v>
      </c>
      <c r="K240" t="str">
        <f>IFERROR(MID($D240,FIND(K$1,$D240,1)+0,40),"x")</f>
        <v>VÁLIDO PELO PRAZO DE 04 (QUATRO) ANOS, A</v>
      </c>
      <c r="L240" t="str">
        <f>IFERROR(MID($D240,FIND(L$1,$D240,1)+0,100),"x")</f>
        <v>RESOLVE: ART. 1.º - AUTORIZAR O DIREITO  DE USO DOS RECURSOS HÍDRICOS, VÁLIDO PELO PRAZO DE 04 (QUAT</v>
      </c>
      <c r="M240" t="s">
        <v>3398</v>
      </c>
      <c r="N240" t="s">
        <v>2104</v>
      </c>
      <c r="O240" t="s">
        <v>6288</v>
      </c>
      <c r="P240" t="e">
        <f>VLOOKUP(A240,#REF!,1,FALSE)</f>
        <v>#REF!</v>
      </c>
    </row>
    <row r="241" spans="1:16" x14ac:dyDescent="0.25">
      <c r="A241" s="3">
        <v>20824</v>
      </c>
      <c r="B241" t="s">
        <v>5135</v>
      </c>
      <c r="C241">
        <v>947</v>
      </c>
      <c r="D241" t="s">
        <v>773</v>
      </c>
      <c r="E241" s="1">
        <v>20824</v>
      </c>
      <c r="F241" s="2">
        <v>44000</v>
      </c>
      <c r="G241" t="str">
        <f>IFERROR(MID($D241,FIND(G$1,$D241,1)+0,110),"x")</f>
        <v>LOCALIZADO NA FAZENDA MARIA, ZONA RURAL, NO MUNICÍPIO DE JABORANDI, MEDIANTE  O CUMPRIMENTO DA LEGISLAÇÃO VIGE</v>
      </c>
      <c r="H241" t="str">
        <f>IFERROR(MID($D241,FIND(H$1,$D241,1)+0,70),"x")</f>
        <v>CAPTAÇÃO SUBTERRÂNEA, NA BACIA HIDROGRÁFICA DO  RIO SÃO FRANCISCO, NAS</v>
      </c>
      <c r="I241" t="str">
        <f>IFERROR(MID($D241,FIND(I$1,$D241,1)+0,30),"x")</f>
        <v>CPF Nº 189.968.760-20, COM SED</v>
      </c>
      <c r="J241" t="str">
        <f>IFERROR(MID($D241,FIND(J$1,$D241,1)+0,30),"x")</f>
        <v>x</v>
      </c>
      <c r="K241" t="str">
        <f>IFERROR(MID($D241,FIND(K$1,$D241,1)+0,40),"x")</f>
        <v>VÁLIDA PELO PRAZO DE 04 (QUATRO) ANOS, À</v>
      </c>
      <c r="L241" t="str">
        <f>IFERROR(MID($D241,FIND(L$1,$D241,1)+0,100),"x")</f>
        <v>RESOLVE: ART. 1º - AUTORIZAR A RENOVAÇÃO  DO DIREITO DE USO DOS RECURSOS HÍDRICOS, VÁLIDA PELO PRAZO</v>
      </c>
      <c r="M241" t="s">
        <v>3049</v>
      </c>
      <c r="N241" t="s">
        <v>2104</v>
      </c>
      <c r="O241" t="s">
        <v>6288</v>
      </c>
      <c r="P241" t="e">
        <f>VLOOKUP(A241,#REF!,1,FALSE)</f>
        <v>#REF!</v>
      </c>
    </row>
    <row r="242" spans="1:16" x14ac:dyDescent="0.25">
      <c r="A242" s="3">
        <v>21137</v>
      </c>
      <c r="B242" t="s">
        <v>5535</v>
      </c>
      <c r="C242">
        <v>1347</v>
      </c>
      <c r="D242" t="s">
        <v>1173</v>
      </c>
      <c r="E242" s="1">
        <v>21137</v>
      </c>
      <c r="F242" s="2">
        <v>44041</v>
      </c>
      <c r="G242" t="str">
        <f>IFERROR(MID($D242,FIND(G$1,$D242,1)+0,110),"x")</f>
        <v>LOCALIZADO NA FAZENDA SERRA DOURADA,  ZONA RURAL, NO MUNICÍPIO DE JABORANDI, MEDIANTE O CUMPRIMENTO DA LEGISLA</v>
      </c>
      <c r="H242" t="str">
        <f>IFERROR(MID($D242,FIND(H$1,$D242,1)+0,70),"x")</f>
        <v>CAPTAÇÃO SUBTERRÂNEA, NA BACIA HIDROGRÁFICA DO RIO SÃO FRANCISCO, NO P</v>
      </c>
      <c r="I242" t="str">
        <f>IFERROR(MID($D242,FIND(I$1,$D242,1)+0,30),"x")</f>
        <v>x</v>
      </c>
      <c r="J242" t="str">
        <f>IFERROR(MID($D242,FIND(J$1,$D242,1)+0,30),"x")</f>
        <v>CNPJ Nº 12.546.176/0001-22, CO</v>
      </c>
      <c r="K242" t="str">
        <f>IFERROR(MID($D242,FIND(K$1,$D242,1)+0,40),"x")</f>
        <v>VÁLIDO PELO PRAZO DE 04 (QUATRO) ANOS, A</v>
      </c>
      <c r="L242" t="str">
        <f>IFERROR(MID($D242,FIND(L$1,$D242,1)+0,100),"x")</f>
        <v>RESOLVE: ART. 1º - AUTORIZAR O DIREITO DE  USO DOS RECURSOS HÍDRICOS, VÁLIDO PELO PRAZO DE 04 (QUATR</v>
      </c>
      <c r="M242" t="s">
        <v>3444</v>
      </c>
      <c r="N242" t="s">
        <v>2104</v>
      </c>
      <c r="O242" t="s">
        <v>6288</v>
      </c>
      <c r="P242" t="e">
        <f>VLOOKUP(A242,#REF!,1,FALSE)</f>
        <v>#REF!</v>
      </c>
    </row>
    <row r="243" spans="1:16" x14ac:dyDescent="0.25">
      <c r="A243" s="3">
        <v>21203</v>
      </c>
      <c r="B243" t="s">
        <v>5490</v>
      </c>
      <c r="C243">
        <v>1302</v>
      </c>
      <c r="D243" t="s">
        <v>1128</v>
      </c>
      <c r="E243" s="1">
        <v>21203</v>
      </c>
      <c r="F243" s="2">
        <v>44048</v>
      </c>
      <c r="G243" t="str">
        <f>IFERROR(MID($D243,FIND(G$1,$D243,1)+0,110),"x")</f>
        <v>LOCALIZADO NA FAZENDA FÊNIX II E FAZENDA OURO VERDE,  PONTA D’ ÁGUA, NO MUNICÍPIO DE JABORANDI, MEDIANTE O CUM</v>
      </c>
      <c r="H243" t="str">
        <f>IFERROR(MID($D243,FIND(H$1,$D243,1)+0,70),"x")</f>
        <v xml:space="preserve">CAPTAÇÃO SUBTERRÂNEA, NA BACIA HIDROGRÁFICA DO RIO SÃO  FRANCISCO, NO </v>
      </c>
      <c r="I243" t="str">
        <f>IFERROR(MID($D243,FIND(I$1,$D243,1)+0,30),"x")</f>
        <v>CPF Nº 003.316.279-49, COM SED</v>
      </c>
      <c r="J243" t="str">
        <f>IFERROR(MID($D243,FIND(J$1,$D243,1)+0,30),"x")</f>
        <v>x</v>
      </c>
      <c r="K243" t="str">
        <f>IFERROR(MID($D243,FIND(K$1,$D243,1)+0,40),"x")</f>
        <v>VÁLIDO PELO PRAZO DE 04 (QUATRO) ANOS, A</v>
      </c>
      <c r="L243" t="str">
        <f>IFERROR(MID($D243,FIND(L$1,$D243,1)+0,100),"x")</f>
        <v>RESOLVE: ART. 1º - AUTORIZAR O DIREITO  DE USO DOS RECURSOS HÍDRICOS, VÁLIDO PELO PRAZO DE 04 (QUATR</v>
      </c>
      <c r="M243" t="s">
        <v>3399</v>
      </c>
      <c r="N243" t="s">
        <v>2104</v>
      </c>
      <c r="O243" t="s">
        <v>6288</v>
      </c>
      <c r="P243" t="e">
        <f>VLOOKUP(A243,#REF!,1,FALSE)</f>
        <v>#REF!</v>
      </c>
    </row>
    <row r="244" spans="1:16" x14ac:dyDescent="0.25">
      <c r="A244" s="3">
        <v>21204</v>
      </c>
      <c r="B244" t="s">
        <v>5542</v>
      </c>
      <c r="C244">
        <v>1354</v>
      </c>
      <c r="D244" t="s">
        <v>1180</v>
      </c>
      <c r="E244" s="1">
        <v>21204</v>
      </c>
      <c r="F244" s="2">
        <v>44048</v>
      </c>
      <c r="G244" t="str">
        <f>IFERROR(MID($D244,FIND(G$1,$D244,1)+0,110),"x")</f>
        <v>LOCALIZADO NA  FAZENDA SÃO MIGUEL, RODOVIA MAMBAÍ - COCOS, KM 32, ZONA RURAL, NO MUNICÍPIO DE JABORANDI,  MEDI</v>
      </c>
      <c r="H244" t="str">
        <f>IFERROR(MID($D244,FIND(H$1,$D244,1)+0,70),"x")</f>
        <v xml:space="preserve">CAPTAÇÃO SUBTERRÂNEA,  NA BACIA HIDROGRÁFICA DO RIO SÃO FRANCISCO, NO </v>
      </c>
      <c r="I244" t="str">
        <f>IFERROR(MID($D244,FIND(I$1,$D244,1)+0,30),"x")</f>
        <v>CPF Nº 040.532.468-57, COM SED</v>
      </c>
      <c r="J244" t="str">
        <f>IFERROR(MID($D244,FIND(J$1,$D244,1)+0,30),"x")</f>
        <v>x</v>
      </c>
      <c r="K244" t="str">
        <f>IFERROR(MID($D244,FIND(K$1,$D244,1)+0,40),"x")</f>
        <v xml:space="preserve">VÁLIDA PELO PRAZO DE 04 (QUATRO) ANOS,  </v>
      </c>
      <c r="L244" t="str">
        <f>IFERROR(MID($D244,FIND(L$1,$D244,1)+0,100),"x")</f>
        <v>RESOLVE: ART. 1.º - AUTORIZAR  A RENOVAÇÃO DO DIREITO DE USO DOS RECURSOS HÍDRICOS, VÁLIDA PELO PRAZ</v>
      </c>
      <c r="M244" t="s">
        <v>3451</v>
      </c>
      <c r="N244" t="s">
        <v>2104</v>
      </c>
      <c r="O244" t="s">
        <v>6288</v>
      </c>
      <c r="P244" t="e">
        <f>VLOOKUP(A244,#REF!,1,FALSE)</f>
        <v>#REF!</v>
      </c>
    </row>
    <row r="245" spans="1:16" x14ac:dyDescent="0.25">
      <c r="A245" s="3">
        <v>21790</v>
      </c>
      <c r="B245" t="s">
        <v>5500</v>
      </c>
      <c r="C245">
        <v>1312</v>
      </c>
      <c r="D245" t="s">
        <v>1138</v>
      </c>
      <c r="E245" s="1">
        <v>21790</v>
      </c>
      <c r="F245" s="2">
        <v>44146</v>
      </c>
      <c r="G245" t="str">
        <f>IFERROR(MID($D245,FIND(G$1,$D245,1)+0,110),"x")</f>
        <v>LOCALIZADO  NA FAZENDA LAPINHA, ZONA RURAL, NO MUNICÍPIO DE JABORANDI, MEDIANTE O CUMPRIMENTO DA  LEGISLAÇÃO V</v>
      </c>
      <c r="H245" t="str">
        <f>IFERROR(MID($D245,FIND(H$1,$D245,1)+0,70),"x")</f>
        <v xml:space="preserve">CAPTAÇÃO SUBTERRÂNEA, NA BACIA HIDROGRÁFICA DO RIO SÃO FRANCISCO,  NO </v>
      </c>
      <c r="I245" t="str">
        <f>IFERROR(MID($D245,FIND(I$1,$D245,1)+0,30),"x")</f>
        <v>CPF Nº 463.079.311-91, COM SED</v>
      </c>
      <c r="J245" t="str">
        <f>IFERROR(MID($D245,FIND(J$1,$D245,1)+0,30),"x")</f>
        <v>x</v>
      </c>
      <c r="K245" t="str">
        <f>IFERROR(MID($D245,FIND(K$1,$D245,1)+0,40),"x")</f>
        <v>VÁLIDO PELO PRAZO DE 04 (QUATRO) ANOS, A</v>
      </c>
      <c r="L245" t="str">
        <f>IFERROR(MID($D245,FIND(L$1,$D245,1)+0,100),"x")</f>
        <v>RESOLVE: ART. 1º - AUTORIZAR O DIREITO DE  USO DOS RECURSOS HÍDRICOS, VÁLIDO PELO PRAZO DE 04 (QUATR</v>
      </c>
      <c r="M245" t="s">
        <v>3409</v>
      </c>
      <c r="N245" t="s">
        <v>2104</v>
      </c>
      <c r="O245" t="s">
        <v>6288</v>
      </c>
      <c r="P245" t="e">
        <f>VLOOKUP(A245,#REF!,1,FALSE)</f>
        <v>#REF!</v>
      </c>
    </row>
    <row r="246" spans="1:16" x14ac:dyDescent="0.25">
      <c r="A246" s="3">
        <v>22321</v>
      </c>
      <c r="B246" t="s">
        <v>5626</v>
      </c>
      <c r="C246">
        <v>1438</v>
      </c>
      <c r="D246" t="s">
        <v>1442</v>
      </c>
      <c r="E246" s="1">
        <v>22321</v>
      </c>
      <c r="F246" s="2">
        <v>44258</v>
      </c>
      <c r="G246" t="str">
        <f>IFERROR(MID($D246,FIND(G$1,$D246,1)+0,110),"x")</f>
        <v>LOCALIZADO NA FAZENDA TE MANGOROA, ZONA  RURAL, NO MUNICÍPIO DE JABORANDI, MEDIANTE O CUMPRIMENTO DA LEGISLAÇÃ</v>
      </c>
      <c r="H246" t="str">
        <f>IFERROR(MID($D246,FIND(H$1,$D246,1)+0,70),"x")</f>
        <v xml:space="preserve">CAPTAÇÃO SUBTERRÂNEA,  NA BACIA HIDROGRÁFICA DO RIO SÃO FRANCISCO, NO </v>
      </c>
      <c r="I246" t="str">
        <f>IFERROR(MID($D246,FIND(I$1,$D246,1)+0,30),"x")</f>
        <v>x</v>
      </c>
      <c r="J246" t="str">
        <f>IFERROR(MID($D246,FIND(J$1,$D246,1)+0,30),"x")</f>
        <v>CNPJ Nº 14.622.123/0001-79, CO</v>
      </c>
      <c r="K246" t="str">
        <f>IFERROR(MID($D246,FIND(K$1,$D246,1)+0,40),"x")</f>
        <v>VÁLIDA PELO PRAZO DE 04 (QUATRO) ANOS, À</v>
      </c>
      <c r="L246" t="str">
        <f>IFERROR(MID($D246,FIND(L$1,$D246,1)+0,100),"x")</f>
        <v>RESOLVE: ART. 1º - AUTORIZAR A   RENOVAÇÃO DO DIREITO DE USO DOS RECURSOS HÍDRICOS, VÁLIDA PELO PRAZ</v>
      </c>
      <c r="M246" t="s">
        <v>3534</v>
      </c>
      <c r="N246" t="s">
        <v>2104</v>
      </c>
      <c r="O246" t="s">
        <v>6288</v>
      </c>
      <c r="P246" t="e">
        <f>VLOOKUP(A246,#REF!,1,FALSE)</f>
        <v>#REF!</v>
      </c>
    </row>
    <row r="247" spans="1:16" x14ac:dyDescent="0.25">
      <c r="A247" s="3">
        <v>22968</v>
      </c>
      <c r="B247" t="s">
        <v>5737</v>
      </c>
      <c r="C247">
        <v>1551</v>
      </c>
      <c r="D247" t="s">
        <v>1553</v>
      </c>
      <c r="E247" s="1">
        <v>22968</v>
      </c>
      <c r="F247" s="2">
        <v>44328</v>
      </c>
      <c r="G247" t="str">
        <f>IFERROR(MID($D247,FIND(G$1,$D247,1)+0,110),"x")</f>
        <v>LOCALIZADO NA  FAZENDAS CALIFÓRNIA III, IV, V, VI, VII, VIII E IX, ZONA RURAL, NO MUNICÍPIO DE JABORANDI, MEDI</v>
      </c>
      <c r="H247" t="str">
        <f>IFERROR(MID($D247,FIND(H$1,$D247,1)+0,70),"x")</f>
        <v xml:space="preserve">CAPTAÇÃO SUBTERRÂNEA, NA BACIA HIDROGRÁFICA DO  RIO SÃO FRANCISCO, NO </v>
      </c>
      <c r="I247" t="str">
        <f>IFERROR(MID($D247,FIND(I$1,$D247,1)+0,30),"x")</f>
        <v>CPF N° 476.401.469-68, COM SED</v>
      </c>
      <c r="J247" t="str">
        <f>IFERROR(MID($D247,FIND(J$1,$D247,1)+0,30),"x")</f>
        <v>x</v>
      </c>
      <c r="K247" t="str">
        <f>IFERROR(MID($D247,FIND(K$1,$D247,1)+0,40),"x")</f>
        <v>VÁLIDO PELO PRAZO DE 04 (QUATRO) ANOS, A</v>
      </c>
      <c r="L247" t="str">
        <f>IFERROR(MID($D247,FIND(L$1,$D247,1)+0,100),"x")</f>
        <v>RESOLVE: ART. 1º - AUTORIZAR O DIREITO DE  USO DOS RECURSOS HÍDRICOS, VÁLIDO PELO PRAZO DE 04 (QUATR</v>
      </c>
      <c r="M247" t="s">
        <v>3644</v>
      </c>
      <c r="N247" t="s">
        <v>2104</v>
      </c>
      <c r="O247" t="s">
        <v>6288</v>
      </c>
      <c r="P247" t="e">
        <f>VLOOKUP(A247,#REF!,1,FALSE)</f>
        <v>#REF!</v>
      </c>
    </row>
    <row r="248" spans="1:16" x14ac:dyDescent="0.25">
      <c r="A248" s="3">
        <v>23192</v>
      </c>
      <c r="B248" t="s">
        <v>5805</v>
      </c>
      <c r="C248">
        <v>1619</v>
      </c>
      <c r="D248" t="s">
        <v>1621</v>
      </c>
      <c r="E248" s="1">
        <v>23192</v>
      </c>
      <c r="F248" s="2">
        <v>44358</v>
      </c>
      <c r="G248" t="str">
        <f>IFERROR(MID($D248,FIND(G$1,$D248,1)+0,110),"x")</f>
        <v>LOCALIZADO NA FAZENDA BARREIRO I, II, III E IV, ZONA RURAL, NO MUNICÍPIO DE JABORANDI,  MEDIANTE O CUMPRIMENTO</v>
      </c>
      <c r="H248" t="str">
        <f>IFERROR(MID($D248,FIND(H$1,$D248,1)+0,70),"x")</f>
        <v xml:space="preserve">CAPTAÇÃO SUBTERRÂNEA, NA BACIA HIDROGRÁFICA  DO RIO SÃO FRANCISCO, NO </v>
      </c>
      <c r="I248" t="str">
        <f>IFERROR(MID($D248,FIND(I$1,$D248,1)+0,30),"x")</f>
        <v>CPF Nº 004.180.259-40, COM SED</v>
      </c>
      <c r="J248" t="str">
        <f>IFERROR(MID($D248,FIND(J$1,$D248,1)+0,30),"x")</f>
        <v>x</v>
      </c>
      <c r="K248" t="str">
        <f>IFERROR(MID($D248,FIND(K$1,$D248,1)+0,40),"x")</f>
        <v>VÁLIDO PELO PRAZO DE 04 (QUATRO) ANOS, A</v>
      </c>
      <c r="L248" t="str">
        <f>IFERROR(MID($D248,FIND(L$1,$D248,1)+0,100),"x")</f>
        <v>RESOLVE: ART. 1º - AUTORIZAR O DIREITO DE  USO DOS RECURSOS HÍDRICOS, VÁLIDO PELO PRAZO DE 04 (QUATR</v>
      </c>
      <c r="M248" t="s">
        <v>3711</v>
      </c>
      <c r="N248" t="s">
        <v>2104</v>
      </c>
      <c r="O248" t="s">
        <v>6288</v>
      </c>
      <c r="P248" t="e">
        <f>VLOOKUP(A248,#REF!,1,FALSE)</f>
        <v>#REF!</v>
      </c>
    </row>
    <row r="249" spans="1:16" x14ac:dyDescent="0.25">
      <c r="A249" s="3">
        <v>23193</v>
      </c>
      <c r="B249" t="s">
        <v>5806</v>
      </c>
      <c r="C249">
        <v>1620</v>
      </c>
      <c r="D249" t="s">
        <v>1622</v>
      </c>
      <c r="E249" s="1">
        <v>23193</v>
      </c>
      <c r="F249" s="2">
        <v>44358</v>
      </c>
      <c r="G249" t="str">
        <f>IFERROR(MID($D249,FIND(G$1,$D249,1)+0,110),"x")</f>
        <v>LOCALIZADO NA FAZENDA BARREIRO I, II, III E IV, ZONA RURAL, NO MUNICÍPIO DE JABORANDI,  MEDIANTE O CUMPRIMENTO</v>
      </c>
      <c r="H249" t="str">
        <f>IFERROR(MID($D249,FIND(H$1,$D249,1)+0,70),"x")</f>
        <v xml:space="preserve">CAPTAÇÃO SUBTERRÂNEA, NA BACIA HIDROGRÁFICA  DO RIO SÃO FRANCISCO, NO </v>
      </c>
      <c r="I249" t="str">
        <f>IFERROR(MID($D249,FIND(I$1,$D249,1)+0,30),"x")</f>
        <v>CPF Nº 004.180.259-40, COM SED</v>
      </c>
      <c r="J249" t="str">
        <f>IFERROR(MID($D249,FIND(J$1,$D249,1)+0,30),"x")</f>
        <v>x</v>
      </c>
      <c r="K249" t="str">
        <f>IFERROR(MID($D249,FIND(K$1,$D249,1)+0,40),"x")</f>
        <v>VÁLIDO PELO PRAZO DE 04 (QUATRO) ANOS, A</v>
      </c>
      <c r="L249" t="str">
        <f>IFERROR(MID($D249,FIND(L$1,$D249,1)+0,100),"x")</f>
        <v>RESOLVE: ART. 1º - AUTORIZAR O DIREITO DE  USO DOS RECURSOS HÍDRICOS, VÁLIDO PELO PRAZO DE 04 (QUATR</v>
      </c>
      <c r="M249" t="s">
        <v>3712</v>
      </c>
      <c r="N249" t="s">
        <v>2104</v>
      </c>
      <c r="O249" t="s">
        <v>6288</v>
      </c>
      <c r="P249" t="e">
        <f>VLOOKUP(A249,#REF!,1,FALSE)</f>
        <v>#REF!</v>
      </c>
    </row>
    <row r="250" spans="1:16" x14ac:dyDescent="0.25">
      <c r="A250" s="3">
        <v>24049</v>
      </c>
      <c r="B250" t="s">
        <v>6084</v>
      </c>
      <c r="C250">
        <v>1898</v>
      </c>
      <c r="D250" t="s">
        <v>1900</v>
      </c>
      <c r="E250" s="1">
        <v>24049</v>
      </c>
      <c r="F250" s="2">
        <v>44452</v>
      </c>
      <c r="G250" t="str">
        <f>IFERROR(MID($D250,FIND(G$1,$D250,1)+0,110),"x")</f>
        <v xml:space="preserve">LOCALIZADO NAS  FAZENDAS BELAGABI, DUAS MARIAS E FLORESTA, ZONA RURAL, NO MUNICÍPIO DE JABORANDI, MEDIANTE  O </v>
      </c>
      <c r="H250" t="str">
        <f>IFERROR(MID($D250,FIND(H$1,$D250,1)+0,70),"x")</f>
        <v xml:space="preserve">CAPTAÇÃO SUBTERRÂNEA, NA BACIA HIDROGRÁFICA DO RIO SÃO FRANCISCO, NO  </v>
      </c>
      <c r="I250" t="str">
        <f>IFERROR(MID($D250,FIND(I$1,$D250,1)+0,30),"x")</f>
        <v>CPF Nº 312.722.580-68, COM SED</v>
      </c>
      <c r="J250" t="str">
        <f>IFERROR(MID($D250,FIND(J$1,$D250,1)+0,30),"x")</f>
        <v>x</v>
      </c>
      <c r="K250" t="str">
        <f>IFERROR(MID($D250,FIND(K$1,$D250,1)+0,40),"x")</f>
        <v>VÁLIDO PELO PRAZO DE 04 (QUATRO) ANOS, A</v>
      </c>
      <c r="L250" t="str">
        <f>IFERROR(MID($D250,FIND(L$1,$D250,1)+0,100),"x")</f>
        <v>RESOLVE: ART. 1º - AUTORIZAR O DIREITO DE  USO DOS RECURSOS HÍDRICOS, VÁLIDO PELO PRAZO DE 04 (QUATR</v>
      </c>
      <c r="M250" t="s">
        <v>3989</v>
      </c>
      <c r="N250" t="s">
        <v>2104</v>
      </c>
      <c r="O250" t="s">
        <v>6288</v>
      </c>
      <c r="P250" t="e">
        <f>VLOOKUP(A250,#REF!,1,FALSE)</f>
        <v>#REF!</v>
      </c>
    </row>
    <row r="251" spans="1:16" x14ac:dyDescent="0.25">
      <c r="A251" s="3">
        <v>24388</v>
      </c>
      <c r="B251" t="s">
        <v>6208</v>
      </c>
      <c r="C251">
        <v>2022</v>
      </c>
      <c r="D251" t="s">
        <v>2024</v>
      </c>
      <c r="E251" s="1">
        <v>24388</v>
      </c>
      <c r="F251" s="2">
        <v>44488</v>
      </c>
      <c r="G251" t="str">
        <f>IFERROR(MID($D251,FIND(G$1,$D251,1)+0,110),"x")</f>
        <v>LOCALIZADO NA FAZENDA SERRA BAHIA, ZONA RURAL, NO MUNICÍPIO DE  JABORANDI, MEDIANTE O CUMPRIMENTO DA LEGISLAÇÃ</v>
      </c>
      <c r="H251" t="str">
        <f>IFERROR(MID($D251,FIND(H$1,$D251,1)+0,70),"x")</f>
        <v xml:space="preserve">CAPTAÇÃO SUBTERRÂNEA, NA BACIA HIDROGRÁFICA DO  RIO SÃO FRANCISCO, NO </v>
      </c>
      <c r="I251" t="str">
        <f>IFERROR(MID($D251,FIND(I$1,$D251,1)+0,30),"x")</f>
        <v>CPF Nº 024.839.408-89, COM SED</v>
      </c>
      <c r="J251" t="str">
        <f>IFERROR(MID($D251,FIND(J$1,$D251,1)+0,30),"x")</f>
        <v>x</v>
      </c>
      <c r="K251" t="str">
        <f>IFERROR(MID($D251,FIND(K$1,$D251,1)+0,40),"x")</f>
        <v>VÁLIDO PELO PRAZO DE 04 (QUATRO) ANOS, A</v>
      </c>
      <c r="L251" t="str">
        <f>IFERROR(MID($D251,FIND(L$1,$D251,1)+0,100),"x")</f>
        <v>RESOLVE: ART. 1º - AUTORIZAR O DIREITO  DE USO DOS RECURSOS HÍDRICOS, VÁLIDO PELO PRAZO DE 04 (QUATR</v>
      </c>
      <c r="M251" t="s">
        <v>4113</v>
      </c>
      <c r="N251" t="s">
        <v>2104</v>
      </c>
      <c r="O251" t="s">
        <v>6288</v>
      </c>
      <c r="P251" t="e">
        <f>VLOOKUP(A251,#REF!,1,FALSE)</f>
        <v>#REF!</v>
      </c>
    </row>
    <row r="252" spans="1:16" x14ac:dyDescent="0.25">
      <c r="A252" s="3">
        <v>24389</v>
      </c>
      <c r="B252" t="s">
        <v>6209</v>
      </c>
      <c r="C252">
        <v>2023</v>
      </c>
      <c r="D252" t="s">
        <v>2025</v>
      </c>
      <c r="E252" s="1">
        <v>24389</v>
      </c>
      <c r="F252" s="2">
        <v>44488</v>
      </c>
      <c r="G252" t="str">
        <f>IFERROR(MID($D252,FIND(G$1,$D252,1)+0,110),"x")</f>
        <v>LOCALIZADO NAS FAZENDAS PORTA DO CÉU E CÉU AZUL, ZONA RURAL, NO MUNICÍPIO DE  JABORANDI, MEDIANTE O CUMPRIMENT</v>
      </c>
      <c r="H252" t="str">
        <f>IFERROR(MID($D252,FIND(H$1,$D252,1)+0,70),"x")</f>
        <v xml:space="preserve">CAPTAÇÃO SUBTERRÂNEA, NA BACIA HIDROGRÁFICA  DO RIO SÃO FRANCISCO, NO </v>
      </c>
      <c r="I252" t="str">
        <f>IFERROR(MID($D252,FIND(I$1,$D252,1)+0,30),"x")</f>
        <v>CPF Nº 608.022.439-91, COM SED</v>
      </c>
      <c r="J252" t="str">
        <f>IFERROR(MID($D252,FIND(J$1,$D252,1)+0,30),"x")</f>
        <v>x</v>
      </c>
      <c r="K252" t="str">
        <f>IFERROR(MID($D252,FIND(K$1,$D252,1)+0,40),"x")</f>
        <v>VÁLIDO PELO PRAZO DE 04 (QUATRO) ANOS, A</v>
      </c>
      <c r="L252" t="str">
        <f>IFERROR(MID($D252,FIND(L$1,$D252,1)+0,100),"x")</f>
        <v>RESOLVE: ART. 1º - AUTORIZAR O DIREITO DE  USO DOS RECURSOS HÍDRICOS, VÁLIDO PELO PRAZO DE 04 (QUATR</v>
      </c>
      <c r="M252" t="s">
        <v>4114</v>
      </c>
      <c r="N252" t="s">
        <v>2104</v>
      </c>
      <c r="O252" t="s">
        <v>6288</v>
      </c>
      <c r="P252" t="e">
        <f>VLOOKUP(A252,#REF!,1,FALSE)</f>
        <v>#REF!</v>
      </c>
    </row>
    <row r="253" spans="1:16" x14ac:dyDescent="0.25">
      <c r="A253" s="3">
        <v>17543</v>
      </c>
      <c r="B253" t="s">
        <v>4499</v>
      </c>
      <c r="C253">
        <v>308</v>
      </c>
      <c r="D253" t="s">
        <v>133</v>
      </c>
      <c r="E253" s="1">
        <v>17543</v>
      </c>
      <c r="F253" s="2">
        <v>43451</v>
      </c>
      <c r="G253" t="str">
        <f>IFERROR(MID($D253,FIND(G$1,$D253,1)+0,110),"x")</f>
        <v>LOCALIZADO NO MESMO LOCAL E MUNICÍPIO, MEDIANTE O CUMPRIMENTO DA LEGISLAÇÃO VIGENTE, DOS CON- DICIONANTES E DO</v>
      </c>
      <c r="H253" t="str">
        <f>IFERROR(MID($D253,FIND(H$1,$D253,1)+0,70),"x")</f>
        <v>CAPTAÇÃO SUPERFICIAL, NA BACIA HIDROGRÁFICA DO RIO CORRENTE, NO  RIO A</v>
      </c>
      <c r="I253" t="str">
        <f>IFERROR(MID($D253,FIND(I$1,$D253,1)+0,30),"x")</f>
        <v>CPF N° 023.775.835-04, COM SED</v>
      </c>
      <c r="J253" t="str">
        <f>IFERROR(MID($D253,FIND(J$1,$D253,1)+0,30),"x")</f>
        <v>x</v>
      </c>
      <c r="K253" t="str">
        <f>IFERROR(MID($D253,FIND(K$1,$D253,1)+0,40),"x")</f>
        <v xml:space="preserve">VÁLIDO PELO PRAZO DE 4 (QUATRO) ANOS, A </v>
      </c>
      <c r="L253" t="str">
        <f>IFERROR(MID($D253,FIND(L$1,$D253,1)+0,100),"x")</f>
        <v>RESOLVE: ART. 1º - AUTORIZAR O DIREITO  DE USO DOS RECURSOS HÍDRICOS, VÁLIDO PELO PRAZO DE 4 (QUATRO</v>
      </c>
      <c r="M253" t="s">
        <v>2437</v>
      </c>
      <c r="N253" t="s">
        <v>2106</v>
      </c>
      <c r="O253" t="s">
        <v>6289</v>
      </c>
      <c r="P253" t="e">
        <f>VLOOKUP(A253,#REF!,1,FALSE)</f>
        <v>#REF!</v>
      </c>
    </row>
    <row r="254" spans="1:16" x14ac:dyDescent="0.25">
      <c r="A254" s="3">
        <v>17629</v>
      </c>
      <c r="B254" t="s">
        <v>4510</v>
      </c>
      <c r="C254">
        <v>319</v>
      </c>
      <c r="D254" t="s">
        <v>143</v>
      </c>
      <c r="E254" s="1">
        <v>17629</v>
      </c>
      <c r="F254" s="2">
        <v>43469</v>
      </c>
      <c r="G254" t="str">
        <f>IFERROR(MID($D254,FIND(G$1,$D254,1)+0,110),"x")</f>
        <v xml:space="preserve">LOCALIZADO NO MESMO LOCAL E MUNICÍPIO, MEDIANTE O CUMPRIMENTO DA  LEGISLAÇÃO VIGENTE, DOS CONDICIONANTES E DO </v>
      </c>
      <c r="H254" t="str">
        <f>IFERROR(MID($D254,FIND(H$1,$D254,1)+0,70),"x")</f>
        <v>CAPTAÇÃO SUPERFICIAL, NA BACIA HIDROGRÁFICA DO RIO  CORRENTE, NO RIO C</v>
      </c>
      <c r="I254" t="str">
        <f>IFERROR(MID($D254,FIND(I$1,$D254,1)+0,30),"x")</f>
        <v>CPF Nº 096.084.865-72, COM SED</v>
      </c>
      <c r="J254" t="str">
        <f>IFERROR(MID($D254,FIND(J$1,$D254,1)+0,30),"x")</f>
        <v>x</v>
      </c>
      <c r="K254" t="str">
        <f>IFERROR(MID($D254,FIND(K$1,$D254,1)+0,40),"x")</f>
        <v xml:space="preserve">VÁLIDO PELO PRAZO DE 4 (QUATRO) ANOS, A </v>
      </c>
      <c r="L254" t="str">
        <f>IFERROR(MID($D254,FIND(L$1,$D254,1)+0,100),"x")</f>
        <v>RESOLVE: ART. 1º - AUTORIZAR O DIREITO DE  USO DOS RECURSOS HÍDRICOS, VÁLIDO PELO PRAZO DE 4 (QUATRO</v>
      </c>
      <c r="M254" t="s">
        <v>2448</v>
      </c>
      <c r="N254" t="s">
        <v>2106</v>
      </c>
      <c r="O254" t="s">
        <v>6289</v>
      </c>
      <c r="P254" t="e">
        <f>VLOOKUP(A254,#REF!,1,FALSE)</f>
        <v>#REF!</v>
      </c>
    </row>
    <row r="255" spans="1:16" x14ac:dyDescent="0.25">
      <c r="A255" s="3">
        <v>17954</v>
      </c>
      <c r="B255" t="s">
        <v>4582</v>
      </c>
      <c r="C255">
        <v>391</v>
      </c>
      <c r="D255" t="s">
        <v>215</v>
      </c>
      <c r="E255" s="1">
        <v>17954</v>
      </c>
      <c r="F255" s="2">
        <v>43543</v>
      </c>
      <c r="G255" t="str">
        <f>IFERROR(MID($D255,FIND(G$1,$D255,1)+0,110),"x")</f>
        <v xml:space="preserve">LOCALIZADO NA FAZENDA PORTO DAS PEDRAS, ZONA RURAL, NO MUNICÍPIO DE SÍTIO DO  MATO, MEDIANTE O CUMPRIMENTO DA </v>
      </c>
      <c r="H255" t="str">
        <f>IFERROR(MID($D255,FIND(H$1,$D255,1)+0,70),"x")</f>
        <v>CAPTAÇÃO SUPERFICIAL, NA BACIA HIDROGRÁFICA DO RIO  CORRENTE, NO RIO C</v>
      </c>
      <c r="I255" t="str">
        <f>IFERROR(MID($D255,FIND(I$1,$D255,1)+0,30),"x")</f>
        <v>CPF N° 079.942.145-68, COM SED</v>
      </c>
      <c r="J255" t="str">
        <f>IFERROR(MID($D255,FIND(J$1,$D255,1)+0,30),"x")</f>
        <v>x</v>
      </c>
      <c r="K255" t="str">
        <f>IFERROR(MID($D255,FIND(K$1,$D255,1)+0,40),"x")</f>
        <v xml:space="preserve">VÁLIDO PELO PRAZO DE 4 (QUATRO) ANOS, A </v>
      </c>
      <c r="L255" t="str">
        <f>IFERROR(MID($D255,FIND(L$1,$D255,1)+0,100),"x")</f>
        <v>RESOLVE: ART. 1º - AUTORIZAR O DIREITO DE  USO DOS RECURSOS HÍDRICOS, VÁLIDO PELO PRAZO DE 4 (QUATRO</v>
      </c>
      <c r="M255" t="s">
        <v>2518</v>
      </c>
      <c r="N255" t="s">
        <v>2106</v>
      </c>
      <c r="O255" t="s">
        <v>6289</v>
      </c>
      <c r="P255" t="e">
        <f>VLOOKUP(A255,#REF!,1,FALSE)</f>
        <v>#REF!</v>
      </c>
    </row>
    <row r="256" spans="1:16" x14ac:dyDescent="0.25">
      <c r="A256" s="3">
        <v>18683</v>
      </c>
      <c r="B256" t="s">
        <v>4713</v>
      </c>
      <c r="C256">
        <v>524</v>
      </c>
      <c r="D256" t="s">
        <v>346</v>
      </c>
      <c r="E256" s="1">
        <v>18683</v>
      </c>
      <c r="F256" s="2">
        <v>43661</v>
      </c>
      <c r="G256" t="str">
        <f>IFERROR(MID($D256,FIND(G$1,$D256,1)+0,110),"x")</f>
        <v>LOCALIZADO NO MESMO LOCAL E MUNICÍPIO, MEDIANTE O CUMPRIMENTO DA  LEGISLAÇÃO VIGENTE DOS CONDICIONANTES E DO P</v>
      </c>
      <c r="H256" t="str">
        <f>IFERROR(MID($D256,FIND(H$1,$D256,1)+0,70),"x")</f>
        <v>CAPTAÇÃO SUPERFICIAL, NA  BACIA HIDROGRÁFICA DO RIO CORRENTE, NO RIO F</v>
      </c>
      <c r="I256" t="str">
        <f>IFERROR(MID($D256,FIND(I$1,$D256,1)+0,30),"x")</f>
        <v>CPF N° 261.702.055-04, COM SED</v>
      </c>
      <c r="J256" t="str">
        <f>IFERROR(MID($D256,FIND(J$1,$D256,1)+0,30),"x")</f>
        <v>x</v>
      </c>
      <c r="K256" t="str">
        <f>IFERROR(MID($D256,FIND(K$1,$D256,1)+0,40),"x")</f>
        <v xml:space="preserve">VÁLIDO PELO PRAZO DE 4 (QUATRO) ANOS, A </v>
      </c>
      <c r="L256" t="str">
        <f>IFERROR(MID($D256,FIND(L$1,$D256,1)+0,100),"x")</f>
        <v>RESOLVE: ART. 1º - AUTORIZAR O DIREITO DE  USO DOS RECURSOS HÍDRICOS, VÁLIDO PELO PRAZO DE 4 (QUATRO</v>
      </c>
      <c r="M256" t="s">
        <v>2647</v>
      </c>
      <c r="N256" t="s">
        <v>2106</v>
      </c>
      <c r="O256" t="s">
        <v>6289</v>
      </c>
      <c r="P256" t="e">
        <f>VLOOKUP(A256,#REF!,1,FALSE)</f>
        <v>#REF!</v>
      </c>
    </row>
    <row r="257" spans="1:16" x14ac:dyDescent="0.25">
      <c r="A257" s="3">
        <v>18731</v>
      </c>
      <c r="B257" t="s">
        <v>4725</v>
      </c>
      <c r="C257">
        <v>536</v>
      </c>
      <c r="D257" t="s">
        <v>357</v>
      </c>
      <c r="E257" s="1">
        <v>18731</v>
      </c>
      <c r="F257" s="2">
        <v>43669</v>
      </c>
      <c r="G257" t="str">
        <f>IFERROR(MID($D257,FIND(G$1,$D257,1)+0,110),"x")</f>
        <v xml:space="preserve">LOCALIZADO NESSE MESMO LOCAL E MUNICÍPIO,  MEDIANTE O CUMPRIMENTO DA LEGISLAÇÃO VIGENTE E, DOS CONDICIONANTES </v>
      </c>
      <c r="H257" t="str">
        <f>IFERROR(MID($D257,FIND(H$1,$D257,1)+0,70),"x")</f>
        <v>CAPTAÇÃO SUPERFICIAL,  NA BACIA HIDROGRÁFICA DO RIO CORRENTE, NO RIO F</v>
      </c>
      <c r="I257" t="str">
        <f>IFERROR(MID($D257,FIND(I$1,$D257,1)+0,30),"x")</f>
        <v>x</v>
      </c>
      <c r="J257" t="str">
        <f>IFERROR(MID($D257,FIND(J$1,$D257,1)+0,30),"x")</f>
        <v>CNPJ N° 00.761.631/0007-19, CO</v>
      </c>
      <c r="K257" t="str">
        <f>IFERROR(MID($D257,FIND(K$1,$D257,1)+0,40),"x")</f>
        <v xml:space="preserve">VÁLIDA PELO PRAZO DE 4 (QUATRO) ANOS, A </v>
      </c>
      <c r="L257" t="str">
        <f>IFERROR(MID($D257,FIND(L$1,$D257,1)+0,100),"x")</f>
        <v>RESOLVE: ART. 1º - AUTORIZAR  A RENOVAÇÃO DO DIREITO DE USO DOS RECURSOS HÍDRICOS, VÁLIDA PELO PRAZO</v>
      </c>
      <c r="M257" t="s">
        <v>2658</v>
      </c>
      <c r="N257" t="s">
        <v>2106</v>
      </c>
      <c r="O257" t="s">
        <v>6289</v>
      </c>
      <c r="P257" t="e">
        <f>VLOOKUP(A257,#REF!,1,FALSE)</f>
        <v>#REF!</v>
      </c>
    </row>
    <row r="258" spans="1:16" x14ac:dyDescent="0.25">
      <c r="A258" s="3">
        <v>19167</v>
      </c>
      <c r="B258" t="s">
        <v>4813</v>
      </c>
      <c r="C258">
        <v>624</v>
      </c>
      <c r="D258" t="s">
        <v>445</v>
      </c>
      <c r="E258" s="1">
        <v>19167</v>
      </c>
      <c r="F258" s="2">
        <v>43728</v>
      </c>
      <c r="G258" t="str">
        <f>IFERROR(MID($D258,FIND(G$1,$D258,1)+0,110),"x")</f>
        <v>LOCALIZADO NO MESMO LOCAL E  MUNICÍPIO, MEDIANTE O CUMPRIMENTO DA LEGISLAÇÃO VIGENTEE, DOS CONDICIONANTES E DO</v>
      </c>
      <c r="H258" t="str">
        <f>IFERROR(MID($D258,FIND(H$1,$D258,1)+0,70),"x")</f>
        <v>CAPTAÇÃO  SUPERFICIAL, NA BACIA HIDROGRÁFICA DO RIO CORRENTE, NO RIO A</v>
      </c>
      <c r="I258" t="str">
        <f>IFERROR(MID($D258,FIND(I$1,$D258,1)+0,30),"x")</f>
        <v>x</v>
      </c>
      <c r="J258" t="str">
        <f>IFERROR(MID($D258,FIND(J$1,$D258,1)+0,30),"x")</f>
        <v>CNPJ N° 25.654.708/0002-78, CO</v>
      </c>
      <c r="K258" t="str">
        <f>IFERROR(MID($D258,FIND(K$1,$D258,1)+0,40),"x")</f>
        <v xml:space="preserve">VÁLIDA PELO PRAZO DE 4 (QUATRO) ANOS, A </v>
      </c>
      <c r="L258" t="str">
        <f>IFERROR(MID($D258,FIND(L$1,$D258,1)+0,100),"x")</f>
        <v>RESOLVE: ART. 1º - AUTORIZAR  A RENOVAÇÃO DO DIREITO DE USO DOS RECURSOS HÍDRICOS, VÁLIDA PELO PRAZO</v>
      </c>
      <c r="M258" t="s">
        <v>2746</v>
      </c>
      <c r="N258" t="s">
        <v>2106</v>
      </c>
      <c r="O258" t="s">
        <v>6289</v>
      </c>
      <c r="P258" t="e">
        <f>VLOOKUP(A258,#REF!,1,FALSE)</f>
        <v>#REF!</v>
      </c>
    </row>
    <row r="259" spans="1:16" x14ac:dyDescent="0.25">
      <c r="A259" s="3">
        <v>19403</v>
      </c>
      <c r="B259" t="s">
        <v>4899</v>
      </c>
      <c r="C259">
        <v>710</v>
      </c>
      <c r="D259" t="s">
        <v>531</v>
      </c>
      <c r="E259" s="1">
        <v>19403</v>
      </c>
      <c r="F259" s="2">
        <v>43761</v>
      </c>
      <c r="G259" t="str">
        <f>IFERROR(MID($D259,FIND(G$1,$D259,1)+0,110),"x")</f>
        <v xml:space="preserve">LOCALIZADO NO MESMO LOCAL E MUNICÍPIO,  MEDIANTE O CUMPRIMENTO DA LEGISLAÇÃO VIGENTE, DOS CONDICIONANTES E DO </v>
      </c>
      <c r="H259" t="str">
        <f>IFERROR(MID($D259,FIND(H$1,$D259,1)+0,70),"x")</f>
        <v>CAPTAÇÃO SUPERFICIAL NA  BACIA HIDROGRÁFICA DO RIO CORRENTE, NO RIO CO</v>
      </c>
      <c r="I259" t="str">
        <f>IFERROR(MID($D259,FIND(I$1,$D259,1)+0,30),"x")</f>
        <v>CPF Nº 026.391.145-49, COM SED</v>
      </c>
      <c r="J259" t="str">
        <f>IFERROR(MID($D259,FIND(J$1,$D259,1)+0,30),"x")</f>
        <v>x</v>
      </c>
      <c r="K259" t="str">
        <f>IFERROR(MID($D259,FIND(K$1,$D259,1)+0,40),"x")</f>
        <v xml:space="preserve">VÁLIDO PELO PRAZO DE 4 (QUATRO) ANOS, A </v>
      </c>
      <c r="L259" t="str">
        <f>IFERROR(MID($D259,FIND(L$1,$D259,1)+0,100),"x")</f>
        <v>RESOLVE: ART. 1.º -  AUTORIZAR O DIREITO DE USO DOS RECURSOS HÍDRICOS, VÁLIDO PELO PRAZO DE 4 (QUATR</v>
      </c>
      <c r="M259" t="s">
        <v>2829</v>
      </c>
      <c r="N259" t="s">
        <v>2106</v>
      </c>
      <c r="O259" t="s">
        <v>6289</v>
      </c>
      <c r="P259" t="e">
        <f>VLOOKUP(A259,#REF!,1,FALSE)</f>
        <v>#REF!</v>
      </c>
    </row>
    <row r="260" spans="1:16" x14ac:dyDescent="0.25">
      <c r="A260" s="3">
        <v>19838</v>
      </c>
      <c r="B260" t="s">
        <v>4984</v>
      </c>
      <c r="C260">
        <v>795</v>
      </c>
      <c r="D260" t="s">
        <v>616</v>
      </c>
      <c r="E260" s="1">
        <v>19838</v>
      </c>
      <c r="F260" s="2">
        <v>43817</v>
      </c>
      <c r="G260" t="str">
        <f>IFERROR(MID($D260,FIND(G$1,$D260,1)+0,110),"x")</f>
        <v xml:space="preserve">LOCALIZADO NO MESMO LOCAL E MUNICÍPIO, MEDIANTE O CUMPRIMENTO DA LEGISLAÇÃO VIGENTE, DOS  CONDICIONANTES E DO </v>
      </c>
      <c r="H260" t="str">
        <f>IFERROR(MID($D260,FIND(H$1,$D260,1)+0,70),"x")</f>
        <v>CAPTAÇÃO SUPERFICIAL, NA BACIA  HIDROGRÁFICA DO RIO CORRENTE, NO RIO A</v>
      </c>
      <c r="I260" t="str">
        <f>IFERROR(MID($D260,FIND(I$1,$D260,1)+0,30),"x")</f>
        <v>x</v>
      </c>
      <c r="J260" t="str">
        <f>IFERROR(MID($D260,FIND(J$1,$D260,1)+0,30),"x")</f>
        <v>CNPJ Nº 25.654.708/0002-78, CO</v>
      </c>
      <c r="K260" t="str">
        <f>IFERROR(MID($D260,FIND(K$1,$D260,1)+0,40),"x")</f>
        <v xml:space="preserve">VÁLIDO PELO PRAZO DE 4 (QUATRO) ANOS, A </v>
      </c>
      <c r="L260" t="str">
        <f>IFERROR(MID($D260,FIND(L$1,$D260,1)+0,100),"x")</f>
        <v>RESOLVE: ART. 1º - AUTORIZAR O DIREITO DE  USO DOS RECURSOS HÍDRICOS, VÁLIDO PELO PRAZO DE 4 (QUATRO</v>
      </c>
      <c r="M260" t="s">
        <v>2911</v>
      </c>
      <c r="N260" t="s">
        <v>2106</v>
      </c>
      <c r="O260" t="s">
        <v>6289</v>
      </c>
      <c r="P260" t="e">
        <f>VLOOKUP(A260,#REF!,1,FALSE)</f>
        <v>#REF!</v>
      </c>
    </row>
    <row r="261" spans="1:16" x14ac:dyDescent="0.25">
      <c r="A261" s="3">
        <v>20449</v>
      </c>
      <c r="B261" t="s">
        <v>5172</v>
      </c>
      <c r="C261">
        <v>984</v>
      </c>
      <c r="D261" t="s">
        <v>810</v>
      </c>
      <c r="E261" s="1">
        <v>20449</v>
      </c>
      <c r="F261" s="2">
        <v>43935</v>
      </c>
      <c r="G261" t="str">
        <f>IFERROR(MID($D261,FIND(G$1,$D261,1)+0,110),"x")</f>
        <v>LOCALIZADO NO MESMO LOCAL E MUNICÍPIO, MEDIANTE O CUMPRIMENTO DA LEGISLAÇÃO VIGENTE, DOS CON- DICIONANTES E DO</v>
      </c>
      <c r="H261" t="str">
        <f>IFERROR(MID($D261,FIND(H$1,$D261,1)+0,70),"x")</f>
        <v>CAPTAÇÃO SUPERFICIAL, NA BACIA HIDROGRÁFICA DO RIO  CORRENTE, NO RIO F</v>
      </c>
      <c r="I261" t="str">
        <f>IFERROR(MID($D261,FIND(I$1,$D261,1)+0,30),"x")</f>
        <v>CPF N° 070.082.875-34, COM SED</v>
      </c>
      <c r="J261" t="str">
        <f>IFERROR(MID($D261,FIND(J$1,$D261,1)+0,30),"x")</f>
        <v>x</v>
      </c>
      <c r="K261" t="str">
        <f>IFERROR(MID($D261,FIND(K$1,$D261,1)+0,40),"x")</f>
        <v>VÁLIDO PELO PRAZO DE 04 (QUATRO) ANOS, A</v>
      </c>
      <c r="L261" t="str">
        <f>IFERROR(MID($D261,FIND(L$1,$D261,1)+0,100),"x")</f>
        <v>RESOLVE: ART. 1º - AUTORIZAR O DIREITO  DE USO DOS RECURSOS HÍDRICOS, VÁLIDO PELO PRAZO DE 04 (QUATR</v>
      </c>
      <c r="M261" t="s">
        <v>3086</v>
      </c>
      <c r="N261" t="s">
        <v>2106</v>
      </c>
      <c r="O261" t="s">
        <v>6289</v>
      </c>
      <c r="P261" t="e">
        <f>VLOOKUP(A261,#REF!,1,FALSE)</f>
        <v>#REF!</v>
      </c>
    </row>
    <row r="262" spans="1:16" x14ac:dyDescent="0.25">
      <c r="A262" s="3">
        <v>20764</v>
      </c>
      <c r="B262" t="s">
        <v>5278</v>
      </c>
      <c r="C262">
        <v>1090</v>
      </c>
      <c r="D262" t="s">
        <v>916</v>
      </c>
      <c r="E262" s="1">
        <v>20764</v>
      </c>
      <c r="F262" s="2">
        <v>43990</v>
      </c>
      <c r="G262" t="str">
        <f>IFERROR(MID($D262,FIND(G$1,$D262,1)+0,110),"x")</f>
        <v>LOCALIZADO NO MESMO LOCAL E MUNICÍPIO, MEDIANTE O CUMPRIMENTO DA LEGISLAÇÃO VIGENTE, DOS CON- DICIONANTES E DO</v>
      </c>
      <c r="H262" t="str">
        <f>IFERROR(MID($D262,FIND(H$1,$D262,1)+0,70),"x")</f>
        <v>CAPTAÇÃO SUPERFICIAL, NA BACIA HIDROGRÁFICA DO RIO CORRENTE, NO RIO CO</v>
      </c>
      <c r="I262" t="str">
        <f>IFERROR(MID($D262,FIND(I$1,$D262,1)+0,30),"x")</f>
        <v>x</v>
      </c>
      <c r="J262" t="str">
        <f>IFERROR(MID($D262,FIND(J$1,$D262,1)+0,30),"x")</f>
        <v>CNPJ N° 03.846.410/0001-46, CO</v>
      </c>
      <c r="K262" t="str">
        <f>IFERROR(MID($D262,FIND(K$1,$D262,1)+0,40),"x")</f>
        <v>VÁLIDA PELO PRAZO DE 04 (QUATRO) ANOS, A</v>
      </c>
      <c r="L262" t="str">
        <f>IFERROR(MID($D262,FIND(L$1,$D262,1)+0,100),"x")</f>
        <v>RESOLVE: ART. 1º - AUTORIZAR A  RENOVAÇÃO DO DIREITO DE USO DOS RECURSOS HÍDRICOS, VÁLIDA PELO PRAZO</v>
      </c>
      <c r="M262" t="s">
        <v>3190</v>
      </c>
      <c r="N262" t="s">
        <v>2106</v>
      </c>
      <c r="O262" t="s">
        <v>6289</v>
      </c>
      <c r="P262" t="e">
        <f>VLOOKUP(A262,#REF!,1,FALSE)</f>
        <v>#REF!</v>
      </c>
    </row>
    <row r="263" spans="1:16" x14ac:dyDescent="0.25">
      <c r="A263" s="3">
        <v>21035</v>
      </c>
      <c r="B263" t="s">
        <v>5270</v>
      </c>
      <c r="C263">
        <v>1082</v>
      </c>
      <c r="D263" t="s">
        <v>908</v>
      </c>
      <c r="E263" s="1">
        <v>21035</v>
      </c>
      <c r="F263" s="2">
        <v>44029</v>
      </c>
      <c r="G263" t="str">
        <f>IFERROR(MID($D263,FIND(G$1,$D263,1)+0,110),"x")</f>
        <v>LOCALIZADO NO MESMO LOCAL E MUNICÍPIO, MEDIANTE O CUMPRIMENTO DA LEGISLAÇÃO VIGENTE, DOS CON- DICIONANTES E DO</v>
      </c>
      <c r="H263" t="str">
        <f>IFERROR(MID($D263,FIND(H$1,$D263,1)+0,70),"x")</f>
        <v>CAPTAÇÃO SUPERFICIAL, NA BACIA HIDROGRÁFICA DO RIO CORRENTE,  NO RIO F</v>
      </c>
      <c r="I263" t="str">
        <f>IFERROR(MID($D263,FIND(I$1,$D263,1)+0,30),"x")</f>
        <v>CPF Nº 029.974.105-25, COM SED</v>
      </c>
      <c r="J263" t="str">
        <f>IFERROR(MID($D263,FIND(J$1,$D263,1)+0,30),"x")</f>
        <v>x</v>
      </c>
      <c r="K263" t="str">
        <f>IFERROR(MID($D263,FIND(K$1,$D263,1)+0,40),"x")</f>
        <v>VÁLIDO PELO PRAZO DE 04 (QUATRO) ANOS, A</v>
      </c>
      <c r="L263" t="str">
        <f>IFERROR(MID($D263,FIND(L$1,$D263,1)+0,100),"x")</f>
        <v>RESOLVE: ART. 1º - AUTORIZAR O DIREITO  DE USO DOS RECURSOS HÍDRICOS, VÁLIDO PELO PRAZO DE 04 (QUATR</v>
      </c>
      <c r="M263" t="s">
        <v>3182</v>
      </c>
      <c r="N263" t="s">
        <v>2106</v>
      </c>
      <c r="O263" t="s">
        <v>6289</v>
      </c>
      <c r="P263" t="e">
        <f>VLOOKUP(A263,#REF!,1,FALSE)</f>
        <v>#REF!</v>
      </c>
    </row>
    <row r="264" spans="1:16" x14ac:dyDescent="0.25">
      <c r="A264" s="3">
        <v>23206</v>
      </c>
      <c r="B264" t="s">
        <v>5815</v>
      </c>
      <c r="C264">
        <v>1629</v>
      </c>
      <c r="D264" t="s">
        <v>1631</v>
      </c>
      <c r="E264" s="1">
        <v>23206</v>
      </c>
      <c r="F264" s="2">
        <v>44361</v>
      </c>
      <c r="G264" t="str">
        <f>IFERROR(MID($D264,FIND(G$1,$D264,1)+0,110),"x")</f>
        <v xml:space="preserve">LOCALIZADO NO MESMO LOCAL E MUNICÍPIO, MEDIANTE O CUMPRIMENTO DA LEGISLAÇÃO VIGENTE, DOS  CONDICIONANTES E DO </v>
      </c>
      <c r="H264" t="str">
        <f>IFERROR(MID($D264,FIND(H$1,$D264,1)+0,70),"x")</f>
        <v>CAPTAÇÃO SUPERFICIAL, NA BACIA HIDROGRÁFICA DO RIO  CORRENTE, NO RIO C</v>
      </c>
      <c r="I264" t="str">
        <f>IFERROR(MID($D264,FIND(I$1,$D264,1)+0,30),"x")</f>
        <v>CPF Nº 785.405.505-04, COM SED</v>
      </c>
      <c r="J264" t="str">
        <f>IFERROR(MID($D264,FIND(J$1,$D264,1)+0,30),"x")</f>
        <v>x</v>
      </c>
      <c r="K264" t="str">
        <f>IFERROR(MID($D264,FIND(K$1,$D264,1)+0,40),"x")</f>
        <v>VÁLIDO PELO PRAZO DE 04 (QUATRO) ANOS, A</v>
      </c>
      <c r="L264" t="str">
        <f>IFERROR(MID($D264,FIND(L$1,$D264,1)+0,100),"x")</f>
        <v>RESOLVE: ART. 1º - AUTORIZAR O  DIREITO DE USO DOS RECURSOS HÍDRICOS, VÁLIDO PELO PRAZO DE 04 (QUATR</v>
      </c>
      <c r="M264" t="s">
        <v>3721</v>
      </c>
      <c r="N264" t="s">
        <v>2106</v>
      </c>
      <c r="O264" t="s">
        <v>6289</v>
      </c>
      <c r="P264" t="e">
        <f>VLOOKUP(A264,#REF!,1,FALSE)</f>
        <v>#REF!</v>
      </c>
    </row>
    <row r="265" spans="1:16" x14ac:dyDescent="0.25">
      <c r="A265" s="3">
        <v>23433</v>
      </c>
      <c r="B265" t="s">
        <v>5891</v>
      </c>
      <c r="C265">
        <v>1705</v>
      </c>
      <c r="D265" t="s">
        <v>1707</v>
      </c>
      <c r="E265" s="1">
        <v>23433</v>
      </c>
      <c r="F265" s="2">
        <v>44390</v>
      </c>
      <c r="G265" t="str">
        <f>IFERROR(MID($D265,FIND(G$1,$D265,1)+0,110),"x")</f>
        <v xml:space="preserve">LOCALIZADO NO MESMO LOCAL E MUNICÍPIO, MEDIANTE O CUMPRIMENTO DA LEGISLAÇÃO VIGENTE, DOS  CONDICIONANTES E DO </v>
      </c>
      <c r="H265" t="str">
        <f>IFERROR(MID($D265,FIND(H$1,$D265,1)+0,70),"x")</f>
        <v>CAPTAÇÃO SUPERFICIAL, NA BACIA HIDROGRÁFICA DO RIO CORRENTE, NO  RIO F</v>
      </c>
      <c r="I265" t="str">
        <f>IFERROR(MID($D265,FIND(I$1,$D265,1)+0,30),"x")</f>
        <v>CPF Nº 063.281.805-00, COM SED</v>
      </c>
      <c r="J265" t="str">
        <f>IFERROR(MID($D265,FIND(J$1,$D265,1)+0,30),"x")</f>
        <v>x</v>
      </c>
      <c r="K265" t="str">
        <f>IFERROR(MID($D265,FIND(K$1,$D265,1)+0,40),"x")</f>
        <v>VÁLIDO PELO PRAZO DE 04 (QUATRO) ANOS, A</v>
      </c>
      <c r="L265" t="str">
        <f>IFERROR(MID($D265,FIND(L$1,$D265,1)+0,100),"x")</f>
        <v>RESOLVE: ART. 1º - AUTORIZAR O DIREITO DE  USO DOS RECURSOS HÍDRICOS, VÁLIDO PELO PRAZO DE 04 (QUATR</v>
      </c>
      <c r="M265" t="s">
        <v>3797</v>
      </c>
      <c r="N265" t="s">
        <v>2106</v>
      </c>
      <c r="O265" t="s">
        <v>6289</v>
      </c>
      <c r="P265" t="e">
        <f>VLOOKUP(A265,#REF!,1,FALSE)</f>
        <v>#REF!</v>
      </c>
    </row>
    <row r="266" spans="1:16" x14ac:dyDescent="0.25">
      <c r="A266" s="3">
        <v>23742</v>
      </c>
      <c r="B266" t="s">
        <v>5989</v>
      </c>
      <c r="C266">
        <v>1803</v>
      </c>
      <c r="D266" t="s">
        <v>1805</v>
      </c>
      <c r="E266" s="1">
        <v>23742</v>
      </c>
      <c r="F266" s="2">
        <v>44424</v>
      </c>
      <c r="G266" t="str">
        <f>IFERROR(MID($D266,FIND(G$1,$D266,1)+0,110),"x")</f>
        <v xml:space="preserve">LOCALIZADO NO MESMO LOCAL E MUNICÍPIO, MEDIANTE O CUMPRIMENTO DA  LEGISLAÇÃO VIGENTE, DOS CONDICIONANTES E DO </v>
      </c>
      <c r="H266" t="str">
        <f>IFERROR(MID($D266,FIND(H$1,$D266,1)+0,70),"x")</f>
        <v>CAPTAÇÃO SUPERFICIAL, NA  BACIA HIDROGRÁFICA DO RIO CORRENTE, NO RIO C</v>
      </c>
      <c r="I266" t="str">
        <f>IFERROR(MID($D266,FIND(I$1,$D266,1)+0,30),"x")</f>
        <v>CPF N° 046.759.045-13, COM SED</v>
      </c>
      <c r="J266" t="str">
        <f>IFERROR(MID($D266,FIND(J$1,$D266,1)+0,30),"x")</f>
        <v>x</v>
      </c>
      <c r="K266" t="str">
        <f>IFERROR(MID($D266,FIND(K$1,$D266,1)+0,40),"x")</f>
        <v>VÁLIDA PELO PRAZO DE 04 (QUATRO) ANOS, A</v>
      </c>
      <c r="L266" t="str">
        <f>IFERROR(MID($D266,FIND(L$1,$D266,1)+0,100),"x")</f>
        <v>RESOLVE: ART. 1º - AUTORIZAR A RENOVAÇÃO  DO DIREITO DE USO DOS RECURSOS HÍDRICOS, VÁLIDA PELO PRAZO</v>
      </c>
      <c r="M266" t="s">
        <v>3895</v>
      </c>
      <c r="N266" t="s">
        <v>2106</v>
      </c>
      <c r="O266" t="s">
        <v>6289</v>
      </c>
      <c r="P266" t="e">
        <f>VLOOKUP(A266,#REF!,1,FALSE)</f>
        <v>#REF!</v>
      </c>
    </row>
    <row r="267" spans="1:16" x14ac:dyDescent="0.25">
      <c r="A267" s="3">
        <v>18896</v>
      </c>
      <c r="B267" t="s">
        <v>4750</v>
      </c>
      <c r="C267">
        <v>561</v>
      </c>
      <c r="D267" t="s">
        <v>382</v>
      </c>
      <c r="E267" s="1">
        <v>18896</v>
      </c>
      <c r="F267" s="2">
        <v>43689</v>
      </c>
      <c r="G267" t="str">
        <f>IFERROR(MID($D267,FIND(G$1,$D267,1)+0,110),"x")</f>
        <v xml:space="preserve">LOCALIZADO NO MESMO LOCAL E MUNICÍPIO, MEDIANTE O CUMPRIMENTO DA LEGISLAÇÃO VIGENTE, DOS  CONDICIONANTES E DO </v>
      </c>
      <c r="H267" t="str">
        <f>IFERROR(MID($D267,FIND(H$1,$D267,1)+0,70),"x")</f>
        <v>CAPTAÇÃO SUPERFICIAL, NA BACIA HIDROGRÁFICA DO RIO  GRANDE, NO RIO GRA</v>
      </c>
      <c r="I267" t="str">
        <f>IFERROR(MID($D267,FIND(I$1,$D267,1)+0,30),"x")</f>
        <v>CPF N° 912.835.825-20, COM SED</v>
      </c>
      <c r="J267" t="str">
        <f>IFERROR(MID($D267,FIND(J$1,$D267,1)+0,30),"x")</f>
        <v>x</v>
      </c>
      <c r="K267" t="str">
        <f>IFERROR(MID($D267,FIND(K$1,$D267,1)+0,40),"x")</f>
        <v xml:space="preserve">VÁLIDO PELO PRAZO DE 4 (QUATRO) ANOS, A </v>
      </c>
      <c r="L267" t="str">
        <f>IFERROR(MID($D267,FIND(L$1,$D267,1)+0,100),"x")</f>
        <v>RESOLVE: ART. 1.º - AUTORIZAR O DIREITO DE USO  DOS RECURSOS HÍDRICOS, VÁLIDO PELO PRAZO DE 4 (QUATR</v>
      </c>
      <c r="M267" t="s">
        <v>2683</v>
      </c>
      <c r="N267" t="s">
        <v>2105</v>
      </c>
      <c r="O267" t="s">
        <v>6289</v>
      </c>
      <c r="P267" t="e">
        <f>VLOOKUP(A267,#REF!,1,FALSE)</f>
        <v>#REF!</v>
      </c>
    </row>
    <row r="268" spans="1:16" x14ac:dyDescent="0.25">
      <c r="A268" s="3">
        <v>19763</v>
      </c>
      <c r="B268" t="s">
        <v>4968</v>
      </c>
      <c r="C268">
        <v>779</v>
      </c>
      <c r="D268" t="s">
        <v>600</v>
      </c>
      <c r="E268" s="1">
        <v>19763</v>
      </c>
      <c r="F268" s="2">
        <v>43808</v>
      </c>
      <c r="G268" t="str">
        <f>IFERROR(MID($D268,FIND(G$1,$D268,1)+0,110),"x")</f>
        <v xml:space="preserve">LOCALIZADO NESSE MESMO LOCAL E MUNICÍPIO, MEDIANTE O CUMPRIMENTO DA LEGISLAÇÃO VIGENTE,  DOS CONDICIONANTES E </v>
      </c>
      <c r="H268" t="str">
        <f>IFERROR(MID($D268,FIND(H$1,$D268,1)+0,70),"x")</f>
        <v>CAPTAÇÃO SUPERFICIAL, NA BACIA HIDROGRÁFICA DO  RIO GRANDE, NO RIO GRA</v>
      </c>
      <c r="I268" t="str">
        <f>IFERROR(MID($D268,FIND(I$1,$D268,1)+0,30),"x")</f>
        <v>CPF Nº 231.706.890-53, COM SED</v>
      </c>
      <c r="J268" t="str">
        <f>IFERROR(MID($D268,FIND(J$1,$D268,1)+0,30),"x")</f>
        <v>x</v>
      </c>
      <c r="K268" t="str">
        <f>IFERROR(MID($D268,FIND(K$1,$D268,1)+0,40),"x")</f>
        <v xml:space="preserve">VÁLIDO PELO PRAZO DE 4 (QUATRO) ANOS, A </v>
      </c>
      <c r="L268" t="str">
        <f>IFERROR(MID($D268,FIND(L$1,$D268,1)+0,100),"x")</f>
        <v>RESOLVE: ART. 1º - AUTORIZAR A RENOVAÇÃO DO  DIREITO DE USO DOS RECURSOS HÍDRICOS, VÁLIDO PELO PRAZO</v>
      </c>
      <c r="M268" t="s">
        <v>2895</v>
      </c>
      <c r="N268" t="s">
        <v>2105</v>
      </c>
      <c r="O268" t="s">
        <v>6289</v>
      </c>
      <c r="P268" t="e">
        <f>VLOOKUP(A268,#REF!,1,FALSE)</f>
        <v>#REF!</v>
      </c>
    </row>
    <row r="269" spans="1:16" x14ac:dyDescent="0.25">
      <c r="A269" s="3">
        <v>20275</v>
      </c>
      <c r="B269" t="s">
        <v>5325</v>
      </c>
      <c r="C269">
        <v>1137</v>
      </c>
      <c r="D269" t="s">
        <v>963</v>
      </c>
      <c r="E269" s="1">
        <v>20275</v>
      </c>
      <c r="F269" s="2">
        <v>43913</v>
      </c>
      <c r="G269" t="str">
        <f>IFERROR(MID($D269,FIND(G$1,$D269,1)+0,110),"x")</f>
        <v>LOCALIZADO NO  MESMO LOCAL E MUNICÍPIO, MEDIANTE O CUMPRIMENTO DA LEGISLAÇÃO VIGENTE, DOS CONDICIONANTES E  DO</v>
      </c>
      <c r="H269" t="str">
        <f>IFERROR(MID($D269,FIND(H$1,$D269,1)+0,70),"x")</f>
        <v>CAPTAÇÃO SUPERFICIAL, NA BACIA HIDROGRÁFICA DO RIO GRANDE, NO RIO  GRA</v>
      </c>
      <c r="I269" t="str">
        <f>IFERROR(MID($D269,FIND(I$1,$D269,1)+0,30),"x")</f>
        <v>CPF N° 593.596.505-44, COM SED</v>
      </c>
      <c r="J269" t="str">
        <f>IFERROR(MID($D269,FIND(J$1,$D269,1)+0,30),"x")</f>
        <v>x</v>
      </c>
      <c r="K269" t="str">
        <f>IFERROR(MID($D269,FIND(K$1,$D269,1)+0,40),"x")</f>
        <v xml:space="preserve">VÁLIDO PELO PRAZO DE 4 (QUATRO) ANOS, A </v>
      </c>
      <c r="L269" t="str">
        <f>IFERROR(MID($D269,FIND(L$1,$D269,1)+0,100),"x")</f>
        <v>RESOLVE: ART. 1.º - AUTORIZAR O DIREITO  DE USO DOS RECURSOS HÍDRICOS, VÁLIDO PELO PRAZO DE 4 (QUATR</v>
      </c>
      <c r="M269" t="s">
        <v>3237</v>
      </c>
      <c r="N269" t="s">
        <v>2105</v>
      </c>
      <c r="O269" t="s">
        <v>6289</v>
      </c>
      <c r="P269" t="e">
        <f>VLOOKUP(A269,#REF!,1,FALSE)</f>
        <v>#REF!</v>
      </c>
    </row>
    <row r="270" spans="1:16" x14ac:dyDescent="0.25">
      <c r="A270" s="3">
        <v>16756</v>
      </c>
      <c r="B270" t="s">
        <v>4400</v>
      </c>
      <c r="C270">
        <v>209</v>
      </c>
      <c r="D270" t="s">
        <v>101</v>
      </c>
      <c r="E270" s="1">
        <v>16756</v>
      </c>
      <c r="F270" s="2">
        <v>43336</v>
      </c>
      <c r="G270" t="str">
        <f>IFERROR(MID($D270,FIND(G$1,$D270,1)+0,110),"x")</f>
        <v xml:space="preserve">LOCALIZADO NESSE MESMO LOCAL E MUNICÍPIO, MEDIANTE O CUMPRIMENTO DA LEGISLAÇÃO VIGENTE, DOS  CONDICIONANTES E </v>
      </c>
      <c r="H270" t="str">
        <f>IFERROR(MID($D270,FIND(H$1,$D270,1)+0,70),"x")</f>
        <v xml:space="preserve">CAPTAÇÃO SUPERFICIAL, NA BACIA HIDROGRÁFICA DO RIO SÃO FRANCISCO,  NO </v>
      </c>
      <c r="I270" t="str">
        <f>IFERROR(MID($D270,FIND(I$1,$D270,1)+0,30),"x")</f>
        <v>x</v>
      </c>
      <c r="J270" t="str">
        <f>IFERROR(MID($D270,FIND(J$1,$D270,1)+0,30),"x")</f>
        <v>CNPJ Nº 10.980.190/0001-04, CO</v>
      </c>
      <c r="K270" t="str">
        <f>IFERROR(MID($D270,FIND(K$1,$D270,1)+0,40),"x")</f>
        <v xml:space="preserve">VÁLIDO PELO PRAZO DE 4 (QUATRO) ANOS, A </v>
      </c>
      <c r="L270" t="str">
        <f>IFERROR(MID($D270,FIND(L$1,$D270,1)+0,100),"x")</f>
        <v>RESOLVE: ART. 1º - AUTORIZAR O DIREITO DE  USO DOS RECURSOS HÍDRICOS, VÁLIDO PELO PRAZO DE 4 (QUATRO</v>
      </c>
      <c r="M270" t="s">
        <v>2338</v>
      </c>
      <c r="N270" t="s">
        <v>2104</v>
      </c>
      <c r="O270" t="s">
        <v>6289</v>
      </c>
      <c r="P270" t="e">
        <f>VLOOKUP(A270,#REF!,1,FALSE)</f>
        <v>#REF!</v>
      </c>
    </row>
    <row r="271" spans="1:16" x14ac:dyDescent="0.25">
      <c r="A271" s="3">
        <v>17044</v>
      </c>
      <c r="B271" t="s">
        <v>4426</v>
      </c>
      <c r="C271">
        <v>235</v>
      </c>
      <c r="D271" t="s">
        <v>110</v>
      </c>
      <c r="E271" s="1">
        <v>17044</v>
      </c>
      <c r="F271" s="2">
        <v>43378</v>
      </c>
      <c r="G271" t="str">
        <f>IFERROR(MID($D271,FIND(G$1,$D271,1)+0,110),"x")</f>
        <v xml:space="preserve">LOCALIZADO NESSE MESMO LOCAL E MUNICÍPIO, MEDIANTE  O CUMPRIMENTO DA LEGISLAÇÃO VIGENTE, DOS CONDICIONANTES E </v>
      </c>
      <c r="H271" t="str">
        <f>IFERROR(MID($D271,FIND(H$1,$D271,1)+0,70),"x")</f>
        <v>CAPTAÇÃO SUBTERRÂNEA, NA BACIA HIDROGRÁFICA DO RIO SÃO  FRANCISCO, NAS</v>
      </c>
      <c r="I271" t="str">
        <f>IFERROR(MID($D271,FIND(I$1,$D271,1)+0,30),"x")</f>
        <v>CPF SOB Nº 571.585.175-00, COM</v>
      </c>
      <c r="J271" t="str">
        <f>IFERROR(MID($D271,FIND(J$1,$D271,1)+0,30),"x")</f>
        <v>x</v>
      </c>
      <c r="K271" t="str">
        <f>IFERROR(MID($D271,FIND(K$1,$D271,1)+0,40),"x")</f>
        <v xml:space="preserve">VÁLIDO PELO PRAZO DE 4 (QUATRO) ANOS, A </v>
      </c>
      <c r="L271" t="str">
        <f>IFERROR(MID($D271,FIND(L$1,$D271,1)+0,100),"x")</f>
        <v>RESOLVE: ART. 1º - AUTORIZAR O DIREITO  DE USO DOS RECURSOS HÍDRICOS, VÁLIDO PELO PRAZO DE 4 (QUATRO</v>
      </c>
      <c r="M271" t="s">
        <v>2364</v>
      </c>
      <c r="N271" t="s">
        <v>2104</v>
      </c>
      <c r="O271" t="s">
        <v>6289</v>
      </c>
      <c r="P271" t="e">
        <f>VLOOKUP(A271,#REF!,1,FALSE)</f>
        <v>#REF!</v>
      </c>
    </row>
    <row r="272" spans="1:16" x14ac:dyDescent="0.25">
      <c r="A272" s="3">
        <v>17657</v>
      </c>
      <c r="B272" t="s">
        <v>4518</v>
      </c>
      <c r="C272">
        <v>327</v>
      </c>
      <c r="D272" t="s">
        <v>151</v>
      </c>
      <c r="E272" s="1">
        <v>17657</v>
      </c>
      <c r="F272" s="2">
        <v>43476</v>
      </c>
      <c r="G272" t="str">
        <f>IFERROR(MID($D272,FIND(G$1,$D272,1)+0,110),"x")</f>
        <v xml:space="preserve">LOCALIZADO NO MESMO LOCAL E MUNICÍPIO, MEDIANTE O CUMPRIMENTO DA  LEGISLAÇÃO VIGENTE, DOS CONDICIONANTES E DO </v>
      </c>
      <c r="H272" t="str">
        <f>IFERROR(MID($D272,FIND(H$1,$D272,1)+0,70),"x")</f>
        <v>CAPTAÇÃO SUBTERRÂNEA, NA BACIA  HIDROGRÁFICA DO RIO SÃO FRANCISCO, NAS</v>
      </c>
      <c r="I272" t="str">
        <f>IFERROR(MID($D272,FIND(I$1,$D272,1)+0,30),"x")</f>
        <v>x</v>
      </c>
      <c r="J272" t="str">
        <f>IFERROR(MID($D272,FIND(J$1,$D272,1)+0,30),"x")</f>
        <v>CNPJ Nº 14.862.516/0001-50, CO</v>
      </c>
      <c r="K272" t="str">
        <f>IFERROR(MID($D272,FIND(K$1,$D272,1)+0,40),"x")</f>
        <v>VÁLIDO PELO PRAZO DE 04 (QUATRO) ANOS, A</v>
      </c>
      <c r="L272" t="str">
        <f>IFERROR(MID($D272,FIND(L$1,$D272,1)+0,100),"x")</f>
        <v>RESOLVE: ART. 1º - AUTORIZAR O DIREITO DE USO  DOS RECURSOS HÍDRICOS, VÁLIDO PELO PRAZO DE 04 (QUATR</v>
      </c>
      <c r="M272" t="s">
        <v>2456</v>
      </c>
      <c r="N272" t="s">
        <v>2104</v>
      </c>
      <c r="O272" t="s">
        <v>6289</v>
      </c>
      <c r="P272" t="e">
        <f>VLOOKUP(A272,#REF!,1,FALSE)</f>
        <v>#REF!</v>
      </c>
    </row>
    <row r="273" spans="1:16" x14ac:dyDescent="0.25">
      <c r="A273" s="3">
        <v>20447</v>
      </c>
      <c r="B273" t="s">
        <v>5527</v>
      </c>
      <c r="C273">
        <v>1339</v>
      </c>
      <c r="D273" t="s">
        <v>1165</v>
      </c>
      <c r="E273" s="1">
        <v>20447</v>
      </c>
      <c r="F273" s="2">
        <v>43935</v>
      </c>
      <c r="G273" t="str">
        <f>IFERROR(MID($D273,FIND(G$1,$D273,1)+0,110),"x")</f>
        <v xml:space="preserve">LOCALIZADO NO MESMO LOCAL E MUNICÍPIO, MEDIANTE O CUMPRIMENTO DA LEGISLAÇÃO VIGENTE, DOS  CONDICIONANTES E DO </v>
      </c>
      <c r="H273" t="str">
        <f>IFERROR(MID($D273,FIND(H$1,$D273,1)+0,70),"x")</f>
        <v>CAPTAÇÃO SUBTERRÂNEA, NA BACIA HIDROGRÁFICA DO RIO SÃO FRANCISCO, NO P</v>
      </c>
      <c r="I273" t="str">
        <f>IFERROR(MID($D273,FIND(I$1,$D273,1)+0,30),"x")</f>
        <v>x</v>
      </c>
      <c r="J273" t="str">
        <f>IFERROR(MID($D273,FIND(J$1,$D273,1)+0,30),"x")</f>
        <v>CNPJ Nº 26.491.175/0001-32, CO</v>
      </c>
      <c r="K273" t="str">
        <f>IFERROR(MID($D273,FIND(K$1,$D273,1)+0,40),"x")</f>
        <v>VÁLIDO PELO PRAZO DE 04 (QUATRO) ANOS, A</v>
      </c>
      <c r="L273" t="str">
        <f>IFERROR(MID($D273,FIND(L$1,$D273,1)+0,100),"x")</f>
        <v>RESOLVE: ART. 1.º - AUTORIZAR O DIREITO  DE USO DOS RECURSOS HÍDRICOS, VÁLIDO PELO PRAZO DE 04 (QUAT</v>
      </c>
      <c r="M273" t="s">
        <v>3436</v>
      </c>
      <c r="N273" t="s">
        <v>2104</v>
      </c>
      <c r="O273" t="s">
        <v>6289</v>
      </c>
      <c r="P273" t="e">
        <f>VLOOKUP(A273,#REF!,1,FALSE)</f>
        <v>#REF!</v>
      </c>
    </row>
    <row r="274" spans="1:16" x14ac:dyDescent="0.25">
      <c r="A274" s="3">
        <v>21555</v>
      </c>
      <c r="B274" t="s">
        <v>5253</v>
      </c>
      <c r="C274">
        <v>1065</v>
      </c>
      <c r="D274" t="s">
        <v>891</v>
      </c>
      <c r="E274" s="1">
        <v>21555</v>
      </c>
      <c r="F274" s="2">
        <v>44099</v>
      </c>
      <c r="G274" t="str">
        <f>IFERROR(MID($D274,FIND(G$1,$D274,1)+0,110),"x")</f>
        <v>LOCALIZADO NO MESMO  LOCAL E MUNICÍPIO, MEDIANTE O CUMPRIMENTO DA LEGISLAÇÃO VIGENTE E, DOS CONDICIONANTES E D</v>
      </c>
      <c r="H274" t="str">
        <f>IFERROR(MID($D274,FIND(H$1,$D274,1)+0,70),"x")</f>
        <v xml:space="preserve">CAPTAÇÃO SUBTERRÂNEA, NA BACIA HIDROGRÁFICA DO RIO  SÃO FRANCISCO, NO </v>
      </c>
      <c r="I274" t="str">
        <f>IFERROR(MID($D274,FIND(I$1,$D274,1)+0,30),"x")</f>
        <v>CPF Nº 505.293.820-91, COM SED</v>
      </c>
      <c r="J274" t="str">
        <f>IFERROR(MID($D274,FIND(J$1,$D274,1)+0,30),"x")</f>
        <v>x</v>
      </c>
      <c r="K274" t="str">
        <f>IFERROR(MID($D274,FIND(K$1,$D274,1)+0,40),"x")</f>
        <v>VÁLIDO PELO PRAZO DE 04 (QUATRO) ANOS, A</v>
      </c>
      <c r="L274" t="str">
        <f>IFERROR(MID($D274,FIND(L$1,$D274,1)+0,100),"x")</f>
        <v>RESOLVE: ART. 1.º - AUTORIZAR O DIREITO DE  USO DOS RECURSOS HÍDRICOS, VÁLIDO PELO PRAZO DE 04 (QUAT</v>
      </c>
      <c r="M274" t="s">
        <v>3166</v>
      </c>
      <c r="N274" t="s">
        <v>2104</v>
      </c>
      <c r="O274" t="s">
        <v>6289</v>
      </c>
      <c r="P274" t="e">
        <f>VLOOKUP(A274,#REF!,1,FALSE)</f>
        <v>#REF!</v>
      </c>
    </row>
    <row r="275" spans="1:16" x14ac:dyDescent="0.25">
      <c r="A275" s="3">
        <v>15957</v>
      </c>
      <c r="B275" t="s">
        <v>4258</v>
      </c>
      <c r="C275">
        <v>67</v>
      </c>
      <c r="D275" t="s">
        <v>31</v>
      </c>
      <c r="E275" s="1">
        <v>15957</v>
      </c>
      <c r="F275" s="2">
        <v>43202</v>
      </c>
      <c r="G275" t="str">
        <f>IFERROR(MID($D275,FIND(G$1,$D275,1)+0,110),"x")</f>
        <v xml:space="preserve">LOCALIZADO NA FAZENDA JATOBÁ, RODOVIA BR 242, ZONA  RURAL, NO MUNICÍPIO DE LUÍS EDUARDO MAGALHÃES, MEDIANTE O </v>
      </c>
      <c r="H275" t="str">
        <f>IFERROR(MID($D275,FIND(H$1,$D275,1)+0,70),"x")</f>
        <v>CAPTAÇÃO SUPERFICIAL, NA  BACIA HIDROGRÁFICA DO RIO GRANDE, NO RIO CAB</v>
      </c>
      <c r="I275" t="str">
        <f>IFERROR(MID($D275,FIND(I$1,$D275,1)+0,30),"x")</f>
        <v>x</v>
      </c>
      <c r="J275" t="str">
        <f>IFERROR(MID($D275,FIND(J$1,$D275,1)+0,30),"x")</f>
        <v>CNPJ Nº 02.792.597/0001-80, CO</v>
      </c>
      <c r="K275" t="str">
        <f>IFERROR(MID($D275,FIND(K$1,$D275,1)+0,40),"x")</f>
        <v>VÁLIDA PELO PRAZO DE 04 (QUATRO) ANOS, A</v>
      </c>
      <c r="L275" t="str">
        <f>IFERROR(MID($D275,FIND(L$1,$D275,1)+0,100),"x")</f>
        <v>RESOLVE: ART. 1º - AUTORIZAR A  RENOVAÇÃO DO DIREITO DE USO DOS RECURSOS HÍDRICOS, VÁLIDA PELO PRAZO</v>
      </c>
      <c r="M275" t="s">
        <v>2197</v>
      </c>
      <c r="N275" t="s">
        <v>2105</v>
      </c>
      <c r="O275" t="s">
        <v>2111</v>
      </c>
      <c r="P275" t="e">
        <f>VLOOKUP(A275,#REF!,1,FALSE)</f>
        <v>#REF!</v>
      </c>
    </row>
    <row r="276" spans="1:16" x14ac:dyDescent="0.25">
      <c r="A276" s="3">
        <v>16121</v>
      </c>
      <c r="B276" t="s">
        <v>4283</v>
      </c>
      <c r="C276">
        <v>92</v>
      </c>
      <c r="D276" t="s">
        <v>44</v>
      </c>
      <c r="E276" s="1">
        <v>16121</v>
      </c>
      <c r="F276" s="2">
        <v>43230</v>
      </c>
      <c r="G276" t="str">
        <f>IFERROR(MID($D276,FIND(G$1,$D276,1)+0,110),"x")</f>
        <v>LOCALIZADO NA FAZENDA LIBERDADE, RODOVIA BR  020, ZONA RURAL, NO MUNICÍPIO DE LUÍS EDUARDO MAGALHÃES, MEDIANTE</v>
      </c>
      <c r="H276" t="str">
        <f>IFERROR(MID($D276,FIND(H$1,$D276,1)+0,70),"x")</f>
        <v>CAPTAÇÃO SUPERFICIAL, NA BACIA HIDROGRÁFICA DO RIO GRANDE, NO RIO BORÁ</v>
      </c>
      <c r="I276" t="str">
        <f>IFERROR(MID($D276,FIND(I$1,$D276,1)+0,30),"x")</f>
        <v>CPF Nº  219.955.080-04, COM SE</v>
      </c>
      <c r="J276" t="str">
        <f>IFERROR(MID($D276,FIND(J$1,$D276,1)+0,30),"x")</f>
        <v>x</v>
      </c>
      <c r="K276" t="str">
        <f>IFERROR(MID($D276,FIND(K$1,$D276,1)+0,40),"x")</f>
        <v>VÁLIDA PELO PRAZO DE 04 (QUATRO) ANOS, A</v>
      </c>
      <c r="L276" t="str">
        <f>IFERROR(MID($D276,FIND(L$1,$D276,1)+0,100),"x")</f>
        <v>RESOLVE: ART. 1.º - AUTORIZAR A RENOVAÇÃO DO DIREITO DE USO DOS  RECURSOS HÍDRICOS, VÁLIDA PELO PRAZ</v>
      </c>
      <c r="M276" t="s">
        <v>2222</v>
      </c>
      <c r="N276" t="s">
        <v>2105</v>
      </c>
      <c r="O276" t="s">
        <v>2111</v>
      </c>
      <c r="P276" t="e">
        <f>VLOOKUP(A276,#REF!,1,FALSE)</f>
        <v>#REF!</v>
      </c>
    </row>
    <row r="277" spans="1:16" x14ac:dyDescent="0.25">
      <c r="A277" s="3">
        <v>16279</v>
      </c>
      <c r="B277" t="s">
        <v>4319</v>
      </c>
      <c r="C277">
        <v>128</v>
      </c>
      <c r="D277" t="s">
        <v>64</v>
      </c>
      <c r="E277" s="1">
        <v>16279</v>
      </c>
      <c r="F277" s="2">
        <v>43257</v>
      </c>
      <c r="G277" t="str">
        <f>IFERROR(MID($D277,FIND(G$1,$D277,1)+0,110),"x")</f>
        <v xml:space="preserve">LOCALIZADO NA FAZENDA PRETA E NOVA  BAHIA III, ZONA RURAL, NO MUNICÍPIO DE LUÍS EDUARDO MAGALHÃES, MEDIANTE O </v>
      </c>
      <c r="H277" t="str">
        <f>IFERROR(MID($D277,FIND(H$1,$D277,1)+0,70),"x")</f>
        <v>CAPTAÇÃO SUPERFICIAL, NA BACIA HIDROGRÁFICA DO RIO GRANDE, NO RIO BORÁ</v>
      </c>
      <c r="I277" t="str">
        <f>IFERROR(MID($D277,FIND(I$1,$D277,1)+0,30),"x")</f>
        <v>CPF SOB N° 223.472.089-34, COM</v>
      </c>
      <c r="J277" t="str">
        <f>IFERROR(MID($D277,FIND(J$1,$D277,1)+0,30),"x")</f>
        <v>x</v>
      </c>
      <c r="K277" t="str">
        <f>IFERROR(MID($D277,FIND(K$1,$D277,1)+0,40),"x")</f>
        <v xml:space="preserve">VÁLIDA PELO PRAZO DE 04 (QUATRO) ANOS,  </v>
      </c>
      <c r="L277" t="str">
        <f>IFERROR(MID($D277,FIND(L$1,$D277,1)+0,100),"x")</f>
        <v>RESOLVE: ART. 1º - AUTORIZAR  A RENOVAÇÃO DO DIREITO DE USO DOS RECURSOS HÍDRICOS, VÁLIDA PELO PRAZO</v>
      </c>
      <c r="M277" t="s">
        <v>2258</v>
      </c>
      <c r="N277" t="s">
        <v>2105</v>
      </c>
      <c r="O277" t="s">
        <v>2111</v>
      </c>
      <c r="P277" t="e">
        <f>VLOOKUP(A277,#REF!,1,FALSE)</f>
        <v>#REF!</v>
      </c>
    </row>
    <row r="278" spans="1:16" x14ac:dyDescent="0.25">
      <c r="A278" s="3">
        <v>16317</v>
      </c>
      <c r="B278" t="s">
        <v>4333</v>
      </c>
      <c r="C278">
        <v>142</v>
      </c>
      <c r="D278" t="s">
        <v>1301</v>
      </c>
      <c r="E278" s="1">
        <v>16317</v>
      </c>
      <c r="F278" s="2">
        <v>43263</v>
      </c>
      <c r="G278" t="str">
        <f>IFERROR(MID($D278,FIND(G$1,$D278,1)+0,110),"x")</f>
        <v>LOCALIZADO NA FAZENDA NOVO MILÊNIO, NOVO MILÊNIO II, IV E ELDORADO I, ZONA RURAL,  NO MUNICÍPIO DE LUIZ EDUARD</v>
      </c>
      <c r="H278" t="str">
        <f>IFERROR(MID($D278,FIND(H$1,$D278,1)+0,70),"x")</f>
        <v>CAPTAÇÃO SUPERFICIAL, NA BACIA HIDROGRÁFICA  DO RIO GRANDE, NO RIO BOR</v>
      </c>
      <c r="I278" t="str">
        <f>IFERROR(MID($D278,FIND(I$1,$D278,1)+0,30),"x")</f>
        <v>CPF Nº 157.727.300-10, COM SED</v>
      </c>
      <c r="J278" t="str">
        <f>IFERROR(MID($D278,FIND(J$1,$D278,1)+0,30),"x")</f>
        <v>x</v>
      </c>
      <c r="K278" t="str">
        <f>IFERROR(MID($D278,FIND(K$1,$D278,1)+0,40),"x")</f>
        <v>VÁLIDA PELO PRAZO DE 04 (QUATRO) ANOS, A</v>
      </c>
      <c r="L278" t="str">
        <f>IFERROR(MID($D278,FIND(L$1,$D278,1)+0,100),"x")</f>
        <v>RESOLVE: ART. 1.º - AUTORIZAR A RENOVAÇÃO  DO DIREITO DE USO DOS RECURSOS HÍDRICOS, VÁLIDA PELO PRAZ</v>
      </c>
      <c r="M278" t="s">
        <v>2272</v>
      </c>
      <c r="N278" t="s">
        <v>2105</v>
      </c>
      <c r="O278" t="s">
        <v>2111</v>
      </c>
      <c r="P278" t="e">
        <f>VLOOKUP(A278,#REF!,1,FALSE)</f>
        <v>#REF!</v>
      </c>
    </row>
    <row r="279" spans="1:16" x14ac:dyDescent="0.25">
      <c r="A279" s="3">
        <v>17130</v>
      </c>
      <c r="B279" t="s">
        <v>4435</v>
      </c>
      <c r="C279">
        <v>244</v>
      </c>
      <c r="D279" t="s">
        <v>1360</v>
      </c>
      <c r="E279" s="1">
        <v>17130</v>
      </c>
      <c r="F279" s="2">
        <v>43392</v>
      </c>
      <c r="G279" t="str">
        <f>IFERROR(MID($D279,FIND(G$1,$D279,1)+0,110),"x")</f>
        <v xml:space="preserve">LOCALIZADO NA FAZENDA SAMA II, ZONA RURAL, NO MUNICÍPIO DE LUIS EDUARDO MAGALHÃES, MEDIANTE  O CUMPRIMENTO DA </v>
      </c>
      <c r="H279" t="str">
        <f>IFERROR(MID($D279,FIND(H$1,$D279,1)+0,70),"x")</f>
        <v>CAPTAÇÃO SUPERFICIAL, NA BACIA HIDROGRÁFICA  DO RIO GRANDE, NO RIO BOR</v>
      </c>
      <c r="I279" t="str">
        <f>IFERROR(MID($D279,FIND(I$1,$D279,1)+0,30),"x")</f>
        <v>CPF N° 138.180.159-53, COM SED</v>
      </c>
      <c r="J279" t="str">
        <f>IFERROR(MID($D279,FIND(J$1,$D279,1)+0,30),"x")</f>
        <v>x</v>
      </c>
      <c r="K279" t="str">
        <f>IFERROR(MID($D279,FIND(K$1,$D279,1)+0,40),"x")</f>
        <v xml:space="preserve">VÁLIDA PELO PRAZO DE 4 (QUATRO) ANOS, A </v>
      </c>
      <c r="L279" t="str">
        <f>IFERROR(MID($D279,FIND(L$1,$D279,1)+0,100),"x")</f>
        <v>RESOLVE: ART. 1º - AUTORIZAR A  RENOVAÇÃO DO DIREITO DE USO DOS RECURSOS HÍDRICOS, VÁLIDA PELO PRAZO</v>
      </c>
      <c r="M279" t="s">
        <v>2373</v>
      </c>
      <c r="N279" t="s">
        <v>2105</v>
      </c>
      <c r="O279" t="s">
        <v>2111</v>
      </c>
      <c r="P279" t="e">
        <f>VLOOKUP(A279,#REF!,1,FALSE)</f>
        <v>#REF!</v>
      </c>
    </row>
    <row r="280" spans="1:16" x14ac:dyDescent="0.25">
      <c r="A280" s="3">
        <v>17285</v>
      </c>
      <c r="B280" t="s">
        <v>4450</v>
      </c>
      <c r="C280">
        <v>259</v>
      </c>
      <c r="D280" t="s">
        <v>122</v>
      </c>
      <c r="E280" s="1">
        <v>17285</v>
      </c>
      <c r="F280" s="2">
        <v>43423</v>
      </c>
      <c r="G280" t="str">
        <f>IFERROR(MID($D280,FIND(G$1,$D280,1)+0,110),"x")</f>
        <v>LOCALIZADO NA FAZENDA CANAÃ E CHAMONIX I, ROD. BR 020, KM 505, ZONA RURAL, NO  MUNICÍPIO DE LUIS EDUARDO MAGAL</v>
      </c>
      <c r="H280" t="str">
        <f>IFERROR(MID($D280,FIND(H$1,$D280,1)+0,70),"x")</f>
        <v>CAPTAÇÃO SUPERFICIAL, NA BACIA HIDROGRÁFICA DO RIO  GRANDE, NO RIO BOR</v>
      </c>
      <c r="I280" t="str">
        <f>IFERROR(MID($D280,FIND(I$1,$D280,1)+0,30),"x")</f>
        <v>x</v>
      </c>
      <c r="J280" t="str">
        <f>IFERROR(MID($D280,FIND(J$1,$D280,1)+0,30),"x")</f>
        <v>CNPJ N° 02.020.215/0001-08, CO</v>
      </c>
      <c r="K280" t="str">
        <f>IFERROR(MID($D280,FIND(K$1,$D280,1)+0,40),"x")</f>
        <v xml:space="preserve">VÁLIDA PELO PRAZO DE 4 (QUATRO) ANOS, A </v>
      </c>
      <c r="L280" t="str">
        <f>IFERROR(MID($D280,FIND(L$1,$D280,1)+0,100),"x")</f>
        <v>RESOLVE: ART. 1º - AUTORIZAR A RENOVAÇÃO  DO DIREITO DE USO DOS RECURSOS HÍDRICOS, VÁLIDA PELO PRAZO</v>
      </c>
      <c r="M280" t="s">
        <v>2388</v>
      </c>
      <c r="N280" t="s">
        <v>2105</v>
      </c>
      <c r="O280" t="s">
        <v>2111</v>
      </c>
      <c r="P280" t="e">
        <f>VLOOKUP(A280,#REF!,1,FALSE)</f>
        <v>#REF!</v>
      </c>
    </row>
    <row r="281" spans="1:16" x14ac:dyDescent="0.25">
      <c r="A281" s="3">
        <v>17474</v>
      </c>
      <c r="B281" t="s">
        <v>4491</v>
      </c>
      <c r="C281">
        <v>300</v>
      </c>
      <c r="D281" t="s">
        <v>131</v>
      </c>
      <c r="E281" s="1">
        <v>17474</v>
      </c>
      <c r="F281" s="2">
        <v>43445</v>
      </c>
      <c r="G281" t="str">
        <f>IFERROR(MID($D281,FIND(G$1,$D281,1)+0,110),"x")</f>
        <v>LOCALIZADO NAS FAZENDAS SÃO JOÃO  E SANTA TEREZA, RODOVIA BR 020, ZONA RURAL, NO MUNICÍPIO DE LUÍS EDUARDO MAG</v>
      </c>
      <c r="H281" t="str">
        <f>IFERROR(MID($D281,FIND(H$1,$D281,1)+0,70),"x")</f>
        <v>CAPTAÇÃO SUPERFICIAL, NA BACIA HIDROGRÁFICA DO RIO GRANDE, NO RIO DO B</v>
      </c>
      <c r="I281" t="str">
        <f>IFERROR(MID($D281,FIND(I$1,$D281,1)+0,30),"x")</f>
        <v>CPF N° 213.823.366-91, COM SED</v>
      </c>
      <c r="J281" t="str">
        <f>IFERROR(MID($D281,FIND(J$1,$D281,1)+0,30),"x")</f>
        <v>x</v>
      </c>
      <c r="K281" t="str">
        <f>IFERROR(MID($D281,FIND(K$1,$D281,1)+0,40),"x")</f>
        <v xml:space="preserve">VÁLIDO PELO PRAZO DE 4 (QUATRO) ANOS, A </v>
      </c>
      <c r="L281" t="str">
        <f>IFERROR(MID($D281,FIND(L$1,$D281,1)+0,100),"x")</f>
        <v>RESOLVE: ART. 1.º - AUTORIZAR  O DIREITO DE USO DOS RECURSOS HÍDRICOS, VÁLIDO PELO PRAZO DE 4 (QUATR</v>
      </c>
      <c r="M281" t="s">
        <v>2429</v>
      </c>
      <c r="N281" t="s">
        <v>2105</v>
      </c>
      <c r="O281" t="s">
        <v>2111</v>
      </c>
      <c r="P281" t="e">
        <f>VLOOKUP(A281,#REF!,1,FALSE)</f>
        <v>#REF!</v>
      </c>
    </row>
    <row r="282" spans="1:16" x14ac:dyDescent="0.25">
      <c r="A282" s="3">
        <v>18482</v>
      </c>
      <c r="B282" t="s">
        <v>4694</v>
      </c>
      <c r="C282">
        <v>505</v>
      </c>
      <c r="D282" t="s">
        <v>327</v>
      </c>
      <c r="E282" s="1">
        <v>18482</v>
      </c>
      <c r="F282" s="2">
        <v>43615</v>
      </c>
      <c r="G282" t="str">
        <f>IFERROR(MID($D282,FIND(G$1,$D282,1)+0,110),"x")</f>
        <v>LOCALIZADO NA FAZENDA PIRAJU, ZONA RURAL, NO MUNICÍPIO DE LUÍS EDUARDO MAGALHÃES, MEDIANTE  O CUMPRIMENTO DA L</v>
      </c>
      <c r="H282" t="str">
        <f>IFERROR(MID($D282,FIND(H$1,$D282,1)+0,70),"x")</f>
        <v>CAPTAÇÃO SUPERFICIAL, NA BACIA HIDROGRÁFICA DO RIO  GRANDE, NO RIO BOR</v>
      </c>
      <c r="I282" t="str">
        <f>IFERROR(MID($D282,FIND(I$1,$D282,1)+0,30),"x")</f>
        <v>CPF N° 061.752.838-13, COM SED</v>
      </c>
      <c r="J282" t="str">
        <f>IFERROR(MID($D282,FIND(J$1,$D282,1)+0,30),"x")</f>
        <v>x</v>
      </c>
      <c r="K282" t="str">
        <f>IFERROR(MID($D282,FIND(K$1,$D282,1)+0,40),"x")</f>
        <v xml:space="preserve">VÁLIDO PELO PRAZO DE 4 (QUATRO) ANOS, A </v>
      </c>
      <c r="L282" t="str">
        <f>IFERROR(MID($D282,FIND(L$1,$D282,1)+0,100),"x")</f>
        <v>RESOLVE: ART. 1.º - AUTORIZAR O DIREITO DE  USO DOS RECURSOS HÍDRICOS, VÁLIDO PELO PRAZO DE 4 (QUATR</v>
      </c>
      <c r="M282" t="s">
        <v>2628</v>
      </c>
      <c r="N282" t="s">
        <v>2105</v>
      </c>
      <c r="O282" t="s">
        <v>2111</v>
      </c>
      <c r="P282" t="e">
        <f>VLOOKUP(A282,#REF!,1,FALSE)</f>
        <v>#REF!</v>
      </c>
    </row>
    <row r="283" spans="1:16" x14ac:dyDescent="0.25">
      <c r="A283" s="3">
        <v>18845</v>
      </c>
      <c r="B283" t="s">
        <v>4740</v>
      </c>
      <c r="C283">
        <v>551</v>
      </c>
      <c r="D283" t="s">
        <v>372</v>
      </c>
      <c r="E283" s="1">
        <v>18845</v>
      </c>
      <c r="F283" s="2">
        <v>43682</v>
      </c>
      <c r="G283" t="str">
        <f>IFERROR(MID($D283,FIND(G$1,$D283,1)+0,110),"x")</f>
        <v>LOCALIZADO NA FAZENDA NOSSA SENHORA DE FÁTIMA,  RODOVIA BR 020, KM 191, ZONA RURAL, NO MUNICÍPIO DE LUÍS EDUAR</v>
      </c>
      <c r="H283" t="str">
        <f>IFERROR(MID($D283,FIND(H$1,$D283,1)+0,70),"x")</f>
        <v xml:space="preserve">CAPTAÇÃO SUPERFICIAL,  NA BACIA HIDROGRÁFICA DO RIO GRANDE, NO RIO DE </v>
      </c>
      <c r="I283" t="str">
        <f>IFERROR(MID($D283,FIND(I$1,$D283,1)+0,30),"x")</f>
        <v>CPF N° 021.630.028-29, COM SED</v>
      </c>
      <c r="J283" t="str">
        <f>IFERROR(MID($D283,FIND(J$1,$D283,1)+0,30),"x")</f>
        <v>x</v>
      </c>
      <c r="K283" t="str">
        <f>IFERROR(MID($D283,FIND(K$1,$D283,1)+0,40),"x")</f>
        <v xml:space="preserve">VÁLIDA PELO PRAZO DE 4 (QUATRO) ANOS, A </v>
      </c>
      <c r="L283" t="str">
        <f>IFERROR(MID($D283,FIND(L$1,$D283,1)+0,100),"x")</f>
        <v>RESOLVE: ART. 1º - AUTORIZAR A RENOVAÇÃO  DO DIREITO DE USO DOS RECURSOS HÍDRICOS, VÁLIDA PELO PRAZO</v>
      </c>
      <c r="M283" t="s">
        <v>2673</v>
      </c>
      <c r="N283" t="s">
        <v>2105</v>
      </c>
      <c r="O283" t="s">
        <v>2111</v>
      </c>
      <c r="P283" t="e">
        <f>VLOOKUP(A283,#REF!,1,FALSE)</f>
        <v>#REF!</v>
      </c>
    </row>
    <row r="284" spans="1:16" x14ac:dyDescent="0.25">
      <c r="A284" s="3">
        <v>19231</v>
      </c>
      <c r="B284" t="s">
        <v>4845</v>
      </c>
      <c r="C284">
        <v>656</v>
      </c>
      <c r="D284" t="s">
        <v>477</v>
      </c>
      <c r="E284" s="1">
        <v>19231</v>
      </c>
      <c r="F284" s="2">
        <v>43733</v>
      </c>
      <c r="G284" t="str">
        <f>IFERROR(MID($D284,FIND(G$1,$D284,1)+0,110),"x")</f>
        <v>LOCALIZADO NAS FAZENDAS SAMA II E III, ZONA RURAL, NO MUNICÍPIO DE LUÍS  EDUARDO MAGALHÃES, MEDIANTE O CUMPRIM</v>
      </c>
      <c r="H284" t="str">
        <f>IFERROR(MID($D284,FIND(H$1,$D284,1)+0,70),"x")</f>
        <v xml:space="preserve">CAPTAÇÃO SUPERFICIAL, NA BACIA HIDROGRÁFICA  DO RIO GRANDE, NO RIO DO </v>
      </c>
      <c r="I284" t="str">
        <f>IFERROR(MID($D284,FIND(I$1,$D284,1)+0,30),"x")</f>
        <v>CPF N° 949.722.739-68, COM SED</v>
      </c>
      <c r="J284" t="str">
        <f>IFERROR(MID($D284,FIND(J$1,$D284,1)+0,30),"x")</f>
        <v>x</v>
      </c>
      <c r="K284" t="str">
        <f>IFERROR(MID($D284,FIND(K$1,$D284,1)+0,40),"x")</f>
        <v xml:space="preserve">VÁLIDA PELO PRAZO DE 4 (QUATRO) ANOS, A </v>
      </c>
      <c r="L284" t="str">
        <f>IFERROR(MID($D284,FIND(L$1,$D284,1)+0,100),"x")</f>
        <v>RESOLVE: ART. 1º - AUTORIZAR A RENOVAÇÃO  DO DIREITO DE USO DOS RECURSOS HÍDRICOS, VÁLIDA PELO PRAZO</v>
      </c>
      <c r="M284" t="s">
        <v>2777</v>
      </c>
      <c r="N284" t="s">
        <v>2105</v>
      </c>
      <c r="O284" t="s">
        <v>2111</v>
      </c>
      <c r="P284" t="e">
        <f>VLOOKUP(A284,#REF!,1,FALSE)</f>
        <v>#REF!</v>
      </c>
    </row>
    <row r="285" spans="1:16" x14ac:dyDescent="0.25">
      <c r="A285" s="3">
        <v>19236</v>
      </c>
      <c r="B285" t="s">
        <v>4850</v>
      </c>
      <c r="C285">
        <v>661</v>
      </c>
      <c r="D285" t="s">
        <v>482</v>
      </c>
      <c r="E285" s="1">
        <v>19236</v>
      </c>
      <c r="F285" s="2">
        <v>43733</v>
      </c>
      <c r="G285" t="str">
        <f>IFERROR(MID($D285,FIND(G$1,$D285,1)+0,110),"x")</f>
        <v>LOCALIZADO NA FAZENDA PAMPA, ZONA RURAL, MUNICÍPIO DE  LUÍS EDUARDO MAGALHÃES, MEDIANTE O CUMPRIMENTO DA LEGIS</v>
      </c>
      <c r="H285" t="str">
        <f>IFERROR(MID($D285,FIND(H$1,$D285,1)+0,70),"x")</f>
        <v>CAPTAÇÃO SUPERFICIAL, NA BACIA  HIDROGRÁFICA DO RIO GRANDE, NO RIO GAL</v>
      </c>
      <c r="I285" t="str">
        <f>IFERROR(MID($D285,FIND(I$1,$D285,1)+0,30),"x")</f>
        <v>CPF N° 266.958.068-88, COM SED</v>
      </c>
      <c r="J285" t="str">
        <f>IFERROR(MID($D285,FIND(J$1,$D285,1)+0,30),"x")</f>
        <v>x</v>
      </c>
      <c r="K285" t="str">
        <f>IFERROR(MID($D285,FIND(K$1,$D285,1)+0,40),"x")</f>
        <v xml:space="preserve">VÁLIDA PELO PRAZO DE 4 (QUATRO) ANOS, A </v>
      </c>
      <c r="L285" t="str">
        <f>IFERROR(MID($D285,FIND(L$1,$D285,1)+0,100),"x")</f>
        <v>RESOLVE: ART. 1º - AUTORIZAR A  RENOVAÇÃO DO DIREITO DE USO DOS RECURSOS HÍDRICOS, VÁLIDA PELO PRAZO</v>
      </c>
      <c r="M285" t="s">
        <v>2782</v>
      </c>
      <c r="N285" t="s">
        <v>2105</v>
      </c>
      <c r="O285" t="s">
        <v>2111</v>
      </c>
      <c r="P285" t="e">
        <f>VLOOKUP(A285,#REF!,1,FALSE)</f>
        <v>#REF!</v>
      </c>
    </row>
    <row r="286" spans="1:16" x14ac:dyDescent="0.25">
      <c r="A286" s="3">
        <v>19643</v>
      </c>
      <c r="B286" t="s">
        <v>4939</v>
      </c>
      <c r="C286">
        <v>750</v>
      </c>
      <c r="D286" t="s">
        <v>571</v>
      </c>
      <c r="E286" s="1">
        <v>19643</v>
      </c>
      <c r="F286" s="2">
        <v>43794</v>
      </c>
      <c r="G286" t="str">
        <f>IFERROR(MID($D286,FIND(G$1,$D286,1)+0,110),"x")</f>
        <v>LOCALIZADO NA FAZENDA HERINGER, ZONA RURAL, NO MUNICÍPIO DE LUÍS EDUARDO MAGALHÃES,  MEDIANTE O CUMPRIMENTO DA</v>
      </c>
      <c r="H286" t="str">
        <f>IFERROR(MID($D286,FIND(H$1,$D286,1)+0,70),"x")</f>
        <v>CAPTAÇÃO SUPERFICIAL, NA BACIA HIDROGRÁFICA  DO RIO GRANDE, NO RIO BAL</v>
      </c>
      <c r="I286" t="str">
        <f>IFERROR(MID($D286,FIND(I$1,$D286,1)+0,30),"x")</f>
        <v>CPF Nº 043.372.980-53, COM SED</v>
      </c>
      <c r="J286" t="str">
        <f>IFERROR(MID($D286,FIND(J$1,$D286,1)+0,30),"x")</f>
        <v>x</v>
      </c>
      <c r="K286" t="str">
        <f>IFERROR(MID($D286,FIND(K$1,$D286,1)+0,40),"x")</f>
        <v xml:space="preserve">VÁLIDA PELO PRAZO DE 4 (QUATRO) ANOS, A </v>
      </c>
      <c r="L286" t="str">
        <f>IFERROR(MID($D286,FIND(L$1,$D286,1)+0,100),"x")</f>
        <v>RESOLVE: ART. 1.º - AUTORIZAR A RENOVAÇÃO  DO DIREITO DE USO DOS RECURSOS HÍDRICOS, VÁLIDA PELO PRAZ</v>
      </c>
      <c r="M286" t="s">
        <v>2868</v>
      </c>
      <c r="N286" t="s">
        <v>2105</v>
      </c>
      <c r="O286" t="s">
        <v>2111</v>
      </c>
      <c r="P286" t="e">
        <f>VLOOKUP(A286,#REF!,1,FALSE)</f>
        <v>#REF!</v>
      </c>
    </row>
    <row r="287" spans="1:16" x14ac:dyDescent="0.25">
      <c r="A287" s="3">
        <v>19654</v>
      </c>
      <c r="B287" t="s">
        <v>4943</v>
      </c>
      <c r="C287">
        <v>754</v>
      </c>
      <c r="D287" t="s">
        <v>575</v>
      </c>
      <c r="E287" s="1">
        <v>19654</v>
      </c>
      <c r="F287" s="2">
        <v>43796</v>
      </c>
      <c r="G287" t="str">
        <f>IFERROR(MID($D287,FIND(G$1,$D287,1)+0,110),"x")</f>
        <v>LOCALIZADO NO FAZENDAS SÃO FRANCISCO I E SÃO JOSÉ I, ZONA RURAL, NO MUNICÍPIO DE LUÍS EDUARDO  MAGALHÃES, MEDI</v>
      </c>
      <c r="H287" t="str">
        <f>IFERROR(MID($D287,FIND(H$1,$D287,1)+0,70),"x")</f>
        <v>CAPTAÇÃO  SUPERFICIAL, NA BACIA HIDROGRÁFICA DO RIO GRANDE, NO RIO BAL</v>
      </c>
      <c r="I287" t="str">
        <f>IFERROR(MID($D287,FIND(I$1,$D287,1)+0,30),"x")</f>
        <v>x</v>
      </c>
      <c r="J287" t="str">
        <f>IFERROR(MID($D287,FIND(J$1,$D287,1)+0,30),"x")</f>
        <v>CNPJ N° 13.666.599/0001-49, CO</v>
      </c>
      <c r="K287" t="str">
        <f>IFERROR(MID($D287,FIND(K$1,$D287,1)+0,40),"x")</f>
        <v>VÁLIDA PELO PRAZO DE 4 (ANOS) ANOS, À  B</v>
      </c>
      <c r="L287" t="str">
        <f>IFERROR(MID($D287,FIND(L$1,$D287,1)+0,100),"x")</f>
        <v>RESOLVE: ART. 1º - AUTORIZAR  A RENOVAÇÃO DO DIREITO DE USO DOS RECURSOS HÍDRICOS, VÁLIDA PELO PRAZO</v>
      </c>
      <c r="M287" t="s">
        <v>2872</v>
      </c>
      <c r="N287" t="s">
        <v>2105</v>
      </c>
      <c r="O287" t="s">
        <v>2111</v>
      </c>
      <c r="P287" t="e">
        <f>VLOOKUP(A287,#REF!,1,FALSE)</f>
        <v>#REF!</v>
      </c>
    </row>
    <row r="288" spans="1:16" x14ac:dyDescent="0.25">
      <c r="A288" s="3">
        <v>19655</v>
      </c>
      <c r="B288" t="s">
        <v>4944</v>
      </c>
      <c r="C288">
        <v>755</v>
      </c>
      <c r="D288" t="s">
        <v>576</v>
      </c>
      <c r="E288" s="1">
        <v>19655</v>
      </c>
      <c r="F288" s="2">
        <v>43796</v>
      </c>
      <c r="G288" t="str">
        <f>IFERROR(MID($D288,FIND(G$1,$D288,1)+0,110),"x")</f>
        <v>LOCALIZADO NO COMPLEXO DE FAZENDAS SANTO ANTÔNIO II,  III, IV E V, ZONA RURAL, NO MUNICÍPIO DE LUÍS EDUARDO MA</v>
      </c>
      <c r="H288" t="str">
        <f>IFERROR(MID($D288,FIND(H$1,$D288,1)+0,70),"x")</f>
        <v>CAPTAÇÃO  SUPERFICIAL, NA BACIA HIDROGRÁFICA DO RIO GRANDE, NO RIO BAL</v>
      </c>
      <c r="I288" t="str">
        <f>IFERROR(MID($D288,FIND(I$1,$D288,1)+0,30),"x")</f>
        <v>x</v>
      </c>
      <c r="J288" t="str">
        <f>IFERROR(MID($D288,FIND(J$1,$D288,1)+0,30),"x")</f>
        <v>CNPJ N° 16.495.483/0001-82, CO</v>
      </c>
      <c r="K288" t="str">
        <f>IFERROR(MID($D288,FIND(K$1,$D288,1)+0,40),"x")</f>
        <v xml:space="preserve">VÁLIDA PELO PRAZO DE 4 (QUATRO) ANOS, À </v>
      </c>
      <c r="L288" t="str">
        <f>IFERROR(MID($D288,FIND(L$1,$D288,1)+0,100),"x")</f>
        <v>RESOLVE: ART. 1º - AUTORIZAR A RENOVAÇÃO  DO DIREITO DE USO DOS RECURSOS HÍDRICOS, VÁLIDA PELO PRAZO</v>
      </c>
      <c r="M288" t="s">
        <v>2873</v>
      </c>
      <c r="N288" t="s">
        <v>2105</v>
      </c>
      <c r="O288" t="s">
        <v>2111</v>
      </c>
      <c r="P288" t="e">
        <f>VLOOKUP(A288,#REF!,1,FALSE)</f>
        <v>#REF!</v>
      </c>
    </row>
    <row r="289" spans="1:16" x14ac:dyDescent="0.25">
      <c r="A289" s="3">
        <v>19662</v>
      </c>
      <c r="B289" t="s">
        <v>4945</v>
      </c>
      <c r="C289">
        <v>756</v>
      </c>
      <c r="D289" t="s">
        <v>577</v>
      </c>
      <c r="E289" s="1">
        <v>19662</v>
      </c>
      <c r="F289" s="2">
        <v>43796</v>
      </c>
      <c r="G289" t="str">
        <f>IFERROR(MID($D289,FIND(G$1,$D289,1)+0,110),"x")</f>
        <v>LOCALIZADO NAS FAZENDAS SANTO ANTÔNIO, SANTO ANTÔNIO V E  AGROMETA II, ZONA RURAL, NO MUNICÍPIO DE LUÍS EDUARD</v>
      </c>
      <c r="H289" t="str">
        <f>IFERROR(MID($D289,FIND(H$1,$D289,1)+0,70),"x")</f>
        <v>CAPTAÇÃO  SUPERFICIAL, NA BACIA HIDROGRÁFICA DO RIO GRANDE, NO RIO BAL</v>
      </c>
      <c r="I289" t="str">
        <f>IFERROR(MID($D289,FIND(I$1,$D289,1)+0,30),"x")</f>
        <v>x</v>
      </c>
      <c r="J289" t="str">
        <f>IFERROR(MID($D289,FIND(J$1,$D289,1)+0,30),"x")</f>
        <v>CNPJ N° 16.495.483/0001-82, CO</v>
      </c>
      <c r="K289" t="str">
        <f>IFERROR(MID($D289,FIND(K$1,$D289,1)+0,40),"x")</f>
        <v xml:space="preserve">VÁLIDA PELO PRAZO DE 4 (QUATRO) ANOS, À </v>
      </c>
      <c r="L289" t="str">
        <f>IFERROR(MID($D289,FIND(L$1,$D289,1)+0,100),"x")</f>
        <v>RESOLVE: ART. 1º - AUTORIZAR A RENOVAÇÃO  DO DIREITO DE USO DOS RECURSOS HÍDRICOS, VÁLIDA PELO PRAZO</v>
      </c>
      <c r="M289" t="s">
        <v>2873</v>
      </c>
      <c r="N289" t="s">
        <v>2105</v>
      </c>
      <c r="O289" t="s">
        <v>2111</v>
      </c>
      <c r="P289" t="e">
        <f>VLOOKUP(A289,#REF!,1,FALSE)</f>
        <v>#REF!</v>
      </c>
    </row>
    <row r="290" spans="1:16" x14ac:dyDescent="0.25">
      <c r="A290" s="3">
        <v>19903</v>
      </c>
      <c r="B290" t="s">
        <v>5338</v>
      </c>
      <c r="C290">
        <v>1150</v>
      </c>
      <c r="D290" t="s">
        <v>976</v>
      </c>
      <c r="E290" s="1">
        <v>19903</v>
      </c>
      <c r="F290" s="2">
        <v>43837</v>
      </c>
      <c r="G290" t="str">
        <f>IFERROR(MID($D290,FIND(G$1,$D290,1)+0,110),"x")</f>
        <v>LOCALIZADO NA FAZENDA SÃO FRANCISCO DE ASSIS, RODOVIA  BR 020, KM 512, ZONA RURAL, NO MUNICÍPIO DE LUÍS EDUARD</v>
      </c>
      <c r="H290" t="str">
        <f>IFERROR(MID($D290,FIND(H$1,$D290,1)+0,70),"x")</f>
        <v xml:space="preserve">CAPTAÇÃO SUPERFICIAL, NA  BACIA HIDROGRÁFICA DO RIO GRANDE, NO RIO DO </v>
      </c>
      <c r="I290" t="str">
        <f>IFERROR(MID($D290,FIND(I$1,$D290,1)+0,30),"x")</f>
        <v>CPF N° 061.752.838-13, COM SED</v>
      </c>
      <c r="J290" t="str">
        <f>IFERROR(MID($D290,FIND(J$1,$D290,1)+0,30),"x")</f>
        <v>x</v>
      </c>
      <c r="K290" t="str">
        <f>IFERROR(MID($D290,FIND(K$1,$D290,1)+0,40),"x")</f>
        <v xml:space="preserve">VÁLIDA PELO PRAZO DE 4 (QUATRO) ANOS, A </v>
      </c>
      <c r="L290" t="str">
        <f>IFERROR(MID($D290,FIND(L$1,$D290,1)+0,100),"x")</f>
        <v>RESOLVE: ART. 1º - AUTORIZAR A RENOVAÇÃO  DO DIREITO DE USO DOS RECURSOS HÍDRICOS, VÁLIDA PELO PRAZO</v>
      </c>
      <c r="M290" t="s">
        <v>3249</v>
      </c>
      <c r="N290" t="s">
        <v>2105</v>
      </c>
      <c r="O290" t="s">
        <v>2111</v>
      </c>
      <c r="P290" t="e">
        <f>VLOOKUP(A290,#REF!,1,FALSE)</f>
        <v>#REF!</v>
      </c>
    </row>
    <row r="291" spans="1:16" x14ac:dyDescent="0.25">
      <c r="A291" s="3">
        <v>19907</v>
      </c>
      <c r="B291" t="s">
        <v>5017</v>
      </c>
      <c r="C291">
        <v>828</v>
      </c>
      <c r="D291" t="s">
        <v>654</v>
      </c>
      <c r="E291" s="1">
        <v>19907</v>
      </c>
      <c r="F291" s="2">
        <v>43838</v>
      </c>
      <c r="G291" t="str">
        <f>IFERROR(MID($D291,FIND(G$1,$D291,1)+0,110),"x")</f>
        <v>LOCALIZADO NA FAZENDA SANTA RITA, RODOVIA BR 020, ZONA RURAL, NO MUNICÍPIO DE  LUÍS EDUARDO MAGALHÃES, MEDIANT</v>
      </c>
      <c r="H291" t="str">
        <f>IFERROR(MID($D291,FIND(H$1,$D291,1)+0,70),"x")</f>
        <v xml:space="preserve">CAPTAÇÃO SUPERFICIAL, NA BACIA HIDROGRÁFICA  DO RIO GRANDE, NO RIO DO </v>
      </c>
      <c r="I291" t="str">
        <f>IFERROR(MID($D291,FIND(I$1,$D291,1)+0,30),"x")</f>
        <v>CPF N° 272.361.536-72, COM SED</v>
      </c>
      <c r="J291" t="str">
        <f>IFERROR(MID($D291,FIND(J$1,$D291,1)+0,30),"x")</f>
        <v>x</v>
      </c>
      <c r="K291" t="str">
        <f>IFERROR(MID($D291,FIND(K$1,$D291,1)+0,40),"x")</f>
        <v xml:space="preserve">VÁLIDA PELO PRAZO DE 4 (QUATRO) ANOS, A </v>
      </c>
      <c r="L291" t="str">
        <f>IFERROR(MID($D291,FIND(L$1,$D291,1)+0,100),"x")</f>
        <v>RESOLVE: ART. 1º - AUTORIZAR A RENOVAÇÃO  DO DIREITO DE USO DOS RECURSOS HÍDRICOS, VÁLIDA PELO PRAZO</v>
      </c>
      <c r="M291" t="s">
        <v>2943</v>
      </c>
      <c r="N291" t="s">
        <v>2105</v>
      </c>
      <c r="O291" t="s">
        <v>2111</v>
      </c>
      <c r="P291" t="e">
        <f>VLOOKUP(A291,#REF!,1,FALSE)</f>
        <v>#REF!</v>
      </c>
    </row>
    <row r="292" spans="1:16" x14ac:dyDescent="0.25">
      <c r="A292" s="3">
        <v>20037</v>
      </c>
      <c r="B292" t="s">
        <v>5328</v>
      </c>
      <c r="C292">
        <v>1140</v>
      </c>
      <c r="D292" t="s">
        <v>966</v>
      </c>
      <c r="E292" s="1">
        <v>20037</v>
      </c>
      <c r="F292" s="2">
        <v>43860</v>
      </c>
      <c r="G292" t="str">
        <f>IFERROR(MID($D292,FIND(G$1,$D292,1)+0,110),"x")</f>
        <v>LOCALIZADO NA FAZENDA CANTO DO RIO, RODOVIA BR 242, ZONA RURAL,  NO MUNICÍPIO DE LUÍS EDUARDO MAGALHÃES, MEDIA</v>
      </c>
      <c r="H292" t="str">
        <f>IFERROR(MID($D292,FIND(H$1,$D292,1)+0,70),"x")</f>
        <v>CAPTAÇÃO SUPERFICIAL, NA BACIA HIDROGRÁFICA DO RIO GRANDE, NO RIO CABE</v>
      </c>
      <c r="I292" t="str">
        <f>IFERROR(MID($D292,FIND(I$1,$D292,1)+0,30),"x")</f>
        <v>x</v>
      </c>
      <c r="J292" t="str">
        <f>IFERROR(MID($D292,FIND(J$1,$D292,1)+0,30),"x")</f>
        <v>CNPJ N° 62.937.982/0001-08,  C</v>
      </c>
      <c r="K292" t="str">
        <f>IFERROR(MID($D292,FIND(K$1,$D292,1)+0,40),"x")</f>
        <v xml:space="preserve">VÁLIDA PELO PRAZO DE 4 (QUATRO) ANOS, A </v>
      </c>
      <c r="L292" t="str">
        <f>IFERROR(MID($D292,FIND(L$1,$D292,1)+0,100),"x")</f>
        <v>RESOLVE: ART. 1º - AUTORIZAR A RENOVAÇÃO  DO DIREITO DE USO DOS RECURSOS HÍDRICOS, VÁLIDA PELO PRAZO</v>
      </c>
      <c r="M292" t="s">
        <v>3240</v>
      </c>
      <c r="N292" t="s">
        <v>2105</v>
      </c>
      <c r="O292" t="s">
        <v>2111</v>
      </c>
      <c r="P292" t="e">
        <f>VLOOKUP(A292,#REF!,1,FALSE)</f>
        <v>#REF!</v>
      </c>
    </row>
    <row r="293" spans="1:16" x14ac:dyDescent="0.25">
      <c r="A293" s="3">
        <v>21087</v>
      </c>
      <c r="B293" t="s">
        <v>5326</v>
      </c>
      <c r="C293">
        <v>1138</v>
      </c>
      <c r="D293" t="s">
        <v>964</v>
      </c>
      <c r="E293" s="1">
        <v>21087</v>
      </c>
      <c r="F293" s="2">
        <v>44034</v>
      </c>
      <c r="G293" t="str">
        <f>IFERROR(MID($D293,FIND(G$1,$D293,1)+0,110),"x")</f>
        <v>LOCALIZADO NA FAZENDA INDIANÁPOLIS, ZONA RURAL, NO  MUNICÍPIO DE LUÍS EDUARDO MAGALHÃES, MEDIANTE O CUMPRIMENT</v>
      </c>
      <c r="H293" t="str">
        <f>IFERROR(MID($D293,FIND(H$1,$D293,1)+0,70),"x")</f>
        <v>CAPTAÇÃO SUPERFICIAL, NA  BACIA HIDROGRÁFICA DO RIO GRANDE, NO RIO BOR</v>
      </c>
      <c r="I293" t="str">
        <f>IFERROR(MID($D293,FIND(I$1,$D293,1)+0,30),"x")</f>
        <v>CPF N° 234.735.849-91, COM SED</v>
      </c>
      <c r="J293" t="str">
        <f>IFERROR(MID($D293,FIND(J$1,$D293,1)+0,30),"x")</f>
        <v>x</v>
      </c>
      <c r="K293" t="str">
        <f>IFERROR(MID($D293,FIND(K$1,$D293,1)+0,40),"x")</f>
        <v>VÁLIDA PELO PRAZO DE 04 (QUATRO) ANOS, A</v>
      </c>
      <c r="L293" t="str">
        <f>IFERROR(MID($D293,FIND(L$1,$D293,1)+0,100),"x")</f>
        <v>RESOLVE: ART. 1º - AUTORIZAR A RENOVAÇÃO  DO DIREITO DE USO DOS RECURSOS HÍDRICOS, VÁLIDA PELO PRAZO</v>
      </c>
      <c r="M293" t="s">
        <v>3238</v>
      </c>
      <c r="N293" t="s">
        <v>2105</v>
      </c>
      <c r="O293" t="s">
        <v>2111</v>
      </c>
      <c r="P293" t="e">
        <f>VLOOKUP(A293,#REF!,1,FALSE)</f>
        <v>#REF!</v>
      </c>
    </row>
    <row r="294" spans="1:16" x14ac:dyDescent="0.25">
      <c r="A294" s="3">
        <v>21216</v>
      </c>
      <c r="B294" t="s">
        <v>5333</v>
      </c>
      <c r="C294">
        <v>1145</v>
      </c>
      <c r="D294" t="s">
        <v>971</v>
      </c>
      <c r="E294" s="1">
        <v>21216</v>
      </c>
      <c r="F294" s="2">
        <v>44050</v>
      </c>
      <c r="G294" t="str">
        <f>IFERROR(MID($D294,FIND(G$1,$D294,1)+0,110),"x")</f>
        <v>LOCALIZADO NA FAZENDA  PRIMAVERA II, RODOVIA BR 020, ZONA RURAL, NO MUNICÍPIO DE LUÍS EDUARDO MAGALHÃES, MEDIA</v>
      </c>
      <c r="H294" t="str">
        <f>IFERROR(MID($D294,FIND(H$1,$D294,1)+0,70),"x")</f>
        <v>CAPTAÇÃO SUPERFICIAL, NA BACIA HIDROGRÁFICA DO RIO GRANDE, NO RIO DE O</v>
      </c>
      <c r="I294" t="str">
        <f>IFERROR(MID($D294,FIND(I$1,$D294,1)+0,30),"x")</f>
        <v>CPF N° 928.113.886-72, COM SED</v>
      </c>
      <c r="J294" t="str">
        <f>IFERROR(MID($D294,FIND(J$1,$D294,1)+0,30),"x")</f>
        <v>x</v>
      </c>
      <c r="K294" t="str">
        <f>IFERROR(MID($D294,FIND(K$1,$D294,1)+0,40),"x")</f>
        <v>VÁLIDA PELO PRAZO DE 04 (QUATRO) ANOS, A</v>
      </c>
      <c r="L294" t="str">
        <f>IFERROR(MID($D294,FIND(L$1,$D294,1)+0,100),"x")</f>
        <v>RESOLVE: ART. 1º - AUTORIZAR A RENOVAÇÃO  DE OUTORGA DO DIREITO DE USO DOS RECURSOS HÍDRICOS, VÁLIDA</v>
      </c>
      <c r="M294" t="s">
        <v>3245</v>
      </c>
      <c r="N294" t="s">
        <v>2105</v>
      </c>
      <c r="O294" t="s">
        <v>2111</v>
      </c>
      <c r="P294" t="e">
        <f>VLOOKUP(A294,#REF!,1,FALSE)</f>
        <v>#REF!</v>
      </c>
    </row>
    <row r="295" spans="1:16" x14ac:dyDescent="0.25">
      <c r="A295" s="3">
        <v>21217</v>
      </c>
      <c r="B295" t="s">
        <v>5334</v>
      </c>
      <c r="C295">
        <v>1146</v>
      </c>
      <c r="D295" t="s">
        <v>972</v>
      </c>
      <c r="E295" s="1">
        <v>21217</v>
      </c>
      <c r="F295" s="2">
        <v>44050</v>
      </c>
      <c r="G295" t="str">
        <f>IFERROR(MID($D295,FIND(G$1,$D295,1)+0,110),"x")</f>
        <v>LOCALIZADO NA FAZENDA  PRIMAVERA I, RODOVIA BR 020, ZONA RURAL, NO MUNICÍPIO DE LUÍS EDUARDO MAGALHÃES, MEDIAN</v>
      </c>
      <c r="H295" t="str">
        <f>IFERROR(MID($D295,FIND(H$1,$D295,1)+0,70),"x")</f>
        <v>CAPTAÇÃO SUPERFICIAL, NA BACIA HIDROGRÁFICA DO RIO GRANDE, NO RIO DE O</v>
      </c>
      <c r="I295" t="str">
        <f>IFERROR(MID($D295,FIND(I$1,$D295,1)+0,30),"x")</f>
        <v>CPF N° 928.113.886-72, COM SED</v>
      </c>
      <c r="J295" t="str">
        <f>IFERROR(MID($D295,FIND(J$1,$D295,1)+0,30),"x")</f>
        <v>x</v>
      </c>
      <c r="K295" t="str">
        <f>IFERROR(MID($D295,FIND(K$1,$D295,1)+0,40),"x")</f>
        <v xml:space="preserve">VÁLIDA PELO PRAZO DE 04 (QUATRO)  ANOS, </v>
      </c>
      <c r="L295" t="str">
        <f>IFERROR(MID($D295,FIND(L$1,$D295,1)+0,100),"x")</f>
        <v>RESOLVE: ART. 1º - AUTORIZAR A  RENOVAÇÃO DE OUTORGA DO DIREITO DE USO DOS RECURSOS HÍDRICOS, VÁLIDA</v>
      </c>
      <c r="M295" t="s">
        <v>3245</v>
      </c>
      <c r="N295" t="s">
        <v>2105</v>
      </c>
      <c r="O295" t="s">
        <v>2111</v>
      </c>
      <c r="P295" t="e">
        <f>VLOOKUP(A295,#REF!,1,FALSE)</f>
        <v>#REF!</v>
      </c>
    </row>
    <row r="296" spans="1:16" x14ac:dyDescent="0.25">
      <c r="A296" s="3">
        <v>21218</v>
      </c>
      <c r="B296" t="s">
        <v>5336</v>
      </c>
      <c r="C296">
        <v>1148</v>
      </c>
      <c r="D296" t="s">
        <v>974</v>
      </c>
      <c r="E296" s="1">
        <v>21218</v>
      </c>
      <c r="F296" s="2">
        <v>44050</v>
      </c>
      <c r="G296" t="str">
        <f>IFERROR(MID($D296,FIND(G$1,$D296,1)+0,110),"x")</f>
        <v>LOCALIZADO NA FAZENDA PRIMAVERA, RODOVIA  BR 020, ZONA RURAL, NO MUNICÍPIO DE LUÍS EDUARDO MAGALHÃES, MEDIANTE</v>
      </c>
      <c r="H296" t="str">
        <f>IFERROR(MID($D296,FIND(H$1,$D296,1)+0,70),"x")</f>
        <v xml:space="preserve">CAPTAÇÃO SUPERFICIAL,  NA BACIA HIDROGRÁFICA DO RIO GRANDE, NO RIO DE </v>
      </c>
      <c r="I296" t="str">
        <f>IFERROR(MID($D296,FIND(I$1,$D296,1)+0,30),"x")</f>
        <v>CPF N° 928.113.886-72, COM SED</v>
      </c>
      <c r="J296" t="str">
        <f>IFERROR(MID($D296,FIND(J$1,$D296,1)+0,30),"x")</f>
        <v>x</v>
      </c>
      <c r="K296" t="str">
        <f>IFERROR(MID($D296,FIND(K$1,$D296,1)+0,40),"x")</f>
        <v>VÁLIDA PELO PRAZO DE 04 (QUATRO) ANOS, A</v>
      </c>
      <c r="L296" t="str">
        <f>IFERROR(MID($D296,FIND(L$1,$D296,1)+0,100),"x")</f>
        <v>RESOLVE: ART. 1º - AUTORIZAR A RENOVAÇÃO  DO DIREITO DE USO DOS RECURSOS HÍDRICOS, VÁLIDA PELO PRAZO</v>
      </c>
      <c r="M296" t="s">
        <v>3247</v>
      </c>
      <c r="N296" t="s">
        <v>2105</v>
      </c>
      <c r="O296" t="s">
        <v>2111</v>
      </c>
      <c r="P296" t="e">
        <f>VLOOKUP(A296,#REF!,1,FALSE)</f>
        <v>#REF!</v>
      </c>
    </row>
    <row r="297" spans="1:16" x14ac:dyDescent="0.25">
      <c r="A297" s="3">
        <v>21579</v>
      </c>
      <c r="B297" t="s">
        <v>5557</v>
      </c>
      <c r="C297">
        <v>1369</v>
      </c>
      <c r="D297" t="s">
        <v>1195</v>
      </c>
      <c r="E297" s="1">
        <v>21579</v>
      </c>
      <c r="F297" s="2">
        <v>44106</v>
      </c>
      <c r="G297" t="str">
        <f>IFERROR(MID($D297,FIND(G$1,$D297,1)+0,110),"x")</f>
        <v>LOCALIZADO NA FAZENDA FARMERS, RODOVIA BR 020, ZONA RURAL,  NO MUNICÍPIO DE LUÍS EDUARDO MAGALHÃES, MEDIANTE O</v>
      </c>
      <c r="H297" t="str">
        <f>IFERROR(MID($D297,FIND(H$1,$D297,1)+0,70),"x")</f>
        <v>CAPTAÇÃO SUPERFICIAL, NA BACIA   HIDROGRÁFICA DO RIO GRANDE, NO RIO CA</v>
      </c>
      <c r="I297" t="str">
        <f>IFERROR(MID($D297,FIND(I$1,$D297,1)+0,30),"x")</f>
        <v>CPF N° 612.438.331-49, COM SED</v>
      </c>
      <c r="J297" t="str">
        <f>IFERROR(MID($D297,FIND(J$1,$D297,1)+0,30),"x")</f>
        <v>x</v>
      </c>
      <c r="K297" t="str">
        <f>IFERROR(MID($D297,FIND(K$1,$D297,1)+0,40),"x")</f>
        <v>VÁLIDA PELO PRAZO DE 04 (QUATRO) ANOS, A</v>
      </c>
      <c r="L297" t="str">
        <f>IFERROR(MID($D297,FIND(L$1,$D297,1)+0,100),"x")</f>
        <v>RESOLVE: ART. 1º - AUTORIZAR A  RENOVAÇÃO DO DIREITO DE USO DOS RECURSOS HÍDRICOS, VÁLIDA PELO PRAZO</v>
      </c>
      <c r="M297" t="s">
        <v>3466</v>
      </c>
      <c r="N297" t="s">
        <v>2105</v>
      </c>
      <c r="O297" t="s">
        <v>2111</v>
      </c>
      <c r="P297" t="e">
        <f>VLOOKUP(A297,#REF!,1,FALSE)</f>
        <v>#REF!</v>
      </c>
    </row>
    <row r="298" spans="1:16" x14ac:dyDescent="0.25">
      <c r="A298" s="3">
        <v>21580</v>
      </c>
      <c r="B298" t="s">
        <v>5324</v>
      </c>
      <c r="C298">
        <v>1136</v>
      </c>
      <c r="D298" t="s">
        <v>962</v>
      </c>
      <c r="E298" s="1">
        <v>21580</v>
      </c>
      <c r="F298" s="2">
        <v>44106</v>
      </c>
      <c r="G298" t="str">
        <f>IFERROR(MID($D298,FIND(G$1,$D298,1)+0,110),"x")</f>
        <v>LOCALIZADO NA FAZENDA VITÓRIA, BR 020, ZONA RURAL, NO MUNICÍPIO DE LUÍS EDUARDO MAGALHÃES,  MEDIANTE O CUMPRIM</v>
      </c>
      <c r="H298" t="str">
        <f>IFERROR(MID($D298,FIND(H$1,$D298,1)+0,70),"x")</f>
        <v>CAPTAÇÃO SUPERFICIAL, NA BACIA HIDROGRÁFICA DO RIO GRANDE, NO RIO  CAB</v>
      </c>
      <c r="I298" t="str">
        <f>IFERROR(MID($D298,FIND(I$1,$D298,1)+0,30),"x")</f>
        <v>CPF N° 243.524.039-20, COM SED</v>
      </c>
      <c r="J298" t="str">
        <f>IFERROR(MID($D298,FIND(J$1,$D298,1)+0,30),"x")</f>
        <v>x</v>
      </c>
      <c r="K298" t="str">
        <f>IFERROR(MID($D298,FIND(K$1,$D298,1)+0,40),"x")</f>
        <v>VÁLIDA PELO PRAZO DE 04 (QUATRO) ANOS, A</v>
      </c>
      <c r="L298" t="str">
        <f>IFERROR(MID($D298,FIND(L$1,$D298,1)+0,100),"x")</f>
        <v>RESOLVE: ART. 1º - AUTORIZAR A RENOVAÇÃO  DO DIREITO DE USO DOS RECURSOS HÍDRICOS, VÁLIDA PELO PRAZO</v>
      </c>
      <c r="M298" t="s">
        <v>3236</v>
      </c>
      <c r="N298" t="s">
        <v>2105</v>
      </c>
      <c r="O298" t="s">
        <v>2111</v>
      </c>
      <c r="P298" t="e">
        <f>VLOOKUP(A298,#REF!,1,FALSE)</f>
        <v>#REF!</v>
      </c>
    </row>
    <row r="299" spans="1:16" x14ac:dyDescent="0.25">
      <c r="A299" s="3">
        <v>21591</v>
      </c>
      <c r="B299" t="s">
        <v>5181</v>
      </c>
      <c r="C299">
        <v>993</v>
      </c>
      <c r="D299" t="s">
        <v>819</v>
      </c>
      <c r="E299" s="1">
        <v>21591</v>
      </c>
      <c r="F299" s="2">
        <v>44106</v>
      </c>
      <c r="G299" t="str">
        <f>IFERROR(MID($D299,FIND(G$1,$D299,1)+0,110),"x")</f>
        <v>LOCALIZADO NA FAZENDA NOVA ESPERANÇA, ZONA RURAL, NO MUNICÍPIO DE LUÍS EDUARDO  MAGALHÃES, MEDIANTE O CUMPRIME</v>
      </c>
      <c r="H299" t="str">
        <f>IFERROR(MID($D299,FIND(H$1,$D299,1)+0,70),"x")</f>
        <v xml:space="preserve">CAPTAÇÃO SUPERFICIAL, NA BACIA HIDROGRÁFICA DO RIO  GRANDE, NO RIO DE </v>
      </c>
      <c r="I299" t="str">
        <f>IFERROR(MID($D299,FIND(I$1,$D299,1)+0,30),"x")</f>
        <v>CPF N° 038.105.028-98, COM SED</v>
      </c>
      <c r="J299" t="str">
        <f>IFERROR(MID($D299,FIND(J$1,$D299,1)+0,30),"x")</f>
        <v>x</v>
      </c>
      <c r="K299" t="str">
        <f>IFERROR(MID($D299,FIND(K$1,$D299,1)+0,40),"x")</f>
        <v>VÁLIDA PELO PRAZO DE 04 (QUATRO) ANOS, A</v>
      </c>
      <c r="L299" t="str">
        <f>IFERROR(MID($D299,FIND(L$1,$D299,1)+0,100),"x")</f>
        <v>RESOLVE: ART. 1º - AUTORIZAR A RENOVAÇÃO  DO DIREITO DE USO DOS RECURSOS HÍDRICOS, VÁLIDA PELO PRAZO</v>
      </c>
      <c r="M299" t="s">
        <v>3094</v>
      </c>
      <c r="N299" t="s">
        <v>2105</v>
      </c>
      <c r="O299" t="s">
        <v>2111</v>
      </c>
      <c r="P299" t="e">
        <f>VLOOKUP(A299,#REF!,1,FALSE)</f>
        <v>#REF!</v>
      </c>
    </row>
    <row r="300" spans="1:16" x14ac:dyDescent="0.25">
      <c r="A300" s="3">
        <v>21636</v>
      </c>
      <c r="B300" t="s">
        <v>5323</v>
      </c>
      <c r="C300">
        <v>1135</v>
      </c>
      <c r="D300" t="s">
        <v>961</v>
      </c>
      <c r="E300" s="1">
        <v>21636</v>
      </c>
      <c r="F300" s="2">
        <v>44118</v>
      </c>
      <c r="G300" t="str">
        <f>IFERROR(MID($D300,FIND(G$1,$D300,1)+0,110),"x")</f>
        <v>LOCALIZADO NA FAZENDA VITÓRIA, BR 020, ZONA RURAL, NO MUNICÍPIO DE LUÍS EDUARDO MAGALHÃES,  MEDIANTE O CUMPRIM</v>
      </c>
      <c r="H300" t="str">
        <f>IFERROR(MID($D300,FIND(H$1,$D300,1)+0,70),"x")</f>
        <v>CAPTAÇÃO SUPERFICIAL, NA BACIA HIDROGRÁFICA DO RIO GRANDE, NO RIO  CAB</v>
      </c>
      <c r="I300" t="str">
        <f>IFERROR(MID($D300,FIND(I$1,$D300,1)+0,30),"x")</f>
        <v>CPF N° 243.524.039-20, COM SED</v>
      </c>
      <c r="J300" t="str">
        <f>IFERROR(MID($D300,FIND(J$1,$D300,1)+0,30),"x")</f>
        <v>x</v>
      </c>
      <c r="K300" t="str">
        <f>IFERROR(MID($D300,FIND(K$1,$D300,1)+0,40),"x")</f>
        <v>VÁLIDA PELO PRAZO DE 04 (QUATRO) ANOS, A</v>
      </c>
      <c r="L300" t="str">
        <f>IFERROR(MID($D300,FIND(L$1,$D300,1)+0,100),"x")</f>
        <v>RESOLVE: ART. 1º - AUTORIZAR A RENOVAÇÃO  DO DIREITO DE USO DOS RECURSOS HÍDRICOS, VÁLIDA PELO PRAZO</v>
      </c>
      <c r="M300" t="s">
        <v>3235</v>
      </c>
      <c r="N300" t="s">
        <v>2105</v>
      </c>
      <c r="O300" t="s">
        <v>2111</v>
      </c>
      <c r="P300" t="e">
        <f>VLOOKUP(A300,#REF!,1,FALSE)</f>
        <v>#REF!</v>
      </c>
    </row>
    <row r="301" spans="1:16" x14ac:dyDescent="0.25">
      <c r="A301" s="3">
        <v>21750</v>
      </c>
      <c r="B301" t="s">
        <v>5339</v>
      </c>
      <c r="C301">
        <v>1151</v>
      </c>
      <c r="D301" t="s">
        <v>977</v>
      </c>
      <c r="E301" s="1">
        <v>21750</v>
      </c>
      <c r="F301" s="2">
        <v>44139</v>
      </c>
      <c r="G301" t="str">
        <f>IFERROR(MID($D301,FIND(G$1,$D301,1)+0,110),"x")</f>
        <v>LOCALIZADO NAS  FAZENDAS LIBERDADE E LIBERDADE II, RODOVIA BR 020, ZONA RURAL, NO MUNICÍPIO DE LUÍS EDUARDO  M</v>
      </c>
      <c r="H301" t="str">
        <f>IFERROR(MID($D301,FIND(H$1,$D301,1)+0,70),"x")</f>
        <v xml:space="preserve">CAPTAÇÃO  SUPERFICIAL, NA BACIA HIDROGRÁFICA DO RIO GRANDE, NO RIO DO </v>
      </c>
      <c r="I301" t="str">
        <f>IFERROR(MID($D301,FIND(I$1,$D301,1)+0,30),"x")</f>
        <v>CPF Nº 219.955.080-04, COM  SE</v>
      </c>
      <c r="J301" t="str">
        <f>IFERROR(MID($D301,FIND(J$1,$D301,1)+0,30),"x")</f>
        <v>x</v>
      </c>
      <c r="K301" t="str">
        <f>IFERROR(MID($D301,FIND(K$1,$D301,1)+0,40),"x")</f>
        <v>VÁLIDA PELO MESMO PRAZO DA PORTARIA INEM</v>
      </c>
      <c r="L301" t="str">
        <f>IFERROR(MID($D301,FIND(L$1,$D301,1)+0,100),"x")</f>
        <v>RESOLVE: ART. 1.º - AUTORIZAR  A ALTERAÇÃO DA OUTORGA DO DIREITO DE USO DOS RECURSOS HÍDRICOS, RELAC</v>
      </c>
      <c r="M301" t="s">
        <v>3250</v>
      </c>
      <c r="N301" t="s">
        <v>2105</v>
      </c>
      <c r="O301" t="s">
        <v>2111</v>
      </c>
      <c r="P301" t="e">
        <f>VLOOKUP(A301,#REF!,1,FALSE)</f>
        <v>#REF!</v>
      </c>
    </row>
    <row r="302" spans="1:16" x14ac:dyDescent="0.25">
      <c r="A302" s="3">
        <v>22042</v>
      </c>
      <c r="B302" t="s">
        <v>5177</v>
      </c>
      <c r="C302">
        <v>989</v>
      </c>
      <c r="D302" t="s">
        <v>815</v>
      </c>
      <c r="E302" s="1">
        <v>22042</v>
      </c>
      <c r="F302" s="2">
        <v>44193</v>
      </c>
      <c r="G302" t="str">
        <f>IFERROR(MID($D302,FIND(G$1,$D302,1)+0,110),"x")</f>
        <v>LOCALIZADO NA FAZENDA CANOA, ZONA RURAL, NO MUNICÍPIO DE LUIS EDUARDO  MAGALHÃES, MEDIANTE O CUMPRIMENTO DA LE</v>
      </c>
      <c r="H302" t="str">
        <f>IFERROR(MID($D302,FIND(H$1,$D302,1)+0,70),"x")</f>
        <v>CAPTAÇÃO SUPERFICIAL, NA BACIA HIDROGRÁFICA DO RIO  GRANDE, NO RIO CAB</v>
      </c>
      <c r="I302" t="str">
        <f>IFERROR(MID($D302,FIND(I$1,$D302,1)+0,30),"x")</f>
        <v>CPF Nº 183.961.511-72, COM SED</v>
      </c>
      <c r="J302" t="str">
        <f>IFERROR(MID($D302,FIND(J$1,$D302,1)+0,30),"x")</f>
        <v>x</v>
      </c>
      <c r="K302" t="str">
        <f>IFERROR(MID($D302,FIND(K$1,$D302,1)+0,40),"x")</f>
        <v>VÁLIDA PELO PRAZO DE 04 (QUATRO) ANOS, A</v>
      </c>
      <c r="L302" t="str">
        <f>IFERROR(MID($D302,FIND(L$1,$D302,1)+0,100),"x")</f>
        <v>RESOLVE: ART. 1º - AUTORIZAR A RENOVAÇÃO DO  DIREITO DE USO DOS RECURSOS HÍDRICOS, VÁLIDA PELO PRAZO</v>
      </c>
      <c r="M302" t="s">
        <v>3091</v>
      </c>
      <c r="N302" t="s">
        <v>2105</v>
      </c>
      <c r="O302" t="s">
        <v>2111</v>
      </c>
      <c r="P302" t="e">
        <f>VLOOKUP(A302,#REF!,1,FALSE)</f>
        <v>#REF!</v>
      </c>
    </row>
    <row r="303" spans="1:16" x14ac:dyDescent="0.25">
      <c r="A303" s="3">
        <v>22297</v>
      </c>
      <c r="B303" t="s">
        <v>5624</v>
      </c>
      <c r="C303">
        <v>1436</v>
      </c>
      <c r="D303" t="s">
        <v>1440</v>
      </c>
      <c r="E303" s="1">
        <v>22297</v>
      </c>
      <c r="F303" s="2">
        <v>44256</v>
      </c>
      <c r="G303" t="str">
        <f>IFERROR(MID($D303,FIND(G$1,$D303,1)+0,110),"x")</f>
        <v xml:space="preserve">LOCALIZADO NAS FAZENDAS SAMA (MAT. 1272), SAMA II (MAT.1273), SAMA III (MAT. 1271), ZONA  RURAL, NO MUNICÍPIO </v>
      </c>
      <c r="H303" t="str">
        <f>IFERROR(MID($D303,FIND(H$1,$D303,1)+0,70),"x")</f>
        <v>CAPTAÇÃO SUPERFICIAL, NA BACIA HIDROGRÁFICA DO RIO GRANDE, NO RIO DO B</v>
      </c>
      <c r="I303" t="str">
        <f>IFERROR(MID($D303,FIND(I$1,$D303,1)+0,30),"x")</f>
        <v>CPF SOB Nº 949.722.739-68, COM</v>
      </c>
      <c r="J303" t="str">
        <f>IFERROR(MID($D303,FIND(J$1,$D303,1)+0,30),"x")</f>
        <v>x</v>
      </c>
      <c r="K303" t="str">
        <f>IFERROR(MID($D303,FIND(K$1,$D303,1)+0,40),"x")</f>
        <v>VÁLIDA PELO PRAZO DA PORTARIA INEMA N° 1</v>
      </c>
      <c r="L303" t="str">
        <f>IFERROR(MID($D303,FIND(L$1,$D303,1)+0,100),"x")</f>
        <v>RESOLVE: ART. 1.º - AUTORIZAR A ALTERAÇÃO  DA OUTORGA DO DIREITO DE USO DOS RECURSOS HÍDRICOS, RELAC</v>
      </c>
      <c r="M303" t="s">
        <v>3532</v>
      </c>
      <c r="N303" t="s">
        <v>2105</v>
      </c>
      <c r="O303" t="s">
        <v>2111</v>
      </c>
      <c r="P303" t="e">
        <f>VLOOKUP(A303,#REF!,1,FALSE)</f>
        <v>#REF!</v>
      </c>
    </row>
    <row r="304" spans="1:16" x14ac:dyDescent="0.25">
      <c r="A304" s="3">
        <v>23591</v>
      </c>
      <c r="B304" t="s">
        <v>5945</v>
      </c>
      <c r="C304">
        <v>1759</v>
      </c>
      <c r="D304" t="s">
        <v>1761</v>
      </c>
      <c r="E304" s="1">
        <v>23591</v>
      </c>
      <c r="F304" s="2">
        <v>44406</v>
      </c>
      <c r="G304" t="str">
        <f>IFERROR(MID($D304,FIND(G$1,$D304,1)+0,110),"x")</f>
        <v>LOCALIZADO NA FAZENDA ELDORADO, ZONA RURAL,  NO MUNICÍPIO DE LUIS EDUARDO MAGALHÃES, MEDIANTE O CUMPRIMENTO DA</v>
      </c>
      <c r="H304" t="str">
        <f>IFERROR(MID($D304,FIND(H$1,$D304,1)+0,70),"x")</f>
        <v>CAPTAÇÃO SUPERFICIAL,  NA BACIA HIDROGRÁFICA DO RIO GRANDE, NO RIO DAS</v>
      </c>
      <c r="I304" t="str">
        <f>IFERROR(MID($D304,FIND(I$1,$D304,1)+0,30),"x")</f>
        <v>CPF N° 502.801.809-00, COM SED</v>
      </c>
      <c r="J304" t="str">
        <f>IFERROR(MID($D304,FIND(J$1,$D304,1)+0,30),"x")</f>
        <v>x</v>
      </c>
      <c r="K304" t="str">
        <f>IFERROR(MID($D304,FIND(K$1,$D304,1)+0,40),"x")</f>
        <v>VÁLIDA PELO PRAZO DE 04 (QUATRO) ANOS, A</v>
      </c>
      <c r="L304" t="str">
        <f>IFERROR(MID($D304,FIND(L$1,$D304,1)+0,100),"x")</f>
        <v>RESOLVE: ART. 1º - AUTORIZAR A  RENOVAÇÃO DO DIREITO DE USO DOS RECURSOS HÍDRICOS, VÁLIDA PELO PRAZO</v>
      </c>
      <c r="M304" t="s">
        <v>3851</v>
      </c>
      <c r="N304" t="s">
        <v>2105</v>
      </c>
      <c r="O304" t="s">
        <v>2111</v>
      </c>
      <c r="P304" t="e">
        <f>VLOOKUP(A304,#REF!,1,FALSE)</f>
        <v>#REF!</v>
      </c>
    </row>
    <row r="305" spans="1:16" x14ac:dyDescent="0.25">
      <c r="A305" s="3">
        <v>23987</v>
      </c>
      <c r="B305" t="s">
        <v>6073</v>
      </c>
      <c r="C305">
        <v>1887</v>
      </c>
      <c r="D305" t="s">
        <v>1889</v>
      </c>
      <c r="E305" s="1">
        <v>23987</v>
      </c>
      <c r="F305" s="2">
        <v>44442</v>
      </c>
      <c r="G305" t="str">
        <f>IFERROR(MID($D305,FIND(G$1,$D305,1)+0,110),"x")</f>
        <v>LOCALIZADO NA FAZENDA PARAÍSO III E AERÓDROMO PRIVADO J LEM (SNJL), MIMOSO DO OESTE,  NO MUNICÍPIO DE LUÍS EDU</v>
      </c>
      <c r="H305" t="str">
        <f>IFERROR(MID($D305,FIND(H$1,$D305,1)+0,70),"x")</f>
        <v>CAPTAÇÃO SUPERFICIAL, NA BACIA HIDROGRÁFICA DO RIO GRANDE, NO  RIO CAB</v>
      </c>
      <c r="I305" t="str">
        <f>IFERROR(MID($D305,FIND(I$1,$D305,1)+0,30),"x")</f>
        <v>CPF Nº 191.605.509-53, COM SED</v>
      </c>
      <c r="J305" t="str">
        <f>IFERROR(MID($D305,FIND(J$1,$D305,1)+0,30),"x")</f>
        <v>x</v>
      </c>
      <c r="K305" t="str">
        <f>IFERROR(MID($D305,FIND(K$1,$D305,1)+0,40),"x")</f>
        <v>VÁLIDO PELO PRAZO DE 04 (QUATRO) ANOS, A</v>
      </c>
      <c r="L305" t="str">
        <f>IFERROR(MID($D305,FIND(L$1,$D305,1)+0,100),"x")</f>
        <v>RESOLVE: ART. 1º - AUTORIZAR O DIREITO DE  USO DOS RECURSOS HÍDRICOS, VÁLIDO PELO PRAZO DE 04 (QUATR</v>
      </c>
      <c r="M305" t="s">
        <v>3978</v>
      </c>
      <c r="N305" t="s">
        <v>2105</v>
      </c>
      <c r="O305" t="s">
        <v>2111</v>
      </c>
      <c r="P305" t="e">
        <f>VLOOKUP(A305,#REF!,1,FALSE)</f>
        <v>#REF!</v>
      </c>
    </row>
    <row r="306" spans="1:16" x14ac:dyDescent="0.25">
      <c r="A306" s="3">
        <v>24556</v>
      </c>
      <c r="B306" t="s">
        <v>6248</v>
      </c>
      <c r="C306">
        <v>2062</v>
      </c>
      <c r="D306" t="s">
        <v>2064</v>
      </c>
      <c r="E306" s="1">
        <v>24556</v>
      </c>
      <c r="F306" s="2">
        <v>44508</v>
      </c>
      <c r="G306" t="str">
        <f>IFERROR(MID($D306,FIND(G$1,$D306,1)+0,110),"x")</f>
        <v>LOCALIZADO NA FAZENDA CAJAZEIRA, ZONA RURAL, NO MUNICÍPIO DE LUÍS EDUARDO MAGALHÃES,  MEDIANTE O CUMPRIMENTO D</v>
      </c>
      <c r="H306" t="str">
        <f>IFERROR(MID($D306,FIND(H$1,$D306,1)+0,70),"x")</f>
        <v xml:space="preserve">CAPTAÇÃO SUPERFICIAL, NA BACIA HIDROGRÁFICA DO RIO  GRANDE, NO RIO DO </v>
      </c>
      <c r="I306" t="str">
        <f>IFERROR(MID($D306,FIND(I$1,$D306,1)+0,30),"x")</f>
        <v>CPF N° 001.788.294-04, COM SED</v>
      </c>
      <c r="J306" t="str">
        <f>IFERROR(MID($D306,FIND(J$1,$D306,1)+0,30),"x")</f>
        <v>x</v>
      </c>
      <c r="K306" t="str">
        <f>IFERROR(MID($D306,FIND(K$1,$D306,1)+0,40),"x")</f>
        <v>VÁLIDA PELO PRAZO DE 04 (QUATRO) ANOS, A</v>
      </c>
      <c r="L306" t="str">
        <f>IFERROR(MID($D306,FIND(L$1,$D306,1)+0,100),"x")</f>
        <v>RESOLVE: ART. 1º - AUTORIZAR A RENOVAÇÃO  DO DIREITO DE USO DOS RECURSOS HÍDRICOS, VÁLIDA PELO PRAZO</v>
      </c>
      <c r="M306" t="s">
        <v>4153</v>
      </c>
      <c r="N306" t="s">
        <v>2105</v>
      </c>
      <c r="O306" t="s">
        <v>2111</v>
      </c>
      <c r="P306" t="e">
        <f>VLOOKUP(A306,#REF!,1,FALSE)</f>
        <v>#REF!</v>
      </c>
    </row>
    <row r="307" spans="1:16" x14ac:dyDescent="0.25">
      <c r="A307" s="3">
        <v>15525</v>
      </c>
      <c r="B307" t="s">
        <v>4198</v>
      </c>
      <c r="C307">
        <v>7</v>
      </c>
      <c r="D307" t="s">
        <v>4</v>
      </c>
      <c r="E307" s="1">
        <v>15525</v>
      </c>
      <c r="F307" s="2">
        <v>43117</v>
      </c>
      <c r="G307" t="str">
        <f>IFERROR(MID($D307,FIND(G$1,$D307,1)+0,110),"x")</f>
        <v xml:space="preserve">LOCALIZADO NA FAZENDA FT III, RODOVIA BR 020, ZONA RURAL, NO MUNICÍPIO DE LUÍS EDUARDO  MAGALHÃES, MEDIANTE O </v>
      </c>
      <c r="H307" t="str">
        <f>IFERROR(MID($D307,FIND(H$1,$D307,1)+0,70),"x")</f>
        <v>CAPTAÇÃO SUBTERRÂNEA, NA BACIA HIDROGRÁFICA DO  RIO SÃO FRANCISCO, NAS</v>
      </c>
      <c r="I307" t="str">
        <f>IFERROR(MID($D307,FIND(I$1,$D307,1)+0,30),"x")</f>
        <v>CPF Nº 115.569.498-80, COM SED</v>
      </c>
      <c r="J307" t="str">
        <f>IFERROR(MID($D307,FIND(J$1,$D307,1)+0,30),"x")</f>
        <v>x</v>
      </c>
      <c r="K307" t="str">
        <f>IFERROR(MID($D307,FIND(K$1,$D307,1)+0,40),"x")</f>
        <v>VÁLIDO PELO PRAZO DE 04 (QUATRO) ANOS, A</v>
      </c>
      <c r="L307" t="str">
        <f>IFERROR(MID($D307,FIND(L$1,$D307,1)+0,100),"x")</f>
        <v>RESOLVE: ART. 1.º - AUTORIZAR O DIREITO DE  USO DOS RECURSOS HÍDRICOS, VÁLIDO PELO PRAZO DE 04 (QUAT</v>
      </c>
      <c r="M307" t="s">
        <v>2138</v>
      </c>
      <c r="N307" t="s">
        <v>2104</v>
      </c>
      <c r="O307" t="s">
        <v>2111</v>
      </c>
      <c r="P307" t="e">
        <f>VLOOKUP(A307,#REF!,1,FALSE)</f>
        <v>#REF!</v>
      </c>
    </row>
    <row r="308" spans="1:16" x14ac:dyDescent="0.25">
      <c r="A308" s="3">
        <v>15664</v>
      </c>
      <c r="B308" t="s">
        <v>4202</v>
      </c>
      <c r="C308">
        <v>11</v>
      </c>
      <c r="D308" t="s">
        <v>1236</v>
      </c>
      <c r="E308" s="1">
        <v>15664</v>
      </c>
      <c r="F308" s="2">
        <v>43151</v>
      </c>
      <c r="G308" t="str">
        <f>IFERROR(MID($D308,FIND(G$1,$D308,1)+0,110),"x")</f>
        <v>LOCALIZADO NA FAZENDA BANANAL, RODOVIA BR 460, KM 13, ZONA RURAL,  NO MUNICÍPIO DE LUÍS EDUARDO MAGALHÃES, MED</v>
      </c>
      <c r="H308" t="str">
        <f>IFERROR(MID($D308,FIND(H$1,$D308,1)+0,70),"x")</f>
        <v>CAPTAÇÃO SUBTERRÂNEA, NA BACIA HIDROGRÁFICA  DO RIO SÃO FRANCISCO, NAS</v>
      </c>
      <c r="I308" t="str">
        <f>IFERROR(MID($D308,FIND(I$1,$D308,1)+0,30),"x")</f>
        <v>x</v>
      </c>
      <c r="J308" t="str">
        <f>IFERROR(MID($D308,FIND(J$1,$D308,1)+0,30),"x")</f>
        <v>CNPJ Nº 09.288.977/0001-20, CO</v>
      </c>
      <c r="K308" t="str">
        <f>IFERROR(MID($D308,FIND(K$1,$D308,1)+0,40),"x")</f>
        <v>VÁLIDO PELO PRAZO DE 04 (QUATRO) ANOS, A</v>
      </c>
      <c r="L308" t="str">
        <f>IFERROR(MID($D308,FIND(L$1,$D308,1)+0,100),"x")</f>
        <v>RESOLVE: ART. 1.º - AUTORIZAR O DIREITO  DE USO DOS RECURSOS HÍDRICOS, VÁLIDO PELO PRAZO DE 04 (QUAT</v>
      </c>
      <c r="M308" t="s">
        <v>2142</v>
      </c>
      <c r="N308" t="s">
        <v>2104</v>
      </c>
      <c r="O308" t="s">
        <v>2111</v>
      </c>
      <c r="P308" t="e">
        <f>VLOOKUP(A308,#REF!,1,FALSE)</f>
        <v>#REF!</v>
      </c>
    </row>
    <row r="309" spans="1:16" x14ac:dyDescent="0.25">
      <c r="A309" s="3">
        <v>16055</v>
      </c>
      <c r="B309" t="s">
        <v>4274</v>
      </c>
      <c r="C309">
        <v>83</v>
      </c>
      <c r="D309" t="s">
        <v>40</v>
      </c>
      <c r="E309" s="1">
        <v>16055</v>
      </c>
      <c r="F309" s="2">
        <v>43217</v>
      </c>
      <c r="G309" t="str">
        <f>IFERROR(MID($D309,FIND(G$1,$D309,1)+0,110),"x")</f>
        <v>LOCALIZADO NO FAZENDA BANANAL, ZONA RURAL, NO  MUNICÍPIO DE LUÍS EDUARDO MAGALHÃES, NAS COORDENADAS LAT.11º55’</v>
      </c>
      <c r="H309" t="str">
        <f>IFERROR(MID($D309,FIND(H$1,$D309,1)+0,70),"x")</f>
        <v>CAPTAÇÃO SUBTERRÂNEA,  NA BACIA HIDROGRÁFICA DO RIO SÃO FRANCISCO, LOC</v>
      </c>
      <c r="I309" t="str">
        <f>IFERROR(MID($D309,FIND(I$1,$D309,1)+0,30),"x")</f>
        <v>x</v>
      </c>
      <c r="J309" t="str">
        <f>IFERROR(MID($D309,FIND(J$1,$D309,1)+0,30),"x")</f>
        <v>CNPJ Nº 09.288.977/0001-20, CO</v>
      </c>
      <c r="K309" t="str">
        <f>IFERROR(MID($D309,FIND(K$1,$D309,1)+0,40),"x")</f>
        <v>VÁLIDA PELO PRAZO DA PORTARIA Nº 11.515,</v>
      </c>
      <c r="L309" t="str">
        <f>IFERROR(MID($D309,FIND(L$1,$D309,1)+0,100),"x")</f>
        <v>RESOLVE: ART. 1º - AUTORIZAR A ALTERAÇÃO DA  OUTORGA DO DIREITO DE USO DOS RECURSOS HÍDRICOS, RELACI</v>
      </c>
      <c r="M309" t="s">
        <v>2213</v>
      </c>
      <c r="N309" t="s">
        <v>2104</v>
      </c>
      <c r="O309" t="s">
        <v>2111</v>
      </c>
      <c r="P309" t="e">
        <f>VLOOKUP(A309,#REF!,1,FALSE)</f>
        <v>#REF!</v>
      </c>
    </row>
    <row r="310" spans="1:16" x14ac:dyDescent="0.25">
      <c r="A310" s="3">
        <v>16308</v>
      </c>
      <c r="B310" t="s">
        <v>4326</v>
      </c>
      <c r="C310">
        <v>135</v>
      </c>
      <c r="D310" t="s">
        <v>67</v>
      </c>
      <c r="E310" s="1">
        <v>16308</v>
      </c>
      <c r="F310" s="2">
        <v>43262</v>
      </c>
      <c r="G310" t="str">
        <f>IFERROR(MID($D310,FIND(G$1,$D310,1)+0,110),"x")</f>
        <v>LOCALIZADO NA FAZENDA CAPTAR WEST, RODOVIA  BR 242, CENTRO, NO MUNICÍPIO DE LUÍS EDUARDO MAGALHÃES, NAS COORDE</v>
      </c>
      <c r="H310" t="str">
        <f>IFERROR(MID($D310,FIND(H$1,$D310,1)+0,70),"x")</f>
        <v>CAPTAÇÃO SUBTERRÂNEA,  NA BACIA HIDROGRÁFICA DO RIO SÃO FRANCISCO, LOC</v>
      </c>
      <c r="I310" t="str">
        <f>IFERROR(MID($D310,FIND(I$1,$D310,1)+0,30),"x")</f>
        <v>x</v>
      </c>
      <c r="J310" t="str">
        <f>IFERROR(MID($D310,FIND(J$1,$D310,1)+0,30),"x")</f>
        <v>CNPJ Nº 04.339.520/0001-84, CO</v>
      </c>
      <c r="K310" t="str">
        <f>IFERROR(MID($D310,FIND(K$1,$D310,1)+0,40),"x")</f>
        <v>VÁLIDO PELO PRAZO DE 04 (QUATRO) ANOS, A</v>
      </c>
      <c r="L310" t="str">
        <f>IFERROR(MID($D310,FIND(L$1,$D310,1)+0,100),"x")</f>
        <v>RESOLVE: ART. 1.º - AUTORIZAR O DIREITO DE  USO DOS RECURSOS HÍDRICOS, VÁLIDO PELO PRAZO DE 04 (QUAT</v>
      </c>
      <c r="M310" t="s">
        <v>2265</v>
      </c>
      <c r="N310" t="s">
        <v>2104</v>
      </c>
      <c r="O310" t="s">
        <v>2111</v>
      </c>
      <c r="P310" t="e">
        <f>VLOOKUP(A310,#REF!,1,FALSE)</f>
        <v>#REF!</v>
      </c>
    </row>
    <row r="311" spans="1:16" x14ac:dyDescent="0.25">
      <c r="A311" s="3">
        <v>16437</v>
      </c>
      <c r="B311" t="s">
        <v>4346</v>
      </c>
      <c r="C311">
        <v>155</v>
      </c>
      <c r="D311" t="s">
        <v>1308</v>
      </c>
      <c r="E311" s="1">
        <v>16437</v>
      </c>
      <c r="F311" s="2">
        <v>43280</v>
      </c>
      <c r="G311" t="str">
        <f>IFERROR(MID($D311,FIND(G$1,$D311,1)+0,110),"x")</f>
        <v>LOCALIZADO NA FAZENDA SÃO VICENTE II, ZONA RURAL, NO MUNICÍPIO DE LUÍS  EDUARDO MAGALHÃES, NAS COORDENADAS LAT</v>
      </c>
      <c r="H311" t="str">
        <f>IFERROR(MID($D311,FIND(H$1,$D311,1)+0,70),"x")</f>
        <v>CAPTAÇÃO SUBTERRÂNEA, NA BACIA HIDROGRÁFICA  DO RIO SÃO FRANCISCO, LOC</v>
      </c>
      <c r="I311" t="str">
        <f>IFERROR(MID($D311,FIND(I$1,$D311,1)+0,30),"x")</f>
        <v>CPF N° 182.878.750-72 COM SEDE</v>
      </c>
      <c r="J311" t="str">
        <f>IFERROR(MID($D311,FIND(J$1,$D311,1)+0,30),"x")</f>
        <v>x</v>
      </c>
      <c r="K311" t="str">
        <f>IFERROR(MID($D311,FIND(K$1,$D311,1)+0,40),"x")</f>
        <v>VÁLIDO PELO PRAZO DE 04 (QUATRO) ANOS, A</v>
      </c>
      <c r="L311" t="str">
        <f>IFERROR(MID($D311,FIND(L$1,$D311,1)+0,100),"x")</f>
        <v>RESOLVE: ART. 1.º - AUTORIZAR O DIREITO  DE USO DOS RECURSOS HÍDRICOS, VÁLIDO PELO PRAZO DE 04 (QUAT</v>
      </c>
      <c r="M311" t="s">
        <v>2285</v>
      </c>
      <c r="N311" t="s">
        <v>2104</v>
      </c>
      <c r="O311" t="s">
        <v>2111</v>
      </c>
      <c r="P311" t="e">
        <f>VLOOKUP(A311,#REF!,1,FALSE)</f>
        <v>#REF!</v>
      </c>
    </row>
    <row r="312" spans="1:16" x14ac:dyDescent="0.25">
      <c r="A312" s="3">
        <v>16640</v>
      </c>
      <c r="B312" t="s">
        <v>4380</v>
      </c>
      <c r="C312">
        <v>189</v>
      </c>
      <c r="D312" t="s">
        <v>89</v>
      </c>
      <c r="E312" s="1">
        <v>16640</v>
      </c>
      <c r="F312" s="2">
        <v>43315</v>
      </c>
      <c r="G312" t="str">
        <f>IFERROR(MID($D312,FIND(G$1,$D312,1)+0,110),"x")</f>
        <v>LOCALIZADO NA RODOVIA BR 020/242, ZONA RURAL, FAZENDA COMPLEXO BAHIA FARM, NO MUNICÍPIO  DE LUÍS EDUARDO MAGAL</v>
      </c>
      <c r="H312" t="str">
        <f>IFERROR(MID($D312,FIND(H$1,$D312,1)+0,70),"x")</f>
        <v>CAPTAÇÃO SUBTERRÂNEA, NA BACIA HIDROGRÁFICA DO RIO SÃO FRANCISCO,  LOC</v>
      </c>
      <c r="I312" t="str">
        <f>IFERROR(MID($D312,FIND(I$1,$D312,1)+0,30),"x")</f>
        <v>x</v>
      </c>
      <c r="J312" t="str">
        <f>IFERROR(MID($D312,FIND(J$1,$D312,1)+0,30),"x")</f>
        <v>CNPJ  Nº 01.866.071/0001-34, C</v>
      </c>
      <c r="K312" t="str">
        <f>IFERROR(MID($D312,FIND(K$1,$D312,1)+0,40),"x")</f>
        <v>VÁLIDO PELO PRAZO DE 04 (QUATRO) ANOS, A</v>
      </c>
      <c r="L312" t="str">
        <f>IFERROR(MID($D312,FIND(L$1,$D312,1)+0,100),"x")</f>
        <v>RESOLVE: ART. 1.º - AUTORIZAR O DIREITO  DE USO DOS RECURSOS HÍDRICOS, VÁLIDO PELO PRAZO DE 04 (QUAT</v>
      </c>
      <c r="M312" t="s">
        <v>2319</v>
      </c>
      <c r="N312" t="s">
        <v>2104</v>
      </c>
      <c r="O312" t="s">
        <v>2111</v>
      </c>
      <c r="P312" t="e">
        <f>VLOOKUP(A312,#REF!,1,FALSE)</f>
        <v>#REF!</v>
      </c>
    </row>
    <row r="313" spans="1:16" x14ac:dyDescent="0.25">
      <c r="A313" s="3">
        <v>16647</v>
      </c>
      <c r="B313" t="s">
        <v>4383</v>
      </c>
      <c r="C313">
        <v>192</v>
      </c>
      <c r="D313" t="s">
        <v>92</v>
      </c>
      <c r="E313" s="1">
        <v>16647</v>
      </c>
      <c r="F313" s="2">
        <v>43315</v>
      </c>
      <c r="G313" t="str">
        <f>IFERROR(MID($D313,FIND(G$1,$D313,1)+0,110),"x")</f>
        <v>LOCALIZADO NA FAZENDA ILHA BELA, ZONA RURAL, NO MUNICÍPIO DE LUÍS EDUARDO  MAGALHÃES, NAS COORDENADAS LAT.12°5</v>
      </c>
      <c r="H313" t="str">
        <f>IFERROR(MID($D313,FIND(H$1,$D313,1)+0,70),"x")</f>
        <v>CAPTAÇÃO SUBTERRÂNEA, NA BACIA HIDROGRÁFICA DO  RIO SÃO FRANCISCO, LOC</v>
      </c>
      <c r="I313" t="str">
        <f>IFERROR(MID($D313,FIND(I$1,$D313,1)+0,30),"x")</f>
        <v>CPF N° 987.595.585-04 COM SEDE</v>
      </c>
      <c r="J313" t="str">
        <f>IFERROR(MID($D313,FIND(J$1,$D313,1)+0,30),"x")</f>
        <v>x</v>
      </c>
      <c r="K313" t="str">
        <f>IFERROR(MID($D313,FIND(K$1,$D313,1)+0,40),"x")</f>
        <v>VÁLIDO PELO PRAZO DE 04 (QUATRO) ANOS, A</v>
      </c>
      <c r="L313" t="str">
        <f>IFERROR(MID($D313,FIND(L$1,$D313,1)+0,100),"x")</f>
        <v>RESOLVE: ART. 1.º - AUTORIZAR O DIREITO DE  USO DOS RECURSOS HÍDRICOS, VÁLIDO PELO PRAZO DE 04 (QUAT</v>
      </c>
      <c r="M313" t="s">
        <v>2322</v>
      </c>
      <c r="N313" t="s">
        <v>2104</v>
      </c>
      <c r="O313" t="s">
        <v>2111</v>
      </c>
      <c r="P313" t="e">
        <f>VLOOKUP(A313,#REF!,1,FALSE)</f>
        <v>#REF!</v>
      </c>
    </row>
    <row r="314" spans="1:16" x14ac:dyDescent="0.25">
      <c r="A314" s="3">
        <v>17673</v>
      </c>
      <c r="B314" t="s">
        <v>4531</v>
      </c>
      <c r="C314">
        <v>340</v>
      </c>
      <c r="D314" t="s">
        <v>164</v>
      </c>
      <c r="E314" s="1">
        <v>17673</v>
      </c>
      <c r="F314" s="2">
        <v>43479</v>
      </c>
      <c r="G314" t="str">
        <f>IFERROR(MID($D314,FIND(G$1,$D314,1)+0,110),"x")</f>
        <v>LOCALIZADO NA FAZENDA SÃO VICENTE IX, ZONA RURAL, NO MUNICÍPIO DE LUIS EDUARDO  MAGALHÃES, NAS COORDENADAS LAT</v>
      </c>
      <c r="H314" t="str">
        <f>IFERROR(MID($D314,FIND(H$1,$D314,1)+0,70),"x")</f>
        <v>CAPTAÇÃO SUBTERRÂNEA, NA BACIA HIDROGRÁFICA DO RIO SÃO  FRANCISCO, LOC</v>
      </c>
      <c r="I314" t="str">
        <f>IFERROR(MID($D314,FIND(I$1,$D314,1)+0,30),"x")</f>
        <v>CPF N° 182.878.750-72 COM SEDE</v>
      </c>
      <c r="J314" t="str">
        <f>IFERROR(MID($D314,FIND(J$1,$D314,1)+0,30),"x")</f>
        <v>x</v>
      </c>
      <c r="K314" t="str">
        <f>IFERROR(MID($D314,FIND(K$1,$D314,1)+0,40),"x")</f>
        <v>VÁLIDO PELO PRAZO DE 04 (QUATRO) ANOS, A</v>
      </c>
      <c r="L314" t="str">
        <f>IFERROR(MID($D314,FIND(L$1,$D314,1)+0,100),"x")</f>
        <v>RESOLVE: ART. 1.º - AUTORIZAR O DIREITO DE  USO DOS RECURSOS HÍDRICOS, VÁLIDO PELO PRAZO DE 04 (QUAT</v>
      </c>
      <c r="M314" t="s">
        <v>2469</v>
      </c>
      <c r="N314" t="s">
        <v>2104</v>
      </c>
      <c r="O314" t="s">
        <v>2111</v>
      </c>
      <c r="P314" t="e">
        <f>VLOOKUP(A314,#REF!,1,FALSE)</f>
        <v>#REF!</v>
      </c>
    </row>
    <row r="315" spans="1:16" x14ac:dyDescent="0.25">
      <c r="A315" s="3">
        <v>17729</v>
      </c>
      <c r="B315" t="s">
        <v>4538</v>
      </c>
      <c r="C315">
        <v>347</v>
      </c>
      <c r="D315" t="s">
        <v>171</v>
      </c>
      <c r="E315" s="1">
        <v>17729</v>
      </c>
      <c r="F315" s="2">
        <v>43496</v>
      </c>
      <c r="G315" t="str">
        <f>IFERROR(MID($D315,FIND(G$1,$D315,1)+0,110),"x")</f>
        <v>LOCALIZADO NA FAZENDAS GRUPO CVP &amp; AG, RODOVIA BR 020, KM 199, ZONA  RURAL, NO MUNICÍPIO DE LUÍS EDUARDO MAGAL</v>
      </c>
      <c r="H315" t="str">
        <f>IFERROR(MID($D315,FIND(H$1,$D315,1)+0,70),"x")</f>
        <v>CAPTAÇÃO SUBTERRÂNEA, NA BACIA  HIDROGRÁFICA DO RIO SÃO FRANCISCO, NAS</v>
      </c>
      <c r="I315" t="str">
        <f>IFERROR(MID($D315,FIND(I$1,$D315,1)+0,30),"x")</f>
        <v>x</v>
      </c>
      <c r="J315" t="str">
        <f>IFERROR(MID($D315,FIND(J$1,$D315,1)+0,30),"x")</f>
        <v>CNPJ Nº 07.321.773/0001-19, CO</v>
      </c>
      <c r="K315" t="str">
        <f>IFERROR(MID($D315,FIND(K$1,$D315,1)+0,40),"x")</f>
        <v xml:space="preserve">VÁLIDO PELO PRAZO DE 4 (QUATRO) ANOS, A </v>
      </c>
      <c r="L315" t="str">
        <f>IFERROR(MID($D315,FIND(L$1,$D315,1)+0,100),"x")</f>
        <v>RESOLVE: ART. 1º - AUTORIZAR O DIREITO DE  USO DOS RECURSOS HÍDRICOS, VÁLIDO PELO PRAZO DE 4 (QUATRO</v>
      </c>
      <c r="M315" t="s">
        <v>2476</v>
      </c>
      <c r="N315" t="s">
        <v>2104</v>
      </c>
      <c r="O315" t="s">
        <v>2111</v>
      </c>
      <c r="P315" t="e">
        <f>VLOOKUP(A315,#REF!,1,FALSE)</f>
        <v>#REF!</v>
      </c>
    </row>
    <row r="316" spans="1:16" x14ac:dyDescent="0.25">
      <c r="A316" s="3">
        <v>18321</v>
      </c>
      <c r="B316" t="s">
        <v>4668</v>
      </c>
      <c r="C316">
        <v>477</v>
      </c>
      <c r="D316" t="s">
        <v>301</v>
      </c>
      <c r="E316" s="1">
        <v>18321</v>
      </c>
      <c r="F316" s="2">
        <v>43588</v>
      </c>
      <c r="G316" t="str">
        <f>IFERROR(MID($D316,FIND(G$1,$D316,1)+0,110),"x")</f>
        <v>LOCALIZADO NA AGROPECUÁRIA REMANSO, RODOVIA BR 020, KM 185, ZONA RURAL, NO MUNICÍPIO DE  LUÍS EDUARDO MAGALHÃE</v>
      </c>
      <c r="H316" t="str">
        <f>IFERROR(MID($D316,FIND(H$1,$D316,1)+0,70),"x")</f>
        <v>CAPTAÇÃO SUBTERRÂNEA, NA BACIA HIDROGRÁFICA DO  RIO SÃO FRANCISCO, NAS</v>
      </c>
      <c r="I316" t="str">
        <f>IFERROR(MID($D316,FIND(I$1,$D316,1)+0,30),"x")</f>
        <v>CPF Nº 011.634.131-94, COM SED</v>
      </c>
      <c r="J316" t="str">
        <f>IFERROR(MID($D316,FIND(J$1,$D316,1)+0,30),"x")</f>
        <v>x</v>
      </c>
      <c r="K316" t="str">
        <f>IFERROR(MID($D316,FIND(K$1,$D316,1)+0,40),"x")</f>
        <v xml:space="preserve">VÁLIDO PELO PRAZO DE 4 (QUATRO) ANOS, A </v>
      </c>
      <c r="L316" t="str">
        <f>IFERROR(MID($D316,FIND(L$1,$D316,1)+0,100),"x")</f>
        <v>RESOLVE: ART. 1º - AUTORIZAR O DIREITO DE   ACESSE NOSSO SITE: WWW.EGBA.BA.GOV.BR     EXECUTIVO SA</v>
      </c>
      <c r="M316" t="s">
        <v>2603</v>
      </c>
      <c r="N316" t="s">
        <v>2104</v>
      </c>
      <c r="O316" t="s">
        <v>2111</v>
      </c>
      <c r="P316" t="e">
        <f>VLOOKUP(A316,#REF!,1,FALSE)</f>
        <v>#REF!</v>
      </c>
    </row>
    <row r="317" spans="1:16" x14ac:dyDescent="0.25">
      <c r="A317" s="3">
        <v>18379</v>
      </c>
      <c r="B317" t="s">
        <v>4679</v>
      </c>
      <c r="C317">
        <v>488</v>
      </c>
      <c r="D317" t="s">
        <v>312</v>
      </c>
      <c r="E317" s="1">
        <v>18379</v>
      </c>
      <c r="F317" s="2">
        <v>43598</v>
      </c>
      <c r="G317" t="str">
        <f>IFERROR(MID($D317,FIND(G$1,$D317,1)+0,110),"x")</f>
        <v>LOCALIZADO NA FAZENDA AQUIDAUANA, ESTRADA TRANSCORBELIANA,  ALTO HORIZONTE, NO MUNICÍPIO DE LUIS EDUARDO MAGAL</v>
      </c>
      <c r="H317" t="str">
        <f>IFERROR(MID($D317,FIND(H$1,$D317,1)+0,70),"x")</f>
        <v>CAPTAÇÃO SUBTERRÂNEA, NA BACIA HIDROGRÁFICA DO RIO SÃO FRANCISCO,  NAS</v>
      </c>
      <c r="I317" t="str">
        <f>IFERROR(MID($D317,FIND(I$1,$D317,1)+0,30),"x")</f>
        <v>CPF N° 156.359.029-87, COM SED</v>
      </c>
      <c r="J317" t="str">
        <f>IFERROR(MID($D317,FIND(J$1,$D317,1)+0,30),"x")</f>
        <v>x</v>
      </c>
      <c r="K317" t="str">
        <f>IFERROR(MID($D317,FIND(K$1,$D317,1)+0,40),"x")</f>
        <v xml:space="preserve">VÁLIDO PELO PRAZO DE 4 (QUATRO) ANOS, A </v>
      </c>
      <c r="L317" t="str">
        <f>IFERROR(MID($D317,FIND(L$1,$D317,1)+0,100),"x")</f>
        <v>RESOLVE: ART. 1.º - AUTORIZAR O DIREITO DE  USO DOS RECURSOS HÍDRICOS, VÁLIDO PELO PRAZO DE 4 (QUATR</v>
      </c>
      <c r="M317" t="s">
        <v>2614</v>
      </c>
      <c r="N317" t="s">
        <v>2104</v>
      </c>
      <c r="O317" t="s">
        <v>2111</v>
      </c>
      <c r="P317" t="e">
        <f>VLOOKUP(A317,#REF!,1,FALSE)</f>
        <v>#REF!</v>
      </c>
    </row>
    <row r="318" spans="1:16" x14ac:dyDescent="0.25">
      <c r="A318" s="3">
        <v>18447</v>
      </c>
      <c r="B318" t="s">
        <v>4690</v>
      </c>
      <c r="C318">
        <v>501</v>
      </c>
      <c r="D318" t="s">
        <v>323</v>
      </c>
      <c r="E318" s="1">
        <v>18447</v>
      </c>
      <c r="F318" s="2">
        <v>43608</v>
      </c>
      <c r="G318" t="str">
        <f>IFERROR(MID($D318,FIND(G$1,$D318,1)+0,110),"x")</f>
        <v>LOCALIZADO NA FAZENDA VILA VERDE, RODOVIA BA 460, ZONA RURAL, MUNICÍPIO DE LUIS  EDUARDO MAGALHÃES, MEDIANTE O</v>
      </c>
      <c r="H318" t="str">
        <f>IFERROR(MID($D318,FIND(H$1,$D318,1)+0,70),"x")</f>
        <v>CAPTAÇÃO SUBTERRÂNEA, NA BACIA HIDROGRÁFICA DO RIO SÃO FRANCISCO, NO P</v>
      </c>
      <c r="I318" t="str">
        <f>IFERROR(MID($D318,FIND(I$1,$D318,1)+0,30),"x")</f>
        <v>x</v>
      </c>
      <c r="J318" t="str">
        <f>IFERROR(MID($D318,FIND(J$1,$D318,1)+0,30),"x")</f>
        <v>CNPJ Nº 32.690.661/0001-82, CO</v>
      </c>
      <c r="K318" t="str">
        <f>IFERROR(MID($D318,FIND(K$1,$D318,1)+0,40),"x")</f>
        <v xml:space="preserve">VÁLIDA PELO PRAZO DE 4 (QUATRO) ANOS, À </v>
      </c>
      <c r="L318" t="str">
        <f>IFERROR(MID($D318,FIND(L$1,$D318,1)+0,100),"x")</f>
        <v>RESOLVE: ART. 1.º - AUTORIZAR  A RENOVAÇÃO DO DIREITO DE USO DOS RECURSOS HÍDRICOS, VÁLIDA PELO PRAZ</v>
      </c>
      <c r="M318" t="s">
        <v>2624</v>
      </c>
      <c r="N318" t="s">
        <v>2104</v>
      </c>
      <c r="O318" t="s">
        <v>2111</v>
      </c>
      <c r="P318" t="e">
        <f>VLOOKUP(A318,#REF!,1,FALSE)</f>
        <v>#REF!</v>
      </c>
    </row>
    <row r="319" spans="1:16" x14ac:dyDescent="0.25">
      <c r="A319" s="3">
        <v>19022</v>
      </c>
      <c r="B319" t="s">
        <v>4784</v>
      </c>
      <c r="C319">
        <v>595</v>
      </c>
      <c r="D319" t="s">
        <v>416</v>
      </c>
      <c r="E319" s="1">
        <v>19022</v>
      </c>
      <c r="F319" s="2">
        <v>43707</v>
      </c>
      <c r="G319" t="str">
        <f>IFERROR(MID($D319,FIND(G$1,$D319,1)+0,110),"x")</f>
        <v>LOCALIZADO NAS FAZENDAS DOM LAURINDO  I,II E V, ZONA RURAL, NO MUNICÍPIO DE LUÍS EDUARDO MAGALHÃES. § 2º - CAP</v>
      </c>
      <c r="H319" t="str">
        <f>IFERROR(MID($D319,FIND(H$1,$D319,1)+0,70),"x")</f>
        <v xml:space="preserve">CAPTAÇÃO SUBTERRÂNEA,  NA BACIA HIDROGRÁFICA DO RIO SÃO FRANCISCO, NO </v>
      </c>
      <c r="I319" t="str">
        <f>IFERROR(MID($D319,FIND(I$1,$D319,1)+0,30),"x")</f>
        <v>CPF Nº 201.040.069-00, COM SED</v>
      </c>
      <c r="J319" t="str">
        <f>IFERROR(MID($D319,FIND(J$1,$D319,1)+0,30),"x")</f>
        <v>x</v>
      </c>
      <c r="K319" t="str">
        <f>IFERROR(MID($D319,FIND(K$1,$D319,1)+0,40),"x")</f>
        <v xml:space="preserve">VÁLIDA PELO PRAZO DE 4 (QUATRO) ANOS, À </v>
      </c>
      <c r="L319" t="str">
        <f>IFERROR(MID($D319,FIND(L$1,$D319,1)+0,100),"x")</f>
        <v>RESOLVE: ART. 1.º - AUTORIZAR A RENOVAÇÃO  DO DIREITO DE USO DOS RECURSOS HÍDRICOS, VÁLIDA PELO PRAZ</v>
      </c>
      <c r="M319" t="s">
        <v>2717</v>
      </c>
      <c r="N319" t="s">
        <v>2104</v>
      </c>
      <c r="O319" t="s">
        <v>2111</v>
      </c>
      <c r="P319" t="e">
        <f>VLOOKUP(A319,#REF!,1,FALSE)</f>
        <v>#REF!</v>
      </c>
    </row>
    <row r="320" spans="1:16" x14ac:dyDescent="0.25">
      <c r="A320" s="3">
        <v>19070</v>
      </c>
      <c r="B320" t="s">
        <v>4793</v>
      </c>
      <c r="C320">
        <v>604</v>
      </c>
      <c r="D320" t="s">
        <v>425</v>
      </c>
      <c r="E320" s="1">
        <v>19070</v>
      </c>
      <c r="F320" s="2">
        <v>43714</v>
      </c>
      <c r="G320" t="str">
        <f>IFERROR(MID($D320,FIND(G$1,$D320,1)+0,110),"x")</f>
        <v>LOCALIZADO NA FAZENDA CANTO DO RIO, RODOVIA BR 020, ZONA RURAL, NO  MUNICÍPIO DE LUÍS EDUARDO MAGALHÃES, MEDIA</v>
      </c>
      <c r="H320" t="str">
        <f>IFERROR(MID($D320,FIND(H$1,$D320,1)+0,70),"x")</f>
        <v>CAPTAÇÃO SUBTERRÂNEA, NA BACIA HIDROGRÁFICA DO RIO SÃO FRANCISCO, NO P</v>
      </c>
      <c r="I320" t="str">
        <f>IFERROR(MID($D320,FIND(I$1,$D320,1)+0,30),"x")</f>
        <v>x</v>
      </c>
      <c r="J320" t="str">
        <f>IFERROR(MID($D320,FIND(J$1,$D320,1)+0,30),"x")</f>
        <v>CNPJ Nº 62.937.982/0001-08, CO</v>
      </c>
      <c r="K320" t="str">
        <f>IFERROR(MID($D320,FIND(K$1,$D320,1)+0,40),"x")</f>
        <v xml:space="preserve">VÁLIDO PELO PRAZO DE 4 (QUATRO) ANOS, A </v>
      </c>
      <c r="L320" t="str">
        <f>IFERROR(MID($D320,FIND(L$1,$D320,1)+0,100),"x")</f>
        <v>RESOLVE: ART. 1º - AUTORIZAR O DIREITO  DE USO DOS RECURSOS HÍDRICOS, VÁLIDO PELO PRAZO DE 4 (QUATRO</v>
      </c>
      <c r="M320" t="s">
        <v>2726</v>
      </c>
      <c r="N320" t="s">
        <v>2104</v>
      </c>
      <c r="O320" t="s">
        <v>2111</v>
      </c>
      <c r="P320" t="e">
        <f>VLOOKUP(A320,#REF!,1,FALSE)</f>
        <v>#REF!</v>
      </c>
    </row>
    <row r="321" spans="1:16" x14ac:dyDescent="0.25">
      <c r="A321" s="3">
        <v>19754</v>
      </c>
      <c r="B321" t="s">
        <v>4964</v>
      </c>
      <c r="C321">
        <v>775</v>
      </c>
      <c r="D321" t="s">
        <v>596</v>
      </c>
      <c r="E321" s="1">
        <v>19754</v>
      </c>
      <c r="F321" s="2">
        <v>43805</v>
      </c>
      <c r="G321" t="str">
        <f>IFERROR(MID($D321,FIND(G$1,$D321,1)+0,110),"x")</f>
        <v>LOCALIZADO NAS FAZENDA SÃO VICENTE II E VI, ZONA RURAL,  NO MUNICÍPIO DE LUÍS EDUARDO MAGALHÃES, MEDIANTE O CU</v>
      </c>
      <c r="H321" t="str">
        <f>IFERROR(MID($D321,FIND(H$1,$D321,1)+0,70),"x")</f>
        <v xml:space="preserve">CAPTAÇÃO SUBTERRÂNEA, NA BACIA HIDROGRÁFICA DO RIO SÃO  FRANCISCO, NO </v>
      </c>
      <c r="I321" t="str">
        <f>IFERROR(MID($D321,FIND(I$1,$D321,1)+0,30),"x")</f>
        <v>CPF Nº 182.878.750-72, COM SED</v>
      </c>
      <c r="J321" t="str">
        <f>IFERROR(MID($D321,FIND(J$1,$D321,1)+0,30),"x")</f>
        <v>x</v>
      </c>
      <c r="K321" t="str">
        <f>IFERROR(MID($D321,FIND(K$1,$D321,1)+0,40),"x")</f>
        <v xml:space="preserve">VÁLIDO PELO PRAZO DE 4 (QUATRO) ANOS, A </v>
      </c>
      <c r="L321" t="str">
        <f>IFERROR(MID($D321,FIND(L$1,$D321,1)+0,100),"x")</f>
        <v>RESOLVE: ART. 1.º - AUTORIZAR O DIREITO DE  USO DOS RECURSOS HÍDRICOS, VÁLIDO PELO PRAZO DE 4 (QUATR</v>
      </c>
      <c r="M321" t="s">
        <v>2891</v>
      </c>
      <c r="N321" t="s">
        <v>2104</v>
      </c>
      <c r="O321" t="s">
        <v>2111</v>
      </c>
      <c r="P321" t="e">
        <f>VLOOKUP(A321,#REF!,1,FALSE)</f>
        <v>#REF!</v>
      </c>
    </row>
    <row r="322" spans="1:16" x14ac:dyDescent="0.25">
      <c r="A322" s="3">
        <v>19980</v>
      </c>
      <c r="B322" t="s">
        <v>5586</v>
      </c>
      <c r="C322">
        <v>1398</v>
      </c>
      <c r="D322" t="s">
        <v>1224</v>
      </c>
      <c r="E322" s="1">
        <v>19980</v>
      </c>
      <c r="F322" s="2">
        <v>43852</v>
      </c>
      <c r="G322" t="str">
        <f>IFERROR(MID($D322,FIND(G$1,$D322,1)+0,110),"x")</f>
        <v>LOCALIZADO NA FAZENDA MARECHAL RONDON I, ESTRADA TRANSCORBE-  LIANA, ALTO HORIZONTE, NO MUNICÍPIO DE LUÍS EDUA</v>
      </c>
      <c r="H322" t="str">
        <f>IFERROR(MID($D322,FIND(H$1,$D322,1)+0,70),"x")</f>
        <v>CAPTAÇÃO SUBTERRÂNEA, NA BACIA  HIDROGRÁFICA DO RIO SÃO FRANCISCO, NAS</v>
      </c>
      <c r="I322" t="str">
        <f>IFERROR(MID($D322,FIND(I$1,$D322,1)+0,30),"x")</f>
        <v>CPF Nº 619.523.895-34, COM SED</v>
      </c>
      <c r="J322" t="str">
        <f>IFERROR(MID($D322,FIND(J$1,$D322,1)+0,30),"x")</f>
        <v>x</v>
      </c>
      <c r="K322" t="str">
        <f>IFERROR(MID($D322,FIND(K$1,$D322,1)+0,40),"x")</f>
        <v xml:space="preserve">VÁLIDA PELO PRAZO DE 4 (QUATRO) ANOS, À </v>
      </c>
      <c r="L322" t="str">
        <f>IFERROR(MID($D322,FIND(L$1,$D322,1)+0,100),"x")</f>
        <v>RESOLVE: ART. 1.º - AUTORIZAR A RENOVAÇÃO  DO DIREITO DE USO DOS RECURSOS HÍDRICOS, VÁLIDA PELO PRAZ</v>
      </c>
      <c r="M322" t="s">
        <v>3494</v>
      </c>
      <c r="N322" t="s">
        <v>2104</v>
      </c>
      <c r="O322" t="s">
        <v>2111</v>
      </c>
      <c r="P322" t="e">
        <f>VLOOKUP(A322,#REF!,1,FALSE)</f>
        <v>#REF!</v>
      </c>
    </row>
    <row r="323" spans="1:16" x14ac:dyDescent="0.25">
      <c r="A323" s="3">
        <v>20398</v>
      </c>
      <c r="B323" t="s">
        <v>5499</v>
      </c>
      <c r="C323">
        <v>1311</v>
      </c>
      <c r="D323" t="s">
        <v>1137</v>
      </c>
      <c r="E323" s="1">
        <v>20398</v>
      </c>
      <c r="F323" s="2">
        <v>43928</v>
      </c>
      <c r="G323" t="str">
        <f>IFERROR(MID($D323,FIND(G$1,$D323,1)+0,110),"x")</f>
        <v>LOCALIZADO NA FAZENDA PRATINHA III, RODOVIA BR 020,  ZONA RURAL, NO MUNICÍPIO DE LUÍS EDUARDO  MAGALHÃES, MEDI</v>
      </c>
      <c r="H323" t="str">
        <f>IFERROR(MID($D323,FIND(H$1,$D323,1)+0,70),"x")</f>
        <v xml:space="preserve">CAPTAÇÃO SUBTERRÂNEA, NA BACIA HIDROGRÁFICA DO RIO SÃO FRANCISCO,  NO </v>
      </c>
      <c r="I323" t="str">
        <f>IFERROR(MID($D323,FIND(I$1,$D323,1)+0,30),"x")</f>
        <v>CPF Nº 020.093.150-49, COM SED</v>
      </c>
      <c r="J323" t="str">
        <f>IFERROR(MID($D323,FIND(J$1,$D323,1)+0,30),"x")</f>
        <v>x</v>
      </c>
      <c r="K323" t="str">
        <f>IFERROR(MID($D323,FIND(K$1,$D323,1)+0,40),"x")</f>
        <v>VÁLIDO PELO PRAZO DE 04 (QUATRO) ANOS, A</v>
      </c>
      <c r="L323" t="str">
        <f>IFERROR(MID($D323,FIND(L$1,$D323,1)+0,100),"x")</f>
        <v>RESOLVE: ART. 1.º - AUTORIZAR O DIREITO DE  USO DOS RECURSOS HÍDRICOS, VÁLIDO PELO PRAZO DE 04 (QUAT</v>
      </c>
      <c r="M323" t="s">
        <v>3408</v>
      </c>
      <c r="N323" t="s">
        <v>2104</v>
      </c>
      <c r="O323" t="s">
        <v>2111</v>
      </c>
      <c r="P323" t="e">
        <f>VLOOKUP(A323,#REF!,1,FALSE)</f>
        <v>#REF!</v>
      </c>
    </row>
    <row r="324" spans="1:16" x14ac:dyDescent="0.25">
      <c r="A324" s="3">
        <v>22672</v>
      </c>
      <c r="B324" t="s">
        <v>5669</v>
      </c>
      <c r="C324">
        <v>1483</v>
      </c>
      <c r="D324" t="s">
        <v>1485</v>
      </c>
      <c r="E324" s="1">
        <v>22672</v>
      </c>
      <c r="F324" s="2">
        <v>44291</v>
      </c>
      <c r="G324" t="str">
        <f>IFERROR(MID($D324,FIND(G$1,$D324,1)+0,110),"x")</f>
        <v xml:space="preserve">LOCALIZADO NA RODOVIA BR 242, FAZENDA ELDORADO, ZONA RURAL, NO MUNICÍPIO DE LUÍS  EDUARDO MAGALHÃES, MEDIANTE </v>
      </c>
      <c r="H324" t="str">
        <f>IFERROR(MID($D324,FIND(H$1,$D324,1)+0,70),"x")</f>
        <v xml:space="preserve">CAPTAÇÃO SUBTERRÂNEA, NA BACIA HIDROGRÁFICA DO  RIO SÃO FRANCISCO, NO </v>
      </c>
      <c r="I324" t="str">
        <f>IFERROR(MID($D324,FIND(I$1,$D324,1)+0,30),"x")</f>
        <v>CPF Nº 502.801.809-00, COM SED</v>
      </c>
      <c r="J324" t="str">
        <f>IFERROR(MID($D324,FIND(J$1,$D324,1)+0,30),"x")</f>
        <v>x</v>
      </c>
      <c r="K324" t="str">
        <f>IFERROR(MID($D324,FIND(K$1,$D324,1)+0,40),"x")</f>
        <v xml:space="preserve">VÁLIDO PELO PRAZO DE 4 (QUATRO) ANOS, A </v>
      </c>
      <c r="L324" t="str">
        <f>IFERROR(MID($D324,FIND(L$1,$D324,1)+0,100),"x")</f>
        <v>RESOLVE: ART. 1º - AUTORIZAR O DIREITO DE  USO DOS RECURSOS HÍDRICOS, VÁLIDO PELO PRAZO DE 4 (QUATRO</v>
      </c>
      <c r="M324" t="s">
        <v>3576</v>
      </c>
      <c r="N324" t="s">
        <v>2104</v>
      </c>
      <c r="O324" t="s">
        <v>2111</v>
      </c>
      <c r="P324" t="e">
        <f>VLOOKUP(A324,#REF!,1,FALSE)</f>
        <v>#REF!</v>
      </c>
    </row>
    <row r="325" spans="1:16" x14ac:dyDescent="0.25">
      <c r="A325" s="3">
        <v>23322</v>
      </c>
      <c r="B325" t="s">
        <v>5856</v>
      </c>
      <c r="C325">
        <v>1670</v>
      </c>
      <c r="D325" t="s">
        <v>1672</v>
      </c>
      <c r="E325" s="1">
        <v>23322</v>
      </c>
      <c r="F325" s="2">
        <v>44375</v>
      </c>
      <c r="G325" t="str">
        <f>IFERROR(MID($D325,FIND(G$1,$D325,1)+0,110),"x")</f>
        <v>LOCALIZADO NA FAZENDA SANTA TERESINHA, ZONA RURAL,  NO MUNICÍPIO DE LUÍS EDUARDO MAGALHÃES, MEDIANTE O CUMPRIM</v>
      </c>
      <c r="H325" t="str">
        <f>IFERROR(MID($D325,FIND(H$1,$D325,1)+0,70),"x")</f>
        <v xml:space="preserve">CAPTAÇÃO SUBTERRÂNEA, NA BACIA HIDROGRÁFICA DO RIO SÃO FRANCISCO,  NO </v>
      </c>
      <c r="I325" t="str">
        <f>IFERROR(MID($D325,FIND(I$1,$D325,1)+0,30),"x")</f>
        <v>x</v>
      </c>
      <c r="J325" t="str">
        <f>IFERROR(MID($D325,FIND(J$1,$D325,1)+0,30),"x")</f>
        <v>CNPJ N° 13.266.507/0001-33, CO</v>
      </c>
      <c r="K325" t="str">
        <f>IFERROR(MID($D325,FIND(K$1,$D325,1)+0,40),"x")</f>
        <v>VÁLIDA PELO PRAZO DE 04 (QUATRO) ANOS, A</v>
      </c>
      <c r="L325" t="str">
        <f>IFERROR(MID($D325,FIND(L$1,$D325,1)+0,100),"x")</f>
        <v>RESOLVE: ART. 1º - AUTORIZAR A RENOVAÇÃO DO  DIREITO DE USO DOS RECURSOS HÍDRICOS, VÁLIDA PELO PRAZO</v>
      </c>
      <c r="M325" t="s">
        <v>3762</v>
      </c>
      <c r="N325" t="s">
        <v>2104</v>
      </c>
      <c r="O325" t="s">
        <v>2111</v>
      </c>
      <c r="P325" t="e">
        <f>VLOOKUP(A325,#REF!,1,FALSE)</f>
        <v>#REF!</v>
      </c>
    </row>
    <row r="326" spans="1:16" x14ac:dyDescent="0.25">
      <c r="A326" s="3">
        <v>23561</v>
      </c>
      <c r="B326" t="s">
        <v>5933</v>
      </c>
      <c r="C326">
        <v>1747</v>
      </c>
      <c r="D326" t="s">
        <v>1749</v>
      </c>
      <c r="E326" s="1">
        <v>23561</v>
      </c>
      <c r="F326" s="2">
        <v>44403</v>
      </c>
      <c r="G326" t="str">
        <f>IFERROR(MID($D326,FIND(G$1,$D326,1)+0,110),"x")</f>
        <v>LOCALIZADO NA FAZENDA SÃO JOÃO, ZONA RURAL, NO MUNICÍPIO DE LUÍS EDUARDO  MAGALHÃES, MEDIANTE O CUMPRIMENTO DA</v>
      </c>
      <c r="H326" t="str">
        <f>IFERROR(MID($D326,FIND(H$1,$D326,1)+0,70),"x")</f>
        <v xml:space="preserve">CAPTAÇÃO SUBTERRÂNEA, NA BACIA HIDROGRÁFICA DO RIO SÃO  FRANCISCO, NO </v>
      </c>
      <c r="I326" t="str">
        <f>IFERROR(MID($D326,FIND(I$1,$D326,1)+0,30),"x")</f>
        <v>CPF Nº 021.630.068-16, COM SED</v>
      </c>
      <c r="J326" t="str">
        <f>IFERROR(MID($D326,FIND(J$1,$D326,1)+0,30),"x")</f>
        <v>x</v>
      </c>
      <c r="K326" t="str">
        <f>IFERROR(MID($D326,FIND(K$1,$D326,1)+0,40),"x")</f>
        <v xml:space="preserve">VÁLIDO PELO PRAZO DE 4 (QUATRO) ANOS, A </v>
      </c>
      <c r="L326" t="str">
        <f>IFERROR(MID($D326,FIND(L$1,$D326,1)+0,100),"x")</f>
        <v>RESOLVE: ART. 1º - AUTORIZAR O DIREITO DE  USO DOS RECURSOS HÍDRICOS, VÁLIDO PELO PRAZO DE 4 (QUATRO</v>
      </c>
      <c r="M326" t="s">
        <v>3839</v>
      </c>
      <c r="N326" t="s">
        <v>2104</v>
      </c>
      <c r="O326" t="s">
        <v>2111</v>
      </c>
      <c r="P326" t="e">
        <f>VLOOKUP(A326,#REF!,1,FALSE)</f>
        <v>#REF!</v>
      </c>
    </row>
    <row r="327" spans="1:16" x14ac:dyDescent="0.25">
      <c r="A327" s="3">
        <v>20990</v>
      </c>
      <c r="B327" t="s">
        <v>5185</v>
      </c>
      <c r="C327">
        <v>997</v>
      </c>
      <c r="D327" t="s">
        <v>823</v>
      </c>
      <c r="E327" s="1">
        <v>20990</v>
      </c>
      <c r="F327" s="2">
        <v>44020</v>
      </c>
      <c r="G327" t="str">
        <f>IFERROR(MID($D327,FIND(G$1,$D327,1)+0,110),"x")</f>
        <v>LOCALIZADO NA FAZENDA ITAMARAJÁ DO RIO PRETO, ZONA RURAL, NO MUNICÍPIO DE MANSIDÃO, MEDIANTE  O CUMPRIMENTO DA</v>
      </c>
      <c r="H327" t="str">
        <f>IFERROR(MID($D327,FIND(H$1,$D327,1)+0,70),"x")</f>
        <v>CAPTAÇÃO SUPERFICIAL, NA BACIA HIDROGRÁFICA DO RIO  GRANDE, NO RIO PRE</v>
      </c>
      <c r="I327" t="str">
        <f>IFERROR(MID($D327,FIND(I$1,$D327,1)+0,30),"x")</f>
        <v>CPF Nº 003.538.175-20, COM SED</v>
      </c>
      <c r="J327" t="str">
        <f>IFERROR(MID($D327,FIND(J$1,$D327,1)+0,30),"x")</f>
        <v>x</v>
      </c>
      <c r="K327" t="str">
        <f>IFERROR(MID($D327,FIND(K$1,$D327,1)+0,40),"x")</f>
        <v>VÁLIDO PELO PRAZO DE 04 (QUATRO) ANOS, A</v>
      </c>
      <c r="L327" t="str">
        <f>IFERROR(MID($D327,FIND(L$1,$D327,1)+0,100),"x")</f>
        <v>RESOLVE: ART. 1º - AUTORIZAR O DIREITO DE  USO DOS RECURSOS HÍDRICOS, VÁLIDO PELO PRAZO DE 04 (QUATR</v>
      </c>
      <c r="M327" t="s">
        <v>3098</v>
      </c>
      <c r="N327" t="s">
        <v>2105</v>
      </c>
      <c r="O327" t="s">
        <v>2120</v>
      </c>
      <c r="P327" t="e">
        <f>VLOOKUP(A327,#REF!,1,FALSE)</f>
        <v>#REF!</v>
      </c>
    </row>
    <row r="328" spans="1:16" x14ac:dyDescent="0.25">
      <c r="A328" s="3">
        <v>21479</v>
      </c>
      <c r="B328" t="s">
        <v>5184</v>
      </c>
      <c r="C328">
        <v>996</v>
      </c>
      <c r="D328" t="s">
        <v>822</v>
      </c>
      <c r="E328" s="1">
        <v>21479</v>
      </c>
      <c r="F328" s="2">
        <v>44090</v>
      </c>
      <c r="G328" t="str">
        <f>IFERROR(MID($D328,FIND(G$1,$D328,1)+0,110),"x")</f>
        <v>LOCALIZADO NA FAZENDA AGROESTE VIDAM AGROPECUÁRIA, ZONA  RURAL, NO MUNICÍPIO DE MANSIDÃO, MEDIANTE O CUMPRIMEN</v>
      </c>
      <c r="H328" t="str">
        <f>IFERROR(MID($D328,FIND(H$1,$D328,1)+0,70),"x")</f>
        <v>CAPTAÇÃO SUPERFICIAL, NA BACIA HIDROGRÁFICA DO RIO  GRANDE, NO RIO PRE</v>
      </c>
      <c r="I328" t="str">
        <f>IFERROR(MID($D328,FIND(I$1,$D328,1)+0,30),"x")</f>
        <v>CPF N° 245.528.365-87, COM SED</v>
      </c>
      <c r="J328" t="str">
        <f>IFERROR(MID($D328,FIND(J$1,$D328,1)+0,30),"x")</f>
        <v>x</v>
      </c>
      <c r="K328" t="str">
        <f>IFERROR(MID($D328,FIND(K$1,$D328,1)+0,40),"x")</f>
        <v>VÁLIDO PELO PRAZO DE 04 (QUATRO) ANOS, A</v>
      </c>
      <c r="L328" t="str">
        <f>IFERROR(MID($D328,FIND(L$1,$D328,1)+0,100),"x")</f>
        <v>RESOLVE: ART. 1º - AUTORIZAR O DIREITO DE USO  DOS RECURSOS HÍDRICOS, VÁLIDO PELO PRAZO DE 04 (QUATR</v>
      </c>
      <c r="M328" t="s">
        <v>3097</v>
      </c>
      <c r="N328" t="s">
        <v>2105</v>
      </c>
      <c r="O328" t="s">
        <v>2120</v>
      </c>
      <c r="P328" t="e">
        <f>VLOOKUP(A328,#REF!,1,FALSE)</f>
        <v>#REF!</v>
      </c>
    </row>
    <row r="329" spans="1:16" x14ac:dyDescent="0.25">
      <c r="A329" s="3">
        <v>23262</v>
      </c>
      <c r="B329" t="s">
        <v>5827</v>
      </c>
      <c r="C329">
        <v>1641</v>
      </c>
      <c r="D329" t="s">
        <v>1643</v>
      </c>
      <c r="E329" s="1">
        <v>23262</v>
      </c>
      <c r="F329" s="2">
        <v>44368</v>
      </c>
      <c r="G329" t="str">
        <f>IFERROR(MID($D329,FIND(G$1,$D329,1)+0,110),"x")</f>
        <v>LOCALIZADO NA FAZENDA SÃO JOSÉ, ZONA RURAL, NO MUNICÍPIO DE MANSIDÃO, MEDIANTE  O CUMPRIMENTO DA LEGISLAÇÃO VI</v>
      </c>
      <c r="H329" t="str">
        <f>IFERROR(MID($D329,FIND(H$1,$D329,1)+0,70),"x")</f>
        <v>CAPTAÇÃO SUPERFICIAL, NA BACIA HIDROGRÁFICA DO  RIO GRANDE, NO RIO PRE</v>
      </c>
      <c r="I329" t="str">
        <f>IFERROR(MID($D329,FIND(I$1,$D329,1)+0,30),"x")</f>
        <v>CPF Nº 017.860.485-23, COM SED</v>
      </c>
      <c r="J329" t="str">
        <f>IFERROR(MID($D329,FIND(J$1,$D329,1)+0,30),"x")</f>
        <v>x</v>
      </c>
      <c r="K329" t="str">
        <f>IFERROR(MID($D329,FIND(K$1,$D329,1)+0,40),"x")</f>
        <v>VÁLIDO PELO PRAZO DE 04 (QUATRO) ANOS, A</v>
      </c>
      <c r="L329" t="str">
        <f>IFERROR(MID($D329,FIND(L$1,$D329,1)+0,100),"x")</f>
        <v>RESOLVE: ART. 1º - AUTORIZAR O DIREITO DE  USO DOS RECURSOS HÍDRICOS, VÁLIDO PELO PRAZO DE 04 (QUATR</v>
      </c>
      <c r="M329" t="s">
        <v>3733</v>
      </c>
      <c r="N329" t="s">
        <v>2105</v>
      </c>
      <c r="O329" t="s">
        <v>2120</v>
      </c>
      <c r="P329" t="e">
        <f>VLOOKUP(A329,#REF!,1,FALSE)</f>
        <v>#REF!</v>
      </c>
    </row>
    <row r="330" spans="1:16" x14ac:dyDescent="0.25">
      <c r="A330" s="3">
        <v>17721</v>
      </c>
      <c r="B330" t="s">
        <v>4536</v>
      </c>
      <c r="C330">
        <v>345</v>
      </c>
      <c r="D330" t="s">
        <v>169</v>
      </c>
      <c r="E330" s="1">
        <v>17721</v>
      </c>
      <c r="F330" s="2">
        <v>43490</v>
      </c>
      <c r="G330" t="str">
        <f>IFERROR(MID($D330,FIND(G$1,$D330,1)+0,110),"x")</f>
        <v>LOCALIZADO NA FAZENDA SÃO FRANCISCO, RODOVIA BA 458, ZONA RURAL, NO MUNICÍPIO DE RIACHÃO      EXECUTIVO SALV</v>
      </c>
      <c r="H330" t="str">
        <f>IFERROR(MID($D330,FIND(H$1,$D330,1)+0,70),"x")</f>
        <v>CAPTAÇÃO SUPERFICIAL, NA BACIA HIDROGRÁFICA DO RIO  GRANDE, NO RIO BRA</v>
      </c>
      <c r="I330" t="str">
        <f>IFERROR(MID($D330,FIND(I$1,$D330,1)+0,30),"x")</f>
        <v>CPF N° 977.868.455-34, COM SED</v>
      </c>
      <c r="J330" t="str">
        <f>IFERROR(MID($D330,FIND(J$1,$D330,1)+0,30),"x")</f>
        <v>x</v>
      </c>
      <c r="K330" t="str">
        <f>IFERROR(MID($D330,FIND(K$1,$D330,1)+0,40),"x")</f>
        <v xml:space="preserve">VÁLIDO PELO PRAZO DE 4 (QUATRO) ANOS, A </v>
      </c>
      <c r="L330" t="str">
        <f>IFERROR(MID($D330,FIND(L$1,$D330,1)+0,100),"x")</f>
        <v>RESOLVE: ART. 1.º - AUTORIZAR O DIREITO DE  USO DOS RECURSOS HÍDRICOS, VÁLIDO PELO PRAZO DE 4 (QUATR</v>
      </c>
      <c r="M330" t="s">
        <v>2474</v>
      </c>
      <c r="N330" t="s">
        <v>2105</v>
      </c>
      <c r="O330" t="s">
        <v>2112</v>
      </c>
      <c r="P330" t="e">
        <f>VLOOKUP(A330,#REF!,1,FALSE)</f>
        <v>#REF!</v>
      </c>
    </row>
    <row r="331" spans="1:16" x14ac:dyDescent="0.25">
      <c r="A331" s="3">
        <v>19017</v>
      </c>
      <c r="B331" t="s">
        <v>4781</v>
      </c>
      <c r="C331">
        <v>592</v>
      </c>
      <c r="D331" t="s">
        <v>413</v>
      </c>
      <c r="E331" s="1">
        <v>19017</v>
      </c>
      <c r="F331" s="2">
        <v>43706</v>
      </c>
      <c r="G331" t="str">
        <f>IFERROR(MID($D331,FIND(G$1,$D331,1)+0,110),"x")</f>
        <v>LOCALIZADO NA FAZENDA  SANTO ÂNGELO, RODOVIA BR 135, ZONA RURAL, NO MUNICÍPIO DE RIACHÃO DAS NEVES, MEDIANTE O</v>
      </c>
      <c r="H331" t="str">
        <f>IFERROR(MID($D331,FIND(H$1,$D331,1)+0,70),"x")</f>
        <v>CAPTAÇÃO SUPERFICIAL, NA BACIA HIDROGRÁFICA DO RIO GRANDE, NO RIO GRAN</v>
      </c>
      <c r="I331" t="str">
        <f>IFERROR(MID($D331,FIND(I$1,$D331,1)+0,30),"x")</f>
        <v>CPF N° 275.571.460-34, COM SED</v>
      </c>
      <c r="J331" t="str">
        <f>IFERROR(MID($D331,FIND(J$1,$D331,1)+0,30),"x")</f>
        <v>x</v>
      </c>
      <c r="K331" t="str">
        <f>IFERROR(MID($D331,FIND(K$1,$D331,1)+0,40),"x")</f>
        <v xml:space="preserve">VÁLIDO PELO PRAZO DE 4 (QUATRO) ANOS, A </v>
      </c>
      <c r="L331" t="str">
        <f>IFERROR(MID($D331,FIND(L$1,$D331,1)+0,100),"x")</f>
        <v>RESOLVE: ART. 1.º - AUTORIZAR O DIREITO DE  USO DOS RECURSOS HÍDRICOS, VÁLIDO PELO PRAZO DE 4 (QUATR</v>
      </c>
      <c r="M331" t="s">
        <v>2714</v>
      </c>
      <c r="N331" t="s">
        <v>2105</v>
      </c>
      <c r="O331" t="s">
        <v>2112</v>
      </c>
      <c r="P331" t="e">
        <f>VLOOKUP(A331,#REF!,1,FALSE)</f>
        <v>#REF!</v>
      </c>
    </row>
    <row r="332" spans="1:16" x14ac:dyDescent="0.25">
      <c r="A332" s="3">
        <v>19466</v>
      </c>
      <c r="B332" t="s">
        <v>4911</v>
      </c>
      <c r="C332">
        <v>722</v>
      </c>
      <c r="D332" t="s">
        <v>543</v>
      </c>
      <c r="E332" s="1">
        <v>19466</v>
      </c>
      <c r="F332" s="2">
        <v>43770</v>
      </c>
      <c r="G332" t="str">
        <f>IFERROR(MID($D332,FIND(G$1,$D332,1)+0,110),"x")</f>
        <v>LOCALIZADO NA  FAZENDA IPAMERI, ZONA RURAL, NO MUNICÍPIO DE RIACHÃO DAS NEVES, MEDIANTE O CUMPRIMENTO DA  LEGI</v>
      </c>
      <c r="H332" t="str">
        <f>IFERROR(MID($D332,FIND(H$1,$D332,1)+0,70),"x")</f>
        <v>CAPTAÇÃO SUPERFICIAL NA BACIA HIDROGRÁFICA DO RIO GRANDE, NO RIO  BRAN</v>
      </c>
      <c r="I332" t="str">
        <f>IFERROR(MID($D332,FIND(I$1,$D332,1)+0,30),"x")</f>
        <v>x</v>
      </c>
      <c r="J332" t="str">
        <f>IFERROR(MID($D332,FIND(J$1,$D332,1)+0,30),"x")</f>
        <v>CNPJ Nº 13.344.034/0001-45, CO</v>
      </c>
      <c r="K332" t="str">
        <f>IFERROR(MID($D332,FIND(K$1,$D332,1)+0,40),"x")</f>
        <v xml:space="preserve">VÁLIDO PELO PRAZO DE 4 (QUATRO) ANOS, A </v>
      </c>
      <c r="L332" t="str">
        <f>IFERROR(MID($D332,FIND(L$1,$D332,1)+0,100),"x")</f>
        <v>RESOLVE: ART. 1.º - AUTORIZAR O DIREITO  DE USO DOS RECURSOS HÍDRICOS, VÁLIDO PELO PRAZO DE 4 (QUATR</v>
      </c>
      <c r="M332" t="s">
        <v>2841</v>
      </c>
      <c r="N332" t="s">
        <v>2105</v>
      </c>
      <c r="O332" t="s">
        <v>2112</v>
      </c>
      <c r="P332" t="e">
        <f>VLOOKUP(A332,#REF!,1,FALSE)</f>
        <v>#REF!</v>
      </c>
    </row>
    <row r="333" spans="1:16" x14ac:dyDescent="0.25">
      <c r="A333" s="3">
        <v>19810</v>
      </c>
      <c r="B333" t="s">
        <v>4978</v>
      </c>
      <c r="C333">
        <v>789</v>
      </c>
      <c r="D333" t="s">
        <v>610</v>
      </c>
      <c r="E333" s="1">
        <v>19810</v>
      </c>
      <c r="F333" s="2">
        <v>43815</v>
      </c>
      <c r="G333" t="str">
        <f>IFERROR(MID($D333,FIND(G$1,$D333,1)+0,110),"x")</f>
        <v>LOCALIZADO NA  FAZENDA CATULÉ, RODOVIA BA 458, ZONA RURAL, NO MUNICÍPIO DE RIACHÃO DAS NEVES, MEDIANTE  O CUMP</v>
      </c>
      <c r="H333" t="str">
        <f>IFERROR(MID($D333,FIND(H$1,$D333,1)+0,70),"x")</f>
        <v>CAPTAÇÃO SUPERFICIAL, NA BACIA HIDROGRÁFICA DO RIO GRANDE, NO RIO  BRA</v>
      </c>
      <c r="I333" t="str">
        <f>IFERROR(MID($D333,FIND(I$1,$D333,1)+0,30),"x")</f>
        <v>CPF N° 278.280.180-53, COM SED</v>
      </c>
      <c r="J333" t="str">
        <f>IFERROR(MID($D333,FIND(J$1,$D333,1)+0,30),"x")</f>
        <v>x</v>
      </c>
      <c r="K333" t="str">
        <f>IFERROR(MID($D333,FIND(K$1,$D333,1)+0,40),"x")</f>
        <v xml:space="preserve">VÁLIDA PELO PRAZO DE 4 (QUATRO) ANOS, A </v>
      </c>
      <c r="L333" t="str">
        <f>IFERROR(MID($D333,FIND(L$1,$D333,1)+0,100),"x")</f>
        <v>RESOLVE: ART. 1º - AUTORIZAR A RENOVAÇÃO  DO DIREITO DE USO DOS RECURSOS HÍDRICOS, VÁLIDA PELO PRAZO</v>
      </c>
      <c r="M333" t="s">
        <v>2905</v>
      </c>
      <c r="N333" t="s">
        <v>2105</v>
      </c>
      <c r="O333" t="s">
        <v>2112</v>
      </c>
      <c r="P333" t="e">
        <f>VLOOKUP(A333,#REF!,1,FALSE)</f>
        <v>#REF!</v>
      </c>
    </row>
    <row r="334" spans="1:16" x14ac:dyDescent="0.25">
      <c r="A334" s="3">
        <v>20032</v>
      </c>
      <c r="B334" t="s">
        <v>5319</v>
      </c>
      <c r="C334">
        <v>1131</v>
      </c>
      <c r="D334" t="s">
        <v>957</v>
      </c>
      <c r="E334" s="1">
        <v>20032</v>
      </c>
      <c r="F334" s="2">
        <v>43859</v>
      </c>
      <c r="G334" t="str">
        <f>IFERROR(MID($D334,FIND(G$1,$D334,1)+0,110),"x")</f>
        <v>LOCALIZADO NA FAZENDA AGROLÓGICA - GLEBA 02, RODOVIA BA 459, KM 72, ZONA RURAL, NO MUNICÍPIO  DE RIACHÃO DAS N</v>
      </c>
      <c r="H334" t="str">
        <f>IFERROR(MID($D334,FIND(H$1,$D334,1)+0,70),"x")</f>
        <v xml:space="preserve">CAPTAÇÃO SUPERFICIAL, NA BACIA HIDROGRÁFICA DO RIO GRANDE,  NO RIO DO </v>
      </c>
      <c r="I334" t="str">
        <f>IFERROR(MID($D334,FIND(I$1,$D334,1)+0,30),"x")</f>
        <v>CPF N° 057.025.415-96, COM SED</v>
      </c>
      <c r="J334" t="str">
        <f>IFERROR(MID($D334,FIND(J$1,$D334,1)+0,30),"x")</f>
        <v>CNPJ: 33.177.475/0001-07  PART</v>
      </c>
      <c r="K334" t="str">
        <f>IFERROR(MID($D334,FIND(K$1,$D334,1)+0,40),"x")</f>
        <v xml:space="preserve">VÁLIDO PELO PRAZO DE 4 (QUATRO) ANOS, A </v>
      </c>
      <c r="L334" t="str">
        <f>IFERROR(MID($D334,FIND(L$1,$D334,1)+0,100),"x")</f>
        <v>RESOLVE: ART. 1º - AUTORIZAR O DIREITO DE  USO DOS RECURSOS HÍDRICOS, VÁLIDO PELO PRAZO DE 4 (QUATRO</v>
      </c>
      <c r="M334" t="s">
        <v>3231</v>
      </c>
      <c r="N334" t="s">
        <v>2105</v>
      </c>
      <c r="O334" t="s">
        <v>2112</v>
      </c>
      <c r="P334" t="e">
        <f>VLOOKUP(A334,#REF!,1,FALSE)</f>
        <v>#REF!</v>
      </c>
    </row>
    <row r="335" spans="1:16" x14ac:dyDescent="0.25">
      <c r="A335" s="3">
        <v>23982</v>
      </c>
      <c r="B335" t="s">
        <v>6069</v>
      </c>
      <c r="C335">
        <v>1883</v>
      </c>
      <c r="D335" t="s">
        <v>1885</v>
      </c>
      <c r="E335" s="1">
        <v>23982</v>
      </c>
      <c r="F335" s="2">
        <v>44442</v>
      </c>
      <c r="G335" t="str">
        <f>IFERROR(MID($D335,FIND(G$1,$D335,1)+0,110),"x")</f>
        <v>LOCALIZADO NA FAZENDA SANTA CLARA II, ZONA RURAL, NO MUNICÍPIO DE RIACHÃO DAS NEVES,  MEDIANTE O CUMPRIMENTO D</v>
      </c>
      <c r="H335" t="str">
        <f>IFERROR(MID($D335,FIND(H$1,$D335,1)+0,70),"x")</f>
        <v>CAPTAÇÃO SUPERFICIAL, NA BACIA HIDROGRÁFICA DO RIO  GRANDE, NO RIO BRA</v>
      </c>
      <c r="I335" t="str">
        <f>IFERROR(MID($D335,FIND(I$1,$D335,1)+0,30),"x")</f>
        <v>CPF N° 367.561.801-34, COM SED</v>
      </c>
      <c r="J335" t="str">
        <f>IFERROR(MID($D335,FIND(J$1,$D335,1)+0,30),"x")</f>
        <v>x</v>
      </c>
      <c r="K335" t="str">
        <f>IFERROR(MID($D335,FIND(K$1,$D335,1)+0,40),"x")</f>
        <v>VÁLIDA PELO PRAZO DE 04 (QUATRO) ANOS, A</v>
      </c>
      <c r="L335" t="str">
        <f>IFERROR(MID($D335,FIND(L$1,$D335,1)+0,100),"x")</f>
        <v>RESOLVE: ART. 1º - AUTORIZAR A RENOVAÇÃO  DO DIREITO DE USO DOS RECURSOS HÍDRICOS, VÁLIDA PELO PRAZO</v>
      </c>
      <c r="M335" t="s">
        <v>3974</v>
      </c>
      <c r="N335" t="s">
        <v>2105</v>
      </c>
      <c r="O335" t="s">
        <v>2112</v>
      </c>
      <c r="P335" t="e">
        <f>VLOOKUP(A335,#REF!,1,FALSE)</f>
        <v>#REF!</v>
      </c>
    </row>
    <row r="336" spans="1:16" x14ac:dyDescent="0.25">
      <c r="A336" s="3">
        <v>15886</v>
      </c>
      <c r="B336" t="s">
        <v>4252</v>
      </c>
      <c r="C336">
        <v>61</v>
      </c>
      <c r="D336" t="s">
        <v>28</v>
      </c>
      <c r="E336" s="1">
        <v>15886</v>
      </c>
      <c r="F336" s="2">
        <v>43194</v>
      </c>
      <c r="G336" t="str">
        <f>IFERROR(MID($D336,FIND(G$1,$D336,1)+0,110),"x")</f>
        <v>LOCALIZADO NA FAZENDA CAPÃO DO ERVAL III, ZONA RURAL, NO MUNICÍPIO DE RIACHÃO DAS  NEVES, NAS COORDENADAS LAT.</v>
      </c>
      <c r="H336" t="str">
        <f>IFERROR(MID($D336,FIND(H$1,$D336,1)+0,70),"x")</f>
        <v>CAPTAÇÃO SUBTERRÂNEA, NA BACIA HIDROGRÁFICA DO RIO SÃO  FRANCISCO, LOC</v>
      </c>
      <c r="I336" t="str">
        <f>IFERROR(MID($D336,FIND(I$1,$D336,1)+0,30),"x")</f>
        <v>CPF Nº 174.091.440-68, COM SED</v>
      </c>
      <c r="J336" t="str">
        <f>IFERROR(MID($D336,FIND(J$1,$D336,1)+0,30),"x")</f>
        <v>x</v>
      </c>
      <c r="K336" t="str">
        <f>IFERROR(MID($D336,FIND(K$1,$D336,1)+0,40),"x")</f>
        <v>VÁLIDO PELO PRAZO DE 04 (QUATRO) ANOS, A</v>
      </c>
      <c r="L336" t="str">
        <f>IFERROR(MID($D336,FIND(L$1,$D336,1)+0,100),"x")</f>
        <v>RESOLVE: ART. 1.º - AUTORIZAR O DIREITO  DE USO DOS RECURSOS HÍDRICOS, VÁLIDO PELO PRAZO DE 04 (QUAT</v>
      </c>
      <c r="M336" t="s">
        <v>2191</v>
      </c>
      <c r="N336" t="s">
        <v>2104</v>
      </c>
      <c r="O336" t="s">
        <v>2112</v>
      </c>
      <c r="P336" t="e">
        <f>VLOOKUP(A336,#REF!,1,FALSE)</f>
        <v>#REF!</v>
      </c>
    </row>
    <row r="337" spans="1:16" x14ac:dyDescent="0.25">
      <c r="A337" s="3">
        <v>16188</v>
      </c>
      <c r="B337" t="s">
        <v>4302</v>
      </c>
      <c r="C337">
        <v>111</v>
      </c>
      <c r="D337" t="s">
        <v>54</v>
      </c>
      <c r="E337" s="1">
        <v>16188</v>
      </c>
      <c r="F337" s="2">
        <v>43238</v>
      </c>
      <c r="G337" t="str">
        <f>IFERROR(MID($D337,FIND(G$1,$D337,1)+0,110),"x")</f>
        <v>LOCALIZADO NA FAZENDA SARTORI VIII, RODOVIA ANEL, ZONA RURAL, NO MUNICÍPIO DE RIACHÃO DAS  NEVES, NAS COORDENA</v>
      </c>
      <c r="H337" t="str">
        <f>IFERROR(MID($D337,FIND(H$1,$D337,1)+0,70),"x")</f>
        <v>CAPTAÇÃO SUBTERRÂNEA, NA BACIA HIDROGRÁFICA DO RIO SÃO FRANCISCO,  LOC</v>
      </c>
      <c r="I337" t="str">
        <f>IFERROR(MID($D337,FIND(I$1,$D337,1)+0,30),"x")</f>
        <v>CPF Nº 644.013.919-34, COM SED</v>
      </c>
      <c r="J337" t="str">
        <f>IFERROR(MID($D337,FIND(J$1,$D337,1)+0,30),"x")</f>
        <v>x</v>
      </c>
      <c r="K337" t="str">
        <f>IFERROR(MID($D337,FIND(K$1,$D337,1)+0,40),"x")</f>
        <v>VÁLIDO PELO PRAZO DE 04 (QUATRO) ANOS, A</v>
      </c>
      <c r="L337" t="str">
        <f>IFERROR(MID($D337,FIND(L$1,$D337,1)+0,100),"x")</f>
        <v>RESOLVE: ART. 1º - AUTORIZAR O DIREITO DE  USO DOS RECURSOS HÍDRICOS, VÁLIDO PELO PRAZO DE 04 (QUATR</v>
      </c>
      <c r="M337" t="s">
        <v>2241</v>
      </c>
      <c r="N337" t="s">
        <v>2104</v>
      </c>
      <c r="O337" t="s">
        <v>2112</v>
      </c>
      <c r="P337" t="e">
        <f>VLOOKUP(A337,#REF!,1,FALSE)</f>
        <v>#REF!</v>
      </c>
    </row>
    <row r="338" spans="1:16" x14ac:dyDescent="0.25">
      <c r="A338" s="3">
        <v>16870</v>
      </c>
      <c r="B338" t="s">
        <v>4409</v>
      </c>
      <c r="C338">
        <v>218</v>
      </c>
      <c r="D338" t="s">
        <v>1345</v>
      </c>
      <c r="E338" s="1">
        <v>16870</v>
      </c>
      <c r="F338" s="2">
        <v>43355</v>
      </c>
      <c r="G338" t="str">
        <f>IFERROR(MID($D338,FIND(G$1,$D338,1)+0,110),"x")</f>
        <v>LOCALIZADO NA FAZENDA SÃO JOÃO II, ZONA  RURAL, NO MUNICÍPIO DE RIACHÃO DAS NEVES, MEDIANTE O CUMPRIMENTO DA L</v>
      </c>
      <c r="H338" t="str">
        <f>IFERROR(MID($D338,FIND(H$1,$D338,1)+0,70),"x")</f>
        <v>CAPTAÇÃO SUBTERRÂNEA, NA BACIA HIDROGRÁFICA  DO RIO SÃO FRANCISCO, NAS</v>
      </c>
      <c r="I338" t="str">
        <f>IFERROR(MID($D338,FIND(I$1,$D338,1)+0,30),"x")</f>
        <v>CPF N° 304.382.170-04, COM SED</v>
      </c>
      <c r="J338" t="str">
        <f>IFERROR(MID($D338,FIND(J$1,$D338,1)+0,30),"x")</f>
        <v>x</v>
      </c>
      <c r="K338" t="str">
        <f>IFERROR(MID($D338,FIND(K$1,$D338,1)+0,40),"x")</f>
        <v>VÁLIDO PELO PRAZO DE 04 (QUATRO) ANOS, A</v>
      </c>
      <c r="L338" t="str">
        <f>IFERROR(MID($D338,FIND(L$1,$D338,1)+0,100),"x")</f>
        <v>RESOLVE: ART. 1.º - AUTORIZAR O  DIREITO DE USO DOS RECURSOS HÍDRICOS, VÁLIDO PELO PRAZO DE 04 (QUAT</v>
      </c>
      <c r="M338" t="s">
        <v>2347</v>
      </c>
      <c r="N338" t="s">
        <v>2104</v>
      </c>
      <c r="O338" t="s">
        <v>2112</v>
      </c>
      <c r="P338" t="e">
        <f>VLOOKUP(A338,#REF!,1,FALSE)</f>
        <v>#REF!</v>
      </c>
    </row>
    <row r="339" spans="1:16" x14ac:dyDescent="0.25">
      <c r="A339" s="3">
        <v>17286</v>
      </c>
      <c r="B339" t="s">
        <v>4451</v>
      </c>
      <c r="C339">
        <v>260</v>
      </c>
      <c r="D339" t="s">
        <v>1368</v>
      </c>
      <c r="E339" s="1">
        <v>17286</v>
      </c>
      <c r="F339" s="2">
        <v>43423</v>
      </c>
      <c r="G339" t="str">
        <f>IFERROR(MID($D339,FIND(G$1,$D339,1)+0,110),"x")</f>
        <v>LOCALIZADO NA FAZENDA SARTORI I, VII E VIII, ZONA RURAL, NO MUNICÍPIO  DE RIACHÃO DAS NEVES, MEDIANTE O CUMPRI</v>
      </c>
      <c r="H339" t="str">
        <f>IFERROR(MID($D339,FIND(H$1,$D339,1)+0,70),"x")</f>
        <v>CAPTAÇÃO SUBTERRÂNEA, NA BACIA HIDROGRÁFICA  DO RIO SÃO FRANCISCO, NAS</v>
      </c>
      <c r="I339" t="str">
        <f>IFERROR(MID($D339,FIND(I$1,$D339,1)+0,30),"x")</f>
        <v>CPF N° 644.013.919-34 COM SEDE</v>
      </c>
      <c r="J339" t="str">
        <f>IFERROR(MID($D339,FIND(J$1,$D339,1)+0,30),"x")</f>
        <v>x</v>
      </c>
      <c r="K339" t="str">
        <f>IFERROR(MID($D339,FIND(K$1,$D339,1)+0,40),"x")</f>
        <v xml:space="preserve">VÁLIDO PELO PRAZO DE 4 (QUATRO) ANOS, À </v>
      </c>
      <c r="L339" t="str">
        <f>IFERROR(MID($D339,FIND(L$1,$D339,1)+0,100),"x")</f>
        <v>RESOLVE: ART. 1.º - AUTORIZAR O  DIREITO DE USO DOS RECURSOS HÍDRICOS, VÁLIDO PELO PRAZO DE 4 (QUATR</v>
      </c>
      <c r="M339" t="s">
        <v>2389</v>
      </c>
      <c r="N339" t="s">
        <v>2104</v>
      </c>
      <c r="O339" t="s">
        <v>2112</v>
      </c>
      <c r="P339" t="e">
        <f>VLOOKUP(A339,#REF!,1,FALSE)</f>
        <v>#REF!</v>
      </c>
    </row>
    <row r="340" spans="1:16" x14ac:dyDescent="0.25">
      <c r="A340" s="3">
        <v>17828</v>
      </c>
      <c r="B340" t="s">
        <v>4556</v>
      </c>
      <c r="C340">
        <v>365</v>
      </c>
      <c r="D340" t="s">
        <v>189</v>
      </c>
      <c r="E340" s="1">
        <v>17828</v>
      </c>
      <c r="F340" s="2">
        <v>43516</v>
      </c>
      <c r="G340" t="str">
        <f>IFERROR(MID($D340,FIND(G$1,$D340,1)+0,110),"x")</f>
        <v>LOCALIZADO NO CONDOMÍNIO FAZENDA SANTANA, RODOVIA ANEL DA SOJA, ZONA  RURAL, NO MUNICÍPIO DE RIACHÃO DAS NEVES</v>
      </c>
      <c r="H340" t="str">
        <f>IFERROR(MID($D340,FIND(H$1,$D340,1)+0,70),"x")</f>
        <v>CAPTAÇÃO SUBTERRÂNEA, NA  BACIA HIDROGRÁFICA DO RIO SÃO FRANCISCO, NAS</v>
      </c>
      <c r="I340" t="str">
        <f>IFERROR(MID($D340,FIND(I$1,$D340,1)+0,30),"x")</f>
        <v>CPF Nº 391.632.610-49, COM SED</v>
      </c>
      <c r="J340" t="str">
        <f>IFERROR(MID($D340,FIND(J$1,$D340,1)+0,30),"x")</f>
        <v>x</v>
      </c>
      <c r="K340" t="str">
        <f>IFERROR(MID($D340,FIND(K$1,$D340,1)+0,40),"x")</f>
        <v xml:space="preserve">VÁLIDO PELO PRAZO DE 4 (QUATRO) ANOS, A </v>
      </c>
      <c r="L340" t="str">
        <f>IFERROR(MID($D340,FIND(L$1,$D340,1)+0,100),"x")</f>
        <v>RESOLVE: ART. 1º - AUTORIZAR O DIREITO DE  USO DOS RECURSOS HÍDRICOS, VÁLIDO PELO PRAZO DE 4 (QUATRO</v>
      </c>
      <c r="M340" t="s">
        <v>2493</v>
      </c>
      <c r="N340" t="s">
        <v>2104</v>
      </c>
      <c r="O340" t="s">
        <v>2112</v>
      </c>
      <c r="P340" t="e">
        <f>VLOOKUP(A340,#REF!,1,FALSE)</f>
        <v>#REF!</v>
      </c>
    </row>
    <row r="341" spans="1:16" x14ac:dyDescent="0.25">
      <c r="A341" s="3">
        <v>17978</v>
      </c>
      <c r="B341" t="s">
        <v>4586</v>
      </c>
      <c r="C341">
        <v>395</v>
      </c>
      <c r="D341" t="s">
        <v>219</v>
      </c>
      <c r="E341" s="1">
        <v>17978</v>
      </c>
      <c r="F341" s="2">
        <v>43545</v>
      </c>
      <c r="G341" t="str">
        <f>IFERROR(MID($D341,FIND(G$1,$D341,1)+0,110),"x")</f>
        <v>LOCALIZADO NA FAZENDA PEDRAS  III, ZONA RURAL, NO MUNICÍPIO DE RIACHÃO DAS NEVES, MEDIANTE O CUMPRIMENTO DA LE</v>
      </c>
      <c r="H341" t="str">
        <f>IFERROR(MID($D341,FIND(H$1,$D341,1)+0,70),"x")</f>
        <v xml:space="preserve">CAPTAÇÃO SUBTERRÂNEA, NA BACIA HIDROGRÁFICA DO RIO SÃO FRANCISCO, NAS </v>
      </c>
      <c r="I341" t="str">
        <f>IFERROR(MID($D341,FIND(I$1,$D341,1)+0,30),"x")</f>
        <v>CPF N° 284.763.879-20 COM SEDE</v>
      </c>
      <c r="J341" t="str">
        <f>IFERROR(MID($D341,FIND(J$1,$D341,1)+0,30),"x")</f>
        <v>x</v>
      </c>
      <c r="K341" t="str">
        <f>IFERROR(MID($D341,FIND(K$1,$D341,1)+0,40),"x")</f>
        <v>VÁLIDO PELO PRAZO DE 04 (QUATRO) ANOS, A</v>
      </c>
      <c r="L341" t="str">
        <f>IFERROR(MID($D341,FIND(L$1,$D341,1)+0,100),"x")</f>
        <v>RESOLVE: ART. 1.º - AUTORIZAR O DIREITO DE USO  DOS RECURSOS HÍDRICOS, VÁLIDO PELO PRAZO DE 04 (QUAT</v>
      </c>
      <c r="M341" t="s">
        <v>2521</v>
      </c>
      <c r="N341" t="s">
        <v>2104</v>
      </c>
      <c r="O341" t="s">
        <v>2112</v>
      </c>
      <c r="P341" t="e">
        <f>VLOOKUP(A341,#REF!,1,FALSE)</f>
        <v>#REF!</v>
      </c>
    </row>
    <row r="342" spans="1:16" x14ac:dyDescent="0.25">
      <c r="A342" s="3">
        <v>18423</v>
      </c>
      <c r="B342" t="s">
        <v>4686</v>
      </c>
      <c r="C342">
        <v>495</v>
      </c>
      <c r="D342" t="s">
        <v>319</v>
      </c>
      <c r="E342" s="1">
        <v>18423</v>
      </c>
      <c r="F342" s="2">
        <v>43606</v>
      </c>
      <c r="G342" t="str">
        <f>IFERROR(MID($D342,FIND(G$1,$D342,1)+0,110),"x")</f>
        <v>LOCALIZADO NA FAZENDA SARTORI III, RODOVIA  ANEL DA SOJA, ZONA RURAL, NO MUNICÍPIO DE RIACHÃO DAS NEVES, MEDIA</v>
      </c>
      <c r="H342" t="str">
        <f>IFERROR(MID($D342,FIND(H$1,$D342,1)+0,70),"x")</f>
        <v xml:space="preserve">CAPTAÇÃO SUBTERRÂNEA, NA BACIA HIDROGRÁFICA DO RIO SÃO FRANCISCO,  NO </v>
      </c>
      <c r="I342" t="str">
        <f>IFERROR(MID($D342,FIND(I$1,$D342,1)+0,30),"x")</f>
        <v>CPF N° 015.485.149-34 COM SEDE</v>
      </c>
      <c r="J342" t="str">
        <f>IFERROR(MID($D342,FIND(J$1,$D342,1)+0,30),"x")</f>
        <v>x</v>
      </c>
      <c r="K342" t="str">
        <f>IFERROR(MID($D342,FIND(K$1,$D342,1)+0,40),"x")</f>
        <v>VÁLIDO PELO PRAZO DE 04 (QUATRO) ANOS, A</v>
      </c>
      <c r="L342" t="str">
        <f>IFERROR(MID($D342,FIND(L$1,$D342,1)+0,100),"x")</f>
        <v>RESOLVE: ART. 1.º - AUTORIZAR O DIREITO DE  USO DOS RECURSOS HÍDRICOS, VÁLIDO PELO PRAZO DE 04 (QUAT</v>
      </c>
      <c r="M342" t="s">
        <v>2620</v>
      </c>
      <c r="N342" t="s">
        <v>2104</v>
      </c>
      <c r="O342" t="s">
        <v>2112</v>
      </c>
      <c r="P342" t="e">
        <f>VLOOKUP(A342,#REF!,1,FALSE)</f>
        <v>#REF!</v>
      </c>
    </row>
    <row r="343" spans="1:16" x14ac:dyDescent="0.25">
      <c r="A343" s="3">
        <v>18424</v>
      </c>
      <c r="B343" t="s">
        <v>4687</v>
      </c>
      <c r="C343">
        <v>496</v>
      </c>
      <c r="D343" t="s">
        <v>320</v>
      </c>
      <c r="E343" s="1">
        <v>18424</v>
      </c>
      <c r="F343" s="2">
        <v>43606</v>
      </c>
      <c r="G343" t="str">
        <f>IFERROR(MID($D343,FIND(G$1,$D343,1)+0,110),"x")</f>
        <v xml:space="preserve">LOCALIZADO NAS FAZENDAS SARTORI I, VII E VIII, RODOVIA  ANEL DA SOJA, ZONA RURAL, NO MUNICÍPIO DE RIACHÃO DAS </v>
      </c>
      <c r="H343" t="str">
        <f>IFERROR(MID($D343,FIND(H$1,$D343,1)+0,70),"x")</f>
        <v xml:space="preserve">CAPTAÇÃO SUBTERRÂNEA, NA BACIA HIDROGRÁFICA DO RIO  SÃO FRANCISCO, NO </v>
      </c>
      <c r="I343" t="str">
        <f>IFERROR(MID($D343,FIND(I$1,$D343,1)+0,30),"x")</f>
        <v>CPF N° 644.013.919-34 COM SEDE</v>
      </c>
      <c r="J343" t="str">
        <f>IFERROR(MID($D343,FIND(J$1,$D343,1)+0,30),"x")</f>
        <v>x</v>
      </c>
      <c r="K343" t="str">
        <f>IFERROR(MID($D343,FIND(K$1,$D343,1)+0,40),"x")</f>
        <v>VÁLIDO PELO PRAZO DE 04 (QUATRO) ANOS, A</v>
      </c>
      <c r="L343" t="str">
        <f>IFERROR(MID($D343,FIND(L$1,$D343,1)+0,100),"x")</f>
        <v>RESOLVE: ART. 1.º - AUTORIZAR O DIREITO  DE USO DOS RECURSOS HÍDRICOS, VÁLIDO PELO PRAZO DE 04 (QUAT</v>
      </c>
      <c r="M343" t="s">
        <v>2621</v>
      </c>
      <c r="N343" t="s">
        <v>2104</v>
      </c>
      <c r="O343" t="s">
        <v>2112</v>
      </c>
      <c r="P343" t="e">
        <f>VLOOKUP(A343,#REF!,1,FALSE)</f>
        <v>#REF!</v>
      </c>
    </row>
    <row r="344" spans="1:16" x14ac:dyDescent="0.25">
      <c r="A344" s="3">
        <v>20501</v>
      </c>
      <c r="B344" t="s">
        <v>5139</v>
      </c>
      <c r="C344">
        <v>951</v>
      </c>
      <c r="D344" t="s">
        <v>777</v>
      </c>
      <c r="E344" s="1">
        <v>20501</v>
      </c>
      <c r="F344" s="2">
        <v>43943</v>
      </c>
      <c r="G344" t="str">
        <f>IFERROR(MID($D344,FIND(G$1,$D344,1)+0,110),"x")</f>
        <v>LOCALIZADO NA FAZENDA LOTE 17 (IPÊ), ZONA RURAL, NO MUNICÍPIO DE RIACHÃO DAS  NEVES, MEDIANTE O CUMPRIMENTO DA</v>
      </c>
      <c r="H344" t="str">
        <f>IFERROR(MID($D344,FIND(H$1,$D344,1)+0,70),"x")</f>
        <v xml:space="preserve">CAPTAÇÃO SUBTERRÂNEA, NA BACIA HIDROGRÁFICA DO  RIO SÃO FRANCISCO, NO </v>
      </c>
      <c r="I344" t="str">
        <f>IFERROR(MID($D344,FIND(I$1,$D344,1)+0,30),"x")</f>
        <v>CPF Nº 291.414.940-91, COM SED</v>
      </c>
      <c r="J344" t="str">
        <f>IFERROR(MID($D344,FIND(J$1,$D344,1)+0,30),"x")</f>
        <v>x</v>
      </c>
      <c r="K344" t="str">
        <f>IFERROR(MID($D344,FIND(K$1,$D344,1)+0,40),"x")</f>
        <v>VÁLIDO PELO PRAZO DE 04 (QUATRO) ANOS, A</v>
      </c>
      <c r="L344" t="str">
        <f>IFERROR(MID($D344,FIND(L$1,$D344,1)+0,100),"x")</f>
        <v>RESOLVE: ART. 1.º - AUTORIZAR O  DIREITO DE USO DOS RECURSOS HÍDRICOS, VÁLIDO PELO PRAZO DE 04 (QUAT</v>
      </c>
      <c r="M344" t="s">
        <v>3053</v>
      </c>
      <c r="N344" t="s">
        <v>2104</v>
      </c>
      <c r="O344" t="s">
        <v>2112</v>
      </c>
      <c r="P344" t="e">
        <f>VLOOKUP(A344,#REF!,1,FALSE)</f>
        <v>#REF!</v>
      </c>
    </row>
    <row r="345" spans="1:16" x14ac:dyDescent="0.25">
      <c r="A345" s="3">
        <v>20650</v>
      </c>
      <c r="B345" t="s">
        <v>5497</v>
      </c>
      <c r="C345">
        <v>1309</v>
      </c>
      <c r="D345" t="s">
        <v>1135</v>
      </c>
      <c r="E345" s="1">
        <v>20650</v>
      </c>
      <c r="F345" s="2">
        <v>43965</v>
      </c>
      <c r="G345" t="str">
        <f>IFERROR(MID($D345,FIND(G$1,$D345,1)+0,110),"x")</f>
        <v>LOCALIZADO NA FAZENDA CAPÃO DO ERVAL II, ZONA RURAL, NO MUNICÍPIO DE RIACHÃO DAS  NEVES, MEDIANTE O CUMPRIMENT</v>
      </c>
      <c r="H345" t="str">
        <f>IFERROR(MID($D345,FIND(H$1,$D345,1)+0,70),"x")</f>
        <v xml:space="preserve">CAPTAÇÃO SUBTERRÂNEA, NA BACIA HIDROGRÁFICA DO RIO SÃO FRANCISCO,  NO </v>
      </c>
      <c r="I345" t="str">
        <f>IFERROR(MID($D345,FIND(I$1,$D345,1)+0,30),"x")</f>
        <v>CPF Nº 174.091.440-68, COM SED</v>
      </c>
      <c r="J345" t="str">
        <f>IFERROR(MID($D345,FIND(J$1,$D345,1)+0,30),"x")</f>
        <v>x</v>
      </c>
      <c r="K345" t="str">
        <f>IFERROR(MID($D345,FIND(K$1,$D345,1)+0,40),"x")</f>
        <v>VÁLIDO PELO PRAZO DE 04 (QUATRO) ANOS, A</v>
      </c>
      <c r="L345" t="str">
        <f>IFERROR(MID($D345,FIND(L$1,$D345,1)+0,100),"x")</f>
        <v>RESOLVE: ART. 1.º - AUTORIZAR O DIREITO DE  USO DOS RECURSOS HÍDRICOS, VÁLIDO PELO PRAZO DE 04 (QUAT</v>
      </c>
      <c r="M345" t="s">
        <v>3406</v>
      </c>
      <c r="N345" t="s">
        <v>2104</v>
      </c>
      <c r="O345" t="s">
        <v>2112</v>
      </c>
      <c r="P345" t="e">
        <f>VLOOKUP(A345,#REF!,1,FALSE)</f>
        <v>#REF!</v>
      </c>
    </row>
    <row r="346" spans="1:16" x14ac:dyDescent="0.25">
      <c r="A346" s="3">
        <v>22004</v>
      </c>
      <c r="B346" t="s">
        <v>5067</v>
      </c>
      <c r="C346">
        <v>878</v>
      </c>
      <c r="D346" t="s">
        <v>704</v>
      </c>
      <c r="E346" s="1">
        <v>22004</v>
      </c>
      <c r="F346" s="2">
        <v>44182</v>
      </c>
      <c r="G346" t="str">
        <f>IFERROR(MID($D346,FIND(G$1,$D346,1)+0,110),"x")</f>
        <v>LOCALIZADO NA FAZENDA SÃO JOÃO II, ZONA RURAL, NO MUNICÍPIO DE RIACHÃO DAS  NEVES, MEDIANTE O CUMPRIMENTO DA L</v>
      </c>
      <c r="H346" t="str">
        <f>IFERROR(MID($D346,FIND(H$1,$D346,1)+0,70),"x")</f>
        <v xml:space="preserve">CAPTAÇÃO SUBTERRÂNEA, NA BACIA HIDROGRÁFICA  DO RIO SÃO FRANCISCO, NO </v>
      </c>
      <c r="I346" t="str">
        <f>IFERROR(MID($D346,FIND(I$1,$D346,1)+0,30),"x")</f>
        <v>CPF Nº 304.382.170-04, COM SED</v>
      </c>
      <c r="J346" t="str">
        <f>IFERROR(MID($D346,FIND(J$1,$D346,1)+0,30),"x")</f>
        <v>x</v>
      </c>
      <c r="K346" t="str">
        <f>IFERROR(MID($D346,FIND(K$1,$D346,1)+0,40),"x")</f>
        <v>VÁLIDO PELO PRAZO DE 04 (QUATRO) ANOS, A</v>
      </c>
      <c r="L346" t="str">
        <f>IFERROR(MID($D346,FIND(L$1,$D346,1)+0,100),"x")</f>
        <v>RESOLVE: ART. 1.º - AUTORIZAR O  DIREITO DE USO DOS RECURSOS HÍDRICOS, VÁLIDO PELO PRAZO DE 04 (QUAT</v>
      </c>
      <c r="M346" t="s">
        <v>2983</v>
      </c>
      <c r="N346" t="s">
        <v>2104</v>
      </c>
      <c r="O346" t="s">
        <v>2112</v>
      </c>
      <c r="P346" t="e">
        <f>VLOOKUP(A346,#REF!,1,FALSE)</f>
        <v>#REF!</v>
      </c>
    </row>
    <row r="347" spans="1:16" x14ac:dyDescent="0.25">
      <c r="A347" s="3">
        <v>23164</v>
      </c>
      <c r="B347" t="s">
        <v>5795</v>
      </c>
      <c r="C347">
        <v>1609</v>
      </c>
      <c r="D347" t="s">
        <v>1611</v>
      </c>
      <c r="E347" s="1">
        <v>23164</v>
      </c>
      <c r="F347" s="2">
        <v>44355</v>
      </c>
      <c r="G347" t="str">
        <f>IFERROR(MID($D347,FIND(G$1,$D347,1)+0,110),"x")</f>
        <v>LOCALIZADO NA FAZENDA SARTORI I, II, III E X, ZONA RURAL, NO MUNICÍPIO DE RIACHÃO DAS  NEVES, MEDIANTE O CUMPR</v>
      </c>
      <c r="H347" t="str">
        <f>IFERROR(MID($D347,FIND(H$1,$D347,1)+0,70),"x")</f>
        <v xml:space="preserve">CAPTAÇÃO SUBTERRÂNEA, NA BACIA HIDROGRÁFICA DO RIO SÃO  FRANCISCO, NO </v>
      </c>
      <c r="I347" t="str">
        <f>IFERROR(MID($D347,FIND(I$1,$D347,1)+0,30),"x")</f>
        <v>CPF Nº 644.013.919-34, COM SED</v>
      </c>
      <c r="J347" t="str">
        <f>IFERROR(MID($D347,FIND(J$1,$D347,1)+0,30),"x")</f>
        <v>x</v>
      </c>
      <c r="K347" t="str">
        <f>IFERROR(MID($D347,FIND(K$1,$D347,1)+0,40),"x")</f>
        <v>VÁLIDO PELO PRAZO DE 04 (QUATRO) ANOS, A</v>
      </c>
      <c r="L347" t="str">
        <f>IFERROR(MID($D347,FIND(L$1,$D347,1)+0,100),"x")</f>
        <v>RESOLVE: ART. 1º - AUTORIZAR O DIREITO DE  USO DOS RECURSOS HÍDRICOS, VÁLIDO PELO PRAZO DE 04 (QUATR</v>
      </c>
      <c r="M347" t="s">
        <v>3701</v>
      </c>
      <c r="N347" t="s">
        <v>2104</v>
      </c>
      <c r="O347" t="s">
        <v>2112</v>
      </c>
      <c r="P347" t="e">
        <f>VLOOKUP(A347,#REF!,1,FALSE)</f>
        <v>#REF!</v>
      </c>
    </row>
    <row r="348" spans="1:16" x14ac:dyDescent="0.25">
      <c r="A348" s="3">
        <v>24337</v>
      </c>
      <c r="B348" t="s">
        <v>6187</v>
      </c>
      <c r="C348">
        <v>2001</v>
      </c>
      <c r="D348" t="s">
        <v>2003</v>
      </c>
      <c r="E348" s="1">
        <v>24337</v>
      </c>
      <c r="F348" s="2">
        <v>44482</v>
      </c>
      <c r="G348" t="str">
        <f>IFERROR(MID($D348,FIND(G$1,$D348,1)+0,110),"x")</f>
        <v>LOCALIZADO NA FAZENDA SÃO JOÃO II, RODOVIA ANEL ENTRADA DA CARGIL MAIS 17 KM, ZONA  RURAL, NO MUNICÍPIO DE RIA</v>
      </c>
      <c r="H348" t="str">
        <f>IFERROR(MID($D348,FIND(H$1,$D348,1)+0,70),"x")</f>
        <v xml:space="preserve">CAPTAÇÃO SUBTERRÂNEA, NA BACIA HIDROGRÁFICA DO RIO SÃO  FRANCISCO, NO </v>
      </c>
      <c r="I348" t="str">
        <f>IFERROR(MID($D348,FIND(I$1,$D348,1)+0,30),"x")</f>
        <v>CPF Nº 304.382.170-04, COM SED</v>
      </c>
      <c r="J348" t="str">
        <f>IFERROR(MID($D348,FIND(J$1,$D348,1)+0,30),"x")</f>
        <v>x</v>
      </c>
      <c r="K348" t="str">
        <f>IFERROR(MID($D348,FIND(K$1,$D348,1)+0,40),"x")</f>
        <v>VÁLIDO PELO PRAZO DE 04 (QUATRO) ANOS, A</v>
      </c>
      <c r="L348" t="str">
        <f>IFERROR(MID($D348,FIND(L$1,$D348,1)+0,100),"x")</f>
        <v>RESOLVE: ART. 1 º - AUTORIZAR O DIREITO DE  USO DOS RECURSOS HÍDRICOS, VÁLIDO PELO PRAZO DE 04 (QUAT</v>
      </c>
      <c r="M348" t="s">
        <v>4092</v>
      </c>
      <c r="N348" t="s">
        <v>2104</v>
      </c>
      <c r="O348" t="s">
        <v>2112</v>
      </c>
      <c r="P348" t="e">
        <f>VLOOKUP(A348,#REF!,1,FALSE)</f>
        <v>#REF!</v>
      </c>
    </row>
    <row r="349" spans="1:16" x14ac:dyDescent="0.25">
      <c r="A349" s="3">
        <v>16725</v>
      </c>
      <c r="B349" t="s">
        <v>4395</v>
      </c>
      <c r="C349">
        <v>204</v>
      </c>
      <c r="D349" t="s">
        <v>1335</v>
      </c>
      <c r="E349" s="1">
        <v>16725</v>
      </c>
      <c r="F349" s="2">
        <v>43329</v>
      </c>
      <c r="G349" t="str">
        <f>IFERROR(MID($D349,FIND(G$1,$D349,1)+0,110),"x")</f>
        <v>LOCALIZADO NA FAZENDA SANTA MARIA, ZONA RURAL, NO MUNICÍPIO DE SANTA MARIA DA  VITÓRIA, MEDIANTE O CUMPRIMENTO</v>
      </c>
      <c r="H349" t="str">
        <f>IFERROR(MID($D349,FIND(H$1,$D349,1)+0,70),"x")</f>
        <v>CAPTAÇÃO SUPERFICIAL, NA BACIA HIDROGRÁFICA  DO RIO CORRENTE, NO RIO C</v>
      </c>
      <c r="I349" t="str">
        <f>IFERROR(MID($D349,FIND(I$1,$D349,1)+0,30),"x")</f>
        <v>x</v>
      </c>
      <c r="J349" t="str">
        <f>IFERROR(MID($D349,FIND(J$1,$D349,1)+0,30),"x")</f>
        <v>CNPJ Nº 96.837.927/0001-50, CO</v>
      </c>
      <c r="K349" t="str">
        <f>IFERROR(MID($D349,FIND(K$1,$D349,1)+0,40),"x")</f>
        <v xml:space="preserve">VÁLIDO PELO PRAZO DE 4 (QUATRO) ANOS, A </v>
      </c>
      <c r="L349" t="str">
        <f>IFERROR(MID($D349,FIND(L$1,$D349,1)+0,100),"x")</f>
        <v>RESOLVE: ART. 1º - AUTORIZAR O DIREITO  DE USO DOS RECURSOS HÍDRICOS, VÁLIDO PELO PRAZO DE 4 (QUATRO</v>
      </c>
      <c r="M349" t="s">
        <v>2333</v>
      </c>
      <c r="N349" t="s">
        <v>2106</v>
      </c>
      <c r="O349" t="s">
        <v>2114</v>
      </c>
      <c r="P349" t="e">
        <f>VLOOKUP(A349,#REF!,1,FALSE)</f>
        <v>#REF!</v>
      </c>
    </row>
    <row r="350" spans="1:16" x14ac:dyDescent="0.25">
      <c r="A350" s="3">
        <v>16726</v>
      </c>
      <c r="B350" t="s">
        <v>4396</v>
      </c>
      <c r="C350">
        <v>205</v>
      </c>
      <c r="D350" t="s">
        <v>1336</v>
      </c>
      <c r="E350" s="1">
        <v>16726</v>
      </c>
      <c r="F350" s="2">
        <v>43329</v>
      </c>
      <c r="G350" t="str">
        <f>IFERROR(MID($D350,FIND(G$1,$D350,1)+0,110),"x")</f>
        <v>LOCALIZADO NA FAZENDA SANTA MARIA, ZONA RURAL, NO MUNICÍPIO DE SANTA MARIA DA  VITÓRIA, MEDIANTE O CUMPRIMENTO</v>
      </c>
      <c r="H350" t="str">
        <f>IFERROR(MID($D350,FIND(H$1,$D350,1)+0,70),"x")</f>
        <v>CAPTAÇÃO SUPERFICIAL, NA BACIA HIDROGRÁFICA  DO RIO CORRENTE, NO RIO C</v>
      </c>
      <c r="I350" t="str">
        <f>IFERROR(MID($D350,FIND(I$1,$D350,1)+0,30),"x")</f>
        <v>x</v>
      </c>
      <c r="J350" t="str">
        <f>IFERROR(MID($D350,FIND(J$1,$D350,1)+0,30),"x")</f>
        <v>CNPJ Nº 96.837.927/0001-50, CO</v>
      </c>
      <c r="K350" t="str">
        <f>IFERROR(MID($D350,FIND(K$1,$D350,1)+0,40),"x")</f>
        <v xml:space="preserve">VÁLIDO PELO PRAZO DE 4 (QUATRO) ANOS, A </v>
      </c>
      <c r="L350" t="str">
        <f>IFERROR(MID($D350,FIND(L$1,$D350,1)+0,100),"x")</f>
        <v>RESOLVE: ART. 1º - AUTORIZAR O DIREITO DE  USO DOS RECURSOS HÍDRICOS, VÁLIDO PELO PRAZO DE 4 (QUATRO</v>
      </c>
      <c r="M350" t="s">
        <v>2334</v>
      </c>
      <c r="N350" t="s">
        <v>2106</v>
      </c>
      <c r="O350" t="s">
        <v>2114</v>
      </c>
      <c r="P350" t="e">
        <f>VLOOKUP(A350,#REF!,1,FALSE)</f>
        <v>#REF!</v>
      </c>
    </row>
    <row r="351" spans="1:16" x14ac:dyDescent="0.25">
      <c r="A351" s="3">
        <v>18036</v>
      </c>
      <c r="B351" t="s">
        <v>4621</v>
      </c>
      <c r="C351">
        <v>430</v>
      </c>
      <c r="D351" t="s">
        <v>254</v>
      </c>
      <c r="E351" s="1">
        <v>18036</v>
      </c>
      <c r="F351" s="2">
        <v>43549</v>
      </c>
      <c r="G351" t="str">
        <f>IFERROR(MID($D351,FIND(G$1,$D351,1)+0,110),"x")</f>
        <v>LOCALIZADOS NA FAZENDA CANTO DAS ÁGUAS DO BURITI, ZONA RURAL, NO  MUNICÍPIO DE SANTA MARIA DA VITÓRIA, MEDIANT</v>
      </c>
      <c r="H351" t="str">
        <f>IFERROR(MID($D351,FIND(H$1,$D351,1)+0,70),"x")</f>
        <v>CAPTAÇÃO SUPERFICIAL, NA BACIA HIDROGRÁFICA DO RIO CORRENTE, NO RIO  C</v>
      </c>
      <c r="I351" t="str">
        <f>IFERROR(MID($D351,FIND(I$1,$D351,1)+0,30),"x")</f>
        <v>CPF Nº 898.263.615-34, COM SED</v>
      </c>
      <c r="J351" t="str">
        <f>IFERROR(MID($D351,FIND(J$1,$D351,1)+0,30),"x")</f>
        <v>x</v>
      </c>
      <c r="K351" t="str">
        <f>IFERROR(MID($D351,FIND(K$1,$D351,1)+0,40),"x")</f>
        <v xml:space="preserve">VÁLIDO PELO PRAZO DE 4 (QUATRO) ANOS, A </v>
      </c>
      <c r="L351" t="str">
        <f>IFERROR(MID($D351,FIND(L$1,$D351,1)+0,100),"x")</f>
        <v>RESOLVE: ART. 1º - AUTORIZAR O DIREITO DE USO  DOS RECURSOS HÍDRICOS, VÁLIDO PELO PRAZO DE 4 (QUATRO</v>
      </c>
      <c r="M351" t="s">
        <v>2556</v>
      </c>
      <c r="N351" t="s">
        <v>2106</v>
      </c>
      <c r="O351" t="s">
        <v>2114</v>
      </c>
      <c r="P351" t="e">
        <f>VLOOKUP(A351,#REF!,1,FALSE)</f>
        <v>#REF!</v>
      </c>
    </row>
    <row r="352" spans="1:16" x14ac:dyDescent="0.25">
      <c r="A352" s="3">
        <v>20951</v>
      </c>
      <c r="B352" t="s">
        <v>5170</v>
      </c>
      <c r="C352">
        <v>982</v>
      </c>
      <c r="D352" t="s">
        <v>808</v>
      </c>
      <c r="E352" s="1">
        <v>20951</v>
      </c>
      <c r="F352" s="2">
        <v>44013</v>
      </c>
      <c r="G352" t="str">
        <f>IFERROR(MID($D352,FIND(G$1,$D352,1)+0,110),"x")</f>
        <v xml:space="preserve">LOCALIZADO NA FAZENDA ESTRELA, ZONA RURAL, NO MUNICÍPIO DE SANTA MARIA DA VITÓRIA,  MEDIANTE O CUMPRIMENTO DA </v>
      </c>
      <c r="H352" t="str">
        <f>IFERROR(MID($D352,FIND(H$1,$D352,1)+0,70),"x")</f>
        <v>CAPTAÇÃO SUPERFICIAL, NA BACIA HIDROGRÁFICA DO RIO  CORRENTE, NO RIO C</v>
      </c>
      <c r="I352" t="str">
        <f>IFERROR(MID($D352,FIND(I$1,$D352,1)+0,30),"x")</f>
        <v>CPF Nº 360.271.705-49, COM SED</v>
      </c>
      <c r="J352" t="str">
        <f>IFERROR(MID($D352,FIND(J$1,$D352,1)+0,30),"x")</f>
        <v>x</v>
      </c>
      <c r="K352" t="str">
        <f>IFERROR(MID($D352,FIND(K$1,$D352,1)+0,40),"x")</f>
        <v>VÁLIDO PELO PRAZO DE 04 (QUATRO) ANOS, A</v>
      </c>
      <c r="L352" t="str">
        <f>IFERROR(MID($D352,FIND(L$1,$D352,1)+0,100),"x")</f>
        <v>RESOLVE: ART. 1º - AUTORIZAR O DIREITO DE  USO DOS RECURSOS HÍDRICOS, VÁLIDO PELO PRAZO DE 04 (QUATR</v>
      </c>
      <c r="M352" t="s">
        <v>3084</v>
      </c>
      <c r="N352" t="s">
        <v>2106</v>
      </c>
      <c r="O352" t="s">
        <v>2114</v>
      </c>
      <c r="P352" t="e">
        <f>VLOOKUP(A352,#REF!,1,FALSE)</f>
        <v>#REF!</v>
      </c>
    </row>
    <row r="353" spans="1:16" x14ac:dyDescent="0.25">
      <c r="A353" s="3">
        <v>21659</v>
      </c>
      <c r="B353" t="s">
        <v>5279</v>
      </c>
      <c r="C353">
        <v>1091</v>
      </c>
      <c r="D353" t="s">
        <v>917</v>
      </c>
      <c r="E353" s="1">
        <v>21659</v>
      </c>
      <c r="F353" s="2">
        <v>44120</v>
      </c>
      <c r="G353" t="str">
        <f>IFERROR(MID($D353,FIND(G$1,$D353,1)+0,110),"x")</f>
        <v xml:space="preserve">LOCALIZADO NA FAZENDA TRIUNFO, ZONA  RURAL, NO MUNICÍPIO DE SANTA MARIA DA VITÓRIA, MEDIANTE O CUMPRIMENTO DA </v>
      </c>
      <c r="H353" t="str">
        <f>IFERROR(MID($D353,FIND(H$1,$D353,1)+0,70),"x")</f>
        <v>CAPTAÇÃO SUPERFICIAL, NA BACIA HIDROGRÁFICA DO RIO CORRENTE, NO RIO CO</v>
      </c>
      <c r="I353" t="str">
        <f>IFERROR(MID($D353,FIND(I$1,$D353,1)+0,30),"x")</f>
        <v>CPF Nº 326.183.795-00, COM SED</v>
      </c>
      <c r="J353" t="str">
        <f>IFERROR(MID($D353,FIND(J$1,$D353,1)+0,30),"x")</f>
        <v>x</v>
      </c>
      <c r="K353" t="str">
        <f>IFERROR(MID($D353,FIND(K$1,$D353,1)+0,40),"x")</f>
        <v>VÁLIDA PELO PRAZO DA PORTARIA INEMA N° 1</v>
      </c>
      <c r="L353" t="str">
        <f>IFERROR(MID($D353,FIND(L$1,$D353,1)+0,100),"x")</f>
        <v>RESOLVE: ART. 1º - AUTORIZAR A ALTERAÇÃO  DA OUTORGA DO DIREITO DE USO DOS RECURSOS HÍDRICOS, RELACI</v>
      </c>
      <c r="M353" t="s">
        <v>3191</v>
      </c>
      <c r="N353" t="s">
        <v>2106</v>
      </c>
      <c r="O353" t="s">
        <v>2114</v>
      </c>
      <c r="P353" t="e">
        <f>VLOOKUP(A353,#REF!,1,FALSE)</f>
        <v>#REF!</v>
      </c>
    </row>
    <row r="354" spans="1:16" x14ac:dyDescent="0.25">
      <c r="A354" s="3">
        <v>22485</v>
      </c>
      <c r="B354" t="s">
        <v>5641</v>
      </c>
      <c r="C354">
        <v>1453</v>
      </c>
      <c r="D354" t="s">
        <v>1457</v>
      </c>
      <c r="E354" s="1">
        <v>22485</v>
      </c>
      <c r="F354" s="2">
        <v>44270</v>
      </c>
      <c r="G354" t="str">
        <f>IFERROR(MID($D354,FIND(G$1,$D354,1)+0,110),"x")</f>
        <v>LOCALIZADO NA FAZENDA BREJINHO, ZONA RURAL, NO  MUNICÍPIO DE SANTA MARIA DA VITÓRIA, MEDIANTE O CUMPRIMENTO DA</v>
      </c>
      <c r="H354" t="str">
        <f>IFERROR(MID($D354,FIND(H$1,$D354,1)+0,70),"x")</f>
        <v>CAPTAÇÃO SUPERFICIAL, NA BACIA HIDROGRÁFICA DO  RIO CORRENTE, NO RIO C</v>
      </c>
      <c r="I354" t="str">
        <f>IFERROR(MID($D354,FIND(I$1,$D354,1)+0,30),"x")</f>
        <v>CPF Nº 092.318.385-04, COM SED</v>
      </c>
      <c r="J354" t="str">
        <f>IFERROR(MID($D354,FIND(J$1,$D354,1)+0,30),"x")</f>
        <v>x</v>
      </c>
      <c r="K354" t="str">
        <f>IFERROR(MID($D354,FIND(K$1,$D354,1)+0,40),"x")</f>
        <v>VÁLIDO PELO PRAZO DE 04 (QUATRO) ANOS, A</v>
      </c>
      <c r="L354" t="str">
        <f>IFERROR(MID($D354,FIND(L$1,$D354,1)+0,100),"x")</f>
        <v>RESOLVE: ART. 1º - AUTORIZAR O DIREITO DE  USO DOS RECURSOS HÍDRICOS, VÁLIDO PELO PRAZO DE 04 (QUATR</v>
      </c>
      <c r="M354" t="s">
        <v>3549</v>
      </c>
      <c r="N354" t="s">
        <v>2106</v>
      </c>
      <c r="O354" t="s">
        <v>2114</v>
      </c>
      <c r="P354" t="e">
        <f>VLOOKUP(A354,#REF!,1,FALSE)</f>
        <v>#REF!</v>
      </c>
    </row>
    <row r="355" spans="1:16" x14ac:dyDescent="0.25">
      <c r="A355" s="3">
        <v>22950</v>
      </c>
      <c r="B355" t="s">
        <v>5732</v>
      </c>
      <c r="C355">
        <v>1546</v>
      </c>
      <c r="D355" t="s">
        <v>1548</v>
      </c>
      <c r="E355" s="1">
        <v>22950</v>
      </c>
      <c r="F355" s="2">
        <v>44327</v>
      </c>
      <c r="G355" t="str">
        <f>IFERROR(MID($D355,FIND(G$1,$D355,1)+0,110),"x")</f>
        <v>LOCALIZADO NA FAZENDA BOA VISTA, ZONA RURAL, NO MUNICÍPIO DE SANTA MARIA DA  VITÓRIA, MEDIANTE O CUMPRIMENTO D</v>
      </c>
      <c r="H355" t="str">
        <f>IFERROR(MID($D355,FIND(H$1,$D355,1)+0,70),"x")</f>
        <v>CAPTAÇÃO SUPERFICIAL, NA BACIA  HIDROGRÁFICA DO RIO CORRENTE, NO RIO C</v>
      </c>
      <c r="I355" t="str">
        <f>IFERROR(MID($D355,FIND(I$1,$D355,1)+0,30),"x")</f>
        <v>CPF Nº 497.915.085-34, COM SED</v>
      </c>
      <c r="J355" t="str">
        <f>IFERROR(MID($D355,FIND(J$1,$D355,1)+0,30),"x")</f>
        <v>x</v>
      </c>
      <c r="K355" t="str">
        <f>IFERROR(MID($D355,FIND(K$1,$D355,1)+0,40),"x")</f>
        <v>VÁLIDO PELO PRAZO DE 04 (QUATRO) ANOS, A</v>
      </c>
      <c r="L355" t="str">
        <f>IFERROR(MID($D355,FIND(L$1,$D355,1)+0,100),"x")</f>
        <v>RESOLVE: ART. 1º - AUTORIZAR O DIREITO DE  USO DOS RECURSOS HÍDRICOS, VÁLIDO PELO PRAZO DE 04 (QUATR</v>
      </c>
      <c r="M355" t="s">
        <v>3639</v>
      </c>
      <c r="N355" t="s">
        <v>2106</v>
      </c>
      <c r="O355" t="s">
        <v>2114</v>
      </c>
      <c r="P355" t="e">
        <f>VLOOKUP(A355,#REF!,1,FALSE)</f>
        <v>#REF!</v>
      </c>
    </row>
    <row r="356" spans="1:16" x14ac:dyDescent="0.25">
      <c r="A356" s="3">
        <v>23008</v>
      </c>
      <c r="B356" t="s">
        <v>5755</v>
      </c>
      <c r="C356">
        <v>1569</v>
      </c>
      <c r="D356" t="s">
        <v>1571</v>
      </c>
      <c r="E356" s="1">
        <v>23008</v>
      </c>
      <c r="F356" s="2">
        <v>44334</v>
      </c>
      <c r="G356" t="str">
        <f>IFERROR(MID($D356,FIND(G$1,$D356,1)+0,110),"x")</f>
        <v xml:space="preserve">LOCALIZADO NO MESMO LOCAL  E MUNICÍPIO, MEDIANTE O CUMPRIMENTO DA LEGISLAÇÃO VIGENTE, DOS CONDICIONANTES E DO </v>
      </c>
      <c r="H356" t="str">
        <f>IFERROR(MID($D356,FIND(H$1,$D356,1)+0,70),"x")</f>
        <v>CAPTAÇÃO SUPERFICIAL, NA BACIA HIDROGRÁFICA DO RIO  CORRENTE, NO RIO C</v>
      </c>
      <c r="I356" t="str">
        <f>IFERROR(MID($D356,FIND(I$1,$D356,1)+0,30),"x")</f>
        <v>CPF Nº 763.983.076-15, COM SED</v>
      </c>
      <c r="J356" t="str">
        <f>IFERROR(MID($D356,FIND(J$1,$D356,1)+0,30),"x")</f>
        <v>x</v>
      </c>
      <c r="K356" t="str">
        <f>IFERROR(MID($D356,FIND(K$1,$D356,1)+0,40),"x")</f>
        <v>VÁLIDO PELO PRAZO DE 04 (QUATRO) ANOS, A</v>
      </c>
      <c r="L356" t="str">
        <f>IFERROR(MID($D356,FIND(L$1,$D356,1)+0,100),"x")</f>
        <v>RESOLVE: ART. 1º - AUTORIZAR O DIREITO DE USO  DOS RECURSOS HÍDRICOS, VÁLIDO PELO PRAZO DE 04 (QUATR</v>
      </c>
      <c r="M356" t="s">
        <v>3662</v>
      </c>
      <c r="N356" t="s">
        <v>2106</v>
      </c>
      <c r="O356" t="s">
        <v>2114</v>
      </c>
      <c r="P356" t="e">
        <f>VLOOKUP(A356,#REF!,1,FALSE)</f>
        <v>#REF!</v>
      </c>
    </row>
    <row r="357" spans="1:16" x14ac:dyDescent="0.25">
      <c r="A357" s="3">
        <v>23654</v>
      </c>
      <c r="B357" t="s">
        <v>5967</v>
      </c>
      <c r="C357">
        <v>1781</v>
      </c>
      <c r="D357" t="s">
        <v>1783</v>
      </c>
      <c r="E357" s="1">
        <v>23654</v>
      </c>
      <c r="F357" s="2">
        <v>44413</v>
      </c>
      <c r="G357" t="str">
        <f>IFERROR(MID($D357,FIND(G$1,$D357,1)+0,110),"x")</f>
        <v>LOCALIZADO NA FAZENDA CARAÍBAS, ZONA  RURAL, NO MUNICÍPIO DE SANTA MARIA DA VITÓRIA, MEDIANTE O CUMPRIMENTO DA</v>
      </c>
      <c r="H357" t="str">
        <f>IFERROR(MID($D357,FIND(H$1,$D357,1)+0,70),"x")</f>
        <v>CAPTAÇÃO SUPERFICIAL, NA  BACIA HIDROGRÁFICA DO RIO CORRENTE, NO RIO C</v>
      </c>
      <c r="I357" t="str">
        <f>IFERROR(MID($D357,FIND(I$1,$D357,1)+0,30),"x")</f>
        <v>CPF Nº 932.551.105-30, COM SED</v>
      </c>
      <c r="J357" t="str">
        <f>IFERROR(MID($D357,FIND(J$1,$D357,1)+0,30),"x")</f>
        <v>x</v>
      </c>
      <c r="K357" t="str">
        <f>IFERROR(MID($D357,FIND(K$1,$D357,1)+0,40),"x")</f>
        <v>VÁLIDO PELO PRAZO DE 04 (QUATRO) ANOS, A</v>
      </c>
      <c r="L357" t="str">
        <f>IFERROR(MID($D357,FIND(L$1,$D357,1)+0,100),"x")</f>
        <v>RESOLVE: ART. 1º - AUTORIZAR O  DIREITO DE USO DOS RECURSOS HÍDRICOS, VÁLIDO PELO PRAZO DE 04 (QUATR</v>
      </c>
      <c r="M357" t="s">
        <v>3873</v>
      </c>
      <c r="N357" t="s">
        <v>2106</v>
      </c>
      <c r="O357" t="s">
        <v>2114</v>
      </c>
      <c r="P357" t="e">
        <f>VLOOKUP(A357,#REF!,1,FALSE)</f>
        <v>#REF!</v>
      </c>
    </row>
    <row r="358" spans="1:16" x14ac:dyDescent="0.25">
      <c r="A358" s="3">
        <v>24697</v>
      </c>
      <c r="B358" t="s">
        <v>6281</v>
      </c>
      <c r="C358">
        <v>2095</v>
      </c>
      <c r="D358" t="s">
        <v>2097</v>
      </c>
      <c r="E358" s="1">
        <v>24697</v>
      </c>
      <c r="F358" s="2">
        <v>44525</v>
      </c>
      <c r="G358" t="str">
        <f>IFERROR(MID($D358,FIND(G$1,$D358,1)+0,110),"x")</f>
        <v>LOCALIZADO NA FAZENDA BURITIS, SAMBAIBA, NO MUNICÍPIO DE SANTA MARIA DA  VITÓRIA, MEDIANTE O CUMPRIMENTO DA LE</v>
      </c>
      <c r="H358" t="str">
        <f>IFERROR(MID($D358,FIND(H$1,$D358,1)+0,70),"x")</f>
        <v>CAPTAÇÃO SUPERFICIAL, NA  BACIA HIDROGRÁFICA DO RIO CORRENTE, NO RIO C</v>
      </c>
      <c r="I358" t="str">
        <f>IFERROR(MID($D358,FIND(I$1,$D358,1)+0,30),"x")</f>
        <v>CPF SOB N° 169.442.596-72, COM</v>
      </c>
      <c r="J358" t="str">
        <f>IFERROR(MID($D358,FIND(J$1,$D358,1)+0,30),"x")</f>
        <v>x</v>
      </c>
      <c r="K358" t="str">
        <f>IFERROR(MID($D358,FIND(K$1,$D358,1)+0,40),"x")</f>
        <v>VÁLIDA PELO PRAZO DE 04 (QUATRO) ANOS, A</v>
      </c>
      <c r="L358" t="str">
        <f>IFERROR(MID($D358,FIND(L$1,$D358,1)+0,100),"x")</f>
        <v>RESOLVE: ART. 1º - AUTORIZAR A RENOVAÇÃO  DO DIREITO DE USO DOS RECURSOS HÍDRICOS, VÁLIDA PELO PRAZO</v>
      </c>
      <c r="M358" t="s">
        <v>4185</v>
      </c>
      <c r="N358" t="s">
        <v>2106</v>
      </c>
      <c r="O358" t="s">
        <v>2114</v>
      </c>
      <c r="P358" t="e">
        <f>VLOOKUP(A358,#REF!,1,FALSE)</f>
        <v>#REF!</v>
      </c>
    </row>
    <row r="359" spans="1:16" x14ac:dyDescent="0.25">
      <c r="A359" s="3">
        <v>15662</v>
      </c>
      <c r="B359" t="s">
        <v>4201</v>
      </c>
      <c r="C359">
        <v>10</v>
      </c>
      <c r="D359" t="s">
        <v>5</v>
      </c>
      <c r="E359" s="1">
        <v>15662</v>
      </c>
      <c r="F359" s="2">
        <v>43151</v>
      </c>
      <c r="G359" t="str">
        <f>IFERROR(MID($D359,FIND(G$1,$D359,1)+0,110),"x")</f>
        <v xml:space="preserve">LOCALIZADO NA  FAZENDA JATOBÁ, ZONA RURAL, NO MUNICÍPIO DE SANTA MARIA DA VITÓRIA, MEDIANTE O CUMPRIMENTO DA  </v>
      </c>
      <c r="H359" t="str">
        <f>IFERROR(MID($D359,FIND(H$1,$D359,1)+0,70),"x")</f>
        <v xml:space="preserve">CAPTAÇÃO SUPERFICIAL, NA BACIA HIDROGRÁFICA DO RIO SÃO FRANCISCO, NO  </v>
      </c>
      <c r="I359" t="str">
        <f>IFERROR(MID($D359,FIND(I$1,$D359,1)+0,30),"x")</f>
        <v>CPF Nº 123.867.405-44, COM SED</v>
      </c>
      <c r="J359" t="str">
        <f>IFERROR(MID($D359,FIND(J$1,$D359,1)+0,30),"x")</f>
        <v>x</v>
      </c>
      <c r="K359" t="str">
        <f>IFERROR(MID($D359,FIND(K$1,$D359,1)+0,40),"x")</f>
        <v xml:space="preserve">VÁLIDO PELO PRAZO DE 4 (QUATRO) ANOS, A </v>
      </c>
      <c r="L359" t="str">
        <f>IFERROR(MID($D359,FIND(L$1,$D359,1)+0,100),"x")</f>
        <v>RESOLVE: ART. 1º - AUTORIZAR O DIREITO DE USO  DOS RECURSOS HÍDRICOS, VÁLIDO PELO PRAZO DE 4 (QUATRO</v>
      </c>
      <c r="M359" t="s">
        <v>2141</v>
      </c>
      <c r="N359" t="s">
        <v>2104</v>
      </c>
      <c r="O359" t="s">
        <v>2114</v>
      </c>
      <c r="P359" t="e">
        <f>VLOOKUP(A359,#REF!,1,FALSE)</f>
        <v>#REF!</v>
      </c>
    </row>
    <row r="360" spans="1:16" x14ac:dyDescent="0.25">
      <c r="A360" s="3">
        <v>16627</v>
      </c>
      <c r="B360" t="s">
        <v>4376</v>
      </c>
      <c r="C360">
        <v>185</v>
      </c>
      <c r="D360" t="s">
        <v>87</v>
      </c>
      <c r="E360" s="1">
        <v>16627</v>
      </c>
      <c r="F360" s="2">
        <v>43314</v>
      </c>
      <c r="G360" t="str">
        <f>IFERROR(MID($D360,FIND(G$1,$D360,1)+0,110),"x")</f>
        <v xml:space="preserve">LOCALIZADO NA FAZENDA LARANJEIRA, ZONA RURAL, NO MUNICÍPIO DE  SANTA MARIA DA VITÓRIA, MEDIANTE O CUMPRIMENTO </v>
      </c>
      <c r="H360" t="str">
        <f>IFERROR(MID($D360,FIND(H$1,$D360,1)+0,70),"x")</f>
        <v xml:space="preserve">CAPTAÇÃO SUPERFICIAL, NA BACIA HIDROGRÁFICA DO  RIO SÃO FRANCISCO, NO </v>
      </c>
      <c r="I360" t="str">
        <f>IFERROR(MID($D360,FIND(I$1,$D360,1)+0,30),"x")</f>
        <v>CPF Nº 738.424.195-20, COM SED</v>
      </c>
      <c r="J360" t="str">
        <f>IFERROR(MID($D360,FIND(J$1,$D360,1)+0,30),"x")</f>
        <v>x</v>
      </c>
      <c r="K360" t="str">
        <f>IFERROR(MID($D360,FIND(K$1,$D360,1)+0,40),"x")</f>
        <v xml:space="preserve">VÁLIDO PELO PRAZO DE 4 (QUATRO) ANOS, A </v>
      </c>
      <c r="L360" t="str">
        <f>IFERROR(MID($D360,FIND(L$1,$D360,1)+0,100),"x")</f>
        <v>RESOLVE: ART. 1º - AUTORIZAR O DIREITO DE  USO DOS RECURSOS HÍDRICOS, VÁLIDO PELO PRAZO DE 4 (QUATRO</v>
      </c>
      <c r="M360" t="s">
        <v>2315</v>
      </c>
      <c r="N360" t="s">
        <v>2104</v>
      </c>
      <c r="O360" t="s">
        <v>2114</v>
      </c>
      <c r="P360" t="e">
        <f>VLOOKUP(A360,#REF!,1,FALSE)</f>
        <v>#REF!</v>
      </c>
    </row>
    <row r="361" spans="1:16" x14ac:dyDescent="0.25">
      <c r="A361" s="3">
        <v>16683</v>
      </c>
      <c r="B361" t="s">
        <v>4388</v>
      </c>
      <c r="C361">
        <v>197</v>
      </c>
      <c r="D361" t="s">
        <v>96</v>
      </c>
      <c r="E361" s="1">
        <v>16683</v>
      </c>
      <c r="F361" s="2">
        <v>43322</v>
      </c>
      <c r="G361" t="str">
        <f>IFERROR(MID($D361,FIND(G$1,$D361,1)+0,110),"x")</f>
        <v>LOCALIZADO NA FAZENDA SANTA TEREZA, ZONA RURAL, NO MUNICÍPIO DE SANTA MARIA  DA VITÓRIA, MEDIANTE O CUMPRIMENT</v>
      </c>
      <c r="H361" t="str">
        <f>IFERROR(MID($D361,FIND(H$1,$D361,1)+0,70),"x")</f>
        <v xml:space="preserve">CAPTAÇÃO SUPERFICIAL, NA BACIA HIDROGRÁFICA DO RIO  SÃO FRANCISCO, NO </v>
      </c>
      <c r="I361" t="str">
        <f>IFERROR(MID($D361,FIND(I$1,$D361,1)+0,30),"x")</f>
        <v>CPF Nº 089.017.165-34, COM SED</v>
      </c>
      <c r="J361" t="str">
        <f>IFERROR(MID($D361,FIND(J$1,$D361,1)+0,30),"x")</f>
        <v>x</v>
      </c>
      <c r="K361" t="str">
        <f>IFERROR(MID($D361,FIND(K$1,$D361,1)+0,40),"x")</f>
        <v xml:space="preserve">VÁLIDO PELO PRAZO DE 4 (QUATRO) ANOS, A </v>
      </c>
      <c r="L361" t="str">
        <f>IFERROR(MID($D361,FIND(L$1,$D361,1)+0,100),"x")</f>
        <v>RESOLVE: ART. 1º - AUTORIZAR O DIREITO DE USO  DOS RECURSOS HÍDRICOS, VÁLIDO PELO PRAZO DE 4 (QUATRO</v>
      </c>
      <c r="M361" t="s">
        <v>2327</v>
      </c>
      <c r="N361" t="s">
        <v>2104</v>
      </c>
      <c r="O361" t="s">
        <v>2114</v>
      </c>
      <c r="P361" t="e">
        <f>VLOOKUP(A361,#REF!,1,FALSE)</f>
        <v>#REF!</v>
      </c>
    </row>
    <row r="362" spans="1:16" x14ac:dyDescent="0.25">
      <c r="A362" s="3">
        <v>16706</v>
      </c>
      <c r="B362" t="s">
        <v>4393</v>
      </c>
      <c r="C362">
        <v>202</v>
      </c>
      <c r="D362" t="s">
        <v>99</v>
      </c>
      <c r="E362" s="1">
        <v>16706</v>
      </c>
      <c r="F362" s="2">
        <v>43327</v>
      </c>
      <c r="G362" t="str">
        <f>IFERROR(MID($D362,FIND(G$1,$D362,1)+0,110),"x")</f>
        <v>LOCALIZADO NA FAZENDA 04 ROSAS, S/N, ZONA RURAL, NO MUNICÍPIO DE  SANTA MARIA DA VITÓRIA, MEDIANTE O CUMPRIMEN</v>
      </c>
      <c r="H362" t="str">
        <f>IFERROR(MID($D362,FIND(H$1,$D362,1)+0,70),"x")</f>
        <v xml:space="preserve">CAPTAÇÃO SUPERFICIAL, NA BACIA HIDROGRÁFICA DO  RIO SÃO FRANCISCO, NO </v>
      </c>
      <c r="I362" t="str">
        <f>IFERROR(MID($D362,FIND(I$1,$D362,1)+0,30),"x")</f>
        <v>CPF Nº 422.324.305-53, COM SED</v>
      </c>
      <c r="J362" t="str">
        <f>IFERROR(MID($D362,FIND(J$1,$D362,1)+0,30),"x")</f>
        <v>x</v>
      </c>
      <c r="K362" t="str">
        <f>IFERROR(MID($D362,FIND(K$1,$D362,1)+0,40),"x")</f>
        <v xml:space="preserve">VÁLIDO PELO PRAZO DE 4 (QUATRO) ANOS, A </v>
      </c>
      <c r="L362" t="str">
        <f>IFERROR(MID($D362,FIND(L$1,$D362,1)+0,100),"x")</f>
        <v>RESOLVE: ART. 1º - AUTORIZAR O DIREITO DE USO  DOS RECURSOS HÍDRICOS, VÁLIDO PELO PRAZO DE 4 (QUATRO</v>
      </c>
      <c r="M362" t="s">
        <v>2331</v>
      </c>
      <c r="N362" t="s">
        <v>2104</v>
      </c>
      <c r="O362" t="s">
        <v>2114</v>
      </c>
      <c r="P362" t="e">
        <f>VLOOKUP(A362,#REF!,1,FALSE)</f>
        <v>#REF!</v>
      </c>
    </row>
    <row r="363" spans="1:16" x14ac:dyDescent="0.25">
      <c r="A363" s="3">
        <v>16741</v>
      </c>
      <c r="B363" t="s">
        <v>4398</v>
      </c>
      <c r="C363">
        <v>207</v>
      </c>
      <c r="D363" t="s">
        <v>100</v>
      </c>
      <c r="E363" s="1">
        <v>16741</v>
      </c>
      <c r="F363" s="2">
        <v>43334</v>
      </c>
      <c r="G363" t="str">
        <f>IFERROR(MID($D363,FIND(G$1,$D363,1)+0,110),"x")</f>
        <v xml:space="preserve">LOCALIZADO NA FAZENDA LAVANDEIRA, ZONA RURAL, NO MUNICÍPIO DE SANTA MARIA DA  VITÓRIA, MEDIANTE O CUMPRIMENTO </v>
      </c>
      <c r="H363" t="str">
        <f>IFERROR(MID($D363,FIND(H$1,$D363,1)+0,70),"x")</f>
        <v xml:space="preserve">CAPTAÇÃO SUPERFICIAL, NA BACIA HIDROGRÁFICA DO RIO SÃO FRANCISCO,  NO </v>
      </c>
      <c r="I363" t="str">
        <f>IFERROR(MID($D363,FIND(I$1,$D363,1)+0,30),"x")</f>
        <v>CPF Nº 100.609.955-72, COM SED</v>
      </c>
      <c r="J363" t="str">
        <f>IFERROR(MID($D363,FIND(J$1,$D363,1)+0,30),"x")</f>
        <v>x</v>
      </c>
      <c r="K363" t="str">
        <f>IFERROR(MID($D363,FIND(K$1,$D363,1)+0,40),"x")</f>
        <v xml:space="preserve">VÁLIDO PELO PRAZO DE 4 (QUATRO) ANOS, A </v>
      </c>
      <c r="L363" t="str">
        <f>IFERROR(MID($D363,FIND(L$1,$D363,1)+0,100),"x")</f>
        <v>RESOLVE: ART. 1º - AUTORIZAR O DIREITO DE  USO DOS RECURSOS HÍDRICOS, VÁLIDO PELO PRAZO DE 4 (QUATRO</v>
      </c>
      <c r="M363" t="s">
        <v>2336</v>
      </c>
      <c r="N363" t="s">
        <v>2104</v>
      </c>
      <c r="O363" t="s">
        <v>2114</v>
      </c>
      <c r="P363" t="e">
        <f>VLOOKUP(A363,#REF!,1,FALSE)</f>
        <v>#REF!</v>
      </c>
    </row>
    <row r="364" spans="1:16" x14ac:dyDescent="0.25">
      <c r="A364" s="3">
        <v>18800</v>
      </c>
      <c r="B364" t="s">
        <v>4732</v>
      </c>
      <c r="C364">
        <v>543</v>
      </c>
      <c r="D364" t="s">
        <v>364</v>
      </c>
      <c r="E364" s="1">
        <v>18800</v>
      </c>
      <c r="F364" s="2">
        <v>43675</v>
      </c>
      <c r="G364" t="str">
        <f>IFERROR(MID($D364,FIND(G$1,$D364,1)+0,110),"x")</f>
        <v xml:space="preserve">LOCALIZADO NA FAZENDA SONHO MEU, ZONA RURAL, NO MUNICÍPIO DE SANTA RITA DE CÁSSIA,  MEDIANTE O CUMPRIMENTO DA </v>
      </c>
      <c r="H364" t="str">
        <f>IFERROR(MID($D364,FIND(H$1,$D364,1)+0,70),"x")</f>
        <v>CAPTAÇÃO SUPERFICIAL, NA BACIA HIDROGRÁFICA DO RIO  GRANDE, NO RIO PRE</v>
      </c>
      <c r="I364" t="str">
        <f>IFERROR(MID($D364,FIND(I$1,$D364,1)+0,30),"x")</f>
        <v>x</v>
      </c>
      <c r="J364" t="str">
        <f>IFERROR(MID($D364,FIND(J$1,$D364,1)+0,30),"x")</f>
        <v>CNPJ N° 39.360.284/0001-62, CO</v>
      </c>
      <c r="K364" t="str">
        <f>IFERROR(MID($D364,FIND(K$1,$D364,1)+0,40),"x")</f>
        <v xml:space="preserve">VÁLIDO PELO PRAZO DE 4 (QUATRO) ANOS, A </v>
      </c>
      <c r="L364" t="str">
        <f>IFERROR(MID($D364,FIND(L$1,$D364,1)+0,100),"x")</f>
        <v>RESOLVE: ART. 1º - AUTORIZAR O DIREITO DE  USO DOS RECURSOS HÍDRICOS, VÁLIDO PELO PRAZO DE 4 (QUATRO</v>
      </c>
      <c r="M364" t="s">
        <v>2665</v>
      </c>
      <c r="N364" t="s">
        <v>2105</v>
      </c>
      <c r="O364" t="s">
        <v>2129</v>
      </c>
      <c r="P364" t="e">
        <f>VLOOKUP(A364,#REF!,1,FALSE)</f>
        <v>#REF!</v>
      </c>
    </row>
    <row r="365" spans="1:16" x14ac:dyDescent="0.25">
      <c r="A365" s="3">
        <v>20070</v>
      </c>
      <c r="B365" t="s">
        <v>5568</v>
      </c>
      <c r="C365">
        <v>1380</v>
      </c>
      <c r="D365" t="s">
        <v>1206</v>
      </c>
      <c r="E365" s="1">
        <v>20070</v>
      </c>
      <c r="F365" s="2">
        <v>43866</v>
      </c>
      <c r="G365" t="str">
        <f>IFERROR(MID($D365,FIND(G$1,$D365,1)+0,110),"x")</f>
        <v>LOCALIZADO NA FAZENDA JATOBÁ, ZONA RURAL, NO MUNICÍPIO DE SANTA RITA DE  CÁSSIA, MEDIANTE O CUMPRIMENTO DA LEG</v>
      </c>
      <c r="H365" t="str">
        <f>IFERROR(MID($D365,FIND(H$1,$D365,1)+0,70),"x")</f>
        <v>CAPTAÇÃO SUPERFICIAL, NA BACIA  HIDROGRÁFICA DO RIO GRANDE, NO RIO PRE</v>
      </c>
      <c r="I365" t="str">
        <f>IFERROR(MID($D365,FIND(I$1,$D365,1)+0,30),"x")</f>
        <v>x</v>
      </c>
      <c r="J365" t="str">
        <f>IFERROR(MID($D365,FIND(J$1,$D365,1)+0,30),"x")</f>
        <v>CNPJ N° 07.784.569/0001-34, CO</v>
      </c>
      <c r="K365" t="str">
        <f>IFERROR(MID($D365,FIND(K$1,$D365,1)+0,40),"x")</f>
        <v>VÁLIDA PELO PRAZO DE 2 (DOIS) ANOS, A GA</v>
      </c>
      <c r="L365" t="str">
        <f>IFERROR(MID($D365,FIND(L$1,$D365,1)+0,100),"x")</f>
        <v>RESOLVE: ART. 1º - AUTORIZAR A  RENOVAÇÃO DO DIREITO DE USO DOS RECURSOS HÍDRICOS, VÁLIDA PELO PRAZO</v>
      </c>
      <c r="M365" t="s">
        <v>3476</v>
      </c>
      <c r="N365" t="s">
        <v>2105</v>
      </c>
      <c r="O365" t="s">
        <v>2129</v>
      </c>
      <c r="P365" t="e">
        <f>VLOOKUP(A365,#REF!,1,FALSE)</f>
        <v>#REF!</v>
      </c>
    </row>
    <row r="366" spans="1:16" x14ac:dyDescent="0.25">
      <c r="A366" s="3">
        <v>20841</v>
      </c>
      <c r="B366" t="s">
        <v>5341</v>
      </c>
      <c r="C366">
        <v>1153</v>
      </c>
      <c r="D366" t="s">
        <v>979</v>
      </c>
      <c r="E366" s="1">
        <v>20841</v>
      </c>
      <c r="F366" s="2">
        <v>44001</v>
      </c>
      <c r="G366" t="str">
        <f>IFERROR(MID($D366,FIND(G$1,$D366,1)+0,110),"x")</f>
        <v>LOCALIZADO NA FAZENDA JATOBÁ, ZONA RURAL, NO MUNICÍPIO  DE SANTA RITA DE CÁSSIA, MEDIANTE O CUMPRIMENTO DA LEG</v>
      </c>
      <c r="H366" t="str">
        <f>IFERROR(MID($D366,FIND(H$1,$D366,1)+0,70),"x")</f>
        <v>CAPTAÇÃO  SUPERFICIAL, NA BACIA HIDROGRÁFICA DO RIO GRANDE, NO RIO PRE</v>
      </c>
      <c r="I366" t="str">
        <f>IFERROR(MID($D366,FIND(I$1,$D366,1)+0,30),"x")</f>
        <v>x</v>
      </c>
      <c r="J366" t="str">
        <f>IFERROR(MID($D366,FIND(J$1,$D366,1)+0,30),"x")</f>
        <v>CNPJ Nº 07.784.569/0001-34, CO</v>
      </c>
      <c r="K366" t="str">
        <f>IFERROR(MID($D366,FIND(K$1,$D366,1)+0,40),"x")</f>
        <v>VÁLIDA PELO PRAZO DA PORTARIA INEMA N° 2</v>
      </c>
      <c r="L366" t="str">
        <f>IFERROR(MID($D366,FIND(L$1,$D366,1)+0,100),"x")</f>
        <v>RESOLVE: ART. 1º - AUTORIZAR A ALTERAÇÃO  DA OUTORGA DO DIREITO DE USO DOS RECURSOS HÍDRICOS, RELACI</v>
      </c>
      <c r="M366" t="s">
        <v>3252</v>
      </c>
      <c r="N366" t="s">
        <v>2105</v>
      </c>
      <c r="O366" t="s">
        <v>2129</v>
      </c>
      <c r="P366" t="e">
        <f>VLOOKUP(A366,#REF!,1,FALSE)</f>
        <v>#REF!</v>
      </c>
    </row>
    <row r="367" spans="1:16" x14ac:dyDescent="0.25">
      <c r="A367" s="3">
        <v>22338</v>
      </c>
      <c r="B367" t="s">
        <v>5635</v>
      </c>
      <c r="C367">
        <v>1447</v>
      </c>
      <c r="D367" t="s">
        <v>1451</v>
      </c>
      <c r="E367" s="1">
        <v>22338</v>
      </c>
      <c r="F367" s="2">
        <v>44243</v>
      </c>
      <c r="G367" t="str">
        <f>IFERROR(MID($D367,FIND(G$1,$D367,1)+0,110),"x")</f>
        <v>LOCALIZADO NAS FAZENDAS PORTO RASO, I, II, III,  IV, V, VI, VII E VIII, ZONA RURAL, NO MUNICÍPIO DE SANTA RITA</v>
      </c>
      <c r="H367" t="str">
        <f>IFERROR(MID($D367,FIND(H$1,$D367,1)+0,70),"x")</f>
        <v>CAPTAÇÃO SUPERFICIAL, NA BACIA HIDROGRÁFICA DO RIO GRANDE, NO RIO PRET</v>
      </c>
      <c r="I367" t="str">
        <f>IFERROR(MID($D367,FIND(I$1,$D367,1)+0,30),"x")</f>
        <v>x</v>
      </c>
      <c r="J367" t="str">
        <f>IFERROR(MID($D367,FIND(J$1,$D367,1)+0,30),"x")</f>
        <v>CNPJ Nº 73.474.249/0001-02, CO</v>
      </c>
      <c r="K367" t="str">
        <f>IFERROR(MID($D367,FIND(K$1,$D367,1)+0,40),"x")</f>
        <v>VÁLIDO PELO PRAZO DE 04 (QUATRO) ANOS, A</v>
      </c>
      <c r="L367" t="str">
        <f>IFERROR(MID($D367,FIND(L$1,$D367,1)+0,100),"x")</f>
        <v>RESOLVE: ART. 1º - AUTORIZAR O DIREITO DE USO DOS  RECURSOS HÍDRICOS, VÁLIDO PELO PRAZO DE 04 (QUATR</v>
      </c>
      <c r="M367" t="s">
        <v>3543</v>
      </c>
      <c r="N367" t="s">
        <v>2105</v>
      </c>
      <c r="O367" t="s">
        <v>2129</v>
      </c>
      <c r="P367" t="e">
        <f>VLOOKUP(A367,#REF!,1,FALSE)</f>
        <v>#REF!</v>
      </c>
    </row>
    <row r="368" spans="1:16" x14ac:dyDescent="0.25">
      <c r="A368" s="3">
        <v>22597</v>
      </c>
      <c r="B368" t="s">
        <v>5653</v>
      </c>
      <c r="C368">
        <v>1465</v>
      </c>
      <c r="D368" t="s">
        <v>1469</v>
      </c>
      <c r="E368" s="1">
        <v>22597</v>
      </c>
      <c r="F368" s="2">
        <v>44281</v>
      </c>
      <c r="G368" t="str">
        <f>IFERROR(MID($D368,FIND(G$1,$D368,1)+0,110),"x")</f>
        <v>LOCALIZADO NA FAZENDA CANAÃ, ZONA RURAL,  NO MUNICÍPIO DE SANTA RITA DE CÁSSIA, MEDIANTE O CUMPRIMENTO DA LEGI</v>
      </c>
      <c r="H368" t="str">
        <f>IFERROR(MID($D368,FIND(H$1,$D368,1)+0,70),"x")</f>
        <v>CAPTAÇÃO SUPERFICIAL, NA BACIA  HIDROGRÁFICA DO RIO GRANDE, NO RIO PRE</v>
      </c>
      <c r="I368" t="str">
        <f>IFERROR(MID($D368,FIND(I$1,$D368,1)+0,30),"x")</f>
        <v>x</v>
      </c>
      <c r="J368" t="str">
        <f>IFERROR(MID($D368,FIND(J$1,$D368,1)+0,30),"x")</f>
        <v>CNPJ Nº 37.022.008/0001-69, CO</v>
      </c>
      <c r="K368" t="str">
        <f>IFERROR(MID($D368,FIND(K$1,$D368,1)+0,40),"x")</f>
        <v>VÁLIDO PELO PRAZO DE 04 (QUATRO) ANOS, A</v>
      </c>
      <c r="L368" t="str">
        <f>IFERROR(MID($D368,FIND(L$1,$D368,1)+0,100),"x")</f>
        <v>RESOLVE: ART. 1º-AUTORIZAR O DIREITO  DE USO DOS RECURSOS HÍDRICOS, VÁLIDO PELO PRAZO DE 04 (QUATRO)</v>
      </c>
      <c r="M368" t="s">
        <v>3560</v>
      </c>
      <c r="N368" t="s">
        <v>2105</v>
      </c>
      <c r="O368" t="s">
        <v>2129</v>
      </c>
      <c r="P368" t="e">
        <f>VLOOKUP(A368,#REF!,1,FALSE)</f>
        <v>#REF!</v>
      </c>
    </row>
    <row r="369" spans="1:16" x14ac:dyDescent="0.25">
      <c r="A369" s="3">
        <v>18949</v>
      </c>
      <c r="B369" t="s">
        <v>4758</v>
      </c>
      <c r="C369">
        <v>569</v>
      </c>
      <c r="D369" t="s">
        <v>390</v>
      </c>
      <c r="E369" s="1">
        <v>18949</v>
      </c>
      <c r="F369" s="2">
        <v>43698</v>
      </c>
      <c r="G369" t="str">
        <f>IFERROR(MID($D369,FIND(G$1,$D369,1)+0,110),"x")</f>
        <v>LOCALIZADO NA FAZENDA REUNIDAS RIO CORRENTE, ZONA RURAL, NO  MUNICÍPIO DE SANTANA, MEDIANTE O CUMPRIMENTO DA L</v>
      </c>
      <c r="H369" t="str">
        <f>IFERROR(MID($D369,FIND(H$1,$D369,1)+0,70),"x")</f>
        <v>CAPTAÇÃO SUPERFICIAL, NA BACIA HIDROGRÁFICA DO RIO  CORRENTE, NO RIO C</v>
      </c>
      <c r="I369" t="str">
        <f>IFERROR(MID($D369,FIND(I$1,$D369,1)+0,30),"x")</f>
        <v>CPF Nº 079.942.145-68, COM SED</v>
      </c>
      <c r="J369" t="str">
        <f>IFERROR(MID($D369,FIND(J$1,$D369,1)+0,30),"x")</f>
        <v>x</v>
      </c>
      <c r="K369" t="str">
        <f>IFERROR(MID($D369,FIND(K$1,$D369,1)+0,40),"x")</f>
        <v xml:space="preserve">VÁLIDO PELO PRAZO DE 4 (QUATRO) ANOS, A </v>
      </c>
      <c r="L369" t="str">
        <f>IFERROR(MID($D369,FIND(L$1,$D369,1)+0,100),"x")</f>
        <v>RESOLVE: ART. 1º - AUTORIZAR O DIREITO DE  USO DOS RECURSOS HÍDRICOS, VÁLIDO PELO PRAZO DE 4 (QUATRO</v>
      </c>
      <c r="M369" t="s">
        <v>2691</v>
      </c>
      <c r="N369" t="s">
        <v>2106</v>
      </c>
      <c r="O369" t="s">
        <v>6290</v>
      </c>
      <c r="P369" t="e">
        <f>VLOOKUP(A369,#REF!,1,FALSE)</f>
        <v>#REF!</v>
      </c>
    </row>
    <row r="370" spans="1:16" x14ac:dyDescent="0.25">
      <c r="A370" s="3">
        <v>24287</v>
      </c>
      <c r="B370" t="s">
        <v>6169</v>
      </c>
      <c r="C370">
        <v>1983</v>
      </c>
      <c r="D370" t="s">
        <v>1985</v>
      </c>
      <c r="E370" s="1">
        <v>24287</v>
      </c>
      <c r="F370" s="2">
        <v>44477</v>
      </c>
      <c r="G370" t="str">
        <f>IFERROR(MID($D370,FIND(G$1,$D370,1)+0,110),"x")</f>
        <v>LOCALIZADO NA FAZENDA UMBURANA, ZONA RURAL, NO MUNICÍPIO DE SANTANA, MEDIANTE O  CUMPRIMENTO DA LEGISLAÇÃO VIG</v>
      </c>
      <c r="H370" t="str">
        <f>IFERROR(MID($D370,FIND(H$1,$D370,1)+0,70),"x")</f>
        <v>CAPTAÇÃO SUPERFICIAL, NA BACIA HIDROGRÁFICA  DO RIO CORRENTE, NO RIO C</v>
      </c>
      <c r="I370" t="str">
        <f>IFERROR(MID($D370,FIND(I$1,$D370,1)+0,30),"x")</f>
        <v>CPF Nº 547.868.275-68, COM SED</v>
      </c>
      <c r="J370" t="str">
        <f>IFERROR(MID($D370,FIND(J$1,$D370,1)+0,30),"x")</f>
        <v>x</v>
      </c>
      <c r="K370" t="str">
        <f>IFERROR(MID($D370,FIND(K$1,$D370,1)+0,40),"x")</f>
        <v>VÁLIDO PELO PRAZO DE 04 (QUATRO) ANOS, A</v>
      </c>
      <c r="L370" t="str">
        <f>IFERROR(MID($D370,FIND(L$1,$D370,1)+0,100),"x")</f>
        <v>RESOLVE: ART. 1º - AUTORIZAR O DIREITO  DE USO DOS RECURSOS HÍDRICOS, VÁLIDO PELO PRAZO DE 04 (QUATR</v>
      </c>
      <c r="M370" t="s">
        <v>4074</v>
      </c>
      <c r="N370" t="s">
        <v>2106</v>
      </c>
      <c r="O370" t="s">
        <v>6290</v>
      </c>
      <c r="P370" t="e">
        <f>VLOOKUP(A370,#REF!,1,FALSE)</f>
        <v>#REF!</v>
      </c>
    </row>
    <row r="371" spans="1:16" x14ac:dyDescent="0.25">
      <c r="A371" s="3">
        <v>24486</v>
      </c>
      <c r="B371" t="s">
        <v>6230</v>
      </c>
      <c r="C371">
        <v>2044</v>
      </c>
      <c r="D371" t="s">
        <v>2046</v>
      </c>
      <c r="E371" s="1">
        <v>24486</v>
      </c>
      <c r="F371" s="2">
        <v>44503</v>
      </c>
      <c r="G371" t="str">
        <f>IFERROR(MID($D371,FIND(G$1,$D371,1)+0,110),"x")</f>
        <v>LOCALIZADO NA FAZENDA GAMELEIRA, ZONA RURAL, NO MUNICÍPIO DE SANTANA,  MEDIANTE O CUMPRIMENTO DA LEGISLAÇÃO VI</v>
      </c>
      <c r="H371" t="str">
        <f>IFERROR(MID($D371,FIND(H$1,$D371,1)+0,70),"x")</f>
        <v>CAPTAÇÃO SUBTERRÂNEA, NA BACIA HIDROGRÁFICA DO RIO SÃO   FRANCISCO, NA</v>
      </c>
      <c r="I371" t="str">
        <f>IFERROR(MID($D371,FIND(I$1,$D371,1)+0,30),"x")</f>
        <v>CPF SOB N° 086.122.695-04, COM</v>
      </c>
      <c r="J371" t="str">
        <f>IFERROR(MID($D371,FIND(J$1,$D371,1)+0,30),"x")</f>
        <v>x</v>
      </c>
      <c r="K371" t="str">
        <f>IFERROR(MID($D371,FIND(K$1,$D371,1)+0,40),"x")</f>
        <v>VÁLIDO PELO PRAZO DE 04 (QUATRO) ANOS, A</v>
      </c>
      <c r="L371" t="str">
        <f>IFERROR(MID($D371,FIND(L$1,$D371,1)+0,100),"x")</f>
        <v>RESOLVE: ART. 1º - AUTORIZAR O DIREITO  DE USO DOS RECURSOS HÍDRICOS, VÁLIDO PELO PRAZO DE 04 (QUATR</v>
      </c>
      <c r="M371" t="s">
        <v>4135</v>
      </c>
      <c r="N371" t="s">
        <v>2104</v>
      </c>
      <c r="O371" t="s">
        <v>6290</v>
      </c>
      <c r="P371" t="e">
        <f>VLOOKUP(A371,#REF!,1,FALSE)</f>
        <v>#REF!</v>
      </c>
    </row>
    <row r="372" spans="1:16" x14ac:dyDescent="0.25">
      <c r="A372" s="3">
        <v>17874</v>
      </c>
      <c r="B372" t="s">
        <v>4566</v>
      </c>
      <c r="C372">
        <v>375</v>
      </c>
      <c r="D372" t="s">
        <v>199</v>
      </c>
      <c r="E372" s="1">
        <v>17874</v>
      </c>
      <c r="F372" s="2">
        <v>43524</v>
      </c>
      <c r="G372" t="str">
        <f>IFERROR(MID($D372,FIND(G$1,$D372,1)+0,110),"x")</f>
        <v>LOCALIZADO NA FAZENDA SANTA MARIA,  ZONA RURAL, NO MUNICÍPIO DE SÃO DESIDÉRIO, MEDIANTE O CUMPRIMENTO DA LEGIS</v>
      </c>
      <c r="H372" t="str">
        <f>IFERROR(MID($D372,FIND(H$1,$D372,1)+0,70),"x")</f>
        <v>CAPTAÇÃO SUPERFICIAL, NA BACIA HIDROGRÁFICA DO RIO CORRENTE, NO RIO GU</v>
      </c>
      <c r="I372" t="str">
        <f>IFERROR(MID($D372,FIND(I$1,$D372,1)+0,30),"x")</f>
        <v>x</v>
      </c>
      <c r="J372" t="str">
        <f>IFERROR(MID($D372,FIND(J$1,$D372,1)+0,30),"x")</f>
        <v>CNPJ N° 16.329.708/0001- 20, C</v>
      </c>
      <c r="K372" t="str">
        <f>IFERROR(MID($D372,FIND(K$1,$D372,1)+0,40),"x")</f>
        <v xml:space="preserve">VÁLIDA PELO PRAZO DE 4 (QUATRO) ANOS, A </v>
      </c>
      <c r="L372" t="str">
        <f>IFERROR(MID($D372,FIND(L$1,$D372,1)+0,100),"x")</f>
        <v>RESOLVE: ART. 1º - AUTORIZAR A RENOVAÇÃO  DO DIREITO DE USO DOS RECURSOS HÍDRICOS, VÁLIDA PELO PRAZO</v>
      </c>
      <c r="M372" t="s">
        <v>2503</v>
      </c>
      <c r="N372" t="s">
        <v>2106</v>
      </c>
      <c r="O372" t="s">
        <v>2109</v>
      </c>
      <c r="P372" t="e">
        <f>VLOOKUP(A372,#REF!,1,FALSE)</f>
        <v>#REF!</v>
      </c>
    </row>
    <row r="373" spans="1:16" x14ac:dyDescent="0.25">
      <c r="A373" s="3">
        <v>19982</v>
      </c>
      <c r="B373" t="s">
        <v>5273</v>
      </c>
      <c r="C373">
        <v>1085</v>
      </c>
      <c r="D373" t="s">
        <v>911</v>
      </c>
      <c r="E373" s="1">
        <v>19982</v>
      </c>
      <c r="F373" s="2">
        <v>43852</v>
      </c>
      <c r="G373" t="str">
        <f>IFERROR(MID($D373,FIND(G$1,$D373,1)+0,110),"x")</f>
        <v>LOCALIZADO NA FAZENDA AGROPASTORIL VEGRISA LTDA, ZONA RURAL, NO MUNICÍPIO DE SÃO  DESIDÉRIO, MEDIANTE O CUMPRI</v>
      </c>
      <c r="H373" t="str">
        <f>IFERROR(MID($D373,FIND(H$1,$D373,1)+0,70),"x")</f>
        <v>CAPTAÇÃO SUPERFICIAL,  NA BACIA HIDROGRÁFICA DO RIO CORRENTE, NO PONTO</v>
      </c>
      <c r="I373" t="str">
        <f>IFERROR(MID($D373,FIND(I$1,$D373,1)+0,30),"x")</f>
        <v>x</v>
      </c>
      <c r="J373" t="str">
        <f>IFERROR(MID($D373,FIND(J$1,$D373,1)+0,30),"x")</f>
        <v>CNPJ N° 33.858.408/0001-58, CO</v>
      </c>
      <c r="K373" t="str">
        <f>IFERROR(MID($D373,FIND(K$1,$D373,1)+0,40),"x")</f>
        <v xml:space="preserve">VÁLIDO PELO PRAZO DE 4 (QUATRO) ANOS, À </v>
      </c>
      <c r="L373" t="str">
        <f>IFERROR(MID($D373,FIND(L$1,$D373,1)+0,100),"x")</f>
        <v>RESOLVE: ART. 1º - AUTORIZAR O  DIREITO DE USO DOS RECURSOS HÍDRICOS, VÁLIDO PELO PRAZO DE 4 (QUATRO</v>
      </c>
      <c r="M373" t="s">
        <v>3185</v>
      </c>
      <c r="N373" t="s">
        <v>2106</v>
      </c>
      <c r="O373" t="s">
        <v>2109</v>
      </c>
      <c r="P373" t="e">
        <f>VLOOKUP(A373,#REF!,1,FALSE)</f>
        <v>#REF!</v>
      </c>
    </row>
    <row r="374" spans="1:16" x14ac:dyDescent="0.25">
      <c r="A374" s="3">
        <v>24149</v>
      </c>
      <c r="B374" t="s">
        <v>6122</v>
      </c>
      <c r="C374">
        <v>1936</v>
      </c>
      <c r="D374" t="s">
        <v>1938</v>
      </c>
      <c r="E374" s="1">
        <v>24149</v>
      </c>
      <c r="F374" s="2">
        <v>44461</v>
      </c>
      <c r="G374" t="str">
        <f>IFERROR(MID($D374,FIND(G$1,$D374,1)+0,110),"x")</f>
        <v>LOCALIZADO NAS FAZENDAS SANTA ROSA I E AGROPECUÁRIA CARAJA, ZONA RURAL, NO MUNICÍPIO DE SÃO  DESIDÉRIO, MEDIAN</v>
      </c>
      <c r="H374" t="str">
        <f>IFERROR(MID($D374,FIND(H$1,$D374,1)+0,70),"x")</f>
        <v>CAPTAÇÃO SUPERFICIAL, NA BACIA HIDROGRÁFICA DO  RIO CORRENTE, NO RIO G</v>
      </c>
      <c r="I374" t="str">
        <f>IFERROR(MID($D374,FIND(I$1,$D374,1)+0,30),"x")</f>
        <v>CPF Nº 502.443.889-20, COM SED</v>
      </c>
      <c r="J374" t="str">
        <f>IFERROR(MID($D374,FIND(J$1,$D374,1)+0,30),"x")</f>
        <v>x</v>
      </c>
      <c r="K374" t="str">
        <f>IFERROR(MID($D374,FIND(K$1,$D374,1)+0,40),"x")</f>
        <v>VÁLIDO PELO PRAZO DE 04 (QUATRO) ANOS, A</v>
      </c>
      <c r="L374" t="str">
        <f>IFERROR(MID($D374,FIND(L$1,$D374,1)+0,100),"x")</f>
        <v>RESOLVE: ART. 1º - AUTORIZAR O DIREITO DE  USO DOS RECURSOS HÍDRICOS, VÁLIDO PELO PRAZO DE 04 (QUATR</v>
      </c>
      <c r="M374" t="s">
        <v>4027</v>
      </c>
      <c r="N374" t="s">
        <v>2106</v>
      </c>
      <c r="O374" t="s">
        <v>2109</v>
      </c>
      <c r="P374" t="e">
        <f>VLOOKUP(A374,#REF!,1,FALSE)</f>
        <v>#REF!</v>
      </c>
    </row>
    <row r="375" spans="1:16" x14ac:dyDescent="0.25">
      <c r="A375" s="3">
        <v>15665</v>
      </c>
      <c r="B375" t="s">
        <v>4203</v>
      </c>
      <c r="C375">
        <v>12</v>
      </c>
      <c r="D375" t="s">
        <v>6</v>
      </c>
      <c r="E375" s="1">
        <v>15665</v>
      </c>
      <c r="F375" s="2">
        <v>43152</v>
      </c>
      <c r="G375" t="str">
        <f>IFERROR(MID($D375,FIND(G$1,$D375,1)+0,110),"x")</f>
        <v>LOCALIZADO NA FAZENDA PRIMAVERA, ZONA RURAL,  NO MUNICÍPIO DE SÃO DESIDÉRIO, MEDIANTE O CUMPRIMENTO DA LEGISLA</v>
      </c>
      <c r="H375" t="str">
        <f>IFERROR(MID($D375,FIND(H$1,$D375,1)+0,70),"x")</f>
        <v>CAPTAÇÃO SUPERFICIAL,  NA BACIA HIDROGRÁFICA DO RIO GRANDE, NO RIO ROD</v>
      </c>
      <c r="I375" t="str">
        <f>IFERROR(MID($D375,FIND(I$1,$D375,1)+0,30),"x")</f>
        <v>CPF N° 355.088.410-91, COM SED</v>
      </c>
      <c r="J375" t="str">
        <f>IFERROR(MID($D375,FIND(J$1,$D375,1)+0,30),"x")</f>
        <v>x</v>
      </c>
      <c r="K375" t="str">
        <f>IFERROR(MID($D375,FIND(K$1,$D375,1)+0,40),"x")</f>
        <v>VÁLIDA PELO PRAZO DE 04 (QUATRO) ANOS, A</v>
      </c>
      <c r="L375" t="str">
        <f>IFERROR(MID($D375,FIND(L$1,$D375,1)+0,100),"x")</f>
        <v>RESOLVE: ART. 1º – AUTORIZAR A RENOVAÇÃO  DO DIREITO DE USO DOS RECURSOS HÍDRICOS, VÁLIDA PELO PRAZO</v>
      </c>
      <c r="M375" t="s">
        <v>2143</v>
      </c>
      <c r="N375" t="s">
        <v>2105</v>
      </c>
      <c r="O375" t="s">
        <v>2109</v>
      </c>
      <c r="P375" t="e">
        <f>VLOOKUP(A375,#REF!,1,FALSE)</f>
        <v>#REF!</v>
      </c>
    </row>
    <row r="376" spans="1:16" x14ac:dyDescent="0.25">
      <c r="A376" s="3">
        <v>15671</v>
      </c>
      <c r="B376" t="s">
        <v>4206</v>
      </c>
      <c r="C376">
        <v>15</v>
      </c>
      <c r="D376" t="s">
        <v>9</v>
      </c>
      <c r="E376" s="1">
        <v>15671</v>
      </c>
      <c r="F376" s="2">
        <v>43153</v>
      </c>
      <c r="G376" t="str">
        <f>IFERROR(MID($D376,FIND(G$1,$D376,1)+0,110),"x")</f>
        <v>LOCALIZADO NA FAZENDA NOSSA SENHORA DO CARMO,  ZONA RURAL, NO MUNICÍPIO DE SÃO DESIDÉRIO, MEDIANTE O CUMPRIMEN</v>
      </c>
      <c r="H376" t="str">
        <f>IFERROR(MID($D376,FIND(H$1,$D376,1)+0,70),"x")</f>
        <v xml:space="preserve">CAPTAÇÃO SUPERFICIAL, NA  BACIA HIDROGRÁFICA DO RIO GRANDE, NO RIO DO </v>
      </c>
      <c r="I376" t="str">
        <f>IFERROR(MID($D376,FIND(I$1,$D376,1)+0,30),"x")</f>
        <v>CPF N°031.831.125-90, COM SEDE</v>
      </c>
      <c r="J376" t="str">
        <f>IFERROR(MID($D376,FIND(J$1,$D376,1)+0,30),"x")</f>
        <v>x</v>
      </c>
      <c r="K376" t="str">
        <f>IFERROR(MID($D376,FIND(K$1,$D376,1)+0,40),"x")</f>
        <v>VÁLIDA PELO PRAZO DE 04 (QUATRO) ANOS, A</v>
      </c>
      <c r="L376" t="str">
        <f>IFERROR(MID($D376,FIND(L$1,$D376,1)+0,100),"x")</f>
        <v>RESOLVE: ART. 1º - AUTORIZAR A  RENOVAÇÃO DO DIREITO DE USO DOS RECURSOS HÍDRICOS, VÁLIDA PELO PRAZO</v>
      </c>
      <c r="M376" t="s">
        <v>2146</v>
      </c>
      <c r="N376" t="s">
        <v>2105</v>
      </c>
      <c r="O376" t="s">
        <v>2109</v>
      </c>
      <c r="P376" t="e">
        <f>VLOOKUP(A376,#REF!,1,FALSE)</f>
        <v>#REF!</v>
      </c>
    </row>
    <row r="377" spans="1:16" x14ac:dyDescent="0.25">
      <c r="A377" s="3">
        <v>15888</v>
      </c>
      <c r="B377" t="s">
        <v>4253</v>
      </c>
      <c r="C377">
        <v>62</v>
      </c>
      <c r="D377" t="s">
        <v>29</v>
      </c>
      <c r="E377" s="1">
        <v>15888</v>
      </c>
      <c r="F377" s="2">
        <v>43194</v>
      </c>
      <c r="G377" t="str">
        <f>IFERROR(MID($D377,FIND(G$1,$D377,1)+0,110),"x")</f>
        <v>LOCALIZADO NA FAZENDA  CASA REAL, ROD. BR 020, RODA VELHA, NO MUNICÍPIO DE SÃO DESIDÉRIO, MEDIANTE O CUMPRIMEN</v>
      </c>
      <c r="H377" t="str">
        <f>IFERROR(MID($D377,FIND(H$1,$D377,1)+0,70),"x")</f>
        <v>CAPTAÇÃO SUPERFICIAL, NA BACIA HIDROGRÁFICA DO RIO GRANDE, NO RIO GRAN</v>
      </c>
      <c r="I377" t="str">
        <f>IFERROR(MID($D377,FIND(I$1,$D377,1)+0,30),"x")</f>
        <v>CPF Nº 113.873.788-72, COM SED</v>
      </c>
      <c r="J377" t="str">
        <f>IFERROR(MID($D377,FIND(J$1,$D377,1)+0,30),"x")</f>
        <v>x</v>
      </c>
      <c r="K377" t="str">
        <f>IFERROR(MID($D377,FIND(K$1,$D377,1)+0,40),"x")</f>
        <v>VÁLIDA PELO PRAZO DE 04 (QUATRO) ANOS, A</v>
      </c>
      <c r="L377" t="str">
        <f>IFERROR(MID($D377,FIND(L$1,$D377,1)+0,100),"x")</f>
        <v>RESOLVE: ART. 1.º - AUTORIZAR A RENOVAÇÃO DO  DIREITO DE USO DOS RECURSOS HÍDRICOS, VÁLIDA PELO PRAZ</v>
      </c>
      <c r="M377" t="s">
        <v>2192</v>
      </c>
      <c r="N377" t="s">
        <v>2105</v>
      </c>
      <c r="O377" t="s">
        <v>2109</v>
      </c>
      <c r="P377" t="e">
        <f>VLOOKUP(A377,#REF!,1,FALSE)</f>
        <v>#REF!</v>
      </c>
    </row>
    <row r="378" spans="1:16" x14ac:dyDescent="0.25">
      <c r="A378" s="3">
        <v>16223</v>
      </c>
      <c r="B378" t="s">
        <v>4307</v>
      </c>
      <c r="C378">
        <v>116</v>
      </c>
      <c r="D378" t="s">
        <v>1291</v>
      </c>
      <c r="E378" s="1">
        <v>16223</v>
      </c>
      <c r="F378" s="2">
        <v>43245</v>
      </c>
      <c r="G378" t="str">
        <f>IFERROR(MID($D378,FIND(G$1,$D378,1)+0,110),"x")</f>
        <v>LOCALIZADO NA FAZENDA TURMALINA, ZONA RURAL, NO MUNICÍPIO DE SÃO DESIDÉRIO,  MEDIANTE O CUMPRIMENTO DA LEGISLA</v>
      </c>
      <c r="H378" t="str">
        <f>IFERROR(MID($D378,FIND(H$1,$D378,1)+0,70),"x")</f>
        <v>CAPTAÇÃO SUPERFICIAL, NA BACIA HIDROGRÁFICA  DO RIO GRANDE, NO RIO DOS</v>
      </c>
      <c r="I378" t="str">
        <f>IFERROR(MID($D378,FIND(I$1,$D378,1)+0,30),"x")</f>
        <v>CPF Nº 041.800.702-00, COM SED</v>
      </c>
      <c r="J378" t="str">
        <f>IFERROR(MID($D378,FIND(J$1,$D378,1)+0,30),"x")</f>
        <v>x</v>
      </c>
      <c r="K378" t="str">
        <f>IFERROR(MID($D378,FIND(K$1,$D378,1)+0,40),"x")</f>
        <v xml:space="preserve">VÁLIDO PELO PRAZO DE 4 (QUATRO) ANOS, A </v>
      </c>
      <c r="L378" t="str">
        <f>IFERROR(MID($D378,FIND(L$1,$D378,1)+0,100),"x")</f>
        <v>RESOLVE: ART. 1º - AUTORIZAR O DIREITO  DE USO DOS RECURSOS HÍDRICOS, VÁLIDO PELO PRAZO DE 4 (QUATRO</v>
      </c>
      <c r="M378" t="s">
        <v>2246</v>
      </c>
      <c r="N378" t="s">
        <v>2105</v>
      </c>
      <c r="O378" t="s">
        <v>2109</v>
      </c>
      <c r="P378" t="e">
        <f>VLOOKUP(A378,#REF!,1,FALSE)</f>
        <v>#REF!</v>
      </c>
    </row>
    <row r="379" spans="1:16" x14ac:dyDescent="0.25">
      <c r="A379" s="3">
        <v>16542</v>
      </c>
      <c r="B379" t="s">
        <v>4360</v>
      </c>
      <c r="C379">
        <v>169</v>
      </c>
      <c r="D379" t="s">
        <v>82</v>
      </c>
      <c r="E379" s="1">
        <v>16542</v>
      </c>
      <c r="F379" s="2">
        <v>43299</v>
      </c>
      <c r="G379" t="str">
        <f>IFERROR(MID($D379,FIND(G$1,$D379,1)+0,110),"x")</f>
        <v>LOCALIZADO NA FAZENDA BELA VISTA, ZONA RURAL, NO MUNICÍPIO DE SÃO  DESIDÉRIO, MEDIANTE O CUMPRIMENTO DA LEGISL</v>
      </c>
      <c r="H379" t="str">
        <f>IFERROR(MID($D379,FIND(H$1,$D379,1)+0,70),"x")</f>
        <v>CAPTAÇÃO SUPERFICIAL, NA BACIA HIDROGRÁFICA DO  RIO GRANDE, NO RIO DAS</v>
      </c>
      <c r="I379" t="str">
        <f>IFERROR(MID($D379,FIND(I$1,$D379,1)+0,30),"x")</f>
        <v>CPF SOB Nº 345.261.109-49, COM</v>
      </c>
      <c r="J379" t="str">
        <f>IFERROR(MID($D379,FIND(J$1,$D379,1)+0,30),"x")</f>
        <v>x</v>
      </c>
      <c r="K379" t="str">
        <f>IFERROR(MID($D379,FIND(K$1,$D379,1)+0,40),"x")</f>
        <v>VÁLIDA PELO PRAZO DA PORTARIA Nº 12.919,</v>
      </c>
      <c r="L379" t="str">
        <f>IFERROR(MID($D379,FIND(L$1,$D379,1)+0,100),"x")</f>
        <v>RESOLVE: ART. 1º - AUTORIZAR A ALTERAÇÃO  DA OUTORGA DO DIREITO DE USO DOS RECURSOS HÍDRICOS, RELACI</v>
      </c>
      <c r="M379" t="s">
        <v>2299</v>
      </c>
      <c r="N379" t="s">
        <v>2105</v>
      </c>
      <c r="O379" t="s">
        <v>2109</v>
      </c>
      <c r="P379" t="e">
        <f>VLOOKUP(A379,#REF!,1,FALSE)</f>
        <v>#REF!</v>
      </c>
    </row>
    <row r="380" spans="1:16" x14ac:dyDescent="0.25">
      <c r="A380" s="3">
        <v>17025</v>
      </c>
      <c r="B380" t="s">
        <v>4423</v>
      </c>
      <c r="C380">
        <v>232</v>
      </c>
      <c r="D380" t="s">
        <v>108</v>
      </c>
      <c r="E380" s="1">
        <v>17025</v>
      </c>
      <c r="F380" s="2">
        <v>43376</v>
      </c>
      <c r="G380" t="str">
        <f>IFERROR(MID($D380,FIND(G$1,$D380,1)+0,110),"x")</f>
        <v>LOCALIZADO NA FAZENDA SERTÃO VERDE I, ROD. BR 020, KM 159, NO MUNICÍPIO DE SÃO DESIDÉRIO,  MEDIANTE O CUMPRIME</v>
      </c>
      <c r="H380" t="str">
        <f>IFERROR(MID($D380,FIND(H$1,$D380,1)+0,70),"x")</f>
        <v>CAPTAÇÃO SUPERFICIAL, NA BACIA HIDROGRÁFICA DO RIO  GRANDE, NO RIO MOS</v>
      </c>
      <c r="I380" t="str">
        <f>IFERROR(MID($D380,FIND(I$1,$D380,1)+0,30),"x")</f>
        <v>CPF N°138.865.128-94, COM SEDE</v>
      </c>
      <c r="J380" t="str">
        <f>IFERROR(MID($D380,FIND(J$1,$D380,1)+0,30),"x")</f>
        <v>x</v>
      </c>
      <c r="K380" t="str">
        <f>IFERROR(MID($D380,FIND(K$1,$D380,1)+0,40),"x")</f>
        <v>VÁLIDA PELO PRAZO DE 04 (QUATRO) ANOS, A</v>
      </c>
      <c r="L380" t="str">
        <f>IFERROR(MID($D380,FIND(L$1,$D380,1)+0,100),"x")</f>
        <v>RESOLVE: ART. 1º - AUTORIZAR A RENOVAÇÃO DO  DIREITO DE USO DOS RECURSOS HÍDRICOS, VÁLIDA PELO PRAZO</v>
      </c>
      <c r="M380" t="s">
        <v>2361</v>
      </c>
      <c r="N380" t="s">
        <v>2105</v>
      </c>
      <c r="O380" t="s">
        <v>2109</v>
      </c>
      <c r="P380" t="e">
        <f>VLOOKUP(A380,#REF!,1,FALSE)</f>
        <v>#REF!</v>
      </c>
    </row>
    <row r="381" spans="1:16" x14ac:dyDescent="0.25">
      <c r="A381" s="3">
        <v>17059</v>
      </c>
      <c r="B381" t="s">
        <v>4429</v>
      </c>
      <c r="C381">
        <v>238</v>
      </c>
      <c r="D381" t="s">
        <v>112</v>
      </c>
      <c r="E381" s="1">
        <v>17059</v>
      </c>
      <c r="F381" s="2">
        <v>43382</v>
      </c>
      <c r="G381" t="str">
        <f>IFERROR(MID($D381,FIND(G$1,$D381,1)+0,110),"x")</f>
        <v>LOCALIZADO NA FAZENDA NOSSA SENHORA DE FÁTIMA, ZONA RURAL, NO MUNICÍPIO DE SÃO  DESIDÉRIO, MEDIANTE O CUMPRIME</v>
      </c>
      <c r="H381" t="str">
        <f>IFERROR(MID($D381,FIND(H$1,$D381,1)+0,70),"x")</f>
        <v xml:space="preserve">CAPTAÇÃO SUPERFICIAL, NA BACIA HIDROGRÁFICA DO RIO GRANDE,  NO RIO DA </v>
      </c>
      <c r="I381" t="str">
        <f>IFERROR(MID($D381,FIND(I$1,$D381,1)+0,30),"x")</f>
        <v>CPF SOB N° 287.084.155-87,  CO</v>
      </c>
      <c r="J381" t="str">
        <f>IFERROR(MID($D381,FIND(J$1,$D381,1)+0,30),"x")</f>
        <v>x</v>
      </c>
      <c r="K381" t="str">
        <f>IFERROR(MID($D381,FIND(K$1,$D381,1)+0,40),"x")</f>
        <v xml:space="preserve">VÁLIDA PELO PRAZO DE 4 (QUATRO) ANOS, A </v>
      </c>
      <c r="L381" t="str">
        <f>IFERROR(MID($D381,FIND(L$1,$D381,1)+0,100),"x")</f>
        <v>RESOLVE: ART. 1º - AUTORIZAR  A RENOVAÇÃO DO DIREITO DE USO DOS RECURSOS HÍDRICOS, VÁLIDA PELO PRAZO</v>
      </c>
      <c r="M381" t="s">
        <v>2367</v>
      </c>
      <c r="N381" t="s">
        <v>2105</v>
      </c>
      <c r="O381" t="s">
        <v>2109</v>
      </c>
      <c r="P381" t="e">
        <f>VLOOKUP(A381,#REF!,1,FALSE)</f>
        <v>#REF!</v>
      </c>
    </row>
    <row r="382" spans="1:16" x14ac:dyDescent="0.25">
      <c r="A382" s="3">
        <v>17135</v>
      </c>
      <c r="B382" t="s">
        <v>4437</v>
      </c>
      <c r="C382">
        <v>246</v>
      </c>
      <c r="D382" t="s">
        <v>115</v>
      </c>
      <c r="E382" s="1">
        <v>17135</v>
      </c>
      <c r="F382" s="2">
        <v>43392</v>
      </c>
      <c r="G382" t="str">
        <f>IFERROR(MID($D382,FIND(G$1,$D382,1)+0,110),"x")</f>
        <v>LOCALIZADO NAS FAZENDAS SOYA I E II,  ZONA RURAL, NO MUNICÍPIO DE SÃO DESIDÉRIO, MEDIANTE O CUMPRIMENTO DA LEG</v>
      </c>
      <c r="H382" t="str">
        <f>IFERROR(MID($D382,FIND(H$1,$D382,1)+0,70),"x")</f>
        <v>CAPTAÇÃO SUPERFICIAL, NA BACIA HIDROGRÁFICA DO RIO GRANDE, NO RIO GRAN</v>
      </c>
      <c r="I382" t="str">
        <f>IFERROR(MID($D382,FIND(I$1,$D382,1)+0,30),"x")</f>
        <v>CPF N° 754.479.598-53, COM SED</v>
      </c>
      <c r="J382" t="str">
        <f>IFERROR(MID($D382,FIND(J$1,$D382,1)+0,30),"x")</f>
        <v>x</v>
      </c>
      <c r="K382" t="str">
        <f>IFERROR(MID($D382,FIND(K$1,$D382,1)+0,40),"x")</f>
        <v>VÁLIDA PELO PRAZO DE 4 (QUATRO) ANOS,  A</v>
      </c>
      <c r="L382" t="str">
        <f>IFERROR(MID($D382,FIND(L$1,$D382,1)+0,100),"x")</f>
        <v>RESOLVE: ART. 1º - AUTORIZAR  A RENOVAÇÃO DO DIREITO DE USO DOS RECURSOS HÍDRICOS, VÁLIDA PELO PRAZO</v>
      </c>
      <c r="M382" t="s">
        <v>2375</v>
      </c>
      <c r="N382" t="s">
        <v>2105</v>
      </c>
      <c r="O382" t="s">
        <v>2109</v>
      </c>
      <c r="P382" t="e">
        <f>VLOOKUP(A382,#REF!,1,FALSE)</f>
        <v>#REF!</v>
      </c>
    </row>
    <row r="383" spans="1:16" x14ac:dyDescent="0.25">
      <c r="A383" s="3">
        <v>17193</v>
      </c>
      <c r="B383" t="s">
        <v>4441</v>
      </c>
      <c r="C383">
        <v>250</v>
      </c>
      <c r="D383" t="s">
        <v>118</v>
      </c>
      <c r="E383" s="1">
        <v>17193</v>
      </c>
      <c r="F383" s="2">
        <v>43405</v>
      </c>
      <c r="G383" t="str">
        <f>IFERROR(MID($D383,FIND(G$1,$D383,1)+0,110),"x")</f>
        <v>LOCALIZADO NA FAZENDA NOVA OLINDA, ESTRADA  BR 020, ZONA RURAL, NO MUNICÍPIO DE SÃO DESIDÉRIO, MEDIANTE O CUMP</v>
      </c>
      <c r="H383" t="str">
        <f>IFERROR(MID($D383,FIND(H$1,$D383,1)+0,70),"x")</f>
        <v>CAPTAÇÃO SUPERFICIAL, NA BACIA HIDROGRÁFICA DO RIO GRANDE, NO RIO VERE</v>
      </c>
      <c r="I383" t="str">
        <f>IFERROR(MID($D383,FIND(I$1,$D383,1)+0,30),"x")</f>
        <v>CPF N° 056.799.685-92, COM SED</v>
      </c>
      <c r="J383" t="str">
        <f>IFERROR(MID($D383,FIND(J$1,$D383,1)+0,30),"x")</f>
        <v>x</v>
      </c>
      <c r="K383" t="str">
        <f>IFERROR(MID($D383,FIND(K$1,$D383,1)+0,40),"x")</f>
        <v xml:space="preserve">VÁLIDA PELO PRAZO DE 4 (QUATRO) ANOS, A </v>
      </c>
      <c r="L383" t="str">
        <f>IFERROR(MID($D383,FIND(L$1,$D383,1)+0,100),"x")</f>
        <v>RESOLVE: ART. 1º - AUTORIZAR  A RENOVAÇÃO DO DIREITO DE USO DOS RECURSOS HÍDRICOS, VÁLIDA PELO PRAZO</v>
      </c>
      <c r="M383" t="s">
        <v>2379</v>
      </c>
      <c r="N383" t="s">
        <v>2105</v>
      </c>
      <c r="O383" t="s">
        <v>2109</v>
      </c>
      <c r="P383" t="e">
        <f>VLOOKUP(A383,#REF!,1,FALSE)</f>
        <v>#REF!</v>
      </c>
    </row>
    <row r="384" spans="1:16" x14ac:dyDescent="0.25">
      <c r="A384" s="3">
        <v>17287</v>
      </c>
      <c r="B384" t="s">
        <v>4452</v>
      </c>
      <c r="C384">
        <v>261</v>
      </c>
      <c r="D384" t="s">
        <v>123</v>
      </c>
      <c r="E384" s="1">
        <v>17287</v>
      </c>
      <c r="F384" s="2">
        <v>43423</v>
      </c>
      <c r="G384" t="str">
        <f>IFERROR(MID($D384,FIND(G$1,$D384,1)+0,110),"x")</f>
        <v>LOCALIZADO NA FAZENDA  SANTO ANTÔNIO DO RIO GRANDE, RODOVIA BR 020, KM 88, ZONA RURAL, NO MUNICÍPIO DE SÃO  DE</v>
      </c>
      <c r="H384" t="str">
        <f>IFERROR(MID($D384,FIND(H$1,$D384,1)+0,70),"x")</f>
        <v>CAPTAÇÃO  SUPERFICIAL, NA BACIA HIDROGRÁFICA DO RIO GRANDE, NO RIO GRA</v>
      </c>
      <c r="I384" t="str">
        <f>IFERROR(MID($D384,FIND(I$1,$D384,1)+0,30),"x")</f>
        <v>x</v>
      </c>
      <c r="J384" t="str">
        <f>IFERROR(MID($D384,FIND(J$1,$D384,1)+0,30),"x")</f>
        <v>CNPJ N° 04.987.257/0001- 30, C</v>
      </c>
      <c r="K384" t="str">
        <f>IFERROR(MID($D384,FIND(K$1,$D384,1)+0,40),"x")</f>
        <v xml:space="preserve">VÁLIDA PELO PRAZO DE 4 (QUATRO) ANOS, A </v>
      </c>
      <c r="L384" t="str">
        <f>IFERROR(MID($D384,FIND(L$1,$D384,1)+0,100),"x")</f>
        <v>RESOLVE: ART. 1º - AUTORIZAR  A RENOVAÇÃO DO DIREITO DE USO DOS RECURSOS HÍDRICOS, VÁLIDA PELO PRAZO</v>
      </c>
      <c r="M384" t="s">
        <v>2390</v>
      </c>
      <c r="N384" t="s">
        <v>2105</v>
      </c>
      <c r="O384" t="s">
        <v>2109</v>
      </c>
      <c r="P384" t="e">
        <f>VLOOKUP(A384,#REF!,1,FALSE)</f>
        <v>#REF!</v>
      </c>
    </row>
    <row r="385" spans="1:16" x14ac:dyDescent="0.25">
      <c r="A385" s="3">
        <v>17341</v>
      </c>
      <c r="B385" t="s">
        <v>4469</v>
      </c>
      <c r="C385">
        <v>278</v>
      </c>
      <c r="D385" t="s">
        <v>1383</v>
      </c>
      <c r="E385" s="1">
        <v>17341</v>
      </c>
      <c r="F385" s="2">
        <v>43430</v>
      </c>
      <c r="G385" t="str">
        <f>IFERROR(MID($D385,FIND(G$1,$D385,1)+0,110),"x")</f>
        <v>LOCALIZADO NA FAZENDA  TRIFLORA VI, ZONA RURAL, NO MUNICÍPIO DE SÃO DESIDÉRIO, MEDIANTE O CUMPRIMENTO DA LEGIS</v>
      </c>
      <c r="H385" t="str">
        <f>IFERROR(MID($D385,FIND(H$1,$D385,1)+0,70),"x")</f>
        <v>CAPTAÇÃO SUPERFICIAL, NA BACIA HIDROGRÁFICA  DO RIO GRANDE, NO RIO DAS</v>
      </c>
      <c r="I385" t="str">
        <f>IFERROR(MID($D385,FIND(I$1,$D385,1)+0,30),"x")</f>
        <v>CPF N° 273.843.618-85, COM SED</v>
      </c>
      <c r="J385" t="str">
        <f>IFERROR(MID($D385,FIND(J$1,$D385,1)+0,30),"x")</f>
        <v>x</v>
      </c>
      <c r="K385" t="str">
        <f>IFERROR(MID($D385,FIND(K$1,$D385,1)+0,40),"x")</f>
        <v xml:space="preserve">VÁLIDA PELO PRAZO DE 4 (QUATRO) ANOS, A </v>
      </c>
      <c r="L385" t="str">
        <f>IFERROR(MID($D385,FIND(L$1,$D385,1)+0,100),"x")</f>
        <v>RESOLVE: ART. 1º - AUTORIZAR A  RENOVAÇÃO DO DIREITO DE USO DOS RECURSOS HÍDRICOS, VÁLIDA PELO PRAZO</v>
      </c>
      <c r="M385" t="s">
        <v>2407</v>
      </c>
      <c r="N385" t="s">
        <v>2105</v>
      </c>
      <c r="O385" t="s">
        <v>2109</v>
      </c>
      <c r="P385" t="e">
        <f>VLOOKUP(A385,#REF!,1,FALSE)</f>
        <v>#REF!</v>
      </c>
    </row>
    <row r="386" spans="1:16" x14ac:dyDescent="0.25">
      <c r="A386" s="3">
        <v>17801</v>
      </c>
      <c r="B386" t="s">
        <v>4544</v>
      </c>
      <c r="C386">
        <v>353</v>
      </c>
      <c r="D386" t="s">
        <v>177</v>
      </c>
      <c r="E386" s="1">
        <v>17801</v>
      </c>
      <c r="F386" s="2">
        <v>43509</v>
      </c>
      <c r="G386" t="str">
        <f>IFERROR(MID($D386,FIND(G$1,$D386,1)+0,110),"x")</f>
        <v>LOCALIZADO NA FAZENDA SÃO FRANCISCO III, RODOVIA BR-020, KM 110,  ZONA RURAL, NO MUNICÍPIO DE SÃO DESIDÉRIO, M</v>
      </c>
      <c r="H386" t="str">
        <f>IFERROR(MID($D386,FIND(H$1,$D386,1)+0,70),"x")</f>
        <v>CAPTAÇÃO SUPERFICIAL, NA BACIA HIDROGRÁFICA DO  RIO GRANDE, NO RIO GRA</v>
      </c>
      <c r="I386" t="str">
        <f>IFERROR(MID($D386,FIND(I$1,$D386,1)+0,30),"x")</f>
        <v>CPF N° 436.425.600-59, COM SED</v>
      </c>
      <c r="J386" t="str">
        <f>IFERROR(MID($D386,FIND(J$1,$D386,1)+0,30),"x")</f>
        <v>x</v>
      </c>
      <c r="K386" t="str">
        <f>IFERROR(MID($D386,FIND(K$1,$D386,1)+0,40),"x")</f>
        <v xml:space="preserve">VÁLIDO PELO PRAZO DE 4 (QUATRO) ANOS, A </v>
      </c>
      <c r="L386" t="str">
        <f>IFERROR(MID($D386,FIND(L$1,$D386,1)+0,100),"x")</f>
        <v>RESOLVE: ART. 1.º - AUTORIZAR O DIREITO DE USO  DOS RECURSOS HÍDRICOS, VÁLIDO PELO PRAZO DE 4 (QUATR</v>
      </c>
      <c r="M386" t="s">
        <v>2482</v>
      </c>
      <c r="N386" t="s">
        <v>2105</v>
      </c>
      <c r="O386" t="s">
        <v>2109</v>
      </c>
      <c r="P386" t="e">
        <f>VLOOKUP(A386,#REF!,1,FALSE)</f>
        <v>#REF!</v>
      </c>
    </row>
    <row r="387" spans="1:16" x14ac:dyDescent="0.25">
      <c r="A387" s="3">
        <v>17848</v>
      </c>
      <c r="B387" t="s">
        <v>4558</v>
      </c>
      <c r="C387">
        <v>367</v>
      </c>
      <c r="D387" t="s">
        <v>191</v>
      </c>
      <c r="E387" s="1">
        <v>17848</v>
      </c>
      <c r="F387" s="2">
        <v>43518</v>
      </c>
      <c r="G387" t="str">
        <f>IFERROR(MID($D387,FIND(G$1,$D387,1)+0,110),"x")</f>
        <v>LOCALIZADO NA FAZENDA CHIRZ II, ZONA  RURAL, NO MUNICÍPIO DE SÃO DESIDÉRIO, MEDIANTE O CUMPRIMENTO DA LEGISLAÇ</v>
      </c>
      <c r="H387" t="str">
        <f>IFERROR(MID($D387,FIND(H$1,$D387,1)+0,70),"x")</f>
        <v>CAPTAÇÃO SUPERFICIAL, NA BACIA HIDROGRÁFICA DO RIO GRANDE, EM  BARRAME</v>
      </c>
      <c r="I387" t="str">
        <f>IFERROR(MID($D387,FIND(I$1,$D387,1)+0,30),"x")</f>
        <v>CPF Nº 241.237.499-68, COM SED</v>
      </c>
      <c r="J387" t="str">
        <f>IFERROR(MID($D387,FIND(J$1,$D387,1)+0,30),"x")</f>
        <v>x</v>
      </c>
      <c r="K387" t="str">
        <f>IFERROR(MID($D387,FIND(K$1,$D387,1)+0,40),"x")</f>
        <v xml:space="preserve">VÁLIDA PELO PRAZO DE 4 (QUATRO) ANOS, À </v>
      </c>
      <c r="L387" t="str">
        <f>IFERROR(MID($D387,FIND(L$1,$D387,1)+0,100),"x")</f>
        <v>RESOLVE: ART. 1.º - AUTORIZAR A RENOVAÇÃO  DO DIREITO DE USO DOS RECURSOS HÍDRICOS, VÁLIDA PELO PRAZ</v>
      </c>
      <c r="M387" t="s">
        <v>2495</v>
      </c>
      <c r="N387" t="s">
        <v>2105</v>
      </c>
      <c r="O387" t="s">
        <v>2109</v>
      </c>
      <c r="P387" t="e">
        <f>VLOOKUP(A387,#REF!,1,FALSE)</f>
        <v>#REF!</v>
      </c>
    </row>
    <row r="388" spans="1:16" x14ac:dyDescent="0.25">
      <c r="A388" s="3">
        <v>17880</v>
      </c>
      <c r="B388" t="s">
        <v>4568</v>
      </c>
      <c r="C388">
        <v>377</v>
      </c>
      <c r="D388" t="s">
        <v>201</v>
      </c>
      <c r="E388" s="1">
        <v>17880</v>
      </c>
      <c r="F388" s="2">
        <v>43524</v>
      </c>
      <c r="G388" t="str">
        <f>IFERROR(MID($D388,FIND(G$1,$D388,1)+0,110),"x")</f>
        <v>LOCALIZADO NA FAZENDA FLOR DE LIZ, ZONA RURAL,  NO MUNICÍPIO DE SÃO DESIDÉRIO, MEDIANTE O CUMPRIMENTO DA LEGIS</v>
      </c>
      <c r="H388" t="str">
        <f>IFERROR(MID($D388,FIND(H$1,$D388,1)+0,70),"x")</f>
        <v>CAPTAÇÃO SUPERFICIAL,  NA BACIA HIDROGRÁFICA DO RIO GRANDE, NO RIO GAL</v>
      </c>
      <c r="I388" t="str">
        <f>IFERROR(MID($D388,FIND(I$1,$D388,1)+0,30),"x")</f>
        <v>CPF N° 476.401.469-68, COM SED</v>
      </c>
      <c r="J388" t="str">
        <f>IFERROR(MID($D388,FIND(J$1,$D388,1)+0,30),"x")</f>
        <v>x</v>
      </c>
      <c r="K388" t="str">
        <f>IFERROR(MID($D388,FIND(K$1,$D388,1)+0,40),"x")</f>
        <v xml:space="preserve">VÁLIDA PELO PRAZO DE 4 (QUATRO) ANOS, A </v>
      </c>
      <c r="L388" t="str">
        <f>IFERROR(MID($D388,FIND(L$1,$D388,1)+0,100),"x")</f>
        <v>RESOLVE: ART. 1º - AUTORIZAR  A RENOVAÇÃO DO DIREITO DE USO DOS RECURSOS HÍDRICOS, VÁLIDA PELO PRAZO</v>
      </c>
      <c r="M388" t="s">
        <v>2505</v>
      </c>
      <c r="N388" t="s">
        <v>2105</v>
      </c>
      <c r="O388" t="s">
        <v>2109</v>
      </c>
      <c r="P388" t="e">
        <f>VLOOKUP(A388,#REF!,1,FALSE)</f>
        <v>#REF!</v>
      </c>
    </row>
    <row r="389" spans="1:16" x14ac:dyDescent="0.25">
      <c r="A389" s="3">
        <v>18311</v>
      </c>
      <c r="B389" t="s">
        <v>4666</v>
      </c>
      <c r="C389">
        <v>475</v>
      </c>
      <c r="D389" t="s">
        <v>299</v>
      </c>
      <c r="E389" s="1">
        <v>18311</v>
      </c>
      <c r="F389" s="2">
        <v>43585</v>
      </c>
      <c r="G389" t="str">
        <f>IFERROR(MID($D389,FIND(G$1,$D389,1)+0,110),"x")</f>
        <v>LOCALIZADO NA FAZENDA RIACHO DOCE, ZONA RURAL, NO MUNICÍPIO DE SÃO DESIDÉRIO, MEDIANTE  O CUMPRIMENTO DA LEGIS</v>
      </c>
      <c r="H389" t="str">
        <f>IFERROR(MID($D389,FIND(H$1,$D389,1)+0,70),"x")</f>
        <v>CAPTAÇÃO SUPERFICIAL, NA BACIA HIDROGRÁFICA DO RIO GRANDE, NO RIO GRAN</v>
      </c>
      <c r="I389" t="str">
        <f>IFERROR(MID($D389,FIND(I$1,$D389,1)+0,30),"x")</f>
        <v>CPF N° 044.109.028-14,  COM SE</v>
      </c>
      <c r="J389" t="str">
        <f>IFERROR(MID($D389,FIND(J$1,$D389,1)+0,30),"x")</f>
        <v>x</v>
      </c>
      <c r="K389" t="str">
        <f>IFERROR(MID($D389,FIND(K$1,$D389,1)+0,40),"x")</f>
        <v>VÁLIDA PELO PRAZO DE 4  (QUATRO) ANOS, A</v>
      </c>
      <c r="L389" t="str">
        <f>IFERROR(MID($D389,FIND(L$1,$D389,1)+0,100),"x")</f>
        <v>RESOLVE: ART. 1º -  AUTORIZAR A RENOVAÇÃO DO DIREITO DE USO DOS RECURSOS HÍDRICOS, VÁLIDA PELO PRAZO</v>
      </c>
      <c r="M389" t="s">
        <v>2601</v>
      </c>
      <c r="N389" t="s">
        <v>2105</v>
      </c>
      <c r="O389" t="s">
        <v>2109</v>
      </c>
      <c r="P389" t="e">
        <f>VLOOKUP(A389,#REF!,1,FALSE)</f>
        <v>#REF!</v>
      </c>
    </row>
    <row r="390" spans="1:16" x14ac:dyDescent="0.25">
      <c r="A390" s="3">
        <v>18314</v>
      </c>
      <c r="B390" t="s">
        <v>4667</v>
      </c>
      <c r="C390">
        <v>476</v>
      </c>
      <c r="D390" t="s">
        <v>300</v>
      </c>
      <c r="E390" s="1">
        <v>18314</v>
      </c>
      <c r="F390" s="2">
        <v>43587</v>
      </c>
      <c r="G390" t="str">
        <f>IFERROR(MID($D390,FIND(G$1,$D390,1)+0,110),"x")</f>
        <v>LOCALIZADO NAS FAZENDAS BUSATO, EXTENSÃO E EXTENSÃO II, ZONA RURAL, NO MUNICÍPIO DE SÃO  DESIDÉRIO, MEDIANTE O</v>
      </c>
      <c r="H390" t="str">
        <f>IFERROR(MID($D390,FIND(H$1,$D390,1)+0,70),"x")</f>
        <v>CAPTAÇÃO SUPERFICIAL, NA BACIA HIDROGRÁFICA DO RIO GRANDE,  NO RIO GRA</v>
      </c>
      <c r="I390" t="str">
        <f>IFERROR(MID($D390,FIND(I$1,$D390,1)+0,30),"x")</f>
        <v>CPF N° 384.061.870-34, COM SED</v>
      </c>
      <c r="J390" t="str">
        <f>IFERROR(MID($D390,FIND(J$1,$D390,1)+0,30),"x")</f>
        <v>x</v>
      </c>
      <c r="K390" t="str">
        <f>IFERROR(MID($D390,FIND(K$1,$D390,1)+0,40),"x")</f>
        <v xml:space="preserve">VÁLIDA PELO PRAZO DE 4 (QUATRO) ANOS, A </v>
      </c>
      <c r="L390" t="str">
        <f>IFERROR(MID($D390,FIND(L$1,$D390,1)+0,100),"x")</f>
        <v>RESOLVE: ART. 1º - AUTORIZAR A RENOVAÇÃO DO  DIREITO DE USO DOS RECURSOS HÍDRICOS, VÁLIDA PELO PRAZO</v>
      </c>
      <c r="M390" t="s">
        <v>2602</v>
      </c>
      <c r="N390" t="s">
        <v>2105</v>
      </c>
      <c r="O390" t="s">
        <v>2109</v>
      </c>
      <c r="P390" t="e">
        <f>VLOOKUP(A390,#REF!,1,FALSE)</f>
        <v>#REF!</v>
      </c>
    </row>
    <row r="391" spans="1:16" x14ac:dyDescent="0.25">
      <c r="A391" s="3">
        <v>18508</v>
      </c>
      <c r="B391" t="s">
        <v>4696</v>
      </c>
      <c r="C391">
        <v>507</v>
      </c>
      <c r="D391" t="s">
        <v>329</v>
      </c>
      <c r="E391" s="1">
        <v>18508</v>
      </c>
      <c r="F391" s="2">
        <v>43620</v>
      </c>
      <c r="G391" t="str">
        <f>IFERROR(MID($D391,FIND(G$1,$D391,1)+0,110),"x")</f>
        <v>LOCALIZADO NA FAZENDA DECISÃO, RODOVIA BA 462, ZONA RURAL, NO MUNICÍPIO DE SÃO  DESIDÉRIO, MEDIANTE O CUMPRIME</v>
      </c>
      <c r="H391" t="str">
        <f>IFERROR(MID($D391,FIND(H$1,$D391,1)+0,70),"x")</f>
        <v>CAPTAÇÃO SUPERFICIAL, NA BACIA HIDROGRÁFICA  DO RIO GRANDE, NO RIO GRA</v>
      </c>
      <c r="I391" t="str">
        <f>IFERROR(MID($D391,FIND(I$1,$D391,1)+0,30),"x")</f>
        <v>CPF N° 811.194.539-68, COM SED</v>
      </c>
      <c r="J391" t="str">
        <f>IFERROR(MID($D391,FIND(J$1,$D391,1)+0,30),"x")</f>
        <v>x</v>
      </c>
      <c r="K391" t="str">
        <f>IFERROR(MID($D391,FIND(K$1,$D391,1)+0,40),"x")</f>
        <v xml:space="preserve">VÁLIDA PELO PRAZO DE 4 (QUATRO) ANOS, A </v>
      </c>
      <c r="L391" t="str">
        <f>IFERROR(MID($D391,FIND(L$1,$D391,1)+0,100),"x")</f>
        <v>RESOLVE: ART. 1º - AUTORIZAR A RENOVAÇÃO  DO DIREITO DE USO DOS RECURSOS HÍDRICOS, VÁLIDA PELO PRAZO</v>
      </c>
      <c r="M391" t="s">
        <v>2630</v>
      </c>
      <c r="N391" t="s">
        <v>2105</v>
      </c>
      <c r="O391" t="s">
        <v>2109</v>
      </c>
      <c r="P391" t="e">
        <f>VLOOKUP(A391,#REF!,1,FALSE)</f>
        <v>#REF!</v>
      </c>
    </row>
    <row r="392" spans="1:16" x14ac:dyDescent="0.25">
      <c r="A392" s="3">
        <v>18585</v>
      </c>
      <c r="B392" t="s">
        <v>4704</v>
      </c>
      <c r="C392">
        <v>515</v>
      </c>
      <c r="D392" t="s">
        <v>337</v>
      </c>
      <c r="E392" s="1">
        <v>18585</v>
      </c>
      <c r="F392" s="2">
        <v>43633</v>
      </c>
      <c r="G392" t="str">
        <f>IFERROR(MID($D392,FIND(G$1,$D392,1)+0,110),"x")</f>
        <v>LOCALIZADO NA FAZENDA RIO GALHEIRÃO, ZONA RURAL, NO  MUNICÍPIO DE SÃO DESIDÉRIO, MEDIANTE O CUMPRIMENTO DA LEG</v>
      </c>
      <c r="H392" t="str">
        <f>IFERROR(MID($D392,FIND(H$1,$D392,1)+0,70),"x")</f>
        <v>CAPTAÇÃO SUPERFICIAL, NA  BACIA HIDROGRÁFICA DO RIO GRANDE, NO RIO GAL</v>
      </c>
      <c r="I392" t="str">
        <f>IFERROR(MID($D392,FIND(I$1,$D392,1)+0,30),"x")</f>
        <v>CPF N° 546.278.269-15, COM SED</v>
      </c>
      <c r="J392" t="str">
        <f>IFERROR(MID($D392,FIND(J$1,$D392,1)+0,30),"x")</f>
        <v>x</v>
      </c>
      <c r="K392" t="str">
        <f>IFERROR(MID($D392,FIND(K$1,$D392,1)+0,40),"x")</f>
        <v xml:space="preserve">VÁLIDO PELO PRAZO DE 4 (QUATRO) ANOS, A </v>
      </c>
      <c r="L392" t="str">
        <f>IFERROR(MID($D392,FIND(L$1,$D392,1)+0,100),"x")</f>
        <v>RESOLVE: ART. 1.º - AUTORIZAR  O DIREITO DE USO DOS RECURSOS HÍDRICOS, VÁLIDO PELO PRAZO DE 4 (QUATR</v>
      </c>
      <c r="M392" t="s">
        <v>2638</v>
      </c>
      <c r="N392" t="s">
        <v>2105</v>
      </c>
      <c r="O392" t="s">
        <v>2109</v>
      </c>
      <c r="P392" t="e">
        <f>VLOOKUP(A392,#REF!,1,FALSE)</f>
        <v>#REF!</v>
      </c>
    </row>
    <row r="393" spans="1:16" x14ac:dyDescent="0.25">
      <c r="A393" s="3">
        <v>19005</v>
      </c>
      <c r="B393" t="s">
        <v>4777</v>
      </c>
      <c r="C393">
        <v>588</v>
      </c>
      <c r="D393" t="s">
        <v>409</v>
      </c>
      <c r="E393" s="1">
        <v>19005</v>
      </c>
      <c r="F393" s="2">
        <v>43705</v>
      </c>
      <c r="G393" t="str">
        <f>IFERROR(MID($D393,FIND(G$1,$D393,1)+0,110),"x")</f>
        <v>LOCALIZADO NAS FAZENDAS  GRANDE OESTE II E III, ZONA RURAL, NO MUNICÍPIO DE SÃO DESIDÉRIO, MEDIANTE O CUMPRIME</v>
      </c>
      <c r="H393" t="str">
        <f>IFERROR(MID($D393,FIND(H$1,$D393,1)+0,70),"x")</f>
        <v>CAPTAÇÃO SUPERFICIAL,  NA BACIA HIDROGRÁFICA DO RIO GRANDE, NO RIO GRA</v>
      </c>
      <c r="I393" t="str">
        <f>IFERROR(MID($D393,FIND(I$1,$D393,1)+0,30),"x")</f>
        <v>x</v>
      </c>
      <c r="J393" t="str">
        <f>IFERROR(MID($D393,FIND(J$1,$D393,1)+0,30),"x")</f>
        <v>CNPJ N° 04.278.886/0001-90, CO</v>
      </c>
      <c r="K393" t="str">
        <f>IFERROR(MID($D393,FIND(K$1,$D393,1)+0,40),"x")</f>
        <v xml:space="preserve">VÁLIDA PELO PRAZO DE 4 (QUATRO) ANOS, A </v>
      </c>
      <c r="L393" t="str">
        <f>IFERROR(MID($D393,FIND(L$1,$D393,1)+0,100),"x")</f>
        <v>RESOLVE: ART. 1º - AUTORIZAR A  RENOVAÇÃO DO DIREITO DE USO DOS RECURSOS HÍDRICOS, VÁLIDA PELO PRAZO</v>
      </c>
      <c r="M393" t="s">
        <v>2710</v>
      </c>
      <c r="N393" t="s">
        <v>2105</v>
      </c>
      <c r="O393" t="s">
        <v>2109</v>
      </c>
      <c r="P393" t="e">
        <f>VLOOKUP(A393,#REF!,1,FALSE)</f>
        <v>#REF!</v>
      </c>
    </row>
    <row r="394" spans="1:16" x14ac:dyDescent="0.25">
      <c r="A394" s="3">
        <v>19127</v>
      </c>
      <c r="B394" t="s">
        <v>4804</v>
      </c>
      <c r="C394">
        <v>615</v>
      </c>
      <c r="D394" t="s">
        <v>436</v>
      </c>
      <c r="E394" s="1">
        <v>19127</v>
      </c>
      <c r="F394" s="2">
        <v>43721</v>
      </c>
      <c r="G394" t="str">
        <f>IFERROR(MID($D394,FIND(G$1,$D394,1)+0,110),"x")</f>
        <v>LOCALIZADO NA FAZENDA ARAÇÁ VERDE, RODOVIA BA 020, ZONA RURAL, NO MUNICÍPIO DE SÃO  DESIDÉRIO, MEDIANTE O CUMP</v>
      </c>
      <c r="H394" t="str">
        <f>IFERROR(MID($D394,FIND(H$1,$D394,1)+0,70),"x")</f>
        <v>CAPTAÇÃO SUPERFICIAL, NA BACIA HIDROGRÁFICA DO  RIO GRANDE, NO RIO GRA</v>
      </c>
      <c r="I394" t="str">
        <f>IFERROR(MID($D394,FIND(I$1,$D394,1)+0,30),"x")</f>
        <v>CPF N° 125.970.586-20, COM SED</v>
      </c>
      <c r="J394" t="str">
        <f>IFERROR(MID($D394,FIND(J$1,$D394,1)+0,30),"x")</f>
        <v>x</v>
      </c>
      <c r="K394" t="str">
        <f>IFERROR(MID($D394,FIND(K$1,$D394,1)+0,40),"x")</f>
        <v xml:space="preserve">VÁLIDA PELO PRAZO DE 4 (QUATRO) ANOS, A </v>
      </c>
      <c r="L394" t="str">
        <f>IFERROR(MID($D394,FIND(L$1,$D394,1)+0,100),"x")</f>
        <v>RESOLVE: ART. 1º - AUTORIZAR A RENOVAÇÃO  DO DIREITO DE USO DOS RECURSOS HÍDRICOS, VÁLIDA PELO PRAZO</v>
      </c>
      <c r="M394" t="s">
        <v>2737</v>
      </c>
      <c r="N394" t="s">
        <v>2105</v>
      </c>
      <c r="O394" t="s">
        <v>2109</v>
      </c>
      <c r="P394" t="e">
        <f>VLOOKUP(A394,#REF!,1,FALSE)</f>
        <v>#REF!</v>
      </c>
    </row>
    <row r="395" spans="1:16" x14ac:dyDescent="0.25">
      <c r="A395" s="3">
        <v>19128</v>
      </c>
      <c r="B395" t="s">
        <v>4805</v>
      </c>
      <c r="C395">
        <v>616</v>
      </c>
      <c r="D395" t="s">
        <v>437</v>
      </c>
      <c r="E395" s="1">
        <v>19128</v>
      </c>
      <c r="F395" s="2">
        <v>43721</v>
      </c>
      <c r="G395" t="str">
        <f>IFERROR(MID($D395,FIND(G$1,$D395,1)+0,110),"x")</f>
        <v>LOCALIZADO NAS FAZENDAS LARANJEIRAS I, II E DO CAFÉ, ZONA RURAL, NO MUNICÍPIO DE SÃO  DESIDÉRIO, MEDIANTE O CU</v>
      </c>
      <c r="H395" t="str">
        <f>IFERROR(MID($D395,FIND(H$1,$D395,1)+0,70),"x")</f>
        <v>CAPTAÇÃO SUPERFICIAL, NA BACIA HIDROGRÁFICA  DO RIO GRANDE, NO RIO GRA</v>
      </c>
      <c r="I395" t="str">
        <f>IFERROR(MID($D395,FIND(I$1,$D395,1)+0,30),"x")</f>
        <v>CPF N° 125.970.586-20, COM SED</v>
      </c>
      <c r="J395" t="str">
        <f>IFERROR(MID($D395,FIND(J$1,$D395,1)+0,30),"x")</f>
        <v>x</v>
      </c>
      <c r="K395" t="str">
        <f>IFERROR(MID($D395,FIND(K$1,$D395,1)+0,40),"x")</f>
        <v xml:space="preserve">VÁLIDA PELO PRAZO DE 4 (QUATRO) ANOS, A </v>
      </c>
      <c r="L395" t="str">
        <f>IFERROR(MID($D395,FIND(L$1,$D395,1)+0,100),"x")</f>
        <v>RESOLVE: ART. 1º AUTORIZAR A RENOVAÇÃO  DO DIREITO DE USO DOS RECURSOS HÍDRICOS, VÁLIDA PELO PRAZO D</v>
      </c>
      <c r="M395" t="s">
        <v>2738</v>
      </c>
      <c r="N395" t="s">
        <v>2105</v>
      </c>
      <c r="O395" t="s">
        <v>2109</v>
      </c>
      <c r="P395" t="e">
        <f>VLOOKUP(A395,#REF!,1,FALSE)</f>
        <v>#REF!</v>
      </c>
    </row>
    <row r="396" spans="1:16" x14ac:dyDescent="0.25">
      <c r="A396" s="3">
        <v>19129</v>
      </c>
      <c r="B396" t="s">
        <v>4806</v>
      </c>
      <c r="C396">
        <v>617</v>
      </c>
      <c r="D396" t="s">
        <v>438</v>
      </c>
      <c r="E396" s="1">
        <v>19129</v>
      </c>
      <c r="F396" s="2">
        <v>43721</v>
      </c>
      <c r="G396" t="str">
        <f>IFERROR(MID($D396,FIND(G$1,$D396,1)+0,110),"x")</f>
        <v>LOCALIZADO  NA FAZENDA TROPICAL, ZONA RURAL, NO MUNICÍPIO DE SÃO DESIDÉRIO, MEDIANTE O CUMPRIMENTO DA  LEGISLA</v>
      </c>
      <c r="H396" t="str">
        <f>IFERROR(MID($D396,FIND(H$1,$D396,1)+0,70),"x")</f>
        <v>CAPTAÇÃO SUPERFICIAL, NA BACIA HIDROGRÁFICA DO RIO GRANDE,  NO RIO MOS</v>
      </c>
      <c r="I396" t="str">
        <f>IFERROR(MID($D396,FIND(I$1,$D396,1)+0,30),"x")</f>
        <v>CPF N° 157.850.179-20, COM SED</v>
      </c>
      <c r="J396" t="str">
        <f>IFERROR(MID($D396,FIND(J$1,$D396,1)+0,30),"x")</f>
        <v>x</v>
      </c>
      <c r="K396" t="str">
        <f>IFERROR(MID($D396,FIND(K$1,$D396,1)+0,40),"x")</f>
        <v xml:space="preserve">VÁLIDA PELO PRAZO DE 4 (QUATRO) ANOS, A </v>
      </c>
      <c r="L396" t="str">
        <f>IFERROR(MID($D396,FIND(L$1,$D396,1)+0,100),"x")</f>
        <v>RESOLVE: ART. 1º - AUTORIZAR A RENOVAÇÃO DO  DIREITO DE USO DOS RECURSOS HÍDRICOS, VÁLIDA PELO PRAZO</v>
      </c>
      <c r="M396" t="s">
        <v>2739</v>
      </c>
      <c r="N396" t="s">
        <v>2105</v>
      </c>
      <c r="O396" t="s">
        <v>2109</v>
      </c>
      <c r="P396" t="e">
        <f>VLOOKUP(A396,#REF!,1,FALSE)</f>
        <v>#REF!</v>
      </c>
    </row>
    <row r="397" spans="1:16" x14ac:dyDescent="0.25">
      <c r="A397" s="3">
        <v>19344</v>
      </c>
      <c r="B397" t="s">
        <v>4880</v>
      </c>
      <c r="C397">
        <v>691</v>
      </c>
      <c r="D397" t="s">
        <v>512</v>
      </c>
      <c r="E397" s="1">
        <v>19344</v>
      </c>
      <c r="F397" s="2">
        <v>43753</v>
      </c>
      <c r="G397" t="str">
        <f>IFERROR(MID($D397,FIND(G$1,$D397,1)+0,110),"x")</f>
        <v>LOCALIZADO NA FAZENDA MARACANÃ, CONDOMÍNIO SÃO LUIZ,  ZONA RURAL, NO MUNICÍPIO DE SÃO DESIDÉRIO, MEDIANTE O CU</v>
      </c>
      <c r="H397" t="str">
        <f>IFERROR(MID($D397,FIND(H$1,$D397,1)+0,70),"x")</f>
        <v>CAPTAÇÃO SUPERFICIAL,  NA BACIA HIDROGRÁFICA DO RIO GRANDE, NO RIO GAL</v>
      </c>
      <c r="I397" t="str">
        <f>IFERROR(MID($D397,FIND(I$1,$D397,1)+0,30),"x")</f>
        <v>x</v>
      </c>
      <c r="J397" t="str">
        <f>IFERROR(MID($D397,FIND(J$1,$D397,1)+0,30),"x")</f>
        <v>CNPJ N° 06.213.692/0001-32, CO</v>
      </c>
      <c r="K397" t="str">
        <f>IFERROR(MID($D397,FIND(K$1,$D397,1)+0,40),"x")</f>
        <v xml:space="preserve">VÁLIDA PELO PRAZO DE 4 (QUATRO) ANOS, A </v>
      </c>
      <c r="L397" t="str">
        <f>IFERROR(MID($D397,FIND(L$1,$D397,1)+0,100),"x")</f>
        <v>RESOLVE: ART. 1º - AUTORIZAR A RENOVAÇÃO  DO DIREITO DE USO DOS RECURSOS HÍDRICOS, VÁLIDA PELO PRAZO</v>
      </c>
      <c r="M397" t="s">
        <v>2811</v>
      </c>
      <c r="N397" t="s">
        <v>2105</v>
      </c>
      <c r="O397" t="s">
        <v>2109</v>
      </c>
      <c r="P397" t="e">
        <f>VLOOKUP(A397,#REF!,1,FALSE)</f>
        <v>#REF!</v>
      </c>
    </row>
    <row r="398" spans="1:16" x14ac:dyDescent="0.25">
      <c r="A398" s="3">
        <v>19732</v>
      </c>
      <c r="B398" t="s">
        <v>4958</v>
      </c>
      <c r="C398">
        <v>769</v>
      </c>
      <c r="D398" t="s">
        <v>590</v>
      </c>
      <c r="E398" s="1">
        <v>19732</v>
      </c>
      <c r="F398" s="2">
        <v>43804</v>
      </c>
      <c r="G398" t="str">
        <f>IFERROR(MID($D398,FIND(G$1,$D398,1)+0,110),"x")</f>
        <v>LOCALIZADO NA FAZENDA CARVALHO I, RODA VELHA, ZONA RURAL, NO MUNICÍPIO DE SÃO  DESIDÉRIO, MEDIANTE O CUMPRIMEN</v>
      </c>
      <c r="H398" t="str">
        <f>IFERROR(MID($D398,FIND(H$1,$D398,1)+0,70),"x")</f>
        <v>CAPTAÇÃO SUPERFICIAL, NA BACIA HIDROGRÁFICA  DO RIO GRANDE, NO RIO ROD</v>
      </c>
      <c r="I398" t="str">
        <f>IFERROR(MID($D398,FIND(I$1,$D398,1)+0,30),"x")</f>
        <v>CPF N° 483.366.889-00, COM SED</v>
      </c>
      <c r="J398" t="str">
        <f>IFERROR(MID($D398,FIND(J$1,$D398,1)+0,30),"x")</f>
        <v>x</v>
      </c>
      <c r="K398" t="str">
        <f>IFERROR(MID($D398,FIND(K$1,$D398,1)+0,40),"x")</f>
        <v xml:space="preserve">VÁLIDO PELO PRAZO DE 4 (QUATRO) ANOS, À </v>
      </c>
      <c r="L398" t="str">
        <f>IFERROR(MID($D398,FIND(L$1,$D398,1)+0,100),"x")</f>
        <v>RESOLVE: ART. 1º - AUTORIZAR O DIREITO  DE USO DOS RECURSOS HÍDRICOS, VÁLIDO PELO PRAZO DE 4 (QUATRO</v>
      </c>
      <c r="M398" t="s">
        <v>2885</v>
      </c>
      <c r="N398" t="s">
        <v>2105</v>
      </c>
      <c r="O398" t="s">
        <v>2109</v>
      </c>
      <c r="P398" t="e">
        <f>VLOOKUP(A398,#REF!,1,FALSE)</f>
        <v>#REF!</v>
      </c>
    </row>
    <row r="399" spans="1:16" x14ac:dyDescent="0.25">
      <c r="A399" s="3">
        <v>19766</v>
      </c>
      <c r="B399" t="s">
        <v>4969</v>
      </c>
      <c r="C399">
        <v>780</v>
      </c>
      <c r="D399" t="s">
        <v>601</v>
      </c>
      <c r="E399" s="1">
        <v>19766</v>
      </c>
      <c r="F399" s="2">
        <v>43808</v>
      </c>
      <c r="G399" t="str">
        <f>IFERROR(MID($D399,FIND(G$1,$D399,1)+0,110),"x")</f>
        <v>LOCALIZADO  NA FAZENDA COMANCHE, RODOVIA BR 020, RODA VELHA, NO MUNICÍPIO DE SÃO DESIDÉRIO, MEDIANTE  O CUMPRI</v>
      </c>
      <c r="H399" t="str">
        <f>IFERROR(MID($D399,FIND(H$1,$D399,1)+0,70),"x")</f>
        <v>CAPTAÇÃO SUPERFICIAL, NA BACIA HIDROGRÁFICA DO RIO GRANDE,  NO RIO GAL</v>
      </c>
      <c r="I399" t="str">
        <f>IFERROR(MID($D399,FIND(I$1,$D399,1)+0,30),"x")</f>
        <v>CPF N° 146.610.125-34, COM SED</v>
      </c>
      <c r="J399" t="str">
        <f>IFERROR(MID($D399,FIND(J$1,$D399,1)+0,30),"x")</f>
        <v>x</v>
      </c>
      <c r="K399" t="str">
        <f>IFERROR(MID($D399,FIND(K$1,$D399,1)+0,40),"x")</f>
        <v xml:space="preserve">VÁLIDO PELO PRAZO DE 4 (QUATRO) ANOS, À </v>
      </c>
      <c r="L399" t="str">
        <f>IFERROR(MID($D399,FIND(L$1,$D399,1)+0,100),"x")</f>
        <v>RESOLVE: ART. 1º - AUTORIZAR O DIREITO DE  USO DOS RECURSOS HÍDRICOS, VÁLIDO PELO PRAZO DE 4 (QUATRO</v>
      </c>
      <c r="M399" t="s">
        <v>2896</v>
      </c>
      <c r="N399" t="s">
        <v>2105</v>
      </c>
      <c r="O399" t="s">
        <v>2109</v>
      </c>
      <c r="P399" t="e">
        <f>VLOOKUP(A399,#REF!,1,FALSE)</f>
        <v>#REF!</v>
      </c>
    </row>
    <row r="400" spans="1:16" x14ac:dyDescent="0.25">
      <c r="A400" s="3">
        <v>19967</v>
      </c>
      <c r="B400" t="s">
        <v>5095</v>
      </c>
      <c r="C400">
        <v>906</v>
      </c>
      <c r="D400" t="s">
        <v>732</v>
      </c>
      <c r="E400" s="1">
        <v>19967</v>
      </c>
      <c r="F400" s="2">
        <v>43851</v>
      </c>
      <c r="G400" t="str">
        <f>IFERROR(MID($D400,FIND(G$1,$D400,1)+0,110),"x")</f>
        <v>LOCALIZADO NA FAZENDA CONQUISTA II, RODOVIA BR 020, KM 88, ZONA RURAL, NO MUNICÍPIO  DE SÃO DESIDÉRIO, MEDIANT</v>
      </c>
      <c r="H400" t="str">
        <f>IFERROR(MID($D400,FIND(H$1,$D400,1)+0,70),"x")</f>
        <v>CAPTAÇÃO SUPERFICIAL, NA BACIA HIDROGRÁFICA DO  RIO GRANDE, NO RIO GRA</v>
      </c>
      <c r="I400" t="str">
        <f>IFERROR(MID($D400,FIND(I$1,$D400,1)+0,30),"x")</f>
        <v>CPF N° 535.495.460-68, COM SED</v>
      </c>
      <c r="J400" t="str">
        <f>IFERROR(MID($D400,FIND(J$1,$D400,1)+0,30),"x")</f>
        <v>x</v>
      </c>
      <c r="K400" t="str">
        <f>IFERROR(MID($D400,FIND(K$1,$D400,1)+0,40),"x")</f>
        <v xml:space="preserve">VÁLIDA PELO PRAZO DE 4 (QUATRO) ANOS, A </v>
      </c>
      <c r="L400" t="str">
        <f>IFERROR(MID($D400,FIND(L$1,$D400,1)+0,100),"x")</f>
        <v>RESOLVE: ART. 1º - AUTORIZAR A RENOVAÇÃO  DO DIREITO DE USO DOS RECURSOS HÍDRICOS, VÁLIDA PELO PRAZO</v>
      </c>
      <c r="M400" t="s">
        <v>3010</v>
      </c>
      <c r="N400" t="s">
        <v>2105</v>
      </c>
      <c r="O400" t="s">
        <v>2109</v>
      </c>
      <c r="P400" t="e">
        <f>VLOOKUP(A400,#REF!,1,FALSE)</f>
        <v>#REF!</v>
      </c>
    </row>
    <row r="401" spans="1:16" x14ac:dyDescent="0.25">
      <c r="A401" s="3">
        <v>19997</v>
      </c>
      <c r="B401" t="s">
        <v>5019</v>
      </c>
      <c r="C401">
        <v>830</v>
      </c>
      <c r="D401" t="s">
        <v>656</v>
      </c>
      <c r="E401" s="1">
        <v>19997</v>
      </c>
      <c r="F401" s="2">
        <v>43853</v>
      </c>
      <c r="G401" t="str">
        <f>IFERROR(MID($D401,FIND(G$1,$D401,1)+0,110),"x")</f>
        <v>LOCALIZADO NO COMPLEXO DE FAZENDAS ALTANEIRA, ZONA RURAL, NO MUNICÍPIO DE SÃO DESIDÉRIO,  MEDIANTE O CUMPRIMEN</v>
      </c>
      <c r="H401" t="str">
        <f>IFERROR(MID($D401,FIND(H$1,$D401,1)+0,70),"x")</f>
        <v>CAPTAÇÃO SUPERFICIAL, NA BACIA HIDROGRÁFICA  DO RIO GRANDE, NO RIO GAL</v>
      </c>
      <c r="I401" t="str">
        <f>IFERROR(MID($D401,FIND(I$1,$D401,1)+0,30),"x")</f>
        <v>CPF N° 476.401.469-68, COM SED</v>
      </c>
      <c r="J401" t="str">
        <f>IFERROR(MID($D401,FIND(J$1,$D401,1)+0,30),"x")</f>
        <v>x</v>
      </c>
      <c r="K401" t="str">
        <f>IFERROR(MID($D401,FIND(K$1,$D401,1)+0,40),"x")</f>
        <v xml:space="preserve">VÁLIDA PELO PRAZO DE 4 (QUATRO) ANOS, A </v>
      </c>
      <c r="L401" t="str">
        <f>IFERROR(MID($D401,FIND(L$1,$D401,1)+0,100),"x")</f>
        <v>RESOLVE: ART. 1º - AUTORIZAR A RENOVAÇÃO  DO DIREITO DE USO DOS RECURSOS HÍDRICOS, VÁLIDA PELO PRAZO</v>
      </c>
      <c r="M401" t="s">
        <v>2945</v>
      </c>
      <c r="N401" t="s">
        <v>2105</v>
      </c>
      <c r="O401" t="s">
        <v>2109</v>
      </c>
      <c r="P401" t="e">
        <f>VLOOKUP(A401,#REF!,1,FALSE)</f>
        <v>#REF!</v>
      </c>
    </row>
    <row r="402" spans="1:16" x14ac:dyDescent="0.25">
      <c r="A402" s="3">
        <v>20012</v>
      </c>
      <c r="B402" t="s">
        <v>5020</v>
      </c>
      <c r="C402">
        <v>831</v>
      </c>
      <c r="D402" t="s">
        <v>657</v>
      </c>
      <c r="E402" s="1">
        <v>20012</v>
      </c>
      <c r="F402" s="2">
        <v>43854</v>
      </c>
      <c r="G402" t="str">
        <f>IFERROR(MID($D402,FIND(G$1,$D402,1)+0,110),"x")</f>
        <v>LOCALIZADO NA FAZENDA BOM JESUS I, ZONA RURAL, NO MUNICÍPIO DE SÃO DESIDÉRIO,  MEDIANTE O CUMPRIMENTO DA LEGIS</v>
      </c>
      <c r="H402" t="str">
        <f>IFERROR(MID($D402,FIND(H$1,$D402,1)+0,70),"x")</f>
        <v>CAPTAÇÃO SUPERFICIAL, NA BACIA HIDROGRÁFICA  DO RIO GRANDE, NO RIO GAL</v>
      </c>
      <c r="I402" t="str">
        <f>IFERROR(MID($D402,FIND(I$1,$D402,1)+0,30),"x")</f>
        <v>CPF N° 476.401.469-68, COM SED</v>
      </c>
      <c r="J402" t="str">
        <f>IFERROR(MID($D402,FIND(J$1,$D402,1)+0,30),"x")</f>
        <v>x</v>
      </c>
      <c r="K402" t="str">
        <f>IFERROR(MID($D402,FIND(K$1,$D402,1)+0,40),"x")</f>
        <v xml:space="preserve">VÁLIDA PELO PRAZO DE 4 (QUATRO) ANOS, A </v>
      </c>
      <c r="L402" t="str">
        <f>IFERROR(MID($D402,FIND(L$1,$D402,1)+0,100),"x")</f>
        <v>RESOLVE: ART. 1º - AUTORIZAR A RENOVAÇÃO  DO DIREITO DE USO DOS RECURSOS HÍDRICOS, VÁLIDA PELO PRAZO</v>
      </c>
      <c r="M402" t="s">
        <v>2945</v>
      </c>
      <c r="N402" t="s">
        <v>2105</v>
      </c>
      <c r="O402" t="s">
        <v>2109</v>
      </c>
      <c r="P402" t="e">
        <f>VLOOKUP(A402,#REF!,1,FALSE)</f>
        <v>#REF!</v>
      </c>
    </row>
    <row r="403" spans="1:16" x14ac:dyDescent="0.25">
      <c r="A403" s="3">
        <v>20019</v>
      </c>
      <c r="B403" t="s">
        <v>5021</v>
      </c>
      <c r="C403">
        <v>832</v>
      </c>
      <c r="D403" t="s">
        <v>658</v>
      </c>
      <c r="E403" s="1">
        <v>20019</v>
      </c>
      <c r="F403" s="2">
        <v>43857</v>
      </c>
      <c r="G403" t="str">
        <f>IFERROR(MID($D403,FIND(G$1,$D403,1)+0,110),"x")</f>
        <v>LOCALIZADO NAS FAZENDAS SANTO EXPEDITO, SÃO BENTO E SANTA TEREZINHA, ZONA  RURAL, NO MUNICÍPIO DE SÃO DESIDÉRI</v>
      </c>
      <c r="H403" t="str">
        <f>IFERROR(MID($D403,FIND(H$1,$D403,1)+0,70),"x")</f>
        <v>CAPTAÇÃO SUPERFICIAL, NA BACIA HIDROGRÁFICA  DO RIO GRANDE, NO RIO GAL</v>
      </c>
      <c r="I403" t="str">
        <f>IFERROR(MID($D403,FIND(I$1,$D403,1)+0,30),"x")</f>
        <v>CPF N° 476.401.469-68, COM SED</v>
      </c>
      <c r="J403" t="str">
        <f>IFERROR(MID($D403,FIND(J$1,$D403,1)+0,30),"x")</f>
        <v>x</v>
      </c>
      <c r="K403" t="str">
        <f>IFERROR(MID($D403,FIND(K$1,$D403,1)+0,40),"x")</f>
        <v xml:space="preserve">VÁLIDA PELO PRAZO DE 4 (QUATRO) ANOS, A </v>
      </c>
      <c r="L403" t="str">
        <f>IFERROR(MID($D403,FIND(L$1,$D403,1)+0,100),"x")</f>
        <v>RESOLVE: ART. 1º - AUTORIZAR A RENOVAÇÃO  DO DIREITO DE USO DOS RECURSOS HÍDRICOS, VÁLIDA PELO PRAZO</v>
      </c>
      <c r="M403" t="s">
        <v>2945</v>
      </c>
      <c r="N403" t="s">
        <v>2105</v>
      </c>
      <c r="O403" t="s">
        <v>2109</v>
      </c>
      <c r="P403" t="e">
        <f>VLOOKUP(A403,#REF!,1,FALSE)</f>
        <v>#REF!</v>
      </c>
    </row>
    <row r="404" spans="1:16" x14ac:dyDescent="0.25">
      <c r="A404" s="3">
        <v>20038</v>
      </c>
      <c r="B404" t="s">
        <v>5026</v>
      </c>
      <c r="C404">
        <v>837</v>
      </c>
      <c r="D404" t="s">
        <v>663</v>
      </c>
      <c r="E404" s="1">
        <v>20038</v>
      </c>
      <c r="F404" s="2">
        <v>43860</v>
      </c>
      <c r="G404" t="str">
        <f>IFERROR(MID($D404,FIND(G$1,$D404,1)+0,110),"x")</f>
        <v>LOCALIZADO NA FAZENDA BOM JESUS, RODOVIA BA 135, KM 20, ZONA RURAL, NO MUNICÍPIO DE SÃO  DESIDÉRIO, MEDIANTE O</v>
      </c>
      <c r="H404" t="str">
        <f>IFERROR(MID($D404,FIND(H$1,$D404,1)+0,70),"x")</f>
        <v>CAPTAÇÃO SUPERFICIAL, NA BACIA HIDROGRÁFICA  DO RIO GRANDE, NO RIO GRA</v>
      </c>
      <c r="I404" t="str">
        <f>IFERROR(MID($D404,FIND(I$1,$D404,1)+0,30),"x")</f>
        <v>CPF N° 811.194.539-68, COM SED</v>
      </c>
      <c r="J404" t="str">
        <f>IFERROR(MID($D404,FIND(J$1,$D404,1)+0,30),"x")</f>
        <v>x</v>
      </c>
      <c r="K404" t="str">
        <f>IFERROR(MID($D404,FIND(K$1,$D404,1)+0,40),"x")</f>
        <v xml:space="preserve">VÁLIDA PELO PRAZO DE 4 (QUATRO) ANOS, A </v>
      </c>
      <c r="L404" t="str">
        <f>IFERROR(MID($D404,FIND(L$1,$D404,1)+0,100),"x")</f>
        <v>RESOLVE: ART. 1º - AUTORIZAR A RENOVAÇÃO  DO DIREITO DE USO DOS RECURSOS HÍDRICOS, VÁLIDA PELO PRAZO</v>
      </c>
      <c r="M404" t="s">
        <v>2949</v>
      </c>
      <c r="N404" t="s">
        <v>2105</v>
      </c>
      <c r="O404" t="s">
        <v>2109</v>
      </c>
      <c r="P404" t="e">
        <f>VLOOKUP(A404,#REF!,1,FALSE)</f>
        <v>#REF!</v>
      </c>
    </row>
    <row r="405" spans="1:16" x14ac:dyDescent="0.25">
      <c r="A405" s="3">
        <v>20104</v>
      </c>
      <c r="B405" t="s">
        <v>5022</v>
      </c>
      <c r="C405">
        <v>833</v>
      </c>
      <c r="D405" t="s">
        <v>659</v>
      </c>
      <c r="E405" s="1">
        <v>20104</v>
      </c>
      <c r="F405" s="2">
        <v>43872</v>
      </c>
      <c r="G405" t="str">
        <f>IFERROR(MID($D405,FIND(G$1,$D405,1)+0,110),"x")</f>
        <v>LOCALIZADO NA FAZENDA BOM JESUS II, ZONA RURAL, NO MUNICÍPIO DE SÃO DESIDÉRIO,   MEDIANTE O CUMPRIMENTO DA LEG</v>
      </c>
      <c r="H405" t="str">
        <f>IFERROR(MID($D405,FIND(H$1,$D405,1)+0,70),"x")</f>
        <v>CAPTAÇÃO SUPERFICIAL, NA BACIA HIDROGRÁFICA  DO RIO GRANDE, NO RIO GAL</v>
      </c>
      <c r="I405" t="str">
        <f>IFERROR(MID($D405,FIND(I$1,$D405,1)+0,30),"x")</f>
        <v>CPF SOB N° 476.401.469-68, COM</v>
      </c>
      <c r="J405" t="str">
        <f>IFERROR(MID($D405,FIND(J$1,$D405,1)+0,30),"x")</f>
        <v>x</v>
      </c>
      <c r="K405" t="str">
        <f>IFERROR(MID($D405,FIND(K$1,$D405,1)+0,40),"x")</f>
        <v xml:space="preserve">VÁLIDA PELO PRAZO DE 4 (QUATRO) ANOS, A </v>
      </c>
      <c r="L405" t="str">
        <f>IFERROR(MID($D405,FIND(L$1,$D405,1)+0,100),"x")</f>
        <v>RESOLVE: ART. 1º - AUTORIZAR A RENOVAÇÃO DO  DIREITO DE USO DOS RECURSOS HÍDRICOS, VÁLIDA PELO PRAZO</v>
      </c>
      <c r="M405" t="s">
        <v>2945</v>
      </c>
      <c r="N405" t="s">
        <v>2105</v>
      </c>
      <c r="O405" t="s">
        <v>2109</v>
      </c>
      <c r="P405" t="e">
        <f>VLOOKUP(A405,#REF!,1,FALSE)</f>
        <v>#REF!</v>
      </c>
    </row>
    <row r="406" spans="1:16" x14ac:dyDescent="0.25">
      <c r="A406" s="3">
        <v>20157</v>
      </c>
      <c r="B406" t="s">
        <v>5321</v>
      </c>
      <c r="C406">
        <v>1133</v>
      </c>
      <c r="D406" t="s">
        <v>959</v>
      </c>
      <c r="E406" s="1">
        <v>20157</v>
      </c>
      <c r="F406" s="2">
        <v>43888</v>
      </c>
      <c r="G406" t="str">
        <f>IFERROR(MID($D406,FIND(G$1,$D406,1)+0,110),"x")</f>
        <v>LOCALIZADO NAS FAZENDAS ZUTTION IV E ZUTTION IV-A, ZONA RURAL, NO MUNICÍPIO DE SÃO DESIDÉRIO,  MEDIANTE O CUMP</v>
      </c>
      <c r="H406" t="str">
        <f>IFERROR(MID($D406,FIND(H$1,$D406,1)+0,70),"x")</f>
        <v>CAPTAÇÃO SUPERFICIAL, NA BACIA HIDROGRÁFICA DO RIO GRANDE, NO  RIO ROD</v>
      </c>
      <c r="I406" t="str">
        <f>IFERROR(MID($D406,FIND(I$1,$D406,1)+0,30),"x")</f>
        <v>CPF N° 224.799.109-20, COM SED</v>
      </c>
      <c r="J406" t="str">
        <f>IFERROR(MID($D406,FIND(J$1,$D406,1)+0,30),"x")</f>
        <v>x</v>
      </c>
      <c r="K406" t="str">
        <f>IFERROR(MID($D406,FIND(K$1,$D406,1)+0,40),"x")</f>
        <v>VÁLIDA PELO PRAZO DE 04 (QUATRO) ANOS, A</v>
      </c>
      <c r="L406" t="str">
        <f>IFERROR(MID($D406,FIND(L$1,$D406,1)+0,100),"x")</f>
        <v>RESOLVE: ART. 1º - AUTORIZAR A RENOVAÇÃO  DO DIREITO DE USO DOS RECURSOS HÍDRICOS, VÁLIDA PELO PRAZO</v>
      </c>
      <c r="M406" t="s">
        <v>3233</v>
      </c>
      <c r="N406" t="s">
        <v>2105</v>
      </c>
      <c r="O406" t="s">
        <v>2109</v>
      </c>
      <c r="P406" t="e">
        <f>VLOOKUP(A406,#REF!,1,FALSE)</f>
        <v>#REF!</v>
      </c>
    </row>
    <row r="407" spans="1:16" x14ac:dyDescent="0.25">
      <c r="A407" s="3">
        <v>20172</v>
      </c>
      <c r="B407" t="s">
        <v>5096</v>
      </c>
      <c r="C407">
        <v>907</v>
      </c>
      <c r="D407" t="s">
        <v>733</v>
      </c>
      <c r="E407" s="1">
        <v>20172</v>
      </c>
      <c r="F407" s="2">
        <v>43892</v>
      </c>
      <c r="G407" t="str">
        <f>IFERROR(MID($D407,FIND(G$1,$D407,1)+0,110),"x")</f>
        <v>LOCALIZADO NA FAZENDA TUPI, ZONA RURAL, NO MUNICÍPIO DE SÃO DESIDÉRIO, MEDIANTE  O CUMPRIMENTO DA LEGISLAÇÃO V</v>
      </c>
      <c r="H407" t="str">
        <f>IFERROR(MID($D407,FIND(H$1,$D407,1)+0,70),"x")</f>
        <v>CAPTAÇÃO SUPERFICIAL, NA BACIA HIDROGRÁFICA DO  RIO GRANDE, NO RIO MOS</v>
      </c>
      <c r="I407" t="str">
        <f>IFERROR(MID($D407,FIND(I$1,$D407,1)+0,30),"x")</f>
        <v>CPF N° 430.040.759-20, COM SED</v>
      </c>
      <c r="J407" t="str">
        <f>IFERROR(MID($D407,FIND(J$1,$D407,1)+0,30),"x")</f>
        <v>x</v>
      </c>
      <c r="K407" t="str">
        <f>IFERROR(MID($D407,FIND(K$1,$D407,1)+0,40),"x")</f>
        <v xml:space="preserve">VÁLIDA PELO PRAZO DE 4 (QUATRO) ANOS, A </v>
      </c>
      <c r="L407" t="str">
        <f>IFERROR(MID($D407,FIND(L$1,$D407,1)+0,100),"x")</f>
        <v>RESOLVE: ART. 1º - AUTORIZAR A RENOVAÇÃO  DO DIREITO DE USO DOS RECURSOS HÍDRICOS, VÁLIDA PELO PRAZO</v>
      </c>
      <c r="M407" t="s">
        <v>3011</v>
      </c>
      <c r="N407" t="s">
        <v>2105</v>
      </c>
      <c r="O407" t="s">
        <v>2109</v>
      </c>
      <c r="P407" t="e">
        <f>VLOOKUP(A407,#REF!,1,FALSE)</f>
        <v>#REF!</v>
      </c>
    </row>
    <row r="408" spans="1:16" x14ac:dyDescent="0.25">
      <c r="A408" s="3">
        <v>21383</v>
      </c>
      <c r="B408" t="s">
        <v>5567</v>
      </c>
      <c r="C408">
        <v>1379</v>
      </c>
      <c r="D408" t="s">
        <v>1205</v>
      </c>
      <c r="E408" s="1">
        <v>21383</v>
      </c>
      <c r="F408" s="2">
        <v>44077</v>
      </c>
      <c r="G408" t="str">
        <f>IFERROR(MID($D408,FIND(G$1,$D408,1)+0,110),"x")</f>
        <v>LOCALIZADO NA FAZENDA ILHA, ZONA RURAL, NO MUNICÍPIO DE SÃO DESIDÉRIO, MEDIANTE O CUMPRIMENTO  DA LEGISLAÇÃO V</v>
      </c>
      <c r="H408" t="str">
        <f>IFERROR(MID($D408,FIND(H$1,$D408,1)+0,70),"x")</f>
        <v>CAPTAÇÃO SUPERFICIAL, NA BACIA  HIDROGRÁFICA DO RIO GRANDE, NO RIO GRA</v>
      </c>
      <c r="I408" t="str">
        <f>IFERROR(MID($D408,FIND(I$1,$D408,1)+0,30),"x")</f>
        <v>CPF N° 080.261.626-76, COM SED</v>
      </c>
      <c r="J408" t="str">
        <f>IFERROR(MID($D408,FIND(J$1,$D408,1)+0,30),"x")</f>
        <v>x</v>
      </c>
      <c r="K408" t="str">
        <f>IFERROR(MID($D408,FIND(K$1,$D408,1)+0,40),"x")</f>
        <v>VÁLIDA PELO PRAZO DE 04 (QUATRO) ANOS, A</v>
      </c>
      <c r="L408" t="str">
        <f>IFERROR(MID($D408,FIND(L$1,$D408,1)+0,100),"x")</f>
        <v>RESOLVE: ART. 1º - AUTORIZAR A RENOVAÇÃO  DO DIREITO DE USO DOS RECURSOS HÍDRICOS, VÁLIDA PELO PRAZO</v>
      </c>
      <c r="M408" t="s">
        <v>3475</v>
      </c>
      <c r="N408" t="s">
        <v>2105</v>
      </c>
      <c r="O408" t="s">
        <v>2109</v>
      </c>
      <c r="P408" t="e">
        <f>VLOOKUP(A408,#REF!,1,FALSE)</f>
        <v>#REF!</v>
      </c>
    </row>
    <row r="409" spans="1:16" x14ac:dyDescent="0.25">
      <c r="A409" s="3">
        <v>21624</v>
      </c>
      <c r="B409" t="s">
        <v>5183</v>
      </c>
      <c r="C409">
        <v>995</v>
      </c>
      <c r="D409" t="s">
        <v>821</v>
      </c>
      <c r="E409" s="1">
        <v>21624</v>
      </c>
      <c r="F409" s="2">
        <v>44113</v>
      </c>
      <c r="G409" t="str">
        <f>IFERROR(MID($D409,FIND(G$1,$D409,1)+0,110),"x")</f>
        <v xml:space="preserve">LOCALIZADO NAS FAZENDAS DURR II E PUXIRÃO, RODA  VELHA, NO MUNICÍPIO DE SÃO DESIDÉRIO, MEDIANTE O CUMPRIMENTO </v>
      </c>
      <c r="H409" t="str">
        <f>IFERROR(MID($D409,FIND(H$1,$D409,1)+0,70),"x")</f>
        <v>CAPTAÇÃO SUPERFICIAL, NA BACIA HIDROGRÁFICA DO RIO  GRANDE, NO RIO GAL</v>
      </c>
      <c r="I409" t="str">
        <f>IFERROR(MID($D409,FIND(I$1,$D409,1)+0,30),"x")</f>
        <v>CPF N° 042.637.580-72, COM SED</v>
      </c>
      <c r="J409" t="str">
        <f>IFERROR(MID($D409,FIND(J$1,$D409,1)+0,30),"x")</f>
        <v>x</v>
      </c>
      <c r="K409" t="str">
        <f>IFERROR(MID($D409,FIND(K$1,$D409,1)+0,40),"x")</f>
        <v>VÁLIDA PELO PRAZO DE 04 (QUATRO) ANOS, A</v>
      </c>
      <c r="L409" t="str">
        <f>IFERROR(MID($D409,FIND(L$1,$D409,1)+0,100),"x")</f>
        <v>RESOLVE: ART. 1º - AUTORIZAR A RENOVAÇÃO  DO DIREITO DE USO DOS RECURSOS HÍDRICOS, VÁLIDA PELO PRAZO</v>
      </c>
      <c r="M409" t="s">
        <v>3096</v>
      </c>
      <c r="N409" t="s">
        <v>2105</v>
      </c>
      <c r="O409" t="s">
        <v>2109</v>
      </c>
      <c r="P409" t="e">
        <f>VLOOKUP(A409,#REF!,1,FALSE)</f>
        <v>#REF!</v>
      </c>
    </row>
    <row r="410" spans="1:16" x14ac:dyDescent="0.25">
      <c r="A410" s="3">
        <v>22134</v>
      </c>
      <c r="B410" t="s">
        <v>5611</v>
      </c>
      <c r="C410">
        <v>1423</v>
      </c>
      <c r="D410" t="s">
        <v>1427</v>
      </c>
      <c r="E410" s="1">
        <v>22134</v>
      </c>
      <c r="F410" s="2">
        <v>44217</v>
      </c>
      <c r="G410" t="str">
        <f>IFERROR(MID($D410,FIND(G$1,$D410,1)+0,110),"x")</f>
        <v>LOCALIZADO NAS FAZENDAS PAJUSSARA E PAJUSSARA II, ZONA RURAL, NO  MUNICÍPIO DE SÃO DESIDÉRIO, MEDIANTE O CUMPR</v>
      </c>
      <c r="H410" t="str">
        <f>IFERROR(MID($D410,FIND(H$1,$D410,1)+0,70),"x")</f>
        <v>CAPTAÇÃO SUPERFICIAL, NA  BACIA HIDROGRÁFICA DO RIO GRANDE, NO RIO GAL</v>
      </c>
      <c r="I410" t="str">
        <f>IFERROR(MID($D410,FIND(I$1,$D410,1)+0,30),"x")</f>
        <v>CPF N° 476.401.469-68, COM SED</v>
      </c>
      <c r="J410" t="str">
        <f>IFERROR(MID($D410,FIND(J$1,$D410,1)+0,30),"x")</f>
        <v>x</v>
      </c>
      <c r="K410" t="str">
        <f>IFERROR(MID($D410,FIND(K$1,$D410,1)+0,40),"x")</f>
        <v>VÁLIDA PELO PRAZO DE 04 (QUATRO) ANOS, A</v>
      </c>
      <c r="L410" t="str">
        <f>IFERROR(MID($D410,FIND(L$1,$D410,1)+0,100),"x")</f>
        <v>RESOLVE: ART. 1º - AUTORIZAR A  RENOVAÇÃO DO DIREITO DE USO DOS RECURSOS HÍDRICOS, VÁLIDA PELO PRAZO</v>
      </c>
      <c r="M410" t="s">
        <v>3519</v>
      </c>
      <c r="N410" t="s">
        <v>2105</v>
      </c>
      <c r="O410" t="s">
        <v>2109</v>
      </c>
      <c r="P410" t="e">
        <f>VLOOKUP(A410,#REF!,1,FALSE)</f>
        <v>#REF!</v>
      </c>
    </row>
    <row r="411" spans="1:16" x14ac:dyDescent="0.25">
      <c r="A411" s="3">
        <v>22711</v>
      </c>
      <c r="B411" t="s">
        <v>5678</v>
      </c>
      <c r="C411">
        <v>1492</v>
      </c>
      <c r="D411" t="s">
        <v>1494</v>
      </c>
      <c r="E411" s="1">
        <v>22711</v>
      </c>
      <c r="F411" s="2">
        <v>44294</v>
      </c>
      <c r="G411" t="str">
        <f>IFERROR(MID($D411,FIND(G$1,$D411,1)+0,110),"x")</f>
        <v>LOCALIZADO NAS FAZENDAS TRIFLORA I, II, III E  IV, ZONA RURAL, NO MUNICÍPIO DE SÃO DESIDÉRIO, MEDIANTE O CUMPR</v>
      </c>
      <c r="H411" t="str">
        <f>IFERROR(MID($D411,FIND(H$1,$D411,1)+0,70),"x")</f>
        <v>CAPTAÇÃO SUPERFICIAL, NA  BACIA HIDROGRÁFICA DO RIO GRANDE, NO RIO DAS</v>
      </c>
      <c r="I411" t="str">
        <f>IFERROR(MID($D411,FIND(I$1,$D411,1)+0,30),"x")</f>
        <v>CPF N° 113.873.788-72, COM  SE</v>
      </c>
      <c r="J411" t="str">
        <f>IFERROR(MID($D411,FIND(J$1,$D411,1)+0,30),"x")</f>
        <v>x</v>
      </c>
      <c r="K411" t="str">
        <f>IFERROR(MID($D411,FIND(K$1,$D411,1)+0,40),"x")</f>
        <v>VÁLIDA PELO PRAZO DE 04 (QUATRO) ANOS, A</v>
      </c>
      <c r="L411" t="str">
        <f>IFERROR(MID($D411,FIND(L$1,$D411,1)+0,100),"x")</f>
        <v>RESOLVE: ART. 1º - AUTORIZAR A RENOVAÇÃO DO DIREITO DE USO DOS RECURSOS HÍDRICOS,  VÁLIDA PELO PRAZO</v>
      </c>
      <c r="M411" t="s">
        <v>3585</v>
      </c>
      <c r="N411" t="s">
        <v>2105</v>
      </c>
      <c r="O411" t="s">
        <v>2109</v>
      </c>
      <c r="P411" t="e">
        <f>VLOOKUP(A411,#REF!,1,FALSE)</f>
        <v>#REF!</v>
      </c>
    </row>
    <row r="412" spans="1:16" x14ac:dyDescent="0.25">
      <c r="A412" s="3">
        <v>22821</v>
      </c>
      <c r="B412" t="s">
        <v>5698</v>
      </c>
      <c r="C412">
        <v>1512</v>
      </c>
      <c r="D412" t="s">
        <v>1514</v>
      </c>
      <c r="E412" s="1">
        <v>22821</v>
      </c>
      <c r="F412" s="2">
        <v>44309</v>
      </c>
      <c r="G412" t="str">
        <f>IFERROR(MID($D412,FIND(G$1,$D412,1)+0,110),"x")</f>
        <v xml:space="preserve">LOCALIZADO  NO COMPLEXO DE FAZENDAS FLOR DE LIZ, PAJUSSARA, LUCIANA, BOM JESUS I E II, SÃO LUCAS, SÃO  BENTO, </v>
      </c>
      <c r="H412" t="str">
        <f>IFERROR(MID($D412,FIND(H$1,$D412,1)+0,70),"x")</f>
        <v>CAPTAÇÃO SUPERFICIAL, NA BACIA HIDROGRÁFICA DO RIO GRANDE, NO RIO  GAL</v>
      </c>
      <c r="I412" t="str">
        <f>IFERROR(MID($D412,FIND(I$1,$D412,1)+0,30),"x")</f>
        <v>CPF Nº  476.401.469-68, COM SE</v>
      </c>
      <c r="J412" t="str">
        <f>IFERROR(MID($D412,FIND(J$1,$D412,1)+0,30),"x")</f>
        <v>x</v>
      </c>
      <c r="K412" t="str">
        <f>IFERROR(MID($D412,FIND(K$1,$D412,1)+0,40),"x")</f>
        <v>VÁLIDA PELO PRAZO 04 (QUATRO) ANOS, A ME</v>
      </c>
      <c r="L412" t="str">
        <f>IFERROR(MID($D412,FIND(L$1,$D412,1)+0,100),"x")</f>
        <v>RESOLVE: ART. 1º - AUTORIZAR A  ALTERAÇÃO DAS OUTORGAS DO DIREITO DE USO DOS RECURSOS HÍDRICOS, RELA</v>
      </c>
      <c r="M412" t="s">
        <v>3605</v>
      </c>
      <c r="N412" t="s">
        <v>2105</v>
      </c>
      <c r="O412" t="s">
        <v>2109</v>
      </c>
      <c r="P412" t="e">
        <f>VLOOKUP(A412,#REF!,1,FALSE)</f>
        <v>#REF!</v>
      </c>
    </row>
    <row r="413" spans="1:16" x14ac:dyDescent="0.25">
      <c r="A413" s="3">
        <v>23145</v>
      </c>
      <c r="B413" t="s">
        <v>5791</v>
      </c>
      <c r="C413">
        <v>1605</v>
      </c>
      <c r="D413" t="s">
        <v>1607</v>
      </c>
      <c r="E413" s="1">
        <v>23145</v>
      </c>
      <c r="F413" s="2">
        <v>44351</v>
      </c>
      <c r="G413" t="str">
        <f>IFERROR(MID($D413,FIND(G$1,$D413,1)+0,110),"x")</f>
        <v>LOCALIZADO NA FAZENDA GRANDE LESTE V, ZONA RURAL, NO MUNICÍPIO DE SÃO DESIDÉRIO,  MEDIANTE O CUMPRIMENTO DA LE</v>
      </c>
      <c r="H413" t="str">
        <f>IFERROR(MID($D413,FIND(H$1,$D413,1)+0,70),"x")</f>
        <v>CAPTAÇÃO SUPERFICIAL, NA BACIA HIDROGRÁFICA DO  RIO GRANDE, NO RIO GRA</v>
      </c>
      <c r="I413" t="str">
        <f>IFERROR(MID($D413,FIND(I$1,$D413,1)+0,30),"x")</f>
        <v>CPF N° 965.788.408-00, COM SED</v>
      </c>
      <c r="J413" t="str">
        <f>IFERROR(MID($D413,FIND(J$1,$D413,1)+0,30),"x")</f>
        <v>x</v>
      </c>
      <c r="K413" t="str">
        <f>IFERROR(MID($D413,FIND(K$1,$D413,1)+0,40),"x")</f>
        <v>VÁLIDA PELO PRAZO DE 04 (QUATRO) ANOS, A</v>
      </c>
      <c r="L413" t="str">
        <f>IFERROR(MID($D413,FIND(L$1,$D413,1)+0,100),"x")</f>
        <v>RESOLVE: ART. 1º - AUTORIZAR A RENOVAÇÃO DO  DIREITO DE USO DOS RECURSOS HÍDRICOS, VÁLIDA PELO PRAZO</v>
      </c>
      <c r="M413" t="s">
        <v>3698</v>
      </c>
      <c r="N413" t="s">
        <v>2105</v>
      </c>
      <c r="O413" t="s">
        <v>2109</v>
      </c>
      <c r="P413" t="e">
        <f>VLOOKUP(A413,#REF!,1,FALSE)</f>
        <v>#REF!</v>
      </c>
    </row>
    <row r="414" spans="1:16" x14ac:dyDescent="0.25">
      <c r="A414" s="3">
        <v>23147</v>
      </c>
      <c r="B414" t="s">
        <v>5793</v>
      </c>
      <c r="C414">
        <v>1607</v>
      </c>
      <c r="D414" t="s">
        <v>1609</v>
      </c>
      <c r="E414" s="1">
        <v>23147</v>
      </c>
      <c r="F414" s="2">
        <v>44351</v>
      </c>
      <c r="G414" t="str">
        <f>IFERROR(MID($D414,FIND(G$1,$D414,1)+0,110),"x")</f>
        <v>LOCALIZADO NA FAZENDA GRANDE LESTE I, ZONA RURAL, NO MUNICÍPIO DE SÃO DESIDÉRIO,  MEDIANTE O CUMPRIMENTO DA LE</v>
      </c>
      <c r="H414" t="str">
        <f>IFERROR(MID($D414,FIND(H$1,$D414,1)+0,70),"x")</f>
        <v>CAPTAÇÃO SUPERFICIAL, NA BACIA HIDROGRÁFICA DO  RIO GRANDE, NO RIO GRA</v>
      </c>
      <c r="I414" t="str">
        <f>IFERROR(MID($D414,FIND(I$1,$D414,1)+0,30),"x")</f>
        <v>CPF N° 965.805.508-72, COM SED</v>
      </c>
      <c r="J414" t="str">
        <f>IFERROR(MID($D414,FIND(J$1,$D414,1)+0,30),"x")</f>
        <v>x</v>
      </c>
      <c r="K414" t="str">
        <f>IFERROR(MID($D414,FIND(K$1,$D414,1)+0,40),"x")</f>
        <v>VÁLIDA PELO PRAZO DE 04 (QUATRO) ANOS, A</v>
      </c>
      <c r="L414" t="str">
        <f>IFERROR(MID($D414,FIND(L$1,$D414,1)+0,100),"x")</f>
        <v>RESOLVE: ART. 1º - AUTORIZAR A RENOVAÇÃO DO  DIREITO DE USO DOS RECURSOS HÍDRICOS, VÁLIDA PELO PRAZO</v>
      </c>
      <c r="M414" t="s">
        <v>3698</v>
      </c>
      <c r="N414" t="s">
        <v>2105</v>
      </c>
      <c r="O414" t="s">
        <v>2109</v>
      </c>
      <c r="P414" t="e">
        <f>VLOOKUP(A414,#REF!,1,FALSE)</f>
        <v>#REF!</v>
      </c>
    </row>
    <row r="415" spans="1:16" x14ac:dyDescent="0.25">
      <c r="A415" s="3">
        <v>23580</v>
      </c>
      <c r="B415" t="s">
        <v>5941</v>
      </c>
      <c r="C415">
        <v>1755</v>
      </c>
      <c r="D415" t="s">
        <v>1757</v>
      </c>
      <c r="E415" s="1">
        <v>23580</v>
      </c>
      <c r="F415" s="2">
        <v>44405</v>
      </c>
      <c r="G415" t="str">
        <f>IFERROR(MID($D415,FIND(G$1,$D415,1)+0,110),"x")</f>
        <v>LOCALIZADO NA FAZENDA TRÊS ÁGUAS, I, II, III, IV, V E VI, RODOVIA BA 462, RODA  VELHA, NO MUNICÍPIO DE SÃO DES</v>
      </c>
      <c r="H415" t="str">
        <f>IFERROR(MID($D415,FIND(H$1,$D415,1)+0,70),"x")</f>
        <v>CAPTAÇÃO SUPERFICIAL, NA BACIA HIDROGRÁFICA DO RIO GRANDE, NO RIO  ROD</v>
      </c>
      <c r="I415" t="str">
        <f>IFERROR(MID($D415,FIND(I$1,$D415,1)+0,30),"x")</f>
        <v>CPF Nº 161.812.550-87, COM SED</v>
      </c>
      <c r="J415" t="str">
        <f>IFERROR(MID($D415,FIND(J$1,$D415,1)+0,30),"x")</f>
        <v>x</v>
      </c>
      <c r="K415" t="str">
        <f>IFERROR(MID($D415,FIND(K$1,$D415,1)+0,40),"x")</f>
        <v>VÁLIDA PELO PRAZO DE 04 (QUATRO) ANOS, A</v>
      </c>
      <c r="L415" t="str">
        <f>IFERROR(MID($D415,FIND(L$1,$D415,1)+0,100),"x")</f>
        <v>RESOLVE: ART. 1º - AUTORIZAR O DIREITO DE  USO DOS RECURSOS HÍDRICOS, VÁLIDA PELO PRAZO DE 04 (QUATR</v>
      </c>
      <c r="M415" t="s">
        <v>3847</v>
      </c>
      <c r="N415" t="s">
        <v>2105</v>
      </c>
      <c r="O415" t="s">
        <v>2109</v>
      </c>
      <c r="P415" t="e">
        <f>VLOOKUP(A415,#REF!,1,FALSE)</f>
        <v>#REF!</v>
      </c>
    </row>
    <row r="416" spans="1:16" x14ac:dyDescent="0.25">
      <c r="A416" s="3">
        <v>23780</v>
      </c>
      <c r="B416" t="s">
        <v>6003</v>
      </c>
      <c r="C416">
        <v>1817</v>
      </c>
      <c r="D416" t="s">
        <v>1819</v>
      </c>
      <c r="E416" s="1">
        <v>23780</v>
      </c>
      <c r="F416" s="2">
        <v>44426</v>
      </c>
      <c r="G416" t="str">
        <f>IFERROR(MID($D416,FIND(G$1,$D416,1)+0,110),"x")</f>
        <v>LOCALIZADO NAS FAZENDAS OLINDA II E TROPICAL III, ZONA  RURAL, NO MUNICÍPIO DE SÃO DESIDÉRIO, MEDIANTE O CUMPR</v>
      </c>
      <c r="H416" t="str">
        <f>IFERROR(MID($D416,FIND(H$1,$D416,1)+0,70),"x")</f>
        <v>CAPTAÇÃO SUPERFICIAL, NA  BACIA HIDROGRÁFICA DO RIO GRANDE, NO RIO VER</v>
      </c>
      <c r="I416" t="str">
        <f>IFERROR(MID($D416,FIND(I$1,$D416,1)+0,30),"x")</f>
        <v>CPF Nº 749.003.747-68, COM SED</v>
      </c>
      <c r="J416" t="str">
        <f>IFERROR(MID($D416,FIND(J$1,$D416,1)+0,30),"x")</f>
        <v>x</v>
      </c>
      <c r="K416" t="str">
        <f>IFERROR(MID($D416,FIND(K$1,$D416,1)+0,40),"x")</f>
        <v>VÁLIDA PELO PRAZO DE 04 (QUATRO) ANOS, À</v>
      </c>
      <c r="L416" t="str">
        <f>IFERROR(MID($D416,FIND(L$1,$D416,1)+0,100),"x")</f>
        <v>RESOLVE: ART. 1º - AUTORIZAR A RENOVAÇÃO  DO DIREITO DE USO DOS RECURSOS HÍDRICOS, VÁLIDA PELO PRAZO</v>
      </c>
      <c r="M416" t="s">
        <v>3909</v>
      </c>
      <c r="N416" t="s">
        <v>2105</v>
      </c>
      <c r="O416" t="s">
        <v>2109</v>
      </c>
      <c r="P416" t="e">
        <f>VLOOKUP(A416,#REF!,1,FALSE)</f>
        <v>#REF!</v>
      </c>
    </row>
    <row r="417" spans="1:16" x14ac:dyDescent="0.25">
      <c r="A417" s="3">
        <v>24276</v>
      </c>
      <c r="B417" t="s">
        <v>6168</v>
      </c>
      <c r="C417">
        <v>1982</v>
      </c>
      <c r="D417" t="s">
        <v>1984</v>
      </c>
      <c r="E417" s="1">
        <v>24276</v>
      </c>
      <c r="F417" s="2">
        <v>44474</v>
      </c>
      <c r="G417" t="str">
        <f>IFERROR(MID($D417,FIND(G$1,$D417,1)+0,110),"x")</f>
        <v>LOCALIZADO NAS FAZENDAS ALTA BAHIA I, II, III E IV, ZONA RURAL, NO MUNICÍPIO DE SÃO DESIDÉRIO,  MEDIANTE O CUM</v>
      </c>
      <c r="H417" t="str">
        <f>IFERROR(MID($D417,FIND(H$1,$D417,1)+0,70),"x")</f>
        <v>CAPTAÇÃO SUPERFICIAL, NA BACIA HIDROGRÁFICA DO RIO  GRANDE, NO RIO DAS</v>
      </c>
      <c r="I417" t="str">
        <f>IFERROR(MID($D417,FIND(I$1,$D417,1)+0,30),"x")</f>
        <v>CPF Nº 162.911.150-34, COM SED</v>
      </c>
      <c r="J417" t="str">
        <f>IFERROR(MID($D417,FIND(J$1,$D417,1)+0,30),"x")</f>
        <v>x</v>
      </c>
      <c r="K417" t="str">
        <f>IFERROR(MID($D417,FIND(K$1,$D417,1)+0,40),"x")</f>
        <v>VÁLIDO PELO PRAZO DE 04 (QUATRO) ANOS, A</v>
      </c>
      <c r="L417" t="str">
        <f>IFERROR(MID($D417,FIND(L$1,$D417,1)+0,100),"x")</f>
        <v>RESOLVE: ART. 1º - AUTORIZAR O DIREITO  DE USO DOS RECURSOS HÍDRICOS, VÁLIDO PELO PRAZO DE 04 (QUATR</v>
      </c>
      <c r="M417" t="s">
        <v>4073</v>
      </c>
      <c r="N417" t="s">
        <v>2105</v>
      </c>
      <c r="O417" t="s">
        <v>2109</v>
      </c>
      <c r="P417" t="e">
        <f>VLOOKUP(A417,#REF!,1,FALSE)</f>
        <v>#REF!</v>
      </c>
    </row>
    <row r="418" spans="1:16" x14ac:dyDescent="0.25">
      <c r="A418" s="3">
        <v>24621</v>
      </c>
      <c r="B418" t="s">
        <v>6260</v>
      </c>
      <c r="C418">
        <v>2074</v>
      </c>
      <c r="D418" t="s">
        <v>2076</v>
      </c>
      <c r="E418" s="1">
        <v>24621</v>
      </c>
      <c r="F418" s="2">
        <v>44516</v>
      </c>
      <c r="G418" t="str">
        <f>IFERROR(MID($D418,FIND(G$1,$D418,1)+0,110),"x")</f>
        <v>LOCALIZADO NA FAZENDA HIDEOMI, ZONA RURAL, NO MUNICÍPIO DE SÃO DESIDÉRIO, MEDIANTE O  CUMPRIMENTO DA LEGISLAÇÃ</v>
      </c>
      <c r="H418" t="str">
        <f>IFERROR(MID($D418,FIND(H$1,$D418,1)+0,70),"x")</f>
        <v>CAPTAÇÃO SUPERFICIAL, NA BACIA HIDROGRÁFICA DO RIO  GRANDE, NO RIO MOS</v>
      </c>
      <c r="I418" t="str">
        <f>IFERROR(MID($D418,FIND(I$1,$D418,1)+0,30),"x")</f>
        <v>CPF N° 430.040.759-20, COM SED</v>
      </c>
      <c r="J418" t="str">
        <f>IFERROR(MID($D418,FIND(J$1,$D418,1)+0,30),"x")</f>
        <v>x</v>
      </c>
      <c r="K418" t="str">
        <f>IFERROR(MID($D418,FIND(K$1,$D418,1)+0,40),"x")</f>
        <v>VÁLIDA PELO PRAZO DE 04 (QUATRO) ANOS, A</v>
      </c>
      <c r="L418" t="str">
        <f>IFERROR(MID($D418,FIND(L$1,$D418,1)+0,100),"x")</f>
        <v>RESOLVE: ART. 1º - AUTORIZAR A RENOVAÇÃO  DO DIREITO DE USO DOS RECURSOS HÍDRICOS, VÁLIDA PELO PRAZO</v>
      </c>
      <c r="M418" t="s">
        <v>4164</v>
      </c>
      <c r="N418" t="s">
        <v>2105</v>
      </c>
      <c r="O418" t="s">
        <v>2109</v>
      </c>
      <c r="P418" t="e">
        <f>VLOOKUP(A418,#REF!,1,FALSE)</f>
        <v>#REF!</v>
      </c>
    </row>
    <row r="419" spans="1:16" x14ac:dyDescent="0.25">
      <c r="A419" s="3">
        <v>24688</v>
      </c>
      <c r="B419" t="s">
        <v>6278</v>
      </c>
      <c r="C419">
        <v>2092</v>
      </c>
      <c r="D419" t="s">
        <v>2094</v>
      </c>
      <c r="E419" s="1">
        <v>24688</v>
      </c>
      <c r="F419" s="2">
        <v>44523</v>
      </c>
      <c r="G419" t="str">
        <f>IFERROR(MID($D419,FIND(G$1,$D419,1)+0,110),"x")</f>
        <v>LOCALIZADO  NAS FAZENDAS LARANJEIRAS III E IV, SANTO ANTÔNIO DE PÁDUA II, III, IV, V E VI, ZONA RURAL, NO  MUN</v>
      </c>
      <c r="H419" t="str">
        <f>IFERROR(MID($D419,FIND(H$1,$D419,1)+0,70),"x")</f>
        <v>CAPTAÇÃO SUPERFICIAL, NA BACIA HIDROGRÁFICA DO RIO GRANDE, NO RIO GRAN</v>
      </c>
      <c r="I419" t="str">
        <f>IFERROR(MID($D419,FIND(I$1,$D419,1)+0,30),"x")</f>
        <v>CPF Nº  827.335.118-15, COM SE</v>
      </c>
      <c r="J419" t="str">
        <f>IFERROR(MID($D419,FIND(J$1,$D419,1)+0,30),"x")</f>
        <v>x</v>
      </c>
      <c r="K419" t="str">
        <f>IFERROR(MID($D419,FIND(K$1,$D419,1)+0,40),"x")</f>
        <v xml:space="preserve">VÁLIDA PELO PRAZO DA PORTARIA INEMA  N° </v>
      </c>
      <c r="L419" t="str">
        <f>IFERROR(MID($D419,FIND(L$1,$D419,1)+0,100),"x")</f>
        <v>RESOLVE: ART. 1º - AUTORIZAR A ALTERAÇÃO  DE OUTORGA DE DIREITO DE USO DE RECURSO HÍDRICO, RELACIONA</v>
      </c>
      <c r="M419" t="s">
        <v>4182</v>
      </c>
      <c r="N419" t="s">
        <v>2105</v>
      </c>
      <c r="O419" t="s">
        <v>2109</v>
      </c>
      <c r="P419" t="e">
        <f>VLOOKUP(A419,#REF!,1,FALSE)</f>
        <v>#REF!</v>
      </c>
    </row>
    <row r="420" spans="1:16" x14ac:dyDescent="0.25">
      <c r="A420" s="3">
        <v>15767</v>
      </c>
      <c r="B420" t="s">
        <v>4241</v>
      </c>
      <c r="C420">
        <v>50</v>
      </c>
      <c r="D420" t="s">
        <v>21</v>
      </c>
      <c r="E420" s="1">
        <v>15767</v>
      </c>
      <c r="F420" s="2">
        <v>43172</v>
      </c>
      <c r="G420" t="str">
        <f>IFERROR(MID($D420,FIND(G$1,$D420,1)+0,110),"x")</f>
        <v>LOCALIZADO  NA FAZENDA GRANDE LESTE II, ZONA RURAL, NO MUNICÍPIO DE SÃO DESIDÉRIO, NAS COORDENADAS  LAT.12º45’</v>
      </c>
      <c r="H420" t="str">
        <f>IFERROR(MID($D420,FIND(H$1,$D420,1)+0,70),"x")</f>
        <v>CAPTAÇÃO SUBTERRÂNEA, NA BACIA HIDROGRÁFICA DO RIO SÃO FRANCISCO, LOCA</v>
      </c>
      <c r="I420" t="str">
        <f>IFERROR(MID($D420,FIND(I$1,$D420,1)+0,30),"x")</f>
        <v>CPF Nº 381.883.178-53, COM SED</v>
      </c>
      <c r="J420" t="str">
        <f>IFERROR(MID($D420,FIND(J$1,$D420,1)+0,30),"x")</f>
        <v>x</v>
      </c>
      <c r="K420" t="str">
        <f>IFERROR(MID($D420,FIND(K$1,$D420,1)+0,40),"x")</f>
        <v>VÁLIDO PELO PRAZO DE 04 (QUATRO) ANOS, A</v>
      </c>
      <c r="L420" t="str">
        <f>IFERROR(MID($D420,FIND(L$1,$D420,1)+0,100),"x")</f>
        <v>RESOLVE: ART. 1.º - AUTORIZAR O DIREITO DE  USO DOS RECURSOS HÍDRICOS, VÁLIDO PELO PRAZO DE 04 (QUAT</v>
      </c>
      <c r="M420" t="s">
        <v>2180</v>
      </c>
      <c r="N420" t="s">
        <v>2104</v>
      </c>
      <c r="O420" t="s">
        <v>2109</v>
      </c>
      <c r="P420" t="e">
        <f>VLOOKUP(A420,#REF!,1,FALSE)</f>
        <v>#REF!</v>
      </c>
    </row>
    <row r="421" spans="1:16" x14ac:dyDescent="0.25">
      <c r="A421" s="3">
        <v>16079</v>
      </c>
      <c r="B421" t="s">
        <v>4277</v>
      </c>
      <c r="C421">
        <v>86</v>
      </c>
      <c r="D421" t="s">
        <v>41</v>
      </c>
      <c r="E421" s="1">
        <v>16079</v>
      </c>
      <c r="F421" s="2">
        <v>43223</v>
      </c>
      <c r="G421" t="str">
        <f>IFERROR(MID($D421,FIND(G$1,$D421,1)+0,110),"x")</f>
        <v>LOCALIZADO NA FAZENDA EXTENSÃO, RODOVIA BA 462, KM 86, NO MUNICÍPIO DE SÃO  DESIDÉRIO, NAS COORDENADAS LAT.12º</v>
      </c>
      <c r="H421" t="str">
        <f>IFERROR(MID($D421,FIND(H$1,$D421,1)+0,70),"x")</f>
        <v>CAPTAÇÃO SUBTERRÂNEA, NA BACIA HIDROGRÁFICA DO RIO  SÃO FRANCISCO, LOC</v>
      </c>
      <c r="I421" t="str">
        <f>IFERROR(MID($D421,FIND(I$1,$D421,1)+0,30),"x")</f>
        <v>CPF Nº 384.061.870-34, COM SED</v>
      </c>
      <c r="J421" t="str">
        <f>IFERROR(MID($D421,FIND(J$1,$D421,1)+0,30),"x")</f>
        <v>x</v>
      </c>
      <c r="K421" t="str">
        <f>IFERROR(MID($D421,FIND(K$1,$D421,1)+0,40),"x")</f>
        <v>VÁLIDO PELO PRAZO DE 04 (QUATRO) ANOS, A</v>
      </c>
      <c r="L421" t="str">
        <f>IFERROR(MID($D421,FIND(L$1,$D421,1)+0,100),"x")</f>
        <v>RESOLVE: ART. 1.º - AUTORIZAR O DIREITO  DE USO DOS RECURSOS HÍDRICOS, VÁLIDO PELO PRAZO DE 04 (QUAT</v>
      </c>
      <c r="M421" t="s">
        <v>2216</v>
      </c>
      <c r="N421" t="s">
        <v>2104</v>
      </c>
      <c r="O421" t="s">
        <v>2109</v>
      </c>
      <c r="P421" t="e">
        <f>VLOOKUP(A421,#REF!,1,FALSE)</f>
        <v>#REF!</v>
      </c>
    </row>
    <row r="422" spans="1:16" x14ac:dyDescent="0.25">
      <c r="A422" s="3">
        <v>17133</v>
      </c>
      <c r="B422" t="s">
        <v>4436</v>
      </c>
      <c r="C422">
        <v>245</v>
      </c>
      <c r="D422" t="s">
        <v>1361</v>
      </c>
      <c r="E422" s="1">
        <v>17133</v>
      </c>
      <c r="F422" s="2">
        <v>43392</v>
      </c>
      <c r="G422" t="str">
        <f>IFERROR(MID($D422,FIND(G$1,$D422,1)+0,110),"x")</f>
        <v>LOCALIZADO NA FAZENDA  CHARRUA, RODOVIA BR 462, KM 86, NO MUNICÍPIO DE SÃO DESIDÉRIO, MEDIANTE O CUMPRIMENTO D</v>
      </c>
      <c r="H422" t="str">
        <f>IFERROR(MID($D422,FIND(H$1,$D422,1)+0,70),"x")</f>
        <v>CAPTAÇÃO SUBTERRÂNEA, NA BACIA  HIDROGRÁFICA DO RIO SÃO FRANCISCO, NAS</v>
      </c>
      <c r="I422" t="str">
        <f>IFERROR(MID($D422,FIND(I$1,$D422,1)+0,30),"x")</f>
        <v>x</v>
      </c>
      <c r="J422" t="str">
        <f>IFERROR(MID($D422,FIND(J$1,$D422,1)+0,30),"x")</f>
        <v>CNPJ Nº 24.600.355/0001-80, CO</v>
      </c>
      <c r="K422" t="str">
        <f>IFERROR(MID($D422,FIND(K$1,$D422,1)+0,40),"x")</f>
        <v xml:space="preserve">VÁLIDO PELO PRAZO DE 4 (QUATRO) ANOS, A </v>
      </c>
      <c r="L422" t="str">
        <f>IFERROR(MID($D422,FIND(L$1,$D422,1)+0,100),"x")</f>
        <v>RESOLVE: ART. 1.º - AUTORIZAR O DIREITO DE  USO DOS RECURSOS HÍDRICOS, VÁLIDO PELO PRAZO DE 4 (QUATR</v>
      </c>
      <c r="M422" t="s">
        <v>2374</v>
      </c>
      <c r="N422" t="s">
        <v>2104</v>
      </c>
      <c r="O422" t="s">
        <v>2109</v>
      </c>
      <c r="P422" t="e">
        <f>VLOOKUP(A422,#REF!,1,FALSE)</f>
        <v>#REF!</v>
      </c>
    </row>
    <row r="423" spans="1:16" x14ac:dyDescent="0.25">
      <c r="A423" s="3">
        <v>18195</v>
      </c>
      <c r="B423" t="s">
        <v>4659</v>
      </c>
      <c r="C423">
        <v>468</v>
      </c>
      <c r="D423" t="s">
        <v>292</v>
      </c>
      <c r="E423" s="1">
        <v>18195</v>
      </c>
      <c r="F423" s="2">
        <v>43567</v>
      </c>
      <c r="G423" t="str">
        <f>IFERROR(MID($D423,FIND(G$1,$D423,1)+0,110),"x")</f>
        <v>LOCALIZADO NA FAZENDA CÉU  AZUL, RODOVIA BA 462, ZONA RURAL, NO MUNICÍPIO DE SÃO DESIDÉRIO, MEDIANTE O CUMPRIM</v>
      </c>
      <c r="H423" t="str">
        <f>IFERROR(MID($D423,FIND(H$1,$D423,1)+0,70),"x")</f>
        <v>CAPTAÇÃO SUBTERRÂNEA, NA BACIA HIDROGRÁFICA DO SÃO  FRANCISCO, NAS COO</v>
      </c>
      <c r="I423" t="str">
        <f>IFERROR(MID($D423,FIND(I$1,$D423,1)+0,30),"x")</f>
        <v>CPF Nº 603.386.449-20, COM SED</v>
      </c>
      <c r="J423" t="str">
        <f>IFERROR(MID($D423,FIND(J$1,$D423,1)+0,30),"x")</f>
        <v>x</v>
      </c>
      <c r="K423" t="str">
        <f>IFERROR(MID($D423,FIND(K$1,$D423,1)+0,40),"x")</f>
        <v xml:space="preserve">VÁLIDA PELO PRAZO DE 4 (QUATRO) ANOS, À </v>
      </c>
      <c r="L423" t="str">
        <f>IFERROR(MID($D423,FIND(L$1,$D423,1)+0,100),"x")</f>
        <v>RESOLVE: ART. 1.º - AUTORIZAR A RENOVAÇÃO DO  DIREITO DE USO DOS RECURSOS HÍDRICOS, VÁLIDA PELO PRAZ</v>
      </c>
      <c r="M423" t="s">
        <v>2594</v>
      </c>
      <c r="N423" t="s">
        <v>2104</v>
      </c>
      <c r="O423" t="s">
        <v>2109</v>
      </c>
      <c r="P423" t="e">
        <f>VLOOKUP(A423,#REF!,1,FALSE)</f>
        <v>#REF!</v>
      </c>
    </row>
    <row r="424" spans="1:16" x14ac:dyDescent="0.25">
      <c r="A424" s="3">
        <v>18597</v>
      </c>
      <c r="B424" t="s">
        <v>4706</v>
      </c>
      <c r="C424">
        <v>517</v>
      </c>
      <c r="D424" t="s">
        <v>339</v>
      </c>
      <c r="E424" s="1">
        <v>18597</v>
      </c>
      <c r="F424" s="2">
        <v>43634</v>
      </c>
      <c r="G424" t="str">
        <f>IFERROR(MID($D424,FIND(G$1,$D424,1)+0,110),"x")</f>
        <v>LOCALIZADO NA FAZENDA JULIANI, RODOVIA BR 020, ZONA RURAL,  NO MUNICÍPIO DE SÃO DESIDÉRIO, MEDIANTE O CUMPRIME</v>
      </c>
      <c r="H424" t="str">
        <f>IFERROR(MID($D424,FIND(H$1,$D424,1)+0,70),"x")</f>
        <v xml:space="preserve">CAPTAÇÃO SUBTERRÂNEA, NA BACIA HIDROGRÁFICA DO RIO SÃO FRANCISCO, NAS </v>
      </c>
      <c r="I424" t="str">
        <f>IFERROR(MID($D424,FIND(I$1,$D424,1)+0,30),"x")</f>
        <v>CPF Nº 330.864.350-20, COM SED</v>
      </c>
      <c r="J424" t="str">
        <f>IFERROR(MID($D424,FIND(J$1,$D424,1)+0,30),"x")</f>
        <v>x</v>
      </c>
      <c r="K424" t="str">
        <f>IFERROR(MID($D424,FIND(K$1,$D424,1)+0,40),"x")</f>
        <v xml:space="preserve">VÁLIDA PELO PRAZO DE 4 (QUATRO) ANOS, À </v>
      </c>
      <c r="L424" t="str">
        <f>IFERROR(MID($D424,FIND(L$1,$D424,1)+0,100),"x")</f>
        <v>RESOLVE: ART. 1º - AUTORIZAR A RENOVAÇÃO  DO DIREITO DE USO DOS RECURSOS HÍDRICOS, VÁLIDA PELO PRAZO</v>
      </c>
      <c r="M424" t="s">
        <v>2640</v>
      </c>
      <c r="N424" t="s">
        <v>2104</v>
      </c>
      <c r="O424" t="s">
        <v>2109</v>
      </c>
      <c r="P424" t="e">
        <f>VLOOKUP(A424,#REF!,1,FALSE)</f>
        <v>#REF!</v>
      </c>
    </row>
    <row r="425" spans="1:16" x14ac:dyDescent="0.25">
      <c r="A425" s="3">
        <v>18869</v>
      </c>
      <c r="B425" t="s">
        <v>4743</v>
      </c>
      <c r="C425">
        <v>554</v>
      </c>
      <c r="D425" t="s">
        <v>375</v>
      </c>
      <c r="E425" s="1">
        <v>18869</v>
      </c>
      <c r="F425" s="2">
        <v>43685</v>
      </c>
      <c r="G425" t="str">
        <f>IFERROR(MID($D425,FIND(G$1,$D425,1)+0,110),"x")</f>
        <v>LOCALIZADO NA FAZENDA FLOR II, RODOVIA BA 463, ZONA RURAL, NO MUNICÍPIO DE SÃO   DESIDÉRIO, MEDIANTE O CUMPRIM</v>
      </c>
      <c r="H425" t="str">
        <f>IFERROR(MID($D425,FIND(H$1,$D425,1)+0,70),"x")</f>
        <v>CAPTAÇÃO SUBTERRÂNEA, NA BACIA HIDROGRÁFICA DO  RIO SÃO FRANCISCO, NAS</v>
      </c>
      <c r="I425" t="str">
        <f>IFERROR(MID($D425,FIND(I$1,$D425,1)+0,30),"x")</f>
        <v>CPF Nº 369.077.319-91, COM SED</v>
      </c>
      <c r="J425" t="str">
        <f>IFERROR(MID($D425,FIND(J$1,$D425,1)+0,30),"x")</f>
        <v>x</v>
      </c>
      <c r="K425" t="str">
        <f>IFERROR(MID($D425,FIND(K$1,$D425,1)+0,40),"x")</f>
        <v xml:space="preserve">VÁLIDO PELO PRAZO DE 4 (QUATRO) ANOS, A </v>
      </c>
      <c r="L425" t="str">
        <f>IFERROR(MID($D425,FIND(L$1,$D425,1)+0,100),"x")</f>
        <v>RESOLVE: ART. 1º - AUTORIZAR O  DIREITO DE USO DOS RECURSOS HÍDRICOS, VÁLIDO PELO PRAZO DE 4 (QUATRO</v>
      </c>
      <c r="M425" t="s">
        <v>2676</v>
      </c>
      <c r="N425" t="s">
        <v>2104</v>
      </c>
      <c r="O425" t="s">
        <v>2109</v>
      </c>
      <c r="P425" t="e">
        <f>VLOOKUP(A425,#REF!,1,FALSE)</f>
        <v>#REF!</v>
      </c>
    </row>
    <row r="426" spans="1:16" x14ac:dyDescent="0.25">
      <c r="A426" s="3">
        <v>18991</v>
      </c>
      <c r="B426" t="s">
        <v>4770</v>
      </c>
      <c r="C426">
        <v>581</v>
      </c>
      <c r="D426" t="s">
        <v>402</v>
      </c>
      <c r="E426" s="1">
        <v>18991</v>
      </c>
      <c r="F426" s="2">
        <v>43704</v>
      </c>
      <c r="G426" t="str">
        <f>IFERROR(MID($D426,FIND(G$1,$D426,1)+0,110),"x")</f>
        <v xml:space="preserve">LOCALIZADO NO CONDOMÍNIO  FAZENDA PALMEIRA, ZONA RURAL, NO MUNICÍPIO DE SÃO DESIDÉRIO, MEDIANTE O CUMPRIMENTO </v>
      </c>
      <c r="H426" t="str">
        <f>IFERROR(MID($D426,FIND(H$1,$D426,1)+0,70),"x")</f>
        <v xml:space="preserve">CAPTAÇÃO SUBTERRÂNEA, NA BACIA HIDROGRÁFICA DO RIO  SÃO FRANCISCO, NO </v>
      </c>
      <c r="I426" t="str">
        <f>IFERROR(MID($D426,FIND(I$1,$D426,1)+0,30),"x")</f>
        <v>CPF Nº 266.958.068-88, COM SED</v>
      </c>
      <c r="J426" t="str">
        <f>IFERROR(MID($D426,FIND(J$1,$D426,1)+0,30),"x")</f>
        <v>x</v>
      </c>
      <c r="K426" t="str">
        <f>IFERROR(MID($D426,FIND(K$1,$D426,1)+0,40),"x")</f>
        <v xml:space="preserve">VÁLIDO PELO PRAZO DE 4 (QUATRO) ANOS, A </v>
      </c>
      <c r="L426" t="str">
        <f>IFERROR(MID($D426,FIND(L$1,$D426,1)+0,100),"x")</f>
        <v>RESOLVE: ART. 1.º - AUTORIZAR O DIREITO  DE USO DOS RECURSOS HÍDRICOS, VÁLIDO PELO PRAZO DE 4 (QUATR</v>
      </c>
      <c r="M426" t="s">
        <v>2703</v>
      </c>
      <c r="N426" t="s">
        <v>2104</v>
      </c>
      <c r="O426" t="s">
        <v>2109</v>
      </c>
      <c r="P426" t="e">
        <f>VLOOKUP(A426,#REF!,1,FALSE)</f>
        <v>#REF!</v>
      </c>
    </row>
    <row r="427" spans="1:16" x14ac:dyDescent="0.25">
      <c r="A427" s="3">
        <v>19247</v>
      </c>
      <c r="B427" t="s">
        <v>4854</v>
      </c>
      <c r="C427">
        <v>665</v>
      </c>
      <c r="D427" t="s">
        <v>486</v>
      </c>
      <c r="E427" s="1">
        <v>19247</v>
      </c>
      <c r="F427" s="2">
        <v>43734</v>
      </c>
      <c r="G427" t="str">
        <f>IFERROR(MID($D427,FIND(G$1,$D427,1)+0,110),"x")</f>
        <v xml:space="preserve">LOCALIZADO NA FAZENDA SÃO MIGUEL, RODOVIA BA 462, KM  82, RODA VELHA, NO MUNICÍPIO DE SÃO DESIDÉRIO, MEDIANTE </v>
      </c>
      <c r="H427" t="str">
        <f>IFERROR(MID($D427,FIND(H$1,$D427,1)+0,70),"x")</f>
        <v xml:space="preserve">CAPTAÇÃO SUBTERRÂNEA, NA  BACIA HIDROGRÁFICA DO RIO SÃO FRANCISCO, NO </v>
      </c>
      <c r="I427" t="str">
        <f>IFERROR(MID($D427,FIND(I$1,$D427,1)+0,30),"x")</f>
        <v>CPF Nº 370.021.479-00, COM SED</v>
      </c>
      <c r="J427" t="str">
        <f>IFERROR(MID($D427,FIND(J$1,$D427,1)+0,30),"x")</f>
        <v>x</v>
      </c>
      <c r="K427" t="str">
        <f>IFERROR(MID($D427,FIND(K$1,$D427,1)+0,40),"x")</f>
        <v>VÁLIDA PELO PRAZO DE 4 (QUATRO)  ANOS, À</v>
      </c>
      <c r="L427" t="str">
        <f>IFERROR(MID($D427,FIND(L$1,$D427,1)+0,100),"x")</f>
        <v>RESOLVE: ART. 1.º - RESOLVE: ART. 1º -  AUTORIZAR A RENOVAÇÃO DO DIREITO DE USO DOS RECURSOS HÍDRICO</v>
      </c>
      <c r="M427" t="s">
        <v>2786</v>
      </c>
      <c r="N427" t="s">
        <v>2104</v>
      </c>
      <c r="O427" t="s">
        <v>2109</v>
      </c>
      <c r="P427" t="e">
        <f>VLOOKUP(A427,#REF!,1,FALSE)</f>
        <v>#REF!</v>
      </c>
    </row>
    <row r="428" spans="1:16" x14ac:dyDescent="0.25">
      <c r="A428" s="3">
        <v>19411</v>
      </c>
      <c r="B428" t="s">
        <v>4900</v>
      </c>
      <c r="C428">
        <v>711</v>
      </c>
      <c r="D428" t="s">
        <v>532</v>
      </c>
      <c r="E428" s="1">
        <v>19411</v>
      </c>
      <c r="F428" s="2">
        <v>43762</v>
      </c>
      <c r="G428" t="str">
        <f>IFERROR(MID($D428,FIND(G$1,$D428,1)+0,110),"x")</f>
        <v>LOCALIZADO NA  FAZENDA ESPERANÇA, ZONA RURAL, NO MUNICÍPIO DE SÃO DESIDÉRIO, MEDIANTE O CUMPRIMENTO DA  LEGISL</v>
      </c>
      <c r="H428" t="str">
        <f>IFERROR(MID($D428,FIND(H$1,$D428,1)+0,70),"x")</f>
        <v>CAPTAÇÃO SUBTERRÂNEA, NA BACIA HIDROGRÁFICA DO RIO SÃO FRANCISCO,  NAS</v>
      </c>
      <c r="I428" t="str">
        <f>IFERROR(MID($D428,FIND(I$1,$D428,1)+0,30),"x")</f>
        <v>CPF Nº 447.194.269-72, COM SED</v>
      </c>
      <c r="J428" t="str">
        <f>IFERROR(MID($D428,FIND(J$1,$D428,1)+0,30),"x")</f>
        <v>x</v>
      </c>
      <c r="K428" t="str">
        <f>IFERROR(MID($D428,FIND(K$1,$D428,1)+0,40),"x")</f>
        <v xml:space="preserve">VÁLIDO PELO PRAZO DE 4 (QUATRO) ANOS, A </v>
      </c>
      <c r="L428" t="str">
        <f>IFERROR(MID($D428,FIND(L$1,$D428,1)+0,100),"x")</f>
        <v>RESOLVE: ART. 1.º - AUTORIZAR O DIREITO DE  USO DOS RECURSOS HÍDRICOS, VÁLIDO PELO PRAZO DE 4 (QUATR</v>
      </c>
      <c r="M428" t="s">
        <v>2830</v>
      </c>
      <c r="N428" t="s">
        <v>2104</v>
      </c>
      <c r="O428" t="s">
        <v>2109</v>
      </c>
      <c r="P428" t="e">
        <f>VLOOKUP(A428,#REF!,1,FALSE)</f>
        <v>#REF!</v>
      </c>
    </row>
    <row r="429" spans="1:16" x14ac:dyDescent="0.25">
      <c r="A429" s="3">
        <v>19750</v>
      </c>
      <c r="B429" t="s">
        <v>4960</v>
      </c>
      <c r="C429">
        <v>771</v>
      </c>
      <c r="D429" t="s">
        <v>592</v>
      </c>
      <c r="E429" s="1">
        <v>19750</v>
      </c>
      <c r="F429" s="2">
        <v>43805</v>
      </c>
      <c r="G429" t="str">
        <f>IFERROR(MID($D429,FIND(G$1,$D429,1)+0,110),"x")</f>
        <v>LOCALIZADO  NA FAZENDAS PÉROLA IV, V, VI E VII, ZONA RURAL, NO MUNICÍPIO DE SÃO DESIDÉRIO, MEDIANTE O  CUMPRIM</v>
      </c>
      <c r="H429" t="str">
        <f>IFERROR(MID($D429,FIND(H$1,$D429,1)+0,70),"x")</f>
        <v xml:space="preserve">CAPTAÇÃO SUBTERRÂNEA, NA BACIA HIDROGRÁFICA DO RIO SÃO FRANCISCO, NAS </v>
      </c>
      <c r="I429" t="str">
        <f>IFERROR(MID($D429,FIND(I$1,$D429,1)+0,30),"x")</f>
        <v>CPF Nº 334.839.739-15, COM SED</v>
      </c>
      <c r="J429" t="str">
        <f>IFERROR(MID($D429,FIND(J$1,$D429,1)+0,30),"x")</f>
        <v>x</v>
      </c>
      <c r="K429" t="str">
        <f>IFERROR(MID($D429,FIND(K$1,$D429,1)+0,40),"x")</f>
        <v xml:space="preserve">VÁLIDO PELO PRAZO DE 4 (QUATRO) ANOS, A </v>
      </c>
      <c r="L429" t="str">
        <f>IFERROR(MID($D429,FIND(L$1,$D429,1)+0,100),"x")</f>
        <v>RESOLVE: ART. 1.º - AUTORIZAR O DIREITO DE  USO DOS RECURSOS HÍDRICOS, VÁLIDO PELO PRAZO DE 4 (QUATR</v>
      </c>
      <c r="M429" t="s">
        <v>2887</v>
      </c>
      <c r="N429" t="s">
        <v>2104</v>
      </c>
      <c r="O429" t="s">
        <v>2109</v>
      </c>
      <c r="P429" t="e">
        <f>VLOOKUP(A429,#REF!,1,FALSE)</f>
        <v>#REF!</v>
      </c>
    </row>
    <row r="430" spans="1:16" x14ac:dyDescent="0.25">
      <c r="A430" s="3">
        <v>19894</v>
      </c>
      <c r="B430" t="s">
        <v>5486</v>
      </c>
      <c r="C430">
        <v>1298</v>
      </c>
      <c r="D430" t="s">
        <v>1124</v>
      </c>
      <c r="E430" s="1">
        <v>19894</v>
      </c>
      <c r="F430" s="2">
        <v>43836</v>
      </c>
      <c r="G430" t="str">
        <f>IFERROR(MID($D430,FIND(G$1,$D430,1)+0,110),"x")</f>
        <v>LOCALIZADO NA FAZENDA FLOR I, RODOVIA BA 462, ZONA RURAL, NO MUNICÍPIO DE SÃO DESIDÉRIO,  MEDIANTE O CUMPRIMEN</v>
      </c>
      <c r="H430" t="str">
        <f>IFERROR(MID($D430,FIND(H$1,$D430,1)+0,70),"x")</f>
        <v xml:space="preserve">CAPTAÇÃO SUBTERRÂNEA, NA BACIA HIDROGRÁFICA DO RIO SÃO  FRANCISCO, NO </v>
      </c>
      <c r="I430" t="str">
        <f>IFERROR(MID($D430,FIND(I$1,$D430,1)+0,30),"x")</f>
        <v>CPF Nº 369.077.319-91, COM SED</v>
      </c>
      <c r="J430" t="str">
        <f>IFERROR(MID($D430,FIND(J$1,$D430,1)+0,30),"x")</f>
        <v>x</v>
      </c>
      <c r="K430" t="str">
        <f>IFERROR(MID($D430,FIND(K$1,$D430,1)+0,40),"x")</f>
        <v xml:space="preserve">VÁLIDO PELO PRAZO DE 4 (QUATRO) ANOS, A </v>
      </c>
      <c r="L430" t="str">
        <f>IFERROR(MID($D430,FIND(L$1,$D430,1)+0,100),"x")</f>
        <v>RESOLVE: ART. 1º - AUTORIZAR O DIREITO DE USO  DOS RECURSOS HÍDRICOS, VÁLIDO PELO PRAZO DE 4 (QUATRO</v>
      </c>
      <c r="M430" t="s">
        <v>3395</v>
      </c>
      <c r="N430" t="s">
        <v>2104</v>
      </c>
      <c r="O430" t="s">
        <v>2109</v>
      </c>
      <c r="P430" t="e">
        <f>VLOOKUP(A430,#REF!,1,FALSE)</f>
        <v>#REF!</v>
      </c>
    </row>
    <row r="431" spans="1:16" x14ac:dyDescent="0.25">
      <c r="A431" s="3">
        <v>20035</v>
      </c>
      <c r="B431" t="s">
        <v>5251</v>
      </c>
      <c r="C431">
        <v>1063</v>
      </c>
      <c r="D431" t="s">
        <v>889</v>
      </c>
      <c r="E431" s="1">
        <v>20035</v>
      </c>
      <c r="F431" s="2">
        <v>43860</v>
      </c>
      <c r="G431" t="str">
        <f>IFERROR(MID($D431,FIND(G$1,$D431,1)+0,110),"x")</f>
        <v>LOCALIZADO NAS FAZENDAS  CORUMBÁ I E CORUMBÁ II, RODOVIA BA 463, ZONA RURAL, NO MUNICÍPIO DE SÃO DESIDÉRIO, ME</v>
      </c>
      <c r="H431" t="str">
        <f>IFERROR(MID($D431,FIND(H$1,$D431,1)+0,70),"x")</f>
        <v xml:space="preserve">CAPTAÇÃO SUBTERRÂNEA, NA BACIA HIDROGRÁFICA DO RIO  SÃO FRANCISCO, NO </v>
      </c>
      <c r="I431" t="str">
        <f>IFERROR(MID($D431,FIND(I$1,$D431,1)+0,30),"x")</f>
        <v>x</v>
      </c>
      <c r="J431" t="str">
        <f>IFERROR(MID($D431,FIND(J$1,$D431,1)+0,30),"x")</f>
        <v>CNPJ Nº 05.876.835/0001-23, CO</v>
      </c>
      <c r="K431" t="str">
        <f>IFERROR(MID($D431,FIND(K$1,$D431,1)+0,40),"x")</f>
        <v xml:space="preserve">VÁLIDO PELO PRAZO DE 4 (QUATRO) ANOS, A </v>
      </c>
      <c r="L431" t="str">
        <f>IFERROR(MID($D431,FIND(L$1,$D431,1)+0,100),"x")</f>
        <v>RESOLVE: ART. 1.º - AUTORIZAR O DIREITO DE  USO DOS RECURSOS HÍDRICOS, VÁLIDO PELO PRAZO DE 4 (QUATR</v>
      </c>
      <c r="M431" t="s">
        <v>3164</v>
      </c>
      <c r="N431" t="s">
        <v>2104</v>
      </c>
      <c r="O431" t="s">
        <v>2109</v>
      </c>
      <c r="P431" t="e">
        <f>VLOOKUP(A431,#REF!,1,FALSE)</f>
        <v>#REF!</v>
      </c>
    </row>
    <row r="432" spans="1:16" x14ac:dyDescent="0.25">
      <c r="A432" s="3">
        <v>20047</v>
      </c>
      <c r="B432" t="s">
        <v>5252</v>
      </c>
      <c r="C432">
        <v>1064</v>
      </c>
      <c r="D432" t="s">
        <v>890</v>
      </c>
      <c r="E432" s="1">
        <v>20047</v>
      </c>
      <c r="F432" s="2">
        <v>43861</v>
      </c>
      <c r="G432" t="str">
        <f>IFERROR(MID($D432,FIND(G$1,$D432,1)+0,110),"x")</f>
        <v>LOCALIZADO NA FAZENDA SANTA MARIA, RODOVIA BR 242,  ZONA RURAL, NO MUNICÍPIO DE SÃO DESIDÉRIO, MEDIANTE O CUMP</v>
      </c>
      <c r="H432" t="str">
        <f>IFERROR(MID($D432,FIND(H$1,$D432,1)+0,70),"x")</f>
        <v xml:space="preserve">CAPTAÇÃO SUBTERRÂNEA, NA BACIA HIDROGRÁFICA DO RIO  SÃO FRANCISCO, NO </v>
      </c>
      <c r="I432" t="str">
        <f>IFERROR(MID($D432,FIND(I$1,$D432,1)+0,30),"x")</f>
        <v>CPF Nº 589.307.799-72, COM SED</v>
      </c>
      <c r="J432" t="str">
        <f>IFERROR(MID($D432,FIND(J$1,$D432,1)+0,30),"x")</f>
        <v>x</v>
      </c>
      <c r="K432" t="str">
        <f>IFERROR(MID($D432,FIND(K$1,$D432,1)+0,40),"x")</f>
        <v xml:space="preserve">VÁLIDO PELO PRAZO DE 4 (QUATRO) ANOS, A </v>
      </c>
      <c r="L432" t="str">
        <f>IFERROR(MID($D432,FIND(L$1,$D432,1)+0,100),"x")</f>
        <v>RESOLVE: ART. 1.º - AUTORIZAR O DIREITO DE  USO DOS RECURSOS HÍDRICOS, VÁLIDO PELO PRAZO DE 4 (QUATR</v>
      </c>
      <c r="M432" t="s">
        <v>3165</v>
      </c>
      <c r="N432" t="s">
        <v>2104</v>
      </c>
      <c r="O432" t="s">
        <v>2109</v>
      </c>
      <c r="P432" t="e">
        <f>VLOOKUP(A432,#REF!,1,FALSE)</f>
        <v>#REF!</v>
      </c>
    </row>
    <row r="433" spans="1:16" x14ac:dyDescent="0.25">
      <c r="A433" s="3">
        <v>20089</v>
      </c>
      <c r="B433" t="s">
        <v>5491</v>
      </c>
      <c r="C433">
        <v>1303</v>
      </c>
      <c r="D433" t="s">
        <v>1129</v>
      </c>
      <c r="E433" s="1">
        <v>20089</v>
      </c>
      <c r="F433" s="2">
        <v>43871</v>
      </c>
      <c r="G433" t="str">
        <f>IFERROR(MID($D433,FIND(G$1,$D433,1)+0,110),"x")</f>
        <v>LOCALIZADO NAS FAZENDA  SANTO ANTONIO E SANTO ANTONIO I, RODOVIA BR 020, RODA VELHA, NO MUNICÍPIO DE SÃO DESID</v>
      </c>
      <c r="H433" t="str">
        <f>IFERROR(MID($D433,FIND(H$1,$D433,1)+0,70),"x")</f>
        <v xml:space="preserve">CAPTAÇÃO SUBTERRÂNEA, NA BACIA HIDROGRÁFICA DO RIO SÃO  FRANCISCO, NO </v>
      </c>
      <c r="I433" t="str">
        <f>IFERROR(MID($D433,FIND(I$1,$D433,1)+0,30),"x")</f>
        <v>CPF Nº 438.282.480-04, COM SED</v>
      </c>
      <c r="J433" t="str">
        <f>IFERROR(MID($D433,FIND(J$1,$D433,1)+0,30),"x")</f>
        <v>x</v>
      </c>
      <c r="K433" t="str">
        <f>IFERROR(MID($D433,FIND(K$1,$D433,1)+0,40),"x")</f>
        <v xml:space="preserve">VÁLIDO PELO PRAZO DE 4 (QUATRO) ANOS, A </v>
      </c>
      <c r="L433" t="str">
        <f>IFERROR(MID($D433,FIND(L$1,$D433,1)+0,100),"x")</f>
        <v>RESOLVE: ART. 1º - AUTORIZAR O DIREITO  DE USO DOS RECURSOS HÍDRICOS, VÁLIDO PELO PRAZO DE 4 (QUATRO</v>
      </c>
      <c r="M433" t="s">
        <v>3400</v>
      </c>
      <c r="N433" t="s">
        <v>2104</v>
      </c>
      <c r="O433" t="s">
        <v>2109</v>
      </c>
      <c r="P433" t="e">
        <f>VLOOKUP(A433,#REF!,1,FALSE)</f>
        <v>#REF!</v>
      </c>
    </row>
    <row r="434" spans="1:16" x14ac:dyDescent="0.25">
      <c r="A434" s="3">
        <v>20500</v>
      </c>
      <c r="B434" t="s">
        <v>5142</v>
      </c>
      <c r="C434">
        <v>954</v>
      </c>
      <c r="D434" t="s">
        <v>780</v>
      </c>
      <c r="E434" s="1">
        <v>20500</v>
      </c>
      <c r="F434" s="2">
        <v>43943</v>
      </c>
      <c r="G434" t="str">
        <f>IFERROR(MID($D434,FIND(G$1,$D434,1)+0,110),"x")</f>
        <v>LOCALIZADO NA  FAZENDA VISTA ALEGRE, ZONA RURAL, NO MUNICÍPIO DE SÃO DESIDÉRIO, MEDIANTE O CUMPRIMENTO DA  LEG</v>
      </c>
      <c r="H434" t="str">
        <f>IFERROR(MID($D434,FIND(H$1,$D434,1)+0,70),"x")</f>
        <v xml:space="preserve">CAPTAÇÃO SUBTERRÂNEA, NA BACIA HIDROGRÁFICA DO  RIO SÃO FRANCISCO, NO </v>
      </c>
      <c r="I434" t="str">
        <f>IFERROR(MID($D434,FIND(I$1,$D434,1)+0,30),"x")</f>
        <v>CPF Nº 618.202.611-15, COM SED</v>
      </c>
      <c r="J434" t="str">
        <f>IFERROR(MID($D434,FIND(J$1,$D434,1)+0,30),"x")</f>
        <v>x</v>
      </c>
      <c r="K434" t="str">
        <f>IFERROR(MID($D434,FIND(K$1,$D434,1)+0,40),"x")</f>
        <v>VÁLIDO PELO PRAZO DE 04 (QUATRO) ANOS, A</v>
      </c>
      <c r="L434" t="str">
        <f>IFERROR(MID($D434,FIND(L$1,$D434,1)+0,100),"x")</f>
        <v>RESOLVE: ART. 1.º - AUTORIZAR O DIREITO DE  USO DOS RECURSOS HÍDRICOS, VÁLIDO PELO PRAZO DE 04 (QUAT</v>
      </c>
      <c r="M434" t="s">
        <v>3056</v>
      </c>
      <c r="N434" t="s">
        <v>2104</v>
      </c>
      <c r="O434" t="s">
        <v>2109</v>
      </c>
      <c r="P434" t="e">
        <f>VLOOKUP(A434,#REF!,1,FALSE)</f>
        <v>#REF!</v>
      </c>
    </row>
    <row r="435" spans="1:16" x14ac:dyDescent="0.25">
      <c r="A435" s="3">
        <v>20601</v>
      </c>
      <c r="B435" t="s">
        <v>5068</v>
      </c>
      <c r="C435">
        <v>879</v>
      </c>
      <c r="D435" t="s">
        <v>705</v>
      </c>
      <c r="E435" s="1">
        <v>20601</v>
      </c>
      <c r="F435" s="2">
        <v>43958</v>
      </c>
      <c r="G435" t="str">
        <f>IFERROR(MID($D435,FIND(G$1,$D435,1)+0,110),"x")</f>
        <v>LOCALIZADO NA FAZENDA PÉROLA,  ZONA RURAL, NO MUNICÍPIO DE SÃO DESIDÉRIO, MEDIANTE O CUMPRIMENTO DA LEGISLAÇÃO</v>
      </c>
      <c r="H435" t="str">
        <f>IFERROR(MID($D435,FIND(H$1,$D435,1)+0,70),"x")</f>
        <v xml:space="preserve">CAPTAÇÃO SUBTERRÂNEA, NA BACIA HIDROGRÁFICA  DO RIO SÃO FRANCISCO, NO </v>
      </c>
      <c r="I435" t="str">
        <f>IFERROR(MID($D435,FIND(I$1,$D435,1)+0,30),"x")</f>
        <v>CPF Nº 334.839.739-15, COM SED</v>
      </c>
      <c r="J435" t="str">
        <f>IFERROR(MID($D435,FIND(J$1,$D435,1)+0,30),"x")</f>
        <v>x</v>
      </c>
      <c r="K435" t="str">
        <f>IFERROR(MID($D435,FIND(K$1,$D435,1)+0,40),"x")</f>
        <v>VÁLIDA PELO PRAZO DE 04 (QUATRO) ANOS, A</v>
      </c>
      <c r="L435" t="str">
        <f>IFERROR(MID($D435,FIND(L$1,$D435,1)+0,100),"x")</f>
        <v>RESOLVE: ART. 1º - AUTORIZAR A  RENOVAÇÃO DO DIREITO DE USO DOS RECURSOS HÍDRICOS, VÁLIDA PELO PRAZO</v>
      </c>
      <c r="M435" t="s">
        <v>2984</v>
      </c>
      <c r="N435" t="s">
        <v>2104</v>
      </c>
      <c r="O435" t="s">
        <v>2109</v>
      </c>
      <c r="P435" t="e">
        <f>VLOOKUP(A435,#REF!,1,FALSE)</f>
        <v>#REF!</v>
      </c>
    </row>
    <row r="436" spans="1:16" x14ac:dyDescent="0.25">
      <c r="A436" s="3">
        <v>20643</v>
      </c>
      <c r="B436" t="s">
        <v>5540</v>
      </c>
      <c r="C436">
        <v>1352</v>
      </c>
      <c r="D436" t="s">
        <v>1178</v>
      </c>
      <c r="E436" s="1">
        <v>20643</v>
      </c>
      <c r="F436" s="2">
        <v>43963</v>
      </c>
      <c r="G436" t="str">
        <f>IFERROR(MID($D436,FIND(G$1,$D436,1)+0,110),"x")</f>
        <v>LOCALIZADO  NA FAZENDA RIO CLARO, ZONA RURAL, NO MUNICÍPIO DE SÃO DESIDÉRIO, MEDIANTE O CUMPRIMENTO DA  LEGISL</v>
      </c>
      <c r="H436" t="str">
        <f>IFERROR(MID($D436,FIND(H$1,$D436,1)+0,70),"x")</f>
        <v xml:space="preserve">CAPTAÇÃO SUBTERRÂNEA, NA  BACIA HIDROGRÁFICA DO RIO SÃO FRANCISCO, NO </v>
      </c>
      <c r="I436" t="str">
        <f>IFERROR(MID($D436,FIND(I$1,$D436,1)+0,30),"x")</f>
        <v>CPF Nº 850.885.528-15, COM SED</v>
      </c>
      <c r="J436" t="str">
        <f>IFERROR(MID($D436,FIND(J$1,$D436,1)+0,30),"x")</f>
        <v>x</v>
      </c>
      <c r="K436" t="str">
        <f>IFERROR(MID($D436,FIND(K$1,$D436,1)+0,40),"x")</f>
        <v>VÁLIDO PELO PRAZO DE 04 (QUATRO) ANOS, A</v>
      </c>
      <c r="L436" t="str">
        <f>IFERROR(MID($D436,FIND(L$1,$D436,1)+0,100),"x")</f>
        <v>RESOLVE: ART. 1.º - AUTORIZAR O  DIREITO DE USO DOS RECURSOS HÍDRICOS, VÁLIDO PELO PRAZO DE 04 (QUAT</v>
      </c>
      <c r="M436" t="s">
        <v>3449</v>
      </c>
      <c r="N436" t="s">
        <v>2104</v>
      </c>
      <c r="O436" t="s">
        <v>2109</v>
      </c>
      <c r="P436" t="e">
        <f>VLOOKUP(A436,#REF!,1,FALSE)</f>
        <v>#REF!</v>
      </c>
    </row>
    <row r="437" spans="1:16" x14ac:dyDescent="0.25">
      <c r="A437" s="3">
        <v>21399</v>
      </c>
      <c r="B437" t="s">
        <v>5515</v>
      </c>
      <c r="C437">
        <v>1327</v>
      </c>
      <c r="D437" t="s">
        <v>1153</v>
      </c>
      <c r="E437" s="1">
        <v>21399</v>
      </c>
      <c r="F437" s="2">
        <v>44082</v>
      </c>
      <c r="G437" t="str">
        <f>IFERROR(MID($D437,FIND(G$1,$D437,1)+0,110),"x")</f>
        <v xml:space="preserve">LOCALIZADO NAS FAZENDAS IPANEMA GLEBA  01-C E GLEBA 01-B, ZONA RURAL, NO MUNICÍPIO DE SÃO DESIDÉRIO, MEDIANTE </v>
      </c>
      <c r="H437" t="str">
        <f>IFERROR(MID($D437,FIND(H$1,$D437,1)+0,70),"x")</f>
        <v>CAPTAÇÃO  SUBTERRÂNEA, NA BACIA HIDROGRÁFICA DO RIO SÃO FRANCISCO, NAS</v>
      </c>
      <c r="I437" t="str">
        <f>IFERROR(MID($D437,FIND(I$1,$D437,1)+0,30),"x")</f>
        <v>x</v>
      </c>
      <c r="J437" t="str">
        <f>IFERROR(MID($D437,FIND(J$1,$D437,1)+0,30),"x")</f>
        <v>CNPJ Nº 92.007.459/0001-35, CO</v>
      </c>
      <c r="K437" t="str">
        <f>IFERROR(MID($D437,FIND(K$1,$D437,1)+0,40),"x")</f>
        <v>VÁLIDA PELO PRAZO DE 04 (QUATRO) ANOS, À</v>
      </c>
      <c r="L437" t="str">
        <f>IFERROR(MID($D437,FIND(L$1,$D437,1)+0,100),"x")</f>
        <v>RESOLVE: ART. 1º - AUTORIZAR A  RENOVAÇÃO DO DIREITO DE USO DOS RECURSOS HÍDRICOS, VÁLIDA PELO PRAZO</v>
      </c>
      <c r="M437" t="s">
        <v>3424</v>
      </c>
      <c r="N437" t="s">
        <v>2104</v>
      </c>
      <c r="O437" t="s">
        <v>2109</v>
      </c>
      <c r="P437" t="e">
        <f>VLOOKUP(A437,#REF!,1,FALSE)</f>
        <v>#REF!</v>
      </c>
    </row>
    <row r="438" spans="1:16" x14ac:dyDescent="0.25">
      <c r="A438" s="3">
        <v>21400</v>
      </c>
      <c r="B438" t="s">
        <v>5514</v>
      </c>
      <c r="C438">
        <v>1326</v>
      </c>
      <c r="D438" t="s">
        <v>1152</v>
      </c>
      <c r="E438" s="1">
        <v>21400</v>
      </c>
      <c r="F438" s="2">
        <v>44082</v>
      </c>
      <c r="G438" t="str">
        <f>IFERROR(MID($D438,FIND(G$1,$D438,1)+0,110),"x")</f>
        <v>LOCALIZADO NA FAZENDAS IPANEMA GLEBA 01,  GLEBA 02 E GLEBA 03, ZONA RURAL, NO MUNICÍPIO DE SÃO DESIDÉRIO, MEDI</v>
      </c>
      <c r="H438" t="str">
        <f>IFERROR(MID($D438,FIND(H$1,$D438,1)+0,70),"x")</f>
        <v>CAPTAÇÃO  SUBTERRÂNEA, NA BACIA HIDROGRÁFICA DO RIO SÃO FRANCISCO, NAS</v>
      </c>
      <c r="I438" t="str">
        <f>IFERROR(MID($D438,FIND(I$1,$D438,1)+0,30),"x")</f>
        <v>x</v>
      </c>
      <c r="J438" t="str">
        <f>IFERROR(MID($D438,FIND(J$1,$D438,1)+0,30),"x")</f>
        <v>CNPJ Nº 92.007.459/0001-35, CO</v>
      </c>
      <c r="K438" t="str">
        <f>IFERROR(MID($D438,FIND(K$1,$D438,1)+0,40),"x")</f>
        <v>VÁLIDA PELO PRAZO DE 04 (QUATRO) ANOS, À</v>
      </c>
      <c r="L438" t="str">
        <f>IFERROR(MID($D438,FIND(L$1,$D438,1)+0,100),"x")</f>
        <v>RESOLVE: ART. 1º - AUTORIZAR A  RENOVAÇÃO DO DIREITO DE USO DOS RECURSOS HÍDRICOS, VÁLIDA PELO PRAZO</v>
      </c>
      <c r="M438" t="s">
        <v>3423</v>
      </c>
      <c r="N438" t="s">
        <v>2104</v>
      </c>
      <c r="O438" t="s">
        <v>2109</v>
      </c>
      <c r="P438" t="e">
        <f>VLOOKUP(A438,#REF!,1,FALSE)</f>
        <v>#REF!</v>
      </c>
    </row>
    <row r="439" spans="1:16" x14ac:dyDescent="0.25">
      <c r="A439" s="3">
        <v>21401</v>
      </c>
      <c r="B439" t="s">
        <v>5513</v>
      </c>
      <c r="C439">
        <v>1325</v>
      </c>
      <c r="D439" t="s">
        <v>1151</v>
      </c>
      <c r="E439" s="1">
        <v>21401</v>
      </c>
      <c r="F439" s="2">
        <v>44082</v>
      </c>
      <c r="G439" t="str">
        <f>IFERROR(MID($D439,FIND(G$1,$D439,1)+0,110),"x")</f>
        <v>LOCALIZADO NA FAZENDAS IPANEMA GLEBA 01-A,  GLEBA 01 E GLEBA 02, ZONA RURAL, NO MUNICÍPIO DE SÃO DESIDÉRIO, ME</v>
      </c>
      <c r="H439" t="str">
        <f>IFERROR(MID($D439,FIND(H$1,$D439,1)+0,70),"x")</f>
        <v>CAPTAÇÃO  SUBTERRÂNEA, NA BACIA HIDROGRÁFICA DO RIO SÃO FRANCISCO, NAS</v>
      </c>
      <c r="I439" t="str">
        <f>IFERROR(MID($D439,FIND(I$1,$D439,1)+0,30),"x")</f>
        <v>x</v>
      </c>
      <c r="J439" t="str">
        <f>IFERROR(MID($D439,FIND(J$1,$D439,1)+0,30),"x")</f>
        <v>CNPJ Nº 92.007.459/0001-35, CO</v>
      </c>
      <c r="K439" t="str">
        <f>IFERROR(MID($D439,FIND(K$1,$D439,1)+0,40),"x")</f>
        <v>VÁLIDA PELO PRAZO DE 04 (QUATRO) ANOS, À</v>
      </c>
      <c r="L439" t="str">
        <f>IFERROR(MID($D439,FIND(L$1,$D439,1)+0,100),"x")</f>
        <v>RESOLVE: ART. 1º - AUTORIZAR A  RENOVAÇÃO DO DIREITO DE USO DOS RECURSOS HÍDRICOS, VÁLIDA PELO PRAZO</v>
      </c>
      <c r="M439" t="s">
        <v>3422</v>
      </c>
      <c r="N439" t="s">
        <v>2104</v>
      </c>
      <c r="O439" t="s">
        <v>2109</v>
      </c>
      <c r="P439" t="e">
        <f>VLOOKUP(A439,#REF!,1,FALSE)</f>
        <v>#REF!</v>
      </c>
    </row>
    <row r="440" spans="1:16" x14ac:dyDescent="0.25">
      <c r="A440" s="3">
        <v>21886</v>
      </c>
      <c r="B440" t="s">
        <v>5545</v>
      </c>
      <c r="C440">
        <v>1357</v>
      </c>
      <c r="D440" t="s">
        <v>1183</v>
      </c>
      <c r="E440" s="1">
        <v>21886</v>
      </c>
      <c r="F440" s="2">
        <v>44161</v>
      </c>
      <c r="G440" t="str">
        <f>IFERROR(MID($D440,FIND(G$1,$D440,1)+0,110),"x")</f>
        <v>LOCALIZADO NA FAZENDA ARARA II, ZONA RURAL, NO MUNICÍPIO DE SÃO  DESIDÉRIO, MEDIANTE O CUMPRIMENTO DA LEGISLAÇ</v>
      </c>
      <c r="H440" t="str">
        <f>IFERROR(MID($D440,FIND(H$1,$D440,1)+0,70),"x")</f>
        <v xml:space="preserve">CAPTAÇÃO SUBTERRÂNEA, NA  BACIA HIDROGRÁFICA DO RIO SÃO FRANCISCO, NO </v>
      </c>
      <c r="I440" t="str">
        <f>IFERROR(MID($D440,FIND(I$1,$D440,1)+0,30),"x")</f>
        <v>CPF Nº 734.789.549-91, COM SED</v>
      </c>
      <c r="J440" t="str">
        <f>IFERROR(MID($D440,FIND(J$1,$D440,1)+0,30),"x")</f>
        <v>x</v>
      </c>
      <c r="K440" t="str">
        <f>IFERROR(MID($D440,FIND(K$1,$D440,1)+0,40),"x")</f>
        <v>VÁLIDA PELO PRAZO DE 04 (QUATRO) ANOS, À</v>
      </c>
      <c r="L440" t="str">
        <f>IFERROR(MID($D440,FIND(L$1,$D440,1)+0,100),"x")</f>
        <v>RESOLVE: ART. 1º - AUTORIZAR A RENOVAÇÃO DO  DIREITO DE USO DOS RECURSOS HÍDRICOS, VÁLIDA PELO PRAZO</v>
      </c>
      <c r="M440" t="s">
        <v>3454</v>
      </c>
      <c r="N440" t="s">
        <v>2104</v>
      </c>
      <c r="O440" t="s">
        <v>2109</v>
      </c>
      <c r="P440" t="e">
        <f>VLOOKUP(A440,#REF!,1,FALSE)</f>
        <v>#REF!</v>
      </c>
    </row>
    <row r="441" spans="1:16" x14ac:dyDescent="0.25">
      <c r="A441" s="3">
        <v>21887</v>
      </c>
      <c r="B441" t="s">
        <v>5502</v>
      </c>
      <c r="C441">
        <v>1314</v>
      </c>
      <c r="D441" t="s">
        <v>1140</v>
      </c>
      <c r="E441" s="1">
        <v>21887</v>
      </c>
      <c r="F441" s="2">
        <v>44161</v>
      </c>
      <c r="G441" t="str">
        <f>IFERROR(MID($D441,FIND(G$1,$D441,1)+0,110),"x")</f>
        <v>LOCALIZADO NA FAZENDA ESMERALDA V,  ZONA RURAL, NO MUNICÍPIO DE SÃO DESIDÉRIO, MEDIANTE O CUMPRIMENTO DA LEGIS</v>
      </c>
      <c r="H441" t="str">
        <f>IFERROR(MID($D441,FIND(H$1,$D441,1)+0,70),"x")</f>
        <v>CAPTAÇÃO SUBTERRÂNEA, NA BACIA HIDROGRÁFICA DO RIO SÃO FRANCISCO, DO P</v>
      </c>
      <c r="I441" t="str">
        <f>IFERROR(MID($D441,FIND(I$1,$D441,1)+0,30),"x")</f>
        <v>CPF Nº 408.918.529-72, COM SED</v>
      </c>
      <c r="J441" t="str">
        <f>IFERROR(MID($D441,FIND(J$1,$D441,1)+0,30),"x")</f>
        <v>x</v>
      </c>
      <c r="K441" t="str">
        <f>IFERROR(MID($D441,FIND(K$1,$D441,1)+0,40),"x")</f>
        <v>VÁLIDA PELO PRAZO DE 04 (QUATRO) ANOS, À</v>
      </c>
      <c r="L441" t="str">
        <f>IFERROR(MID($D441,FIND(L$1,$D441,1)+0,100),"x")</f>
        <v>RESOLVE: ART. 1º - AUTORIZAR A RENOVAÇÃO DO  DIREITO DE USO DOS RECURSOS HÍDRICOS, VÁLIDA PELO PRAZO</v>
      </c>
      <c r="M441" t="s">
        <v>3411</v>
      </c>
      <c r="N441" t="s">
        <v>2104</v>
      </c>
      <c r="O441" t="s">
        <v>2109</v>
      </c>
      <c r="P441" t="e">
        <f>VLOOKUP(A441,#REF!,1,FALSE)</f>
        <v>#REF!</v>
      </c>
    </row>
    <row r="442" spans="1:16" x14ac:dyDescent="0.25">
      <c r="A442" s="3">
        <v>21888</v>
      </c>
      <c r="B442" t="s">
        <v>5547</v>
      </c>
      <c r="C442">
        <v>1359</v>
      </c>
      <c r="D442" t="s">
        <v>1185</v>
      </c>
      <c r="E442" s="1">
        <v>21888</v>
      </c>
      <c r="F442" s="2">
        <v>44161</v>
      </c>
      <c r="G442" t="str">
        <f>IFERROR(MID($D442,FIND(G$1,$D442,1)+0,110),"x")</f>
        <v>LOCALIZADO NA FAZENDA ARARA VI, ZONA  RURAL, NO MUNICÍPIO DE SÃO DESIDÉRIO, MEDIANTE O CUMPRIMENTO DA LEGISLAÇ</v>
      </c>
      <c r="H442" t="str">
        <f>IFERROR(MID($D442,FIND(H$1,$D442,1)+0,70),"x")</f>
        <v xml:space="preserve">CAPTAÇÃO  SUBTERRÂNEA, NA BACIA HIDROGRÁFICA DO RIO SÃO FRANCISCO, NO </v>
      </c>
      <c r="I442" t="str">
        <f>IFERROR(MID($D442,FIND(I$1,$D442,1)+0,30),"x")</f>
        <v>CPF Nº 020.548.669-03, COM SED</v>
      </c>
      <c r="J442" t="str">
        <f>IFERROR(MID($D442,FIND(J$1,$D442,1)+0,30),"x")</f>
        <v>x</v>
      </c>
      <c r="K442" t="str">
        <f>IFERROR(MID($D442,FIND(K$1,$D442,1)+0,40),"x")</f>
        <v>VÁLIDA PELO PRAZO DE 04 (QUATRO) ANOS, À</v>
      </c>
      <c r="L442" t="str">
        <f>IFERROR(MID($D442,FIND(L$1,$D442,1)+0,100),"x")</f>
        <v>RESOLVE: ART. 1º - AUTORIZAR A RENOVAÇÃO DO  DIREITO DE USO DOS RECURSOS HÍDRICOS, VÁLIDA PELO PRAZO</v>
      </c>
      <c r="M442" t="s">
        <v>3456</v>
      </c>
      <c r="N442" t="s">
        <v>2104</v>
      </c>
      <c r="O442" t="s">
        <v>2109</v>
      </c>
      <c r="P442" t="e">
        <f>VLOOKUP(A442,#REF!,1,FALSE)</f>
        <v>#REF!</v>
      </c>
    </row>
    <row r="443" spans="1:16" x14ac:dyDescent="0.25">
      <c r="A443" s="3">
        <v>21889</v>
      </c>
      <c r="B443" t="s">
        <v>5532</v>
      </c>
      <c r="C443">
        <v>1344</v>
      </c>
      <c r="D443" t="s">
        <v>1170</v>
      </c>
      <c r="E443" s="1">
        <v>21889</v>
      </c>
      <c r="F443" s="2">
        <v>44161</v>
      </c>
      <c r="G443" t="str">
        <f>IFERROR(MID($D443,FIND(G$1,$D443,1)+0,110),"x")</f>
        <v>LOCALIZADO NA FAZENDA ESMERALDA I,  ZONA RURAL, NO MUNICÍPIO DE SÃO DESIDÉRIO, MEDIANTE O CUMPRIMENTO DA LEGIS</v>
      </c>
      <c r="H443" t="str">
        <f>IFERROR(MID($D443,FIND(H$1,$D443,1)+0,70),"x")</f>
        <v xml:space="preserve">CAPTAÇÃO  SUBTERRÂNEA, NA BACIA HIDROGRÁFICA DO RIO SÃO FRANCISCO, NO </v>
      </c>
      <c r="I443" t="str">
        <f>IFERROR(MID($D443,FIND(I$1,$D443,1)+0,30),"x")</f>
        <v>CPF Nº 353.513.229-00, COM SED</v>
      </c>
      <c r="J443" t="str">
        <f>IFERROR(MID($D443,FIND(J$1,$D443,1)+0,30),"x")</f>
        <v>x</v>
      </c>
      <c r="K443" t="str">
        <f>IFERROR(MID($D443,FIND(K$1,$D443,1)+0,40),"x")</f>
        <v>VÁLIDA PELO PRAZO DE 04 (QUATRO) ANOS, À</v>
      </c>
      <c r="L443" t="str">
        <f>IFERROR(MID($D443,FIND(L$1,$D443,1)+0,100),"x")</f>
        <v>RESOLVE: ART. 1º - AUTORIZAR A RENOVAÇÃO  DO DIREITO DE USO DOS RECURSOS HÍDRICOS, VÁLIDA PELO PRAZO</v>
      </c>
      <c r="M443" t="s">
        <v>3441</v>
      </c>
      <c r="N443" t="s">
        <v>2104</v>
      </c>
      <c r="O443" t="s">
        <v>2109</v>
      </c>
      <c r="P443" t="e">
        <f>VLOOKUP(A443,#REF!,1,FALSE)</f>
        <v>#REF!</v>
      </c>
    </row>
    <row r="444" spans="1:16" x14ac:dyDescent="0.25">
      <c r="A444" s="3">
        <v>22161</v>
      </c>
      <c r="B444" t="s">
        <v>5615</v>
      </c>
      <c r="C444">
        <v>1427</v>
      </c>
      <c r="D444" t="s">
        <v>1431</v>
      </c>
      <c r="E444" s="1">
        <v>22161</v>
      </c>
      <c r="F444" s="2">
        <v>44222</v>
      </c>
      <c r="G444" t="str">
        <f>IFERROR(MID($D444,FIND(G$1,$D444,1)+0,110),"x")</f>
        <v>LOCALIZADO NAS FAZENDAS  CANAÃ II, LEOPOLDINA III, CANAÃ VI E PÉROLA, ZONA RURAL, NO MUNICÍPIO DE SÃO DESIDÉRI</v>
      </c>
      <c r="H444" t="str">
        <f>IFERROR(MID($D444,FIND(H$1,$D444,1)+0,70),"x")</f>
        <v>CAPTAÇÃO SUBTERRÂNEA, NA BACIA HIDROGRÁFICA DO RIO SÃO FRANCISCO, NO P</v>
      </c>
      <c r="I444" t="str">
        <f>IFERROR(MID($D444,FIND(I$1,$D444,1)+0,30),"x")</f>
        <v>CPF Nº 334.839.739-15, COM SED</v>
      </c>
      <c r="J444" t="str">
        <f>IFERROR(MID($D444,FIND(J$1,$D444,1)+0,30),"x")</f>
        <v>x</v>
      </c>
      <c r="K444" t="str">
        <f>IFERROR(MID($D444,FIND(K$1,$D444,1)+0,40),"x")</f>
        <v>VÁLIDO PELO PRAZO DE 04 (QUATRO) ANOS, A</v>
      </c>
      <c r="L444" t="str">
        <f>IFERROR(MID($D444,FIND(L$1,$D444,1)+0,100),"x")</f>
        <v>RESOLVE: ART. 1º - AUTORIZAR O DIREITO DE  USO DOS RECURSOS HÍDRICOS, VÁLIDO PELO PRAZO DE 04 (QUATR</v>
      </c>
      <c r="M444" t="s">
        <v>3523</v>
      </c>
      <c r="N444" t="s">
        <v>2104</v>
      </c>
      <c r="O444" t="s">
        <v>2109</v>
      </c>
      <c r="P444" t="e">
        <f>VLOOKUP(A444,#REF!,1,FALSE)</f>
        <v>#REF!</v>
      </c>
    </row>
    <row r="445" spans="1:16" x14ac:dyDescent="0.25">
      <c r="A445" s="3">
        <v>22620</v>
      </c>
      <c r="B445" t="s">
        <v>5661</v>
      </c>
      <c r="C445">
        <v>1473</v>
      </c>
      <c r="D445" t="s">
        <v>1477</v>
      </c>
      <c r="E445" s="1">
        <v>22620</v>
      </c>
      <c r="F445" s="2">
        <v>44284</v>
      </c>
      <c r="G445" t="str">
        <f>IFERROR(MID($D445,FIND(G$1,$D445,1)+0,110),"x")</f>
        <v>LOCALIZADO NA RODOVIA BA-463 KM 90,5, FAZENDA PALMEIRA, ZONA RURAL, NO MUNICÍPIO DE SÃO  DESIDÉRIO, MEDIANTE O</v>
      </c>
      <c r="H445" t="str">
        <f>IFERROR(MID($D445,FIND(H$1,$D445,1)+0,70),"x")</f>
        <v xml:space="preserve">CAPTAÇÃO SUBTERRÂNEA, NA BACIA HIDROGRÁFICA  DO RIO SÃO FRANCISCO, NO </v>
      </c>
      <c r="I445" t="str">
        <f>IFERROR(MID($D445,FIND(I$1,$D445,1)+0,30),"x")</f>
        <v>CPF Nº 266.958.068-88, COM SED</v>
      </c>
      <c r="J445" t="str">
        <f>IFERROR(MID($D445,FIND(J$1,$D445,1)+0,30),"x")</f>
        <v>x</v>
      </c>
      <c r="K445" t="str">
        <f>IFERROR(MID($D445,FIND(K$1,$D445,1)+0,40),"x")</f>
        <v xml:space="preserve">VÁLIDO PELO PRAZO DE 4 (QUATRO) ANOS, A </v>
      </c>
      <c r="L445" t="str">
        <f>IFERROR(MID($D445,FIND(L$1,$D445,1)+0,100),"x")</f>
        <v>RESOLVE: ART. 1º - AUTORIZAR O DIREITO DE  USO DOS RECURSOS HÍDRICOS, VÁLIDO PELO PRAZO DE 4 (QUATRO</v>
      </c>
      <c r="M445" t="s">
        <v>3568</v>
      </c>
      <c r="N445" t="s">
        <v>2104</v>
      </c>
      <c r="O445" t="s">
        <v>2109</v>
      </c>
      <c r="P445" t="e">
        <f>VLOOKUP(A445,#REF!,1,FALSE)</f>
        <v>#REF!</v>
      </c>
    </row>
    <row r="446" spans="1:16" x14ac:dyDescent="0.25">
      <c r="A446" s="3">
        <v>22919</v>
      </c>
      <c r="B446" t="s">
        <v>5726</v>
      </c>
      <c r="C446">
        <v>1540</v>
      </c>
      <c r="D446" t="s">
        <v>1542</v>
      </c>
      <c r="E446" s="1">
        <v>22919</v>
      </c>
      <c r="F446" s="2">
        <v>44321</v>
      </c>
      <c r="G446" t="str">
        <f>IFERROR(MID($D446,FIND(G$1,$D446,1)+0,110),"x")</f>
        <v>LOCALIZADO NA  FAZENDA ANA TERRA I, ZONA RURAL, NO MUNICÍPIO DE SÃO DESIDÉRIO, MEDIANTE O CUMPRIMENTO DA  LEGI</v>
      </c>
      <c r="H446" t="str">
        <f>IFERROR(MID($D446,FIND(H$1,$D446,1)+0,70),"x")</f>
        <v xml:space="preserve">CAPTAÇÃO SUBTERRÂNEA, NA BACIA HIDROGRÁFICA DO RIO SÃO FRANCISCO, NO  </v>
      </c>
      <c r="I446" t="str">
        <f>IFERROR(MID($D446,FIND(I$1,$D446,1)+0,30),"x")</f>
        <v>CPF Nº 438.721.749-91, COM SED</v>
      </c>
      <c r="J446" t="str">
        <f>IFERROR(MID($D446,FIND(J$1,$D446,1)+0,30),"x")</f>
        <v>x</v>
      </c>
      <c r="K446" t="str">
        <f>IFERROR(MID($D446,FIND(K$1,$D446,1)+0,40),"x")</f>
        <v>VÁLIDO PELO PRAZO DE 04 (QUATRO) ANOS, A</v>
      </c>
      <c r="L446" t="str">
        <f>IFERROR(MID($D446,FIND(L$1,$D446,1)+0,100),"x")</f>
        <v>RESOLVE: ART. 1º - AUTORIZAR O DIREITO DE  USO DOS RECURSOS HÍDRICOS, VÁLIDO PELO PRAZO DE 04 (QUATR</v>
      </c>
      <c r="M446" t="s">
        <v>3633</v>
      </c>
      <c r="N446" t="s">
        <v>2104</v>
      </c>
      <c r="O446" t="s">
        <v>2109</v>
      </c>
      <c r="P446" t="e">
        <f>VLOOKUP(A446,#REF!,1,FALSE)</f>
        <v>#REF!</v>
      </c>
    </row>
    <row r="447" spans="1:16" x14ac:dyDescent="0.25">
      <c r="A447" s="3">
        <v>22992</v>
      </c>
      <c r="B447" t="s">
        <v>5748</v>
      </c>
      <c r="C447">
        <v>1562</v>
      </c>
      <c r="D447" t="s">
        <v>1564</v>
      </c>
      <c r="E447" s="1">
        <v>22992</v>
      </c>
      <c r="F447" s="2">
        <v>44330</v>
      </c>
      <c r="G447" t="str">
        <f>IFERROR(MID($D447,FIND(G$1,$D447,1)+0,110),"x")</f>
        <v xml:space="preserve">LOCALIZADO NA  FAZENDAS CANTA GALO I E SOL DE MAIO II, ZONA RURAL, NO MUNICÍPIO DE SÃO DESIDÉRIO, MEDIANTE  O </v>
      </c>
      <c r="H447" t="str">
        <f>IFERROR(MID($D447,FIND(H$1,$D447,1)+0,70),"x")</f>
        <v>CAPTAÇÃO SUBTERRÂNEA, NA BACIA HIDROGRÁFICA DO RIO SÃO FRANCISCO, NO P</v>
      </c>
      <c r="I447" t="str">
        <f>IFERROR(MID($D447,FIND(I$1,$D447,1)+0,30),"x")</f>
        <v>CPF Nº 943.973.929-00, COM SED</v>
      </c>
      <c r="J447" t="str">
        <f>IFERROR(MID($D447,FIND(J$1,$D447,1)+0,30),"x")</f>
        <v>x</v>
      </c>
      <c r="K447" t="str">
        <f>IFERROR(MID($D447,FIND(K$1,$D447,1)+0,40),"x")</f>
        <v>VÁLIDO PELO PRAZO DE 04 (QUATRO) ANOS, A</v>
      </c>
      <c r="L447" t="str">
        <f>IFERROR(MID($D447,FIND(L$1,$D447,1)+0,100),"x")</f>
        <v>RESOLVE: ART. 1º - AUTORIZAR O DIREITO DE  USO DOS RECURSOS HÍDRICOS, VÁLIDO PELO PRAZO DE 04 (QUATR</v>
      </c>
      <c r="M447" t="s">
        <v>3655</v>
      </c>
      <c r="N447" t="s">
        <v>2104</v>
      </c>
      <c r="O447" t="s">
        <v>2109</v>
      </c>
      <c r="P447" t="e">
        <f>VLOOKUP(A447,#REF!,1,FALSE)</f>
        <v>#REF!</v>
      </c>
    </row>
    <row r="448" spans="1:16" x14ac:dyDescent="0.25">
      <c r="A448" s="3">
        <v>23796</v>
      </c>
      <c r="B448" t="s">
        <v>6009</v>
      </c>
      <c r="C448">
        <v>1823</v>
      </c>
      <c r="D448" t="s">
        <v>1825</v>
      </c>
      <c r="E448" s="1">
        <v>23796</v>
      </c>
      <c r="F448" s="2">
        <v>44427</v>
      </c>
      <c r="G448" t="str">
        <f>IFERROR(MID($D448,FIND(G$1,$D448,1)+0,110),"x")</f>
        <v>LOCALIZADO NA FAZENDA SANTO ANTONIO I, RODOVIA BR 020, KM 383, ZONA RURAL, NO MUNICÍPIO DE  SÃO DESIDÉRIO, MED</v>
      </c>
      <c r="H448" t="str">
        <f>IFERROR(MID($D448,FIND(H$1,$D448,1)+0,70),"x")</f>
        <v xml:space="preserve">CAPTAÇÃO SUBTERRÂNEA, NA BACIA HIDROGRÁFICA DO RIO SÃO FRANCISCO, NO  </v>
      </c>
      <c r="I448" t="str">
        <f>IFERROR(MID($D448,FIND(I$1,$D448,1)+0,30),"x")</f>
        <v>x</v>
      </c>
      <c r="J448" t="str">
        <f>IFERROR(MID($D448,FIND(J$1,$D448,1)+0,30),"x")</f>
        <v>CNPJ Nº 88.396.619/0003-70, CO</v>
      </c>
      <c r="K448" t="str">
        <f>IFERROR(MID($D448,FIND(K$1,$D448,1)+0,40),"x")</f>
        <v>VÁLIDO PELO PRAZO DE 04 (QUATRO) ANOS, A</v>
      </c>
      <c r="L448" t="str">
        <f>IFERROR(MID($D448,FIND(L$1,$D448,1)+0,100),"x")</f>
        <v>RESOLVE: ART. 1º - AUTORIZAR O DIREITO DE  USO DOS RECURSOS HÍDRICOS, VÁLIDO PELO PRAZO DE 04 (QUATR</v>
      </c>
      <c r="M448" t="s">
        <v>3915</v>
      </c>
      <c r="N448" t="s">
        <v>2104</v>
      </c>
      <c r="O448" t="s">
        <v>2109</v>
      </c>
      <c r="P448" t="e">
        <f>VLOOKUP(A448,#REF!,1,FALSE)</f>
        <v>#REF!</v>
      </c>
    </row>
    <row r="449" spans="1:16" x14ac:dyDescent="0.25">
      <c r="A449" s="3">
        <v>24394</v>
      </c>
      <c r="B449" t="s">
        <v>6210</v>
      </c>
      <c r="C449">
        <v>2024</v>
      </c>
      <c r="D449" t="s">
        <v>2026</v>
      </c>
      <c r="E449" s="1">
        <v>24394</v>
      </c>
      <c r="F449" s="2">
        <v>44488</v>
      </c>
      <c r="G449" t="str">
        <f>IFERROR(MID($D449,FIND(G$1,$D449,1)+0,110),"x")</f>
        <v>LOCALIZADO NA FAZENDA SANTA EDWIGES, RODOVIA BR 020, RODA VELHA, NO MUNICÍPIO DE SÃO  DESIDÉRIO, MEDIANTE O CU</v>
      </c>
      <c r="H449" t="str">
        <f>IFERROR(MID($D449,FIND(H$1,$D449,1)+0,70),"x")</f>
        <v xml:space="preserve">CAPTAÇÃO SUBTERRÂNEA, NA BACIA HIDROGRÁFICA DO RIO  SÃO FRANCISCO, NO </v>
      </c>
      <c r="I449" t="str">
        <f>IFERROR(MID($D449,FIND(I$1,$D449,1)+0,30),"x")</f>
        <v>CPF Nº 544.053.510-15, COM SED</v>
      </c>
      <c r="J449" t="str">
        <f>IFERROR(MID($D449,FIND(J$1,$D449,1)+0,30),"x")</f>
        <v>x</v>
      </c>
      <c r="K449" t="str">
        <f>IFERROR(MID($D449,FIND(K$1,$D449,1)+0,40),"x")</f>
        <v>VÁLIDO PELO PRAZO DE 04 (QUATRO) ANOS, A</v>
      </c>
      <c r="L449" t="str">
        <f>IFERROR(MID($D449,FIND(L$1,$D449,1)+0,100),"x")</f>
        <v>RESOLVE: ART. 1º - AUTORIZAR O DIREITO  DE USO DOS RECURSOS HÍDRICOS, VÁLIDO PELO PRAZO DE 04 (QUATR</v>
      </c>
      <c r="M449" t="s">
        <v>4115</v>
      </c>
      <c r="N449" t="s">
        <v>2104</v>
      </c>
      <c r="O449" t="s">
        <v>2109</v>
      </c>
      <c r="P449" t="e">
        <f>VLOOKUP(A449,#REF!,1,FALSE)</f>
        <v>#REF!</v>
      </c>
    </row>
    <row r="450" spans="1:16" x14ac:dyDescent="0.25">
      <c r="A450" s="3">
        <v>15749</v>
      </c>
      <c r="B450" t="s">
        <v>4225</v>
      </c>
      <c r="C450">
        <v>34</v>
      </c>
      <c r="D450" t="s">
        <v>1250</v>
      </c>
      <c r="E450" s="1">
        <v>15749</v>
      </c>
      <c r="F450" s="2">
        <v>43172</v>
      </c>
      <c r="G450" t="str">
        <f>IFERROR(MID($D450,FIND(G$1,$D450,1)+0,110),"x")</f>
        <v>LOCALIZADO NA FAZENDA IGUAÇU, ZONA RURAL, NO MUNICÍPIO DE SÃO FÉLIX DO CORIBE,  MEDIANTE O CUMPRIMENTO DA LEGI</v>
      </c>
      <c r="H450" t="str">
        <f>IFERROR(MID($D450,FIND(H$1,$D450,1)+0,70),"x")</f>
        <v>CAPTAÇÃO SUPERFICIAL, NA BACIA HIDROGRÁFICA  DO RIO CORRENTE, NO RIO C</v>
      </c>
      <c r="I450" t="str">
        <f>IFERROR(MID($D450,FIND(I$1,$D450,1)+0,30),"x")</f>
        <v>CPF N° 360.271.705-49, COM SED</v>
      </c>
      <c r="J450" t="str">
        <f>IFERROR(MID($D450,FIND(J$1,$D450,1)+0,30),"x")</f>
        <v>x</v>
      </c>
      <c r="K450" t="str">
        <f>IFERROR(MID($D450,FIND(K$1,$D450,1)+0,40),"x")</f>
        <v>VÁLIDA PELO PRAZO DE 04 (QUATRO) ANOS, A</v>
      </c>
      <c r="L450" t="str">
        <f>IFERROR(MID($D450,FIND(L$1,$D450,1)+0,100),"x")</f>
        <v>RESOLVE: ART. 1º - AUTORIZAR A RENOVAÇÃO DO  DIREITO DE USO DOS RECURSOS HÍDRICOS, VÁLIDA PELO PRAZO</v>
      </c>
      <c r="M450" t="s">
        <v>2165</v>
      </c>
      <c r="N450" t="s">
        <v>2106</v>
      </c>
      <c r="O450" t="s">
        <v>2113</v>
      </c>
      <c r="P450" t="e">
        <f>VLOOKUP(A450,#REF!,1,FALSE)</f>
        <v>#REF!</v>
      </c>
    </row>
    <row r="451" spans="1:16" x14ac:dyDescent="0.25">
      <c r="A451" s="3">
        <v>15750</v>
      </c>
      <c r="B451" t="s">
        <v>4226</v>
      </c>
      <c r="C451">
        <v>35</v>
      </c>
      <c r="D451" t="s">
        <v>15</v>
      </c>
      <c r="E451" s="1">
        <v>15750</v>
      </c>
      <c r="F451" s="2">
        <v>43172</v>
      </c>
      <c r="G451" t="str">
        <f>IFERROR(MID($D451,FIND(G$1,$D451,1)+0,110),"x")</f>
        <v>LOCALIZADO NA FAZENDA ESPERANÇA, ZONA RURAL, NO MUNICÍPIO DE SÃO FÉLIX  DO CORIBE, MEDIANTE O CUMPRIMENTO DA L</v>
      </c>
      <c r="H451" t="str">
        <f>IFERROR(MID($D451,FIND(H$1,$D451,1)+0,70),"x")</f>
        <v>CAPTAÇÃO SUPERFICIAL, NA BACIA HIDROGRÁFICA DO  RIO CORRENTE, NO RIO C</v>
      </c>
      <c r="I451" t="str">
        <f>IFERROR(MID($D451,FIND(I$1,$D451,1)+0,30),"x")</f>
        <v>CPF N° 360.271.705-49, COM SED</v>
      </c>
      <c r="J451" t="str">
        <f>IFERROR(MID($D451,FIND(J$1,$D451,1)+0,30),"x")</f>
        <v>x</v>
      </c>
      <c r="K451" t="str">
        <f>IFERROR(MID($D451,FIND(K$1,$D451,1)+0,40),"x")</f>
        <v>VÁLIDA PELO PRAZO DE 04 (QUATRO) ANOS, A</v>
      </c>
      <c r="L451" t="str">
        <f>IFERROR(MID($D451,FIND(L$1,$D451,1)+0,100),"x")</f>
        <v>RESOLVE: ART. 1º - AUTORIZAR A RENOVAÇÃO DO  DIREITO DE USO DOS RECURSOS HÍDRICOS, VÁLIDA PELO PRAZO</v>
      </c>
      <c r="M451" t="s">
        <v>2166</v>
      </c>
      <c r="N451" t="s">
        <v>2106</v>
      </c>
      <c r="O451" t="s">
        <v>2113</v>
      </c>
      <c r="P451" t="e">
        <f>VLOOKUP(A451,#REF!,1,FALSE)</f>
        <v>#REF!</v>
      </c>
    </row>
    <row r="452" spans="1:16" x14ac:dyDescent="0.25">
      <c r="A452" s="3">
        <v>15757</v>
      </c>
      <c r="B452" t="s">
        <v>4232</v>
      </c>
      <c r="C452">
        <v>41</v>
      </c>
      <c r="D452" t="s">
        <v>19</v>
      </c>
      <c r="E452" s="1">
        <v>15757</v>
      </c>
      <c r="F452" s="2">
        <v>43172</v>
      </c>
      <c r="G452" t="str">
        <f>IFERROR(MID($D452,FIND(G$1,$D452,1)+0,110),"x")</f>
        <v xml:space="preserve">LOCALIZADO NA FAZENDA ASA BRANCA, ZONA RURAL, NO MUNICÍPIO DE SÃO FELIX  DO CORIBE, MEDIANTE O CUMPRIMENTO DA </v>
      </c>
      <c r="H452" t="str">
        <f>IFERROR(MID($D452,FIND(H$1,$D452,1)+0,70),"x")</f>
        <v>CAPTAÇÃO SUPERFICIAL, NA BACIA HIDROGRÁFICA DO  RIO CORRENTE, NO RIO F</v>
      </c>
      <c r="I452" t="str">
        <f>IFERROR(MID($D452,FIND(I$1,$D452,1)+0,30),"x")</f>
        <v>CPF Nº 326.183.795-00, COM SED</v>
      </c>
      <c r="J452" t="str">
        <f>IFERROR(MID($D452,FIND(J$1,$D452,1)+0,30),"x")</f>
        <v>x</v>
      </c>
      <c r="K452" t="str">
        <f>IFERROR(MID($D452,FIND(K$1,$D452,1)+0,40),"x")</f>
        <v xml:space="preserve">VÁLIDO PELO PRAZO DE 4 (QUATRO) ANOS, A </v>
      </c>
      <c r="L452" t="str">
        <f>IFERROR(MID($D452,FIND(L$1,$D452,1)+0,100),"x")</f>
        <v>RESOLVE: ART. 1º - AUTORIZAR O DIREITO DE  USO DOS RECURSOS HÍDRICOS, VÁLIDO PELO PRAZO DE 4 (QUATRO</v>
      </c>
      <c r="M452" t="s">
        <v>2172</v>
      </c>
      <c r="N452" t="s">
        <v>2106</v>
      </c>
      <c r="O452" t="s">
        <v>2113</v>
      </c>
      <c r="P452" t="e">
        <f>VLOOKUP(A452,#REF!,1,FALSE)</f>
        <v>#REF!</v>
      </c>
    </row>
    <row r="453" spans="1:16" x14ac:dyDescent="0.25">
      <c r="A453" s="3">
        <v>15758</v>
      </c>
      <c r="B453" t="s">
        <v>4233</v>
      </c>
      <c r="C453">
        <v>42</v>
      </c>
      <c r="D453" t="s">
        <v>20</v>
      </c>
      <c r="E453" s="1">
        <v>15758</v>
      </c>
      <c r="F453" s="2">
        <v>43172</v>
      </c>
      <c r="G453" t="str">
        <f>IFERROR(MID($D453,FIND(G$1,$D453,1)+0,110),"x")</f>
        <v>LOCALIZADO NA FAZENDA NOVO HORIZONTE, ZONA RURAL, NO MUNICÍPIO DE SÃO FELIX DO  CORIBE, MEDIANTE O CUMPRIMENTO</v>
      </c>
      <c r="H453" t="str">
        <f>IFERROR(MID($D453,FIND(H$1,$D453,1)+0,70),"x")</f>
        <v>CAPTAÇÃO SUPERFICIAL, NA BACIA HIDROGRÁFICA DO  RIO CORRENTE, NO RIO F</v>
      </c>
      <c r="I453" t="str">
        <f>IFERROR(MID($D453,FIND(I$1,$D453,1)+0,30),"x")</f>
        <v>CPF SOB Nº 326.183.795-00, COM</v>
      </c>
      <c r="J453" t="str">
        <f>IFERROR(MID($D453,FIND(J$1,$D453,1)+0,30),"x")</f>
        <v>x</v>
      </c>
      <c r="K453" t="str">
        <f>IFERROR(MID($D453,FIND(K$1,$D453,1)+0,40),"x")</f>
        <v xml:space="preserve">VÁLIDO PELO PRAZO DE 4 (QUATRO) ANOS, A </v>
      </c>
      <c r="L453" t="str">
        <f>IFERROR(MID($D453,FIND(L$1,$D453,1)+0,100),"x")</f>
        <v>RESOLVE: ART. 1º - AUTORIZAR O DIREITO DE USO  DOS RECURSOS HÍDRICOS, VÁLIDO PELO PRAZO DE 4 (QUATRO</v>
      </c>
      <c r="M453" t="s">
        <v>2172</v>
      </c>
      <c r="N453" t="s">
        <v>2106</v>
      </c>
      <c r="O453" t="s">
        <v>2113</v>
      </c>
      <c r="P453" t="e">
        <f>VLOOKUP(A453,#REF!,1,FALSE)</f>
        <v>#REF!</v>
      </c>
    </row>
    <row r="454" spans="1:16" x14ac:dyDescent="0.25">
      <c r="A454" s="3">
        <v>15795</v>
      </c>
      <c r="B454" t="s">
        <v>4244</v>
      </c>
      <c r="C454">
        <v>53</v>
      </c>
      <c r="D454" t="s">
        <v>24</v>
      </c>
      <c r="E454" s="1">
        <v>15795</v>
      </c>
      <c r="F454" s="2">
        <v>43175</v>
      </c>
      <c r="G454" t="str">
        <f>IFERROR(MID($D454,FIND(G$1,$D454,1)+0,110),"x")</f>
        <v xml:space="preserve">LOCALIZADO NA FAZENDA VOLTA DA PEDRA, S/N, ZONA  RURAL, MUNICÍPIO SÃO FÉLIX DO CORIBE, MEDIANTE O CUMPRIMENTO </v>
      </c>
      <c r="H454" t="str">
        <f>IFERROR(MID($D454,FIND(H$1,$D454,1)+0,70),"x")</f>
        <v>CAPTAÇÃO SUPERFICIAL, NA BACIA HIDROGRÁFICA DO RIO CORRENTE, NO RIO CO</v>
      </c>
      <c r="I454" t="str">
        <f>IFERROR(MID($D454,FIND(I$1,$D454,1)+0,30),"x")</f>
        <v>CPF Nº 052.712.745-00, COM SED</v>
      </c>
      <c r="J454" t="str">
        <f>IFERROR(MID($D454,FIND(J$1,$D454,1)+0,30),"x")</f>
        <v>x</v>
      </c>
      <c r="K454" t="str">
        <f>IFERROR(MID($D454,FIND(K$1,$D454,1)+0,40),"x")</f>
        <v>VÁLIDO PELO PRAZO DE 04 (QUATRO) ANOS, A</v>
      </c>
      <c r="L454" t="str">
        <f>IFERROR(MID($D454,FIND(L$1,$D454,1)+0,100),"x")</f>
        <v>RESOLVE: ART. 1º - AUTORIZAR O DIREITO  DE USO DOS RECURSOS HÍDRICOS, VÁLIDO PELO PRAZO DE 04 (QUATR</v>
      </c>
      <c r="M454" t="s">
        <v>2183</v>
      </c>
      <c r="N454" t="s">
        <v>2106</v>
      </c>
      <c r="O454" t="s">
        <v>2113</v>
      </c>
      <c r="P454" t="e">
        <f>VLOOKUP(A454,#REF!,1,FALSE)</f>
        <v>#REF!</v>
      </c>
    </row>
    <row r="455" spans="1:16" x14ac:dyDescent="0.25">
      <c r="A455" s="3">
        <v>16238</v>
      </c>
      <c r="B455" t="s">
        <v>4308</v>
      </c>
      <c r="C455">
        <v>117</v>
      </c>
      <c r="D455" t="s">
        <v>56</v>
      </c>
      <c r="E455" s="1">
        <v>16238</v>
      </c>
      <c r="F455" s="2">
        <v>43248</v>
      </c>
      <c r="G455" t="str">
        <f>IFERROR(MID($D455,FIND(G$1,$D455,1)+0,110),"x")</f>
        <v>LOCALIZADO NA FAZENDA FUTURO, ZONA  RURAL, NO MUNICÍPIO DE SÃO FÉLIX DO CORIBE, MEDIANTE O CUMPRIMENTO DA LEGI</v>
      </c>
      <c r="H455" t="str">
        <f>IFERROR(MID($D455,FIND(H$1,$D455,1)+0,70),"x")</f>
        <v>CAPTAÇÃO SUPERFICIAL, NA BACIA HIDROGRÁFICA DO  RIO CORRENTE, NO RIO C</v>
      </c>
      <c r="I455" t="str">
        <f>IFERROR(MID($D455,FIND(I$1,$D455,1)+0,30),"x")</f>
        <v>CPF Nº 360.271.705-49, COM SED</v>
      </c>
      <c r="J455" t="str">
        <f>IFERROR(MID($D455,FIND(J$1,$D455,1)+0,30),"x")</f>
        <v>x</v>
      </c>
      <c r="K455" t="str">
        <f>IFERROR(MID($D455,FIND(K$1,$D455,1)+0,40),"x")</f>
        <v>VÁLIDA PELO PRAZO DE 04 (QUATRO) ANOS, A</v>
      </c>
      <c r="L455" t="str">
        <f>IFERROR(MID($D455,FIND(L$1,$D455,1)+0,100),"x")</f>
        <v>RESOLVE: ART. 1.º - AUTORIZAR A RENOVAÇÃO DO  DIREITO DE USO DOS RECURSOS HÍDRICOS, VÁLIDA PELO PRAZ</v>
      </c>
      <c r="M455" t="s">
        <v>2247</v>
      </c>
      <c r="N455" t="s">
        <v>2106</v>
      </c>
      <c r="O455" t="s">
        <v>2113</v>
      </c>
      <c r="P455" t="e">
        <f>VLOOKUP(A455,#REF!,1,FALSE)</f>
        <v>#REF!</v>
      </c>
    </row>
    <row r="456" spans="1:16" x14ac:dyDescent="0.25">
      <c r="A456" s="3">
        <v>16277</v>
      </c>
      <c r="B456" t="s">
        <v>4317</v>
      </c>
      <c r="C456">
        <v>126</v>
      </c>
      <c r="D456" t="s">
        <v>62</v>
      </c>
      <c r="E456" s="1">
        <v>16277</v>
      </c>
      <c r="F456" s="2">
        <v>43257</v>
      </c>
      <c r="G456" t="str">
        <f>IFERROR(MID($D456,FIND(G$1,$D456,1)+0,110),"x")</f>
        <v>LOCALIZADO NA FAZENDA TABULEIRINHO, ZONA RURAL, NO MUNICÍPIO DE SÃO FELIX DO  CORIBE, MEDIANTE O CUMPRIMENTO D</v>
      </c>
      <c r="H456" t="str">
        <f>IFERROR(MID($D456,FIND(H$1,$D456,1)+0,70),"x")</f>
        <v>CAPTAÇÃO SUPERFICIAL, NA BACIA HIDROGRÁFICA DO  RIO CORRENTE, NO RIO C</v>
      </c>
      <c r="I456" t="str">
        <f>IFERROR(MID($D456,FIND(I$1,$D456,1)+0,30),"x")</f>
        <v>CPF N°002.064.075-72, COM SEDE</v>
      </c>
      <c r="J456" t="str">
        <f>IFERROR(MID($D456,FIND(J$1,$D456,1)+0,30),"x")</f>
        <v>x</v>
      </c>
      <c r="K456" t="str">
        <f>IFERROR(MID($D456,FIND(K$1,$D456,1)+0,40),"x")</f>
        <v>VÁLIDA PELO PRAZO DE 04 (QUATRO) ANOS, A</v>
      </c>
      <c r="L456" t="str">
        <f>IFERROR(MID($D456,FIND(L$1,$D456,1)+0,100),"x")</f>
        <v>RESOLVE: ART. 1º - AUTORIZAR A RENOVAÇÃO  DO DIREITO DE USO DOS RECURSOS HÍDRICOS, VÁLIDA PELO PRAZO</v>
      </c>
      <c r="M456" t="s">
        <v>2256</v>
      </c>
      <c r="N456" t="s">
        <v>2106</v>
      </c>
      <c r="O456" t="s">
        <v>2113</v>
      </c>
      <c r="P456" t="e">
        <f>VLOOKUP(A456,#REF!,1,FALSE)</f>
        <v>#REF!</v>
      </c>
    </row>
    <row r="457" spans="1:16" x14ac:dyDescent="0.25">
      <c r="A457" s="3">
        <v>16531</v>
      </c>
      <c r="B457" t="s">
        <v>4357</v>
      </c>
      <c r="C457">
        <v>166</v>
      </c>
      <c r="D457" t="s">
        <v>80</v>
      </c>
      <c r="E457" s="1">
        <v>16531</v>
      </c>
      <c r="F457" s="2">
        <v>43298</v>
      </c>
      <c r="G457" t="str">
        <f>IFERROR(MID($D457,FIND(G$1,$D457,1)+0,110),"x")</f>
        <v>LOCALIZADO NA FAZENDA FUTURO, ZONA RURAL, NO MUNICÍPIO  DE SÃO FÉLIX DO CORIBE, MEDIANTE O CUMPRIMENTO DA LEGI</v>
      </c>
      <c r="H457" t="str">
        <f>IFERROR(MID($D457,FIND(H$1,$D457,1)+0,70),"x")</f>
        <v>CAPTAÇÃO SUPERFICIAL, NA  BACIA HIDROGRÁFICA DO RIO CORRENTE, NO RIO C</v>
      </c>
      <c r="I457" t="str">
        <f>IFERROR(MID($D457,FIND(I$1,$D457,1)+0,30),"x")</f>
        <v>CPF SOB Nº 360.271.705-49, COM</v>
      </c>
      <c r="J457" t="str">
        <f>IFERROR(MID($D457,FIND(J$1,$D457,1)+0,30),"x")</f>
        <v>x</v>
      </c>
      <c r="K457" t="str">
        <f>IFERROR(MID($D457,FIND(K$1,$D457,1)+0,40),"x")</f>
        <v>VÁLIDA PELO PRAZO DE 04 (QUATRO) ANOS, A</v>
      </c>
      <c r="L457" t="str">
        <f>IFERROR(MID($D457,FIND(L$1,$D457,1)+0,100),"x")</f>
        <v>RESOLVE: ART. 1º - AUTORIZAR A RENOVAÇÃO  DO DIREITO DE USO DOS RECURSOS HÍDRICOS, VÁLIDA PELO PRAZO</v>
      </c>
      <c r="M457" t="s">
        <v>2296</v>
      </c>
      <c r="N457" t="s">
        <v>2106</v>
      </c>
      <c r="O457" t="s">
        <v>2113</v>
      </c>
      <c r="P457" t="e">
        <f>VLOOKUP(A457,#REF!,1,FALSE)</f>
        <v>#REF!</v>
      </c>
    </row>
    <row r="458" spans="1:16" x14ac:dyDescent="0.25">
      <c r="A458" s="3">
        <v>16570</v>
      </c>
      <c r="B458" t="s">
        <v>4364</v>
      </c>
      <c r="C458">
        <v>173</v>
      </c>
      <c r="D458" t="s">
        <v>84</v>
      </c>
      <c r="E458" s="1">
        <v>16570</v>
      </c>
      <c r="F458" s="2">
        <v>43305</v>
      </c>
      <c r="G458" t="str">
        <f>IFERROR(MID($D458,FIND(G$1,$D458,1)+0,110),"x")</f>
        <v>LOCALIZADO NESSE MESMO LOCAL E MUNICÍPIO, NAS COORDENADAS LAT.  13°23’19,69”S E LONG. 44°8’39,31”W, DATUM SIRG</v>
      </c>
      <c r="H458" t="str">
        <f>IFERROR(MID($D458,FIND(H$1,$D458,1)+0,70),"x")</f>
        <v>CAPTAÇÃO SUPERFICIAL, NA BACIA HIDROGRÁFICA DO RIO  CORRENTE, NO RIO C</v>
      </c>
      <c r="I458" t="str">
        <f>IFERROR(MID($D458,FIND(I$1,$D458,1)+0,30),"x")</f>
        <v>CPF N° 987.231.385-72, COM SED</v>
      </c>
      <c r="J458" t="str">
        <f>IFERROR(MID($D458,FIND(J$1,$D458,1)+0,30),"x")</f>
        <v>x</v>
      </c>
      <c r="K458" t="str">
        <f>IFERROR(MID($D458,FIND(K$1,$D458,1)+0,40),"x")</f>
        <v xml:space="preserve">VÁLIDO PELO PRAZO DE 4 (QUATRO) ANOS, A </v>
      </c>
      <c r="L458" t="str">
        <f>IFERROR(MID($D458,FIND(L$1,$D458,1)+0,100),"x")</f>
        <v>RESOLVE: ART. 1º - AUTORIZAR O DIREITO  DE USO DOS RECURSOS HÍDRICOS, VÁLIDO PELO PRAZO DE 4 (QUATRO</v>
      </c>
      <c r="M458" t="s">
        <v>2303</v>
      </c>
      <c r="N458" t="s">
        <v>2106</v>
      </c>
      <c r="O458" t="s">
        <v>2113</v>
      </c>
      <c r="P458" t="e">
        <f>VLOOKUP(A458,#REF!,1,FALSE)</f>
        <v>#REF!</v>
      </c>
    </row>
    <row r="459" spans="1:16" x14ac:dyDescent="0.25">
      <c r="A459" s="3">
        <v>16606</v>
      </c>
      <c r="B459" t="s">
        <v>4373</v>
      </c>
      <c r="C459">
        <v>182</v>
      </c>
      <c r="D459" t="s">
        <v>86</v>
      </c>
      <c r="E459" s="1">
        <v>16606</v>
      </c>
      <c r="F459" s="2">
        <v>43312</v>
      </c>
      <c r="G459" t="str">
        <f>IFERROR(MID($D459,FIND(G$1,$D459,1)+0,110),"x")</f>
        <v>LOCALIZADO NA FAZENDA FLORESTA, ZONA RURAL, NO MUNICÍPIO DE SÃO FÉLIX DO  CORIBE, MEDIANTE O CUMPRIMENTO DA LE</v>
      </c>
      <c r="H459" t="str">
        <f>IFERROR(MID($D459,FIND(H$1,$D459,1)+0,70),"x")</f>
        <v>CAPTAÇÃO SUPERFICIAL, NA BACIA HIDROGRÁFICA DO  RIO CORRENTE, NO RIO C</v>
      </c>
      <c r="I459" t="str">
        <f>IFERROR(MID($D459,FIND(I$1,$D459,1)+0,30),"x")</f>
        <v>CPF N° 809.887.337-49, COM SED</v>
      </c>
      <c r="J459" t="str">
        <f>IFERROR(MID($D459,FIND(J$1,$D459,1)+0,30),"x")</f>
        <v>x</v>
      </c>
      <c r="K459" t="str">
        <f>IFERROR(MID($D459,FIND(K$1,$D459,1)+0,40),"x")</f>
        <v xml:space="preserve">VÁLIDO PELO PRAZO DE 4 (QUATRO) ANOS, A </v>
      </c>
      <c r="L459" t="str">
        <f>IFERROR(MID($D459,FIND(L$1,$D459,1)+0,100),"x")</f>
        <v>RESOLVE: ART. 1º - AUTORIZAR O DIREITO  DE USO DOS RECURSOS HÍDRICOS, VÁLIDO PELO PRAZO DE 4 (QUATRO</v>
      </c>
      <c r="M459" t="s">
        <v>2312</v>
      </c>
      <c r="N459" t="s">
        <v>2106</v>
      </c>
      <c r="O459" t="s">
        <v>2113</v>
      </c>
      <c r="P459" t="e">
        <f>VLOOKUP(A459,#REF!,1,FALSE)</f>
        <v>#REF!</v>
      </c>
    </row>
    <row r="460" spans="1:16" x14ac:dyDescent="0.25">
      <c r="A460" s="3">
        <v>18023</v>
      </c>
      <c r="B460" t="s">
        <v>4608</v>
      </c>
      <c r="C460">
        <v>417</v>
      </c>
      <c r="D460" t="s">
        <v>241</v>
      </c>
      <c r="E460" s="1">
        <v>18023</v>
      </c>
      <c r="F460" s="2">
        <v>43549</v>
      </c>
      <c r="G460" t="str">
        <f>IFERROR(MID($D460,FIND(G$1,$D460,1)+0,110),"x")</f>
        <v xml:space="preserve">LOCALIZADO NA FAZENDA ITUIUTABA, ESTRADA BA 349, ZONA  RURAL, NO MUNICÍPIO DE SÃO FÉLIX DO CORIBE, MEDIANTE O </v>
      </c>
      <c r="H460" t="str">
        <f>IFERROR(MID($D460,FIND(H$1,$D460,1)+0,70),"x")</f>
        <v>CAPTAÇÃO SUPERFICIAL, NA BACIA HIDROGRÁFICA  DO RIO CORRENTE, NO RIO C</v>
      </c>
      <c r="I460" t="str">
        <f>IFERROR(MID($D460,FIND(I$1,$D460,1)+0,30),"x")</f>
        <v>CPF N° 878.501.175-49, COM SED</v>
      </c>
      <c r="J460" t="str">
        <f>IFERROR(MID($D460,FIND(J$1,$D460,1)+0,30),"x")</f>
        <v>x</v>
      </c>
      <c r="K460" t="str">
        <f>IFERROR(MID($D460,FIND(K$1,$D460,1)+0,40),"x")</f>
        <v xml:space="preserve">VÁLIDA PELO PRAZO DE 4 (QUATRO) ANOS, A </v>
      </c>
      <c r="L460" t="str">
        <f>IFERROR(MID($D460,FIND(L$1,$D460,1)+0,100),"x")</f>
        <v>RESOLVE: ART. 1º - AUTORIZAR A RENOVAÇÃO  DO DIREITO DE USO DOS RECURSOS HÍDRICOS, VÁLIDA PELO PRAZO</v>
      </c>
      <c r="M460" t="s">
        <v>2543</v>
      </c>
      <c r="N460" t="s">
        <v>2106</v>
      </c>
      <c r="O460" t="s">
        <v>2113</v>
      </c>
      <c r="P460" t="e">
        <f>VLOOKUP(A460,#REF!,1,FALSE)</f>
        <v>#REF!</v>
      </c>
    </row>
    <row r="461" spans="1:16" x14ac:dyDescent="0.25">
      <c r="A461" s="3">
        <v>18024</v>
      </c>
      <c r="B461" t="s">
        <v>4609</v>
      </c>
      <c r="C461">
        <v>418</v>
      </c>
      <c r="D461" t="s">
        <v>242</v>
      </c>
      <c r="E461" s="1">
        <v>18024</v>
      </c>
      <c r="F461" s="2">
        <v>43549</v>
      </c>
      <c r="G461" t="str">
        <f>IFERROR(MID($D461,FIND(G$1,$D461,1)+0,110),"x")</f>
        <v xml:space="preserve">LOCALIZADO NA FAZENDA SÃO SEBASTIÃO, ZONA RURAL,  NO MUNICÍPIO DE SÃO FÉLIX DO CORIBE, MEDIANTE O CUMPRIMENTO </v>
      </c>
      <c r="H461" t="str">
        <f>IFERROR(MID($D461,FIND(H$1,$D461,1)+0,70),"x")</f>
        <v>CAPTAÇÃO SUPERFICIAL,  NA BACIA HIDROGRÁFICA DO RIO CORRENTE, NO RIO C</v>
      </c>
      <c r="I461" t="str">
        <f>IFERROR(MID($D461,FIND(I$1,$D461,1)+0,30),"x")</f>
        <v>CPF N° 364.244.557-87, COM SED</v>
      </c>
      <c r="J461" t="str">
        <f>IFERROR(MID($D461,FIND(J$1,$D461,1)+0,30),"x")</f>
        <v>x</v>
      </c>
      <c r="K461" t="str">
        <f>IFERROR(MID($D461,FIND(K$1,$D461,1)+0,40),"x")</f>
        <v>VÁLIDA PELO PRAZO DE 04 (QUATRO) ANOS, A</v>
      </c>
      <c r="L461" t="str">
        <f>IFERROR(MID($D461,FIND(L$1,$D461,1)+0,100),"x")</f>
        <v>RESOLVE: ART. 1º - AUTORIZAR A RENOVAÇÃO  DO DIREITO DE USO DOS RECURSOS HÍDRICOS, VÁLIDA PELO PRAZO</v>
      </c>
      <c r="M461" t="s">
        <v>2544</v>
      </c>
      <c r="N461" t="s">
        <v>2106</v>
      </c>
      <c r="O461" t="s">
        <v>2113</v>
      </c>
      <c r="P461" t="e">
        <f>VLOOKUP(A461,#REF!,1,FALSE)</f>
        <v>#REF!</v>
      </c>
    </row>
    <row r="462" spans="1:16" x14ac:dyDescent="0.25">
      <c r="A462" s="3">
        <v>18025</v>
      </c>
      <c r="B462" t="s">
        <v>4610</v>
      </c>
      <c r="C462">
        <v>419</v>
      </c>
      <c r="D462" t="s">
        <v>243</v>
      </c>
      <c r="E462" s="1">
        <v>18025</v>
      </c>
      <c r="F462" s="2">
        <v>43549</v>
      </c>
      <c r="G462" t="str">
        <f>IFERROR(MID($D462,FIND(G$1,$D462,1)+0,110),"x")</f>
        <v>LOCALIZADO NA FAZENDA VOLTA GRANDE, ZONA RURAL, NO  MUNICÍPIO DE SÃO FÉLIX DO CORIBE, MEDIANTE O CUMPRIMENTO D</v>
      </c>
      <c r="H462" t="str">
        <f>IFERROR(MID($D462,FIND(H$1,$D462,1)+0,70),"x")</f>
        <v>CAPTAÇÃO SUPERFICIAL,  NA BACIA HIDROGRÁFICA DO RIO CORRENTE, NO RIO C</v>
      </c>
      <c r="I462" t="str">
        <f>IFERROR(MID($D462,FIND(I$1,$D462,1)+0,30),"x")</f>
        <v>CPF N°860.694.385-15, COM SEDE</v>
      </c>
      <c r="J462" t="str">
        <f>IFERROR(MID($D462,FIND(J$1,$D462,1)+0,30),"x")</f>
        <v>x</v>
      </c>
      <c r="K462" t="str">
        <f>IFERROR(MID($D462,FIND(K$1,$D462,1)+0,40),"x")</f>
        <v xml:space="preserve">VÁLIDA PELO PRAZO DE 4 (QUATRO) ANOS, A </v>
      </c>
      <c r="L462" t="str">
        <f>IFERROR(MID($D462,FIND(L$1,$D462,1)+0,100),"x")</f>
        <v>RESOLVE: ART. 1º - AUTORIZAR A  RENOVAÇÃO DO DIREITO DE USO DOS RECURSOS HÍDRICOS, VÁLIDA PELO PRAZO</v>
      </c>
      <c r="M462" t="s">
        <v>2545</v>
      </c>
      <c r="N462" t="s">
        <v>2106</v>
      </c>
      <c r="O462" t="s">
        <v>2113</v>
      </c>
      <c r="P462" t="e">
        <f>VLOOKUP(A462,#REF!,1,FALSE)</f>
        <v>#REF!</v>
      </c>
    </row>
    <row r="463" spans="1:16" x14ac:dyDescent="0.25">
      <c r="A463" s="3">
        <v>18040</v>
      </c>
      <c r="B463" t="s">
        <v>4625</v>
      </c>
      <c r="C463">
        <v>434</v>
      </c>
      <c r="D463" t="s">
        <v>258</v>
      </c>
      <c r="E463" s="1">
        <v>18040</v>
      </c>
      <c r="F463" s="2">
        <v>43549</v>
      </c>
      <c r="G463" t="str">
        <f>IFERROR(MID($D463,FIND(G$1,$D463,1)+0,110),"x")</f>
        <v>LOCALIZADO NA FAZENDA IPANEMA, ZONA RURAL, NO MUNICÍPIO  DE SÃO FÉLIX DO CORIBE, MEDIANTE O CUMPRIMENTO DA LEG</v>
      </c>
      <c r="H463" t="str">
        <f>IFERROR(MID($D463,FIND(H$1,$D463,1)+0,70),"x")</f>
        <v>CAPTAÇÃO SUPERFICIAL,  NA BACIA HIDROGRÁFICA DO RIO CORRENTE, NO RIO C</v>
      </c>
      <c r="I463" t="str">
        <f>IFERROR(MID($D463,FIND(I$1,$D463,1)+0,30),"x")</f>
        <v>CPF SOB N° 005.998.245-49, COM</v>
      </c>
      <c r="J463" t="str">
        <f>IFERROR(MID($D463,FIND(J$1,$D463,1)+0,30),"x")</f>
        <v>x</v>
      </c>
      <c r="K463" t="str">
        <f>IFERROR(MID($D463,FIND(K$1,$D463,1)+0,40),"x")</f>
        <v xml:space="preserve">VÁLIDO PELO PRAZO DE 4 (QUATRO) ANOS, A </v>
      </c>
      <c r="L463" t="str">
        <f>IFERROR(MID($D463,FIND(L$1,$D463,1)+0,100),"x")</f>
        <v>RESOLVE: ART. 1º - AUTORIZAR O DIREITO  DE USO DOS RECURSOS HÍDRICOS, VÁLIDO PELO PRAZO DE 4 (QUATRO</v>
      </c>
      <c r="M463" t="s">
        <v>2560</v>
      </c>
      <c r="N463" t="s">
        <v>2106</v>
      </c>
      <c r="O463" t="s">
        <v>2113</v>
      </c>
      <c r="P463" t="e">
        <f>VLOOKUP(A463,#REF!,1,FALSE)</f>
        <v>#REF!</v>
      </c>
    </row>
    <row r="464" spans="1:16" x14ac:dyDescent="0.25">
      <c r="A464" s="3">
        <v>20268</v>
      </c>
      <c r="B464" t="s">
        <v>5086</v>
      </c>
      <c r="C464">
        <v>897</v>
      </c>
      <c r="D464" t="s">
        <v>723</v>
      </c>
      <c r="E464" s="1">
        <v>20268</v>
      </c>
      <c r="F464" s="2">
        <v>43913</v>
      </c>
      <c r="G464" t="str">
        <f>IFERROR(MID($D464,FIND(G$1,$D464,1)+0,110),"x")</f>
        <v>LOCALIZADO NA FAZENDA SANTA LUCIA, ZONA RURAL, NO MUNICÍPIO DE SÃO FÉLIX DO  CORIBE, MEDIANTE O CUMPRIMENTO DA</v>
      </c>
      <c r="H464" t="str">
        <f>IFERROR(MID($D464,FIND(H$1,$D464,1)+0,70),"x")</f>
        <v>CAPTAÇÃO SUPERFICIAL, NA BACIA HIDROGRÁFICA DO  RIO CORRENTE, NO RIO C</v>
      </c>
      <c r="I464" t="str">
        <f>IFERROR(MID($D464,FIND(I$1,$D464,1)+0,30),"x")</f>
        <v>CPF N° 809.887.337-49, COM SED</v>
      </c>
      <c r="J464" t="str">
        <f>IFERROR(MID($D464,FIND(J$1,$D464,1)+0,30),"x")</f>
        <v>x</v>
      </c>
      <c r="K464" t="str">
        <f>IFERROR(MID($D464,FIND(K$1,$D464,1)+0,40),"x")</f>
        <v xml:space="preserve">VÁLIDO PELO PRAZO DE 4 (QUATRO) ANOS, A </v>
      </c>
      <c r="L464" t="str">
        <f>IFERROR(MID($D464,FIND(L$1,$D464,1)+0,100),"x")</f>
        <v>RESOLVE: ART. 1º - AUTORIZAR O DIREITO  DE USO DOS RECURSOS HÍDRICOS, VÁLIDO PELO PRAZO DE 4 (QUATRO</v>
      </c>
      <c r="M464" t="s">
        <v>3001</v>
      </c>
      <c r="N464" t="s">
        <v>2106</v>
      </c>
      <c r="O464" t="s">
        <v>2113</v>
      </c>
      <c r="P464" t="e">
        <f>VLOOKUP(A464,#REF!,1,FALSE)</f>
        <v>#REF!</v>
      </c>
    </row>
    <row r="465" spans="1:16" x14ac:dyDescent="0.25">
      <c r="A465" s="3">
        <v>20450</v>
      </c>
      <c r="B465" t="s">
        <v>5169</v>
      </c>
      <c r="C465">
        <v>981</v>
      </c>
      <c r="D465" t="s">
        <v>807</v>
      </c>
      <c r="E465" s="1">
        <v>20450</v>
      </c>
      <c r="F465" s="2">
        <v>43935</v>
      </c>
      <c r="G465" t="str">
        <f>IFERROR(MID($D465,FIND(G$1,$D465,1)+0,110),"x")</f>
        <v>LOCALIZADO NA FAZENDA ESPERANÇA, ZONA RURAL, NO MUNICÍPIO DE SÃO FÉLIX DO CORIBE, MEDIANTE  O CUMPRIMENTO DA L</v>
      </c>
      <c r="H465" t="str">
        <f>IFERROR(MID($D465,FIND(H$1,$D465,1)+0,70),"x")</f>
        <v>CAPTAÇÃO SUPERFICIAL, NA BACIA HIDROGRÁFICA DO RIO  CORRENTE, NO RIO C</v>
      </c>
      <c r="I465" t="str">
        <f>IFERROR(MID($D465,FIND(I$1,$D465,1)+0,30),"x")</f>
        <v>CPF N° 360.271.705-49, COM SED</v>
      </c>
      <c r="J465" t="str">
        <f>IFERROR(MID($D465,FIND(J$1,$D465,1)+0,30),"x")</f>
        <v>x</v>
      </c>
      <c r="K465" t="str">
        <f>IFERROR(MID($D465,FIND(K$1,$D465,1)+0,40),"x")</f>
        <v>VÁLIDO PELO PRAZO DE 04 (QUATRO) ANOS, A</v>
      </c>
      <c r="L465" t="str">
        <f>IFERROR(MID($D465,FIND(L$1,$D465,1)+0,100),"x")</f>
        <v>RESOLVE: ART. 1º - AUTORIZAR O DIREITO DE  USO DOS RECURSOS HÍDRICOS, VÁLIDO PELO PRAZO DE 04 (QUATR</v>
      </c>
      <c r="M465" t="s">
        <v>3083</v>
      </c>
      <c r="N465" t="s">
        <v>2106</v>
      </c>
      <c r="O465" t="s">
        <v>2113</v>
      </c>
      <c r="P465" t="e">
        <f>VLOOKUP(A465,#REF!,1,FALSE)</f>
        <v>#REF!</v>
      </c>
    </row>
    <row r="466" spans="1:16" x14ac:dyDescent="0.25">
      <c r="A466" s="3">
        <v>20806</v>
      </c>
      <c r="B466" t="s">
        <v>5005</v>
      </c>
      <c r="C466">
        <v>816</v>
      </c>
      <c r="D466" t="s">
        <v>642</v>
      </c>
      <c r="E466" s="1">
        <v>20806</v>
      </c>
      <c r="F466" s="2">
        <v>43997</v>
      </c>
      <c r="G466" t="str">
        <f>IFERROR(MID($D466,FIND(G$1,$D466,1)+0,110),"x")</f>
        <v>LOCALIZADO NA FAZENDA MANGA DA VOLTA, ZONA RURAL, MUNICÍPIO DE SÃO FÉLIX DO CORIBE,  MEDIANTE O CUMPRIMENTO DA</v>
      </c>
      <c r="H466" t="str">
        <f>IFERROR(MID($D466,FIND(H$1,$D466,1)+0,70),"x")</f>
        <v>CAPTAÇÃO SUPERFICIAL, NA BACIA HIDROGRÁFICA  DO RIO CORRENTE, NO RIO F</v>
      </c>
      <c r="I466" t="str">
        <f>IFERROR(MID($D466,FIND(I$1,$D466,1)+0,30),"x")</f>
        <v>CPF Nº 063.281.135-87, COM SED</v>
      </c>
      <c r="J466" t="str">
        <f>IFERROR(MID($D466,FIND(J$1,$D466,1)+0,30),"x")</f>
        <v>x</v>
      </c>
      <c r="K466" t="str">
        <f>IFERROR(MID($D466,FIND(K$1,$D466,1)+0,40),"x")</f>
        <v>VÁLIDO PELO PRAZO DE 04 (QUATRO) ANOS, A</v>
      </c>
      <c r="L466" t="str">
        <f>IFERROR(MID($D466,FIND(L$1,$D466,1)+0,100),"x")</f>
        <v>RESOLVE: ART. 1.º - AUTORIZAR O DIREITO  DE USO DOS RECURSOS HÍDRICOS, VÁLIDO PELO PRAZO DE 04 (QUAT</v>
      </c>
      <c r="M466" t="s">
        <v>2931</v>
      </c>
      <c r="N466" t="s">
        <v>2106</v>
      </c>
      <c r="O466" t="s">
        <v>2113</v>
      </c>
      <c r="P466" t="e">
        <f>VLOOKUP(A466,#REF!,1,FALSE)</f>
        <v>#REF!</v>
      </c>
    </row>
    <row r="467" spans="1:16" x14ac:dyDescent="0.25">
      <c r="A467" s="3">
        <v>22099</v>
      </c>
      <c r="B467" t="s">
        <v>5602</v>
      </c>
      <c r="C467">
        <v>1414</v>
      </c>
      <c r="D467" t="s">
        <v>1418</v>
      </c>
      <c r="E467" s="1">
        <v>22099</v>
      </c>
      <c r="F467" s="2">
        <v>44210</v>
      </c>
      <c r="G467" t="str">
        <f>IFERROR(MID($D467,FIND(G$1,$D467,1)+0,110),"x")</f>
        <v>LOCALIZADO NA FAZENDA VOLTA DA PEDRA, ZONA  RURAL, NO MUNICÍPIO SÃO FÉLIX DO CORIBE, MEDIANTE O CUMPRIMENTO DA</v>
      </c>
      <c r="H467" t="str">
        <f>IFERROR(MID($D467,FIND(H$1,$D467,1)+0,70),"x")</f>
        <v>CAPTAÇÃO SUPERFICIAL, NA BACIA HIDROGRÁFICA DO  RIO CORRENTE, NO RIO C</v>
      </c>
      <c r="I467" t="str">
        <f>IFERROR(MID($D467,FIND(I$1,$D467,1)+0,30),"x")</f>
        <v>CPF Nº 470.972.135-15, COM SED</v>
      </c>
      <c r="J467" t="str">
        <f>IFERROR(MID($D467,FIND(J$1,$D467,1)+0,30),"x")</f>
        <v>x</v>
      </c>
      <c r="K467" t="str">
        <f>IFERROR(MID($D467,FIND(K$1,$D467,1)+0,40),"x")</f>
        <v>VÁLIDO PELO PRAZO DE 04 (QUATRO) ANOS, A</v>
      </c>
      <c r="L467" t="str">
        <f>IFERROR(MID($D467,FIND(L$1,$D467,1)+0,100),"x")</f>
        <v>RESOLVE: ART. 1º - AUTORIZAR O DIREITO  DE USO DOS RECURSOS HÍDRICOS, VÁLIDO PELO PRAZO DE 04 (QUATR</v>
      </c>
      <c r="M467" t="s">
        <v>3510</v>
      </c>
      <c r="N467" t="s">
        <v>2106</v>
      </c>
      <c r="O467" t="s">
        <v>2113</v>
      </c>
      <c r="P467" t="e">
        <f>VLOOKUP(A467,#REF!,1,FALSE)</f>
        <v>#REF!</v>
      </c>
    </row>
    <row r="468" spans="1:16" x14ac:dyDescent="0.25">
      <c r="A468" s="3">
        <v>22155</v>
      </c>
      <c r="B468" t="s">
        <v>5613</v>
      </c>
      <c r="C468">
        <v>1425</v>
      </c>
      <c r="D468" t="s">
        <v>1429</v>
      </c>
      <c r="E468" s="1">
        <v>22155</v>
      </c>
      <c r="F468" s="2">
        <v>44221</v>
      </c>
      <c r="G468" t="str">
        <f>IFERROR(MID($D468,FIND(G$1,$D468,1)+0,110),"x")</f>
        <v xml:space="preserve">LOCALIZADO NA FAZENDA CANTA GALO, ZONA RURAL, NO MUNICÍPIO DE SÃO FÉLIX DO CORIBE, MEDIANTE  O CUMPRIMENTO DA </v>
      </c>
      <c r="H468" t="str">
        <f>IFERROR(MID($D468,FIND(H$1,$D468,1)+0,70),"x")</f>
        <v>CAPTAÇÃO SUPERFICIAL, NA BACIA HIDROGRÁFICA DO RIO  CORRENTE, NO RIO C</v>
      </c>
      <c r="I468" t="str">
        <f>IFERROR(MID($D468,FIND(I$1,$D468,1)+0,30),"x")</f>
        <v>CPF Nº 238.515.541-91, COM SED</v>
      </c>
      <c r="J468" t="str">
        <f>IFERROR(MID($D468,FIND(J$1,$D468,1)+0,30),"x")</f>
        <v>x</v>
      </c>
      <c r="K468" t="str">
        <f>IFERROR(MID($D468,FIND(K$1,$D468,1)+0,40),"x")</f>
        <v>VÁLIDO PELO PRAZO DE 04 (QUATRO) ANOS, A</v>
      </c>
      <c r="L468" t="str">
        <f>IFERROR(MID($D468,FIND(L$1,$D468,1)+0,100),"x")</f>
        <v>RESOLVE: ART. 1º - AUTORIZAR O DIREITO  DE USO DOS RECURSOS HÍDRICOS, VÁLIDO PELO PRAZO DE 04 (QUATR</v>
      </c>
      <c r="M468" t="s">
        <v>3521</v>
      </c>
      <c r="N468" t="s">
        <v>2106</v>
      </c>
      <c r="O468" t="s">
        <v>2113</v>
      </c>
      <c r="P468" t="e">
        <f>VLOOKUP(A468,#REF!,1,FALSE)</f>
        <v>#REF!</v>
      </c>
    </row>
    <row r="469" spans="1:16" x14ac:dyDescent="0.25">
      <c r="A469" s="3">
        <v>22334</v>
      </c>
      <c r="B469" t="s">
        <v>5631</v>
      </c>
      <c r="C469">
        <v>1443</v>
      </c>
      <c r="D469" t="s">
        <v>1447</v>
      </c>
      <c r="E469" s="1">
        <v>22334</v>
      </c>
      <c r="F469" s="2">
        <v>44243</v>
      </c>
      <c r="G469" t="str">
        <f>IFERROR(MID($D469,FIND(G$1,$D469,1)+0,110),"x")</f>
        <v>LOCALIZADO NA FAZENDA NOVO HORIZONTE, ZONA RURAL, NO  MUNICÍPIO DE SÃO FÉLIX DO CORIBE, MEDIANTE O CUMPRIMENTO</v>
      </c>
      <c r="H469" t="str">
        <f>IFERROR(MID($D469,FIND(H$1,$D469,1)+0,70),"x")</f>
        <v>CAPTAÇÃO SUPERFICIAL,  NA BACIA HIDROGRÁFICA DO RIO CORRENTE, NO RIO F</v>
      </c>
      <c r="I469" t="str">
        <f>IFERROR(MID($D469,FIND(I$1,$D469,1)+0,30),"x")</f>
        <v>CPF Nº 326.183.795-00, COM SED</v>
      </c>
      <c r="J469" t="str">
        <f>IFERROR(MID($D469,FIND(J$1,$D469,1)+0,30),"x")</f>
        <v>x</v>
      </c>
      <c r="K469" t="str">
        <f>IFERROR(MID($D469,FIND(K$1,$D469,1)+0,40),"x")</f>
        <v>VÁLIDA PELO PRAZO DE 04 (QUATRO) ANOS, A</v>
      </c>
      <c r="L469" t="str">
        <f>IFERROR(MID($D469,FIND(L$1,$D469,1)+0,100),"x")</f>
        <v>RESOLVE: ART. 1.º - AUTORIZAR A RENOVAÇÃO  DO DIREITO DE USO DOS RECURSOS HÍDRICOS, VÁLIDA PELO PRAZ</v>
      </c>
      <c r="M469" t="s">
        <v>3539</v>
      </c>
      <c r="N469" t="s">
        <v>2106</v>
      </c>
      <c r="O469" t="s">
        <v>2113</v>
      </c>
      <c r="P469" t="e">
        <f>VLOOKUP(A469,#REF!,1,FALSE)</f>
        <v>#REF!</v>
      </c>
    </row>
    <row r="470" spans="1:16" x14ac:dyDescent="0.25">
      <c r="A470" s="3">
        <v>22794</v>
      </c>
      <c r="B470" t="s">
        <v>5693</v>
      </c>
      <c r="C470">
        <v>1507</v>
      </c>
      <c r="D470" t="s">
        <v>1509</v>
      </c>
      <c r="E470" s="1">
        <v>22794</v>
      </c>
      <c r="F470" s="2">
        <v>44305</v>
      </c>
      <c r="G470" t="str">
        <f>IFERROR(MID($D470,FIND(G$1,$D470,1)+0,110),"x")</f>
        <v>LOCALIZADO NA FAZENDA SÃO JOSÉ, ZONA RURAL, NO MUNICÍPIO DE  SÃO FÉLIX DO CORIBE, MEDIANTE O CUMPRIMENTO DA LE</v>
      </c>
      <c r="H470" t="str">
        <f>IFERROR(MID($D470,FIND(H$1,$D470,1)+0,70),"x")</f>
        <v>CAPTAÇÃO SUPERFICIAL, NA BACIA HIDROGRÁFICA DO RIO  CORRENTE, NO RIACH</v>
      </c>
      <c r="I470" t="str">
        <f>IFERROR(MID($D470,FIND(I$1,$D470,1)+0,30),"x")</f>
        <v>CPF Nº 011.793.725-81, COM SED</v>
      </c>
      <c r="J470" t="str">
        <f>IFERROR(MID($D470,FIND(J$1,$D470,1)+0,30),"x")</f>
        <v>x</v>
      </c>
      <c r="K470" t="str">
        <f>IFERROR(MID($D470,FIND(K$1,$D470,1)+0,40),"x")</f>
        <v>VÁLIDO PELO PRAZO DE 04 (QUATRO) ANOS, A</v>
      </c>
      <c r="L470" t="str">
        <f>IFERROR(MID($D470,FIND(L$1,$D470,1)+0,100),"x")</f>
        <v>RESOLVE: ART. 1º - AUTORIZAR O DIREITO DE  USO DOS RECURSOS HÍDRICOS, VÁLIDO PELO PRAZO DE 04 (QUATR</v>
      </c>
      <c r="M470" t="s">
        <v>3600</v>
      </c>
      <c r="N470" t="s">
        <v>2106</v>
      </c>
      <c r="O470" t="s">
        <v>2113</v>
      </c>
      <c r="P470" t="e">
        <f>VLOOKUP(A470,#REF!,1,FALSE)</f>
        <v>#REF!</v>
      </c>
    </row>
    <row r="471" spans="1:16" x14ac:dyDescent="0.25">
      <c r="A471" s="3">
        <v>22850</v>
      </c>
      <c r="B471" t="s">
        <v>5707</v>
      </c>
      <c r="C471">
        <v>1521</v>
      </c>
      <c r="D471" t="s">
        <v>1523</v>
      </c>
      <c r="E471" s="1">
        <v>22850</v>
      </c>
      <c r="F471" s="2">
        <v>44314</v>
      </c>
      <c r="G471" t="str">
        <f>IFERROR(MID($D471,FIND(G$1,$D471,1)+0,110),"x")</f>
        <v xml:space="preserve">LOCALIZADO NA FAZENDA SÃO CAMILO, ZONA RURAL,  NO MUNICÍPIO DE SÃO FÉLIX DO CORIBE, MEDIANTE O CUMPRIMENTO DA </v>
      </c>
      <c r="H471" t="str">
        <f>IFERROR(MID($D471,FIND(H$1,$D471,1)+0,70),"x")</f>
        <v>CAPTAÇÃO SUPERFICIAL, NA  BACIA HIDROGRÁFICA DO RIO CORRENTE, NO RIO C</v>
      </c>
      <c r="I471" t="str">
        <f>IFERROR(MID($D471,FIND(I$1,$D471,1)+0,30),"x")</f>
        <v>CPF Nº 297.313.485-49, COM SED</v>
      </c>
      <c r="J471" t="str">
        <f>IFERROR(MID($D471,FIND(J$1,$D471,1)+0,30),"x")</f>
        <v>x</v>
      </c>
      <c r="K471" t="str">
        <f>IFERROR(MID($D471,FIND(K$1,$D471,1)+0,40),"x")</f>
        <v>VÁLIDO PELO PRAZO DE 04 (QUATRO) ANOS, A</v>
      </c>
      <c r="L471" t="str">
        <f>IFERROR(MID($D471,FIND(L$1,$D471,1)+0,100),"x")</f>
        <v>RESOLVE: ART. 1º - AUTORIZAR O DIREITO DE  USO DOS RECURSOS HÍDRICOS, VÁLIDO PELO PRAZO DE 04 (QUATR</v>
      </c>
      <c r="M471" t="s">
        <v>3614</v>
      </c>
      <c r="N471" t="s">
        <v>2106</v>
      </c>
      <c r="O471" t="s">
        <v>2113</v>
      </c>
      <c r="P471" t="e">
        <f>VLOOKUP(A471,#REF!,1,FALSE)</f>
        <v>#REF!</v>
      </c>
    </row>
    <row r="472" spans="1:16" x14ac:dyDescent="0.25">
      <c r="A472" s="3">
        <v>23747</v>
      </c>
      <c r="B472" t="s">
        <v>5994</v>
      </c>
      <c r="C472">
        <v>1808</v>
      </c>
      <c r="D472" t="s">
        <v>1810</v>
      </c>
      <c r="E472" s="1">
        <v>23747</v>
      </c>
      <c r="F472" s="2">
        <v>44424</v>
      </c>
      <c r="G472" t="str">
        <f>IFERROR(MID($D472,FIND(G$1,$D472,1)+0,110),"x")</f>
        <v>LOCALIZADO NA  FAZENDA BARREIRINHO, ZONA RURAL, NO MUNICÍPIO DE SÃO FÉLIX DO CORIBE, MEDIANTE O CUMPRIMENTO  D</v>
      </c>
      <c r="H472" t="str">
        <f>IFERROR(MID($D472,FIND(H$1,$D472,1)+0,70),"x")</f>
        <v>CAPTAÇÃO SUPERFICIAL, NA BACIA HIDROGRÁFICA DO RIO CORRENTE, NO RIO  C</v>
      </c>
      <c r="I472" t="str">
        <f>IFERROR(MID($D472,FIND(I$1,$D472,1)+0,30),"x")</f>
        <v>CPF Nº 009.766.285-20, COM SED</v>
      </c>
      <c r="J472" t="str">
        <f>IFERROR(MID($D472,FIND(J$1,$D472,1)+0,30),"x")</f>
        <v>x</v>
      </c>
      <c r="K472" t="str">
        <f>IFERROR(MID($D472,FIND(K$1,$D472,1)+0,40),"x")</f>
        <v>VÁLIDA PELO PRAZO DE 04 (QUATRO) ANOS, A</v>
      </c>
      <c r="L472" t="str">
        <f>IFERROR(MID($D472,FIND(L$1,$D472,1)+0,100),"x")</f>
        <v>RESOLVE: ART. 1º - AUTORIZAR A RENOVAÇÃO   DO DIREITO DE USO DOS RECURSOS HÍDRICOS, VÁLIDA PELO PRAZ</v>
      </c>
      <c r="M472" t="s">
        <v>3900</v>
      </c>
      <c r="N472" t="s">
        <v>2106</v>
      </c>
      <c r="O472" t="s">
        <v>2113</v>
      </c>
      <c r="P472" t="e">
        <f>VLOOKUP(A472,#REF!,1,FALSE)</f>
        <v>#REF!</v>
      </c>
    </row>
    <row r="473" spans="1:16" x14ac:dyDescent="0.25">
      <c r="A473" s="3">
        <v>15756</v>
      </c>
      <c r="B473" t="s">
        <v>4231</v>
      </c>
      <c r="C473">
        <v>40</v>
      </c>
      <c r="D473" t="s">
        <v>18</v>
      </c>
      <c r="E473" s="1">
        <v>15756</v>
      </c>
      <c r="F473" s="2">
        <v>43172</v>
      </c>
      <c r="G473" t="str">
        <f>IFERROR(MID($D473,FIND(G$1,$D473,1)+0,110),"x")</f>
        <v>LOCALIZADO NA FAZENDA  TABULEIRINHO, ZONA RURAL, NO MUNICÍPIO DE SÃO FÉLIX DO CORIBE, MEDIANTE O CUMPRIMENTO D</v>
      </c>
      <c r="H473" t="str">
        <f>IFERROR(MID($D473,FIND(H$1,$D473,1)+0,70),"x")</f>
        <v>CAPTAÇÃO SUPERFICIAL, NA BACIA HIDROGRÁFICA DO RIO SÃO FRANCISCO, NO R</v>
      </c>
      <c r="I473" t="str">
        <f>IFERROR(MID($D473,FIND(I$1,$D473,1)+0,30),"x")</f>
        <v>CPF Nº 043.655.918-86, COM SED</v>
      </c>
      <c r="J473" t="str">
        <f>IFERROR(MID($D473,FIND(J$1,$D473,1)+0,30),"x")</f>
        <v>x</v>
      </c>
      <c r="K473" t="str">
        <f>IFERROR(MID($D473,FIND(K$1,$D473,1)+0,40),"x")</f>
        <v xml:space="preserve">VÁLIDO PELO PRAZO DE 4 (QUATRO) ANOS, A </v>
      </c>
      <c r="L473" t="str">
        <f>IFERROR(MID($D473,FIND(L$1,$D473,1)+0,100),"x")</f>
        <v>RESOLVE: ART. 1º - AUTORIZAR O DIREITO DE  USO DOS RECURSOS HÍDRICOS, VÁLIDO PELO PRAZO DE 4 (QUATRO</v>
      </c>
      <c r="M473" t="s">
        <v>2171</v>
      </c>
      <c r="N473" t="s">
        <v>2104</v>
      </c>
      <c r="O473" t="s">
        <v>2113</v>
      </c>
      <c r="P473" t="e">
        <f>VLOOKUP(A473,#REF!,1,FALSE)</f>
        <v>#REF!</v>
      </c>
    </row>
    <row r="474" spans="1:16" x14ac:dyDescent="0.25">
      <c r="A474" s="3">
        <v>15875</v>
      </c>
      <c r="B474" t="s">
        <v>4248</v>
      </c>
      <c r="C474">
        <v>57</v>
      </c>
      <c r="D474" t="s">
        <v>1262</v>
      </c>
      <c r="E474" s="1">
        <v>15875</v>
      </c>
      <c r="F474" s="2">
        <v>43193</v>
      </c>
      <c r="G474" t="str">
        <f>IFERROR(MID($D474,FIND(G$1,$D474,1)+0,110),"x")</f>
        <v>LOCALIZADO NA FAZENDA PORTO ALEGRE, ZONA RURAL, NO MUNICÍPIO DE SERRA  DO RAMALHO, MEDIANTE O CUMPRIMENTO DA L</v>
      </c>
      <c r="H474" t="str">
        <f>IFERROR(MID($D474,FIND(H$1,$D474,1)+0,70),"x")</f>
        <v>CAPTAÇÃO SUPERFICIAL, NA BACIA HIDROGRÁFICA  DO RIO CORRENTE, NO RIO C</v>
      </c>
      <c r="I474" t="str">
        <f>IFERROR(MID($D474,FIND(I$1,$D474,1)+0,30),"x")</f>
        <v>CPF N°336.087.410-20, COM SEDE</v>
      </c>
      <c r="J474" t="str">
        <f>IFERROR(MID($D474,FIND(J$1,$D474,1)+0,30),"x")</f>
        <v>x</v>
      </c>
      <c r="K474" t="str">
        <f>IFERROR(MID($D474,FIND(K$1,$D474,1)+0,40),"x")</f>
        <v>VÁLIDA PELO PRAZO DE 04 (QUATRO) ANOS, A</v>
      </c>
      <c r="L474" t="str">
        <f>IFERROR(MID($D474,FIND(L$1,$D474,1)+0,100),"x")</f>
        <v>RESOLVE: ART. 1º - AUTORIZAR A  RENOVAÇÃO DO DIREITO DE USO DOS RECURSOS HÍDRICOS, VÁLIDA PELO PRAZO</v>
      </c>
      <c r="M474" t="s">
        <v>2187</v>
      </c>
      <c r="N474" t="s">
        <v>2106</v>
      </c>
      <c r="O474" t="s">
        <v>2115</v>
      </c>
      <c r="P474" t="e">
        <f>VLOOKUP(A474,#REF!,1,FALSE)</f>
        <v>#REF!</v>
      </c>
    </row>
    <row r="475" spans="1:16" x14ac:dyDescent="0.25">
      <c r="A475" s="3">
        <v>15876</v>
      </c>
      <c r="B475" t="s">
        <v>4249</v>
      </c>
      <c r="C475">
        <v>58</v>
      </c>
      <c r="D475" t="s">
        <v>26</v>
      </c>
      <c r="E475" s="1">
        <v>15876</v>
      </c>
      <c r="F475" s="2">
        <v>43193</v>
      </c>
      <c r="G475" t="str">
        <f>IFERROR(MID($D475,FIND(G$1,$D475,1)+0,110),"x")</f>
        <v>LOCALIZADO NA FAZENDA SERRO AZUL, ZONA  RURAL, NO MUNICÍPIO DE SERRA DO RAMALHO, MEDIANTE O CUMPRIMENTO DA LEG</v>
      </c>
      <c r="H475" t="str">
        <f>IFERROR(MID($D475,FIND(H$1,$D475,1)+0,70),"x")</f>
        <v>CAPTAÇÃO SUPERFICIAL, NA BACIA HIDROGRÁFICA DO RIO CORRENTE, NO RIO CO</v>
      </c>
      <c r="I475" t="str">
        <f>IFERROR(MID($D475,FIND(I$1,$D475,1)+0,30),"x")</f>
        <v>x</v>
      </c>
      <c r="J475" t="str">
        <f>IFERROR(MID($D475,FIND(J$1,$D475,1)+0,30),"x")</f>
        <v>CNPJ N° 05.727.951/0001-80, CO</v>
      </c>
      <c r="K475" t="str">
        <f>IFERROR(MID($D475,FIND(K$1,$D475,1)+0,40),"x")</f>
        <v xml:space="preserve">VÁLIDA PELO PRAZO DE 04 (QUATRO) ANOS,  </v>
      </c>
      <c r="L475" t="str">
        <f>IFERROR(MID($D475,FIND(L$1,$D475,1)+0,100),"x")</f>
        <v>RESOLVE: ART. 1º - AUTORIZAR  A RENOVAÇÃO DO DIREITO DE USO DOS RECURSOS HÍDRICOS, VÁLIDA PELO PRAZO</v>
      </c>
      <c r="M475" t="s">
        <v>2188</v>
      </c>
      <c r="N475" t="s">
        <v>2106</v>
      </c>
      <c r="O475" t="s">
        <v>2115</v>
      </c>
      <c r="P475" t="e">
        <f>VLOOKUP(A475,#REF!,1,FALSE)</f>
        <v>#REF!</v>
      </c>
    </row>
    <row r="476" spans="1:16" x14ac:dyDescent="0.25">
      <c r="A476" s="3">
        <v>18042</v>
      </c>
      <c r="B476" t="s">
        <v>4627</v>
      </c>
      <c r="C476">
        <v>436</v>
      </c>
      <c r="D476" t="s">
        <v>260</v>
      </c>
      <c r="E476" s="1">
        <v>18042</v>
      </c>
      <c r="F476" s="2">
        <v>43549</v>
      </c>
      <c r="G476" t="str">
        <f>IFERROR(MID($D476,FIND(G$1,$D476,1)+0,110),"x")</f>
        <v>LOCALIZADO NA FAZENDA PATAMAR, ZONA RURAL, NO MUNICÍPIO DE SERRA DO RAMALHO,  MEDIANTE O CUMPRIMENTO DA LEGISL</v>
      </c>
      <c r="H476" t="str">
        <f>IFERROR(MID($D476,FIND(H$1,$D476,1)+0,70),"x")</f>
        <v>CAPTAÇÃO SUPERFICIAL, NA BACIA HIDROGRÁFICA DO RIO  CORRENTE, NO RIO C</v>
      </c>
      <c r="I476" t="str">
        <f>IFERROR(MID($D476,FIND(I$1,$D476,1)+0,30),"x")</f>
        <v>CPF N° 037.504.909-61, COM SED</v>
      </c>
      <c r="J476" t="str">
        <f>IFERROR(MID($D476,FIND(J$1,$D476,1)+0,30),"x")</f>
        <v>x</v>
      </c>
      <c r="K476" t="str">
        <f>IFERROR(MID($D476,FIND(K$1,$D476,1)+0,40),"x")</f>
        <v xml:space="preserve">VÁLIDO PELO PRAZO DE 4 (QUATRO) ANOS, A </v>
      </c>
      <c r="L476" t="str">
        <f>IFERROR(MID($D476,FIND(L$1,$D476,1)+0,100),"x")</f>
        <v>RESOLVE: ART. 1.º - AUTORIZAR O DIREITO DE  USO DOS RECURSOS HÍDRICOS, VÁLIDO PELO PRAZO DE 4 (QUATR</v>
      </c>
      <c r="M476" t="s">
        <v>2562</v>
      </c>
      <c r="N476" t="s">
        <v>2106</v>
      </c>
      <c r="O476" t="s">
        <v>2115</v>
      </c>
      <c r="P476" t="e">
        <f>VLOOKUP(A476,#REF!,1,FALSE)</f>
        <v>#REF!</v>
      </c>
    </row>
    <row r="477" spans="1:16" x14ac:dyDescent="0.25">
      <c r="A477" s="3">
        <v>21173</v>
      </c>
      <c r="B477" t="s">
        <v>5171</v>
      </c>
      <c r="C477">
        <v>983</v>
      </c>
      <c r="D477" t="s">
        <v>809</v>
      </c>
      <c r="E477" s="1">
        <v>21173</v>
      </c>
      <c r="F477" s="2">
        <v>44043</v>
      </c>
      <c r="G477" t="str">
        <f>IFERROR(MID($D477,FIND(G$1,$D477,1)+0,110),"x")</f>
        <v>LOCALIZADO NA FAZENDA PENIEL, ZONA RURAL, NO MUNICÍPIO DE SERRA  DO RAMALHO, MEDIANTE O CUMPRIMENTO DA LEGISLA</v>
      </c>
      <c r="H477" t="str">
        <f>IFERROR(MID($D477,FIND(H$1,$D477,1)+0,70),"x")</f>
        <v>CAPTAÇÃO SUPERFICIAL, NA BACIA HIDROGRÁFICA DO RIO  CORRENTE, NO RIO C</v>
      </c>
      <c r="I477" t="str">
        <f>IFERROR(MID($D477,FIND(I$1,$D477,1)+0,30),"x")</f>
        <v>CPF Nº 008.594.785-72, COM SED</v>
      </c>
      <c r="J477" t="str">
        <f>IFERROR(MID($D477,FIND(J$1,$D477,1)+0,30),"x")</f>
        <v>x</v>
      </c>
      <c r="K477" t="str">
        <f>IFERROR(MID($D477,FIND(K$1,$D477,1)+0,40),"x")</f>
        <v>VÁLIDO PELO PRAZO DE 04 (QUATRO) ANOS, A</v>
      </c>
      <c r="L477" t="str">
        <f>IFERROR(MID($D477,FIND(L$1,$D477,1)+0,100),"x")</f>
        <v>RESOLVE: ART. 1º - AUTORIZAR O DIREITO DE  USO DOS RECURSOS HÍDRICOS, VÁLIDO PELO PRAZO DE 04 (QUATR</v>
      </c>
      <c r="M477" t="s">
        <v>3085</v>
      </c>
      <c r="N477" t="s">
        <v>2106</v>
      </c>
      <c r="O477" t="s">
        <v>2115</v>
      </c>
      <c r="P477" t="e">
        <f>VLOOKUP(A477,#REF!,1,FALSE)</f>
        <v>#REF!</v>
      </c>
    </row>
    <row r="478" spans="1:16" x14ac:dyDescent="0.25">
      <c r="A478" s="3">
        <v>23858</v>
      </c>
      <c r="B478" t="s">
        <v>6032</v>
      </c>
      <c r="C478">
        <v>1846</v>
      </c>
      <c r="D478" t="s">
        <v>1848</v>
      </c>
      <c r="E478" s="1">
        <v>23858</v>
      </c>
      <c r="F478" s="2">
        <v>44432</v>
      </c>
      <c r="G478" t="str">
        <f>IFERROR(MID($D478,FIND(G$1,$D478,1)+0,110),"x")</f>
        <v>LOCALIZADO NA FAZENDA FLOR DO RIO CORRENTE, ZONA RURAL, NO MUNICÍPIO DE SERRA DO  RAMALHO, MEDIANTE O CUMPRIME</v>
      </c>
      <c r="H478" t="str">
        <f>IFERROR(MID($D478,FIND(H$1,$D478,1)+0,70),"x")</f>
        <v>CAPTAÇÃO SUPERFICIAL, NA BACIA HIDROGRÁFICA  DO RIO CORRENTE, NO RIO C</v>
      </c>
      <c r="I478" t="str">
        <f>IFERROR(MID($D478,FIND(I$1,$D478,1)+0,30),"x")</f>
        <v>x</v>
      </c>
      <c r="J478" t="str">
        <f>IFERROR(MID($D478,FIND(J$1,$D478,1)+0,30),"x")</f>
        <v>CNPJ Nº 15.002.132/0001-20, CO</v>
      </c>
      <c r="K478" t="str">
        <f>IFERROR(MID($D478,FIND(K$1,$D478,1)+0,40),"x")</f>
        <v>VÁLIDO PELO PRAZO DE 04 (QUATRO) ANOS, A</v>
      </c>
      <c r="L478" t="str">
        <f>IFERROR(MID($D478,FIND(L$1,$D478,1)+0,100),"x")</f>
        <v>RESOLVE: ART. 1º - AUTORIZAR O DIREITO DE  USO DOS RECURSOS HÍDRICOS, VÁLIDO PELO PRAZO DE 04 (QUATR</v>
      </c>
      <c r="M478" t="s">
        <v>3938</v>
      </c>
      <c r="N478" t="s">
        <v>2106</v>
      </c>
      <c r="O478" t="s">
        <v>2115</v>
      </c>
      <c r="P478" t="e">
        <f>VLOOKUP(A478,#REF!,1,FALSE)</f>
        <v>#REF!</v>
      </c>
    </row>
    <row r="479" spans="1:16" x14ac:dyDescent="0.25">
      <c r="A479" s="3">
        <v>16008</v>
      </c>
      <c r="B479" t="s">
        <v>4263</v>
      </c>
      <c r="C479">
        <v>72</v>
      </c>
      <c r="D479" t="s">
        <v>34</v>
      </c>
      <c r="E479" s="1">
        <v>16008</v>
      </c>
      <c r="F479" s="2">
        <v>43210</v>
      </c>
      <c r="G479" t="str">
        <f>IFERROR(MID($D479,FIND(G$1,$D479,1)+0,110),"x")</f>
        <v xml:space="preserve">LOCALIZADO NA FAZENDA LOTE 56, ZONA RURAL, NO MUNICÍPIO DE SERRA DO  RAMALHO, NAS COORDENADAS LAT.13º15’47’’S </v>
      </c>
      <c r="H479" t="str">
        <f>IFERROR(MID($D479,FIND(H$1,$D479,1)+0,70),"x")</f>
        <v>CAPTAÇÃO SUBTERRÂNEA, NA BACIA HIDROGRÁFICA DO  RIO SÃO FRANCISCO, LOC</v>
      </c>
      <c r="I479" t="str">
        <f>IFERROR(MID($D479,FIND(I$1,$D479,1)+0,30),"x")</f>
        <v>CPF Nº 623.522.885-68 COM SEDE</v>
      </c>
      <c r="J479" t="str">
        <f>IFERROR(MID($D479,FIND(J$1,$D479,1)+0,30),"x")</f>
        <v>x</v>
      </c>
      <c r="K479" t="str">
        <f>IFERROR(MID($D479,FIND(K$1,$D479,1)+0,40),"x")</f>
        <v>VÁLIDO PELO PRAZO DE 04 (QUATRO) ANOS, A</v>
      </c>
      <c r="L479" t="str">
        <f>IFERROR(MID($D479,FIND(L$1,$D479,1)+0,100),"x")</f>
        <v>RESOLVE: ART. 1.º - AUTORIZAR O DIREITO DE   USO DOS RECURSOS HÍDRICOS, VÁLIDO PELO PRAZO DE 04 (QUA</v>
      </c>
      <c r="M479" t="s">
        <v>2202</v>
      </c>
      <c r="N479" t="s">
        <v>2104</v>
      </c>
      <c r="O479" t="s">
        <v>2115</v>
      </c>
      <c r="P479" t="e">
        <f>VLOOKUP(A479,#REF!,1,FALSE)</f>
        <v>#REF!</v>
      </c>
    </row>
    <row r="480" spans="1:16" x14ac:dyDescent="0.25">
      <c r="A480" s="3">
        <v>20837</v>
      </c>
      <c r="B480" t="s">
        <v>5501</v>
      </c>
      <c r="C480">
        <v>1313</v>
      </c>
      <c r="D480" t="s">
        <v>1139</v>
      </c>
      <c r="E480" s="1">
        <v>20837</v>
      </c>
      <c r="F480" s="2">
        <v>44001</v>
      </c>
      <c r="G480" t="str">
        <f>IFERROR(MID($D480,FIND(G$1,$D480,1)+0,110),"x")</f>
        <v>LOCALIZADO  NO LOTE RURAL Nº 14, AGROVILA 11, ZONA RURAL, NO MUNICÍPIO DE SERRA DO RAMALHO, MEDIANTE O  CUMPRI</v>
      </c>
      <c r="H480" t="str">
        <f>IFERROR(MID($D480,FIND(H$1,$D480,1)+0,70),"x")</f>
        <v xml:space="preserve">CAPTAÇÃO SUBTERRÂNEA, NA BACIA HIDROGRÁFICA DO RIO SÃO FRANCISCO,  NO </v>
      </c>
      <c r="I480" t="str">
        <f>IFERROR(MID($D480,FIND(I$1,$D480,1)+0,30),"x")</f>
        <v>CPF Nº 316.379.905-10, COM SED</v>
      </c>
      <c r="J480" t="str">
        <f>IFERROR(MID($D480,FIND(J$1,$D480,1)+0,30),"x")</f>
        <v>x</v>
      </c>
      <c r="K480" t="str">
        <f>IFERROR(MID($D480,FIND(K$1,$D480,1)+0,40),"x")</f>
        <v>VÁLIDO PELO PRAZO DE 04 (QUATRO) ANOS, A</v>
      </c>
      <c r="L480" t="str">
        <f>IFERROR(MID($D480,FIND(L$1,$D480,1)+0,100),"x")</f>
        <v>RESOLVE: ART. 1º - AUTORIZAR O DIREITO DE  USO DOS RECURSOS HÍDRICOS, VÁLIDO PELO PRAZO DE 04 (QUATR</v>
      </c>
      <c r="M480" t="s">
        <v>3410</v>
      </c>
      <c r="N480" t="s">
        <v>2104</v>
      </c>
      <c r="O480" t="s">
        <v>2115</v>
      </c>
      <c r="P480" t="e">
        <f>VLOOKUP(A480,#REF!,1,FALSE)</f>
        <v>#REF!</v>
      </c>
    </row>
    <row r="481" spans="1:16" x14ac:dyDescent="0.25">
      <c r="A481" s="3">
        <v>22113</v>
      </c>
      <c r="B481" t="s">
        <v>5605</v>
      </c>
      <c r="C481">
        <v>1417</v>
      </c>
      <c r="D481" t="s">
        <v>1421</v>
      </c>
      <c r="E481" s="1">
        <v>22113</v>
      </c>
      <c r="F481" s="2">
        <v>44215</v>
      </c>
      <c r="G481" t="str">
        <f>IFERROR(MID($D481,FIND(G$1,$D481,1)+0,110),"x")</f>
        <v xml:space="preserve">LOCALIZADO NA FAZENDA CSB, LOTE 184, ZONA RURAL, NO MUNICÍPIO  DE SERRA DO RAMALHO, MEDIANTE O CUMPRIMENTO DA </v>
      </c>
      <c r="H481" t="str">
        <f>IFERROR(MID($D481,FIND(H$1,$D481,1)+0,70),"x")</f>
        <v>CAPTAÇÃO SUBTERRÂNEA, NA BACIA  HIDROGRÁFICA DO RIO SÃO FRANCISCO, NAS</v>
      </c>
      <c r="I481" t="str">
        <f>IFERROR(MID($D481,FIND(I$1,$D481,1)+0,30),"x")</f>
        <v>CPF Nº 716.197.049-00, COM SED</v>
      </c>
      <c r="J481" t="str">
        <f>IFERROR(MID($D481,FIND(J$1,$D481,1)+0,30),"x")</f>
        <v>x</v>
      </c>
      <c r="K481" t="str">
        <f>IFERROR(MID($D481,FIND(K$1,$D481,1)+0,40),"x")</f>
        <v>VÁLIDO PELO PRAZO DE 04 (QUATRO) ANOS, A</v>
      </c>
      <c r="L481" t="str">
        <f>IFERROR(MID($D481,FIND(L$1,$D481,1)+0,100),"x")</f>
        <v>RESOLVE: ART. 1º - AUTORIZAR O DIREITO  DE USO DOS RECURSOS HÍDRICOS, VÁLIDO PELO PRAZO DE 04 (QUATR</v>
      </c>
      <c r="M481" t="s">
        <v>3513</v>
      </c>
      <c r="N481" t="s">
        <v>2104</v>
      </c>
      <c r="O481" t="s">
        <v>2115</v>
      </c>
      <c r="P481" t="e">
        <f>VLOOKUP(A481,#REF!,1,FALSE)</f>
        <v>#REF!</v>
      </c>
    </row>
    <row r="482" spans="1:16" x14ac:dyDescent="0.25">
      <c r="A482" s="3">
        <v>19912</v>
      </c>
      <c r="B482" t="s">
        <v>5340</v>
      </c>
      <c r="C482">
        <v>1152</v>
      </c>
      <c r="D482" t="s">
        <v>978</v>
      </c>
      <c r="E482" s="1">
        <v>19912</v>
      </c>
      <c r="F482" s="2">
        <v>43838</v>
      </c>
      <c r="G482" t="str">
        <f>IFERROR(MID($D482,FIND(G$1,$D482,1)+0,110),"x")</f>
        <v>LOCALIZADO NA FAZENDA BOCA DO TABULEIRO, ZONA RURAL, NO MUNICÍPIO DE WANDERLEY,  MEDIANTE O CUMPRIMENTO DA LEG</v>
      </c>
      <c r="H482" t="str">
        <f>IFERROR(MID($D482,FIND(H$1,$D482,1)+0,70),"x")</f>
        <v>CAPTAÇÃO SUPERFICIAL, NA BACIA HIDROGRÁFICA DO RIO GRANDE, NO RIO GRAN</v>
      </c>
      <c r="I482" t="str">
        <f>IFERROR(MID($D482,FIND(I$1,$D482,1)+0,30),"x")</f>
        <v>CPF N° 667.334.647-72,  COM SE</v>
      </c>
      <c r="J482" t="str">
        <f>IFERROR(MID($D482,FIND(J$1,$D482,1)+0,30),"x")</f>
        <v>x</v>
      </c>
      <c r="K482" t="str">
        <f>IFERROR(MID($D482,FIND(K$1,$D482,1)+0,40),"x")</f>
        <v>VÁLIDA PELO PRAZO DE 4 (QUATRO) ANOS,  A</v>
      </c>
      <c r="L482" t="str">
        <f>IFERROR(MID($D482,FIND(L$1,$D482,1)+0,100),"x")</f>
        <v>RESOLVE: ART. 1º - AUTORIZAR  A RENOVAÇÃO DO DIREITO DE USO DOS RECURSOS HÍDRICOS, VÁLIDA PELO PRAZO</v>
      </c>
      <c r="M482" t="s">
        <v>3251</v>
      </c>
      <c r="N482" t="s">
        <v>2105</v>
      </c>
      <c r="O482" t="s">
        <v>2117</v>
      </c>
      <c r="P482" t="e">
        <f>VLOOKUP(A482,#REF!,1,FALSE)</f>
        <v>#REF!</v>
      </c>
    </row>
    <row r="483" spans="1:16" x14ac:dyDescent="0.25">
      <c r="A483" s="3">
        <v>23772</v>
      </c>
      <c r="B483" t="s">
        <v>5999</v>
      </c>
      <c r="C483">
        <v>1813</v>
      </c>
      <c r="D483" t="s">
        <v>1815</v>
      </c>
      <c r="E483" s="1">
        <v>23772</v>
      </c>
      <c r="F483" s="2">
        <v>44426</v>
      </c>
      <c r="G483" t="str">
        <f>IFERROR(MID($D483,FIND(G$1,$D483,1)+0,110),"x")</f>
        <v>LOCALIZADO NAS FAZENDA CONCEIÇÃO, ZONA RURAL, NO MUNICÍPIO DE WANDERLEY,  MEDIANTE O CUMPRIMENTO DA LEGISLAÇÃO</v>
      </c>
      <c r="H483" t="str">
        <f>IFERROR(MID($D483,FIND(H$1,$D483,1)+0,70),"x")</f>
        <v>CAPTAÇÃO SUPERFICIAL, NA BACIA HIDROGRÁFICA  DO RIO GRANDE, NO RIO GRA</v>
      </c>
      <c r="I483" t="str">
        <f>IFERROR(MID($D483,FIND(I$1,$D483,1)+0,30),"x")</f>
        <v>CPF Nº 401.304.871-04, COM SED</v>
      </c>
      <c r="J483" t="str">
        <f>IFERROR(MID($D483,FIND(J$1,$D483,1)+0,30),"x")</f>
        <v>x</v>
      </c>
      <c r="K483" t="str">
        <f>IFERROR(MID($D483,FIND(K$1,$D483,1)+0,40),"x")</f>
        <v>VÁLIDO PELO PRAZO DE 04 (QUATRO) ANOS, A</v>
      </c>
      <c r="L483" t="str">
        <f>IFERROR(MID($D483,FIND(L$1,$D483,1)+0,100),"x")</f>
        <v>RESOLVE: ART. 1º - AUTORIZAR O DIREITO DE  USO DOS RECURSOS HÍDRICOS, VÁLIDO PELO PRAZO DE 04 (QUATR</v>
      </c>
      <c r="M483" t="s">
        <v>3905</v>
      </c>
      <c r="N483" t="s">
        <v>2105</v>
      </c>
      <c r="O483" t="s">
        <v>2117</v>
      </c>
      <c r="P483" t="e">
        <f>VLOOKUP(A483,#REF!,1,FALSE)</f>
        <v>#REF!</v>
      </c>
    </row>
    <row r="484" spans="1:16" x14ac:dyDescent="0.25">
      <c r="A484" s="3">
        <v>24690</v>
      </c>
      <c r="B484" t="s">
        <v>6280</v>
      </c>
      <c r="C484">
        <v>2094</v>
      </c>
      <c r="D484" t="s">
        <v>2096</v>
      </c>
      <c r="E484" s="1">
        <v>24690</v>
      </c>
      <c r="F484" s="2">
        <v>44523</v>
      </c>
      <c r="G484" t="str">
        <f>IFERROR(MID($D484,FIND(G$1,$D484,1)+0,110),"x")</f>
        <v xml:space="preserve">LOCALIZADO NAS FAZENDAS PALMA E ILHA VERDE, ZONA  RURAL, NO MUNICÍPIO DE WANDERLEY, MEDIANTE O CUMPRIMENTO DA </v>
      </c>
      <c r="H484" t="str">
        <f>IFERROR(MID($D484,FIND(H$1,$D484,1)+0,70),"x")</f>
        <v>CAPTAÇÃO SUPERFICIAL,  NA BACIA HIDROGRÁFICA DO RIO GRANDE, NO RIO GRA</v>
      </c>
      <c r="I484" t="str">
        <f>IFERROR(MID($D484,FIND(I$1,$D484,1)+0,30),"x")</f>
        <v>CPF Nº 086.278.448-44, COM SED</v>
      </c>
      <c r="J484" t="str">
        <f>IFERROR(MID($D484,FIND(J$1,$D484,1)+0,30),"x")</f>
        <v>x</v>
      </c>
      <c r="K484" t="str">
        <f>IFERROR(MID($D484,FIND(K$1,$D484,1)+0,40),"x")</f>
        <v>VÁLIDO PELO PRAZO DE 04 (QUATRO) ANOS, A</v>
      </c>
      <c r="L484" t="str">
        <f>IFERROR(MID($D484,FIND(L$1,$D484,1)+0,100),"x")</f>
        <v>RESOLVE: ART. 1º - AUTORIZAR O DIREITO  DE USO DOS RECURSOS HÍDRICOS, VÁLIDO PELO PRAZO DE 04 (QUATR</v>
      </c>
      <c r="M484" t="s">
        <v>4184</v>
      </c>
      <c r="N484" t="s">
        <v>2105</v>
      </c>
      <c r="O484" t="s">
        <v>2117</v>
      </c>
      <c r="P484" t="e">
        <f>VLOOKUP(A484,#REF!,1,FALSE)</f>
        <v>#REF!</v>
      </c>
    </row>
    <row r="485" spans="1:16" x14ac:dyDescent="0.25">
      <c r="A485" s="3">
        <v>20437</v>
      </c>
      <c r="B485" t="s">
        <v>5529</v>
      </c>
      <c r="C485">
        <v>1341</v>
      </c>
      <c r="D485" t="s">
        <v>1167</v>
      </c>
      <c r="E485" s="1">
        <v>20437</v>
      </c>
      <c r="F485" s="2">
        <v>43930</v>
      </c>
      <c r="G485" t="str">
        <f>IFERROR(MID($D485,FIND(G$1,$D485,1)+0,110),"x")</f>
        <v xml:space="preserve">LOCALIZADO NA FAZENDA SANTO ANTONIO DA SERRA DO BOQUEIRÃO, ZONA RURAL, NO MUNICÍPIO DE  WANDERLEY, MEDIANTE O </v>
      </c>
      <c r="H485" t="str">
        <f>IFERROR(MID($D485,FIND(H$1,$D485,1)+0,70),"x")</f>
        <v>CAPTAÇÃO SUBTERRÂNEA, NA BACIA HIDROGRÁFICA DO RIO SÃO FRANCISCO, NO P</v>
      </c>
      <c r="I485" t="str">
        <f>IFERROR(MID($D485,FIND(I$1,$D485,1)+0,30),"x")</f>
        <v>CPF Nº 667.334.647-72, COM  SE</v>
      </c>
      <c r="J485" t="str">
        <f>IFERROR(MID($D485,FIND(J$1,$D485,1)+0,30),"x")</f>
        <v>x</v>
      </c>
      <c r="K485" t="str">
        <f>IFERROR(MID($D485,FIND(K$1,$D485,1)+0,40),"x")</f>
        <v>VÁLIDA PELO PRAZO DE 04 (QUATRO) ANOS, À</v>
      </c>
      <c r="L485" t="str">
        <f>IFERROR(MID($D485,FIND(L$1,$D485,1)+0,100),"x")</f>
        <v>RESOLVE: ART. 1º - AUTORIZAR A  RENOVAÇÃO DO DIREITO DE USO DOS RECURSOS HÍDRICOS, VÁLIDA PELO PRAZO</v>
      </c>
      <c r="M485" t="s">
        <v>3438</v>
      </c>
      <c r="N485" t="s">
        <v>2104</v>
      </c>
      <c r="O485" t="s">
        <v>2117</v>
      </c>
      <c r="P485" t="e">
        <f>VLOOKUP(A485,#REF!,1,FALSE)</f>
        <v>#REF!</v>
      </c>
    </row>
    <row r="486" spans="1:16" x14ac:dyDescent="0.25">
      <c r="A486" s="3">
        <v>20499</v>
      </c>
      <c r="B486" t="s">
        <v>5530</v>
      </c>
      <c r="C486">
        <v>1342</v>
      </c>
      <c r="D486" t="s">
        <v>1168</v>
      </c>
      <c r="E486" s="1">
        <v>20499</v>
      </c>
      <c r="F486" s="2">
        <v>43943</v>
      </c>
      <c r="G486" t="str">
        <f>IFERROR(MID($D486,FIND(G$1,$D486,1)+0,110),"x")</f>
        <v xml:space="preserve">LOCALIZADO NA FAZENDA DONA IONE, ZONA RURAL, NO MUNICÍPIO DE  WANDERLEY, MEDIANTE O CUMPRIMENTO DA LEGISLAÇÃO </v>
      </c>
      <c r="H486" t="str">
        <f>IFERROR(MID($D486,FIND(H$1,$D486,1)+0,70),"x")</f>
        <v>CAPTAÇÃO SUBTERRÂNEA, NA BACIA HIDROGRÁFICA DO RIO SÃO FRANCISCO, NO P</v>
      </c>
      <c r="I486" t="str">
        <f>IFERROR(MID($D486,FIND(I$1,$D486,1)+0,30),"x")</f>
        <v>CPF Nº 667.334.647-72, COM  SE</v>
      </c>
      <c r="J486" t="str">
        <f>IFERROR(MID($D486,FIND(J$1,$D486,1)+0,30),"x")</f>
        <v>x</v>
      </c>
      <c r="K486" t="str">
        <f>IFERROR(MID($D486,FIND(K$1,$D486,1)+0,40),"x")</f>
        <v>VÁLIDA PELO PRAZO DE 04 (QUATRO) ANOS, A</v>
      </c>
      <c r="L486" t="str">
        <f>IFERROR(MID($D486,FIND(L$1,$D486,1)+0,100),"x")</f>
        <v>RESOLVE: ART. 1.º - AUTORIZAR A  RENOVAÇÃO DO DIREITO DE USO DOS RECURSOS HÍDRICOS, VÁLIDA PELO PRAZ</v>
      </c>
      <c r="M486" t="s">
        <v>3439</v>
      </c>
      <c r="N486" t="s">
        <v>2104</v>
      </c>
      <c r="O486" t="s">
        <v>2117</v>
      </c>
      <c r="P486" t="e">
        <f>VLOOKUP(A486,#REF!,1,FALSE)</f>
        <v>#REF!</v>
      </c>
    </row>
    <row r="487" spans="1:16" x14ac:dyDescent="0.25">
      <c r="A487" s="3">
        <v>15476</v>
      </c>
      <c r="B487" t="s">
        <v>4195</v>
      </c>
      <c r="C487">
        <v>4</v>
      </c>
      <c r="D487" t="s">
        <v>1233</v>
      </c>
      <c r="E487" s="1">
        <v>15476</v>
      </c>
      <c r="F487" s="2">
        <v>43104</v>
      </c>
      <c r="G487" t="str">
        <f>IFERROR(MID($D487,FIND(G$1,$D487,1)+0,110),"x")</f>
        <v>x</v>
      </c>
      <c r="H487" t="str">
        <f>IFERROR(MID($D487,FIND(H$1,$D487,1)+0,70),"x")</f>
        <v>CAPTAÇÃO SUPERFICIAL, EM BARRAMENTO EXISTENTE  (REGULARIZADO ATRAVÉS D</v>
      </c>
      <c r="I487" t="str">
        <f>IFERROR(MID($D487,FIND(I$1,$D487,1)+0,30),"x")</f>
        <v>x</v>
      </c>
      <c r="J487" t="str">
        <f>IFERROR(MID($D487,FIND(J$1,$D487,1)+0,30),"x")</f>
        <v>CNPJ Nº 15.141.799/0001-03, CO</v>
      </c>
      <c r="K487" t="str">
        <f>IFERROR(MID($D487,FIND(K$1,$D487,1)+0,40),"x")</f>
        <v xml:space="preserve">VÁLIDO PELO PRAZO DE 4 (QUATRO) ANOS, À </v>
      </c>
      <c r="L487" t="str">
        <f>IFERROR(MID($D487,FIND(L$1,$D487,1)+0,100),"x")</f>
        <v>RESOLVE: ART. 1º - AUTORIZAR O DIREITO DE  USO DOS RECURSOS HÍDRICOS, VÁLIDO PELO PRAZO DE 4 (QUATRO</v>
      </c>
      <c r="M487" t="s">
        <v>2135</v>
      </c>
      <c r="P487" t="e">
        <f>VLOOKUP(A487,#REF!,1,FALSE)</f>
        <v>#REF!</v>
      </c>
    </row>
    <row r="488" spans="1:16" x14ac:dyDescent="0.25">
      <c r="A488" s="3">
        <v>15589</v>
      </c>
      <c r="B488" t="s">
        <v>4199</v>
      </c>
      <c r="C488">
        <v>8</v>
      </c>
      <c r="D488" t="s">
        <v>1234</v>
      </c>
      <c r="E488" s="1">
        <v>15589</v>
      </c>
      <c r="F488" s="2">
        <v>43129</v>
      </c>
      <c r="G488" t="str">
        <f>IFERROR(MID($D488,FIND(G$1,$D488,1)+0,110),"x")</f>
        <v>LOCALIZADO NA FAZENDA SANTO ANTONIO, ZONA RURAL, NO MUNICÍPIO DE PORTO SEGURO,  MEDIANTE O CUMPRIMENTO DA LEGI</v>
      </c>
      <c r="H488" t="str">
        <f>IFERROR(MID($D488,FIND(H$1,$D488,1)+0,70),"x")</f>
        <v>CAPTAÇÃO SUPERFICIAL, NA BACIA HIDROGRÁFICA DO  RIO CARAÍVA, NO CÓRREG</v>
      </c>
      <c r="I488" t="str">
        <f>IFERROR(MID($D488,FIND(I$1,$D488,1)+0,30),"x")</f>
        <v>CPF N° 395.034.297-49, COM SED</v>
      </c>
      <c r="J488" t="str">
        <f>IFERROR(MID($D488,FIND(J$1,$D488,1)+0,30),"x")</f>
        <v>x</v>
      </c>
      <c r="K488" t="str">
        <f>IFERROR(MID($D488,FIND(K$1,$D488,1)+0,40),"x")</f>
        <v>VÁLIDA PELO PRAZO DE 04 (QUATRO) ANOS, A</v>
      </c>
      <c r="L488" t="str">
        <f>IFERROR(MID($D488,FIND(L$1,$D488,1)+0,100),"x")</f>
        <v>RESOLVE: ART. 1º - AUTORIZAR A RENOVAÇÃO  DO DIREITO DE USO DOS RECURSOS HÍDRICOS, VÁLIDA PELO PRAZO</v>
      </c>
      <c r="M488" t="s">
        <v>2139</v>
      </c>
      <c r="P488" t="e">
        <f>VLOOKUP(A488,#REF!,1,FALSE)</f>
        <v>#REF!</v>
      </c>
    </row>
    <row r="489" spans="1:16" x14ac:dyDescent="0.25">
      <c r="A489" s="3">
        <v>15597</v>
      </c>
      <c r="B489" t="s">
        <v>4200</v>
      </c>
      <c r="C489">
        <v>9</v>
      </c>
      <c r="D489" t="s">
        <v>1235</v>
      </c>
      <c r="E489" s="1">
        <v>15597</v>
      </c>
      <c r="F489" s="2">
        <v>43130</v>
      </c>
      <c r="G489" t="str">
        <f>IFERROR(MID($D489,FIND(G$1,$D489,1)+0,110),"x")</f>
        <v xml:space="preserve">LOCALIZADO NA FAZENDA CONDONOZOR,  ZONA RURAL, NO MUNICÍPIO DE MACARANI, MEDIANTE O CUMPRIMENTO DA LEGISLAÇÃO </v>
      </c>
      <c r="H489" t="str">
        <f>IFERROR(MID($D489,FIND(H$1,$D489,1)+0,70),"x")</f>
        <v>CAPTAÇÃO SUPERFICIAL, NA BACIA HIDROGRÁFICA DO RIO PARDO, NO RIO MAIQU</v>
      </c>
      <c r="I489" t="str">
        <f>IFERROR(MID($D489,FIND(I$1,$D489,1)+0,30),"x")</f>
        <v>CPF N°243.570.495-04, COM SEDE</v>
      </c>
      <c r="J489" t="str">
        <f>IFERROR(MID($D489,FIND(J$1,$D489,1)+0,30),"x")</f>
        <v>x</v>
      </c>
      <c r="K489" t="str">
        <f>IFERROR(MID($D489,FIND(K$1,$D489,1)+0,40),"x")</f>
        <v>VÁLIDA PELO PRAZO DE 04 (QUATRO) ANOS, A</v>
      </c>
      <c r="L489" t="str">
        <f>IFERROR(MID($D489,FIND(L$1,$D489,1)+0,100),"x")</f>
        <v>RESOLVE: ART. 1º - AUTORIZAR A  RENOVAÇÃO DO DIREITO DE USO DOS RECURSOS HÍDRICOS, VÁLIDA PELO PRAZO</v>
      </c>
      <c r="M489" t="s">
        <v>2140</v>
      </c>
      <c r="P489" t="e">
        <f>VLOOKUP(A489,#REF!,1,FALSE)</f>
        <v>#REF!</v>
      </c>
    </row>
    <row r="490" spans="1:16" x14ac:dyDescent="0.25">
      <c r="A490" s="3">
        <v>15685</v>
      </c>
      <c r="B490" t="s">
        <v>4208</v>
      </c>
      <c r="C490">
        <v>17</v>
      </c>
      <c r="D490" t="s">
        <v>1237</v>
      </c>
      <c r="E490" s="1">
        <v>15685</v>
      </c>
      <c r="F490" s="2">
        <v>43157</v>
      </c>
      <c r="G490" t="str">
        <f>IFERROR(MID($D490,FIND(G$1,$D490,1)+0,110),"x")</f>
        <v>LOCALIZADO  NA FAZENDA RIACHO DE AREIA, ZONA RURAL, NO MUNICÍPIO DE ITAMBÉ, MEDIANTE O CUMPRIMENTO DA  LEGISLA</v>
      </c>
      <c r="H490" t="str">
        <f>IFERROR(MID($D490,FIND(H$1,$D490,1)+0,70),"x")</f>
        <v>CAPTAÇÃO SUPERFICIAL, NA BACIA HIDROGRÁFICA DO RIO PARDO, NO RIACHO JO</v>
      </c>
      <c r="I490" t="str">
        <f>IFERROR(MID($D490,FIND(I$1,$D490,1)+0,30),"x")</f>
        <v>CPF Nº 454.211.535-68, COM SED</v>
      </c>
      <c r="J490" t="str">
        <f>IFERROR(MID($D490,FIND(J$1,$D490,1)+0,30),"x")</f>
        <v>x</v>
      </c>
      <c r="K490" t="str">
        <f>IFERROR(MID($D490,FIND(K$1,$D490,1)+0,40),"x")</f>
        <v xml:space="preserve">VÁLIDO PELO PRAZO DE 4 (QUATRO) ANOS, A </v>
      </c>
      <c r="L490" t="str">
        <f>IFERROR(MID($D490,FIND(L$1,$D490,1)+0,100),"x")</f>
        <v>RESOLVE: ART. 1º - AUTORIZAR O DIREITO DE USO DOS RECURSOS  HÍDRICOS, VÁLIDO PELO PRAZO DE 4 (QUATRO</v>
      </c>
      <c r="M490" t="s">
        <v>2148</v>
      </c>
      <c r="P490" t="e">
        <f>VLOOKUP(A490,#REF!,1,FALSE)</f>
        <v>#REF!</v>
      </c>
    </row>
    <row r="491" spans="1:16" x14ac:dyDescent="0.25">
      <c r="A491" s="3">
        <v>15698</v>
      </c>
      <c r="B491" t="s">
        <v>4210</v>
      </c>
      <c r="C491">
        <v>19</v>
      </c>
      <c r="D491" t="s">
        <v>11</v>
      </c>
      <c r="E491" s="1">
        <v>15698</v>
      </c>
      <c r="F491" s="2">
        <v>43160</v>
      </c>
      <c r="G491" t="str">
        <f>IFERROR(MID($D491,FIND(G$1,$D491,1)+0,110),"x")</f>
        <v>LOCALIZADO NA FAZENDA BOA ESPERANÇA, ZONA RURAL, S/N, NO MUNICÍPIO DE JOÃO  DOURADO, NAS COORDENADAS LAT.11°08</v>
      </c>
      <c r="H491" t="str">
        <f>IFERROR(MID($D491,FIND(H$1,$D491,1)+0,70),"x")</f>
        <v>CAPTAÇÃO SUBTERRÂNEA, NA BACIA HIDROGRÁFICA DO RIO  SÃO FRANCISCO, LOC</v>
      </c>
      <c r="I491" t="str">
        <f>IFERROR(MID($D491,FIND(I$1,$D491,1)+0,30),"x")</f>
        <v>CPF Nº 488.356.255-72, COM SED</v>
      </c>
      <c r="J491" t="str">
        <f>IFERROR(MID($D491,FIND(J$1,$D491,1)+0,30),"x")</f>
        <v>x</v>
      </c>
      <c r="K491" t="str">
        <f>IFERROR(MID($D491,FIND(K$1,$D491,1)+0,40),"x")</f>
        <v>VÁLIDO PELO PRAZO DE 04 (QUATRO) ANOS, A</v>
      </c>
      <c r="L491" t="str">
        <f>IFERROR(MID($D491,FIND(L$1,$D491,1)+0,100),"x")</f>
        <v>RESOLVE: ART. 1.º - AUTORIZAR O DIREITO  DE USO DOS RECURSOS HÍDRICOS, VÁLIDO PELO PRAZO DE 04 (QUAT</v>
      </c>
      <c r="M491" t="s">
        <v>2150</v>
      </c>
      <c r="P491" t="e">
        <f>VLOOKUP(A491,#REF!,1,FALSE)</f>
        <v>#REF!</v>
      </c>
    </row>
    <row r="492" spans="1:16" x14ac:dyDescent="0.25">
      <c r="A492" s="3">
        <v>15699</v>
      </c>
      <c r="B492" t="s">
        <v>4211</v>
      </c>
      <c r="C492">
        <v>20</v>
      </c>
      <c r="D492" t="s">
        <v>1239</v>
      </c>
      <c r="E492" s="1">
        <v>15699</v>
      </c>
      <c r="F492" s="2">
        <v>43160</v>
      </c>
      <c r="G492" t="str">
        <f>IFERROR(MID($D492,FIND(G$1,$D492,1)+0,110),"x")</f>
        <v>LOCALIZADO NA FAZENDA OURO VERDE, POVOADO DE POCINHOS, ZONA RURAL, NO MUNICÍPIO DE  SÁTIRO DIAS, MEDIANTE O CU</v>
      </c>
      <c r="H492" t="str">
        <f>IFERROR(MID($D492,FIND(H$1,$D492,1)+0,70),"x")</f>
        <v>CAPTAÇÃO SUBTERRÂNEA, NA BACIA HIDROGRÁFICA DO RIO INHAMBUPE,  NAS COO</v>
      </c>
      <c r="I492" t="str">
        <f>IFERROR(MID($D492,FIND(I$1,$D492,1)+0,30),"x")</f>
        <v>CPF Nº 904.884.155-00, COM SED</v>
      </c>
      <c r="J492" t="str">
        <f>IFERROR(MID($D492,FIND(J$1,$D492,1)+0,30),"x")</f>
        <v>x</v>
      </c>
      <c r="K492" t="str">
        <f>IFERROR(MID($D492,FIND(K$1,$D492,1)+0,40),"x")</f>
        <v>VÁLIDO PELO PRAZO DE 04 (QUATRO) ANOS, A</v>
      </c>
      <c r="L492" t="str">
        <f>IFERROR(MID($D492,FIND(L$1,$D492,1)+0,100),"x")</f>
        <v>RESOLVE: ART. 1.º - AUTORIZAR O DIREITO  DE USO DOS RECURSOS HÍDRICOS, VÁLIDO PELO PRAZO DE 04 (QUAT</v>
      </c>
      <c r="M492" t="s">
        <v>2151</v>
      </c>
      <c r="P492" t="e">
        <f>VLOOKUP(A492,#REF!,1,FALSE)</f>
        <v>#REF!</v>
      </c>
    </row>
    <row r="493" spans="1:16" x14ac:dyDescent="0.25">
      <c r="A493" s="3">
        <v>15709</v>
      </c>
      <c r="B493" t="s">
        <v>4212</v>
      </c>
      <c r="C493">
        <v>21</v>
      </c>
      <c r="D493" t="s">
        <v>1240</v>
      </c>
      <c r="E493" s="1">
        <v>15709</v>
      </c>
      <c r="F493" s="2">
        <v>43161</v>
      </c>
      <c r="G493" t="str">
        <f>IFERROR(MID($D493,FIND(G$1,$D493,1)+0,110),"x")</f>
        <v>LOCALIZADO NA FAZENDA RECANTO, ZONA RURAL, NO MUNICÍPIO DE INHAMBUPE,  NAS COORDENADAS LAT.11º54’01’’S E LONG.</v>
      </c>
      <c r="H493" t="str">
        <f>IFERROR(MID($D493,FIND(H$1,$D493,1)+0,70),"x")</f>
        <v>CAPTAÇÃO SUBTERRÂNEA, NA BACIA HIDROGRÁFICA  DO RECÔNCAVO NORTE, LOCAL</v>
      </c>
      <c r="I493" t="str">
        <f>IFERROR(MID($D493,FIND(I$1,$D493,1)+0,30),"x")</f>
        <v>CPF Nº 900.609.465-04, COM SED</v>
      </c>
      <c r="J493" t="str">
        <f>IFERROR(MID($D493,FIND(J$1,$D493,1)+0,30),"x")</f>
        <v>x</v>
      </c>
      <c r="K493" t="str">
        <f>IFERROR(MID($D493,FIND(K$1,$D493,1)+0,40),"x")</f>
        <v>VÁLIDO PELO PRAZO DE 04 (QUATRO) ANOS, A</v>
      </c>
      <c r="L493" t="str">
        <f>IFERROR(MID($D493,FIND(L$1,$D493,1)+0,100),"x")</f>
        <v>RESOLVE: ART. 1.º - AUTORIZAR O  DIREITO DE USO DOS RECURSOS HÍDRICOS, VÁLIDO PELO PRAZO DE 04 (QUAT</v>
      </c>
      <c r="M493" t="s">
        <v>2152</v>
      </c>
      <c r="P493" t="e">
        <f>VLOOKUP(A493,#REF!,1,FALSE)</f>
        <v>#REF!</v>
      </c>
    </row>
    <row r="494" spans="1:16" x14ac:dyDescent="0.25">
      <c r="A494" s="3">
        <v>15710</v>
      </c>
      <c r="B494" t="s">
        <v>4213</v>
      </c>
      <c r="C494">
        <v>22</v>
      </c>
      <c r="D494" t="s">
        <v>12</v>
      </c>
      <c r="E494" s="1">
        <v>15710</v>
      </c>
      <c r="F494" s="2">
        <v>43161</v>
      </c>
      <c r="G494" t="str">
        <f>IFERROR(MID($D494,FIND(G$1,$D494,1)+0,110),"x")</f>
        <v>LOCALIZADO NA FAZENDA BOA ESPERANÇA, ZONA RURAL, NO MUNICÍPIO DE JOÃO DOURADO,  NAS COORDENADAS LAT.11°08’25’’</v>
      </c>
      <c r="H494" t="str">
        <f>IFERROR(MID($D494,FIND(H$1,$D494,1)+0,70),"x")</f>
        <v>CAPTAÇÃO SUBTERRÂNEA, NA BACIA HIDROGRÁFICA DO RIO SÃO  FRANCISCO, LOC</v>
      </c>
      <c r="I494" t="str">
        <f>IFERROR(MID($D494,FIND(I$1,$D494,1)+0,30),"x")</f>
        <v>CPF Nº 405.145.105-44, COM SED</v>
      </c>
      <c r="J494" t="str">
        <f>IFERROR(MID($D494,FIND(J$1,$D494,1)+0,30),"x")</f>
        <v>x</v>
      </c>
      <c r="K494" t="str">
        <f>IFERROR(MID($D494,FIND(K$1,$D494,1)+0,40),"x")</f>
        <v>VÁLIDO PELO PRAZO DE 04 (QUATRO) ANOS, A</v>
      </c>
      <c r="L494" t="str">
        <f>IFERROR(MID($D494,FIND(L$1,$D494,1)+0,100),"x")</f>
        <v>RESOLVE: ART. 1.º - AUTORIZAR O DIREITO  DE USO DOS RECURSOS HÍDRICOS, VÁLIDO PELO PRAZO DE 04 (QUAT</v>
      </c>
      <c r="M494" t="s">
        <v>2153</v>
      </c>
      <c r="P494" t="e">
        <f>VLOOKUP(A494,#REF!,1,FALSE)</f>
        <v>#REF!</v>
      </c>
    </row>
    <row r="495" spans="1:16" x14ac:dyDescent="0.25">
      <c r="A495" s="3">
        <v>15714</v>
      </c>
      <c r="B495" t="s">
        <v>4214</v>
      </c>
      <c r="C495">
        <v>23</v>
      </c>
      <c r="D495" t="s">
        <v>1241</v>
      </c>
      <c r="E495" s="1">
        <v>15714</v>
      </c>
      <c r="F495" s="2">
        <v>43164</v>
      </c>
      <c r="G495" t="str">
        <f>IFERROR(MID($D495,FIND(G$1,$D495,1)+0,110),"x")</f>
        <v>LOCALIZADO NA FAZENDA AGUA BELA I, ZONA  RURAL, NO MUNICÍPIO DE ITAMBÉ, MEDIANTE O CUMPRIMENTO DA LEGISLAÇÃO V</v>
      </c>
      <c r="H495" t="str">
        <f>IFERROR(MID($D495,FIND(H$1,$D495,1)+0,70),"x")</f>
        <v>CAPTAÇÃO SUPERFICIAL,  NA BACIA HIDROGRÁFICA DO RIO PARDO, NO RIACHO D</v>
      </c>
      <c r="I495" t="str">
        <f>IFERROR(MID($D495,FIND(I$1,$D495,1)+0,30),"x")</f>
        <v>x</v>
      </c>
      <c r="J495" t="str">
        <f>IFERROR(MID($D495,FIND(J$1,$D495,1)+0,30),"x")</f>
        <v>CNPJ Nº 14.731.364/0001-56, CO</v>
      </c>
      <c r="K495" t="str">
        <f>IFERROR(MID($D495,FIND(K$1,$D495,1)+0,40),"x")</f>
        <v xml:space="preserve">VÁLIDO PELO PRAZO DE 4 (QUATRO) ANOS, A </v>
      </c>
      <c r="L495" t="str">
        <f>IFERROR(MID($D495,FIND(L$1,$D495,1)+0,100),"x")</f>
        <v>RESOLVE: ART. 1º - AUTORIZAR O DIREITO DE  USO DOS RECURSOS HÍDRICOS, VÁLIDO PELO PRAZO DE 4 (QUATRO</v>
      </c>
      <c r="M495" t="s">
        <v>2154</v>
      </c>
      <c r="P495" t="e">
        <f>VLOOKUP(A495,#REF!,1,FALSE)</f>
        <v>#REF!</v>
      </c>
    </row>
    <row r="496" spans="1:16" x14ac:dyDescent="0.25">
      <c r="A496" s="3">
        <v>15718</v>
      </c>
      <c r="B496" t="s">
        <v>4215</v>
      </c>
      <c r="C496">
        <v>24</v>
      </c>
      <c r="D496" t="s">
        <v>13</v>
      </c>
      <c r="E496" s="1">
        <v>15718</v>
      </c>
      <c r="F496" s="2">
        <v>43165</v>
      </c>
      <c r="G496" t="str">
        <f>IFERROR(MID($D496,FIND(G$1,$D496,1)+0,110),"x")</f>
        <v>LOCALIZADO NA FAZENDA BRANDÃO, ZONA RURAL, NO MUNICÍPIO DE JOÃO DOURADO, NAS  COORDENADAS LAT.11°19’34’’S E LO</v>
      </c>
      <c r="H496" t="str">
        <f>IFERROR(MID($D496,FIND(H$1,$D496,1)+0,70),"x")</f>
        <v>CAPTAÇÃO SUBTERRÂNEA, NA BACIA HIDROGRÁFICA DO RIO SÃO  FRANCISCO, LOC</v>
      </c>
      <c r="I496" t="str">
        <f>IFERROR(MID($D496,FIND(I$1,$D496,1)+0,30),"x")</f>
        <v>CPF Nº 543.049.895-53, COM SED</v>
      </c>
      <c r="J496" t="str">
        <f>IFERROR(MID($D496,FIND(J$1,$D496,1)+0,30),"x")</f>
        <v>x</v>
      </c>
      <c r="K496" t="str">
        <f>IFERROR(MID($D496,FIND(K$1,$D496,1)+0,40),"x")</f>
        <v>VÁLIDO PELO PRAZO DE 04 (QUATRO) ANOS, A</v>
      </c>
      <c r="L496" t="str">
        <f>IFERROR(MID($D496,FIND(L$1,$D496,1)+0,100),"x")</f>
        <v>RESOLVE: ART. 1º - AUTORIZAR O DIREITO DE  USO DOS RECURSOS HÍDRICOS, VÁLIDO PELO PRAZO DE 04 (QUATR</v>
      </c>
      <c r="M496" t="s">
        <v>2155</v>
      </c>
      <c r="P496" t="e">
        <f>VLOOKUP(A496,#REF!,1,FALSE)</f>
        <v>#REF!</v>
      </c>
    </row>
    <row r="497" spans="1:16" x14ac:dyDescent="0.25">
      <c r="A497" s="3">
        <v>15740</v>
      </c>
      <c r="B497" t="s">
        <v>4217</v>
      </c>
      <c r="C497">
        <v>26</v>
      </c>
      <c r="D497" t="s">
        <v>1242</v>
      </c>
      <c r="E497" s="1">
        <v>15740</v>
      </c>
      <c r="F497" s="2">
        <v>43171</v>
      </c>
      <c r="G497" t="str">
        <f>IFERROR(MID($D497,FIND(G$1,$D497,1)+0,110),"x")</f>
        <v>LOCALIZADO NA FAZENDA SOL DO PARAGUASSU, ZONA RURAL,  NO MUNICÍPIO DE MUCUGÊ,  MEDIANTE O CUMPRIMENTO DA LEGIS</v>
      </c>
      <c r="H497" t="str">
        <f>IFERROR(MID($D497,FIND(H$1,$D497,1)+0,70),"x")</f>
        <v>CAPTAÇÃO SUPERFICIAL, NA BACIA HIDROGRÁFICA DO RIO PARAGUAÇU, NAS  COO</v>
      </c>
      <c r="I497" t="str">
        <f>IFERROR(MID($D497,FIND(I$1,$D497,1)+0,30),"x")</f>
        <v>CPF Nº 093.453.965-00, COM SED</v>
      </c>
      <c r="J497" t="str">
        <f>IFERROR(MID($D497,FIND(J$1,$D497,1)+0,30),"x")</f>
        <v>x</v>
      </c>
      <c r="K497" t="str">
        <f>IFERROR(MID($D497,FIND(K$1,$D497,1)+0,40),"x")</f>
        <v xml:space="preserve">VÁLIDO PELO PRAZO DE 1 (UM) ANO, A JOSÉ </v>
      </c>
      <c r="L497" t="str">
        <f>IFERROR(MID($D497,FIND(L$1,$D497,1)+0,100),"x")</f>
        <v>RESOLVE: ART. 1º - AUTORIZAR O DIREITO DE USO  DOS RECURSOS HÍDRICOS, VÁLIDO PELO PRAZO DE 1 (UM) AN</v>
      </c>
      <c r="M497" t="s">
        <v>2157</v>
      </c>
      <c r="P497" t="e">
        <f>VLOOKUP(A497,#REF!,1,FALSE)</f>
        <v>#REF!</v>
      </c>
    </row>
    <row r="498" spans="1:16" x14ac:dyDescent="0.25">
      <c r="A498" s="3">
        <v>15742</v>
      </c>
      <c r="B498" t="s">
        <v>4218</v>
      </c>
      <c r="C498">
        <v>27</v>
      </c>
      <c r="D498" t="s">
        <v>1243</v>
      </c>
      <c r="E498" s="1">
        <v>15742</v>
      </c>
      <c r="F498" s="2">
        <v>43172</v>
      </c>
      <c r="G498" t="str">
        <f>IFERROR(MID($D498,FIND(G$1,$D498,1)+0,110),"x")</f>
        <v>x</v>
      </c>
      <c r="H498" t="str">
        <f>IFERROR(MID($D498,FIND(H$1,$D498,1)+0,70),"x")</f>
        <v>CAPTAÇÃO SUPERFICIAL, NA BACIA  HIDROGRÁFICA DO RIO PARAGUAÇU, EM BARR</v>
      </c>
      <c r="I498" t="str">
        <f>IFERROR(MID($D498,FIND(I$1,$D498,1)+0,30),"x")</f>
        <v>x</v>
      </c>
      <c r="J498" t="str">
        <f>IFERROR(MID($D498,FIND(J$1,$D498,1)+0,30),"x")</f>
        <v>CNPJ SOB Nº 83.144.733/0012-80</v>
      </c>
      <c r="K498" t="str">
        <f>IFERROR(MID($D498,FIND(K$1,$D498,1)+0,40),"x")</f>
        <v xml:space="preserve">VÁLIDA PELO PRAZO DE 4 (QUATRO) ANOS, À </v>
      </c>
      <c r="L498" t="str">
        <f>IFERROR(MID($D498,FIND(L$1,$D498,1)+0,100),"x")</f>
        <v>RESOLVE: ART. 1º - AUTORIZAR A RENOVAÇÃO  DO DIREITO DE USO DOS RECURSOS HÍDRICOS, VÁLIDA PELO PRAZO</v>
      </c>
      <c r="M498" t="s">
        <v>2158</v>
      </c>
      <c r="P498" t="e">
        <f>VLOOKUP(A498,#REF!,1,FALSE)</f>
        <v>#REF!</v>
      </c>
    </row>
    <row r="499" spans="1:16" x14ac:dyDescent="0.25">
      <c r="A499" s="3">
        <v>15743</v>
      </c>
      <c r="B499" t="s">
        <v>4219</v>
      </c>
      <c r="C499">
        <v>28</v>
      </c>
      <c r="D499" t="s">
        <v>1244</v>
      </c>
      <c r="E499" s="1">
        <v>15743</v>
      </c>
      <c r="F499" s="2">
        <v>43172</v>
      </c>
      <c r="G499" t="str">
        <f>IFERROR(MID($D499,FIND(G$1,$D499,1)+0,110),"x")</f>
        <v>x</v>
      </c>
      <c r="H499" t="str">
        <f>IFERROR(MID($D499,FIND(H$1,$D499,1)+0,70),"x")</f>
        <v>CAPTAÇÃO SUPERFICIAL, NA BACIA  HIDROGRÁFICA DO RIO PARAGUAÇU, EM BARR</v>
      </c>
      <c r="I499" t="str">
        <f>IFERROR(MID($D499,FIND(I$1,$D499,1)+0,30),"x")</f>
        <v>x</v>
      </c>
      <c r="J499" t="str">
        <f>IFERROR(MID($D499,FIND(J$1,$D499,1)+0,30),"x")</f>
        <v>CNPJ SOB Nº 83.144.733/0012-80</v>
      </c>
      <c r="K499" t="str">
        <f>IFERROR(MID($D499,FIND(K$1,$D499,1)+0,40),"x")</f>
        <v xml:space="preserve">VÁLIDA PELO PRAZO DE 4 (QUATRO) ANOS, À </v>
      </c>
      <c r="L499" t="str">
        <f>IFERROR(MID($D499,FIND(L$1,$D499,1)+0,100),"x")</f>
        <v>RESOLVE: ART. 1º - AUTORIZAR A RENOVAÇÃO  DO DIREITO DE USO DOS RECURSOS HÍDRICOS, VÁLIDA PELO PRAZO</v>
      </c>
      <c r="M499" t="s">
        <v>2159</v>
      </c>
      <c r="P499" t="e">
        <f>VLOOKUP(A499,#REF!,1,FALSE)</f>
        <v>#REF!</v>
      </c>
    </row>
    <row r="500" spans="1:16" x14ac:dyDescent="0.25">
      <c r="A500" s="3">
        <v>15744</v>
      </c>
      <c r="B500" t="s">
        <v>4220</v>
      </c>
      <c r="C500">
        <v>29</v>
      </c>
      <c r="D500" t="s">
        <v>1245</v>
      </c>
      <c r="E500" s="1">
        <v>15744</v>
      </c>
      <c r="F500" s="2">
        <v>43172</v>
      </c>
      <c r="G500" t="str">
        <f>IFERROR(MID($D500,FIND(G$1,$D500,1)+0,110),"x")</f>
        <v>x</v>
      </c>
      <c r="H500" t="str">
        <f>IFERROR(MID($D500,FIND(H$1,$D500,1)+0,70),"x")</f>
        <v>CAPTAÇÃO SUPERFICIAL, NA BACIA  HIDROGRÁFICA DO RIO PARAGUAÇU, EM BARR</v>
      </c>
      <c r="I500" t="str">
        <f>IFERROR(MID($D500,FIND(I$1,$D500,1)+0,30),"x")</f>
        <v>x</v>
      </c>
      <c r="J500" t="str">
        <f>IFERROR(MID($D500,FIND(J$1,$D500,1)+0,30),"x")</f>
        <v>CNPJ SOB Nº 83.144.733/0012-80</v>
      </c>
      <c r="K500" t="str">
        <f>IFERROR(MID($D500,FIND(K$1,$D500,1)+0,40),"x")</f>
        <v xml:space="preserve">VÁLIDA PELO PRAZO DE 4 (QUATRO) ANOS, À </v>
      </c>
      <c r="L500" t="str">
        <f>IFERROR(MID($D500,FIND(L$1,$D500,1)+0,100),"x")</f>
        <v>RESOLVE: ART. 1º - AUTORIZAR A RENOVAÇÃO  DO DIREITO DE USO DOS RECURSOS HÍDRICOS, VÁLIDA PELO PRAZO</v>
      </c>
      <c r="M500" t="s">
        <v>2160</v>
      </c>
      <c r="P500" t="e">
        <f>VLOOKUP(A500,#REF!,1,FALSE)</f>
        <v>#REF!</v>
      </c>
    </row>
    <row r="501" spans="1:16" x14ac:dyDescent="0.25">
      <c r="A501" s="3">
        <v>15745</v>
      </c>
      <c r="B501" t="s">
        <v>4221</v>
      </c>
      <c r="C501">
        <v>30</v>
      </c>
      <c r="D501" t="s">
        <v>1246</v>
      </c>
      <c r="E501" s="1">
        <v>15745</v>
      </c>
      <c r="F501" s="2">
        <v>43172</v>
      </c>
      <c r="G501" t="str">
        <f>IFERROR(MID($D501,FIND(G$1,$D501,1)+0,110),"x")</f>
        <v>x</v>
      </c>
      <c r="H501" t="str">
        <f>IFERROR(MID($D501,FIND(H$1,$D501,1)+0,70),"x")</f>
        <v>CAPTAÇÃO SUPERFICIAL, NA BACIA  HIDROGRÁFICA DO RIO PARAGUAÇU, EM BARR</v>
      </c>
      <c r="I501" t="str">
        <f>IFERROR(MID($D501,FIND(I$1,$D501,1)+0,30),"x")</f>
        <v>x</v>
      </c>
      <c r="J501" t="str">
        <f>IFERROR(MID($D501,FIND(J$1,$D501,1)+0,30),"x")</f>
        <v>CNPJ SOB Nº 83.144.733/0012-80</v>
      </c>
      <c r="K501" t="str">
        <f>IFERROR(MID($D501,FIND(K$1,$D501,1)+0,40),"x")</f>
        <v xml:space="preserve">VÁLIDA PELO PRAZO DE 4 (QUATRO) ANOS, À </v>
      </c>
      <c r="L501" t="str">
        <f>IFERROR(MID($D501,FIND(L$1,$D501,1)+0,100),"x")</f>
        <v>RESOLVE: ART. 1º - AUTORIZAR A RENOVAÇÃO  DO DIREITO DE USO DOS RECURSOS HÍDRICOS, VÁLIDA PELO PRAZO</v>
      </c>
      <c r="M501" t="s">
        <v>2161</v>
      </c>
      <c r="P501" t="e">
        <f>VLOOKUP(A501,#REF!,1,FALSE)</f>
        <v>#REF!</v>
      </c>
    </row>
    <row r="502" spans="1:16" x14ac:dyDescent="0.25">
      <c r="A502" s="3">
        <v>15746</v>
      </c>
      <c r="B502" t="s">
        <v>4222</v>
      </c>
      <c r="C502">
        <v>31</v>
      </c>
      <c r="D502" t="s">
        <v>1247</v>
      </c>
      <c r="E502" s="1">
        <v>15746</v>
      </c>
      <c r="F502" s="2">
        <v>43172</v>
      </c>
      <c r="G502" t="str">
        <f>IFERROR(MID($D502,FIND(G$1,$D502,1)+0,110),"x")</f>
        <v>x</v>
      </c>
      <c r="H502" t="str">
        <f>IFERROR(MID($D502,FIND(H$1,$D502,1)+0,70),"x")</f>
        <v>CAPTAÇÃO SUPERFICIAL, NA BACIA  HIDROGRÁFICA DO RIO PARAGUAÇU, EM BARR</v>
      </c>
      <c r="I502" t="str">
        <f>IFERROR(MID($D502,FIND(I$1,$D502,1)+0,30),"x")</f>
        <v>x</v>
      </c>
      <c r="J502" t="str">
        <f>IFERROR(MID($D502,FIND(J$1,$D502,1)+0,30),"x")</f>
        <v>CNPJ SOB Nº 83.144.733/0012-80</v>
      </c>
      <c r="K502" t="str">
        <f>IFERROR(MID($D502,FIND(K$1,$D502,1)+0,40),"x")</f>
        <v xml:space="preserve">VÁLIDA PELO PRAZO DE 4 (QUATRO) ANOS, À </v>
      </c>
      <c r="L502" t="str">
        <f>IFERROR(MID($D502,FIND(L$1,$D502,1)+0,100),"x")</f>
        <v>RESOLVE: ART. 1º - AUTORIZAR A RENOVAÇÃO  DO DIREITO DE USO DOS RECURSOS HÍDRICOS, VÁLIDA PELO PRAZO</v>
      </c>
      <c r="M502" t="s">
        <v>2162</v>
      </c>
      <c r="P502" t="e">
        <f>VLOOKUP(A502,#REF!,1,FALSE)</f>
        <v>#REF!</v>
      </c>
    </row>
    <row r="503" spans="1:16" x14ac:dyDescent="0.25">
      <c r="A503" s="3">
        <v>15747</v>
      </c>
      <c r="B503" t="s">
        <v>4223</v>
      </c>
      <c r="C503">
        <v>32</v>
      </c>
      <c r="D503" t="s">
        <v>1248</v>
      </c>
      <c r="E503" s="1">
        <v>15747</v>
      </c>
      <c r="F503" s="2">
        <v>43172</v>
      </c>
      <c r="G503" t="str">
        <f>IFERROR(MID($D503,FIND(G$1,$D503,1)+0,110),"x")</f>
        <v>x</v>
      </c>
      <c r="H503" t="str">
        <f>IFERROR(MID($D503,FIND(H$1,$D503,1)+0,70),"x")</f>
        <v>CAPTAÇÃO SUPERFICIAL, NA BACIA HIDROGRÁFICA  DO RIO PARAGUAÇU, EM BARR</v>
      </c>
      <c r="I503" t="str">
        <f>IFERROR(MID($D503,FIND(I$1,$D503,1)+0,30),"x")</f>
        <v>x</v>
      </c>
      <c r="J503" t="str">
        <f>IFERROR(MID($D503,FIND(J$1,$D503,1)+0,30),"x")</f>
        <v>CNPJ SOB Nº 83.144.733/0012-80</v>
      </c>
      <c r="K503" t="str">
        <f>IFERROR(MID($D503,FIND(K$1,$D503,1)+0,40),"x")</f>
        <v xml:space="preserve">VÁLIDA PELO PRAZO DE 4 (QUATRO) ANOS, À </v>
      </c>
      <c r="L503" t="str">
        <f>IFERROR(MID($D503,FIND(L$1,$D503,1)+0,100),"x")</f>
        <v>RESOLVE: ART. 1º - AUTORIZAR A RENOVAÇÃO DO DIREITO  DE USO DOS RECURSOS HÍDRICOS, VÁLIDA PELO PRAZO</v>
      </c>
      <c r="M503" t="s">
        <v>2163</v>
      </c>
      <c r="P503" t="e">
        <f>VLOOKUP(A503,#REF!,1,FALSE)</f>
        <v>#REF!</v>
      </c>
    </row>
    <row r="504" spans="1:16" x14ac:dyDescent="0.25">
      <c r="A504" s="3">
        <v>15748</v>
      </c>
      <c r="B504" t="s">
        <v>4224</v>
      </c>
      <c r="C504">
        <v>33</v>
      </c>
      <c r="D504" t="s">
        <v>1249</v>
      </c>
      <c r="E504" s="1">
        <v>15748</v>
      </c>
      <c r="F504" s="2">
        <v>43172</v>
      </c>
      <c r="G504" t="str">
        <f>IFERROR(MID($D504,FIND(G$1,$D504,1)+0,110),"x")</f>
        <v>LOCALIZADO NAS FAZENDAS PORTEIRAS I, II, III, IV, V, VI, VII, VIII E IX, ZONA RURAL, NO MUNICÍPIO DE  PIATÃ, M</v>
      </c>
      <c r="H504" t="str">
        <f>IFERROR(MID($D504,FIND(H$1,$D504,1)+0,70),"x")</f>
        <v xml:space="preserve">CAPTAÇÃO SUPERFICIAL, NA BACIA HIDROGRÁFICA DO RIO DE CONTAS,  NO RIO </v>
      </c>
      <c r="I504" t="str">
        <f>IFERROR(MID($D504,FIND(I$1,$D504,1)+0,30),"x")</f>
        <v>CPF Nº 541.781.009-63, COM SED</v>
      </c>
      <c r="J504" t="str">
        <f>IFERROR(MID($D504,FIND(J$1,$D504,1)+0,30),"x")</f>
        <v>x</v>
      </c>
      <c r="K504" t="str">
        <f>IFERROR(MID($D504,FIND(K$1,$D504,1)+0,40),"x")</f>
        <v>VÁLIDA PELO PRAZO DE 04 (QUATRO) ANOS, A</v>
      </c>
      <c r="L504" t="str">
        <f>IFERROR(MID($D504,FIND(L$1,$D504,1)+0,100),"x")</f>
        <v>RESOLVE: ART. 1º - AUTORIZAR A RENOVAÇÃO DO  DIREITO DE USO DOS RECURSOS HÍDRICOS, VÁLIDA PELO PRAZO</v>
      </c>
      <c r="M504" t="s">
        <v>2164</v>
      </c>
      <c r="P504" t="e">
        <f>VLOOKUP(A504,#REF!,1,FALSE)</f>
        <v>#REF!</v>
      </c>
    </row>
    <row r="505" spans="1:16" x14ac:dyDescent="0.25">
      <c r="A505" s="3">
        <v>15751</v>
      </c>
      <c r="B505" t="s">
        <v>4227</v>
      </c>
      <c r="C505">
        <v>36</v>
      </c>
      <c r="D505" t="s">
        <v>1251</v>
      </c>
      <c r="E505" s="1">
        <v>15751</v>
      </c>
      <c r="F505" s="2">
        <v>43172</v>
      </c>
      <c r="G505" t="str">
        <f>IFERROR(MID($D505,FIND(G$1,$D505,1)+0,110),"x")</f>
        <v>LOCALIZADO NA FAZENDA ALAGADIÇO,  ZONA RURAL, NO MUNICÍPIO DE ANDARAÍ, MEDIANTE O CUMPRIMENTO DA LEGISLAÇÃO VI</v>
      </c>
      <c r="H505" t="str">
        <f>IFERROR(MID($D505,FIND(H$1,$D505,1)+0,70),"x")</f>
        <v xml:space="preserve">CAPTAÇÃO  SUPERFICIAL, NA BACIA HIDROGRÁFICA DO RIO PARAGUAÇU, NO RIO </v>
      </c>
      <c r="I505" t="str">
        <f>IFERROR(MID($D505,FIND(I$1,$D505,1)+0,30),"x")</f>
        <v>CPF N° 148.756.755-34, COM SED</v>
      </c>
      <c r="J505" t="str">
        <f>IFERROR(MID($D505,FIND(J$1,$D505,1)+0,30),"x")</f>
        <v>x</v>
      </c>
      <c r="K505" t="str">
        <f>IFERROR(MID($D505,FIND(K$1,$D505,1)+0,40),"x")</f>
        <v xml:space="preserve">VÁLIDA PELO PRAZO DE 4 (QUATRO) ANOS, A </v>
      </c>
      <c r="L505" t="str">
        <f>IFERROR(MID($D505,FIND(L$1,$D505,1)+0,100),"x")</f>
        <v>RESOLVE: ART. 1º - AUTORIZAR  A RENOVAÇÃO DO DIREITO DE USO DOS RECURSOS HÍDRICOS, VÁLIDA PELO PRAZO</v>
      </c>
      <c r="M505" t="s">
        <v>2167</v>
      </c>
      <c r="P505" t="e">
        <f>VLOOKUP(A505,#REF!,1,FALSE)</f>
        <v>#REF!</v>
      </c>
    </row>
    <row r="506" spans="1:16" x14ac:dyDescent="0.25">
      <c r="A506" s="3">
        <v>15753</v>
      </c>
      <c r="B506" t="s">
        <v>4228</v>
      </c>
      <c r="C506">
        <v>37</v>
      </c>
      <c r="D506" t="s">
        <v>1252</v>
      </c>
      <c r="E506" s="1">
        <v>15753</v>
      </c>
      <c r="F506" s="2">
        <v>43172</v>
      </c>
      <c r="G506" t="str">
        <f>IFERROR(MID($D506,FIND(G$1,$D506,1)+0,110),"x")</f>
        <v>LOCALIZADO NA FAZENDA ITAGUACU, ZONA RURAL, NO MUNICÍPIO DE IAÇU, MEDIANTE  O CUMPRIMENTO DA LEGISLAÇÃO VIGENT</v>
      </c>
      <c r="H506" t="str">
        <f>IFERROR(MID($D506,FIND(H$1,$D506,1)+0,70),"x")</f>
        <v xml:space="preserve">CAPTAÇÃO SUPERFICIAL, NA BACIA HIDROGRÁFICA DO  RIO PARAGUAÇU, NO RIO </v>
      </c>
      <c r="I506" t="str">
        <f>IFERROR(MID($D506,FIND(I$1,$D506,1)+0,30),"x")</f>
        <v>x</v>
      </c>
      <c r="J506" t="str">
        <f>IFERROR(MID($D506,FIND(J$1,$D506,1)+0,30),"x")</f>
        <v>CNPJ Nº 14.113.274/0001-00, CO</v>
      </c>
      <c r="K506" t="str">
        <f>IFERROR(MID($D506,FIND(K$1,$D506,1)+0,40),"x")</f>
        <v xml:space="preserve">VÁLIDA PELO PRAZO DE 4 (QUATRO) ANOS, A </v>
      </c>
      <c r="L506" t="str">
        <f>IFERROR(MID($D506,FIND(L$1,$D506,1)+0,100),"x")</f>
        <v>RESOLVE: ART. 1º - AUTORIZAR A RENOVAÇÃO  DO DIREITO DE USO DOS RECURSOS HÍDRICOS, VÁLIDA PELO PRAZO</v>
      </c>
      <c r="M506" t="s">
        <v>2168</v>
      </c>
      <c r="P506" t="e">
        <f>VLOOKUP(A506,#REF!,1,FALSE)</f>
        <v>#REF!</v>
      </c>
    </row>
    <row r="507" spans="1:16" x14ac:dyDescent="0.25">
      <c r="A507" s="3">
        <v>15755</v>
      </c>
      <c r="B507" t="s">
        <v>4230</v>
      </c>
      <c r="C507">
        <v>39</v>
      </c>
      <c r="D507" t="s">
        <v>17</v>
      </c>
      <c r="E507" s="1">
        <v>15755</v>
      </c>
      <c r="F507" s="2">
        <v>43172</v>
      </c>
      <c r="G507" t="str">
        <f>IFERROR(MID($D507,FIND(G$1,$D507,1)+0,110),"x")</f>
        <v>LOCALIZADO NAS FAZENDAS CRUZEIRINHO E MUCAMBO, ZONA RURAL, NO MUNICÍPIO  DE MALHADA, MEDIANTE O CUMPRIMENTO DA</v>
      </c>
      <c r="H507" t="str">
        <f>IFERROR(MID($D507,FIND(H$1,$D507,1)+0,70),"x")</f>
        <v xml:space="preserve">CAPTAÇÃO SUPERFICIAL, NA BACIA HIDROGRÁFICA DO RIO  SÃO FRANCISCO, NA </v>
      </c>
      <c r="I507" t="str">
        <f>IFERROR(MID($D507,FIND(I$1,$D507,1)+0,30),"x")</f>
        <v>CPF Nº 941.070.505-30, COM SED</v>
      </c>
      <c r="J507" t="str">
        <f>IFERROR(MID($D507,FIND(J$1,$D507,1)+0,30),"x")</f>
        <v>x</v>
      </c>
      <c r="K507" t="str">
        <f>IFERROR(MID($D507,FIND(K$1,$D507,1)+0,40),"x")</f>
        <v xml:space="preserve">VÁLIDO PELO PRAZO DE 4 (QUATRO) ANOS, A </v>
      </c>
      <c r="L507" t="str">
        <f>IFERROR(MID($D507,FIND(L$1,$D507,1)+0,100),"x")</f>
        <v>RESOLVE: ART. 1º - AUTORIZAR O DIREITO DE USO  DOS RECURSOS HÍDRICOS, VÁLIDO PELO PRAZO DE 4 (QUATRO</v>
      </c>
      <c r="M507" t="s">
        <v>2170</v>
      </c>
      <c r="P507" t="e">
        <f>VLOOKUP(A507,#REF!,1,FALSE)</f>
        <v>#REF!</v>
      </c>
    </row>
    <row r="508" spans="1:16" x14ac:dyDescent="0.25">
      <c r="A508" s="3">
        <v>15759</v>
      </c>
      <c r="B508" t="s">
        <v>4234</v>
      </c>
      <c r="C508">
        <v>43</v>
      </c>
      <c r="D508" t="s">
        <v>1253</v>
      </c>
      <c r="E508" s="1">
        <v>15759</v>
      </c>
      <c r="F508" s="2">
        <v>43172</v>
      </c>
      <c r="G508" t="str">
        <f>IFERROR(MID($D508,FIND(G$1,$D508,1)+0,110),"x")</f>
        <v>LOCALIZADO NA FAZENDA MONTE ALEGRE, ZONA RURAL, NO MUNICÍPIO DE WAGNER; § 2º  CAPTAÇÃO SUPERFICIAL, NA BACIA H</v>
      </c>
      <c r="H508" t="str">
        <f>IFERROR(MID($D508,FIND(H$1,$D508,1)+0,70),"x")</f>
        <v xml:space="preserve">CAPTAÇÃO SUPERFICIAL, NA BACIA HIDROGRÁFICA DO RIO  PARAGUAÇU, NO RIO </v>
      </c>
      <c r="I508" t="str">
        <f>IFERROR(MID($D508,FIND(I$1,$D508,1)+0,30),"x")</f>
        <v>CPF Nº 693.024.488-00, COM SED</v>
      </c>
      <c r="J508" t="str">
        <f>IFERROR(MID($D508,FIND(J$1,$D508,1)+0,30),"x")</f>
        <v>x</v>
      </c>
      <c r="K508" t="str">
        <f>IFERROR(MID($D508,FIND(K$1,$D508,1)+0,40),"x")</f>
        <v xml:space="preserve">VÁLIDO PELO PRAZO DE 4 (QUATRO) ANOS, A </v>
      </c>
      <c r="L508" t="str">
        <f>IFERROR(MID($D508,FIND(L$1,$D508,1)+0,100),"x")</f>
        <v>RESOLVE: ART. 1.º - AUTORIZAR O DIREITO  DE USO DOS RECURSOS HÍDRICOS, VÁLIDO PELO PRAZO DE 4 (QUATR</v>
      </c>
      <c r="M508" t="s">
        <v>2173</v>
      </c>
      <c r="P508" t="e">
        <f>VLOOKUP(A508,#REF!,1,FALSE)</f>
        <v>#REF!</v>
      </c>
    </row>
    <row r="509" spans="1:16" x14ac:dyDescent="0.25">
      <c r="A509" s="3">
        <v>15760</v>
      </c>
      <c r="B509" t="s">
        <v>4235</v>
      </c>
      <c r="C509">
        <v>44</v>
      </c>
      <c r="D509" t="s">
        <v>1254</v>
      </c>
      <c r="E509" s="1">
        <v>15760</v>
      </c>
      <c r="F509" s="2">
        <v>43172</v>
      </c>
      <c r="G509" t="str">
        <f>IFERROR(MID($D509,FIND(G$1,$D509,1)+0,110),"x")</f>
        <v>LOCALIZADO NA FAZENDA DOS REIS, ZONA RURAL, NO MUNICÍPIO DE IAÇU,  MEDIANTE O CUMPRIMENTO DA LEGISLAÇÃO VIGENT</v>
      </c>
      <c r="H509" t="str">
        <f>IFERROR(MID($D509,FIND(H$1,$D509,1)+0,70),"x")</f>
        <v xml:space="preserve">CAPTAÇÃO SUPERFICIAL, NA BACIA HIDROGRÁFICA  DO RIO PARAGUAÇU, NO RIO </v>
      </c>
      <c r="I509" t="str">
        <f>IFERROR(MID($D509,FIND(I$1,$D509,1)+0,30),"x")</f>
        <v>CPF Nº 399.867.645-72, COM SED</v>
      </c>
      <c r="J509" t="str">
        <f>IFERROR(MID($D509,FIND(J$1,$D509,1)+0,30),"x")</f>
        <v>x</v>
      </c>
      <c r="K509" t="str">
        <f>IFERROR(MID($D509,FIND(K$1,$D509,1)+0,40),"x")</f>
        <v xml:space="preserve">VÁLIDO PELO PRAZO DE 4 (QUATRO) ANOS, A </v>
      </c>
      <c r="L509" t="str">
        <f>IFERROR(MID($D509,FIND(L$1,$D509,1)+0,100),"x")</f>
        <v>RESOLVE: ART. 1º - AUTORIZAR O DIREITO  DE USO DOS RECURSOS HÍDRICOS, VÁLIDO PELO PRAZO DE 4 (QUATRO</v>
      </c>
      <c r="M509" t="s">
        <v>2174</v>
      </c>
      <c r="P509" t="e">
        <f>VLOOKUP(A509,#REF!,1,FALSE)</f>
        <v>#REF!</v>
      </c>
    </row>
    <row r="510" spans="1:16" x14ac:dyDescent="0.25">
      <c r="A510" s="3">
        <v>15761</v>
      </c>
      <c r="B510" t="s">
        <v>4236</v>
      </c>
      <c r="C510">
        <v>45</v>
      </c>
      <c r="D510" t="s">
        <v>1255</v>
      </c>
      <c r="E510" s="1">
        <v>15761</v>
      </c>
      <c r="F510" s="2">
        <v>43172</v>
      </c>
      <c r="G510" t="str">
        <f>IFERROR(MID($D510,FIND(G$1,$D510,1)+0,110),"x")</f>
        <v>x</v>
      </c>
      <c r="H510" t="str">
        <f>IFERROR(MID($D510,FIND(H$1,$D510,1)+0,70),"x")</f>
        <v>CAPTAÇÃO SUPERFICIAL, NA BACIA HIDROGRÁFICA DO RIO PARAGUAÇU,  EM BARR</v>
      </c>
      <c r="I510" t="str">
        <f>IFERROR(MID($D510,FIND(I$1,$D510,1)+0,30),"x")</f>
        <v>CPF SOB Nº 020.677.318-82, COM</v>
      </c>
      <c r="J510" t="str">
        <f>IFERROR(MID($D510,FIND(J$1,$D510,1)+0,30),"x")</f>
        <v>x</v>
      </c>
      <c r="K510" t="str">
        <f>IFERROR(MID($D510,FIND(K$1,$D510,1)+0,40),"x")</f>
        <v xml:space="preserve">VÁLIDO PELO PRAZO DE 4 (QUATRO) ANOS, A </v>
      </c>
      <c r="L510" t="str">
        <f>IFERROR(MID($D510,FIND(L$1,$D510,1)+0,100),"x")</f>
        <v>RESOLVE: ART. 1º - AUTORIZAR O DIREITO DE  USO DOS RECURSOS HÍDRICOS, VÁLIDO PELO PRAZO DE 4 (QUATRO</v>
      </c>
      <c r="M510" t="s">
        <v>2175</v>
      </c>
      <c r="P510" t="e">
        <f>VLOOKUP(A510,#REF!,1,FALSE)</f>
        <v>#REF!</v>
      </c>
    </row>
    <row r="511" spans="1:16" x14ac:dyDescent="0.25">
      <c r="A511" s="3">
        <v>15762</v>
      </c>
      <c r="B511" t="s">
        <v>4237</v>
      </c>
      <c r="C511">
        <v>46</v>
      </c>
      <c r="D511" t="s">
        <v>1256</v>
      </c>
      <c r="E511" s="1">
        <v>15762</v>
      </c>
      <c r="F511" s="2">
        <v>43172</v>
      </c>
      <c r="G511" t="str">
        <f>IFERROR(MID($D511,FIND(G$1,$D511,1)+0,110),"x")</f>
        <v>LOCALIZADO NA FAZENDA ÁGUA BOA, ZONA RURAL, NO MUNICÍPIO DE MUCUGÊ. §  2º - CAPTAÇÃO SUPERFICIAL NA BACIA HIDR</v>
      </c>
      <c r="H511" t="str">
        <f>IFERROR(MID($D511,FIND(H$1,$D511,1)+0,70),"x")</f>
        <v>CAPTAÇÃO SUPERFICIAL NA BACIA HIDROGRÁFICA DO RIO PARAGUAÇU, NO RIO SE</v>
      </c>
      <c r="I511" t="str">
        <f>IFERROR(MID($D511,FIND(I$1,$D511,1)+0,30),"x")</f>
        <v>CPF Nº 541.781.009-63, COM SED</v>
      </c>
      <c r="J511" t="str">
        <f>IFERROR(MID($D511,FIND(J$1,$D511,1)+0,30),"x")</f>
        <v>x</v>
      </c>
      <c r="K511" t="str">
        <f>IFERROR(MID($D511,FIND(K$1,$D511,1)+0,40),"x")</f>
        <v>VÁLIDO PELO PRAZO DE 4 (QUATRO) ANOS, NE</v>
      </c>
      <c r="L511" t="str">
        <f>IFERROR(MID($D511,FIND(L$1,$D511,1)+0,100),"x")</f>
        <v>RESOLVE: ART. 1º - AUTORIZAR O DIREITO DE  USO DOS RECURSOS HÍDRICOS, VÁLIDO PELO PRAZO DE 4 (QUATRO</v>
      </c>
      <c r="M511" t="s">
        <v>2176</v>
      </c>
      <c r="P511" t="e">
        <f>VLOOKUP(A511,#REF!,1,FALSE)</f>
        <v>#REF!</v>
      </c>
    </row>
    <row r="512" spans="1:16" x14ac:dyDescent="0.25">
      <c r="A512" s="3">
        <v>15763</v>
      </c>
      <c r="B512" t="s">
        <v>4238</v>
      </c>
      <c r="C512">
        <v>47</v>
      </c>
      <c r="D512" t="s">
        <v>1257</v>
      </c>
      <c r="E512" s="1">
        <v>15763</v>
      </c>
      <c r="F512" s="2">
        <v>43172</v>
      </c>
      <c r="G512" t="str">
        <f>IFERROR(MID($D512,FIND(G$1,$D512,1)+0,110),"x")</f>
        <v>LOCALIZADO NA FAZENDA  CAPÃO QUEIMADO, S/N, ZONA RURAL, NO MUNICÍPIO DE MUCUGÊ, MEDIANTE O CUMPRIMENTO DA  LEG</v>
      </c>
      <c r="H512" t="str">
        <f>IFERROR(MID($D512,FIND(H$1,$D512,1)+0,70),"x")</f>
        <v>CAPTAÇÃO SUPERFICIAL, NA BACIA HIDROGRÁFICA DO RIO PARAGUAÇU, NO RIO S</v>
      </c>
      <c r="I512" t="str">
        <f>IFERROR(MID($D512,FIND(I$1,$D512,1)+0,30),"x")</f>
        <v>CPF  Nº 161.197.115-20, COM SE</v>
      </c>
      <c r="J512" t="str">
        <f>IFERROR(MID($D512,FIND(J$1,$D512,1)+0,30),"x")</f>
        <v>x</v>
      </c>
      <c r="K512" t="str">
        <f>IFERROR(MID($D512,FIND(K$1,$D512,1)+0,40),"x")</f>
        <v xml:space="preserve">VÁLIDO PELO PRAZO DE 4 (QUATRO) ANOS, A </v>
      </c>
      <c r="L512" t="str">
        <f>IFERROR(MID($D512,FIND(L$1,$D512,1)+0,100),"x")</f>
        <v>RESOLVE: ART. 1º - AUTORIZAR O DIREITO DE USO DOS RECURSOS  HÍDRICOS, VÁLIDO PELO PRAZO DE 4 (QUATRO</v>
      </c>
      <c r="M512" t="s">
        <v>2177</v>
      </c>
      <c r="P512" t="e">
        <f>VLOOKUP(A512,#REF!,1,FALSE)</f>
        <v>#REF!</v>
      </c>
    </row>
    <row r="513" spans="1:16" x14ac:dyDescent="0.25">
      <c r="A513" s="3">
        <v>15764</v>
      </c>
      <c r="B513" t="s">
        <v>4239</v>
      </c>
      <c r="C513">
        <v>48</v>
      </c>
      <c r="D513" t="s">
        <v>1258</v>
      </c>
      <c r="E513" s="1">
        <v>15764</v>
      </c>
      <c r="F513" s="2">
        <v>43172</v>
      </c>
      <c r="G513" t="str">
        <f>IFERROR(MID($D513,FIND(G$1,$D513,1)+0,110),"x")</f>
        <v>x</v>
      </c>
      <c r="H513" t="str">
        <f>IFERROR(MID($D513,FIND(H$1,$D513,1)+0,70),"x")</f>
        <v>CAPTAÇÃO SUPERFICIAL, NA BACIA HIDROGRÁFICA DO  RIO PARAGUAÇU, EM BARR</v>
      </c>
      <c r="I513" t="str">
        <f>IFERROR(MID($D513,FIND(I$1,$D513,1)+0,30),"x")</f>
        <v>x</v>
      </c>
      <c r="J513" t="str">
        <f>IFERROR(MID($D513,FIND(J$1,$D513,1)+0,30),"x")</f>
        <v>CNPJ SOB Nº 83.144.733/0012-80</v>
      </c>
      <c r="K513" t="str">
        <f>IFERROR(MID($D513,FIND(K$1,$D513,1)+0,40),"x")</f>
        <v xml:space="preserve">VÁLIDO PELO PRAZO DE 4 (QUATRO) ANOS, À </v>
      </c>
      <c r="L513" t="str">
        <f>IFERROR(MID($D513,FIND(L$1,$D513,1)+0,100),"x")</f>
        <v>RESOLVE: ART. 1º - AUTORIZAR O DIREITO DE  USO DOS RECURSOS HÍDRICOS, VÁLIDO PELO PRAZO DE 4 (QUATRO</v>
      </c>
      <c r="M513" t="s">
        <v>2178</v>
      </c>
      <c r="P513" t="e">
        <f>VLOOKUP(A513,#REF!,1,FALSE)</f>
        <v>#REF!</v>
      </c>
    </row>
    <row r="514" spans="1:16" x14ac:dyDescent="0.25">
      <c r="A514" s="3">
        <v>15765</v>
      </c>
      <c r="B514" t="s">
        <v>4240</v>
      </c>
      <c r="C514">
        <v>49</v>
      </c>
      <c r="D514" t="s">
        <v>1259</v>
      </c>
      <c r="E514" s="1">
        <v>15765</v>
      </c>
      <c r="F514" s="2">
        <v>43172</v>
      </c>
      <c r="G514" t="str">
        <f>IFERROR(MID($D514,FIND(G$1,$D514,1)+0,110),"x")</f>
        <v>x</v>
      </c>
      <c r="H514" t="str">
        <f>IFERROR(MID($D514,FIND(H$1,$D514,1)+0,70),"x")</f>
        <v xml:space="preserve">CAPTAÇÃO SUPERFICIAL, NA BACIA HIDROGRÁFICA  DO RIO PARAGUAÇU, NO RIO </v>
      </c>
      <c r="I514" t="str">
        <f>IFERROR(MID($D514,FIND(I$1,$D514,1)+0,30),"x")</f>
        <v>CPF SOB Nº 232.824.605-20, COM</v>
      </c>
      <c r="J514" t="str">
        <f>IFERROR(MID($D514,FIND(J$1,$D514,1)+0,30),"x")</f>
        <v>x</v>
      </c>
      <c r="K514" t="str">
        <f>IFERROR(MID($D514,FIND(K$1,$D514,1)+0,40),"x")</f>
        <v>VÁLIDO PELO PRAZO DE 04 (QUATRO) ANOS, A</v>
      </c>
      <c r="L514" t="str">
        <f>IFERROR(MID($D514,FIND(L$1,$D514,1)+0,100),"x")</f>
        <v>RESOLVE: ART. 1º - AUTORIZAR O DIREITO  DE USO DOS RECURSOS HÍDRICOS, VÁLIDO PELO PRAZO DE 04 (QUATR</v>
      </c>
      <c r="M514" t="s">
        <v>2179</v>
      </c>
      <c r="P514" t="e">
        <f>VLOOKUP(A514,#REF!,1,FALSE)</f>
        <v>#REF!</v>
      </c>
    </row>
    <row r="515" spans="1:16" x14ac:dyDescent="0.25">
      <c r="A515" s="3">
        <v>15815</v>
      </c>
      <c r="B515" t="s">
        <v>4247</v>
      </c>
      <c r="C515">
        <v>56</v>
      </c>
      <c r="D515" t="s">
        <v>1261</v>
      </c>
      <c r="E515" s="1">
        <v>15815</v>
      </c>
      <c r="F515" s="2">
        <v>43179</v>
      </c>
      <c r="G515" t="str">
        <f>IFERROR(MID($D515,FIND(G$1,$D515,1)+0,110),"x")</f>
        <v>LOCALIZADO NA FAZENDA CHAPADA, ZONA RURAL, NO MUNICÍPIO DE MORRO  DO CHAPÉU, NAS COORDENADAS LAT.11º29’57’’S E</v>
      </c>
      <c r="H515" t="str">
        <f>IFERROR(MID($D515,FIND(H$1,$D515,1)+0,70),"x")</f>
        <v>CAPTAÇÃO SUBTERRÂNEA, NA BACIA HIDROGRÁFICA  DO RIO SÃO FRANCISCO, LOC</v>
      </c>
      <c r="I515" t="str">
        <f>IFERROR(MID($D515,FIND(I$1,$D515,1)+0,30),"x")</f>
        <v>CPF Nº 238.857.775-68, COM SED</v>
      </c>
      <c r="J515" t="str">
        <f>IFERROR(MID($D515,FIND(J$1,$D515,1)+0,30),"x")</f>
        <v>x</v>
      </c>
      <c r="K515" t="str">
        <f>IFERROR(MID($D515,FIND(K$1,$D515,1)+0,40),"x")</f>
        <v>VÁLIDO PELO PRAZO DE 04 (QUATRO) ANOS, A</v>
      </c>
      <c r="L515" t="str">
        <f>IFERROR(MID($D515,FIND(L$1,$D515,1)+0,100),"x")</f>
        <v>RESOLVE: ART. 1.º - AUTORIZAR O DIREITO  DE USO DOS RECURSOS HÍDRICOS, VÁLIDO PELO PRAZO DE 04 (QUAT</v>
      </c>
      <c r="M515" t="s">
        <v>2186</v>
      </c>
      <c r="P515" t="e">
        <f>VLOOKUP(A515,#REF!,1,FALSE)</f>
        <v>#REF!</v>
      </c>
    </row>
    <row r="516" spans="1:16" x14ac:dyDescent="0.25">
      <c r="A516" s="3">
        <v>15877</v>
      </c>
      <c r="B516" t="s">
        <v>4250</v>
      </c>
      <c r="C516">
        <v>59</v>
      </c>
      <c r="D516" t="s">
        <v>1263</v>
      </c>
      <c r="E516" s="1">
        <v>15877</v>
      </c>
      <c r="F516" s="2">
        <v>43193</v>
      </c>
      <c r="G516" t="str">
        <f>IFERROR(MID($D516,FIND(G$1,$D516,1)+0,110),"x")</f>
        <v>LOCALIZADO NA FAZENDA TALISMÃ, ZONA RURAL, NO MUNICÍPIO DE ITAGUAÇU DA  BAHIA, NAS COORDENADAS LAT.10º43’13’’S</v>
      </c>
      <c r="H516" t="str">
        <f>IFERROR(MID($D516,FIND(H$1,$D516,1)+0,70),"x")</f>
        <v>CAPTAÇÃO SUBTERRÂNEA, NA BACIA HIDROGRÁFICA  DO RIO SÃO FRANCISCO, LOC</v>
      </c>
      <c r="I516" t="str">
        <f>IFERROR(MID($D516,FIND(I$1,$D516,1)+0,30),"x")</f>
        <v>CPF Nº 238.848.865-68, COM SED</v>
      </c>
      <c r="J516" t="str">
        <f>IFERROR(MID($D516,FIND(J$1,$D516,1)+0,30),"x")</f>
        <v>x</v>
      </c>
      <c r="K516" t="str">
        <f>IFERROR(MID($D516,FIND(K$1,$D516,1)+0,40),"x")</f>
        <v>VÁLIDO PELO PRAZO DE 04 (QUATRO) ANOS, A</v>
      </c>
      <c r="L516" t="str">
        <f>IFERROR(MID($D516,FIND(L$1,$D516,1)+0,100),"x")</f>
        <v>RESOLVE: ART. 1º - AUTORIZAR O DIREITO  DE USO DOS RECURSOS HÍDRICOS, VÁLIDO PELO PRAZO DE 04 (QUATR</v>
      </c>
      <c r="M516" t="s">
        <v>2189</v>
      </c>
      <c r="P516" t="e">
        <f>VLOOKUP(A516,#REF!,1,FALSE)</f>
        <v>#REF!</v>
      </c>
    </row>
    <row r="517" spans="1:16" x14ac:dyDescent="0.25">
      <c r="A517" s="3">
        <v>15902</v>
      </c>
      <c r="B517" t="s">
        <v>4254</v>
      </c>
      <c r="C517">
        <v>63</v>
      </c>
      <c r="D517" t="s">
        <v>1264</v>
      </c>
      <c r="E517" s="1">
        <v>15902</v>
      </c>
      <c r="F517" s="2">
        <v>43195</v>
      </c>
      <c r="G517" t="str">
        <f>IFERROR(MID($D517,FIND(G$1,$D517,1)+0,110),"x")</f>
        <v>LOCALIZADO NA FAZENDA ESPERANÇA, ZONA RURAL, NO MUNICÍPIO DE ENCRUZILHADA, NAS  COORDENADAS LAT. 15°36’31,9’’S</v>
      </c>
      <c r="H517" t="str">
        <f>IFERROR(MID($D517,FIND(H$1,$D517,1)+0,70),"x")</f>
        <v xml:space="preserve">CAPTAÇÃO SUBTERRÂNEA, NA BACIA HIDROGRÁFICA DO  RIO PARDO, LOCALIZADO </v>
      </c>
      <c r="I517" t="str">
        <f>IFERROR(MID($D517,FIND(I$1,$D517,1)+0,30),"x")</f>
        <v>CPF Nº 006.464.235-68, COM SED</v>
      </c>
      <c r="J517" t="str">
        <f>IFERROR(MID($D517,FIND(J$1,$D517,1)+0,30),"x")</f>
        <v>x</v>
      </c>
      <c r="K517" t="str">
        <f>IFERROR(MID($D517,FIND(K$1,$D517,1)+0,40),"x")</f>
        <v>VÁLIDO PELO PRAZO DE 04 (QUATRO) ANOS, A</v>
      </c>
      <c r="L517" t="str">
        <f>IFERROR(MID($D517,FIND(L$1,$D517,1)+0,100),"x")</f>
        <v>RESOLVE: ART. 1.º - AUTORIZAR O DIREITO DE  USO DOS RECURSOS HÍDRICOS, VÁLIDO PELO PRAZO DE 04 (QUAT</v>
      </c>
      <c r="M517" t="s">
        <v>2193</v>
      </c>
      <c r="P517" t="e">
        <f>VLOOKUP(A517,#REF!,1,FALSE)</f>
        <v>#REF!</v>
      </c>
    </row>
    <row r="518" spans="1:16" x14ac:dyDescent="0.25">
      <c r="A518" s="3">
        <v>15903</v>
      </c>
      <c r="B518" t="s">
        <v>4255</v>
      </c>
      <c r="C518">
        <v>64</v>
      </c>
      <c r="D518" t="s">
        <v>1265</v>
      </c>
      <c r="E518" s="1">
        <v>15903</v>
      </c>
      <c r="F518" s="2">
        <v>43195</v>
      </c>
      <c r="G518" t="str">
        <f>IFERROR(MID($D518,FIND(G$1,$D518,1)+0,110),"x")</f>
        <v>LOCALIZADO NA FAZENDA QUIXADÁ, ZONA RURAL, S/N, NO  MUNICÍPIO DE ENCRUZILHADA, NAS COORDENADAS LAT.15°36’36,4’</v>
      </c>
      <c r="H518" t="str">
        <f>IFERROR(MID($D518,FIND(H$1,$D518,1)+0,70),"x")</f>
        <v xml:space="preserve">CAPTAÇÃO SUBTERRÂNEA,  NA BACIA HIDROGRÁFICA DO RIO PARDO, LOCALIZADO </v>
      </c>
      <c r="I518" t="str">
        <f>IFERROR(MID($D518,FIND(I$1,$D518,1)+0,30),"x")</f>
        <v>CPF Nº 002.003.105-00, COM SED</v>
      </c>
      <c r="J518" t="str">
        <f>IFERROR(MID($D518,FIND(J$1,$D518,1)+0,30),"x")</f>
        <v>x</v>
      </c>
      <c r="K518" t="str">
        <f>IFERROR(MID($D518,FIND(K$1,$D518,1)+0,40),"x")</f>
        <v>VÁLIDO PELO PRAZO DE 04 (QUATRO) ANOS, A</v>
      </c>
      <c r="L518" t="str">
        <f>IFERROR(MID($D518,FIND(L$1,$D518,1)+0,100),"x")</f>
        <v>RESOLVE: ART. 1.º - AUTORIZAR  O DIREITO DE USO DOS RECURSOS HÍDRICOS, VÁLIDO PELO PRAZO DE 04 (QUAT</v>
      </c>
      <c r="M518" t="s">
        <v>2194</v>
      </c>
      <c r="P518" t="e">
        <f>VLOOKUP(A518,#REF!,1,FALSE)</f>
        <v>#REF!</v>
      </c>
    </row>
    <row r="519" spans="1:16" x14ac:dyDescent="0.25">
      <c r="A519" s="3">
        <v>15919</v>
      </c>
      <c r="B519" t="s">
        <v>4256</v>
      </c>
      <c r="C519">
        <v>65</v>
      </c>
      <c r="D519" t="s">
        <v>1266</v>
      </c>
      <c r="E519" s="1">
        <v>15919</v>
      </c>
      <c r="F519" s="2">
        <v>43199</v>
      </c>
      <c r="G519" t="str">
        <f>IFERROR(MID($D519,FIND(G$1,$D519,1)+0,110),"x")</f>
        <v>LOCALIZADO NA FAZENDA PAU DO FEIJÃO, ZONA RURAL, NO  MUNICÍPIO DE ITAPICURU, NAS COORDENADAS LAT.11º08’27’’S E</v>
      </c>
      <c r="H519" t="str">
        <f>IFERROR(MID($D519,FIND(H$1,$D519,1)+0,70),"x")</f>
        <v>CAPTAÇÃO SUBTERRÂNEA,  NA BACIA HIDROGRÁFICA DO RIO ITAPICURU, LOCALIZ</v>
      </c>
      <c r="I519" t="str">
        <f>IFERROR(MID($D519,FIND(I$1,$D519,1)+0,30),"x")</f>
        <v>x</v>
      </c>
      <c r="J519" t="str">
        <f>IFERROR(MID($D519,FIND(J$1,$D519,1)+0,30),"x")</f>
        <v>CNPJ SOB Nº 07.231.103/0008-88</v>
      </c>
      <c r="K519" t="str">
        <f>IFERROR(MID($D519,FIND(K$1,$D519,1)+0,40),"x")</f>
        <v>VÁLIDO PELO PRAZO DE 04 (QUATRO) ANOS, A</v>
      </c>
      <c r="L519" t="str">
        <f>IFERROR(MID($D519,FIND(L$1,$D519,1)+0,100),"x")</f>
        <v>RESOLVE: ART. 1.º - AUTORIZAR O DIREITO DE USO  DOS RECURSOS HÍDRICOS, VÁLIDO PELO PRAZO DE 04 (QUAT</v>
      </c>
      <c r="M519" t="s">
        <v>2195</v>
      </c>
      <c r="P519" t="e">
        <f>VLOOKUP(A519,#REF!,1,FALSE)</f>
        <v>#REF!</v>
      </c>
    </row>
    <row r="520" spans="1:16" x14ac:dyDescent="0.25">
      <c r="A520" s="3">
        <v>15958</v>
      </c>
      <c r="B520" t="s">
        <v>4259</v>
      </c>
      <c r="C520">
        <v>68</v>
      </c>
      <c r="D520" t="s">
        <v>1267</v>
      </c>
      <c r="E520" s="1">
        <v>15958</v>
      </c>
      <c r="F520" s="2">
        <v>43202</v>
      </c>
      <c r="G520" t="str">
        <f>IFERROR(MID($D520,FIND(G$1,$D520,1)+0,110),"x")</f>
        <v xml:space="preserve">LOCALIZADO NA FAZENDA LAGOA DO CURRALINHO, DISTRITO ARRAIAL DE BAIXO, ZONA RURAL, NO  MUNICÍPIO DE PARAMIRIM, </v>
      </c>
      <c r="H520" t="str">
        <f>IFERROR(MID($D520,FIND(H$1,$D520,1)+0,70),"x")</f>
        <v xml:space="preserve">CAPTAÇÃO SUPERFICIAL, NA BACIA HIDROGRÁFICA DO RIO PARAMIRIM,  NO RIO </v>
      </c>
      <c r="I520" t="str">
        <f>IFERROR(MID($D520,FIND(I$1,$D520,1)+0,30),"x")</f>
        <v>CPF Nº 001.073.225-01, COM SED</v>
      </c>
      <c r="J520" t="str">
        <f>IFERROR(MID($D520,FIND(J$1,$D520,1)+0,30),"x")</f>
        <v>x</v>
      </c>
      <c r="K520" t="str">
        <f>IFERROR(MID($D520,FIND(K$1,$D520,1)+0,40),"x")</f>
        <v xml:space="preserve">VÁLIDO PELO PRAZO DE 4 (QUATRO) ANOS, A </v>
      </c>
      <c r="L520" t="str">
        <f>IFERROR(MID($D520,FIND(L$1,$D520,1)+0,100),"x")</f>
        <v>RESOLVE: ART. 1º - AUTORIZAR O DIREITO  DE USO DOS RECURSOS HÍDRICOS, VÁLIDO PELO PRAZO DE 4 (QUATRO</v>
      </c>
      <c r="M520" t="s">
        <v>2198</v>
      </c>
      <c r="P520" t="e">
        <f>VLOOKUP(A520,#REF!,1,FALSE)</f>
        <v>#REF!</v>
      </c>
    </row>
    <row r="521" spans="1:16" x14ac:dyDescent="0.25">
      <c r="A521" s="3">
        <v>15974</v>
      </c>
      <c r="B521" t="s">
        <v>4260</v>
      </c>
      <c r="C521">
        <v>69</v>
      </c>
      <c r="D521" t="s">
        <v>1268</v>
      </c>
      <c r="E521" s="1">
        <v>15974</v>
      </c>
      <c r="F521" s="2">
        <v>43207</v>
      </c>
      <c r="G521" t="str">
        <f>IFERROR(MID($D521,FIND(G$1,$D521,1)+0,110),"x")</f>
        <v>LOCALIZADO NA FAZENDA BOA VISTA, ZONA RURAL, NO MUNICÍPIO DE SÁTIRO DIAS,  NAS COORDENADAS LAT.11º33’15’’S E L</v>
      </c>
      <c r="H521" t="str">
        <f>IFERROR(MID($D521,FIND(H$1,$D521,1)+0,70),"x")</f>
        <v>CAPTAÇÃO SUBTERRÂNEA, NA BACIA HIDROGRÁFICA DO  RECÔNCAVO NORTE, LOCAL</v>
      </c>
      <c r="I521" t="str">
        <f>IFERROR(MID($D521,FIND(I$1,$D521,1)+0,30),"x")</f>
        <v>CPF Nº 665.841.595-15, COM SED</v>
      </c>
      <c r="J521" t="str">
        <f>IFERROR(MID($D521,FIND(J$1,$D521,1)+0,30),"x")</f>
        <v>x</v>
      </c>
      <c r="K521" t="str">
        <f>IFERROR(MID($D521,FIND(K$1,$D521,1)+0,40),"x")</f>
        <v>VÁLIDO PELO PRAZO DE 04 (QUATRO) ANOS, A</v>
      </c>
      <c r="L521" t="str">
        <f>IFERROR(MID($D521,FIND(L$1,$D521,1)+0,100),"x")</f>
        <v>RESOLVE: ART. 1.º - AUTORIZAR O DIREITO  DE USO DOS RECURSOS HÍDRICOS, VÁLIDO PELO PRAZO DE 04 (QUAT</v>
      </c>
      <c r="M521" t="s">
        <v>2199</v>
      </c>
      <c r="P521" t="e">
        <f>VLOOKUP(A521,#REF!,1,FALSE)</f>
        <v>#REF!</v>
      </c>
    </row>
    <row r="522" spans="1:16" x14ac:dyDescent="0.25">
      <c r="A522" s="3">
        <v>15983</v>
      </c>
      <c r="B522" t="s">
        <v>4261</v>
      </c>
      <c r="C522">
        <v>70</v>
      </c>
      <c r="D522" t="s">
        <v>32</v>
      </c>
      <c r="E522" s="1">
        <v>15983</v>
      </c>
      <c r="F522" s="2">
        <v>43207</v>
      </c>
      <c r="G522" t="str">
        <f>IFERROR(MID($D522,FIND(G$1,$D522,1)+0,110),"x")</f>
        <v>LOCALIZADO NO LOTE AGRÍCOLA 101, SETOR III, PERÍMETRO IRRIGADO DE MIRORÓS, NO MUNICÍPIO  DE IBIPEBA, NAS COORD</v>
      </c>
      <c r="H522" t="str">
        <f>IFERROR(MID($D522,FIND(H$1,$D522,1)+0,70),"x")</f>
        <v>CAPTAÇÃO SUBTERRÂNEA, NA BACIA HIDROGRÁFICA DO RIO SÃO  FRANCISCO, LOC</v>
      </c>
      <c r="I522" t="str">
        <f>IFERROR(MID($D522,FIND(I$1,$D522,1)+0,30),"x")</f>
        <v>CPF N° 013.407.385-11, COM SED</v>
      </c>
      <c r="J522" t="str">
        <f>IFERROR(MID($D522,FIND(J$1,$D522,1)+0,30),"x")</f>
        <v>x</v>
      </c>
      <c r="K522" t="str">
        <f>IFERROR(MID($D522,FIND(K$1,$D522,1)+0,40),"x")</f>
        <v>VÁLIDO PELO PRAZO DE 04 (QUATRO) ANOS, A</v>
      </c>
      <c r="L522" t="str">
        <f>IFERROR(MID($D522,FIND(L$1,$D522,1)+0,100),"x")</f>
        <v>RESOLVE: ART. 1.º - AUTORIZAR O DIREITO  DE USO DOS RECURSOS HÍDRICOS, VÁLIDO PELO PRAZO DE 04 (QUAT</v>
      </c>
      <c r="M522" t="s">
        <v>2200</v>
      </c>
      <c r="P522" t="e">
        <f>VLOOKUP(A522,#REF!,1,FALSE)</f>
        <v>#REF!</v>
      </c>
    </row>
    <row r="523" spans="1:16" x14ac:dyDescent="0.25">
      <c r="A523" s="3">
        <v>16007</v>
      </c>
      <c r="B523" t="s">
        <v>4262</v>
      </c>
      <c r="C523">
        <v>71</v>
      </c>
      <c r="D523" t="s">
        <v>33</v>
      </c>
      <c r="E523" s="1">
        <v>16007</v>
      </c>
      <c r="F523" s="2">
        <v>43210</v>
      </c>
      <c r="G523" t="str">
        <f>IFERROR(MID($D523,FIND(G$1,$D523,1)+0,110),"x")</f>
        <v>LOCALIZADO NA FAZENDA BELA VISTA, ESTRADA DE RECIFE A ALGODÃO, ZONA RURAL, NO  MUNICÍPIO DE JUSSARA, NAS COORD</v>
      </c>
      <c r="H523" t="str">
        <f>IFERROR(MID($D523,FIND(H$1,$D523,1)+0,70),"x")</f>
        <v>CAPTAÇÃO SUBTERRÂNEA, NA BACIA HIDROGRÁFICA DO RIO  SÃO FRANCISCO, LOC</v>
      </c>
      <c r="I523" t="str">
        <f>IFERROR(MID($D523,FIND(I$1,$D523,1)+0,30),"x")</f>
        <v>CPF Nº 064.781.085-97 COM SEDE</v>
      </c>
      <c r="J523" t="str">
        <f>IFERROR(MID($D523,FIND(J$1,$D523,1)+0,30),"x")</f>
        <v>x</v>
      </c>
      <c r="K523" t="str">
        <f>IFERROR(MID($D523,FIND(K$1,$D523,1)+0,40),"x")</f>
        <v>VÁLIDO PELO PRAZO DE 04 (QUATRO) ANOS, A</v>
      </c>
      <c r="L523" t="str">
        <f>IFERROR(MID($D523,FIND(L$1,$D523,1)+0,100),"x")</f>
        <v>RESOLVE: ART. 1.º - AUTORIZAR O DIREITO  DE USO DOS RECURSOS HÍDRICOS, VÁLIDO PELO PRAZO DE 04 (QUAT</v>
      </c>
      <c r="M523" t="s">
        <v>2201</v>
      </c>
      <c r="P523" t="e">
        <f>VLOOKUP(A523,#REF!,1,FALSE)</f>
        <v>#REF!</v>
      </c>
    </row>
    <row r="524" spans="1:16" x14ac:dyDescent="0.25">
      <c r="A524" s="3">
        <v>16013</v>
      </c>
      <c r="B524" t="s">
        <v>4264</v>
      </c>
      <c r="C524">
        <v>73</v>
      </c>
      <c r="D524" t="s">
        <v>1269</v>
      </c>
      <c r="E524" s="1">
        <v>16013</v>
      </c>
      <c r="F524" s="2">
        <v>43213</v>
      </c>
      <c r="G524" t="str">
        <f>IFERROR(MID($D524,FIND(G$1,$D524,1)+0,110),"x")</f>
        <v>LOCALIZADO NO LOTE 102, PERÍMETRO IRRIGADO DE MIRORÓS, NO MUNICÍPIO DE  IBIPEBA, NAS COORDENADAS LAT.11°24’53,</v>
      </c>
      <c r="H524" t="str">
        <f>IFERROR(MID($D524,FIND(H$1,$D524,1)+0,70),"x")</f>
        <v>CAPTAÇÃO SUBTERRÂNEA, NA BACIA HIDROGRÁFICA  DO RIO SÃO FRANCISCO, LOC</v>
      </c>
      <c r="I524" t="str">
        <f>IFERROR(MID($D524,FIND(I$1,$D524,1)+0,30),"x")</f>
        <v>CPF N° 124.416.605-78, COM SED</v>
      </c>
      <c r="J524" t="str">
        <f>IFERROR(MID($D524,FIND(J$1,$D524,1)+0,30),"x")</f>
        <v>x</v>
      </c>
      <c r="K524" t="str">
        <f>IFERROR(MID($D524,FIND(K$1,$D524,1)+0,40),"x")</f>
        <v>VÁLIDO PELO PRAZO DE 04 (QUATRO) ANOS, A</v>
      </c>
      <c r="L524" t="str">
        <f>IFERROR(MID($D524,FIND(L$1,$D524,1)+0,100),"x")</f>
        <v>RESOLVE: ART. 1.º - AUTORIZAR O DIREITO  DE USO DOS RECURSOS HÍDRICOS, VÁLIDO PELO PRAZO DE 04 (QUAT</v>
      </c>
      <c r="M524" t="s">
        <v>2203</v>
      </c>
      <c r="P524" t="e">
        <f>VLOOKUP(A524,#REF!,1,FALSE)</f>
        <v>#REF!</v>
      </c>
    </row>
    <row r="525" spans="1:16" x14ac:dyDescent="0.25">
      <c r="A525" s="3">
        <v>16014</v>
      </c>
      <c r="B525" t="s">
        <v>4265</v>
      </c>
      <c r="C525">
        <v>74</v>
      </c>
      <c r="D525" t="s">
        <v>35</v>
      </c>
      <c r="E525" s="1">
        <v>16014</v>
      </c>
      <c r="F525" s="2">
        <v>43213</v>
      </c>
      <c r="G525" t="str">
        <f>IFERROR(MID($D525,FIND(G$1,$D525,1)+0,110),"x")</f>
        <v>LOCALIZADO NA FAZENDA SANTA IZABEL, ZONA RURAL, NO MUNICÍPIO DE IBITITÁ, NAS  COORDENADAS LAT.11°37’48’’S E LO</v>
      </c>
      <c r="H525" t="str">
        <f>IFERROR(MID($D525,FIND(H$1,$D525,1)+0,70),"x")</f>
        <v>CAPTAÇÃO SUBTERRÂNEA, NA BACIA HIDROGRÁFICA DO RIO  SÃO FRANCISCO, LOC</v>
      </c>
      <c r="I525" t="str">
        <f>IFERROR(MID($D525,FIND(I$1,$D525,1)+0,30),"x")</f>
        <v>CPF N° 675.542.025-53 COM SEDE</v>
      </c>
      <c r="J525" t="str">
        <f>IFERROR(MID($D525,FIND(J$1,$D525,1)+0,30),"x")</f>
        <v>x</v>
      </c>
      <c r="K525" t="str">
        <f>IFERROR(MID($D525,FIND(K$1,$D525,1)+0,40),"x")</f>
        <v>VÁLIDO PELO PRAZO DE 04 (QUATRO) ANOS, A</v>
      </c>
      <c r="L525" t="str">
        <f>IFERROR(MID($D525,FIND(L$1,$D525,1)+0,100),"x")</f>
        <v>RESOLVE: ART. 1.º - AUTORIZAR O DIREITO  DE USO DOS RECURSOS HÍDRICOS, VÁLIDO PELO PRAZO DE 04 (QUAT</v>
      </c>
      <c r="M525" t="s">
        <v>2204</v>
      </c>
      <c r="P525" t="e">
        <f>VLOOKUP(A525,#REF!,1,FALSE)</f>
        <v>#REF!</v>
      </c>
    </row>
    <row r="526" spans="1:16" x14ac:dyDescent="0.25">
      <c r="A526" s="3">
        <v>16015</v>
      </c>
      <c r="B526" t="s">
        <v>4266</v>
      </c>
      <c r="C526">
        <v>75</v>
      </c>
      <c r="D526" t="s">
        <v>36</v>
      </c>
      <c r="E526" s="1">
        <v>16015</v>
      </c>
      <c r="F526" s="2">
        <v>43213</v>
      </c>
      <c r="G526" t="str">
        <f>IFERROR(MID($D526,FIND(G$1,$D526,1)+0,110),"x")</f>
        <v>LOCALIZADO NA FAZENDA BOA SORTE, ZONA RURAL, NO MUNICÍPIO DE AMÉRICA DOURADA,  NAS COORDENADAS LAT.11°15’19’’S</v>
      </c>
      <c r="H526" t="str">
        <f>IFERROR(MID($D526,FIND(H$1,$D526,1)+0,70),"x")</f>
        <v>CAPTAÇÃO SUBTERRÂNEA, NA BACIA HIDROGRÁFICA DO RIO  SÃO FRANCISCO, LOC</v>
      </c>
      <c r="I526" t="str">
        <f>IFERROR(MID($D526,FIND(I$1,$D526,1)+0,30),"x")</f>
        <v>CPF N° 017.961.525-44 COM SEDE</v>
      </c>
      <c r="J526" t="str">
        <f>IFERROR(MID($D526,FIND(J$1,$D526,1)+0,30),"x")</f>
        <v>x</v>
      </c>
      <c r="K526" t="str">
        <f>IFERROR(MID($D526,FIND(K$1,$D526,1)+0,40),"x")</f>
        <v>VÁLIDO PELO PRAZO DE 04 (QUATRO) ANOS, A</v>
      </c>
      <c r="L526" t="str">
        <f>IFERROR(MID($D526,FIND(L$1,$D526,1)+0,100),"x")</f>
        <v>RESOLVE: ART. 1.º - AUTORIZAR O DIREITO DE  USO DOS RECURSOS HÍDRICOS, VÁLIDO PELO PRAZO DE 04 (QUAT</v>
      </c>
      <c r="M526" t="s">
        <v>2205</v>
      </c>
      <c r="P526" t="e">
        <f>VLOOKUP(A526,#REF!,1,FALSE)</f>
        <v>#REF!</v>
      </c>
    </row>
    <row r="527" spans="1:16" x14ac:dyDescent="0.25">
      <c r="A527" s="3">
        <v>16021</v>
      </c>
      <c r="B527" t="s">
        <v>4267</v>
      </c>
      <c r="C527">
        <v>76</v>
      </c>
      <c r="D527" t="s">
        <v>1270</v>
      </c>
      <c r="E527" s="1">
        <v>16021</v>
      </c>
      <c r="F527" s="2">
        <v>43213</v>
      </c>
      <c r="G527" t="str">
        <f>IFERROR(MID($D527,FIND(G$1,$D527,1)+0,110),"x")</f>
        <v>LOCALIZADO NA FAZENDA PROVIDÊNCIA DIVINA, COMUNIDADE BURIS-SABÃO, ZONA RURAL, NO  MUNICÍPIO DE IBIRAPITANGA, M</v>
      </c>
      <c r="H527" t="str">
        <f>IFERROR(MID($D527,FIND(H$1,$D527,1)+0,70),"x")</f>
        <v>CAPTAÇÃO SUPERFICIAL, NA BACIA HIDROGRÁFICA DO RIO DE CONTAS,  NO RIAC</v>
      </c>
      <c r="I527" t="str">
        <f>IFERROR(MID($D527,FIND(I$1,$D527,1)+0,30),"x")</f>
        <v>CPF N° 578.569.825-00, COM SED</v>
      </c>
      <c r="J527" t="str">
        <f>IFERROR(MID($D527,FIND(J$1,$D527,1)+0,30),"x")</f>
        <v>x</v>
      </c>
      <c r="K527" t="str">
        <f>IFERROR(MID($D527,FIND(K$1,$D527,1)+0,40),"x")</f>
        <v xml:space="preserve">VÁLIDO PELO PRAZO DE 4 (QUATRO) ANOS, A </v>
      </c>
      <c r="L527" t="str">
        <f>IFERROR(MID($D527,FIND(L$1,$D527,1)+0,100),"x")</f>
        <v>RESOLVE: ART. 1º - AUTORIZAR O DIREITO DE  USO DOS RECURSOS HÍDRICOS, VÁLIDO PELO PRAZO DE 4 (QUATRO</v>
      </c>
      <c r="M527" t="s">
        <v>2206</v>
      </c>
      <c r="P527" t="e">
        <f>VLOOKUP(A527,#REF!,1,FALSE)</f>
        <v>#REF!</v>
      </c>
    </row>
    <row r="528" spans="1:16" x14ac:dyDescent="0.25">
      <c r="A528" s="3">
        <v>16033</v>
      </c>
      <c r="B528" t="s">
        <v>4268</v>
      </c>
      <c r="C528">
        <v>77</v>
      </c>
      <c r="D528" t="s">
        <v>1271</v>
      </c>
      <c r="E528" s="1">
        <v>16033</v>
      </c>
      <c r="F528" s="2">
        <v>43214</v>
      </c>
      <c r="G528" t="str">
        <f>IFERROR(MID($D528,FIND(G$1,$D528,1)+0,110),"x")</f>
        <v>LOCALIZADO NA FAZENDA LAGOA CERCADA, ZONA RURAL, S/N, NO MUNICÍPIO DE IRAQUARA, NAS  COORDENADAS LAT.12°12’14’</v>
      </c>
      <c r="H528" t="str">
        <f>IFERROR(MID($D528,FIND(H$1,$D528,1)+0,70),"x")</f>
        <v>CAPTAÇÃO SUBTERRÂNEA, NA BACIA HIDROGRÁFICA DO RIO  PARAGUAÇU, LOCALIZ</v>
      </c>
      <c r="I528" t="str">
        <f>IFERROR(MID($D528,FIND(I$1,$D528,1)+0,30),"x")</f>
        <v>CPF N° 043.129.205-16, COM SED</v>
      </c>
      <c r="J528" t="str">
        <f>IFERROR(MID($D528,FIND(J$1,$D528,1)+0,30),"x")</f>
        <v>x</v>
      </c>
      <c r="K528" t="str">
        <f>IFERROR(MID($D528,FIND(K$1,$D528,1)+0,40),"x")</f>
        <v>VÁLIDO PELO PRAZO DE 04 (QUATRO) ANOS, A</v>
      </c>
      <c r="L528" t="str">
        <f>IFERROR(MID($D528,FIND(L$1,$D528,1)+0,100),"x")</f>
        <v>RESOLVE: ART. 1.º - AUTORIZAR O DIREITO  DE USO DOS RECURSOS HÍDRICOS, VÁLIDO PELO PRAZO DE 04 (QUAT</v>
      </c>
      <c r="M528" t="s">
        <v>2207</v>
      </c>
      <c r="P528" t="e">
        <f>VLOOKUP(A528,#REF!,1,FALSE)</f>
        <v>#REF!</v>
      </c>
    </row>
    <row r="529" spans="1:16" x14ac:dyDescent="0.25">
      <c r="A529" s="3">
        <v>16034</v>
      </c>
      <c r="B529" t="s">
        <v>4269</v>
      </c>
      <c r="C529">
        <v>78</v>
      </c>
      <c r="D529" t="s">
        <v>37</v>
      </c>
      <c r="E529" s="1">
        <v>16034</v>
      </c>
      <c r="F529" s="2">
        <v>43214</v>
      </c>
      <c r="G529" t="str">
        <f>IFERROR(MID($D529,FIND(G$1,$D529,1)+0,110),"x")</f>
        <v>LOCALIZADO NA FAZENDA OLIVEIRA II, ZONA RURAL, NO MUNICÍPIO DE IBITITÁ, NAS  COORDENADAS LAT.11°33’40,4’’S E L</v>
      </c>
      <c r="H529" t="str">
        <f>IFERROR(MID($D529,FIND(H$1,$D529,1)+0,70),"x")</f>
        <v>CAPTAÇÃO SUBTERRÂNEA, NA BACIA HIDROGRÁFICA DO  RIO SÃO FRANCISCO, LOC</v>
      </c>
      <c r="I529" t="str">
        <f>IFERROR(MID($D529,FIND(I$1,$D529,1)+0,30),"x")</f>
        <v>CPF N° 817.629.841-72 COM SEDE</v>
      </c>
      <c r="J529" t="str">
        <f>IFERROR(MID($D529,FIND(J$1,$D529,1)+0,30),"x")</f>
        <v>x</v>
      </c>
      <c r="K529" t="str">
        <f>IFERROR(MID($D529,FIND(K$1,$D529,1)+0,40),"x")</f>
        <v>VÁLIDO PELO PRAZO DE 04 (QUATRO) ANOS, A</v>
      </c>
      <c r="L529" t="str">
        <f>IFERROR(MID($D529,FIND(L$1,$D529,1)+0,100),"x")</f>
        <v>RESOLVE: ART. 1.º - AUTORIZAR O DIREITO  DE USO DOS RECURSOS HÍDRICOS, VÁLIDO PELO PRAZO DE 04 (QUAT</v>
      </c>
      <c r="M529" t="s">
        <v>2208</v>
      </c>
      <c r="P529" t="e">
        <f>VLOOKUP(A529,#REF!,1,FALSE)</f>
        <v>#REF!</v>
      </c>
    </row>
    <row r="530" spans="1:16" x14ac:dyDescent="0.25">
      <c r="A530" s="3">
        <v>16035</v>
      </c>
      <c r="B530" t="s">
        <v>4270</v>
      </c>
      <c r="C530">
        <v>79</v>
      </c>
      <c r="D530" t="s">
        <v>1272</v>
      </c>
      <c r="E530" s="1">
        <v>16035</v>
      </c>
      <c r="F530" s="2">
        <v>43214</v>
      </c>
      <c r="G530" t="str">
        <f>IFERROR(MID($D530,FIND(G$1,$D530,1)+0,110),"x")</f>
        <v>LOCALIZADO NA FAZENDA PARAÍSO, BARRA NOVA, NO MUNICÍPIO DE BARRA  DO CHOÇA, MEDIANTE O CUMPRIMENTO DA LEGISLAÇ</v>
      </c>
      <c r="H530" t="str">
        <f>IFERROR(MID($D530,FIND(H$1,$D530,1)+0,70),"x")</f>
        <v>CAPTAÇÃO SUPERFICIAL, NA BACIA HIDROGRÁFICA  DO RIO PARDO, NO RIO D’ÁG</v>
      </c>
      <c r="I530" t="str">
        <f>IFERROR(MID($D530,FIND(I$1,$D530,1)+0,30),"x")</f>
        <v>CPF N° 007.522.545-02, COM SED</v>
      </c>
      <c r="J530" t="str">
        <f>IFERROR(MID($D530,FIND(J$1,$D530,1)+0,30),"x")</f>
        <v>CNPJ: 14.481.766/0001-40 MUNIC</v>
      </c>
      <c r="K530" t="str">
        <f>IFERROR(MID($D530,FIND(K$1,$D530,1)+0,40),"x")</f>
        <v xml:space="preserve">VÁLIDO PELO PRAZO DE 4 (QUATRO) ANOS, A </v>
      </c>
      <c r="L530" t="str">
        <f>IFERROR(MID($D530,FIND(L$1,$D530,1)+0,100),"x")</f>
        <v>RESOLVE: ART. 1º - AUTORIZAR O DIREITO  DE USO DOS RECURSOS HÍDRICOS, VÁLIDO PELO PRAZO DE 4 (QUATRO</v>
      </c>
      <c r="M530" t="s">
        <v>2209</v>
      </c>
      <c r="P530" t="e">
        <f>VLOOKUP(A530,#REF!,1,FALSE)</f>
        <v>#REF!</v>
      </c>
    </row>
    <row r="531" spans="1:16" x14ac:dyDescent="0.25">
      <c r="A531" s="3">
        <v>16036</v>
      </c>
      <c r="B531" t="s">
        <v>4271</v>
      </c>
      <c r="C531">
        <v>80</v>
      </c>
      <c r="D531" t="s">
        <v>38</v>
      </c>
      <c r="E531" s="1">
        <v>16036</v>
      </c>
      <c r="F531" s="2">
        <v>43215</v>
      </c>
      <c r="G531" t="str">
        <f>IFERROR(MID($D531,FIND(G$1,$D531,1)+0,110),"x")</f>
        <v>LOCALIZADO NA FAZENDA NOVA CANAÃ, ZONA RURAL, NO MUNICÍPIO DE CANARANA, NAS  COORDENADAS LAT.11°42’08,9’’S E L</v>
      </c>
      <c r="H531" t="str">
        <f>IFERROR(MID($D531,FIND(H$1,$D531,1)+0,70),"x")</f>
        <v>CAPTAÇÃO SUBTERRÂNEA, NA BACIA HIDROGRÁFICA DO RIO SÃO  FRANCISCO, LOC</v>
      </c>
      <c r="I531" t="str">
        <f>IFERROR(MID($D531,FIND(I$1,$D531,1)+0,30),"x")</f>
        <v>CPF N° 018.597.655-72 COM SEDE</v>
      </c>
      <c r="J531" t="str">
        <f>IFERROR(MID($D531,FIND(J$1,$D531,1)+0,30),"x")</f>
        <v>x</v>
      </c>
      <c r="K531" t="str">
        <f>IFERROR(MID($D531,FIND(K$1,$D531,1)+0,40),"x")</f>
        <v>VÁLIDO PELO PRAZO DE 04 (QUATRO) ANOS, A</v>
      </c>
      <c r="L531" t="str">
        <f>IFERROR(MID($D531,FIND(L$1,$D531,1)+0,100),"x")</f>
        <v>RESOLVE: ART. 1.º - AUTORIZAR O DIREITO  DE USO DOS RECURSOS HÍDRICOS, VÁLIDO PELO PRAZO DE 04 (QUAT</v>
      </c>
      <c r="M531" t="s">
        <v>2210</v>
      </c>
      <c r="P531" t="e">
        <f>VLOOKUP(A531,#REF!,1,FALSE)</f>
        <v>#REF!</v>
      </c>
    </row>
    <row r="532" spans="1:16" x14ac:dyDescent="0.25">
      <c r="A532" s="3">
        <v>16037</v>
      </c>
      <c r="B532" t="s">
        <v>4272</v>
      </c>
      <c r="C532">
        <v>81</v>
      </c>
      <c r="D532" t="s">
        <v>1273</v>
      </c>
      <c r="E532" s="1">
        <v>16037</v>
      </c>
      <c r="F532" s="2">
        <v>43215</v>
      </c>
      <c r="G532" t="str">
        <f>IFERROR(MID($D532,FIND(G$1,$D532,1)+0,110),"x")</f>
        <v>LOCALIZADO NO SÍTIO OLHOS D’ÁGUA, ZONA RURAL, NO MUNICÍPIO DE NOVO  HORIZONTE, NAS COORDENADAS LAT.12°46’37,9’</v>
      </c>
      <c r="H532" t="str">
        <f>IFERROR(MID($D532,FIND(H$1,$D532,1)+0,70),"x")</f>
        <v>CAPTAÇÃO SUBTERRÂNEA, NA BACIA HIDROGRÁFICA  DO RIO SÃO FRANCISCO, LOC</v>
      </c>
      <c r="I532" t="str">
        <f>IFERROR(MID($D532,FIND(I$1,$D532,1)+0,30),"x")</f>
        <v>CPF N° 099.784.105-20, COM SED</v>
      </c>
      <c r="J532" t="str">
        <f>IFERROR(MID($D532,FIND(J$1,$D532,1)+0,30),"x")</f>
        <v>x</v>
      </c>
      <c r="K532" t="str">
        <f>IFERROR(MID($D532,FIND(K$1,$D532,1)+0,40),"x")</f>
        <v>VÁLIDO PELO PRAZO DE 04 (QUATRO) ANOS, A</v>
      </c>
      <c r="L532" t="str">
        <f>IFERROR(MID($D532,FIND(L$1,$D532,1)+0,100),"x")</f>
        <v>RESOLVE: ART. 1.º - AUTORIZAR O  DIREITO DE USO DOS RECURSOS HÍDRICOS, VÁLIDO PELO PRAZO DE 04 (QUAT</v>
      </c>
      <c r="M532" t="s">
        <v>2211</v>
      </c>
      <c r="P532" t="e">
        <f>VLOOKUP(A532,#REF!,1,FALSE)</f>
        <v>#REF!</v>
      </c>
    </row>
    <row r="533" spans="1:16" x14ac:dyDescent="0.25">
      <c r="A533" s="3">
        <v>16053</v>
      </c>
      <c r="B533" t="s">
        <v>4273</v>
      </c>
      <c r="C533">
        <v>82</v>
      </c>
      <c r="D533" t="s">
        <v>39</v>
      </c>
      <c r="E533" s="1">
        <v>16053</v>
      </c>
      <c r="F533" s="2">
        <v>43217</v>
      </c>
      <c r="G533" t="str">
        <f>IFERROR(MID($D533,FIND(G$1,$D533,1)+0,110),"x")</f>
        <v>LOCALIZADO NA FAZENDA BAIXAS, ZONA RURAL, NO MUNICÍPIO DE UIBAÍ, NAS COORDENADAS  LAT.11º24’05,1’’ S E LONG.42</v>
      </c>
      <c r="H533" t="str">
        <f>IFERROR(MID($D533,FIND(H$1,$D533,1)+0,70),"x")</f>
        <v>CAPTAÇÃO SUBTERRÂNEA, NA BACIA HIDROGRÁFICA DO RIO SÃO  FRANCISCO, LOC</v>
      </c>
      <c r="I533" t="str">
        <f>IFERROR(MID($D533,FIND(I$1,$D533,1)+0,30),"x")</f>
        <v>CPF Nº 667.563.325-20 COM SEDE</v>
      </c>
      <c r="J533" t="str">
        <f>IFERROR(MID($D533,FIND(J$1,$D533,1)+0,30),"x")</f>
        <v>x</v>
      </c>
      <c r="K533" t="str">
        <f>IFERROR(MID($D533,FIND(K$1,$D533,1)+0,40),"x")</f>
        <v>VÁLIDO PELO PRAZO DE 04 (QUATRO) ANOS, A</v>
      </c>
      <c r="L533" t="str">
        <f>IFERROR(MID($D533,FIND(L$1,$D533,1)+0,100),"x")</f>
        <v>RESOLVE: ART. 1.º - AUTORIZAR O DIREITO DE  USO DOS RECURSOS HÍDRICOS, VÁLIDO PELO PRAZO DE 04 (QUAT</v>
      </c>
      <c r="M533" t="s">
        <v>2212</v>
      </c>
      <c r="P533" t="e">
        <f>VLOOKUP(A533,#REF!,1,FALSE)</f>
        <v>#REF!</v>
      </c>
    </row>
    <row r="534" spans="1:16" x14ac:dyDescent="0.25">
      <c r="A534" s="3">
        <v>16057</v>
      </c>
      <c r="B534" t="s">
        <v>4275</v>
      </c>
      <c r="C534">
        <v>84</v>
      </c>
      <c r="D534" t="s">
        <v>1274</v>
      </c>
      <c r="E534" s="1">
        <v>16057</v>
      </c>
      <c r="F534" s="2">
        <v>43222</v>
      </c>
      <c r="G534" t="str">
        <f>IFERROR(MID($D534,FIND(G$1,$D534,1)+0,110),"x")</f>
        <v>LOCALIZADO NA FAZENDA BOA ESPERANÇA, ZONA RURAL, S/N, NO MUNICÍPIO DE IRAQUARA,  NAS COORDENADAS LAT.12°12’02,</v>
      </c>
      <c r="H534" t="str">
        <f>IFERROR(MID($D534,FIND(H$1,$D534,1)+0,70),"x")</f>
        <v>CAPTAÇÃO SUBTERRÂNEA, NA BACIA HIDROGRÁFICA DO RIO  PARAGUAÇU, LOCALIZ</v>
      </c>
      <c r="I534" t="str">
        <f>IFERROR(MID($D534,FIND(I$1,$D534,1)+0,30),"x")</f>
        <v>CPF N° 491.730.225-00 COM SEDE</v>
      </c>
      <c r="J534" t="str">
        <f>IFERROR(MID($D534,FIND(J$1,$D534,1)+0,30),"x")</f>
        <v>x</v>
      </c>
      <c r="K534" t="str">
        <f>IFERROR(MID($D534,FIND(K$1,$D534,1)+0,40),"x")</f>
        <v>VÁLIDO PELO PRAZO DE 04 (QUATRO) ANOS, A</v>
      </c>
      <c r="L534" t="str">
        <f>IFERROR(MID($D534,FIND(L$1,$D534,1)+0,100),"x")</f>
        <v>RESOLVE: ART. 1.º - AUTORIZAR O DIREITO  DE USO DOS RECURSOS HÍDRICOS, VÁLIDO PELO PRAZO DE 04 (QUAT</v>
      </c>
      <c r="M534" t="s">
        <v>2214</v>
      </c>
      <c r="P534" t="e">
        <f>VLOOKUP(A534,#REF!,1,FALSE)</f>
        <v>#REF!</v>
      </c>
    </row>
    <row r="535" spans="1:16" x14ac:dyDescent="0.25">
      <c r="A535" s="3">
        <v>16058</v>
      </c>
      <c r="B535" t="s">
        <v>4276</v>
      </c>
      <c r="C535">
        <v>85</v>
      </c>
      <c r="D535" t="s">
        <v>1275</v>
      </c>
      <c r="E535" s="1">
        <v>16058</v>
      </c>
      <c r="F535" s="2">
        <v>43222</v>
      </c>
      <c r="G535" t="str">
        <f>IFERROR(MID($D535,FIND(G$1,$D535,1)+0,110),"x")</f>
        <v>LOCALIZADO NA FAZENDA DOTORZINHO, ZONA RURAL, NO MUNICÍPIO DE IRAQUARA, NAS COORDENADAS  LAT.12°14’27’’S E LON</v>
      </c>
      <c r="H535" t="str">
        <f>IFERROR(MID($D535,FIND(H$1,$D535,1)+0,70),"x")</f>
        <v>CAPTAÇÃO SUBTERRÂNEA, NA BACIA HIDROGRÁFICA DO RIO PARAGUAÇU,  LOCALIZ</v>
      </c>
      <c r="I535" t="str">
        <f>IFERROR(MID($D535,FIND(I$1,$D535,1)+0,30),"x")</f>
        <v>CPF N° 017.867.395-18 COM SEDE</v>
      </c>
      <c r="J535" t="str">
        <f>IFERROR(MID($D535,FIND(J$1,$D535,1)+0,30),"x")</f>
        <v>x</v>
      </c>
      <c r="K535" t="str">
        <f>IFERROR(MID($D535,FIND(K$1,$D535,1)+0,40),"x")</f>
        <v>VÁLIDO PELO PRAZO DE 04 (QUATRO) ANOS, A</v>
      </c>
      <c r="L535" t="str">
        <f>IFERROR(MID($D535,FIND(L$1,$D535,1)+0,100),"x")</f>
        <v>RESOLVE: ART. 1.º - AUTORIZAR O DIREITO DE  USO DOS RECURSOS HÍDRICOS, VÁLIDO PELO PRAZO DE 04 (QUAT</v>
      </c>
      <c r="M535" t="s">
        <v>2215</v>
      </c>
      <c r="P535" t="e">
        <f>VLOOKUP(A535,#REF!,1,FALSE)</f>
        <v>#REF!</v>
      </c>
    </row>
    <row r="536" spans="1:16" x14ac:dyDescent="0.25">
      <c r="A536" s="3">
        <v>16103</v>
      </c>
      <c r="B536" t="s">
        <v>4278</v>
      </c>
      <c r="C536">
        <v>87</v>
      </c>
      <c r="D536" t="s">
        <v>42</v>
      </c>
      <c r="E536" s="1">
        <v>16103</v>
      </c>
      <c r="F536" s="2">
        <v>43229</v>
      </c>
      <c r="G536" t="str">
        <f>IFERROR(MID($D536,FIND(G$1,$D536,1)+0,110),"x")</f>
        <v>LOCALIZADO NA FAZENDA NEINA E NATI, ZONA RURAL, NO MUNICÍPIO DE CANARANA, NAS  COORDENADAS LAT.11°52’58’’S E L</v>
      </c>
      <c r="H536" t="str">
        <f>IFERROR(MID($D536,FIND(H$1,$D536,1)+0,70),"x")</f>
        <v>CAPTAÇÃO SUBTERRÂNEA, NA BACIA HIDROGRÁFICA DO RIO SÃO  FRANCISCO, LOC</v>
      </c>
      <c r="I536" t="str">
        <f>IFERROR(MID($D536,FIND(I$1,$D536,1)+0,30),"x")</f>
        <v>CPF N° 883.768.265-49 COM SEDE</v>
      </c>
      <c r="J536" t="str">
        <f>IFERROR(MID($D536,FIND(J$1,$D536,1)+0,30),"x")</f>
        <v>x</v>
      </c>
      <c r="K536" t="str">
        <f>IFERROR(MID($D536,FIND(K$1,$D536,1)+0,40),"x")</f>
        <v>VÁLIDO PELO PRAZO DE 04 (QUATRO) ANOS, A</v>
      </c>
      <c r="L536" t="str">
        <f>IFERROR(MID($D536,FIND(L$1,$D536,1)+0,100),"x")</f>
        <v>RESOLVE: ART. 1º - AUTORIZAR O DIREITO DE  USO DOS RECURSOS HÍDRICOS, VÁLIDO PELO PRAZO DE 04 (QUATR</v>
      </c>
      <c r="M536" t="s">
        <v>2217</v>
      </c>
      <c r="P536" t="e">
        <f>VLOOKUP(A536,#REF!,1,FALSE)</f>
        <v>#REF!</v>
      </c>
    </row>
    <row r="537" spans="1:16" x14ac:dyDescent="0.25">
      <c r="A537" s="3">
        <v>16106</v>
      </c>
      <c r="B537" t="s">
        <v>4279</v>
      </c>
      <c r="C537">
        <v>88</v>
      </c>
      <c r="D537" t="s">
        <v>43</v>
      </c>
      <c r="E537" s="1">
        <v>16106</v>
      </c>
      <c r="F537" s="2">
        <v>43229</v>
      </c>
      <c r="G537" t="str">
        <f>IFERROR(MID($D537,FIND(G$1,$D537,1)+0,110),"x")</f>
        <v>LOCALIZADO NA FAZENDA GALPÃO, ZONA RURAL, NO MUNICÍPIO  DE JOÃO DOURADO, NAS COORDENADAS LAT.11°20’26,9’’S E L</v>
      </c>
      <c r="H537" t="str">
        <f>IFERROR(MID($D537,FIND(H$1,$D537,1)+0,70),"x")</f>
        <v>CAPTAÇÃO SUBTERRÂNEA, NA  BACIA HIDROGRÁFICA DO RIO SÃO FRANCISCO, LOC</v>
      </c>
      <c r="I537" t="str">
        <f>IFERROR(MID($D537,FIND(I$1,$D537,1)+0,30),"x")</f>
        <v>CPF SOB Nº 911.300.935-49, COM</v>
      </c>
      <c r="J537" t="str">
        <f>IFERROR(MID($D537,FIND(J$1,$D537,1)+0,30),"x")</f>
        <v>x</v>
      </c>
      <c r="K537" t="str">
        <f>IFERROR(MID($D537,FIND(K$1,$D537,1)+0,40),"x")</f>
        <v>VÁLIDO PELO PRAZO DE 04 (QUATRO) ANOS, A</v>
      </c>
      <c r="L537" t="str">
        <f>IFERROR(MID($D537,FIND(L$1,$D537,1)+0,100),"x")</f>
        <v>RESOLVE: ART. 1º - AUTORIZAR O DIREITO  DE USO DOS RECURSOS HÍDRICOS, VÁLIDO PELO PRAZO DE 04 (QUATR</v>
      </c>
      <c r="M537" t="s">
        <v>2218</v>
      </c>
      <c r="P537" t="e">
        <f>VLOOKUP(A537,#REF!,1,FALSE)</f>
        <v>#REF!</v>
      </c>
    </row>
    <row r="538" spans="1:16" x14ac:dyDescent="0.25">
      <c r="A538" s="3">
        <v>16107</v>
      </c>
      <c r="B538" t="s">
        <v>4280</v>
      </c>
      <c r="C538">
        <v>89</v>
      </c>
      <c r="D538" t="s">
        <v>1276</v>
      </c>
      <c r="E538" s="1">
        <v>16107</v>
      </c>
      <c r="F538" s="2">
        <v>43229</v>
      </c>
      <c r="G538" t="str">
        <f>IFERROR(MID($D538,FIND(G$1,$D538,1)+0,110),"x")</f>
        <v>LOCALIZADO NO LOTE AGRÍCOLA 234, NÚCLEO RURAL LOTEAMENTO  PROJETO DE IRRIGAÇÃO DE MIRORÓS, DISTRITO DE MIRORÓS</v>
      </c>
      <c r="H538" t="str">
        <f>IFERROR(MID($D538,FIND(H$1,$D538,1)+0,70),"x")</f>
        <v>CAPTAÇÃO SUBTERRÂNEA, NA BACIA  HIDROGRÁFICA DO RIO SÃO FRANCISCO, LOC</v>
      </c>
      <c r="I538" t="str">
        <f>IFERROR(MID($D538,FIND(I$1,$D538,1)+0,30),"x")</f>
        <v>x</v>
      </c>
      <c r="J538" t="str">
        <f>IFERROR(MID($D538,FIND(J$1,$D538,1)+0,30),"x")</f>
        <v>CNPJ SOB N° 13.927.806/0001-71</v>
      </c>
      <c r="K538" t="str">
        <f>IFERROR(MID($D538,FIND(K$1,$D538,1)+0,40),"x")</f>
        <v>VÁLIDO PELO PRAZO DE 04 (QUATRO) ANOS, A</v>
      </c>
      <c r="L538" t="str">
        <f>IFERROR(MID($D538,FIND(L$1,$D538,1)+0,100),"x")</f>
        <v>RESOLVE: ART. 1º - AUTORIZAR O DIREITO DE  USO DOS RECURSOS HÍDRICOS, VÁLIDO PELO PRAZO DE 04 (QUATR</v>
      </c>
      <c r="M538" t="s">
        <v>2219</v>
      </c>
      <c r="P538" t="e">
        <f>VLOOKUP(A538,#REF!,1,FALSE)</f>
        <v>#REF!</v>
      </c>
    </row>
    <row r="539" spans="1:16" x14ac:dyDescent="0.25">
      <c r="A539" s="3">
        <v>16108</v>
      </c>
      <c r="B539" t="s">
        <v>4281</v>
      </c>
      <c r="C539">
        <v>90</v>
      </c>
      <c r="D539" t="s">
        <v>1277</v>
      </c>
      <c r="E539" s="1">
        <v>16108</v>
      </c>
      <c r="F539" s="2">
        <v>43229</v>
      </c>
      <c r="G539" t="str">
        <f>IFERROR(MID($D539,FIND(G$1,$D539,1)+0,110),"x")</f>
        <v>LOCALIZADO NO SÍTIO PORTO SEGURO, ZONA RURAL, NO MUNICÍPIO DE BRUMADO, NAS  COORDENADAS LAT.14°07’55’’S E LONG</v>
      </c>
      <c r="H539" t="str">
        <f>IFERROR(MID($D539,FIND(H$1,$D539,1)+0,70),"x")</f>
        <v>CAPTAÇÃO SUBTERRÂNEA, NA BACIA HIDROGRÁFICA  DO RIO DE CONTAS, LOCALIZ</v>
      </c>
      <c r="I539" t="str">
        <f>IFERROR(MID($D539,FIND(I$1,$D539,1)+0,30),"x")</f>
        <v>CPF SOB N° 333.891.795-34, COM</v>
      </c>
      <c r="J539" t="str">
        <f>IFERROR(MID($D539,FIND(J$1,$D539,1)+0,30),"x")</f>
        <v>x</v>
      </c>
      <c r="K539" t="str">
        <f>IFERROR(MID($D539,FIND(K$1,$D539,1)+0,40),"x")</f>
        <v>VÁLIDO PELO PRAZO DE 04 (QUATRO) ANOS, A</v>
      </c>
      <c r="L539" t="str">
        <f>IFERROR(MID($D539,FIND(L$1,$D539,1)+0,100),"x")</f>
        <v>RESOLVE: ART. 1º - AUTORIZAR O DIREITO DE  USO DOS RECURSOS HÍDRICOS, VÁLIDO PELO PRAZO DE 04 (QUATR</v>
      </c>
      <c r="M539" t="s">
        <v>2220</v>
      </c>
      <c r="P539" t="e">
        <f>VLOOKUP(A539,#REF!,1,FALSE)</f>
        <v>#REF!</v>
      </c>
    </row>
    <row r="540" spans="1:16" x14ac:dyDescent="0.25">
      <c r="A540" s="3">
        <v>16112</v>
      </c>
      <c r="B540" t="s">
        <v>4282</v>
      </c>
      <c r="C540">
        <v>91</v>
      </c>
      <c r="D540" t="s">
        <v>1278</v>
      </c>
      <c r="E540" s="1">
        <v>16112</v>
      </c>
      <c r="F540" s="2">
        <v>43229</v>
      </c>
      <c r="G540" t="str">
        <f>IFERROR(MID($D540,FIND(G$1,$D540,1)+0,110),"x")</f>
        <v>LOCALIZADO NO SÍTIO LUCAS QUEIROZ, ZONA RURAL, NO MUNICÍPIO DE PAIMEIRAS, NAS  COORDENADAS LAT.12°27’30’’S E L</v>
      </c>
      <c r="H540" t="str">
        <f>IFERROR(MID($D540,FIND(H$1,$D540,1)+0,70),"x")</f>
        <v>CAPTAÇÃO SUBTERRÂNEA, NA BACIA HIDROGRÁFICA DO RIO  PARAGUAÇU, LOCALIZ</v>
      </c>
      <c r="I540" t="str">
        <f>IFERROR(MID($D540,FIND(I$1,$D540,1)+0,30),"x")</f>
        <v>CPF Nº 164.570.135-20 COM SEDE</v>
      </c>
      <c r="J540" t="str">
        <f>IFERROR(MID($D540,FIND(J$1,$D540,1)+0,30),"x")</f>
        <v>x</v>
      </c>
      <c r="K540" t="str">
        <f>IFERROR(MID($D540,FIND(K$1,$D540,1)+0,40),"x")</f>
        <v>VÁLIDO PELO PRAZO DE 04 (QUATRO) ANOS, A</v>
      </c>
      <c r="L540" t="str">
        <f>IFERROR(MID($D540,FIND(L$1,$D540,1)+0,100),"x")</f>
        <v>RESOLVE: ART. 1º - AUTORIZAR O DIREITO DE  USO DOS RECURSOS HÍDRICOS, VÁLIDO PELO PRAZO DE 04 (QUATR</v>
      </c>
      <c r="M540" t="s">
        <v>2221</v>
      </c>
      <c r="P540" t="e">
        <f>VLOOKUP(A540,#REF!,1,FALSE)</f>
        <v>#REF!</v>
      </c>
    </row>
    <row r="541" spans="1:16" x14ac:dyDescent="0.25">
      <c r="A541" s="3">
        <v>16126</v>
      </c>
      <c r="B541" t="s">
        <v>4285</v>
      </c>
      <c r="C541">
        <v>94</v>
      </c>
      <c r="D541" t="s">
        <v>46</v>
      </c>
      <c r="E541" s="1">
        <v>16126</v>
      </c>
      <c r="F541" s="2">
        <v>43230</v>
      </c>
      <c r="G541" t="str">
        <f>IFERROR(MID($D541,FIND(G$1,$D541,1)+0,110),"x")</f>
        <v xml:space="preserve">LOCALIZADO NA  FAZENDA ROÇA SECA, DISTRITO DE SALOBRO, ZONA RURAL, NO MUNICÍPIO DE CANARANA, NAS COORDENADAS  </v>
      </c>
      <c r="H541" t="str">
        <f>IFERROR(MID($D541,FIND(H$1,$D541,1)+0,70),"x")</f>
        <v>CAPTAÇÃO SUBTERRÂNEA, NA BACIA HIDROGRÁFICA DO RIO SÃO FRANCISCO, LOCA</v>
      </c>
      <c r="I541" t="str">
        <f>IFERROR(MID($D541,FIND(I$1,$D541,1)+0,30),"x")</f>
        <v>CPF Nº 251.124.735-68  COM SED</v>
      </c>
      <c r="J541" t="str">
        <f>IFERROR(MID($D541,FIND(J$1,$D541,1)+0,30),"x")</f>
        <v>x</v>
      </c>
      <c r="K541" t="str">
        <f>IFERROR(MID($D541,FIND(K$1,$D541,1)+0,40),"x")</f>
        <v xml:space="preserve">VÁLIDO PELO  PRAZO DE 04 (QUATRO) ANOS, </v>
      </c>
      <c r="L541" t="str">
        <f>IFERROR(MID($D541,FIND(L$1,$D541,1)+0,100),"x")</f>
        <v>RESOLVE: ART. 1.º - AUTORIZAR O DIREITO DE USO DOS RECURSOS HÍDRICOS, VÁLIDO PELO  PRAZO DE 04 (QUAT</v>
      </c>
      <c r="M541" t="s">
        <v>2224</v>
      </c>
      <c r="P541" t="e">
        <f>VLOOKUP(A541,#REF!,1,FALSE)</f>
        <v>#REF!</v>
      </c>
    </row>
    <row r="542" spans="1:16" x14ac:dyDescent="0.25">
      <c r="A542" s="3">
        <v>16135</v>
      </c>
      <c r="B542" t="s">
        <v>4286</v>
      </c>
      <c r="C542">
        <v>95</v>
      </c>
      <c r="D542" t="s">
        <v>47</v>
      </c>
      <c r="E542" s="1">
        <v>16135</v>
      </c>
      <c r="F542" s="2">
        <v>43231</v>
      </c>
      <c r="G542" t="str">
        <f>IFERROR(MID($D542,FIND(G$1,$D542,1)+0,110),"x")</f>
        <v>LOCALIZADO NA FAZENDA QUEIMADA DO RUFINO, ZONA RURAL, NO MUNICÍPIO DE  BARRO ALTO, NAS COORDENADAS LAT. 11°49’</v>
      </c>
      <c r="H542" t="str">
        <f>IFERROR(MID($D542,FIND(H$1,$D542,1)+0,70),"x")</f>
        <v>CAPTAÇÃO SUBTERRÂNEA, NA BACIA HIDROGRÁFICA DO  RIO SÃO FRANCISCO, LOC</v>
      </c>
      <c r="I542" t="str">
        <f>IFERROR(MID($D542,FIND(I$1,$D542,1)+0,30),"x")</f>
        <v>CPF Nº 073.830.645-26, COM SED</v>
      </c>
      <c r="J542" t="str">
        <f>IFERROR(MID($D542,FIND(J$1,$D542,1)+0,30),"x")</f>
        <v>x</v>
      </c>
      <c r="K542" t="str">
        <f>IFERROR(MID($D542,FIND(K$1,$D542,1)+0,40),"x")</f>
        <v>VÁLIDO PELO PRAZO DE 04 (QUATRO) ANOS, A</v>
      </c>
      <c r="L542" t="str">
        <f>IFERROR(MID($D542,FIND(L$1,$D542,1)+0,100),"x")</f>
        <v>RESOLVE: ART. 1.º - AUTORIZAR O DIREITO DE USO  DOS RECURSOS HÍDRICOS, VÁLIDO PELO PRAZO DE 04 (QUAT</v>
      </c>
      <c r="M542" t="s">
        <v>2225</v>
      </c>
      <c r="P542" t="e">
        <f>VLOOKUP(A542,#REF!,1,FALSE)</f>
        <v>#REF!</v>
      </c>
    </row>
    <row r="543" spans="1:16" x14ac:dyDescent="0.25">
      <c r="A543" s="3">
        <v>16138</v>
      </c>
      <c r="B543" t="s">
        <v>4287</v>
      </c>
      <c r="C543">
        <v>96</v>
      </c>
      <c r="D543" t="s">
        <v>1279</v>
      </c>
      <c r="E543" s="1">
        <v>16138</v>
      </c>
      <c r="F543" s="2">
        <v>43231</v>
      </c>
      <c r="G543" t="str">
        <f>IFERROR(MID($D543,FIND(G$1,$D543,1)+0,110),"x")</f>
        <v>LOCALIZADO NA FAZENDA LAPINHA, ZONA RURAL, NO MUNICÍPIO DE IRAQUARA, NAS COORDENADAS  LAT.12°16’37’’S E LONG.4</v>
      </c>
      <c r="H543" t="str">
        <f>IFERROR(MID($D543,FIND(H$1,$D543,1)+0,70),"x")</f>
        <v>CAPTAÇÃO SUBTERRÂNEA, NA BACIA HIDROGRÁFICA DO RIO PARAGUAÇU,  LOCALIZ</v>
      </c>
      <c r="I543" t="str">
        <f>IFERROR(MID($D543,FIND(I$1,$D543,1)+0,30),"x")</f>
        <v>CPF N° 898.053.995-91 COM SEDE</v>
      </c>
      <c r="J543" t="str">
        <f>IFERROR(MID($D543,FIND(J$1,$D543,1)+0,30),"x")</f>
        <v>x</v>
      </c>
      <c r="K543" t="str">
        <f>IFERROR(MID($D543,FIND(K$1,$D543,1)+0,40),"x")</f>
        <v>VÁLIDO PELO PRAZO DE 04 (QUATRO) ANOS, A</v>
      </c>
      <c r="L543" t="str">
        <f>IFERROR(MID($D543,FIND(L$1,$D543,1)+0,100),"x")</f>
        <v>RESOLVE: ART. 1.º - AUTORIZAR O DIREITO DE  USO DOS RECURSOS HÍDRICOS, VÁLIDO PELO PRAZO DE 04 (QUAT</v>
      </c>
      <c r="M543" t="s">
        <v>2226</v>
      </c>
      <c r="P543" t="e">
        <f>VLOOKUP(A543,#REF!,1,FALSE)</f>
        <v>#REF!</v>
      </c>
    </row>
    <row r="544" spans="1:16" x14ac:dyDescent="0.25">
      <c r="A544" s="3">
        <v>16139</v>
      </c>
      <c r="B544" t="s">
        <v>4288</v>
      </c>
      <c r="C544">
        <v>97</v>
      </c>
      <c r="D544" t="s">
        <v>48</v>
      </c>
      <c r="E544" s="1">
        <v>16139</v>
      </c>
      <c r="F544" s="2">
        <v>43231</v>
      </c>
      <c r="G544" t="str">
        <f>IFERROR(MID($D544,FIND(G$1,$D544,1)+0,110),"x")</f>
        <v>LOCALIZADO NO LOTE AGRÍCOLA  239, PERÍMETRO IRRIGADO DE MIRORÓS, MIRORÓS, NO MUNICÍPIO DE IBIPEBA, NAS COORDEN</v>
      </c>
      <c r="H544" t="str">
        <f>IFERROR(MID($D544,FIND(H$1,$D544,1)+0,70),"x")</f>
        <v>CAPTAÇÃO SUBTERRÂNEA, NA BACIA HIDROGRÁFICA DO RIO SÃO FRANCISCO, LOCA</v>
      </c>
      <c r="I544" t="str">
        <f>IFERROR(MID($D544,FIND(I$1,$D544,1)+0,30),"x")</f>
        <v>CPF N° 363.784.704-30, COM SED</v>
      </c>
      <c r="J544" t="str">
        <f>IFERROR(MID($D544,FIND(J$1,$D544,1)+0,30),"x")</f>
        <v>x</v>
      </c>
      <c r="K544" t="str">
        <f>IFERROR(MID($D544,FIND(K$1,$D544,1)+0,40),"x")</f>
        <v>VÁLIDO PELO PRAZO DE 04 (QUATRO) ANOS, A</v>
      </c>
      <c r="L544" t="str">
        <f>IFERROR(MID($D544,FIND(L$1,$D544,1)+0,100),"x")</f>
        <v>RESOLVE: ART. 1.º - AUTORIZAR O  DIREITO DE USO DOS RECURSOS HÍDRICOS, VÁLIDO PELO PRAZO DE 04 (QUAT</v>
      </c>
      <c r="M544" t="s">
        <v>2227</v>
      </c>
      <c r="P544" t="e">
        <f>VLOOKUP(A544,#REF!,1,FALSE)</f>
        <v>#REF!</v>
      </c>
    </row>
    <row r="545" spans="1:16" x14ac:dyDescent="0.25">
      <c r="A545" s="3">
        <v>16149</v>
      </c>
      <c r="B545" t="s">
        <v>4289</v>
      </c>
      <c r="C545">
        <v>98</v>
      </c>
      <c r="D545" t="s">
        <v>49</v>
      </c>
      <c r="E545" s="1">
        <v>16149</v>
      </c>
      <c r="F545" s="2">
        <v>43235</v>
      </c>
      <c r="G545" t="str">
        <f>IFERROR(MID($D545,FIND(G$1,$D545,1)+0,110),"x")</f>
        <v>LOCALIZADO NO LOTE AGRÍCOLA 228, DT PROJETO DE IRRIGAÇÃO DE MIRORÓS, MIRORÓS,  NO MUNICÍPIO DE IBIPEBA, NAS CO</v>
      </c>
      <c r="H545" t="str">
        <f>IFERROR(MID($D545,FIND(H$1,$D545,1)+0,70),"x")</f>
        <v>CAPTAÇÃO SUBTERRÂNEA, NA BACIA HIDROGRÁFICA DO RIO  SÃO FRANCISCO, LOC</v>
      </c>
      <c r="I545" t="str">
        <f>IFERROR(MID($D545,FIND(I$1,$D545,1)+0,30),"x")</f>
        <v>x</v>
      </c>
      <c r="J545" t="str">
        <f>IFERROR(MID($D545,FIND(J$1,$D545,1)+0,30),"x")</f>
        <v>CNPJ N° 02.188.110/0001-54, CO</v>
      </c>
      <c r="K545" t="str">
        <f>IFERROR(MID($D545,FIND(K$1,$D545,1)+0,40),"x")</f>
        <v>VÁLIDO PELO PRAZO DE 04 (QUATRO) ANOS, A</v>
      </c>
      <c r="L545" t="str">
        <f>IFERROR(MID($D545,FIND(L$1,$D545,1)+0,100),"x")</f>
        <v>RESOLVE: ART. 1.º - AUTORIZAR O DIREITO DE  USO DOS RECURSOS HÍDRICOS, VÁLIDO PELO PRAZO DE 04 (QUAT</v>
      </c>
      <c r="M545" t="s">
        <v>2228</v>
      </c>
      <c r="P545" t="e">
        <f>VLOOKUP(A545,#REF!,1,FALSE)</f>
        <v>#REF!</v>
      </c>
    </row>
    <row r="546" spans="1:16" x14ac:dyDescent="0.25">
      <c r="A546" s="3">
        <v>16150</v>
      </c>
      <c r="B546" t="s">
        <v>4290</v>
      </c>
      <c r="C546">
        <v>99</v>
      </c>
      <c r="D546" t="s">
        <v>50</v>
      </c>
      <c r="E546" s="1">
        <v>16150</v>
      </c>
      <c r="F546" s="2">
        <v>43235</v>
      </c>
      <c r="G546" t="str">
        <f>IFERROR(MID($D546,FIND(G$1,$D546,1)+0,110),"x")</f>
        <v>LOCALIZADO NA FAZENDA MANGUEIRAS, ZONA RURAL, NO MUNICÍPIO DE AMÉRICA  DOURADA, NAS COORDENADAS LAT.11°24’28,4</v>
      </c>
      <c r="H546" t="str">
        <f>IFERROR(MID($D546,FIND(H$1,$D546,1)+0,70),"x")</f>
        <v>CAPTAÇÃO SUBTERRÂNEA, NA BACIA HIDROGRÁFICA DO   RIO SÃO FRANCISCO, LO</v>
      </c>
      <c r="I546" t="str">
        <f>IFERROR(MID($D546,FIND(I$1,$D546,1)+0,30),"x")</f>
        <v>CPF N° 677.900.625-49 COM SEDE</v>
      </c>
      <c r="J546" t="str">
        <f>IFERROR(MID($D546,FIND(J$1,$D546,1)+0,30),"x")</f>
        <v>x</v>
      </c>
      <c r="K546" t="str">
        <f>IFERROR(MID($D546,FIND(K$1,$D546,1)+0,40),"x")</f>
        <v>VÁLIDO PELO PRAZO DE 04 (QUATRO) ANOS, A</v>
      </c>
      <c r="L546" t="str">
        <f>IFERROR(MID($D546,FIND(L$1,$D546,1)+0,100),"x")</f>
        <v>RESOLVE: ART. 1.º - AUTORIZAR O DIREITO  DE USO DOS RECURSOS HÍDRICOS, VÁLIDO PELO PRAZO DE 04 (QUAT</v>
      </c>
      <c r="M546" t="s">
        <v>2229</v>
      </c>
      <c r="P546" t="e">
        <f>VLOOKUP(A546,#REF!,1,FALSE)</f>
        <v>#REF!</v>
      </c>
    </row>
    <row r="547" spans="1:16" x14ac:dyDescent="0.25">
      <c r="A547" s="3">
        <v>16153</v>
      </c>
      <c r="B547" t="s">
        <v>4292</v>
      </c>
      <c r="C547">
        <v>101</v>
      </c>
      <c r="D547" t="s">
        <v>52</v>
      </c>
      <c r="E547" s="1">
        <v>16153</v>
      </c>
      <c r="F547" s="2">
        <v>43235</v>
      </c>
      <c r="G547" t="str">
        <f>IFERROR(MID($D547,FIND(G$1,$D547,1)+0,110),"x")</f>
        <v>LOCALIZADO NO LOTE AGRÍCOLA 235, LOTE 17-E, PROJETO DE IRRIGAÇÃO MIRORÓS, MIRORÓS,  NO MUNICÍPIO DE IBIPEBA, N</v>
      </c>
      <c r="H547" t="str">
        <f>IFERROR(MID($D547,FIND(H$1,$D547,1)+0,70),"x")</f>
        <v>CAPTAÇÃO SUBTERRÂNEA, NA BACIA HIDROGRÁFICA DO RIO  SÃO FRANCISCO, LOC</v>
      </c>
      <c r="I547" t="str">
        <f>IFERROR(MID($D547,FIND(I$1,$D547,1)+0,30),"x")</f>
        <v>x</v>
      </c>
      <c r="J547" t="str">
        <f>IFERROR(MID($D547,FIND(J$1,$D547,1)+0,30),"x")</f>
        <v>CNPJ N° 02.477.998/0001-45, CO</v>
      </c>
      <c r="K547" t="str">
        <f>IFERROR(MID($D547,FIND(K$1,$D547,1)+0,40),"x")</f>
        <v>VÁLIDO PELO PRAZO DE 04 (QUATRO) ANOS, A</v>
      </c>
      <c r="L547" t="str">
        <f>IFERROR(MID($D547,FIND(L$1,$D547,1)+0,100),"x")</f>
        <v>RESOLVE: ART. 1.º - AUTORIZAR O DIREITO DE  USO DOS RECURSOS HÍDRICOS, VÁLIDO PELO PRAZO DE 04 (QUAT</v>
      </c>
      <c r="M547" t="s">
        <v>2231</v>
      </c>
      <c r="P547" t="e">
        <f>VLOOKUP(A547,#REF!,1,FALSE)</f>
        <v>#REF!</v>
      </c>
    </row>
    <row r="548" spans="1:16" x14ac:dyDescent="0.25">
      <c r="A548" s="3">
        <v>16170</v>
      </c>
      <c r="B548" t="s">
        <v>4293</v>
      </c>
      <c r="C548">
        <v>102</v>
      </c>
      <c r="D548" t="s">
        <v>1280</v>
      </c>
      <c r="E548" s="1">
        <v>16170</v>
      </c>
      <c r="F548" s="2">
        <v>43236</v>
      </c>
      <c r="G548" t="str">
        <f>IFERROR(MID($D548,FIND(G$1,$D548,1)+0,110),"x")</f>
        <v>LOCALIZADO NA FAZENDA BOM RETIRO, ZONA RURAL, NO MUNICÍPIO DE IRAQUARA, NAS  COORDENADAS LAT.12°09’27’’S E LON</v>
      </c>
      <c r="H548" t="str">
        <f>IFERROR(MID($D548,FIND(H$1,$D548,1)+0,70),"x")</f>
        <v>CAPTAÇÃO SUBTERRÂNEA, NA BACIA HIDROGRÁFICA DO RIO  PARAGUAÇU, LOCALIZ</v>
      </c>
      <c r="I548" t="str">
        <f>IFERROR(MID($D548,FIND(I$1,$D548,1)+0,30),"x")</f>
        <v xml:space="preserve">CPF SOB N° 075.150.166-20 COM </v>
      </c>
      <c r="J548" t="str">
        <f>IFERROR(MID($D548,FIND(J$1,$D548,1)+0,30),"x")</f>
        <v>x</v>
      </c>
      <c r="K548" t="str">
        <f>IFERROR(MID($D548,FIND(K$1,$D548,1)+0,40),"x")</f>
        <v>VÁLIDO PELO PRAZO DE 04 (QUATRO) ANOS, A</v>
      </c>
      <c r="L548" t="str">
        <f>IFERROR(MID($D548,FIND(L$1,$D548,1)+0,100),"x")</f>
        <v>RESOLVE: ART. 1º - AUTORIZAR O DIREITO  DE USO DOS RECURSOS HÍDRICOS, VÁLIDO PELO PRAZO DE 04 (QUATR</v>
      </c>
      <c r="M548" t="s">
        <v>2232</v>
      </c>
      <c r="P548" t="e">
        <f>VLOOKUP(A548,#REF!,1,FALSE)</f>
        <v>#REF!</v>
      </c>
    </row>
    <row r="549" spans="1:16" x14ac:dyDescent="0.25">
      <c r="A549" s="3">
        <v>16171</v>
      </c>
      <c r="B549" t="s">
        <v>4294</v>
      </c>
      <c r="C549">
        <v>103</v>
      </c>
      <c r="D549" t="s">
        <v>1281</v>
      </c>
      <c r="E549" s="1">
        <v>16171</v>
      </c>
      <c r="F549" s="2">
        <v>43236</v>
      </c>
      <c r="G549" t="str">
        <f>IFERROR(MID($D549,FIND(G$1,$D549,1)+0,110),"x")</f>
        <v>LOCALIZADO NA  FAZENDA TRÊS IRMÃOS, SANTA RITA, NO MUNICÍPIO DE IRAQUARA, NAS COORDENADAS LAT.12°11’51,5’’S  E</v>
      </c>
      <c r="H549" t="str">
        <f>IFERROR(MID($D549,FIND(H$1,$D549,1)+0,70),"x")</f>
        <v>CAPTAÇÃO SUBTERRÂNEA, NA BACIA HIDROGRÁFICA DO RIO PARAGUAÇU, LOCALIZA</v>
      </c>
      <c r="I549" t="str">
        <f>IFERROR(MID($D549,FIND(I$1,$D549,1)+0,30),"x")</f>
        <v>CPF N° 729.473.225-68 COM SEDE</v>
      </c>
      <c r="J549" t="str">
        <f>IFERROR(MID($D549,FIND(J$1,$D549,1)+0,30),"x")</f>
        <v>x</v>
      </c>
      <c r="K549" t="str">
        <f>IFERROR(MID($D549,FIND(K$1,$D549,1)+0,40),"x")</f>
        <v>VÁLIDO PELO PRAZO DE 04 (QUATRO) ANOS, A</v>
      </c>
      <c r="L549" t="str">
        <f>IFERROR(MID($D549,FIND(L$1,$D549,1)+0,100),"x")</f>
        <v>RESOLVE: ART. 1.º - AUTORIZAR O DIREITO DE  USO DOS RECURSOS HÍDRICOS, VÁLIDO PELO PRAZO DE 04 (QUAT</v>
      </c>
      <c r="M549" t="s">
        <v>2233</v>
      </c>
      <c r="P549" t="e">
        <f>VLOOKUP(A549,#REF!,1,FALSE)</f>
        <v>#REF!</v>
      </c>
    </row>
    <row r="550" spans="1:16" x14ac:dyDescent="0.25">
      <c r="A550" s="3">
        <v>16174</v>
      </c>
      <c r="B550" t="s">
        <v>4295</v>
      </c>
      <c r="C550">
        <v>104</v>
      </c>
      <c r="D550" t="s">
        <v>1282</v>
      </c>
      <c r="E550" s="1">
        <v>16174</v>
      </c>
      <c r="F550" s="2">
        <v>43236</v>
      </c>
      <c r="G550" t="str">
        <f>IFERROR(MID($D550,FIND(G$1,$D550,1)+0,110),"x")</f>
        <v>LOCALIZADO NA  FAZENDA SÍTIO NOVO I, RODOVIA BA-148, ZONA RURAL, NO MUNICÍPIO DE JUSSIAPE, MEDIANTE O  CUMPRIM</v>
      </c>
      <c r="H550" t="str">
        <f>IFERROR(MID($D550,FIND(H$1,$D550,1)+0,70),"x")</f>
        <v>CAPTAÇÃO SUPERFICIAL, NA BACIA HIDROGRÁFICA DO RIO DE CONTAS, NO RIO D</v>
      </c>
      <c r="I550" t="str">
        <f>IFERROR(MID($D550,FIND(I$1,$D550,1)+0,30),"x")</f>
        <v>CPF SOB N° 750.349.215-53, COM</v>
      </c>
      <c r="J550" t="str">
        <f>IFERROR(MID($D550,FIND(J$1,$D550,1)+0,30),"x")</f>
        <v>x</v>
      </c>
      <c r="K550" t="str">
        <f>IFERROR(MID($D550,FIND(K$1,$D550,1)+0,40),"x")</f>
        <v xml:space="preserve">VÁLIDO PELO PRAZO DE 4 (QUATRO) ANOS, A </v>
      </c>
      <c r="L550" t="str">
        <f>IFERROR(MID($D550,FIND(L$1,$D550,1)+0,100),"x")</f>
        <v>RESOLVE: ART. 1º - AUTORIZAR  O DIREITO DE USO DOS RECURSOS HÍDRICOS, VÁLIDO PELO PRAZO DE 4 (QUATRO</v>
      </c>
      <c r="M550" t="s">
        <v>2234</v>
      </c>
      <c r="P550" t="e">
        <f>VLOOKUP(A550,#REF!,1,FALSE)</f>
        <v>#REF!</v>
      </c>
    </row>
    <row r="551" spans="1:16" x14ac:dyDescent="0.25">
      <c r="A551" s="3">
        <v>16175</v>
      </c>
      <c r="B551" t="s">
        <v>4296</v>
      </c>
      <c r="C551">
        <v>105</v>
      </c>
      <c r="D551" t="s">
        <v>1283</v>
      </c>
      <c r="E551" s="1">
        <v>16175</v>
      </c>
      <c r="F551" s="2">
        <v>43236</v>
      </c>
      <c r="G551" t="str">
        <f>IFERROR(MID($D551,FIND(G$1,$D551,1)+0,110),"x")</f>
        <v>LOCALIZADO NA FAZENDA MALHADA DE AREIA, ZONA RURAL, NO MUNICÍPIO DE  AMÉRICA DOURADA, NAS COORDENADAS LAT.11°2</v>
      </c>
      <c r="H551" t="str">
        <f>IFERROR(MID($D551,FIND(H$1,$D551,1)+0,70),"x")</f>
        <v>CAPTAÇÃO SUBTERRÂNEA, NA BACIA HIDROGRÁFICA  DO RIO SÃO FRANCISCO, LOC</v>
      </c>
      <c r="I551" t="str">
        <f>IFERROR(MID($D551,FIND(I$1,$D551,1)+0,30),"x")</f>
        <v xml:space="preserve">CPF SOB N° 044.530.115-55 COM </v>
      </c>
      <c r="J551" t="str">
        <f>IFERROR(MID($D551,FIND(J$1,$D551,1)+0,30),"x")</f>
        <v>x</v>
      </c>
      <c r="K551" t="str">
        <f>IFERROR(MID($D551,FIND(K$1,$D551,1)+0,40),"x")</f>
        <v>VÁLIDO PELO PRAZO DE 04 (QUATRO) ANOS, A</v>
      </c>
      <c r="L551" t="str">
        <f>IFERROR(MID($D551,FIND(L$1,$D551,1)+0,100),"x")</f>
        <v>RESOLVE: ART. 1º - AUTORIZAR O DIREITO DE  USO DOS RECURSOS HÍDRICOS, VÁLIDO PELO PRAZO DE 04 (QUATR</v>
      </c>
      <c r="M551" t="s">
        <v>2235</v>
      </c>
      <c r="P551" t="e">
        <f>VLOOKUP(A551,#REF!,1,FALSE)</f>
        <v>#REF!</v>
      </c>
    </row>
    <row r="552" spans="1:16" x14ac:dyDescent="0.25">
      <c r="A552" s="3">
        <v>16177</v>
      </c>
      <c r="B552" t="s">
        <v>4297</v>
      </c>
      <c r="C552">
        <v>106</v>
      </c>
      <c r="D552" t="s">
        <v>1284</v>
      </c>
      <c r="E552" s="1">
        <v>16177</v>
      </c>
      <c r="F552" s="2">
        <v>43237</v>
      </c>
      <c r="G552" t="str">
        <f>IFERROR(MID($D552,FIND(G$1,$D552,1)+0,110),"x")</f>
        <v>LOCALIZADO NA FAZENDA OLHOS D’ÁGUA, ESTRADA VICINAL BARRA DO RIO PEQUARA, NO MUNICÍPIO  DE ACAJUTIBA, MEDIANTE</v>
      </c>
      <c r="H552" t="str">
        <f>IFERROR(MID($D552,FIND(H$1,$D552,1)+0,70),"x")</f>
        <v xml:space="preserve">CAPTAÇÃO SUPERFICIAL, NA BACIA HIDROGRÁFICA DO RIO ITAPICURU, NO  RIO </v>
      </c>
      <c r="I552" t="str">
        <f>IFERROR(MID($D552,FIND(I$1,$D552,1)+0,30),"x")</f>
        <v>CPF N° 072.230.135-91, COM SED</v>
      </c>
      <c r="J552" t="str">
        <f>IFERROR(MID($D552,FIND(J$1,$D552,1)+0,30),"x")</f>
        <v>x</v>
      </c>
      <c r="K552" t="str">
        <f>IFERROR(MID($D552,FIND(K$1,$D552,1)+0,40),"x")</f>
        <v xml:space="preserve">VÁLIDO PELO PRAZO DE 4 (QUATRO) ANOS, A </v>
      </c>
      <c r="L552" t="str">
        <f>IFERROR(MID($D552,FIND(L$1,$D552,1)+0,100),"x")</f>
        <v>RESOLVE: ART. 1º - AUTORIZAR O DIREITO DE USO  DOS RECURSOS HÍDRICOS, VÁLIDO PELO PRAZO DE 4 (QUATRO</v>
      </c>
      <c r="M552" t="s">
        <v>2236</v>
      </c>
      <c r="P552" t="e">
        <f>VLOOKUP(A552,#REF!,1,FALSE)</f>
        <v>#REF!</v>
      </c>
    </row>
    <row r="553" spans="1:16" x14ac:dyDescent="0.25">
      <c r="A553" s="3">
        <v>16184</v>
      </c>
      <c r="B553" t="s">
        <v>4299</v>
      </c>
      <c r="C553">
        <v>108</v>
      </c>
      <c r="D553" t="s">
        <v>1286</v>
      </c>
      <c r="E553" s="1">
        <v>16184</v>
      </c>
      <c r="F553" s="2">
        <v>43238</v>
      </c>
      <c r="G553" t="str">
        <f>IFERROR(MID($D553,FIND(G$1,$D553,1)+0,110),"x")</f>
        <v>LOCALIZADO NA FAZENDA BOM JARDIM, ZONA RURAL, NO MUNICÍPIO DE ITAJU  DO COLÔNIA, MEDIANTE O CUMPRIMENTO DA LEG</v>
      </c>
      <c r="H553" t="str">
        <f>IFERROR(MID($D553,FIND(H$1,$D553,1)+0,70),"x")</f>
        <v>CAPTAÇÃO SUPERFICIAL, NA BACIA HIDROGRÁFICA DO RIO  CACHOEIRA, NO RIBE</v>
      </c>
      <c r="I553" t="str">
        <f>IFERROR(MID($D553,FIND(I$1,$D553,1)+0,30),"x")</f>
        <v>CPF N° 057.109.015-04, COM SED</v>
      </c>
      <c r="J553" t="str">
        <f>IFERROR(MID($D553,FIND(J$1,$D553,1)+0,30),"x")</f>
        <v>x</v>
      </c>
      <c r="K553" t="str">
        <f>IFERROR(MID($D553,FIND(K$1,$D553,1)+0,40),"x")</f>
        <v xml:space="preserve">VÁLIDO PELO PRAZO DE 4 (QUATRO) ANOS, A </v>
      </c>
      <c r="L553" t="str">
        <f>IFERROR(MID($D553,FIND(L$1,$D553,1)+0,100),"x")</f>
        <v>RESOLVE: ART. 1º - AUTORIZAR O DIREITO DE  USO DOS RECURSOS HÍDRICOS, VÁLIDO PELO PRAZO DE 4 (QUATRO</v>
      </c>
      <c r="M553" t="s">
        <v>2238</v>
      </c>
      <c r="P553" t="e">
        <f>VLOOKUP(A553,#REF!,1,FALSE)</f>
        <v>#REF!</v>
      </c>
    </row>
    <row r="554" spans="1:16" x14ac:dyDescent="0.25">
      <c r="A554" s="3">
        <v>16186</v>
      </c>
      <c r="B554" t="s">
        <v>4300</v>
      </c>
      <c r="C554">
        <v>109</v>
      </c>
      <c r="D554" t="s">
        <v>53</v>
      </c>
      <c r="E554" s="1">
        <v>16186</v>
      </c>
      <c r="F554" s="2">
        <v>43238</v>
      </c>
      <c r="G554" t="str">
        <f>IFERROR(MID($D554,FIND(G$1,$D554,1)+0,110),"x")</f>
        <v>LOCALIZADO NOS LOTES AGRÍCOLAS 238, 240 E 241,  LOTE 17-E, PROJETO DE IRRIGAÇÃO MIRORÓS, MIRORÓS, NO MUNICÍPIO</v>
      </c>
      <c r="H554" t="str">
        <f>IFERROR(MID($D554,FIND(H$1,$D554,1)+0,70),"x")</f>
        <v>CAPTAÇÃO SUBTERRÂNEA, NA  BACIA HIDROGRÁFICA DO RIO SÃO FRANCISCO, LOC</v>
      </c>
      <c r="I554" t="str">
        <f>IFERROR(MID($D554,FIND(I$1,$D554,1)+0,30),"x")</f>
        <v>x</v>
      </c>
      <c r="J554" t="str">
        <f>IFERROR(MID($D554,FIND(J$1,$D554,1)+0,30),"x")</f>
        <v>CNPJ N° 02.477.998/0001-45, CO</v>
      </c>
      <c r="K554" t="str">
        <f>IFERROR(MID($D554,FIND(K$1,$D554,1)+0,40),"x")</f>
        <v>VÁLIDO PELO PRAZO DE 04 (QUATRO) ANOS, A</v>
      </c>
      <c r="L554" t="str">
        <f>IFERROR(MID($D554,FIND(L$1,$D554,1)+0,100),"x")</f>
        <v>RESOLVE: ART. 1.º - AUTORIZAR     EXECUTIVO  SALVADOR, SÁBADO, 19 DE MAIO DE 2018 - ANO CII - NO 2</v>
      </c>
      <c r="M554" t="s">
        <v>2239</v>
      </c>
      <c r="P554" t="e">
        <f>VLOOKUP(A554,#REF!,1,FALSE)</f>
        <v>#REF!</v>
      </c>
    </row>
    <row r="555" spans="1:16" x14ac:dyDescent="0.25">
      <c r="A555" s="3">
        <v>16187</v>
      </c>
      <c r="B555" t="s">
        <v>4301</v>
      </c>
      <c r="C555">
        <v>110</v>
      </c>
      <c r="D555" t="s">
        <v>1287</v>
      </c>
      <c r="E555" s="1">
        <v>16187</v>
      </c>
      <c r="F555" s="2">
        <v>43238</v>
      </c>
      <c r="G555" t="str">
        <f>IFERROR(MID($D555,FIND(G$1,$D555,1)+0,110),"x")</f>
        <v>LOCALIZADO NA FAZENDA OURO VERDE, ZONA RURAL, NO MUNICÍPIO DE BARRA DO CHOÇA,  NAS COORDENADAS LAT.14°50’14’’S</v>
      </c>
      <c r="H555" t="str">
        <f>IFERROR(MID($D555,FIND(H$1,$D555,1)+0,70),"x")</f>
        <v xml:space="preserve">CAPTAÇÃO SUBTERRÂNEA, NA BACIA HIDROGRÁFICA  DO RIO PARDO, LOCALIZADO </v>
      </c>
      <c r="I555" t="str">
        <f>IFERROR(MID($D555,FIND(I$1,$D555,1)+0,30),"x")</f>
        <v>CPF Nº 286.163.835-49, COM SED</v>
      </c>
      <c r="J555" t="str">
        <f>IFERROR(MID($D555,FIND(J$1,$D555,1)+0,30),"x")</f>
        <v>x</v>
      </c>
      <c r="K555" t="str">
        <f>IFERROR(MID($D555,FIND(K$1,$D555,1)+0,40),"x")</f>
        <v>VÁLIDO PELO PRAZO DE 04 (QUATRO) ANOS, A</v>
      </c>
      <c r="L555" t="str">
        <f>IFERROR(MID($D555,FIND(L$1,$D555,1)+0,100),"x")</f>
        <v>RESOLVE: ART. 1º - AUTORIZAR O DIREITO DE  USO DOS RECURSOS HÍDRICOS, VÁLIDO PELO PRAZO DE 04 (QUATR</v>
      </c>
      <c r="M555" t="s">
        <v>2240</v>
      </c>
      <c r="P555" t="e">
        <f>VLOOKUP(A555,#REF!,1,FALSE)</f>
        <v>#REF!</v>
      </c>
    </row>
    <row r="556" spans="1:16" x14ac:dyDescent="0.25">
      <c r="A556" s="3">
        <v>16201</v>
      </c>
      <c r="B556" t="s">
        <v>4303</v>
      </c>
      <c r="C556">
        <v>112</v>
      </c>
      <c r="D556" t="s">
        <v>1288</v>
      </c>
      <c r="E556" s="1">
        <v>16201</v>
      </c>
      <c r="F556" s="2">
        <v>43241</v>
      </c>
      <c r="G556" t="str">
        <f>IFERROR(MID($D556,FIND(G$1,$D556,1)+0,110),"x")</f>
        <v xml:space="preserve">LOCALIZADO NESSE MESMO LOCAL E MUNICÍPIO, MEDIANTE O CUMPRIMENTO DA LEGISLAÇÃO VIGENTE, DOS  CONDICIONANTES E </v>
      </c>
      <c r="H556" t="str">
        <f>IFERROR(MID($D556,FIND(H$1,$D556,1)+0,70),"x")</f>
        <v>CAPTAÇÃO SUPERFICIAL, NA BACIA HIDROGRÁFICA DO COMANDATUBA, NO RIO DOC</v>
      </c>
      <c r="I556" t="str">
        <f>IFERROR(MID($D556,FIND(I$1,$D556,1)+0,30),"x")</f>
        <v>x</v>
      </c>
      <c r="J556" t="str">
        <f>IFERROR(MID($D556,FIND(J$1,$D556,1)+0,30),"x")</f>
        <v>CNPJ Nº 13.432.810/0001- 69, C</v>
      </c>
      <c r="K556" t="str">
        <f>IFERROR(MID($D556,FIND(K$1,$D556,1)+0,40),"x")</f>
        <v xml:space="preserve">VÁLIDA PELO PRAZO DE 04 (QUATRO) ANOS,  </v>
      </c>
      <c r="L556" t="str">
        <f>IFERROR(MID($D556,FIND(L$1,$D556,1)+0,100),"x")</f>
        <v>RESOLVE: ART. 1.º - AUTORIZAR  A RENOVAÇÃO DO DIREITO DE USO DOS RECURSOS HÍDRICOS, VÁLIDA PELO PRAZ</v>
      </c>
      <c r="M556" t="s">
        <v>2242</v>
      </c>
      <c r="P556" t="e">
        <f>VLOOKUP(A556,#REF!,1,FALSE)</f>
        <v>#REF!</v>
      </c>
    </row>
    <row r="557" spans="1:16" x14ac:dyDescent="0.25">
      <c r="A557" s="3">
        <v>16216</v>
      </c>
      <c r="B557" t="s">
        <v>4304</v>
      </c>
      <c r="C557">
        <v>113</v>
      </c>
      <c r="D557" t="s">
        <v>1289</v>
      </c>
      <c r="E557" s="1">
        <v>16216</v>
      </c>
      <c r="F557" s="2">
        <v>43244</v>
      </c>
      <c r="G557" t="str">
        <f>IFERROR(MID($D557,FIND(G$1,$D557,1)+0,110),"x")</f>
        <v xml:space="preserve">LOCALIZADO NA FAZENDA FORMOSA  OU VOLTA DA PEDRA, ZONA RURAL, NO MUNICÍPIO DE ANDARAÍ, MEDIANTE O CUMPRIMENTO </v>
      </c>
      <c r="H557" t="str">
        <f>IFERROR(MID($D557,FIND(H$1,$D557,1)+0,70),"x")</f>
        <v>CAPTAÇÃO SUPERFICIAL, NA BACIA HIDROGRÁFICA DO RIO PARAGUAÇU, NO RIO P</v>
      </c>
      <c r="I557" t="str">
        <f>IFERROR(MID($D557,FIND(I$1,$D557,1)+0,30),"x")</f>
        <v>CPF N° 148.756.755-34, COM SED</v>
      </c>
      <c r="J557" t="str">
        <f>IFERROR(MID($D557,FIND(J$1,$D557,1)+0,30),"x")</f>
        <v>x</v>
      </c>
      <c r="K557" t="str">
        <f>IFERROR(MID($D557,FIND(K$1,$D557,1)+0,40),"x")</f>
        <v xml:space="preserve">VÁLIDA PELO PRAZO DE 4 (QUATRO) ANOS, A </v>
      </c>
      <c r="L557" t="str">
        <f>IFERROR(MID($D557,FIND(L$1,$D557,1)+0,100),"x")</f>
        <v>RESOLVE: ART. 1º - AUTORIZAR A RENOVAÇÃO DO DIREITO DE USO DOS RECURSOS HÍDRICOS,  VÁLIDA PELO PRAZO</v>
      </c>
      <c r="M557" t="s">
        <v>2243</v>
      </c>
      <c r="P557" t="e">
        <f>VLOOKUP(A557,#REF!,1,FALSE)</f>
        <v>#REF!</v>
      </c>
    </row>
    <row r="558" spans="1:16" x14ac:dyDescent="0.25">
      <c r="A558" s="3">
        <v>16218</v>
      </c>
      <c r="B558" t="s">
        <v>4305</v>
      </c>
      <c r="C558">
        <v>114</v>
      </c>
      <c r="D558" t="s">
        <v>1290</v>
      </c>
      <c r="E558" s="1">
        <v>16218</v>
      </c>
      <c r="F558" s="2">
        <v>43245</v>
      </c>
      <c r="G558" t="str">
        <f>IFERROR(MID($D558,FIND(G$1,$D558,1)+0,110),"x")</f>
        <v>LOCALIZADO  NA FAZENDA BARONESA, ZONA RURAL, NO MUNICÍPIO DE SANTA CRUZ CABRÁLIA, MEDIANTE O CUMPRIMENTO  DA L</v>
      </c>
      <c r="H558" t="str">
        <f>IFERROR(MID($D558,FIND(H$1,$D558,1)+0,70),"x")</f>
        <v>CAPTAÇÃO SUPERFICIAL, NA BACIA HIDROGRÁFICA DO RIO SANTO ANTÔNIO, NO R</v>
      </c>
      <c r="I558" t="str">
        <f>IFERROR(MID($D558,FIND(I$1,$D558,1)+0,30),"x")</f>
        <v>CPF N° 013.876.556-12, COM SED</v>
      </c>
      <c r="J558" t="str">
        <f>IFERROR(MID($D558,FIND(J$1,$D558,1)+0,30),"x")</f>
        <v>x</v>
      </c>
      <c r="K558" t="str">
        <f>IFERROR(MID($D558,FIND(K$1,$D558,1)+0,40),"x")</f>
        <v xml:space="preserve">VÁLIDO PELO PRAZO DE 4 (QUATRO) ANOS, A </v>
      </c>
      <c r="L558" t="str">
        <f>IFERROR(MID($D558,FIND(L$1,$D558,1)+0,100),"x")</f>
        <v>RESOLVE: ART. 1º - AUTORIZAR O DIREITO DE USO DOS RECURSOS  HÍDRICOS, VÁLIDO PELO PRAZO DE 4 (QUATRO</v>
      </c>
      <c r="M558" t="s">
        <v>2244</v>
      </c>
      <c r="P558" t="e">
        <f>VLOOKUP(A558,#REF!,1,FALSE)</f>
        <v>#REF!</v>
      </c>
    </row>
    <row r="559" spans="1:16" x14ac:dyDescent="0.25">
      <c r="A559" s="3">
        <v>16221</v>
      </c>
      <c r="B559" t="s">
        <v>4306</v>
      </c>
      <c r="C559">
        <v>115</v>
      </c>
      <c r="D559" t="s">
        <v>55</v>
      </c>
      <c r="E559" s="1">
        <v>16221</v>
      </c>
      <c r="F559" s="2">
        <v>43245</v>
      </c>
      <c r="G559" t="str">
        <f>IFERROR(MID($D559,FIND(G$1,$D559,1)+0,110),"x")</f>
        <v>LOCALIZADO NA FAZENDA LAGOINHA, ZONA RURAL, NO MUNICÍPIO DE JOÃO DOURADO, NAS  COORDENADAS LAT.11°19’02’’S E L</v>
      </c>
      <c r="H559" t="str">
        <f>IFERROR(MID($D559,FIND(H$1,$D559,1)+0,70),"x")</f>
        <v>CAPTAÇÃO SUBTERRÂNEA, NA BACIA HIDROGRÁFICA DO RIO SÃO  FRANCISCO, LOC</v>
      </c>
      <c r="I559" t="str">
        <f>IFERROR(MID($D559,FIND(I$1,$D559,1)+0,30),"x")</f>
        <v>CPF N° 009.783.295-20, COM SED</v>
      </c>
      <c r="J559" t="str">
        <f>IFERROR(MID($D559,FIND(J$1,$D559,1)+0,30),"x")</f>
        <v>x</v>
      </c>
      <c r="K559" t="str">
        <f>IFERROR(MID($D559,FIND(K$1,$D559,1)+0,40),"x")</f>
        <v>VÁLIDO PELO PRAZO DE 04 (QUATRO) ANOS, A</v>
      </c>
      <c r="L559" t="str">
        <f>IFERROR(MID($D559,FIND(L$1,$D559,1)+0,100),"x")</f>
        <v>RESOLVE: ART. 1.º - AUTORIZAR O DIREITO DE USO  DOS RECURSOS HÍDRICOS, VÁLIDO PELO PRAZO DE 04 (QUAT</v>
      </c>
      <c r="M559" t="s">
        <v>2245</v>
      </c>
      <c r="P559" t="e">
        <f>VLOOKUP(A559,#REF!,1,FALSE)</f>
        <v>#REF!</v>
      </c>
    </row>
    <row r="560" spans="1:16" x14ac:dyDescent="0.25">
      <c r="A560" s="3">
        <v>16239</v>
      </c>
      <c r="B560" t="s">
        <v>4309</v>
      </c>
      <c r="C560">
        <v>118</v>
      </c>
      <c r="D560" t="s">
        <v>1292</v>
      </c>
      <c r="E560" s="1">
        <v>16239</v>
      </c>
      <c r="F560" s="2">
        <v>43248</v>
      </c>
      <c r="G560" t="str">
        <f>IFERROR(MID($D560,FIND(G$1,$D560,1)+0,110),"x")</f>
        <v>LOCALIZADO NA  FAZENDA ALTO ALEGRE, ZONA RURAL, NO MUNICÍPIO DE BONITO, NAS COORDENADAS LAT.12°00’55’’S E  LON</v>
      </c>
      <c r="H560" t="str">
        <f>IFERROR(MID($D560,FIND(H$1,$D560,1)+0,70),"x")</f>
        <v>CAPTAÇÃO SUBTERRÂNEA, NA BACIA HIDROGRÁFICA DO RIO PARAGUAÇU, LOCALIZA</v>
      </c>
      <c r="I560" t="str">
        <f>IFERROR(MID($D560,FIND(I$1,$D560,1)+0,30),"x")</f>
        <v>CPF N° 014.904.545-00, COM SED</v>
      </c>
      <c r="J560" t="str">
        <f>IFERROR(MID($D560,FIND(J$1,$D560,1)+0,30),"x")</f>
        <v>x</v>
      </c>
      <c r="K560" t="str">
        <f>IFERROR(MID($D560,FIND(K$1,$D560,1)+0,40),"x")</f>
        <v>VÁLIDO PELO PRAZO DE 04 (QUATRO) ANOS, A</v>
      </c>
      <c r="L560" t="str">
        <f>IFERROR(MID($D560,FIND(L$1,$D560,1)+0,100),"x")</f>
        <v>RESOLVE: ART. 1.º - AUTORIZAR O DIREITO DE USO DOS RECURSOS  HÍDRICOS, VÁLIDO PELO PRAZO DE 04 (QUAT</v>
      </c>
      <c r="M560" t="s">
        <v>2248</v>
      </c>
      <c r="P560" t="e">
        <f>VLOOKUP(A560,#REF!,1,FALSE)</f>
        <v>#REF!</v>
      </c>
    </row>
    <row r="561" spans="1:16" x14ac:dyDescent="0.25">
      <c r="A561" s="3">
        <v>16240</v>
      </c>
      <c r="B561" t="s">
        <v>4310</v>
      </c>
      <c r="C561">
        <v>119</v>
      </c>
      <c r="D561" t="s">
        <v>57</v>
      </c>
      <c r="E561" s="1">
        <v>16240</v>
      </c>
      <c r="F561" s="2">
        <v>43248</v>
      </c>
      <c r="G561" t="str">
        <f>IFERROR(MID($D561,FIND(G$1,$D561,1)+0,110),"x")</f>
        <v>LOCALIZADO NA FAZENDA ARCO VERDE, ZONA RURAL, NO MUNICÍPIO DE BARRO ALTO, NAS  COORDENADAS LAT.11°50’33’’S E L</v>
      </c>
      <c r="H561" t="str">
        <f>IFERROR(MID($D561,FIND(H$1,$D561,1)+0,70),"x")</f>
        <v>CAPTAÇÃO SUBTERRÂNEA, NA BACIA HIDROGRÁFICA DO RIO  SÃO FRANCISCO, LOC</v>
      </c>
      <c r="I561" t="str">
        <f>IFERROR(MID($D561,FIND(I$1,$D561,1)+0,30),"x")</f>
        <v>CPF Nº 074.141.848.70, COM SED</v>
      </c>
      <c r="J561" t="str">
        <f>IFERROR(MID($D561,FIND(J$1,$D561,1)+0,30),"x")</f>
        <v>x</v>
      </c>
      <c r="K561" t="str">
        <f>IFERROR(MID($D561,FIND(K$1,$D561,1)+0,40),"x")</f>
        <v>VÁLIDO PELO PRAZO DE 04 (QUATRO) ANOS, A</v>
      </c>
      <c r="L561" t="str">
        <f>IFERROR(MID($D561,FIND(L$1,$D561,1)+0,100),"x")</f>
        <v>RESOLVE: ART. 1.º - AUTORIZAR O DIREITO DE  USO DOS RECURSOS HÍDRICOS, VÁLIDO PELO PRAZO DE 04 (QUAT</v>
      </c>
      <c r="M561" t="s">
        <v>2249</v>
      </c>
      <c r="P561" t="e">
        <f>VLOOKUP(A561,#REF!,1,FALSE)</f>
        <v>#REF!</v>
      </c>
    </row>
    <row r="562" spans="1:16" x14ac:dyDescent="0.25">
      <c r="A562" s="3">
        <v>16241</v>
      </c>
      <c r="B562" t="s">
        <v>4311</v>
      </c>
      <c r="C562">
        <v>120</v>
      </c>
      <c r="D562" t="s">
        <v>58</v>
      </c>
      <c r="E562" s="1">
        <v>16241</v>
      </c>
      <c r="F562" s="2">
        <v>43248</v>
      </c>
      <c r="G562" t="str">
        <f>IFERROR(MID($D562,FIND(G$1,$D562,1)+0,110),"x")</f>
        <v>LOCALIZADO NA FAZENDA ALTO BONITO I, ZONA RURAL, NO MUNICÍPIO DE JOÃO DOURADO, NAS COORDENADAS  LAT.11°18’22,9</v>
      </c>
      <c r="H562" t="str">
        <f>IFERROR(MID($D562,FIND(H$1,$D562,1)+0,70),"x")</f>
        <v>CAPTAÇÃO SUBTERRÂNEA, NA BACIA HIDROGRÁFICA DO RIO SÃO FRANCISCO,  LOC</v>
      </c>
      <c r="I562" t="str">
        <f>IFERROR(MID($D562,FIND(I$1,$D562,1)+0,30),"x")</f>
        <v>CPF N° 465.752.195-00 COM SEDE</v>
      </c>
      <c r="J562" t="str">
        <f>IFERROR(MID($D562,FIND(J$1,$D562,1)+0,30),"x")</f>
        <v>x</v>
      </c>
      <c r="K562" t="str">
        <f>IFERROR(MID($D562,FIND(K$1,$D562,1)+0,40),"x")</f>
        <v>VÁLIDO PELO PRAZO DE 04 (QUATRO) ANOS, A</v>
      </c>
      <c r="L562" t="str">
        <f>IFERROR(MID($D562,FIND(L$1,$D562,1)+0,100),"x")</f>
        <v>RESOLVE: ART. 1.º - AUTORIZAR O DIREITO DE  USO DOS RECURSOS HÍDRICOS, VÁLIDO PELO PRAZO DE 04 (QUAT</v>
      </c>
      <c r="M562" t="s">
        <v>2250</v>
      </c>
      <c r="P562" t="e">
        <f>VLOOKUP(A562,#REF!,1,FALSE)</f>
        <v>#REF!</v>
      </c>
    </row>
    <row r="563" spans="1:16" x14ac:dyDescent="0.25">
      <c r="A563" s="3">
        <v>16242</v>
      </c>
      <c r="B563" t="s">
        <v>4312</v>
      </c>
      <c r="C563">
        <v>121</v>
      </c>
      <c r="D563" t="s">
        <v>59</v>
      </c>
      <c r="E563" s="1">
        <v>16242</v>
      </c>
      <c r="F563" s="2">
        <v>43248</v>
      </c>
      <c r="G563" t="str">
        <f>IFERROR(MID($D563,FIND(G$1,$D563,1)+0,110),"x")</f>
        <v>LOCALIZADO  NA CHÁCARA DONA MORENA, ZONA RURAL, NO MUNICÍPIO DE IRECÊ, NAS COORDENADAS LAT.11°16’31’’S  E LONG</v>
      </c>
      <c r="H563" t="str">
        <f>IFERROR(MID($D563,FIND(H$1,$D563,1)+0,70),"x")</f>
        <v>CAPTAÇÃO SUBTERRÂNEA, NA BACIA HIDROGRÁFICA DO RIO SÃO FRANCISCO, LOCA</v>
      </c>
      <c r="I563" t="str">
        <f>IFERROR(MID($D563,FIND(I$1,$D563,1)+0,30),"x")</f>
        <v>CPF N° 484.863.705-82, COM SED</v>
      </c>
      <c r="J563" t="str">
        <f>IFERROR(MID($D563,FIND(J$1,$D563,1)+0,30),"x")</f>
        <v>x</v>
      </c>
      <c r="K563" t="str">
        <f>IFERROR(MID($D563,FIND(K$1,$D563,1)+0,40),"x")</f>
        <v>VÁLIDO PELO PRAZO DE 04 (QUATRO) ANOS, A</v>
      </c>
      <c r="L563" t="str">
        <f>IFERROR(MID($D563,FIND(L$1,$D563,1)+0,100),"x")</f>
        <v>RESOLVE: ART. 1.º - AUTORIZAR O DIREITO DE  USO DOS RECURSOS HÍDRICOS, VÁLIDO PELO PRAZO DE 04 (QUAT</v>
      </c>
      <c r="M563" t="s">
        <v>2251</v>
      </c>
      <c r="P563" t="e">
        <f>VLOOKUP(A563,#REF!,1,FALSE)</f>
        <v>#REF!</v>
      </c>
    </row>
    <row r="564" spans="1:16" x14ac:dyDescent="0.25">
      <c r="A564" s="3">
        <v>16243</v>
      </c>
      <c r="B564" t="s">
        <v>4313</v>
      </c>
      <c r="C564">
        <v>122</v>
      </c>
      <c r="D564" t="s">
        <v>1293</v>
      </c>
      <c r="E564" s="1">
        <v>16243</v>
      </c>
      <c r="F564" s="2">
        <v>43248</v>
      </c>
      <c r="G564" t="str">
        <f>IFERROR(MID($D564,FIND(G$1,$D564,1)+0,110),"x")</f>
        <v>LOCALIZADO  NA FAZENDA SANTA MARIA DOS OLHOS D’ÁGUA, ZONA RURAL, NO MUNICÍPIO DE ANDARAÍ, MEDIANTE O  CUMPRIME</v>
      </c>
      <c r="H564" t="str">
        <f>IFERROR(MID($D564,FIND(H$1,$D564,1)+0,70),"x")</f>
        <v>CAPTAÇÃO SUPERFICIAL, NA BACIA HIDROGRÁFICA DO RIO PARAGUAÇU, NO RIO S</v>
      </c>
      <c r="I564" t="str">
        <f>IFERROR(MID($D564,FIND(I$1,$D564,1)+0,30),"x")</f>
        <v>CPF N° 054.695.385-91, COM SED</v>
      </c>
      <c r="J564" t="str">
        <f>IFERROR(MID($D564,FIND(J$1,$D564,1)+0,30),"x")</f>
        <v>x</v>
      </c>
      <c r="K564" t="str">
        <f>IFERROR(MID($D564,FIND(K$1,$D564,1)+0,40),"x")</f>
        <v xml:space="preserve">VÁLIDO PELO PRAZO DE 4 (QUATRO) ANOS, A </v>
      </c>
      <c r="L564" t="str">
        <f>IFERROR(MID($D564,FIND(L$1,$D564,1)+0,100),"x")</f>
        <v>RESOLVE: ART. 1º - AUTORIZAR O DIREITO DE USO  DOS RECURSOS HÍDRICOS, VÁLIDO PELO PRAZO DE 4 (QUATRO</v>
      </c>
      <c r="M564" t="s">
        <v>2252</v>
      </c>
      <c r="P564" t="e">
        <f>VLOOKUP(A564,#REF!,1,FALSE)</f>
        <v>#REF!</v>
      </c>
    </row>
    <row r="565" spans="1:16" x14ac:dyDescent="0.25">
      <c r="A565" s="3">
        <v>16244</v>
      </c>
      <c r="B565" t="s">
        <v>4314</v>
      </c>
      <c r="C565">
        <v>123</v>
      </c>
      <c r="D565" t="s">
        <v>1294</v>
      </c>
      <c r="E565" s="1">
        <v>16244</v>
      </c>
      <c r="F565" s="2">
        <v>43248</v>
      </c>
      <c r="G565" t="str">
        <f>IFERROR(MID($D565,FIND(G$1,$D565,1)+0,110),"x")</f>
        <v>LOCALIZADO NA FAZENDA NOVA JERUSALÉM, RODOVIA BR 101, KM 852, ZONA  RURAL, NO MUNICÍPIO DE TEIXEIRA DE FREITAS</v>
      </c>
      <c r="H565" t="str">
        <f>IFERROR(MID($D565,FIND(H$1,$D565,1)+0,70),"x")</f>
        <v>CAPTAÇÃO SUPERFICIAL, NA BACIA HIDROGRÁFICA  DO RIO ALCOBAÇA, NO RIO U</v>
      </c>
      <c r="I565" t="str">
        <f>IFERROR(MID($D565,FIND(I$1,$D565,1)+0,30),"x")</f>
        <v xml:space="preserve">CPF Nº 045.116.216-16, COM NA </v>
      </c>
      <c r="J565" t="str">
        <f>IFERROR(MID($D565,FIND(J$1,$D565,1)+0,30),"x")</f>
        <v>x</v>
      </c>
      <c r="K565" t="str">
        <f>IFERROR(MID($D565,FIND(K$1,$D565,1)+0,40),"x")</f>
        <v xml:space="preserve">VÁLIDO PELO PRAZO DE 4 (QUATRO) ANOS, A </v>
      </c>
      <c r="L565" t="str">
        <f>IFERROR(MID($D565,FIND(L$1,$D565,1)+0,100),"x")</f>
        <v xml:space="preserve">RESOLVE: ART. 1º - AUTORIZAR O DIREITO      EXECUTIVO SALVADOR, TERÇA-FEIRA, 29 DE MAIO DE 2018 - </v>
      </c>
      <c r="M565" t="s">
        <v>2253</v>
      </c>
      <c r="P565" t="e">
        <f>VLOOKUP(A565,#REF!,1,FALSE)</f>
        <v>#REF!</v>
      </c>
    </row>
    <row r="566" spans="1:16" x14ac:dyDescent="0.25">
      <c r="A566" s="3">
        <v>16255</v>
      </c>
      <c r="B566" t="s">
        <v>4315</v>
      </c>
      <c r="C566">
        <v>124</v>
      </c>
      <c r="D566" t="s">
        <v>60</v>
      </c>
      <c r="E566" s="1">
        <v>16255</v>
      </c>
      <c r="F566" s="2">
        <v>43249</v>
      </c>
      <c r="G566" t="str">
        <f>IFERROR(MID($D566,FIND(G$1,$D566,1)+0,110),"x")</f>
        <v>LOCALIZADO NO LOTE AGRÍCOLA 233, LOTE 17-E, PROJETO DE IRRIGAÇÃO MIRORÓS, MIRORÓS,  NO MUNICÍPIO DE IBIPEBA, N</v>
      </c>
      <c r="H566" t="str">
        <f>IFERROR(MID($D566,FIND(H$1,$D566,1)+0,70),"x")</f>
        <v>CAPTAÇÃO SUBTERRÂNEA, NA BACIA HIDROGRÁFICA DO RIO  SÃO FRANCISCO, LOC</v>
      </c>
      <c r="I566" t="str">
        <f>IFERROR(MID($D566,FIND(I$1,$D566,1)+0,30),"x")</f>
        <v>x</v>
      </c>
      <c r="J566" t="str">
        <f>IFERROR(MID($D566,FIND(J$1,$D566,1)+0,30),"x")</f>
        <v>CNPJ N° 02.477.998/0001-45, CO</v>
      </c>
      <c r="K566" t="str">
        <f>IFERROR(MID($D566,FIND(K$1,$D566,1)+0,40),"x")</f>
        <v>VÁLIDO PELO PRAZO DE 04 (QUATRO) ANOS, A</v>
      </c>
      <c r="L566" t="str">
        <f>IFERROR(MID($D566,FIND(L$1,$D566,1)+0,100),"x")</f>
        <v>RESOLVE: ART. 1º - AUTORIZAR O DIREITO DE  USO DOS RECURSOS HÍDRICOS, VÁLIDO PELO PRAZO DE 04 (QUATR</v>
      </c>
      <c r="M566" t="s">
        <v>2254</v>
      </c>
      <c r="P566" t="e">
        <f>VLOOKUP(A566,#REF!,1,FALSE)</f>
        <v>#REF!</v>
      </c>
    </row>
    <row r="567" spans="1:16" x14ac:dyDescent="0.25">
      <c r="A567" s="3">
        <v>16281</v>
      </c>
      <c r="B567" t="s">
        <v>4321</v>
      </c>
      <c r="C567">
        <v>130</v>
      </c>
      <c r="D567" t="s">
        <v>1295</v>
      </c>
      <c r="E567" s="1">
        <v>16281</v>
      </c>
      <c r="F567" s="2">
        <v>43257</v>
      </c>
      <c r="G567" t="str">
        <f>IFERROR(MID($D567,FIND(G$1,$D567,1)+0,110),"x")</f>
        <v>LOCALIZADO NA FAZENDA SÃO ROQUE, ZONA RURAL,  NO MUNICÍPIO SANTA LUZIA, MEDIANTE O CUMPRIMENTO DA LEGISLAÇÃO V</v>
      </c>
      <c r="H567" t="str">
        <f>IFERROR(MID($D567,FIND(H$1,$D567,1)+0,70),"x")</f>
        <v>CAPTAÇÃO SUPERFICIAL, NA  BACIA HIDROGRÁFICA DO RIO DE UNA, NO RIBEIRÃ</v>
      </c>
      <c r="I567" t="str">
        <f>IFERROR(MID($D567,FIND(I$1,$D567,1)+0,30),"x")</f>
        <v>CPF N° 366.417.315-53, COM SED</v>
      </c>
      <c r="J567" t="str">
        <f>IFERROR(MID($D567,FIND(J$1,$D567,1)+0,30),"x")</f>
        <v>x</v>
      </c>
      <c r="K567" t="str">
        <f>IFERROR(MID($D567,FIND(K$1,$D567,1)+0,40),"x")</f>
        <v xml:space="preserve">VÁLIDO PELO PRAZO DE 4 (QUATRO) ANOS, A </v>
      </c>
      <c r="L567" t="str">
        <f>IFERROR(MID($D567,FIND(L$1,$D567,1)+0,100),"x")</f>
        <v>RESOLVE: ART. 1º - AUTORIZAR O DIREITO  DE USO DOS RECURSOS HÍDRICOS, VÁLIDO PELO PRAZO DE 4 (QUATRO</v>
      </c>
      <c r="M567" t="s">
        <v>2260</v>
      </c>
      <c r="P567" t="e">
        <f>VLOOKUP(A567,#REF!,1,FALSE)</f>
        <v>#REF!</v>
      </c>
    </row>
    <row r="568" spans="1:16" x14ac:dyDescent="0.25">
      <c r="A568" s="3">
        <v>16292</v>
      </c>
      <c r="B568" t="s">
        <v>4323</v>
      </c>
      <c r="C568">
        <v>132</v>
      </c>
      <c r="D568" t="s">
        <v>1296</v>
      </c>
      <c r="E568" s="1">
        <v>16292</v>
      </c>
      <c r="F568" s="2">
        <v>43259</v>
      </c>
      <c r="G568" t="str">
        <f>IFERROR(MID($D568,FIND(G$1,$D568,1)+0,110),"x")</f>
        <v>LOCALIZADO NA FAZENDA PAU DO FEIJÃO, ZONA  RURAL, NO MUNICÍPIO DE ITAPICURU, NAS COORDENADAS LAT.11º08’54’’S E</v>
      </c>
      <c r="H568" t="str">
        <f>IFERROR(MID($D568,FIND(H$1,$D568,1)+0,70),"x")</f>
        <v>CAPTAÇÃO  SUBTERRÂNEA, NA BACIA HIDROGRÁFICA DO RIO ITAPICURU, LOCALIZ</v>
      </c>
      <c r="I568" t="str">
        <f>IFERROR(MID($D568,FIND(I$1,$D568,1)+0,30),"x")</f>
        <v>x</v>
      </c>
      <c r="J568" t="str">
        <f>IFERROR(MID($D568,FIND(J$1,$D568,1)+0,30),"x")</f>
        <v>CNPJ SOB Nº 07.231.103/0008-88</v>
      </c>
      <c r="K568" t="str">
        <f>IFERROR(MID($D568,FIND(K$1,$D568,1)+0,40),"x")</f>
        <v>VÁLIDO PELO PRAZO DE 04 (QUATRO) ANOS, A</v>
      </c>
      <c r="L568" t="str">
        <f>IFERROR(MID($D568,FIND(L$1,$D568,1)+0,100),"x")</f>
        <v>RESOLVE: ART. 1.º - AUTORIZAR O DIREITO DE  USO DOS RECURSOS HÍDRICOS, VÁLIDO PELO PRAZO DE 04 (QUAT</v>
      </c>
      <c r="M568" t="s">
        <v>2262</v>
      </c>
      <c r="P568" t="e">
        <f>VLOOKUP(A568,#REF!,1,FALSE)</f>
        <v>#REF!</v>
      </c>
    </row>
    <row r="569" spans="1:16" x14ac:dyDescent="0.25">
      <c r="A569" s="3">
        <v>16301</v>
      </c>
      <c r="B569" t="s">
        <v>4324</v>
      </c>
      <c r="C569">
        <v>133</v>
      </c>
      <c r="D569" t="s">
        <v>1297</v>
      </c>
      <c r="E569" s="1">
        <v>16301</v>
      </c>
      <c r="F569" s="2">
        <v>43259</v>
      </c>
      <c r="G569" t="str">
        <f>IFERROR(MID($D569,FIND(G$1,$D569,1)+0,110),"x")</f>
        <v>LOCALIZADO NA FAZENDA SANTA BÁRBARA II, ZONA RURAL,  NO MUNICÍPIO DE IRAQUARA, NAS COORDENADAS LAT.12°13’56’’S</v>
      </c>
      <c r="H569" t="str">
        <f>IFERROR(MID($D569,FIND(H$1,$D569,1)+0,70),"x")</f>
        <v>CAPTAÇÃO SUBTERRÂNEA, NA  BACIA HIDROGRÁFICA DO RIO PARAGUAÇU, LOCALIZ</v>
      </c>
      <c r="I569" t="str">
        <f>IFERROR(MID($D569,FIND(I$1,$D569,1)+0,30),"x")</f>
        <v>CPF N° 004.170.915-24 COM SEDE</v>
      </c>
      <c r="J569" t="str">
        <f>IFERROR(MID($D569,FIND(J$1,$D569,1)+0,30),"x")</f>
        <v>x</v>
      </c>
      <c r="K569" t="str">
        <f>IFERROR(MID($D569,FIND(K$1,$D569,1)+0,40),"x")</f>
        <v>VÁLIDO PELO PRAZO DE 04 (QUATRO) ANOS, A</v>
      </c>
      <c r="L569" t="str">
        <f>IFERROR(MID($D569,FIND(L$1,$D569,1)+0,100),"x")</f>
        <v>RESOLVE: ART. 1.º - AUTORIZAR  O DIREITO DE USO DOS RECURSOS HÍDRICOS, VÁLIDO PELO PRAZO DE 04 (QUAT</v>
      </c>
      <c r="M569" t="s">
        <v>2263</v>
      </c>
      <c r="P569" t="e">
        <f>VLOOKUP(A569,#REF!,1,FALSE)</f>
        <v>#REF!</v>
      </c>
    </row>
    <row r="570" spans="1:16" x14ac:dyDescent="0.25">
      <c r="A570" s="3">
        <v>16302</v>
      </c>
      <c r="B570" t="s">
        <v>4325</v>
      </c>
      <c r="C570">
        <v>134</v>
      </c>
      <c r="D570" t="s">
        <v>1298</v>
      </c>
      <c r="E570" s="1">
        <v>16302</v>
      </c>
      <c r="F570" s="2">
        <v>43259</v>
      </c>
      <c r="G570" t="str">
        <f>IFERROR(MID($D570,FIND(G$1,$D570,1)+0,110),"x")</f>
        <v>LOCALIZADO NA FAZENDA DO MEIO,  ZONA RURAL, NO MUNICÍPIO DE CARAVELAS, MEDIANTE O CUMPRIMENTO DA LEGISLAÇÃO VI</v>
      </c>
      <c r="H570" t="str">
        <f>IFERROR(MID($D570,FIND(H$1,$D570,1)+0,70),"x")</f>
        <v>CAPTAÇÃO SUPERFICIAL, NA  BACIA HIDROGRÁFICA DO RIO PERUÍPE, NO CÓRREG</v>
      </c>
      <c r="I570" t="str">
        <f>IFERROR(MID($D570,FIND(I$1,$D570,1)+0,30),"x")</f>
        <v>CPF N° 933.551.145-53, COM SED</v>
      </c>
      <c r="J570" t="str">
        <f>IFERROR(MID($D570,FIND(J$1,$D570,1)+0,30),"x")</f>
        <v>x</v>
      </c>
      <c r="K570" t="str">
        <f>IFERROR(MID($D570,FIND(K$1,$D570,1)+0,40),"x")</f>
        <v xml:space="preserve">VÁLIDO PELO PRAZO DE 4 (QUATRO) ANOS, A </v>
      </c>
      <c r="L570" t="str">
        <f>IFERROR(MID($D570,FIND(L$1,$D570,1)+0,100),"x")</f>
        <v>RESOLVE: ART. 1º - AUTORIZAR  O DIREITO DE USO DOS RECURSOS HÍDRICOS, VÁLIDO PELO PRAZO DE 4 (QUATRO</v>
      </c>
      <c r="M570" t="s">
        <v>2264</v>
      </c>
      <c r="P570" t="e">
        <f>VLOOKUP(A570,#REF!,1,FALSE)</f>
        <v>#REF!</v>
      </c>
    </row>
    <row r="571" spans="1:16" x14ac:dyDescent="0.25">
      <c r="A571" s="3">
        <v>16310</v>
      </c>
      <c r="B571" t="s">
        <v>4327</v>
      </c>
      <c r="C571">
        <v>136</v>
      </c>
      <c r="D571" t="s">
        <v>68</v>
      </c>
      <c r="E571" s="1">
        <v>16310</v>
      </c>
      <c r="F571" s="2">
        <v>43263</v>
      </c>
      <c r="G571" t="str">
        <f>IFERROR(MID($D571,FIND(G$1,$D571,1)+0,110),"x")</f>
        <v>LOCALIZADO NA FAZENDA GUARUJÁ, ZONA RURAL, S/N, NO MUNICÍPIO DE IUIÚ, NAS  COORDENADAS LAT.14°19’40,5’’S E LON</v>
      </c>
      <c r="H571" t="str">
        <f>IFERROR(MID($D571,FIND(H$1,$D571,1)+0,70),"x")</f>
        <v>CAPTAÇÃO SUBTERRÂNEA, NA BACIA HIDROGRÁFICA DO  RIO SÃO FRANCISCO, LOC</v>
      </c>
      <c r="I571" t="str">
        <f>IFERROR(MID($D571,FIND(I$1,$D571,1)+0,30),"x")</f>
        <v>CPF N° 599.639.646-72 COM SEDE</v>
      </c>
      <c r="J571" t="str">
        <f>IFERROR(MID($D571,FIND(J$1,$D571,1)+0,30),"x")</f>
        <v>x</v>
      </c>
      <c r="K571" t="str">
        <f>IFERROR(MID($D571,FIND(K$1,$D571,1)+0,40),"x")</f>
        <v>VÁLIDO PELO PRAZO DE 04 (QUATRO) ANOS, A</v>
      </c>
      <c r="L571" t="str">
        <f>IFERROR(MID($D571,FIND(L$1,$D571,1)+0,100),"x")</f>
        <v>RESOLVE: ART. 1.º - AUTORIZAR O DIREITO  DE USO DOS RECURSOS HÍDRICOS, VÁLIDO PELO PRAZO DE 04 (QUAT</v>
      </c>
      <c r="M571" t="s">
        <v>2266</v>
      </c>
      <c r="P571" t="e">
        <f>VLOOKUP(A571,#REF!,1,FALSE)</f>
        <v>#REF!</v>
      </c>
    </row>
    <row r="572" spans="1:16" x14ac:dyDescent="0.25">
      <c r="A572" s="3">
        <v>16312</v>
      </c>
      <c r="B572" t="s">
        <v>4329</v>
      </c>
      <c r="C572">
        <v>138</v>
      </c>
      <c r="D572" t="s">
        <v>70</v>
      </c>
      <c r="E572" s="1">
        <v>16312</v>
      </c>
      <c r="F572" s="2">
        <v>43263</v>
      </c>
      <c r="G572" t="str">
        <f>IFERROR(MID($D572,FIND(G$1,$D572,1)+0,110),"x")</f>
        <v>LOCALIZADO NO LOTE AGRÍCOLA 242, PERÍMETRO IRRIGADO DE MIRORÓS, MIRORÓS, NO  MUNICÍPIO DE IBIPEBA, NAS COORDEN</v>
      </c>
      <c r="H572" t="str">
        <f>IFERROR(MID($D572,FIND(H$1,$D572,1)+0,70),"x")</f>
        <v>CAPTAÇÃO SUBTERRÂNEA, NA BACIA HIDROGRÁFICA DO  RIO SÃO FRANCISCO, LOC</v>
      </c>
      <c r="I572" t="str">
        <f>IFERROR(MID($D572,FIND(I$1,$D572,1)+0,30),"x")</f>
        <v>CPF SOB N° 155.711.495-15, COM</v>
      </c>
      <c r="J572" t="str">
        <f>IFERROR(MID($D572,FIND(J$1,$D572,1)+0,30),"x")</f>
        <v>x</v>
      </c>
      <c r="K572" t="str">
        <f>IFERROR(MID($D572,FIND(K$1,$D572,1)+0,40),"x")</f>
        <v>VÁLIDO PELO PRAZO DE 04 (QUATRO) ANOS, A</v>
      </c>
      <c r="L572" t="str">
        <f>IFERROR(MID($D572,FIND(L$1,$D572,1)+0,100),"x")</f>
        <v>RESOLVE: ART. 1º - AUTORIZAR O DIREITO DE  USO DOS RECURSOS HÍDRICOS, VÁLIDO PELO PRAZO DE 04 (QUATR</v>
      </c>
      <c r="M572" t="s">
        <v>2268</v>
      </c>
      <c r="P572" t="e">
        <f>VLOOKUP(A572,#REF!,1,FALSE)</f>
        <v>#REF!</v>
      </c>
    </row>
    <row r="573" spans="1:16" x14ac:dyDescent="0.25">
      <c r="A573" s="3">
        <v>16313</v>
      </c>
      <c r="B573" t="s">
        <v>4330</v>
      </c>
      <c r="C573">
        <v>139</v>
      </c>
      <c r="D573" t="s">
        <v>1299</v>
      </c>
      <c r="E573" s="1">
        <v>16313</v>
      </c>
      <c r="F573" s="2">
        <v>43263</v>
      </c>
      <c r="G573" t="str">
        <f>IFERROR(MID($D573,FIND(G$1,$D573,1)+0,110),"x")</f>
        <v>LOCALIZADO NA FAZENDA FLORESTA, ZONA RURAL, NO MUNICÍPIO  DE SOUTO SOARES, NAS COORDENADAS LAT.12°01’28,8’’S E</v>
      </c>
      <c r="H573" t="str">
        <f>IFERROR(MID($D573,FIND(H$1,$D573,1)+0,70),"x")</f>
        <v>CAPTAÇÃO SUBTERRÂNEA, NA BACIA  HIDROGRÁFICA DO RIO SÃO FRANCISCO, LOC</v>
      </c>
      <c r="I573" t="str">
        <f>IFERROR(MID($D573,FIND(I$1,$D573,1)+0,30),"x")</f>
        <v>CPF SOB Nº 003.318.908-01, COM</v>
      </c>
      <c r="J573" t="str">
        <f>IFERROR(MID($D573,FIND(J$1,$D573,1)+0,30),"x")</f>
        <v>x</v>
      </c>
      <c r="K573" t="str">
        <f>IFERROR(MID($D573,FIND(K$1,$D573,1)+0,40),"x")</f>
        <v>VÁLIDO PELO PRAZO DE 04 (QUATRO) ANOS, A</v>
      </c>
      <c r="L573" t="str">
        <f>IFERROR(MID($D573,FIND(L$1,$D573,1)+0,100),"x")</f>
        <v>RESOLVE: ART. 1º - AUTORIZAR O DIREITO  DE USO DOS RECURSOS HÍDRICOS, VÁLIDO PELO PRAZO DE 04 (QUATR</v>
      </c>
      <c r="M573" t="s">
        <v>2269</v>
      </c>
      <c r="P573" t="e">
        <f>VLOOKUP(A573,#REF!,1,FALSE)</f>
        <v>#REF!</v>
      </c>
    </row>
    <row r="574" spans="1:16" x14ac:dyDescent="0.25">
      <c r="A574" s="3">
        <v>16314</v>
      </c>
      <c r="B574" t="s">
        <v>4331</v>
      </c>
      <c r="C574">
        <v>140</v>
      </c>
      <c r="D574" t="s">
        <v>71</v>
      </c>
      <c r="E574" s="1">
        <v>16314</v>
      </c>
      <c r="F574" s="2">
        <v>43263</v>
      </c>
      <c r="G574" t="str">
        <f>IFERROR(MID($D574,FIND(G$1,$D574,1)+0,110),"x")</f>
        <v>LOCALIZADO NA FAZENDA BETÂNIA, ZONA RURAL, NO MUNICÍPIO DE UIBAÍ, NAS COORDENADAS  LAT.11°15’21,9’’S E LONG.42</v>
      </c>
      <c r="H574" t="str">
        <f>IFERROR(MID($D574,FIND(H$1,$D574,1)+0,70),"x")</f>
        <v>CAPTAÇÃO SUBTERRÂNEA, NA BACIA HIDROGRÁFICA DO RIO SÃO  FRANCISCO, LOC</v>
      </c>
      <c r="I574" t="str">
        <f>IFERROR(MID($D574,FIND(I$1,$D574,1)+0,30),"x")</f>
        <v>CPF N° 347.282.875-72 COM SEDE</v>
      </c>
      <c r="J574" t="str">
        <f>IFERROR(MID($D574,FIND(J$1,$D574,1)+0,30),"x")</f>
        <v>x</v>
      </c>
      <c r="K574" t="str">
        <f>IFERROR(MID($D574,FIND(K$1,$D574,1)+0,40),"x")</f>
        <v>VÁLIDO PELO PRAZO DE 04 (QUATRO) ANOS, A</v>
      </c>
      <c r="L574" t="str">
        <f>IFERROR(MID($D574,FIND(L$1,$D574,1)+0,100),"x")</f>
        <v>RESOLVE: ART. 1.º - AUTORIZAR O DIREITO  DE USO DOS RECURSOS HÍDRICOS, VÁLIDO PELO PRAZO DE 04 (QUAT</v>
      </c>
      <c r="M574" t="s">
        <v>2270</v>
      </c>
      <c r="P574" t="e">
        <f>VLOOKUP(A574,#REF!,1,FALSE)</f>
        <v>#REF!</v>
      </c>
    </row>
    <row r="575" spans="1:16" x14ac:dyDescent="0.25">
      <c r="A575" s="3">
        <v>16315</v>
      </c>
      <c r="B575" t="s">
        <v>4332</v>
      </c>
      <c r="C575">
        <v>141</v>
      </c>
      <c r="D575" t="s">
        <v>1300</v>
      </c>
      <c r="E575" s="1">
        <v>16315</v>
      </c>
      <c r="F575" s="2">
        <v>43263</v>
      </c>
      <c r="G575" t="str">
        <f>IFERROR(MID($D575,FIND(G$1,$D575,1)+0,110),"x")</f>
        <v>LOCALIZADO NA FAZENDA PIRAJÁ II, ZONA RURAL, NO MUNICÍPIO  DE WAGNER, NAS COORDENADAS LAT.12°15’10,2’’S E LONG</v>
      </c>
      <c r="H575" t="str">
        <f>IFERROR(MID($D575,FIND(H$1,$D575,1)+0,70),"x")</f>
        <v>CAPTAÇÃO SUBTERRÂNEA, NA  BACIA HIDROGRÁFICA DO RIO PARAGUAÇU, LOCALIZ</v>
      </c>
      <c r="I575" t="str">
        <f>IFERROR(MID($D575,FIND(I$1,$D575,1)+0,30),"x")</f>
        <v>CPF N° 173.600.458-19 COM SEDE</v>
      </c>
      <c r="J575" t="str">
        <f>IFERROR(MID($D575,FIND(J$1,$D575,1)+0,30),"x")</f>
        <v>x</v>
      </c>
      <c r="K575" t="str">
        <f>IFERROR(MID($D575,FIND(K$1,$D575,1)+0,40),"x")</f>
        <v>VÁLIDO PELO PRAZO DE 04 (QUATRO) ANOS, A</v>
      </c>
      <c r="L575" t="str">
        <f>IFERROR(MID($D575,FIND(L$1,$D575,1)+0,100),"x")</f>
        <v>RESOLVE: ART. 1.º - AUTORIZAR O DIREITO  DE USO DOS RECURSOS HÍDRICOS, VÁLIDO PELO PRAZO DE 04 (QUAT</v>
      </c>
      <c r="M575" t="s">
        <v>2271</v>
      </c>
      <c r="P575" t="e">
        <f>VLOOKUP(A575,#REF!,1,FALSE)</f>
        <v>#REF!</v>
      </c>
    </row>
    <row r="576" spans="1:16" x14ac:dyDescent="0.25">
      <c r="A576" s="3">
        <v>16320</v>
      </c>
      <c r="B576" t="s">
        <v>4334</v>
      </c>
      <c r="C576">
        <v>143</v>
      </c>
      <c r="D576" t="s">
        <v>1302</v>
      </c>
      <c r="E576" s="1">
        <v>16320</v>
      </c>
      <c r="F576" s="2">
        <v>43263</v>
      </c>
      <c r="G576" t="str">
        <f>IFERROR(MID($D576,FIND(G$1,$D576,1)+0,110),"x")</f>
        <v>LOCALIZADO NA FAZENDA NOVA JERUSALÉM, RODOVIA BR 101, KM 852, ZONA  RURAL, NO MUNICÍPIO DE TEIXEIRA DE FREITAS</v>
      </c>
      <c r="H576" t="str">
        <f>IFERROR(MID($D576,FIND(H$1,$D576,1)+0,70),"x")</f>
        <v>CAPTAÇÃO SUPERFICIAL, NA BACIA HIDROGRÁFICA  DO RIO ALCOBAÇA, NO RIO U</v>
      </c>
      <c r="I576" t="str">
        <f>IFERROR(MID($D576,FIND(I$1,$D576,1)+0,30),"x")</f>
        <v>CPF  Nº 045.116.216-16, COM SE</v>
      </c>
      <c r="J576" t="str">
        <f>IFERROR(MID($D576,FIND(J$1,$D576,1)+0,30),"x")</f>
        <v>x</v>
      </c>
      <c r="K576" t="str">
        <f>IFERROR(MID($D576,FIND(K$1,$D576,1)+0,40),"x")</f>
        <v xml:space="preserve">VÁLIDO PELO PRAZO DE 4 (QUATRO) ANOS, À </v>
      </c>
      <c r="L576" t="str">
        <f>IFERROR(MID($D576,FIND(L$1,$D576,1)+0,100),"x")</f>
        <v>RESOLVE: ART. 1.º - AUTORIZAR O DIREITO DE  USO DOS RECURSOS HÍDRICOS, VÁLIDO PELO PRAZO DE 4 (QUATR</v>
      </c>
      <c r="M576" t="s">
        <v>2273</v>
      </c>
      <c r="P576" t="e">
        <f>VLOOKUP(A576,#REF!,1,FALSE)</f>
        <v>#REF!</v>
      </c>
    </row>
    <row r="577" spans="1:16" x14ac:dyDescent="0.25">
      <c r="A577" s="3">
        <v>16338</v>
      </c>
      <c r="B577" t="s">
        <v>4335</v>
      </c>
      <c r="C577">
        <v>144</v>
      </c>
      <c r="D577" t="s">
        <v>1303</v>
      </c>
      <c r="E577" s="1">
        <v>16338</v>
      </c>
      <c r="F577" s="2">
        <v>43266</v>
      </c>
      <c r="G577" t="str">
        <f>IFERROR(MID($D577,FIND(G$1,$D577,1)+0,110),"x")</f>
        <v>LOCALIZADO NA FAZENDA LAGOINHA, ZONA RURAL, NO MUNICÍPIO  DE CANARANA, NAS COORDENADAS LAT.11°42’03’’S E LONG.</v>
      </c>
      <c r="H577" t="str">
        <f>IFERROR(MID($D577,FIND(H$1,$D577,1)+0,70),"x")</f>
        <v>CAPTAÇÃO SUBTERRÂNEA, NA BACIA  HIDROGRÁFICA DO RIO SÃO FRANCISCO, LOC</v>
      </c>
      <c r="I577" t="str">
        <f>IFERROR(MID($D577,FIND(I$1,$D577,1)+0,30),"x")</f>
        <v>CPF N° 238.659.465-34 COM SEDE</v>
      </c>
      <c r="J577" t="str">
        <f>IFERROR(MID($D577,FIND(J$1,$D577,1)+0,30),"x")</f>
        <v>x</v>
      </c>
      <c r="K577" t="str">
        <f>IFERROR(MID($D577,FIND(K$1,$D577,1)+0,40),"x")</f>
        <v>VÁLIDO PELO PRAZO DE 04 (QUATRO) ANOS, A</v>
      </c>
      <c r="L577" t="str">
        <f>IFERROR(MID($D577,FIND(L$1,$D577,1)+0,100),"x")</f>
        <v>RESOLVE: ART. 1.º - AUTORIZAR O DIREITO  DE USO DOS RECURSOS HÍDRICOS, VÁLIDO PELO PRAZO DE 04 (QUAT</v>
      </c>
      <c r="M577" t="s">
        <v>2274</v>
      </c>
      <c r="P577" t="e">
        <f>VLOOKUP(A577,#REF!,1,FALSE)</f>
        <v>#REF!</v>
      </c>
    </row>
    <row r="578" spans="1:16" x14ac:dyDescent="0.25">
      <c r="A578" s="3">
        <v>16346</v>
      </c>
      <c r="B578" t="s">
        <v>4337</v>
      </c>
      <c r="C578">
        <v>146</v>
      </c>
      <c r="D578" t="s">
        <v>73</v>
      </c>
      <c r="E578" s="1">
        <v>16346</v>
      </c>
      <c r="F578" s="2">
        <v>43269</v>
      </c>
      <c r="G578" t="str">
        <f>IFERROR(MID($D578,FIND(G$1,$D578,1)+0,110),"x")</f>
        <v>LOCALIZADO NA FAZENDA CANAÃ, ZONA RURAL, NO MUNICÍPIO DE UIBAÍ, NAS COORDENADAS  LAT.11°14’51’’S E LONG.42°09’</v>
      </c>
      <c r="H578" t="str">
        <f>IFERROR(MID($D578,FIND(H$1,$D578,1)+0,70),"x")</f>
        <v>CAPTAÇÃO SUBTERRÂNEA, NA BACIA HIDROGRÁFICA DO RIO SÃO  FRANCISCO, LOC</v>
      </c>
      <c r="I578" t="str">
        <f>IFERROR(MID($D578,FIND(I$1,$D578,1)+0,30),"x")</f>
        <v>CPF N° 253.393.545-04 COM SEDE</v>
      </c>
      <c r="J578" t="str">
        <f>IFERROR(MID($D578,FIND(J$1,$D578,1)+0,30),"x")</f>
        <v>x</v>
      </c>
      <c r="K578" t="str">
        <f>IFERROR(MID($D578,FIND(K$1,$D578,1)+0,40),"x")</f>
        <v>VÁLIDO PELO PRAZO DE 04 (QUATRO) ANOS, A</v>
      </c>
      <c r="L578" t="str">
        <f>IFERROR(MID($D578,FIND(L$1,$D578,1)+0,100),"x")</f>
        <v>RESOLVE: ART. 1.º - AUTORIZAR O DIREITO DE  USO DOS RECURSOS HÍDRICOS, VÁLIDO PELO PRAZO DE 04 (QUAT</v>
      </c>
      <c r="M578" t="s">
        <v>2276</v>
      </c>
      <c r="P578" t="e">
        <f>VLOOKUP(A578,#REF!,1,FALSE)</f>
        <v>#REF!</v>
      </c>
    </row>
    <row r="579" spans="1:16" x14ac:dyDescent="0.25">
      <c r="A579" s="3">
        <v>16347</v>
      </c>
      <c r="B579" t="s">
        <v>4338</v>
      </c>
      <c r="C579">
        <v>147</v>
      </c>
      <c r="D579" t="s">
        <v>1304</v>
      </c>
      <c r="E579" s="1">
        <v>16347</v>
      </c>
      <c r="F579" s="2">
        <v>43269</v>
      </c>
      <c r="G579" t="str">
        <f>IFERROR(MID($D579,FIND(G$1,$D579,1)+0,110),"x")</f>
        <v>LOCALIZADO NA FAZENDA PIRAJÁ I, ZONA RURAL, NO MUNICÍPIO DE  WAGNER, NAS COORDENADAS LAT.12°14’43,8’’S E LONG.</v>
      </c>
      <c r="H579" t="str">
        <f>IFERROR(MID($D579,FIND(H$1,$D579,1)+0,70),"x")</f>
        <v>CAPTAÇÃO SUBTERRÂNEA, NA BACIA  HIDROGRÁFICA DO RIO PARAGUAÇU, LOCALIZ</v>
      </c>
      <c r="I579" t="str">
        <f>IFERROR(MID($D579,FIND(I$1,$D579,1)+0,30),"x")</f>
        <v>CPF N° 173.600.458-19 COM SEDE</v>
      </c>
      <c r="J579" t="str">
        <f>IFERROR(MID($D579,FIND(J$1,$D579,1)+0,30),"x")</f>
        <v>x</v>
      </c>
      <c r="K579" t="str">
        <f>IFERROR(MID($D579,FIND(K$1,$D579,1)+0,40),"x")</f>
        <v>VÁLIDO PELO PRAZO DE 04 (QUATRO) ANOS, A</v>
      </c>
      <c r="L579" t="str">
        <f>IFERROR(MID($D579,FIND(L$1,$D579,1)+0,100),"x")</f>
        <v>RESOLVE: ART. 1.º - AUTORIZAR O DIREITO DE  USO DOS RECURSOS HÍDRICOS, VÁLIDO PELO PRAZO DE 04 (QUAT</v>
      </c>
      <c r="M579" t="s">
        <v>2277</v>
      </c>
      <c r="P579" t="e">
        <f>VLOOKUP(A579,#REF!,1,FALSE)</f>
        <v>#REF!</v>
      </c>
    </row>
    <row r="580" spans="1:16" x14ac:dyDescent="0.25">
      <c r="A580" s="3">
        <v>16348</v>
      </c>
      <c r="B580" t="s">
        <v>4339</v>
      </c>
      <c r="C580">
        <v>148</v>
      </c>
      <c r="D580" t="s">
        <v>1305</v>
      </c>
      <c r="E580" s="1">
        <v>16348</v>
      </c>
      <c r="F580" s="2">
        <v>43269</v>
      </c>
      <c r="G580" t="str">
        <f>IFERROR(MID($D580,FIND(G$1,$D580,1)+0,110),"x")</f>
        <v>LOCALIZADO NESSE MESMO  LOCAL E MUNICÍPIO, NAS COORDENADAS LAT.16°19’48,8’’S E LONG.39°35’09,8’W, DATUM SIRGAS</v>
      </c>
      <c r="H580" t="str">
        <f>IFERROR(MID($D580,FIND(H$1,$D580,1)+0,70),"x")</f>
        <v>CAPTAÇÃO SUBTERRÂNEA, NA BACIA HIDROGRÁFICA DO EXTREMO SUL, LOCALIZADO</v>
      </c>
      <c r="I580" t="str">
        <f>IFERROR(MID($D580,FIND(I$1,$D580,1)+0,30),"x")</f>
        <v>x</v>
      </c>
      <c r="J580" t="str">
        <f>IFERROR(MID($D580,FIND(J$1,$D580,1)+0,30),"x")</f>
        <v>CNPJ N° 05.988.976/0001-38 COM</v>
      </c>
      <c r="K580" t="str">
        <f>IFERROR(MID($D580,FIND(K$1,$D580,1)+0,40),"x")</f>
        <v>VÁLIDO PELO PRAZO DE 04 (QUATRO) ANOS, A</v>
      </c>
      <c r="L580" t="str">
        <f>IFERROR(MID($D580,FIND(L$1,$D580,1)+0,100),"x")</f>
        <v>RESOLVE: ART. 1.º - AUTORIZAR O DIREITO DE  USO DOS RECURSOS HÍDRICOS, VÁLIDO PELO PRAZO DE 04 (QUAT</v>
      </c>
      <c r="M580" t="s">
        <v>2278</v>
      </c>
      <c r="P580" t="e">
        <f>VLOOKUP(A580,#REF!,1,FALSE)</f>
        <v>#REF!</v>
      </c>
    </row>
    <row r="581" spans="1:16" x14ac:dyDescent="0.25">
      <c r="A581" s="3">
        <v>16407</v>
      </c>
      <c r="B581" t="s">
        <v>4340</v>
      </c>
      <c r="C581">
        <v>149</v>
      </c>
      <c r="D581" t="s">
        <v>1306</v>
      </c>
      <c r="E581" s="1">
        <v>16407</v>
      </c>
      <c r="F581" s="2">
        <v>43277</v>
      </c>
      <c r="G581" t="str">
        <f>IFERROR(MID($D581,FIND(G$1,$D581,1)+0,110),"x")</f>
        <v>LOCALIZADO  NA FAZENDA DAYANA, ZONA RURAL, NO MUNICÍPIO DE SÁTIRO DIAS, NAS COORDENADAS LAT.11º31’44’’S E  LON</v>
      </c>
      <c r="H581" t="str">
        <f>IFERROR(MID($D581,FIND(H$1,$D581,1)+0,70),"x")</f>
        <v>CAPTAÇÃO SUBTERRÂNEA, NA BACIA HIDROGRÁFICA DO RECÔNCAVO NORTE, LOCALI</v>
      </c>
      <c r="I581" t="str">
        <f>IFERROR(MID($D581,FIND(I$1,$D581,1)+0,30),"x")</f>
        <v>CPF Nº 117.699.555-34, COM SED</v>
      </c>
      <c r="J581" t="str">
        <f>IFERROR(MID($D581,FIND(J$1,$D581,1)+0,30),"x")</f>
        <v>x</v>
      </c>
      <c r="K581" t="str">
        <f>IFERROR(MID($D581,FIND(K$1,$D581,1)+0,40),"x")</f>
        <v>VÁLIDO PELO PRAZO DE 04 (QUATRO) ANOS, A</v>
      </c>
      <c r="L581" t="str">
        <f>IFERROR(MID($D581,FIND(L$1,$D581,1)+0,100),"x")</f>
        <v>RESOLVE: ART. 1º - AUTORIZAR O DIREITO DE  USO DOS RECURSOS HÍDRICOS, VÁLIDO PELO PRAZO DE 04 (QUATR</v>
      </c>
      <c r="M581" t="s">
        <v>2279</v>
      </c>
      <c r="P581" t="e">
        <f>VLOOKUP(A581,#REF!,1,FALSE)</f>
        <v>#REF!</v>
      </c>
    </row>
    <row r="582" spans="1:16" x14ac:dyDescent="0.25">
      <c r="A582" s="3">
        <v>16408</v>
      </c>
      <c r="B582" t="s">
        <v>4341</v>
      </c>
      <c r="C582">
        <v>150</v>
      </c>
      <c r="D582" t="s">
        <v>74</v>
      </c>
      <c r="E582" s="1">
        <v>16408</v>
      </c>
      <c r="F582" s="2">
        <v>43277</v>
      </c>
      <c r="G582" t="str">
        <f>IFERROR(MID($D582,FIND(G$1,$D582,1)+0,110),"x")</f>
        <v>LOCALIZADO NA FAZENDA LAGOA DO BOI, ZONA RURAL, NO  MUNICÍPIO DE BARRO ALTO, NAS COORDENADAS LAT.11°54’13,8’’S</v>
      </c>
      <c r="H582" t="str">
        <f>IFERROR(MID($D582,FIND(H$1,$D582,1)+0,70),"x")</f>
        <v>CAPTAÇÃO SUBTERRÂNEA, NA  BACIA HIDROGRÁFICA DO RIO SÃO FRANCISCO, LOC</v>
      </c>
      <c r="I582" t="str">
        <f>IFERROR(MID($D582,FIND(I$1,$D582,1)+0,30),"x")</f>
        <v>CPF Nº 446.395.705-20, COM SED</v>
      </c>
      <c r="J582" t="str">
        <f>IFERROR(MID($D582,FIND(J$1,$D582,1)+0,30),"x")</f>
        <v>x</v>
      </c>
      <c r="K582" t="str">
        <f>IFERROR(MID($D582,FIND(K$1,$D582,1)+0,40),"x")</f>
        <v>VÁLIDO PELO PRAZO DE 04 (QUATRO) ANOS, A</v>
      </c>
      <c r="L582" t="str">
        <f>IFERROR(MID($D582,FIND(L$1,$D582,1)+0,100),"x")</f>
        <v>RESOLVE: ART. 1º - AUTORIZAR O DIREITO DE  USO DOS RECURSOS HÍDRICOS, VÁLIDO PELO PRAZO DE 04 (QUATR</v>
      </c>
      <c r="M582" t="s">
        <v>2280</v>
      </c>
      <c r="P582" t="e">
        <f>VLOOKUP(A582,#REF!,1,FALSE)</f>
        <v>#REF!</v>
      </c>
    </row>
    <row r="583" spans="1:16" x14ac:dyDescent="0.25">
      <c r="A583" s="3">
        <v>16409</v>
      </c>
      <c r="B583" t="s">
        <v>4342</v>
      </c>
      <c r="C583">
        <v>151</v>
      </c>
      <c r="D583" t="s">
        <v>75</v>
      </c>
      <c r="E583" s="1">
        <v>16409</v>
      </c>
      <c r="F583" s="2">
        <v>43277</v>
      </c>
      <c r="G583" t="str">
        <f>IFERROR(MID($D583,FIND(G$1,$D583,1)+0,110),"x")</f>
        <v>LOCALIZADO NA FAZENDA BARROS &amp; MOITINHO, ZONA RURAL, NO MUNICÍPIO DE SÃO GABRIEL,  NAS COORDENADAS LAT.11°06’4</v>
      </c>
      <c r="H583" t="str">
        <f>IFERROR(MID($D583,FIND(H$1,$D583,1)+0,70),"x")</f>
        <v>CAPTAÇÃO SUBTERRÂNEA, NA BACIA HIDROGRÁFICA DO RIO SÃO  FRANCISCO, LOC</v>
      </c>
      <c r="I583" t="str">
        <f>IFERROR(MID($D583,FIND(I$1,$D583,1)+0,30),"x")</f>
        <v>CPF N° 422.655.415-91 COM SEDE</v>
      </c>
      <c r="J583" t="str">
        <f>IFERROR(MID($D583,FIND(J$1,$D583,1)+0,30),"x")</f>
        <v>x</v>
      </c>
      <c r="K583" t="str">
        <f>IFERROR(MID($D583,FIND(K$1,$D583,1)+0,40),"x")</f>
        <v>VÁLIDO PELO PRAZO DE 04 (QUATRO) ANOS, A</v>
      </c>
      <c r="L583" t="str">
        <f>IFERROR(MID($D583,FIND(L$1,$D583,1)+0,100),"x")</f>
        <v>RESOLVE: ART. 1º - AUTORIZAR O DIREITO DE  USO DOS RECURSOS HÍDRICOS, VÁLIDO PELO PRAZO DE 04 (QUATR</v>
      </c>
      <c r="M583" t="s">
        <v>2281</v>
      </c>
      <c r="P583" t="e">
        <f>VLOOKUP(A583,#REF!,1,FALSE)</f>
        <v>#REF!</v>
      </c>
    </row>
    <row r="584" spans="1:16" x14ac:dyDescent="0.25">
      <c r="A584" s="3">
        <v>16410</v>
      </c>
      <c r="B584" t="s">
        <v>4343</v>
      </c>
      <c r="C584">
        <v>152</v>
      </c>
      <c r="D584" t="s">
        <v>76</v>
      </c>
      <c r="E584" s="1">
        <v>16410</v>
      </c>
      <c r="F584" s="2">
        <v>43277</v>
      </c>
      <c r="G584" t="str">
        <f>IFERROR(MID($D584,FIND(G$1,$D584,1)+0,110),"x")</f>
        <v>LOCALIZADO NA  FAZENDA SANTA RITA, ZONA RURAL, NO MUNICÍPIO DE UIBAÍ, NAS COORDENADAS LAT.11°17’47’’S E  LONG.</v>
      </c>
      <c r="H584" t="str">
        <f>IFERROR(MID($D584,FIND(H$1,$D584,1)+0,70),"x")</f>
        <v>CAPTAÇÃO SUBTERRÂNEA, NA BACIA HIDROGRÁFICA DO RIO SÃO FRANCISCO, LOCA</v>
      </c>
      <c r="I584" t="str">
        <f>IFERROR(MID($D584,FIND(I$1,$D584,1)+0,30),"x")</f>
        <v>CPF N° 360.235.315-04, COM SED</v>
      </c>
      <c r="J584" t="str">
        <f>IFERROR(MID($D584,FIND(J$1,$D584,1)+0,30),"x")</f>
        <v>x</v>
      </c>
      <c r="K584" t="str">
        <f>IFERROR(MID($D584,FIND(K$1,$D584,1)+0,40),"x")</f>
        <v>VÁLIDO PELO PRAZO DE 04 (QUATRO) ANOS, A</v>
      </c>
      <c r="L584" t="str">
        <f>IFERROR(MID($D584,FIND(L$1,$D584,1)+0,100),"x")</f>
        <v>RESOLVE: ART. 1º - AUTORIZAR O DIREITO DE  USO DOS RECURSOS HÍDRICOS, VÁLIDO PELO PRAZO DE 04 (QUATR</v>
      </c>
      <c r="M584" t="s">
        <v>2282</v>
      </c>
      <c r="P584" t="e">
        <f>VLOOKUP(A584,#REF!,1,FALSE)</f>
        <v>#REF!</v>
      </c>
    </row>
    <row r="585" spans="1:16" x14ac:dyDescent="0.25">
      <c r="A585" s="3">
        <v>16411</v>
      </c>
      <c r="B585" t="s">
        <v>4344</v>
      </c>
      <c r="C585">
        <v>153</v>
      </c>
      <c r="D585" t="s">
        <v>1307</v>
      </c>
      <c r="E585" s="1">
        <v>16411</v>
      </c>
      <c r="F585" s="2">
        <v>43277</v>
      </c>
      <c r="G585" t="str">
        <f>IFERROR(MID($D585,FIND(G$1,$D585,1)+0,110),"x")</f>
        <v>LOCALIZADO NA FAZENDA LAGOA NOVA, ZONA RURAL, NO MUNICÍPIO DE JOÃO  DOURADO, NAS COORDENADAS LAT.11°20’37,6’’S</v>
      </c>
      <c r="H585" t="str">
        <f>IFERROR(MID($D585,FIND(H$1,$D585,1)+0,70),"x")</f>
        <v>CAPTAÇÃO SUBTERRÂNEA, NA BACIA HIDROGRÁFICA  DO RIO SÃO FRANCISCO, LOC</v>
      </c>
      <c r="I585" t="str">
        <f>IFERROR(MID($D585,FIND(I$1,$D585,1)+0,30),"x")</f>
        <v>CPF N° 009.781.675-20, COM SED</v>
      </c>
      <c r="J585" t="str">
        <f>IFERROR(MID($D585,FIND(J$1,$D585,1)+0,30),"x")</f>
        <v>x</v>
      </c>
      <c r="K585" t="str">
        <f>IFERROR(MID($D585,FIND(K$1,$D585,1)+0,40),"x")</f>
        <v>VÁLIDO PELO PRAZO DE 04 (QUATRO) ANOS, A</v>
      </c>
      <c r="L585" t="str">
        <f>IFERROR(MID($D585,FIND(L$1,$D585,1)+0,100),"x")</f>
        <v>RESOLVE: ART. 1º - AUTORIZAR O DIREITO  DE USO DOS RECURSOS HÍDRICOS, VÁLIDO PELO PRAZO DE 04 (QUATR</v>
      </c>
      <c r="M585" t="s">
        <v>2283</v>
      </c>
      <c r="P585" t="e">
        <f>VLOOKUP(A585,#REF!,1,FALSE)</f>
        <v>#REF!</v>
      </c>
    </row>
    <row r="586" spans="1:16" x14ac:dyDescent="0.25">
      <c r="A586" s="3">
        <v>16413</v>
      </c>
      <c r="B586" t="s">
        <v>4345</v>
      </c>
      <c r="C586">
        <v>154</v>
      </c>
      <c r="D586" t="s">
        <v>77</v>
      </c>
      <c r="E586" s="1">
        <v>16413</v>
      </c>
      <c r="F586" s="2">
        <v>43277</v>
      </c>
      <c r="G586" t="str">
        <f>IFERROR(MID($D586,FIND(G$1,$D586,1)+0,110),"x")</f>
        <v>LOCALIZADO NA CHÁCARA LIRA, ZONA RURAL, NO MUNICÍPIO DE LAPÃO, NAS COORDENADAS  LAT.11°27’55,8’’S E LONG.41°49</v>
      </c>
      <c r="H586" t="str">
        <f>IFERROR(MID($D586,FIND(H$1,$D586,1)+0,70),"x")</f>
        <v>CAPTAÇÃO SUBTERRÂNEA, NA BACIA HIDROGRÁFICA DO RIO SÃO  FRANCISCO, LOC</v>
      </c>
      <c r="I586" t="str">
        <f>IFERROR(MID($D586,FIND(I$1,$D586,1)+0,30),"x")</f>
        <v>CPF N° 014.631.905-22 COM SEDE</v>
      </c>
      <c r="J586" t="str">
        <f>IFERROR(MID($D586,FIND(J$1,$D586,1)+0,30),"x")</f>
        <v>x</v>
      </c>
      <c r="K586" t="str">
        <f>IFERROR(MID($D586,FIND(K$1,$D586,1)+0,40),"x")</f>
        <v>VÁLIDO PELO PRAZO DE 04 (QUATRO) ANOS, A</v>
      </c>
      <c r="L586" t="str">
        <f>IFERROR(MID($D586,FIND(L$1,$D586,1)+0,100),"x")</f>
        <v>RESOLVE: ART. 1.º - AUTORIZAR O DIREITO DE  USO DOS RECURSOS HÍDRICOS, VÁLIDO PELO PRAZO DE 04 (QUAT</v>
      </c>
      <c r="M586" t="s">
        <v>2284</v>
      </c>
      <c r="P586" t="e">
        <f>VLOOKUP(A586,#REF!,1,FALSE)</f>
        <v>#REF!</v>
      </c>
    </row>
    <row r="587" spans="1:16" x14ac:dyDescent="0.25">
      <c r="A587" s="3">
        <v>16452</v>
      </c>
      <c r="B587" t="s">
        <v>4347</v>
      </c>
      <c r="C587">
        <v>156</v>
      </c>
      <c r="D587" t="s">
        <v>1309</v>
      </c>
      <c r="E587" s="1">
        <v>16452</v>
      </c>
      <c r="F587" s="2">
        <v>43284</v>
      </c>
      <c r="G587" t="str">
        <f>IFERROR(MID($D587,FIND(G$1,$D587,1)+0,110),"x")</f>
        <v>LOCALIZADO NA FAZENDA NOVA ESPERANÇA, RODOVIA BA 698, ZONA RURAL, NO MUNICÍPIO DE MUCURI,  MEDIANTE O CUMPRIME</v>
      </c>
      <c r="H587" t="str">
        <f>IFERROR(MID($D587,FIND(H$1,$D587,1)+0,70),"x")</f>
        <v>CAPTAÇÃO SUPERFICIAL, NA BACIA HIDROGRÁFICA DO RIO MUCURI,  NO RIO SEM</v>
      </c>
      <c r="I587" t="str">
        <f>IFERROR(MID($D587,FIND(I$1,$D587,1)+0,30),"x")</f>
        <v>CPF N° 685.413.508-78, COM SED</v>
      </c>
      <c r="J587" t="str">
        <f>IFERROR(MID($D587,FIND(J$1,$D587,1)+0,30),"x")</f>
        <v>x</v>
      </c>
      <c r="K587" t="str">
        <f>IFERROR(MID($D587,FIND(K$1,$D587,1)+0,40),"x")</f>
        <v xml:space="preserve">VÁLIDO PELO PRAZO DE 4 (QUATRO) ANOS, A </v>
      </c>
      <c r="L587" t="str">
        <f>IFERROR(MID($D587,FIND(L$1,$D587,1)+0,100),"x")</f>
        <v>RESOLVE: ART. 1º - AUTORIZAR O DIREITO  DE USO DOS RECURSOS HÍDRICOS, VÁLIDO PELO PRAZO DE 4 (QUATRO</v>
      </c>
      <c r="M587" t="s">
        <v>2286</v>
      </c>
      <c r="P587" t="e">
        <f>VLOOKUP(A587,#REF!,1,FALSE)</f>
        <v>#REF!</v>
      </c>
    </row>
    <row r="588" spans="1:16" x14ac:dyDescent="0.25">
      <c r="A588" s="3">
        <v>16485</v>
      </c>
      <c r="B588" t="s">
        <v>4349</v>
      </c>
      <c r="C588">
        <v>158</v>
      </c>
      <c r="D588" t="s">
        <v>1310</v>
      </c>
      <c r="E588" s="1">
        <v>16485</v>
      </c>
      <c r="F588" s="2">
        <v>43293</v>
      </c>
      <c r="G588" t="str">
        <f>IFERROR(MID($D588,FIND(G$1,$D588,1)+0,110),"x")</f>
        <v>x</v>
      </c>
      <c r="H588" t="str">
        <f>IFERROR(MID($D588,FIND(H$1,$D588,1)+0,70),"x")</f>
        <v>CAPTAÇÃO SUPERFICIAL, NA BACIA HIDROGRÁFICA DO RIO PARAGUAÇU, EM  BARR</v>
      </c>
      <c r="I588" t="str">
        <f>IFERROR(MID($D588,FIND(I$1,$D588,1)+0,30),"x")</f>
        <v>CPF SOB Nº 020.677.318-82, COM</v>
      </c>
      <c r="J588" t="str">
        <f>IFERROR(MID($D588,FIND(J$1,$D588,1)+0,30),"x")</f>
        <v>x</v>
      </c>
      <c r="K588" t="str">
        <f>IFERROR(MID($D588,FIND(K$1,$D588,1)+0,40),"x")</f>
        <v xml:space="preserve">VÁLIDO PELO PRAZO DE 4 (QUATRO) ANOS, À </v>
      </c>
      <c r="L588" t="str">
        <f>IFERROR(MID($D588,FIND(L$1,$D588,1)+0,100),"x")</f>
        <v>RESOLVE: ART. 1º - AUTORIZAR O DIREITO DE  USO DOS RECURSOS HÍDRICOS, VÁLIDO PELO PRAZO DE 4 (QUATRO</v>
      </c>
      <c r="M588" t="s">
        <v>2288</v>
      </c>
      <c r="P588" t="e">
        <f>VLOOKUP(A588,#REF!,1,FALSE)</f>
        <v>#REF!</v>
      </c>
    </row>
    <row r="589" spans="1:16" x14ac:dyDescent="0.25">
      <c r="A589" s="3">
        <v>16506</v>
      </c>
      <c r="B589" t="s">
        <v>4351</v>
      </c>
      <c r="C589">
        <v>160</v>
      </c>
      <c r="D589" t="s">
        <v>1311</v>
      </c>
      <c r="E589" s="1">
        <v>16506</v>
      </c>
      <c r="F589" s="2">
        <v>43294</v>
      </c>
      <c r="G589" t="str">
        <f>IFERROR(MID($D589,FIND(G$1,$D589,1)+0,110),"x")</f>
        <v>LOCALIZADO NA  FAZENDA FORTALEZA, ZONA RURAL, NO MUNICÍPIO DE ITAGIBÁ, MEDIANTE O CUMPRIMENTO DA  LEGISLAÇÃO V</v>
      </c>
      <c r="H589" t="str">
        <f>IFERROR(MID($D589,FIND(H$1,$D589,1)+0,70),"x")</f>
        <v xml:space="preserve">CAPTAÇÃO  SUPERFICIAL, NA BACIA HIDROGRÁFICA DO RIO DE CONTAS, NO RIO </v>
      </c>
      <c r="I589" t="str">
        <f>IFERROR(MID($D589,FIND(I$1,$D589,1)+0,30),"x")</f>
        <v>CPF Nº 004.508.805-59, COM SED</v>
      </c>
      <c r="J589" t="str">
        <f>IFERROR(MID($D589,FIND(J$1,$D589,1)+0,30),"x")</f>
        <v>x</v>
      </c>
      <c r="K589" t="str">
        <f>IFERROR(MID($D589,FIND(K$1,$D589,1)+0,40),"x")</f>
        <v xml:space="preserve">VÁLIDA PELO PRAZO DE 04 (QUATRO) ANOS,  </v>
      </c>
      <c r="L589" t="str">
        <f>IFERROR(MID($D589,FIND(L$1,$D589,1)+0,100),"x")</f>
        <v>RESOLVE: ART. 1.º - AUTORIZAR  A RENOVAÇÃO DO DIREITO DE USO DOS RECURSOS HÍDRICOS, VÁLIDA PELO PRAZ</v>
      </c>
      <c r="M589" t="s">
        <v>2290</v>
      </c>
      <c r="P589" t="e">
        <f>VLOOKUP(A589,#REF!,1,FALSE)</f>
        <v>#REF!</v>
      </c>
    </row>
    <row r="590" spans="1:16" x14ac:dyDescent="0.25">
      <c r="A590" s="3">
        <v>16511</v>
      </c>
      <c r="B590" t="s">
        <v>4353</v>
      </c>
      <c r="C590">
        <v>162</v>
      </c>
      <c r="D590" t="s">
        <v>1313</v>
      </c>
      <c r="E590" s="1">
        <v>16511</v>
      </c>
      <c r="F590" s="2">
        <v>43297</v>
      </c>
      <c r="G590" t="str">
        <f>IFERROR(MID($D590,FIND(G$1,$D590,1)+0,110),"x")</f>
        <v>LOCALIZADO NA FAZENDA MIRABELA GLEBA B, ZONA RURAL, NO MUNICÍPIO  DE ITAMBÉ, MEDIANTE O CUMPRIMENTO DA LEGISLA</v>
      </c>
      <c r="H590" t="str">
        <f>IFERROR(MID($D590,FIND(H$1,$D590,1)+0,70),"x")</f>
        <v>CAPTAÇÃO SUPERFICIAL, NA BACIA HIDROGRÁFICA DO  RIO PARDO, NO RIO CATO</v>
      </c>
      <c r="I590" t="str">
        <f>IFERROR(MID($D590,FIND(I$1,$D590,1)+0,30),"x")</f>
        <v>CPF SOB N° 674.116.905-97, COM</v>
      </c>
      <c r="J590" t="str">
        <f>IFERROR(MID($D590,FIND(J$1,$D590,1)+0,30),"x")</f>
        <v>x</v>
      </c>
      <c r="K590" t="str">
        <f>IFERROR(MID($D590,FIND(K$1,$D590,1)+0,40),"x")</f>
        <v xml:space="preserve">VÁLIDO PELO PRAZO DE 4 (QUATRO) ANOS, A </v>
      </c>
      <c r="L590" t="str">
        <f>IFERROR(MID($D590,FIND(L$1,$D590,1)+0,100),"x")</f>
        <v>RESOLVE: ART. 1º - AUTORIZAR O DIREITO  DE USO DOS RECURSOS HÍDRICOS, VÁLIDO PELO PRAZO DE 4 (QUATRO</v>
      </c>
      <c r="M590" t="s">
        <v>2292</v>
      </c>
      <c r="P590" t="e">
        <f>VLOOKUP(A590,#REF!,1,FALSE)</f>
        <v>#REF!</v>
      </c>
    </row>
    <row r="591" spans="1:16" x14ac:dyDescent="0.25">
      <c r="A591" s="3">
        <v>16517</v>
      </c>
      <c r="B591" t="s">
        <v>4354</v>
      </c>
      <c r="C591">
        <v>163</v>
      </c>
      <c r="D591" t="s">
        <v>1314</v>
      </c>
      <c r="E591" s="1">
        <v>16517</v>
      </c>
      <c r="F591" s="2">
        <v>43297</v>
      </c>
      <c r="G591" t="str">
        <f>IFERROR(MID($D591,FIND(G$1,$D591,1)+0,110),"x")</f>
        <v>LOCALIZADO NA FAZENDA SÃO GONÇALO, ZONA RURAL, NO MUNICÍPIO  DE LIVRAMENTO DE NOSSA SENHORA, MEDIANTE O CUMPRI</v>
      </c>
      <c r="H591" t="str">
        <f>IFERROR(MID($D591,FIND(H$1,$D591,1)+0,70),"x")</f>
        <v>CAPTAÇÃO SUBTERRÂNEA, NA BACIA  HIDROGRÁFICA DO RIO DE CONTAS, NAS COO</v>
      </c>
      <c r="I591" t="str">
        <f>IFERROR(MID($D591,FIND(I$1,$D591,1)+0,30),"x")</f>
        <v>CPF Nº 689.928.825-72, COM SED</v>
      </c>
      <c r="J591" t="str">
        <f>IFERROR(MID($D591,FIND(J$1,$D591,1)+0,30),"x")</f>
        <v>x</v>
      </c>
      <c r="K591" t="str">
        <f>IFERROR(MID($D591,FIND(K$1,$D591,1)+0,40),"x")</f>
        <v>VÁLIDO PELO PRAZO DE 04 (QUATRO) ANOS, A</v>
      </c>
      <c r="L591" t="str">
        <f>IFERROR(MID($D591,FIND(L$1,$D591,1)+0,100),"x")</f>
        <v>RESOLVE: ART. 1.º - AUTORIZAR O DIREITO DE  USO DOS RECURSOS HÍDRICOS, VÁLIDO PELO PRAZO DE 04 (QUAT</v>
      </c>
      <c r="M591" t="s">
        <v>2293</v>
      </c>
      <c r="P591" t="e">
        <f>VLOOKUP(A591,#REF!,1,FALSE)</f>
        <v>#REF!</v>
      </c>
    </row>
    <row r="592" spans="1:16" x14ac:dyDescent="0.25">
      <c r="A592" s="3">
        <v>16526</v>
      </c>
      <c r="B592" t="s">
        <v>4355</v>
      </c>
      <c r="C592">
        <v>164</v>
      </c>
      <c r="D592" t="s">
        <v>1315</v>
      </c>
      <c r="E592" s="1">
        <v>16526</v>
      </c>
      <c r="F592" s="2">
        <v>43298</v>
      </c>
      <c r="G592" t="str">
        <f>IFERROR(MID($D592,FIND(G$1,$D592,1)+0,110),"x")</f>
        <v xml:space="preserve">LOCALIZADO NAS FAZENDAS TRÊS MORROS, SÃO LUCAS,  CAMPINAS - MARIQUINHA E RATINHO, ZONA RURAL, NO MUNICÍPIO DE </v>
      </c>
      <c r="H592" t="str">
        <f>IFERROR(MID($D592,FIND(H$1,$D592,1)+0,70),"x")</f>
        <v>CAPTAÇÃO SUPERFICIAL NA BACIA HIDROGRÁFICA DO RIO PARAGUAÇU, EM BARRAM</v>
      </c>
      <c r="I592" t="str">
        <f>IFERROR(MID($D592,FIND(I$1,$D592,1)+0,30),"x")</f>
        <v>CPF Nº 020.677.318-82, COM SED</v>
      </c>
      <c r="J592" t="str">
        <f>IFERROR(MID($D592,FIND(J$1,$D592,1)+0,30),"x")</f>
        <v>x</v>
      </c>
      <c r="K592" t="str">
        <f>IFERROR(MID($D592,FIND(K$1,$D592,1)+0,40),"x")</f>
        <v>VÁLIDO PELO PRAZO DE 4 (QUATRO) ANOS, SH</v>
      </c>
      <c r="L592" t="str">
        <f>IFERROR(MID($D592,FIND(L$1,$D592,1)+0,100),"x")</f>
        <v>RESOLVE: ART. 1.º - AUTORIZAR O DIREITO DE  USO DOS RECURSOS HÍDRICOS, VÁLIDO PELO PRAZO DE 4 (QUATR</v>
      </c>
      <c r="M592" t="s">
        <v>2294</v>
      </c>
      <c r="P592" t="e">
        <f>VLOOKUP(A592,#REF!,1,FALSE)</f>
        <v>#REF!</v>
      </c>
    </row>
    <row r="593" spans="1:16" x14ac:dyDescent="0.25">
      <c r="A593" s="3">
        <v>16530</v>
      </c>
      <c r="B593" t="s">
        <v>4356</v>
      </c>
      <c r="C593">
        <v>165</v>
      </c>
      <c r="D593" t="s">
        <v>1316</v>
      </c>
      <c r="E593" s="1">
        <v>16530</v>
      </c>
      <c r="F593" s="2">
        <v>43298</v>
      </c>
      <c r="G593" t="str">
        <f>IFERROR(MID($D593,FIND(G$1,$D593,1)+0,110),"x")</f>
        <v xml:space="preserve">LOCALIZADO NA FAZENDA ESPERANÇA, ZONA RURAL, NO MUNICÍPIO DE CARAVELAS, MEDIANTE O CUMPRIMENTO  DA LEGISLAÇÃO </v>
      </c>
      <c r="H593" t="str">
        <f>IFERROR(MID($D593,FIND(H$1,$D593,1)+0,70),"x")</f>
        <v>CAPTAÇÃO SUPERFICIAL, NA BACIA HIDROGRÁFICA DO RIO PERUÍPE, NO CÓRREGO</v>
      </c>
      <c r="I593" t="str">
        <f>IFERROR(MID($D593,FIND(I$1,$D593,1)+0,30),"x")</f>
        <v>CPF N° 948.458.328-87, COM SED</v>
      </c>
      <c r="J593" t="str">
        <f>IFERROR(MID($D593,FIND(J$1,$D593,1)+0,30),"x")</f>
        <v>x</v>
      </c>
      <c r="K593" t="str">
        <f>IFERROR(MID($D593,FIND(K$1,$D593,1)+0,40),"x")</f>
        <v xml:space="preserve">VÁLIDO PELO PRAZO DE 4 (QUATRO) ANOS, A </v>
      </c>
      <c r="L593" t="str">
        <f>IFERROR(MID($D593,FIND(L$1,$D593,1)+0,100),"x")</f>
        <v>RESOLVE: ART. 1º - AUTORIZAR O DIREITO DE USO  DOS RECURSOS HÍDRICOS, VÁLIDO PELO PRAZO DE 4 (QUATRO</v>
      </c>
      <c r="M593" t="s">
        <v>2295</v>
      </c>
      <c r="P593" t="e">
        <f>VLOOKUP(A593,#REF!,1,FALSE)</f>
        <v>#REF!</v>
      </c>
    </row>
    <row r="594" spans="1:16" x14ac:dyDescent="0.25">
      <c r="A594" s="3">
        <v>16539</v>
      </c>
      <c r="B594" t="s">
        <v>4358</v>
      </c>
      <c r="C594">
        <v>167</v>
      </c>
      <c r="D594" t="s">
        <v>81</v>
      </c>
      <c r="E594" s="1">
        <v>16539</v>
      </c>
      <c r="F594" s="2">
        <v>43299</v>
      </c>
      <c r="G594" t="str">
        <f>IFERROR(MID($D594,FIND(G$1,$D594,1)+0,110),"x")</f>
        <v>LOCALIZADO  NA FAZENDA TELES VIII, ZONA RURAL, NO MUNICÍPIO DE LAPÃO, NAS COORDENADAS LAT.11°34’36,7’’S  E LON</v>
      </c>
      <c r="H594" t="str">
        <f>IFERROR(MID($D594,FIND(H$1,$D594,1)+0,70),"x")</f>
        <v>CAPTAÇÃO SUBTERRÂNEA, NA BACIA HIDROGRÁFICA DO RIO SÃO FRANCISCO, LOCA</v>
      </c>
      <c r="I594" t="str">
        <f>IFERROR(MID($D594,FIND(I$1,$D594,1)+0,30),"x")</f>
        <v>CPF N° 167.534.965-72, COM SED</v>
      </c>
      <c r="J594" t="str">
        <f>IFERROR(MID($D594,FIND(J$1,$D594,1)+0,30),"x")</f>
        <v>x</v>
      </c>
      <c r="K594" t="str">
        <f>IFERROR(MID($D594,FIND(K$1,$D594,1)+0,40),"x")</f>
        <v>VÁLIDO PELO PRAZO DE 04 (QUATRO) ANOS, A</v>
      </c>
      <c r="L594" t="str">
        <f>IFERROR(MID($D594,FIND(L$1,$D594,1)+0,100),"x")</f>
        <v>RESOLVE: ART. 1º - AUTORIZAR O DIREITO DE  USO DOS RECURSOS HÍDRICOS, VÁLIDO PELO PRAZO DE 04 (QUATR</v>
      </c>
      <c r="M594" t="s">
        <v>2297</v>
      </c>
      <c r="P594" t="e">
        <f>VLOOKUP(A594,#REF!,1,FALSE)</f>
        <v>#REF!</v>
      </c>
    </row>
    <row r="595" spans="1:16" x14ac:dyDescent="0.25">
      <c r="A595" s="3">
        <v>16541</v>
      </c>
      <c r="B595" t="s">
        <v>4359</v>
      </c>
      <c r="C595">
        <v>168</v>
      </c>
      <c r="D595" t="s">
        <v>1317</v>
      </c>
      <c r="E595" s="1">
        <v>16541</v>
      </c>
      <c r="F595" s="2">
        <v>43299</v>
      </c>
      <c r="G595" t="str">
        <f>IFERROR(MID($D595,FIND(G$1,$D595,1)+0,110),"x")</f>
        <v>LOCALIZADO NA FAZENDA LARA I, ZONA RURAL,  NO MUNICÍPIO DE TUCANO, NAS COORDENADAS LAT.10°52’33,6’’S E LONG.38</v>
      </c>
      <c r="H595" t="str">
        <f>IFERROR(MID($D595,FIND(H$1,$D595,1)+0,70),"x")</f>
        <v>CAPTAÇÃO  SUBTERRÂNEA, NA BACIA HIDROGRÁFICA DO RIO ITAPICURU, LOCALIZ</v>
      </c>
      <c r="I595" t="str">
        <f>IFERROR(MID($D595,FIND(I$1,$D595,1)+0,30),"x")</f>
        <v>CPF N° 860.421.905-63, COM SED</v>
      </c>
      <c r="J595" t="str">
        <f>IFERROR(MID($D595,FIND(J$1,$D595,1)+0,30),"x")</f>
        <v>x</v>
      </c>
      <c r="K595" t="str">
        <f>IFERROR(MID($D595,FIND(K$1,$D595,1)+0,40),"x")</f>
        <v>VÁLIDO PELO PRAZO DE 04 (QUATRO) ANOS, A</v>
      </c>
      <c r="L595" t="str">
        <f>IFERROR(MID($D595,FIND(L$1,$D595,1)+0,100),"x")</f>
        <v>RESOLVE: ART. 1.º - AUTORIZAR O DIREITO  DE USO DOS RECURSOS HÍDRICOS, VÁLIDO PELO PRAZO DE 04 (QUAT</v>
      </c>
      <c r="M595" t="s">
        <v>2298</v>
      </c>
      <c r="P595" t="e">
        <f>VLOOKUP(A595,#REF!,1,FALSE)</f>
        <v>#REF!</v>
      </c>
    </row>
    <row r="596" spans="1:16" x14ac:dyDescent="0.25">
      <c r="A596" s="3">
        <v>16563</v>
      </c>
      <c r="B596" t="s">
        <v>4362</v>
      </c>
      <c r="C596">
        <v>171</v>
      </c>
      <c r="D596" t="s">
        <v>1318</v>
      </c>
      <c r="E596" s="1">
        <v>16563</v>
      </c>
      <c r="F596" s="2">
        <v>43305</v>
      </c>
      <c r="G596" t="str">
        <f>IFERROR(MID($D596,FIND(G$1,$D596,1)+0,110),"x")</f>
        <v>LOCALIZADO NA FAZENDA SUMIDOURO, ZONA RURAL, NO MUNICÍPIO DE  MUCUGÊ, MEDIANTE O CUMPRIMENTO DA LEGISLAÇÃO VIG</v>
      </c>
      <c r="H596" t="str">
        <f>IFERROR(MID($D596,FIND(H$1,$D596,1)+0,70),"x")</f>
        <v xml:space="preserve">CAPTAÇÃO SUPERFICIAL, NA BACIA HIDROGRÁFICA DO RIO PARAGUAÇU,  NO RIO </v>
      </c>
      <c r="I596" t="str">
        <f>IFERROR(MID($D596,FIND(I$1,$D596,1)+0,30),"x")</f>
        <v>CPF Nº 079.478.838-66, COM SED</v>
      </c>
      <c r="J596" t="str">
        <f>IFERROR(MID($D596,FIND(J$1,$D596,1)+0,30),"x")</f>
        <v>x</v>
      </c>
      <c r="K596" t="str">
        <f>IFERROR(MID($D596,FIND(K$1,$D596,1)+0,40),"x")</f>
        <v xml:space="preserve">VÁLIDO PELO PRAZO DE 4 (QUATRO) ANOS, A </v>
      </c>
      <c r="L596" t="str">
        <f>IFERROR(MID($D596,FIND(L$1,$D596,1)+0,100),"x")</f>
        <v>RESOLVE: ART. 1º - AUTORIZAR O DIREITO DE  USO DOS RECURSOS HÍDRICOS, VÁLIDO PELO PRAZO DE 4 (QUATRO</v>
      </c>
      <c r="M596" t="s">
        <v>2301</v>
      </c>
      <c r="P596" t="e">
        <f>VLOOKUP(A596,#REF!,1,FALSE)</f>
        <v>#REF!</v>
      </c>
    </row>
    <row r="597" spans="1:16" x14ac:dyDescent="0.25">
      <c r="A597" s="3">
        <v>16569</v>
      </c>
      <c r="B597" t="s">
        <v>4363</v>
      </c>
      <c r="C597">
        <v>172</v>
      </c>
      <c r="D597" t="s">
        <v>1319</v>
      </c>
      <c r="E597" s="1">
        <v>16569</v>
      </c>
      <c r="F597" s="2">
        <v>43305</v>
      </c>
      <c r="G597" t="str">
        <f>IFERROR(MID($D597,FIND(G$1,$D597,1)+0,110),"x")</f>
        <v>LOCALIZADO NA FAZENDA MARILÂNDIA/SÍTIO BOA SORTE, ZONA RURAL, NO MUNICÍPIO DE  EUNÁPOLIS, MEDIANTE O CUMPRIMEN</v>
      </c>
      <c r="H597" t="str">
        <f>IFERROR(MID($D597,FIND(H$1,$D597,1)+0,70),"x")</f>
        <v>CAPTAÇÃO SUPERFICIAL, NA BACIA HIDROGRÁFICA DO RIO JOÃO DE  TIBA, NO C</v>
      </c>
      <c r="I597" t="str">
        <f>IFERROR(MID($D597,FIND(I$1,$D597,1)+0,30),"x")</f>
        <v>CPF Nº 619.249.627-72, COM SED</v>
      </c>
      <c r="J597" t="str">
        <f>IFERROR(MID($D597,FIND(J$1,$D597,1)+0,30),"x")</f>
        <v>x</v>
      </c>
      <c r="K597" t="str">
        <f>IFERROR(MID($D597,FIND(K$1,$D597,1)+0,40),"x")</f>
        <v>VÁLIDO PELO PRAZO DE 04 (QUATRO) ANOS, A</v>
      </c>
      <c r="L597" t="str">
        <f>IFERROR(MID($D597,FIND(L$1,$D597,1)+0,100),"x")</f>
        <v>RESOLVE: ART. 1º - AUTORIZAR O DIREITO  DE USO DOS RECURSOS HÍDRICOS, VÁLIDO PELO PRAZO DE 04 (QUATR</v>
      </c>
      <c r="M597" t="s">
        <v>2302</v>
      </c>
      <c r="P597" t="e">
        <f>VLOOKUP(A597,#REF!,1,FALSE)</f>
        <v>#REF!</v>
      </c>
    </row>
    <row r="598" spans="1:16" x14ac:dyDescent="0.25">
      <c r="A598" s="3">
        <v>16572</v>
      </c>
      <c r="B598" t="s">
        <v>4365</v>
      </c>
      <c r="C598">
        <v>174</v>
      </c>
      <c r="D598" t="s">
        <v>85</v>
      </c>
      <c r="E598" s="1">
        <v>16572</v>
      </c>
      <c r="F598" s="2">
        <v>43305</v>
      </c>
      <c r="G598" t="str">
        <f>IFERROR(MID($D598,FIND(G$1,$D598,1)+0,110),"x")</f>
        <v>LOCALIZADO NA FAZENDA ESPERANÇA, ZONA RURAL, NO MUNICÍPIO DE IRECÊ, NAS  COORDENADAS LAT.11°17’07’’S E LONG.41</v>
      </c>
      <c r="H598" t="str">
        <f>IFERROR(MID($D598,FIND(H$1,$D598,1)+0,70),"x")</f>
        <v>CAPTAÇÃO SUBTERRÂNEA, NA BACIA HIDROGRÁFICA DO RIO  SÃO FRANCISCO, LOC</v>
      </c>
      <c r="I598" t="str">
        <f>IFERROR(MID($D598,FIND(I$1,$D598,1)+0,30),"x")</f>
        <v>CPF N° 874.902.938-04 COM SEDE</v>
      </c>
      <c r="J598" t="str">
        <f>IFERROR(MID($D598,FIND(J$1,$D598,1)+0,30),"x")</f>
        <v>x</v>
      </c>
      <c r="K598" t="str">
        <f>IFERROR(MID($D598,FIND(K$1,$D598,1)+0,40),"x")</f>
        <v>VÁLIDO PELO PRAZO DE 04 (QUATRO) ANOS, A</v>
      </c>
      <c r="L598" t="str">
        <f>IFERROR(MID($D598,FIND(L$1,$D598,1)+0,100),"x")</f>
        <v>RESOLVE: ART. 1.º - AUTORIZAR O DIREITO  DE USO DOS RECURSOS HÍDRICOS, VÁLIDO PELO PRAZO DE 04 (QUAT</v>
      </c>
      <c r="M598" t="s">
        <v>2304</v>
      </c>
      <c r="P598" t="e">
        <f>VLOOKUP(A598,#REF!,1,FALSE)</f>
        <v>#REF!</v>
      </c>
    </row>
    <row r="599" spans="1:16" x14ac:dyDescent="0.25">
      <c r="A599" s="3">
        <v>16579</v>
      </c>
      <c r="B599" t="s">
        <v>4366</v>
      </c>
      <c r="C599">
        <v>175</v>
      </c>
      <c r="D599" t="s">
        <v>1320</v>
      </c>
      <c r="E599" s="1">
        <v>16579</v>
      </c>
      <c r="F599" s="2">
        <v>43307</v>
      </c>
      <c r="G599" t="str">
        <f>IFERROR(MID($D599,FIND(G$1,$D599,1)+0,110),"x")</f>
        <v>LOCALIZADO NA COLÔNIA DEPUTADO LUÍS EDUARDO MAGALHÃES, NO MUNICÍPIO  DE SÁTIRO DIAS, NAS COORDENADAS LAT.11º29</v>
      </c>
      <c r="H599" t="str">
        <f>IFERROR(MID($D599,FIND(H$1,$D599,1)+0,70),"x")</f>
        <v>CAPTAÇÃO SUBTERRÂNEA, NA BACIA HIDROGRÁFICA  DO RECÔNCAVO NORTE, LOCAL</v>
      </c>
      <c r="I599" t="str">
        <f>IFERROR(MID($D599,FIND(I$1,$D599,1)+0,30),"x")</f>
        <v>x</v>
      </c>
      <c r="J599" t="str">
        <f>IFERROR(MID($D599,FIND(J$1,$D599,1)+0,30),"x")</f>
        <v>CNPJ Nº 01.651.372/0001-40, CO</v>
      </c>
      <c r="K599" t="str">
        <f>IFERROR(MID($D599,FIND(K$1,$D599,1)+0,40),"x")</f>
        <v>VÁLIDO PELO PRAZO DE 04 (QUATRO) ANOS, A</v>
      </c>
      <c r="L599" t="str">
        <f>IFERROR(MID($D599,FIND(L$1,$D599,1)+0,100),"x")</f>
        <v>RESOLVE: ART. 1.º - AUTORIZAR O DIREITO  DE USO DOS RECURSOS HÍDRICOS, VÁLIDO PELO PRAZO DE 04 (QUAT</v>
      </c>
      <c r="M599" t="s">
        <v>2305</v>
      </c>
      <c r="P599" t="e">
        <f>VLOOKUP(A599,#REF!,1,FALSE)</f>
        <v>#REF!</v>
      </c>
    </row>
    <row r="600" spans="1:16" x14ac:dyDescent="0.25">
      <c r="A600" s="3">
        <v>16580</v>
      </c>
      <c r="B600" t="s">
        <v>4367</v>
      </c>
      <c r="C600">
        <v>176</v>
      </c>
      <c r="D600" t="s">
        <v>1321</v>
      </c>
      <c r="E600" s="1">
        <v>16580</v>
      </c>
      <c r="F600" s="2">
        <v>43307</v>
      </c>
      <c r="G600" t="str">
        <f>IFERROR(MID($D600,FIND(G$1,$D600,1)+0,110),"x")</f>
        <v>LOCALIZADO NA FAZENDA SÃO LUIZ, ZONA RURAL, NO MUNICÍPIO DE SANTO ESTEVÃO, MEDIANTE O  CUMPRIMENTO DA LEGISLAÇ</v>
      </c>
      <c r="H600" t="str">
        <f>IFERROR(MID($D600,FIND(H$1,$D600,1)+0,70),"x")</f>
        <v>CAPTAÇÃO SUPERFICIAL, NA BACIA  HIDROGRÁFICA DO RIO PARAGUAÇU, NA BARR</v>
      </c>
      <c r="I600" t="str">
        <f>IFERROR(MID($D600,FIND(I$1,$D600,1)+0,30),"x")</f>
        <v>x</v>
      </c>
      <c r="J600" t="str">
        <f>IFERROR(MID($D600,FIND(J$1,$D600,1)+0,30),"x")</f>
        <v>CNPJ Nº 09.469.696/0001-74, CO</v>
      </c>
      <c r="K600" t="str">
        <f>IFERROR(MID($D600,FIND(K$1,$D600,1)+0,40),"x")</f>
        <v xml:space="preserve">VÁLIDO PELO PRAZO DE 4 (QUATRO) ANOS, A </v>
      </c>
      <c r="L600" t="str">
        <f>IFERROR(MID($D600,FIND(L$1,$D600,1)+0,100),"x")</f>
        <v>RESOLVE: ART. 1º - AUTORIZAR O DIREITO DE  USO DOS RECURSOS HÍDRICOS, VÁLIDO PELO PRAZO DE 4 (QUATRO</v>
      </c>
      <c r="M600" t="s">
        <v>2306</v>
      </c>
      <c r="P600" t="e">
        <f>VLOOKUP(A600,#REF!,1,FALSE)</f>
        <v>#REF!</v>
      </c>
    </row>
    <row r="601" spans="1:16" x14ac:dyDescent="0.25">
      <c r="A601" s="3">
        <v>16581</v>
      </c>
      <c r="B601" t="s">
        <v>4368</v>
      </c>
      <c r="C601">
        <v>177</v>
      </c>
      <c r="D601" t="s">
        <v>1322</v>
      </c>
      <c r="E601" s="1">
        <v>16581</v>
      </c>
      <c r="F601" s="2">
        <v>43307</v>
      </c>
      <c r="G601" t="str">
        <f>IFERROR(MID($D601,FIND(G$1,$D601,1)+0,110),"x")</f>
        <v xml:space="preserve">LOCALIZADO NA FAZENDA DEUS ABENÇOA, ZONA RURAL, NO   MUNICÍPIO DE CANARANA, NAS COORDENADAS LAT.11°43’50,6’’S </v>
      </c>
      <c r="H601" t="str">
        <f>IFERROR(MID($D601,FIND(H$1,$D601,1)+0,70),"x")</f>
        <v>CAPTAÇÃO SUBTERRÂNEA, NA BACIA  HIDROGRÁFICA DO RIO SÃO FRANCISCO, LOC</v>
      </c>
      <c r="I601" t="str">
        <f>IFERROR(MID($D601,FIND(I$1,$D601,1)+0,30),"x")</f>
        <v>CPF N° 021.558.715-46, COM SED</v>
      </c>
      <c r="J601" t="str">
        <f>IFERROR(MID($D601,FIND(J$1,$D601,1)+0,30),"x")</f>
        <v>x</v>
      </c>
      <c r="K601" t="str">
        <f>IFERROR(MID($D601,FIND(K$1,$D601,1)+0,40),"x")</f>
        <v>VÁLIDO PELO PRAZO DE 04 (QUATRO) ANOS, A</v>
      </c>
      <c r="L601" t="str">
        <f>IFERROR(MID($D601,FIND(L$1,$D601,1)+0,100),"x")</f>
        <v>RESOLVE: ART. 1.º - AUTORIZAR O DIREITO DE  USO DOS RECURSOS HÍDRICOS, VÁLIDO PELO PRAZO DE 04 (QUAT</v>
      </c>
      <c r="M601" t="s">
        <v>2307</v>
      </c>
      <c r="P601" t="e">
        <f>VLOOKUP(A601,#REF!,1,FALSE)</f>
        <v>#REF!</v>
      </c>
    </row>
    <row r="602" spans="1:16" x14ac:dyDescent="0.25">
      <c r="A602" s="3">
        <v>16584</v>
      </c>
      <c r="B602" t="s">
        <v>4369</v>
      </c>
      <c r="C602">
        <v>178</v>
      </c>
      <c r="D602" t="s">
        <v>1323</v>
      </c>
      <c r="E602" s="1">
        <v>16584</v>
      </c>
      <c r="F602" s="2">
        <v>43307</v>
      </c>
      <c r="G602" t="str">
        <f>IFERROR(MID($D602,FIND(G$1,$D602,1)+0,110),"x")</f>
        <v>LOCALIZADO NESSE MESMO LOCAL E MUNICÍPIO, NAS COORDENADAS  LAT.10°53’46,6’’S E LONG.40°40’48,4’’W, DATUM SIRGA</v>
      </c>
      <c r="H602" t="str">
        <f>IFERROR(MID($D602,FIND(H$1,$D602,1)+0,70),"x")</f>
        <v>CAPTAÇÃO SUBTERRÂNEA, NA BACIA  HIDROGRÁFICA DO RIO ITAPICURU, LOCALIZ</v>
      </c>
      <c r="I602" t="str">
        <f>IFERROR(MID($D602,FIND(I$1,$D602,1)+0,30),"x")</f>
        <v>CPF N° 239.941.345-87, COM SED</v>
      </c>
      <c r="J602" t="str">
        <f>IFERROR(MID($D602,FIND(J$1,$D602,1)+0,30),"x")</f>
        <v>x</v>
      </c>
      <c r="K602" t="str">
        <f>IFERROR(MID($D602,FIND(K$1,$D602,1)+0,40),"x")</f>
        <v>VÁLIDO PELO PRAZO DE 04 (QUATRO) ANOS, A</v>
      </c>
      <c r="L602" t="str">
        <f>IFERROR(MID($D602,FIND(L$1,$D602,1)+0,100),"x")</f>
        <v>RESOLVE: ART. 1.º - AUTORIZAR O DIREITO  DE USO DOS RECURSOS HÍDRICOS, VÁLIDO PELO PRAZO DE 04 (QUAT</v>
      </c>
      <c r="M602" t="s">
        <v>2308</v>
      </c>
      <c r="P602" t="e">
        <f>VLOOKUP(A602,#REF!,1,FALSE)</f>
        <v>#REF!</v>
      </c>
    </row>
    <row r="603" spans="1:16" x14ac:dyDescent="0.25">
      <c r="A603" s="3">
        <v>16585</v>
      </c>
      <c r="B603" t="s">
        <v>4370</v>
      </c>
      <c r="C603">
        <v>179</v>
      </c>
      <c r="D603" t="s">
        <v>1324</v>
      </c>
      <c r="E603" s="1">
        <v>16585</v>
      </c>
      <c r="F603" s="2">
        <v>43307</v>
      </c>
      <c r="G603" t="str">
        <f>IFERROR(MID($D603,FIND(G$1,$D603,1)+0,110),"x")</f>
        <v>x</v>
      </c>
      <c r="H603" t="str">
        <f>IFERROR(MID($D603,FIND(H$1,$D603,1)+0,70),"x")</f>
        <v>CAPTAÇÃO SUBTERRÂNEA, NA BACIA HIDROGRÁFICA DO RIO ITAPICURU, LOCALIZA</v>
      </c>
      <c r="I603" t="str">
        <f>IFERROR(MID($D603,FIND(I$1,$D603,1)+0,30),"x")</f>
        <v>CPF N° 139.401.125-34, COM SED</v>
      </c>
      <c r="J603" t="str">
        <f>IFERROR(MID($D603,FIND(J$1,$D603,1)+0,30),"x")</f>
        <v>x</v>
      </c>
      <c r="K603" t="str">
        <f>IFERROR(MID($D603,FIND(K$1,$D603,1)+0,40),"x")</f>
        <v>VÁLIDO PELO PRAZO DE 04 (QUATRO) ANOS, A</v>
      </c>
      <c r="L603" t="str">
        <f>IFERROR(MID($D603,FIND(L$1,$D603,1)+0,100),"x")</f>
        <v>RESOLVE: ART. 1.º - AUTORIZAR O DIREITO DE USO  DOS RECURSOS HÍDRICOS, VÁLIDO PELO PRAZO DE 04 (QUAT</v>
      </c>
      <c r="M603" t="s">
        <v>2309</v>
      </c>
      <c r="P603" t="e">
        <f>VLOOKUP(A603,#REF!,1,FALSE)</f>
        <v>#REF!</v>
      </c>
    </row>
    <row r="604" spans="1:16" x14ac:dyDescent="0.25">
      <c r="A604" s="3">
        <v>16589</v>
      </c>
      <c r="B604" t="s">
        <v>4371</v>
      </c>
      <c r="C604">
        <v>180</v>
      </c>
      <c r="D604" t="s">
        <v>1325</v>
      </c>
      <c r="E604" s="1">
        <v>16589</v>
      </c>
      <c r="F604" s="2">
        <v>43307</v>
      </c>
      <c r="G604" t="str">
        <f>IFERROR(MID($D604,FIND(G$1,$D604,1)+0,110),"x")</f>
        <v>LOCALIZADO NA FAZENDA  RECREIO ÁREA 02, ZONA RURAL, NO MUNICÍPIO DE CONCEIÇÃO DA FEIRA, MEDIANTE O CUMPRIMENTO</v>
      </c>
      <c r="H604" t="str">
        <f>IFERROR(MID($D604,FIND(H$1,$D604,1)+0,70),"x")</f>
        <v xml:space="preserve">CAPTAÇÃO SUPERFICIAL, NA BACIA HIDROGRÁFICA  DO RIO PARAGUAÇU, NO RIO </v>
      </c>
      <c r="I604" t="str">
        <f>IFERROR(MID($D604,FIND(I$1,$D604,1)+0,30),"x")</f>
        <v>CPF Nº 940.828.635-91, COM SED</v>
      </c>
      <c r="J604" t="str">
        <f>IFERROR(MID($D604,FIND(J$1,$D604,1)+0,30),"x")</f>
        <v>x</v>
      </c>
      <c r="K604" t="str">
        <f>IFERROR(MID($D604,FIND(K$1,$D604,1)+0,40),"x")</f>
        <v xml:space="preserve">VÁLIDO PELO PRAZO DE 4 (QUATRO) ANOS, A </v>
      </c>
      <c r="L604" t="str">
        <f>IFERROR(MID($D604,FIND(L$1,$D604,1)+0,100),"x")</f>
        <v>RESOLVE: ART. 1º - AUTORIZAR O DIREITO DE  USO DOS RECURSOS HÍDRICOS, VÁLIDO PELO PRAZO DE 4 (QUATRO</v>
      </c>
      <c r="M604" t="s">
        <v>2310</v>
      </c>
      <c r="P604" t="e">
        <f>VLOOKUP(A604,#REF!,1,FALSE)</f>
        <v>#REF!</v>
      </c>
    </row>
    <row r="605" spans="1:16" x14ac:dyDescent="0.25">
      <c r="A605" s="3">
        <v>16591</v>
      </c>
      <c r="B605" t="s">
        <v>4372</v>
      </c>
      <c r="C605">
        <v>181</v>
      </c>
      <c r="D605" t="s">
        <v>1326</v>
      </c>
      <c r="E605" s="1">
        <v>16591</v>
      </c>
      <c r="F605" s="2">
        <v>43307</v>
      </c>
      <c r="G605" t="str">
        <f>IFERROR(MID($D605,FIND(G$1,$D605,1)+0,110),"x")</f>
        <v>LOCALIZADO NA  FAZENDA SANTA VISTA, ZONA RURAL, NO MUNICÍPIO DE CONCEIÇÃO DE FEIRA, MEDIANTE O CUMPRIMENTO  DA</v>
      </c>
      <c r="H605" t="str">
        <f>IFERROR(MID($D605,FIND(H$1,$D605,1)+0,70),"x")</f>
        <v xml:space="preserve">CAPTAÇÃO SUPERFICIAL, NA  BACIA HIDROGRÁFICA DO RIO PARAGUAÇU, NO RIO </v>
      </c>
      <c r="I605" t="str">
        <f>IFERROR(MID($D605,FIND(I$1,$D605,1)+0,30),"x")</f>
        <v>CPF Nº 954.831.285-91, COM SED</v>
      </c>
      <c r="J605" t="str">
        <f>IFERROR(MID($D605,FIND(J$1,$D605,1)+0,30),"x")</f>
        <v>x</v>
      </c>
      <c r="K605" t="str">
        <f>IFERROR(MID($D605,FIND(K$1,$D605,1)+0,40),"x")</f>
        <v xml:space="preserve">VÁLIDO PELO PRAZO DE 4 (QUATRO) ANOS, A </v>
      </c>
      <c r="L605" t="str">
        <f>IFERROR(MID($D605,FIND(L$1,$D605,1)+0,100),"x")</f>
        <v>RESOLVE: ART. 1º - AUTORIZAR O DIREITO DE  USO DOS RECURSOS HÍDRICOS, VÁLIDO PELO PRAZO DE 4 (QUATRO</v>
      </c>
      <c r="M605" t="s">
        <v>2311</v>
      </c>
      <c r="P605" t="e">
        <f>VLOOKUP(A605,#REF!,1,FALSE)</f>
        <v>#REF!</v>
      </c>
    </row>
    <row r="606" spans="1:16" x14ac:dyDescent="0.25">
      <c r="A606" s="3">
        <v>16610</v>
      </c>
      <c r="B606" t="s">
        <v>4374</v>
      </c>
      <c r="C606">
        <v>183</v>
      </c>
      <c r="D606" t="s">
        <v>1327</v>
      </c>
      <c r="E606" s="1">
        <v>16610</v>
      </c>
      <c r="F606" s="2">
        <v>43312</v>
      </c>
      <c r="G606" t="str">
        <f>IFERROR(MID($D606,FIND(G$1,$D606,1)+0,110),"x")</f>
        <v>LOCALIZADO NA FAZENDA NOVO HORIZONTE, ZONA RURAL, NO MUNICÍPIO DE MACARANI,  MEDIANTE O CUMPRIMENTO DA LEGISLA</v>
      </c>
      <c r="H606" t="str">
        <f>IFERROR(MID($D606,FIND(H$1,$D606,1)+0,70),"x")</f>
        <v>CAPTAÇÃO SUPERFICIAL, NA BACIA HIDROGRÁFICA DO RIO PARDO, NO  RIO MANG</v>
      </c>
      <c r="I606" t="str">
        <f>IFERROR(MID($D606,FIND(I$1,$D606,1)+0,30),"x")</f>
        <v>CPF Nº 125.419.234-49, COM SED</v>
      </c>
      <c r="J606" t="str">
        <f>IFERROR(MID($D606,FIND(J$1,$D606,1)+0,30),"x")</f>
        <v>x</v>
      </c>
      <c r="K606" t="str">
        <f>IFERROR(MID($D606,FIND(K$1,$D606,1)+0,40),"x")</f>
        <v xml:space="preserve">VÁLIDO PELO PRAZO DE 4 (QUATRO) ANOS, A </v>
      </c>
      <c r="L606" t="str">
        <f>IFERROR(MID($D606,FIND(L$1,$D606,1)+0,100),"x")</f>
        <v>RESOLVE: ART. 1º - AUTORIZAR O DIREITO DE  USO DOS RECURSOS HÍDRICOS, VÁLIDO PELO PRAZO DE 4 (QUATRO</v>
      </c>
      <c r="M606" t="s">
        <v>2313</v>
      </c>
      <c r="P606" t="e">
        <f>VLOOKUP(A606,#REF!,1,FALSE)</f>
        <v>#REF!</v>
      </c>
    </row>
    <row r="607" spans="1:16" x14ac:dyDescent="0.25">
      <c r="A607" s="3">
        <v>16613</v>
      </c>
      <c r="B607" t="s">
        <v>4375</v>
      </c>
      <c r="C607">
        <v>184</v>
      </c>
      <c r="D607" t="s">
        <v>1328</v>
      </c>
      <c r="E607" s="1">
        <v>16613</v>
      </c>
      <c r="F607" s="2">
        <v>43313</v>
      </c>
      <c r="G607" t="str">
        <f>IFERROR(MID($D607,FIND(G$1,$D607,1)+0,110),"x")</f>
        <v>LOCALIZADO NA FAZENDA PIC ANDARAÍ LOTE 10, OROBOZINHO, NO MUNICÍPIO DE  ITAETÊ, MEDIANTE O CUMPRIMENTO DA LEGI</v>
      </c>
      <c r="H607" t="str">
        <f>IFERROR(MID($D607,FIND(H$1,$D607,1)+0,70),"x")</f>
        <v xml:space="preserve">CAPTAÇÃO SUPERFICIAL, NA BACIA HIDROGRÁFICA DO RIO  PARAGUAÇU, NO RIO </v>
      </c>
      <c r="I607" t="str">
        <f>IFERROR(MID($D607,FIND(I$1,$D607,1)+0,30),"x")</f>
        <v>CPF N° 002.316.765-30, COM SED</v>
      </c>
      <c r="J607" t="str">
        <f>IFERROR(MID($D607,FIND(J$1,$D607,1)+0,30),"x")</f>
        <v>x</v>
      </c>
      <c r="K607" t="str">
        <f>IFERROR(MID($D607,FIND(K$1,$D607,1)+0,40),"x")</f>
        <v xml:space="preserve">VÁLIDO PELO PRAZO DE 4 (QUATRO) ANOS, A </v>
      </c>
      <c r="L607" t="str">
        <f>IFERROR(MID($D607,FIND(L$1,$D607,1)+0,100),"x")</f>
        <v>RESOLVE: ART. 1º - AUTORIZAR O  DIREITO DE USO DOS RECURSOS HÍDRICOS, VÁLIDO PELO PRAZO DE 4 (QUATRO</v>
      </c>
      <c r="M607" t="s">
        <v>2314</v>
      </c>
      <c r="P607" t="e">
        <f>VLOOKUP(A607,#REF!,1,FALSE)</f>
        <v>#REF!</v>
      </c>
    </row>
    <row r="608" spans="1:16" x14ac:dyDescent="0.25">
      <c r="A608" s="3">
        <v>16628</v>
      </c>
      <c r="B608" t="s">
        <v>4377</v>
      </c>
      <c r="C608">
        <v>186</v>
      </c>
      <c r="D608" t="s">
        <v>1329</v>
      </c>
      <c r="E608" s="1">
        <v>16628</v>
      </c>
      <c r="F608" s="2">
        <v>43314</v>
      </c>
      <c r="G608" t="str">
        <f>IFERROR(MID($D608,FIND(G$1,$D608,1)+0,110),"x")</f>
        <v>LOCALIZADO NA FAZENDA DOIS IRMÃOS,  ZONA RURAL, NO MUNICÍPIO DE MUCUGÊ, NAS COORDENADAS LAT.13°04’19”S E LONG.</v>
      </c>
      <c r="H608" t="str">
        <f>IFERROR(MID($D608,FIND(H$1,$D608,1)+0,70),"x")</f>
        <v>CAPTAÇÃO SUPERFICIAL, NA BACIA HIDROGRÁFICA DO RIO PARAGUAÇU,  EM BARR</v>
      </c>
      <c r="I608" t="str">
        <f>IFERROR(MID($D608,FIND(I$1,$D608,1)+0,30),"x")</f>
        <v>CPF Nº 401.433.170-91, COM  SE</v>
      </c>
      <c r="J608" t="str">
        <f>IFERROR(MID($D608,FIND(J$1,$D608,1)+0,30),"x")</f>
        <v>x</v>
      </c>
      <c r="K608" t="str">
        <f>IFERROR(MID($D608,FIND(K$1,$D608,1)+0,40),"x")</f>
        <v>VÁLIDA PELO PRAZO  DE 35 (TRINTA E CINCO</v>
      </c>
      <c r="L608" t="str">
        <f>IFERROR(MID($D608,FIND(L$1,$D608,1)+0,100),"x")</f>
        <v>RESOLVE: ART. 1º - AUTORIZAR O DIREITO DE  USO DOS RECURSOS HÍDRICOS A LUIZ CARLOS BERTI, INSCRITO N</v>
      </c>
      <c r="M608" t="s">
        <v>2316</v>
      </c>
      <c r="P608" t="e">
        <f>VLOOKUP(A608,#REF!,1,FALSE)</f>
        <v>#REF!</v>
      </c>
    </row>
    <row r="609" spans="1:16" x14ac:dyDescent="0.25">
      <c r="A609" s="3">
        <v>16632</v>
      </c>
      <c r="B609" t="s">
        <v>4378</v>
      </c>
      <c r="C609">
        <v>187</v>
      </c>
      <c r="D609" t="s">
        <v>88</v>
      </c>
      <c r="E609" s="1">
        <v>16632</v>
      </c>
      <c r="F609" s="2">
        <v>43314</v>
      </c>
      <c r="G609" t="str">
        <f>IFERROR(MID($D609,FIND(G$1,$D609,1)+0,110),"x")</f>
        <v>LOCALIZADO NA FAZENDA AIRAM CANAL, ZONA RURAL, S/N, NO MUNICÍPIO DE BARRA DO  MENDES, NAS COORDENADAS LAT.11°4</v>
      </c>
      <c r="H609" t="str">
        <f>IFERROR(MID($D609,FIND(H$1,$D609,1)+0,70),"x")</f>
        <v>CAPTAÇÃO SUBTERRÂNEA, NA BACIA HIDROGRÁFICA DO RIO  SÃO FRANCISCO, LOC</v>
      </c>
      <c r="I609" t="str">
        <f>IFERROR(MID($D609,FIND(I$1,$D609,1)+0,30),"x")</f>
        <v>CPF N° 254.265.915-04 COM SEDE</v>
      </c>
      <c r="J609" t="str">
        <f>IFERROR(MID($D609,FIND(J$1,$D609,1)+0,30),"x")</f>
        <v>x</v>
      </c>
      <c r="K609" t="str">
        <f>IFERROR(MID($D609,FIND(K$1,$D609,1)+0,40),"x")</f>
        <v>VÁLIDO PELO PRAZO DE 04 (QUATRO) ANOS, A</v>
      </c>
      <c r="L609" t="str">
        <f>IFERROR(MID($D609,FIND(L$1,$D609,1)+0,100),"x")</f>
        <v>RESOLVE: ART. 1.º - AUTORIZAR O DIREITO DE  USO DOS RECURSOS HÍDRICOS, VÁLIDO PELO PRAZO DE 04 (QUAT</v>
      </c>
      <c r="M609" t="s">
        <v>2317</v>
      </c>
      <c r="P609" t="e">
        <f>VLOOKUP(A609,#REF!,1,FALSE)</f>
        <v>#REF!</v>
      </c>
    </row>
    <row r="610" spans="1:16" x14ac:dyDescent="0.25">
      <c r="A610" s="3">
        <v>16633</v>
      </c>
      <c r="B610" t="s">
        <v>4379</v>
      </c>
      <c r="C610">
        <v>188</v>
      </c>
      <c r="D610" t="s">
        <v>1330</v>
      </c>
      <c r="E610" s="1">
        <v>16633</v>
      </c>
      <c r="F610" s="2">
        <v>43314</v>
      </c>
      <c r="G610" t="str">
        <f>IFERROR(MID($D610,FIND(G$1,$D610,1)+0,110),"x")</f>
        <v xml:space="preserve">LOCALIZADO NA FAZENDA CINCO PORCOS, ZONA RURAL, NO MUNICÍPIO DE BARRO PRETO, NAS  COORDENADAS LAT.14º43’04’’S </v>
      </c>
      <c r="H610" t="str">
        <f>IFERROR(MID($D610,FIND(H$1,$D610,1)+0,70),"x")</f>
        <v>CAPTAÇÃO SUBTERRÂNEA, NA BACIA HIDROGRÁFICA  DO LESTE, LOCALIZADO NA F</v>
      </c>
      <c r="I610" t="str">
        <f>IFERROR(MID($D610,FIND(I$1,$D610,1)+0,30),"x")</f>
        <v>x</v>
      </c>
      <c r="J610" t="str">
        <f>IFERROR(MID($D610,FIND(J$1,$D610,1)+0,30),"x")</f>
        <v>CNPJ Nº 29.737.368/0012-71, CO</v>
      </c>
      <c r="K610" t="str">
        <f>IFERROR(MID($D610,FIND(K$1,$D610,1)+0,40),"x")</f>
        <v>VÁLIDO PELO PRAZO DE 04 (QUATRO) ANOS, A</v>
      </c>
      <c r="L610" t="str">
        <f>IFERROR(MID($D610,FIND(L$1,$D610,1)+0,100),"x")</f>
        <v>RESOLVE: ART. 1.º - AUTORIZAR O DIREITO DE  USO DOS RECURSOS HÍDRICOS, VÁLIDO PELO PRAZO DE 04 (QUAT</v>
      </c>
      <c r="M610" t="s">
        <v>2318</v>
      </c>
      <c r="P610" t="e">
        <f>VLOOKUP(A610,#REF!,1,FALSE)</f>
        <v>#REF!</v>
      </c>
    </row>
    <row r="611" spans="1:16" x14ac:dyDescent="0.25">
      <c r="A611" s="3">
        <v>16646</v>
      </c>
      <c r="B611" t="s">
        <v>4382</v>
      </c>
      <c r="C611">
        <v>191</v>
      </c>
      <c r="D611" t="s">
        <v>91</v>
      </c>
      <c r="E611" s="1">
        <v>16646</v>
      </c>
      <c r="F611" s="2">
        <v>43315</v>
      </c>
      <c r="G611" t="str">
        <f>IFERROR(MID($D611,FIND(G$1,$D611,1)+0,110),"x")</f>
        <v xml:space="preserve">LOCALIZADO NA FAZENDA BOM JESUS, ZONA RURAL, S/N, NO MUNICÍPIO DE IBITITÁ, NAS  COORDENADAS LAT.11º38’03,7’’S </v>
      </c>
      <c r="H611" t="str">
        <f>IFERROR(MID($D611,FIND(H$1,$D611,1)+0,70),"x")</f>
        <v>CAPTAÇÃO SUBTERRÂNEA, NA BACIA HIDROGRÁFICA DO RIO  SÃO FRANCISCO, LOC</v>
      </c>
      <c r="I611" t="str">
        <f>IFERROR(MID($D611,FIND(I$1,$D611,1)+0,30),"x")</f>
        <v>CPF Nº 675.542.025-53, COM SED</v>
      </c>
      <c r="J611" t="str">
        <f>IFERROR(MID($D611,FIND(J$1,$D611,1)+0,30),"x")</f>
        <v>x</v>
      </c>
      <c r="K611" t="str">
        <f>IFERROR(MID($D611,FIND(K$1,$D611,1)+0,40),"x")</f>
        <v>VÁLIDO PELO PRAZO DE 04 (QUATRO) ANOS, A</v>
      </c>
      <c r="L611" t="str">
        <f>IFERROR(MID($D611,FIND(L$1,$D611,1)+0,100),"x")</f>
        <v>RESOLVE: ART. 1.º - AUTORIZAR O DIREITO  DE USO DOS RECURSOS HÍDRICOS, VÁLIDO PELO PRAZO DE 04 (QUAT</v>
      </c>
      <c r="M611" t="s">
        <v>2321</v>
      </c>
      <c r="P611" t="e">
        <f>VLOOKUP(A611,#REF!,1,FALSE)</f>
        <v>#REF!</v>
      </c>
    </row>
    <row r="612" spans="1:16" x14ac:dyDescent="0.25">
      <c r="A612" s="3">
        <v>16652</v>
      </c>
      <c r="B612" t="s">
        <v>4385</v>
      </c>
      <c r="C612">
        <v>194</v>
      </c>
      <c r="D612" t="s">
        <v>1331</v>
      </c>
      <c r="E612" s="1">
        <v>16652</v>
      </c>
      <c r="F612" s="2">
        <v>43318</v>
      </c>
      <c r="G612" t="str">
        <f>IFERROR(MID($D612,FIND(G$1,$D612,1)+0,110),"x")</f>
        <v>LOCALIZADO  NA FAZENDA SANTA MARIA, ZONA RURAL, NO MUNICÍPIO DE ITAMARAJU, MEDIANTE O CUMPRIMENTO DA  LEGISLAÇ</v>
      </c>
      <c r="H612" t="str">
        <f>IFERROR(MID($D612,FIND(H$1,$D612,1)+0,70),"x")</f>
        <v>CAPTAÇÃO SUPERFICIAL, NA BACIA HIDROGRÁFICA DO RIO JUCURUÇU, NO CÓRREG</v>
      </c>
      <c r="I612" t="str">
        <f>IFERROR(MID($D612,FIND(I$1,$D612,1)+0,30),"x")</f>
        <v>CPF Nº 027.631.047-03, COM SED</v>
      </c>
      <c r="J612" t="str">
        <f>IFERROR(MID($D612,FIND(J$1,$D612,1)+0,30),"x")</f>
        <v>x</v>
      </c>
      <c r="K612" t="str">
        <f>IFERROR(MID($D612,FIND(K$1,$D612,1)+0,40),"x")</f>
        <v>VÁLIDO PELO PRAZO DE 04 (QUATRO) ANOS, A</v>
      </c>
      <c r="L612" t="str">
        <f>IFERROR(MID($D612,FIND(L$1,$D612,1)+0,100),"x")</f>
        <v>RESOLVE: ART. 1º - AUTORIZAR O DIREITO DE  USO DOS RECURSOS HÍDRICOS, VÁLIDO PELO PRAZO DE 04 (QUATR</v>
      </c>
      <c r="M612" t="s">
        <v>2324</v>
      </c>
      <c r="P612" t="e">
        <f>VLOOKUP(A612,#REF!,1,FALSE)</f>
        <v>#REF!</v>
      </c>
    </row>
    <row r="613" spans="1:16" x14ac:dyDescent="0.25">
      <c r="A613" s="3">
        <v>16702</v>
      </c>
      <c r="B613" t="s">
        <v>4390</v>
      </c>
      <c r="C613">
        <v>199</v>
      </c>
      <c r="D613" t="s">
        <v>1332</v>
      </c>
      <c r="E613" s="1">
        <v>16702</v>
      </c>
      <c r="F613" s="2">
        <v>43327</v>
      </c>
      <c r="G613" t="str">
        <f>IFERROR(MID($D613,FIND(G$1,$D613,1)+0,110),"x")</f>
        <v>LOCALIZADO  NA FAZENDA CAATINGA GRANDE, ZONA RURAL, NO MUNICÍPIO DE SÁTIRO DIAS, NAS COORDENADAS  LAT.11º29’00</v>
      </c>
      <c r="H613" t="str">
        <f>IFERROR(MID($D613,FIND(H$1,$D613,1)+0,70),"x")</f>
        <v>CAPTAÇÃO SUBTERRÂNEA, NA BACIA HIDROGRÁFICA DO RECÔNCAVO NORTE, LOCALI</v>
      </c>
      <c r="I613" t="str">
        <f>IFERROR(MID($D613,FIND(I$1,$D613,1)+0,30),"x")</f>
        <v>x</v>
      </c>
      <c r="J613" t="str">
        <f>IFERROR(MID($D613,FIND(J$1,$D613,1)+0,30),"x")</f>
        <v>CNPJ Nº 07.465.275/0001-40, CO</v>
      </c>
      <c r="K613" t="str">
        <f>IFERROR(MID($D613,FIND(K$1,$D613,1)+0,40),"x")</f>
        <v>VÁLIDO PELO PRAZO DE 04 (QUATRO) ANOS, A</v>
      </c>
      <c r="L613" t="str">
        <f>IFERROR(MID($D613,FIND(L$1,$D613,1)+0,100),"x")</f>
        <v>RESOLVE: ART. 1.º - AUTORIZAR   O DIREITO DE USO DOS RECURSOS HÍDRICOS, VÁLIDO PELO PRAZO DE 04 (QUA</v>
      </c>
      <c r="M613" t="s">
        <v>2329</v>
      </c>
      <c r="P613" t="e">
        <f>VLOOKUP(A613,#REF!,1,FALSE)</f>
        <v>#REF!</v>
      </c>
    </row>
    <row r="614" spans="1:16" x14ac:dyDescent="0.25">
      <c r="A614" s="3">
        <v>16704</v>
      </c>
      <c r="B614" t="s">
        <v>4391</v>
      </c>
      <c r="C614">
        <v>200</v>
      </c>
      <c r="D614" t="s">
        <v>1333</v>
      </c>
      <c r="E614" s="1">
        <v>16704</v>
      </c>
      <c r="F614" s="2">
        <v>43327</v>
      </c>
      <c r="G614" t="str">
        <f>IFERROR(MID($D614,FIND(G$1,$D614,1)+0,110),"x")</f>
        <v>LOCALIZADO NO SÍTIO TUPINAMBÁ, ZONA RURAL, NO MUNICÍPIO DE CONDE, NAS  COORDENADAS LAT.11°51’37’’S E LONG.37°3</v>
      </c>
      <c r="H614" t="str">
        <f>IFERROR(MID($D614,FIND(H$1,$D614,1)+0,70),"x")</f>
        <v>CAPTAÇÃO SUBTERRÂNEA, NA BACIA HIDROGRÁFICA  DO RIO ITAPICURU, LOCALIZ</v>
      </c>
      <c r="I614" t="str">
        <f>IFERROR(MID($D614,FIND(I$1,$D614,1)+0,30),"x")</f>
        <v>CPF N° 138.633.555-04, COM SED</v>
      </c>
      <c r="J614" t="str">
        <f>IFERROR(MID($D614,FIND(J$1,$D614,1)+0,30),"x")</f>
        <v>x</v>
      </c>
      <c r="K614" t="str">
        <f>IFERROR(MID($D614,FIND(K$1,$D614,1)+0,40),"x")</f>
        <v>VÁLIDO PELO PRAZO DE 04 (QUATRO) ANOS, A</v>
      </c>
      <c r="L614" t="str">
        <f>IFERROR(MID($D614,FIND(L$1,$D614,1)+0,100),"x")</f>
        <v>RESOLVE: ART. 1.º - AUTORIZAR O DIREITO DE  USO DOS RECURSOS HÍDRICOS, VÁLIDO PELO PRAZO DE 04 (QUAT</v>
      </c>
      <c r="M614" t="s">
        <v>2330</v>
      </c>
      <c r="P614" t="e">
        <f>VLOOKUP(A614,#REF!,1,FALSE)</f>
        <v>#REF!</v>
      </c>
    </row>
    <row r="615" spans="1:16" x14ac:dyDescent="0.25">
      <c r="A615" s="3">
        <v>16723</v>
      </c>
      <c r="B615" t="s">
        <v>4394</v>
      </c>
      <c r="C615">
        <v>203</v>
      </c>
      <c r="D615" t="s">
        <v>1334</v>
      </c>
      <c r="E615" s="1">
        <v>16723</v>
      </c>
      <c r="F615" s="2">
        <v>43329</v>
      </c>
      <c r="G615" t="str">
        <f>IFERROR(MID($D615,FIND(G$1,$D615,1)+0,110),"x")</f>
        <v>LOCALIZADO  NA FAZENDA BOM JARDIM, ZONA RURAL, NO MUNICÍPIO DE ITAMARAJU, MEDIANTE O CUMPRIMENTO DA  LEGISLAÇÃ</v>
      </c>
      <c r="H615" t="str">
        <f>IFERROR(MID($D615,FIND(H$1,$D615,1)+0,70),"x")</f>
        <v>CAPTAÇÃO SUPERFICIAL, NA BACIA HIDROGRÁFICA EXTREMO SUL, NO RIO JUCURU</v>
      </c>
      <c r="I615" t="str">
        <f>IFERROR(MID($D615,FIND(I$1,$D615,1)+0,30),"x")</f>
        <v>CPF Nº 087.749.747-85, COM SED</v>
      </c>
      <c r="J615" t="str">
        <f>IFERROR(MID($D615,FIND(J$1,$D615,1)+0,30),"x")</f>
        <v>x</v>
      </c>
      <c r="K615" t="str">
        <f>IFERROR(MID($D615,FIND(K$1,$D615,1)+0,40),"x")</f>
        <v xml:space="preserve">VÁLIDO PELO PRAZO DE 4 (QUATRO) ANOS, A </v>
      </c>
      <c r="L615" t="str">
        <f>IFERROR(MID($D615,FIND(L$1,$D615,1)+0,100),"x")</f>
        <v>RESOLVE: ART. 1º - AUTORIZAR O DIREITO DE  USO DOS RECURSOS HÍDRICOS, VÁLIDO PELO PRAZO DE 4 (QUATRO</v>
      </c>
      <c r="M615" t="s">
        <v>2332</v>
      </c>
      <c r="P615" t="e">
        <f>VLOOKUP(A615,#REF!,1,FALSE)</f>
        <v>#REF!</v>
      </c>
    </row>
    <row r="616" spans="1:16" x14ac:dyDescent="0.25">
      <c r="A616" s="3">
        <v>16730</v>
      </c>
      <c r="B616" t="s">
        <v>4397</v>
      </c>
      <c r="C616">
        <v>206</v>
      </c>
      <c r="D616" t="s">
        <v>1337</v>
      </c>
      <c r="E616" s="1">
        <v>16730</v>
      </c>
      <c r="F616" s="2">
        <v>43332</v>
      </c>
      <c r="G616" t="str">
        <f>IFERROR(MID($D616,FIND(G$1,$D616,1)+0,110),"x")</f>
        <v>LOCALIZADO NA FAZENDA CAVALO BRANCO, RODOVIA BA 099, ZONA RURAL,  NO MUNICÍPIO DE CONDE, MEDIANTE O CUMPRIMENT</v>
      </c>
      <c r="H616" t="str">
        <f>IFERROR(MID($D616,FIND(H$1,$D616,1)+0,70),"x")</f>
        <v xml:space="preserve">CAPTAÇÃO SUPERFICIAL, NA BACIA HIDROGRÁFICA  DO RIO INHAMBUPE, NO RIO </v>
      </c>
      <c r="I616" t="str">
        <f>IFERROR(MID($D616,FIND(I$1,$D616,1)+0,30),"x")</f>
        <v>x</v>
      </c>
      <c r="J616" t="str">
        <f>IFERROR(MID($D616,FIND(J$1,$D616,1)+0,30),"x")</f>
        <v>CNPJ Nº 16.552.230/0001-01, CO</v>
      </c>
      <c r="K616" t="str">
        <f>IFERROR(MID($D616,FIND(K$1,$D616,1)+0,40),"x")</f>
        <v xml:space="preserve">VÁLIDO PELO PRAZO DE 4 (QUATRO) ANOS, A </v>
      </c>
      <c r="L616" t="str">
        <f>IFERROR(MID($D616,FIND(L$1,$D616,1)+0,100),"x")</f>
        <v>RESOLVE: ART. 1º - AUTORIZAR O  DIREITO DE USO DOS RECURSOS HÍDRICOS, VÁLIDO PELO PRAZO DE 4 (QUATRO</v>
      </c>
      <c r="M616" t="s">
        <v>2335</v>
      </c>
      <c r="P616" t="e">
        <f>VLOOKUP(A616,#REF!,1,FALSE)</f>
        <v>#REF!</v>
      </c>
    </row>
    <row r="617" spans="1:16" x14ac:dyDescent="0.25">
      <c r="A617" s="3">
        <v>16747</v>
      </c>
      <c r="B617" t="s">
        <v>4399</v>
      </c>
      <c r="C617">
        <v>208</v>
      </c>
      <c r="D617" t="s">
        <v>1338</v>
      </c>
      <c r="E617" s="1">
        <v>16747</v>
      </c>
      <c r="F617" s="2">
        <v>43335</v>
      </c>
      <c r="G617" t="str">
        <f>IFERROR(MID($D617,FIND(G$1,$D617,1)+0,110),"x")</f>
        <v>LOCALIZADO NA FAZENDA COITÉS, ZONA RURAL, NO MUNICÍPIO DE  PALMEIRAS, MEDIANTE O CUMPRIMENTO DA LEGISLAÇÃO VIG</v>
      </c>
      <c r="H617" t="str">
        <f>IFERROR(MID($D617,FIND(H$1,$D617,1)+0,70),"x")</f>
        <v xml:space="preserve">CAPTAÇÃO SUPERFICIAL, NA BACIA HIDROGRÁFICA DO RIO  PARAGUAÇU, NO RIO </v>
      </c>
      <c r="I617" t="str">
        <f>IFERROR(MID($D617,FIND(I$1,$D617,1)+0,30),"x")</f>
        <v>x</v>
      </c>
      <c r="J617" t="str">
        <f>IFERROR(MID($D617,FIND(J$1,$D617,1)+0,30),"x")</f>
        <v>CNPJ Nº 01.973.600/0001-07, CO</v>
      </c>
      <c r="K617" t="str">
        <f>IFERROR(MID($D617,FIND(K$1,$D617,1)+0,40),"x")</f>
        <v xml:space="preserve">VÁLIDO PELO PRAZO DE 4 (QUATRO) ANOS, A </v>
      </c>
      <c r="L617" t="str">
        <f>IFERROR(MID($D617,FIND(L$1,$D617,1)+0,100),"x")</f>
        <v>RESOLVE: ART. 1º - AUTORIZAR O DIREITO DE  USO DOS RECURSOS HÍDRICOS, VÁLIDO PELO PRAZO DE 4 (QUATRO</v>
      </c>
      <c r="M617" t="s">
        <v>2337</v>
      </c>
      <c r="P617" t="e">
        <f>VLOOKUP(A617,#REF!,1,FALSE)</f>
        <v>#REF!</v>
      </c>
    </row>
    <row r="618" spans="1:16" x14ac:dyDescent="0.25">
      <c r="A618" s="3">
        <v>16775</v>
      </c>
      <c r="B618" t="s">
        <v>4401</v>
      </c>
      <c r="C618">
        <v>210</v>
      </c>
      <c r="D618" t="s">
        <v>102</v>
      </c>
      <c r="E618" s="1">
        <v>16775</v>
      </c>
      <c r="F618" s="2">
        <v>43339</v>
      </c>
      <c r="G618" t="str">
        <f>IFERROR(MID($D618,FIND(G$1,$D618,1)+0,110),"x")</f>
        <v>LOCALIZADO NA FAZENDA MILAGRES IV, ZONA RURAL, NO MUNICÍPIO DE AMÉRICA DOURADA, NAS  COORDENADAS LAT.11°26’27’</v>
      </c>
      <c r="H618" t="str">
        <f>IFERROR(MID($D618,FIND(H$1,$D618,1)+0,70),"x")</f>
        <v>CAPTAÇÃO SUBTERRÂNEA, NA BACIA HIDROGRÁFICA DO RIO SÃO FRANCISCO,  LOC</v>
      </c>
      <c r="I618" t="str">
        <f>IFERROR(MID($D618,FIND(I$1,$D618,1)+0,30),"x")</f>
        <v>CPF N° 636.933.725-00, COM SED</v>
      </c>
      <c r="J618" t="str">
        <f>IFERROR(MID($D618,FIND(J$1,$D618,1)+0,30),"x")</f>
        <v>x</v>
      </c>
      <c r="K618" t="str">
        <f>IFERROR(MID($D618,FIND(K$1,$D618,1)+0,40),"x")</f>
        <v>VÁLIDO PELO PRAZO DE 04 (QUATRO) ANOS, A</v>
      </c>
      <c r="L618" t="str">
        <f>IFERROR(MID($D618,FIND(L$1,$D618,1)+0,100),"x")</f>
        <v>RESOLVE: ART. 1.º - AUTORIZAR O DIREITO  DE USO DOS RECURSOS HÍDRICOS, VÁLIDO PELO PRAZO DE 04 (QUAT</v>
      </c>
      <c r="M618" t="s">
        <v>2339</v>
      </c>
      <c r="P618" t="e">
        <f>VLOOKUP(A618,#REF!,1,FALSE)</f>
        <v>#REF!</v>
      </c>
    </row>
    <row r="619" spans="1:16" x14ac:dyDescent="0.25">
      <c r="A619" s="3">
        <v>16782</v>
      </c>
      <c r="B619" t="s">
        <v>4402</v>
      </c>
      <c r="C619">
        <v>211</v>
      </c>
      <c r="D619" t="s">
        <v>1339</v>
      </c>
      <c r="E619" s="1">
        <v>16782</v>
      </c>
      <c r="F619" s="2">
        <v>43340</v>
      </c>
      <c r="G619" t="str">
        <f>IFERROR(MID($D619,FIND(G$1,$D619,1)+0,110),"x")</f>
        <v>LOCALIZADO NA FAZENDA BURY, ZONA RURAL,  NO MUNICÍPIO DE ENTRE RIOS. § 2º - CAPTAÇÃO SUPERFICIAL, NA BACIA HID</v>
      </c>
      <c r="H619" t="str">
        <f>IFERROR(MID($D619,FIND(H$1,$D619,1)+0,70),"x")</f>
        <v xml:space="preserve">CAPTAÇÃO SUBTERRÂNEA, NA  BACIA HIDROGRÁFICA  DO RECÔNCAVO NORTE, NAS </v>
      </c>
      <c r="I619" t="str">
        <f>IFERROR(MID($D619,FIND(I$1,$D619,1)+0,30),"x")</f>
        <v>x</v>
      </c>
      <c r="J619" t="str">
        <f>IFERROR(MID($D619,FIND(J$1,$D619,1)+0,30),"x")</f>
        <v>CNPJ Nº 15.141.799/0001-03, CO</v>
      </c>
      <c r="K619" t="str">
        <f>IFERROR(MID($D619,FIND(K$1,$D619,1)+0,40),"x")</f>
        <v xml:space="preserve">VÁLIDO PELO PRAZO DE 4 (QUATRO) ANOS, À </v>
      </c>
      <c r="L619" t="str">
        <f>IFERROR(MID($D619,FIND(L$1,$D619,1)+0,100),"x")</f>
        <v>RESOLVE: ART. 1.º - AUTORIZAR O DIREITO DE  USO DOS RECURSOS HÍDRICOS, VÁLIDO PELO PRAZO DE 4 (QUATR</v>
      </c>
      <c r="M619" t="s">
        <v>2340</v>
      </c>
      <c r="P619" t="e">
        <f>VLOOKUP(A619,#REF!,1,FALSE)</f>
        <v>#REF!</v>
      </c>
    </row>
    <row r="620" spans="1:16" x14ac:dyDescent="0.25">
      <c r="A620" s="3">
        <v>16802</v>
      </c>
      <c r="B620" t="s">
        <v>4403</v>
      </c>
      <c r="C620">
        <v>212</v>
      </c>
      <c r="D620" t="s">
        <v>1340</v>
      </c>
      <c r="E620" s="1">
        <v>16802</v>
      </c>
      <c r="F620" s="2">
        <v>43342</v>
      </c>
      <c r="G620" t="str">
        <f>IFERROR(MID($D620,FIND(G$1,$D620,1)+0,110),"x")</f>
        <v>LOCALIZADO MESMO LOCAL E MUNICÍPIO. § 2º - CAPTAÇÃO SUPERFICIAL,  NA BACIA HIDROGRÁFICA DO RIO DE CONTAS, NO R</v>
      </c>
      <c r="H620" t="str">
        <f>IFERROR(MID($D620,FIND(H$1,$D620,1)+0,70),"x")</f>
        <v>CAPTAÇÃO SUBTERRÂNEA, NA  BACIA  HIDROGRÁFICA DO RIO DE CONTAS, NAS CO</v>
      </c>
      <c r="I620" t="str">
        <f>IFERROR(MID($D620,FIND(I$1,$D620,1)+0,30),"x")</f>
        <v>CPF Nº 837.817.657-68, COM SED</v>
      </c>
      <c r="J620" t="str">
        <f>IFERROR(MID($D620,FIND(J$1,$D620,1)+0,30),"x")</f>
        <v>x</v>
      </c>
      <c r="K620" t="str">
        <f>IFERROR(MID($D620,FIND(K$1,$D620,1)+0,40),"x")</f>
        <v xml:space="preserve">VÁLIDO PELO PRAZO DE 4 (QUATRO) ANOS, À </v>
      </c>
      <c r="L620" t="str">
        <f>IFERROR(MID($D620,FIND(L$1,$D620,1)+0,100),"x")</f>
        <v>RESOLVE: ART. 1.º - AUTORIZAR O DIREITO  DE USO DOS RECURSOS HÍDRICOS, VÁLIDO PELO PRAZO DE 4 (QUATR</v>
      </c>
      <c r="M620" t="s">
        <v>2341</v>
      </c>
      <c r="P620" t="e">
        <f>VLOOKUP(A620,#REF!,1,FALSE)</f>
        <v>#REF!</v>
      </c>
    </row>
    <row r="621" spans="1:16" x14ac:dyDescent="0.25">
      <c r="A621" s="3">
        <v>16853</v>
      </c>
      <c r="B621" t="s">
        <v>4405</v>
      </c>
      <c r="C621">
        <v>214</v>
      </c>
      <c r="D621" t="s">
        <v>1341</v>
      </c>
      <c r="E621" s="1">
        <v>16853</v>
      </c>
      <c r="F621" s="2">
        <v>43349</v>
      </c>
      <c r="G621" t="str">
        <f>IFERROR(MID($D621,FIND(G$1,$D621,1)+0,110),"x")</f>
        <v>LOCALIZADO NA FAZENDA SANTA MÔNICA, ZONA RURAL, NO MUNICÍPIO  BONITO, MEDIANTE O CUMPRIMENTO DA LEGISLAÇÃO VIG</v>
      </c>
      <c r="H621" t="str">
        <f>IFERROR(MID($D621,FIND(H$1,$D621,1)+0,70),"x")</f>
        <v>CAPTAÇÃO SUBTERRÂNEA, NA BACIA  HIDROGRÁFICA DO RIO PARAGUAÇU, NAS COO</v>
      </c>
      <c r="I621" t="str">
        <f>IFERROR(MID($D621,FIND(I$1,$D621,1)+0,30),"x")</f>
        <v>CPF N° 229.819.855-15, COM SED</v>
      </c>
      <c r="J621" t="str">
        <f>IFERROR(MID($D621,FIND(J$1,$D621,1)+0,30),"x")</f>
        <v>x</v>
      </c>
      <c r="K621" t="str">
        <f>IFERROR(MID($D621,FIND(K$1,$D621,1)+0,40),"x")</f>
        <v>VÁLIDO PELO PRAZO DE 04 (QUATRO) ANOS, A</v>
      </c>
      <c r="L621" t="str">
        <f>IFERROR(MID($D621,FIND(L$1,$D621,1)+0,100),"x")</f>
        <v>RESOLVE: ART. 1.º - AUTORIZAR O DIREITO DE  USO DOS RECURSOS HÍDRICOS, VÁLIDO PELO PRAZO DE 04 (QUAT</v>
      </c>
      <c r="M621" t="s">
        <v>2343</v>
      </c>
      <c r="P621" t="e">
        <f>VLOOKUP(A621,#REF!,1,FALSE)</f>
        <v>#REF!</v>
      </c>
    </row>
    <row r="622" spans="1:16" x14ac:dyDescent="0.25">
      <c r="A622" s="3">
        <v>16854</v>
      </c>
      <c r="B622" t="s">
        <v>4406</v>
      </c>
      <c r="C622">
        <v>215</v>
      </c>
      <c r="D622" t="s">
        <v>1342</v>
      </c>
      <c r="E622" s="1">
        <v>16854</v>
      </c>
      <c r="F622" s="2">
        <v>43349</v>
      </c>
      <c r="G622" t="str">
        <f>IFERROR(MID($D622,FIND(G$1,$D622,1)+0,110),"x")</f>
        <v>LOCALIZADO NA FAZENDA SANTO ANTÔNIO DO CAFEZAL BONITO, ZONA RURAL,  NO MUNICÍPIO DE BONITO, MEDIANTE O CUMPRIM</v>
      </c>
      <c r="H622" t="str">
        <f>IFERROR(MID($D622,FIND(H$1,$D622,1)+0,70),"x")</f>
        <v>CAPTAÇÃO SUBTERRÂNEA, NA BACIA  HIDROGRÁFICA DO RIO PARAGUAÇU, NAS COO</v>
      </c>
      <c r="I622" t="str">
        <f>IFERROR(MID($D622,FIND(I$1,$D622,1)+0,30),"x")</f>
        <v>CPF N° 229.819.855-15, COM SED</v>
      </c>
      <c r="J622" t="str">
        <f>IFERROR(MID($D622,FIND(J$1,$D622,1)+0,30),"x")</f>
        <v>x</v>
      </c>
      <c r="K622" t="str">
        <f>IFERROR(MID($D622,FIND(K$1,$D622,1)+0,40),"x")</f>
        <v>VÁLIDO PELO PRAZO DE 04 (QUATRO) ANOS, A</v>
      </c>
      <c r="L622" t="str">
        <f>IFERROR(MID($D622,FIND(L$1,$D622,1)+0,100),"x")</f>
        <v>RESOLVE: ART. 1.º - AUTORIZAR O DIREITO DE  USO DOS RECURSOS HÍDRICOS, VÁLIDO PELO PRAZO DE 04 (QUAT</v>
      </c>
      <c r="M622" t="s">
        <v>2344</v>
      </c>
      <c r="P622" t="e">
        <f>VLOOKUP(A622,#REF!,1,FALSE)</f>
        <v>#REF!</v>
      </c>
    </row>
    <row r="623" spans="1:16" x14ac:dyDescent="0.25">
      <c r="A623" s="3">
        <v>16855</v>
      </c>
      <c r="B623" t="s">
        <v>4407</v>
      </c>
      <c r="C623">
        <v>216</v>
      </c>
      <c r="D623" t="s">
        <v>1343</v>
      </c>
      <c r="E623" s="1">
        <v>16855</v>
      </c>
      <c r="F623" s="2">
        <v>43349</v>
      </c>
      <c r="G623" t="str">
        <f>IFERROR(MID($D623,FIND(G$1,$D623,1)+0,110),"x")</f>
        <v>LOCALIZADO NA FAZENDA MANON DA CACHOEIRA, ZONA RURAL, NO  MUNICÍPIO DE BONITO, MEDIANTE O CUMPRIMENTO DA LEGIS</v>
      </c>
      <c r="H623" t="str">
        <f>IFERROR(MID($D623,FIND(H$1,$D623,1)+0,70),"x")</f>
        <v>CAPTAÇÃO SUBTERRÂNEA, NA BACIA  HIDROGRÁFICA DO RIO PARAGUAÇU, NAS COO</v>
      </c>
      <c r="I623" t="str">
        <f>IFERROR(MID($D623,FIND(I$1,$D623,1)+0,30),"x")</f>
        <v>CPF N° 229.819.855-15, COM SED</v>
      </c>
      <c r="J623" t="str">
        <f>IFERROR(MID($D623,FIND(J$1,$D623,1)+0,30),"x")</f>
        <v>x</v>
      </c>
      <c r="K623" t="str">
        <f>IFERROR(MID($D623,FIND(K$1,$D623,1)+0,40),"x")</f>
        <v>VÁLIDO PELO PRAZO DE 04 (QUATRO) ANOS, A</v>
      </c>
      <c r="L623" t="str">
        <f>IFERROR(MID($D623,FIND(L$1,$D623,1)+0,100),"x")</f>
        <v>RESOLVE: ART. 1.º - AUTORIZAR O DIREITO DE  USO DOS RECURSOS HÍDRICOS, VÁLIDO PELO PRAZO DE 04 (QUAT</v>
      </c>
      <c r="M623" t="s">
        <v>2345</v>
      </c>
      <c r="P623" t="e">
        <f>VLOOKUP(A623,#REF!,1,FALSE)</f>
        <v>#REF!</v>
      </c>
    </row>
    <row r="624" spans="1:16" x14ac:dyDescent="0.25">
      <c r="A624" s="3">
        <v>16865</v>
      </c>
      <c r="B624" t="s">
        <v>4408</v>
      </c>
      <c r="C624">
        <v>217</v>
      </c>
      <c r="D624" t="s">
        <v>1344</v>
      </c>
      <c r="E624" s="1">
        <v>16865</v>
      </c>
      <c r="F624" s="2">
        <v>43354</v>
      </c>
      <c r="G624" t="str">
        <f>IFERROR(MID($D624,FIND(G$1,$D624,1)+0,110),"x")</f>
        <v xml:space="preserve">LOCALIZADO NA FAZENDA BELA VISTA, ZONA RURAL, NO MUNICÍPIO DE SANTA CRUZ CABRÁLIA, MEDIANTE  O CUMPRIMENTO DA </v>
      </c>
      <c r="H624" t="str">
        <f>IFERROR(MID($D624,FIND(H$1,$D624,1)+0,70),"x")</f>
        <v>CAPTAÇÃO SUPERFICIAL, NA  BACIA HIDROGRÁFICA DO RIO JOÃO DE TIBA, NO R</v>
      </c>
      <c r="I624" t="str">
        <f>IFERROR(MID($D624,FIND(I$1,$D624,1)+0,30),"x")</f>
        <v>CPF N° 288.805.605-49, COM SED</v>
      </c>
      <c r="J624" t="str">
        <f>IFERROR(MID($D624,FIND(J$1,$D624,1)+0,30),"x")</f>
        <v>x</v>
      </c>
      <c r="K624" t="str">
        <f>IFERROR(MID($D624,FIND(K$1,$D624,1)+0,40),"x")</f>
        <v xml:space="preserve">VÁLIDO PELO PRAZO DE 4 (QUATRO) ANOS, A </v>
      </c>
      <c r="L624" t="str">
        <f>IFERROR(MID($D624,FIND(L$1,$D624,1)+0,100),"x")</f>
        <v>RESOLVE: ART. 1º - AUTORIZAR  O DIREITO DE USO DOS RECURSOS HÍDRICOS, VÁLIDO PELO PRAZO DE 4 (QUATRO</v>
      </c>
      <c r="M624" t="s">
        <v>2346</v>
      </c>
      <c r="P624" t="e">
        <f>VLOOKUP(A624,#REF!,1,FALSE)</f>
        <v>#REF!</v>
      </c>
    </row>
    <row r="625" spans="1:16" x14ac:dyDescent="0.25">
      <c r="A625" s="3">
        <v>16876</v>
      </c>
      <c r="B625" t="s">
        <v>4410</v>
      </c>
      <c r="C625">
        <v>219</v>
      </c>
      <c r="D625" t="s">
        <v>1346</v>
      </c>
      <c r="E625" s="1">
        <v>16876</v>
      </c>
      <c r="F625" s="2">
        <v>43356</v>
      </c>
      <c r="G625" t="str">
        <f>IFERROR(MID($D625,FIND(G$1,$D625,1)+0,110),"x")</f>
        <v xml:space="preserve">LOCALIZADO NA FAZENDA NOSSA SENHORA DAS GRAÇAS, ESTRADA  VICINAL ITORORÓ - CABECEIRA DO COLÔNIA, CABECEIRA DO </v>
      </c>
      <c r="H625" t="str">
        <f>IFERROR(MID($D625,FIND(H$1,$D625,1)+0,70),"x")</f>
        <v>CAPTAÇÃO SUPERFICIAL, NA BACIA HIDROGRÁFICA  DO LESTE, NO RIO COLÔNIA,</v>
      </c>
      <c r="I625" t="str">
        <f>IFERROR(MID($D625,FIND(I$1,$D625,1)+0,30),"x")</f>
        <v>CPF Nº 172.496.435-68, COM SED</v>
      </c>
      <c r="J625" t="str">
        <f>IFERROR(MID($D625,FIND(J$1,$D625,1)+0,30),"x")</f>
        <v>x</v>
      </c>
      <c r="K625" t="str">
        <f>IFERROR(MID($D625,FIND(K$1,$D625,1)+0,40),"x")</f>
        <v>VÁLIDO PELO PRAZO DE 04 (QUATRO) ANOS, A</v>
      </c>
      <c r="L625" t="str">
        <f>IFERROR(MID($D625,FIND(L$1,$D625,1)+0,100),"x")</f>
        <v>RESOLVE: ART. 1º - AUTORIZAR  O DIREITO DE USO DOS RECURSOS HÍDRICOS, VÁLIDO PELO PRAZO DE 04 (QUATR</v>
      </c>
      <c r="M625" t="s">
        <v>2348</v>
      </c>
      <c r="P625" t="e">
        <f>VLOOKUP(A625,#REF!,1,FALSE)</f>
        <v>#REF!</v>
      </c>
    </row>
    <row r="626" spans="1:16" x14ac:dyDescent="0.25">
      <c r="A626" s="3">
        <v>16897</v>
      </c>
      <c r="B626" t="s">
        <v>4411</v>
      </c>
      <c r="C626">
        <v>220</v>
      </c>
      <c r="D626" t="s">
        <v>1347</v>
      </c>
      <c r="E626" s="1">
        <v>16897</v>
      </c>
      <c r="F626" s="2">
        <v>43360</v>
      </c>
      <c r="G626" t="str">
        <f>IFERROR(MID($D626,FIND(G$1,$D626,1)+0,110),"x")</f>
        <v>LOCALIZADO NO MESMO LOCAL E MUNICÍPIO, MEDIANTE O CUMPRIMENTO DA LEGISLAÇÃO VIGENTE, DOS CON- DICIONANTES E DO</v>
      </c>
      <c r="H626" t="str">
        <f>IFERROR(MID($D626,FIND(H$1,$D626,1)+0,70),"x")</f>
        <v xml:space="preserve">CAPTAÇÃO SUPERFICIAL, NA BACIA HIDROGRÁFICA DO RIO DOS FRADES, NO RIO </v>
      </c>
      <c r="I626" t="str">
        <f>IFERROR(MID($D626,FIND(I$1,$D626,1)+0,30),"x")</f>
        <v>CPF N° 008.454.835-52, COM SED</v>
      </c>
      <c r="J626" t="str">
        <f>IFERROR(MID($D626,FIND(J$1,$D626,1)+0,30),"x")</f>
        <v>x</v>
      </c>
      <c r="K626" t="str">
        <f>IFERROR(MID($D626,FIND(K$1,$D626,1)+0,40),"x")</f>
        <v xml:space="preserve">VÁLIDO PELO PRAZO DE 4 (QUATRO) ANOS, A </v>
      </c>
      <c r="L626" t="str">
        <f>IFERROR(MID($D626,FIND(L$1,$D626,1)+0,100),"x")</f>
        <v>RESOLVE: ART. 1º - AUTORIZAR O DIREITO DE  USO DOS RECURSOS HÍDRICOS, VÁLIDO PELO PRAZO DE 4 (QUATRO</v>
      </c>
      <c r="M626" t="s">
        <v>2349</v>
      </c>
      <c r="P626" t="e">
        <f>VLOOKUP(A626,#REF!,1,FALSE)</f>
        <v>#REF!</v>
      </c>
    </row>
    <row r="627" spans="1:16" x14ac:dyDescent="0.25">
      <c r="A627" s="3">
        <v>16898</v>
      </c>
      <c r="B627" t="s">
        <v>4412</v>
      </c>
      <c r="C627">
        <v>221</v>
      </c>
      <c r="D627" t="s">
        <v>104</v>
      </c>
      <c r="E627" s="1">
        <v>16898</v>
      </c>
      <c r="F627" s="2">
        <v>43360</v>
      </c>
      <c r="G627" t="str">
        <f>IFERROR(MID($D627,FIND(G$1,$D627,1)+0,110),"x")</f>
        <v>LOCALIZADO NAS COORDENADAS LAT. 11°25’33,8’’S E LONG.41°27’15,6’’W, DATUM SIRGAS 2000, DO POÇO 01,  DE VAZÃO 6</v>
      </c>
      <c r="H627" t="str">
        <f>IFERROR(MID($D627,FIND(H$1,$D627,1)+0,70),"x")</f>
        <v>CAPTAÇÃO SUBTERRÂNEA, NA BACIA HIDROGRÁFICA DO RIO SÃO FRANCISCO,  LOC</v>
      </c>
      <c r="I627" t="str">
        <f>IFERROR(MID($D627,FIND(I$1,$D627,1)+0,30),"x")</f>
        <v>CPF N° 104.355.484-09, COM SED</v>
      </c>
      <c r="J627" t="str">
        <f>IFERROR(MID($D627,FIND(J$1,$D627,1)+0,30),"x")</f>
        <v>x</v>
      </c>
      <c r="K627" t="str">
        <f>IFERROR(MID($D627,FIND(K$1,$D627,1)+0,40),"x")</f>
        <v>VÁLIDO PELO PRAZO DE 04 (QUATRO) ANOS, A</v>
      </c>
      <c r="L627" t="str">
        <f>IFERROR(MID($D627,FIND(L$1,$D627,1)+0,100),"x")</f>
        <v>RESOLVE: ART. 1.º - AUTORIZAR O DIREITO DE USO  DOS RECURSOS HÍDRICOS, VÁLIDO PELO PRAZO DE 04 (QUAT</v>
      </c>
      <c r="M627" t="s">
        <v>2350</v>
      </c>
      <c r="P627" t="e">
        <f>VLOOKUP(A627,#REF!,1,FALSE)</f>
        <v>#REF!</v>
      </c>
    </row>
    <row r="628" spans="1:16" x14ac:dyDescent="0.25">
      <c r="A628" s="3">
        <v>16899</v>
      </c>
      <c r="B628" t="s">
        <v>4413</v>
      </c>
      <c r="C628">
        <v>222</v>
      </c>
      <c r="D628" t="s">
        <v>105</v>
      </c>
      <c r="E628" s="1">
        <v>16899</v>
      </c>
      <c r="F628" s="2">
        <v>43360</v>
      </c>
      <c r="G628" t="str">
        <f>IFERROR(MID($D628,FIND(G$1,$D628,1)+0,110),"x")</f>
        <v xml:space="preserve">LOCALIZADO NA FAZENDA BOA VISTA V, ZONA RURAL, NO MUNICÍPIO DE MALHADA,  MEDIANTE O CUMPRIMENTO DA LEGISLAÇÃO </v>
      </c>
      <c r="H628" t="str">
        <f>IFERROR(MID($D628,FIND(H$1,$D628,1)+0,70),"x")</f>
        <v>CAPTAÇÃO SUBTERRÂNEA, NA BACIA HIDROGRÁFICA DO RIO  SÃO FRANCISCO, NAS</v>
      </c>
      <c r="I628" t="str">
        <f>IFERROR(MID($D628,FIND(I$1,$D628,1)+0,30),"x")</f>
        <v>CPF Nº 114.439.955-68, COM SED</v>
      </c>
      <c r="J628" t="str">
        <f>IFERROR(MID($D628,FIND(J$1,$D628,1)+0,30),"x")</f>
        <v>x</v>
      </c>
      <c r="K628" t="str">
        <f>IFERROR(MID($D628,FIND(K$1,$D628,1)+0,40),"x")</f>
        <v>VÁLIDO PELO PRAZO DE 04 (QUATRO) ANOS, A</v>
      </c>
      <c r="L628" t="str">
        <f>IFERROR(MID($D628,FIND(L$1,$D628,1)+0,100),"x")</f>
        <v>RESOLVE: ART. 1.º - AUTORIZAR O DIREITO  DE USO DOS RECURSOS HÍDRICOS, VÁLIDO PELO PRAZO DE 04 (QUAT</v>
      </c>
      <c r="M628" t="s">
        <v>2351</v>
      </c>
      <c r="P628" t="e">
        <f>VLOOKUP(A628,#REF!,1,FALSE)</f>
        <v>#REF!</v>
      </c>
    </row>
    <row r="629" spans="1:16" x14ac:dyDescent="0.25">
      <c r="A629" s="3">
        <v>16906</v>
      </c>
      <c r="B629" t="s">
        <v>4414</v>
      </c>
      <c r="C629">
        <v>223</v>
      </c>
      <c r="D629" t="s">
        <v>1348</v>
      </c>
      <c r="E629" s="1">
        <v>16906</v>
      </c>
      <c r="F629" s="2">
        <v>43361</v>
      </c>
      <c r="G629" t="str">
        <f>IFERROR(MID($D629,FIND(G$1,$D629,1)+0,110),"x")</f>
        <v xml:space="preserve">LOCALIZADO NO SÍTIO PARAÍSO, ZONA RURAL, NO MUNICÍPIO DE LIVRAMENTO DE NOSSA SENHORA,  MEDIANTE O CUMPRIMENTO </v>
      </c>
      <c r="H629" t="str">
        <f>IFERROR(MID($D629,FIND(H$1,$D629,1)+0,70),"x")</f>
        <v>CAPTAÇÃO SUBTERRÂNEA, NA BACIA HIDROGRÁFICA DO RIO DE  CONTAS, NAS COO</v>
      </c>
      <c r="I629" t="str">
        <f>IFERROR(MID($D629,FIND(I$1,$D629,1)+0,30),"x")</f>
        <v>CPF Nº 128.883.975-87, COM SED</v>
      </c>
      <c r="J629" t="str">
        <f>IFERROR(MID($D629,FIND(J$1,$D629,1)+0,30),"x")</f>
        <v>x</v>
      </c>
      <c r="K629" t="str">
        <f>IFERROR(MID($D629,FIND(K$1,$D629,1)+0,40),"x")</f>
        <v>VÁLIDO PELO PRAZO DE 04 (QUATRO) ANOS, A</v>
      </c>
      <c r="L629" t="str">
        <f>IFERROR(MID($D629,FIND(L$1,$D629,1)+0,100),"x")</f>
        <v>RESOLVE: ART. 1.º - AUTORIZAR O DIREITO DE  USO DOS RECURSOS HÍDRICOS, VÁLIDO PELO PRAZO DE 04 (QUAT</v>
      </c>
      <c r="M629" t="s">
        <v>2352</v>
      </c>
      <c r="P629" t="e">
        <f>VLOOKUP(A629,#REF!,1,FALSE)</f>
        <v>#REF!</v>
      </c>
    </row>
    <row r="630" spans="1:16" x14ac:dyDescent="0.25">
      <c r="A630" s="3">
        <v>16908</v>
      </c>
      <c r="B630" t="s">
        <v>4415</v>
      </c>
      <c r="C630">
        <v>224</v>
      </c>
      <c r="D630" t="s">
        <v>1349</v>
      </c>
      <c r="E630" s="1">
        <v>16908</v>
      </c>
      <c r="F630" s="2">
        <v>43361</v>
      </c>
      <c r="G630" t="str">
        <f>IFERROR(MID($D630,FIND(G$1,$D630,1)+0,110),"x")</f>
        <v>LOCALIZADO NA FAZENDA CONQUISTA II, ZONA RURAL, NO MUNICÍPIO DE JOÃO DOURADO,  MEDIANTE O CUMPRIMENTO DA LEGIS</v>
      </c>
      <c r="H630" t="str">
        <f>IFERROR(MID($D630,FIND(H$1,$D630,1)+0,70),"x")</f>
        <v>CAPTAÇÃO SUBTERRÂNEA, NA BACIA HIDROGRÁFICA  DO RIO SÃO FRANCISCO, NAS</v>
      </c>
      <c r="I630" t="str">
        <f>IFERROR(MID($D630,FIND(I$1,$D630,1)+0,30),"x")</f>
        <v>CPF N° 009.808.545-04 COM SEDE</v>
      </c>
      <c r="J630" t="str">
        <f>IFERROR(MID($D630,FIND(J$1,$D630,1)+0,30),"x")</f>
        <v>x</v>
      </c>
      <c r="K630" t="str">
        <f>IFERROR(MID($D630,FIND(K$1,$D630,1)+0,40),"x")</f>
        <v>VÁLIDO PELO PRAZO DE 04 (QUATRO) ANOS, A</v>
      </c>
      <c r="L630" t="str">
        <f>IFERROR(MID($D630,FIND(L$1,$D630,1)+0,100),"x")</f>
        <v>RESOLVE: ART. 1.º - AUTORIZAR O DIREITO DE  USO DOS RECURSOS HÍDRICOS, VÁLIDO PELO PRAZO DE 04 (QUAT</v>
      </c>
      <c r="M630" t="s">
        <v>2353</v>
      </c>
      <c r="P630" t="e">
        <f>VLOOKUP(A630,#REF!,1,FALSE)</f>
        <v>#REF!</v>
      </c>
    </row>
    <row r="631" spans="1:16" x14ac:dyDescent="0.25">
      <c r="A631" s="3">
        <v>16922</v>
      </c>
      <c r="B631" t="s">
        <v>4416</v>
      </c>
      <c r="C631">
        <v>225</v>
      </c>
      <c r="D631" t="s">
        <v>1350</v>
      </c>
      <c r="E631" s="1">
        <v>16922</v>
      </c>
      <c r="F631" s="2">
        <v>43362</v>
      </c>
      <c r="G631" t="str">
        <f>IFERROR(MID($D631,FIND(G$1,$D631,1)+0,110),"x")</f>
        <v>LOCALIZADO NA FAZENDA PIAUS, DISTRITO DE TAQUARENDI,  ZONA RURAL, NO MUNICÍPIO DE MIRANGABA MEDIANTE O CUMPRIM</v>
      </c>
      <c r="H631" t="str">
        <f>IFERROR(MID($D631,FIND(H$1,$D631,1)+0,70),"x")</f>
        <v>CAPTAÇÃO SUBTERRÂNEA, NA BACIA HIDROGRÁFICA DO  RIO ITAPICURU, NAS COO</v>
      </c>
      <c r="I631" t="str">
        <f>IFERROR(MID($D631,FIND(I$1,$D631,1)+0,30),"x")</f>
        <v>CPF N° 929.241.585-91, COM SED</v>
      </c>
      <c r="J631" t="str">
        <f>IFERROR(MID($D631,FIND(J$1,$D631,1)+0,30),"x")</f>
        <v>x</v>
      </c>
      <c r="K631" t="str">
        <f>IFERROR(MID($D631,FIND(K$1,$D631,1)+0,40),"x")</f>
        <v>VÁLIDO PELO PRAZO DE 04 (QUATRO) ANOS, A</v>
      </c>
      <c r="L631" t="str">
        <f>IFERROR(MID($D631,FIND(L$1,$D631,1)+0,100),"x")</f>
        <v>RESOLVE: ART. 1º - AUTORIZAR O DIREITO DE  USO DOS RECURSOS HÍDRICOS, VÁLIDO PELO PRAZO DE 04 (QUATR</v>
      </c>
      <c r="M631" t="s">
        <v>2354</v>
      </c>
      <c r="P631" t="e">
        <f>VLOOKUP(A631,#REF!,1,FALSE)</f>
        <v>#REF!</v>
      </c>
    </row>
    <row r="632" spans="1:16" x14ac:dyDescent="0.25">
      <c r="A632" s="3">
        <v>16925</v>
      </c>
      <c r="B632" t="s">
        <v>4417</v>
      </c>
      <c r="C632">
        <v>226</v>
      </c>
      <c r="D632" t="s">
        <v>106</v>
      </c>
      <c r="E632" s="1">
        <v>16925</v>
      </c>
      <c r="F632" s="2">
        <v>43362</v>
      </c>
      <c r="G632" t="str">
        <f>IFERROR(MID($D632,FIND(G$1,$D632,1)+0,110),"x")</f>
        <v>LOCALIZADO NA FAZENDA CAETANO, DISTRITO DE TAQUARENDI, ZONA RURAL, NO  MUNICÍPIO DE MIRANGABA, MEDIANTE O CUMP</v>
      </c>
      <c r="H632" t="str">
        <f>IFERROR(MID($D632,FIND(H$1,$D632,1)+0,70),"x")</f>
        <v>CAPTAÇÃO SUBTERRÂNEA, NA BACIA HIDROGRÁFICA DO RIO  SÃO FRANCISCO, NAS</v>
      </c>
      <c r="I632" t="str">
        <f>IFERROR(MID($D632,FIND(I$1,$D632,1)+0,30),"x")</f>
        <v>CPF Nº 056.401.895-33, COM SED</v>
      </c>
      <c r="J632" t="str">
        <f>IFERROR(MID($D632,FIND(J$1,$D632,1)+0,30),"x")</f>
        <v>x</v>
      </c>
      <c r="K632" t="str">
        <f>IFERROR(MID($D632,FIND(K$1,$D632,1)+0,40),"x")</f>
        <v>VÁLIDO PELO PRAZO DE 04 (QUATRO) ANOS, A</v>
      </c>
      <c r="L632" t="str">
        <f>IFERROR(MID($D632,FIND(L$1,$D632,1)+0,100),"x")</f>
        <v>RESOLVE: ART. 1.º - AUTORIZAR O DIREITO DE  USO DOS RECURSOS HÍDRICOS, VÁLIDO PELO PRAZO DE 04 (QUAT</v>
      </c>
      <c r="M632" t="s">
        <v>2355</v>
      </c>
      <c r="P632" t="e">
        <f>VLOOKUP(A632,#REF!,1,FALSE)</f>
        <v>#REF!</v>
      </c>
    </row>
    <row r="633" spans="1:16" x14ac:dyDescent="0.25">
      <c r="A633" s="3">
        <v>16932</v>
      </c>
      <c r="B633" t="s">
        <v>4418</v>
      </c>
      <c r="C633">
        <v>227</v>
      </c>
      <c r="D633" t="s">
        <v>1351</v>
      </c>
      <c r="E633" s="1">
        <v>16932</v>
      </c>
      <c r="F633" s="2">
        <v>43363</v>
      </c>
      <c r="G633" t="str">
        <f>IFERROR(MID($D633,FIND(G$1,$D633,1)+0,110),"x")</f>
        <v xml:space="preserve">LOCALIZADO NA  FAZENDA RIO PRETO II, DISTRITO DE TAQUARENDI, ZONA RURAL, NO MUNICÍPIO DE MIRANGABA, MEDIANTE  </v>
      </c>
      <c r="H633" t="str">
        <f>IFERROR(MID($D633,FIND(H$1,$D633,1)+0,70),"x")</f>
        <v>CAPTAÇÃO SUBTERRÂNEA, NA BACIA HIDROGRÁFICA DO RIO ITAPICURU, NAS  COO</v>
      </c>
      <c r="I633" t="str">
        <f>IFERROR(MID($D633,FIND(I$1,$D633,1)+0,30),"x")</f>
        <v>CPF N° 382.377.505-78, COM SED</v>
      </c>
      <c r="J633" t="str">
        <f>IFERROR(MID($D633,FIND(J$1,$D633,1)+0,30),"x")</f>
        <v>x</v>
      </c>
      <c r="K633" t="str">
        <f>IFERROR(MID($D633,FIND(K$1,$D633,1)+0,40),"x")</f>
        <v>VÁLIDO PELO PRAZO DE 04 (QUATRO) ANOS, A</v>
      </c>
      <c r="L633" t="str">
        <f>IFERROR(MID($D633,FIND(L$1,$D633,1)+0,100),"x")</f>
        <v>RESOLVE: ART. 1.º - AUTORIZAR O DIREITO  DE USO DOS RECURSOS HÍDRICOS, VÁLIDO PELO PRAZO DE 04 (QUAT</v>
      </c>
      <c r="M633" t="s">
        <v>2356</v>
      </c>
      <c r="P633" t="e">
        <f>VLOOKUP(A633,#REF!,1,FALSE)</f>
        <v>#REF!</v>
      </c>
    </row>
    <row r="634" spans="1:16" x14ac:dyDescent="0.25">
      <c r="A634" s="3">
        <v>16939</v>
      </c>
      <c r="B634" t="s">
        <v>4419</v>
      </c>
      <c r="C634">
        <v>228</v>
      </c>
      <c r="D634" t="s">
        <v>1352</v>
      </c>
      <c r="E634" s="1">
        <v>16939</v>
      </c>
      <c r="F634" s="2">
        <v>43364</v>
      </c>
      <c r="G634" t="str">
        <f>IFERROR(MID($D634,FIND(G$1,$D634,1)+0,110),"x")</f>
        <v>LOCALIZADO NA FAZENDA RESISTÊNCIA PATRIMONIAL I, ZONA  RURAL, NO MUNICÍPIO DE BARRA DO CHOÇA, MEDIANTE O CUMPR</v>
      </c>
      <c r="H634" t="str">
        <f>IFERROR(MID($D634,FIND(H$1,$D634,1)+0,70),"x")</f>
        <v>CAPTAÇÃO SUBTERRÂNEA, NA BACIA HIDROGRÁFICA DO  RIO PARDO, NAS COORDEN</v>
      </c>
      <c r="I634" t="str">
        <f>IFERROR(MID($D634,FIND(I$1,$D634,1)+0,30),"x")</f>
        <v>x</v>
      </c>
      <c r="J634" t="str">
        <f>IFERROR(MID($D634,FIND(J$1,$D634,1)+0,30),"x")</f>
        <v>CNPJ N° 04.147.539/0001-29, CO</v>
      </c>
      <c r="K634" t="str">
        <f>IFERROR(MID($D634,FIND(K$1,$D634,1)+0,40),"x")</f>
        <v>VÁLIDO PELO PRAZO DE 04 (QUATRO) ANOS, A</v>
      </c>
      <c r="L634" t="str">
        <f>IFERROR(MID($D634,FIND(L$1,$D634,1)+0,100),"x")</f>
        <v>RESOLVE: ART. 1º - AUTORIZAR O DIREITO DE  USO DOS RECURSOS HÍDRICOS, VÁLIDO PELO PRAZO DE 04 (QUATR</v>
      </c>
      <c r="M634" t="s">
        <v>2357</v>
      </c>
      <c r="P634" t="e">
        <f>VLOOKUP(A634,#REF!,1,FALSE)</f>
        <v>#REF!</v>
      </c>
    </row>
    <row r="635" spans="1:16" x14ac:dyDescent="0.25">
      <c r="A635" s="3">
        <v>16967</v>
      </c>
      <c r="B635" t="s">
        <v>4421</v>
      </c>
      <c r="C635">
        <v>230</v>
      </c>
      <c r="D635" t="s">
        <v>1353</v>
      </c>
      <c r="E635" s="1">
        <v>16967</v>
      </c>
      <c r="F635" s="2">
        <v>43369</v>
      </c>
      <c r="G635" t="str">
        <f>IFERROR(MID($D635,FIND(G$1,$D635,1)+0,110),"x")</f>
        <v>LOCALIZADO NO MESMO LOCAL E MUNICÍPIO, MEDIANTE O  CUMPRIMENTO DA LEGISLAÇÃO VIGENTE E DO PARÁGRAFO ÚNICO DEST</v>
      </c>
      <c r="H635" t="str">
        <f>IFERROR(MID($D635,FIND(H$1,$D635,1)+0,70),"x")</f>
        <v>CAPTAÇÃO SUPERFICIAL, NA  BACIA HIDROGRÁFICA DO RIO DE CONTAS, NO RIAC</v>
      </c>
      <c r="I635" t="str">
        <f>IFERROR(MID($D635,FIND(I$1,$D635,1)+0,30),"x")</f>
        <v>CPF SOB Nº 035.733.895-20, COM</v>
      </c>
      <c r="J635" t="str">
        <f>IFERROR(MID($D635,FIND(J$1,$D635,1)+0,30),"x")</f>
        <v>x</v>
      </c>
      <c r="K635" t="str">
        <f>IFERROR(MID($D635,FIND(K$1,$D635,1)+0,40),"x")</f>
        <v xml:space="preserve">VÁLIDA PELO PRAZO DE 04 (QUATRO) ANOS,  </v>
      </c>
      <c r="L635" t="str">
        <f>IFERROR(MID($D635,FIND(L$1,$D635,1)+0,100),"x")</f>
        <v>RESOLVE: ART. 1º - AUTORIZAR  A RENOVAÇÃO DO DIREITO DE USO DOS RECURSOS HÍDRICOS, VÁLIDA PELO PRAZO</v>
      </c>
      <c r="M635" t="s">
        <v>2359</v>
      </c>
      <c r="P635" t="e">
        <f>VLOOKUP(A635,#REF!,1,FALSE)</f>
        <v>#REF!</v>
      </c>
    </row>
    <row r="636" spans="1:16" x14ac:dyDescent="0.25">
      <c r="A636" s="3">
        <v>16968</v>
      </c>
      <c r="B636" t="s">
        <v>4422</v>
      </c>
      <c r="C636">
        <v>231</v>
      </c>
      <c r="D636" t="s">
        <v>1354</v>
      </c>
      <c r="E636" s="1">
        <v>16968</v>
      </c>
      <c r="F636" s="2">
        <v>43369</v>
      </c>
      <c r="G636" t="str">
        <f>IFERROR(MID($D636,FIND(G$1,$D636,1)+0,110),"x")</f>
        <v>LOCALIZADO NA FAZENDA TRÊS IRMÃOS, ZONA RURAL, NO MUNICÍPIO DE SANTA CRUZ DE  CABRÁLIA, MEDIANTE O CUMPRIMENTO</v>
      </c>
      <c r="H636" t="str">
        <f>IFERROR(MID($D636,FIND(H$1,$D636,1)+0,70),"x")</f>
        <v>CAPTAÇÃO SUPERFICIAL, NA BACIA HIDROGRÁFICA DO RIO  BURANHÉM, NO CÓRRE</v>
      </c>
      <c r="I636" t="str">
        <f>IFERROR(MID($D636,FIND(I$1,$D636,1)+0,30),"x")</f>
        <v>CPF N° 057.698.497-38, COM SED</v>
      </c>
      <c r="J636" t="str">
        <f>IFERROR(MID($D636,FIND(J$1,$D636,1)+0,30),"x")</f>
        <v>x</v>
      </c>
      <c r="K636" t="str">
        <f>IFERROR(MID($D636,FIND(K$1,$D636,1)+0,40),"x")</f>
        <v>VÁLIDA PELO PRAZO DE 04 (QUATRO) ANOS, A</v>
      </c>
      <c r="L636" t="str">
        <f>IFERROR(MID($D636,FIND(L$1,$D636,1)+0,100),"x")</f>
        <v>RESOLVE: ART. 1º - AUTORIZAR A RENOVAÇÃO  DO DIREITO DE USO DOS RECURSOS HÍDRICOS, VÁLIDA PELO PRAZO</v>
      </c>
      <c r="M636" t="s">
        <v>2360</v>
      </c>
      <c r="P636" t="e">
        <f>VLOOKUP(A636,#REF!,1,FALSE)</f>
        <v>#REF!</v>
      </c>
    </row>
    <row r="637" spans="1:16" x14ac:dyDescent="0.25">
      <c r="A637" s="3">
        <v>17028</v>
      </c>
      <c r="B637" t="s">
        <v>4424</v>
      </c>
      <c r="C637">
        <v>233</v>
      </c>
      <c r="D637" t="s">
        <v>1355</v>
      </c>
      <c r="E637" s="1">
        <v>17028</v>
      </c>
      <c r="F637" s="2">
        <v>43376</v>
      </c>
      <c r="G637" t="str">
        <f>IFERROR(MID($D637,FIND(G$1,$D637,1)+0,110),"x")</f>
        <v>LOCALIZADO NA FAZENDA ESTÂNCIA ALBA, ZONA RURAL, NO  MUNICÍPIO DE EUNÁPOLIS, MEDIANTE O CUMPRIMENTO DA LEGISLA</v>
      </c>
      <c r="H637" t="str">
        <f>IFERROR(MID($D637,FIND(H$1,$D637,1)+0,70),"x")</f>
        <v>CAPTAÇÃO SUPERFICIAL, NA BACIA  HIDROGRÁFICA DO RIO BURANHÉM, NO CÓRRE</v>
      </c>
      <c r="I637" t="str">
        <f>IFERROR(MID($D637,FIND(I$1,$D637,1)+0,30),"x")</f>
        <v>CPF N° 682.063.997-04, COM SED</v>
      </c>
      <c r="J637" t="str">
        <f>IFERROR(MID($D637,FIND(J$1,$D637,1)+0,30),"x")</f>
        <v>x</v>
      </c>
      <c r="K637" t="str">
        <f>IFERROR(MID($D637,FIND(K$1,$D637,1)+0,40),"x")</f>
        <v xml:space="preserve">VÁLIDA PELO PRAZO DE 04 (QUATRO) ANOS,  </v>
      </c>
      <c r="L637" t="str">
        <f>IFERROR(MID($D637,FIND(L$1,$D637,1)+0,100),"x")</f>
        <v>RESOLVE: ART. 1º - AUTORIZAR  A RENOVAÇÃO DO DIREITO DE USO DOS RECURSOS HÍDRICOS, VÁLIDA PELO PRAZO</v>
      </c>
      <c r="M637" t="s">
        <v>2362</v>
      </c>
      <c r="P637" t="e">
        <f>VLOOKUP(A637,#REF!,1,FALSE)</f>
        <v>#REF!</v>
      </c>
    </row>
    <row r="638" spans="1:16" x14ac:dyDescent="0.25">
      <c r="A638" s="3">
        <v>17043</v>
      </c>
      <c r="B638" t="s">
        <v>4425</v>
      </c>
      <c r="C638">
        <v>234</v>
      </c>
      <c r="D638" t="s">
        <v>109</v>
      </c>
      <c r="E638" s="1">
        <v>17043</v>
      </c>
      <c r="F638" s="2">
        <v>43378</v>
      </c>
      <c r="G638" t="str">
        <f>IFERROR(MID($D638,FIND(G$1,$D638,1)+0,110),"x")</f>
        <v>LOCALIZADO  NA FAZENDA PARAÍSO, ZONA RURAL, NO MUNICÍPIO DE IUIÚ, MEDIANTE O CUMPRIMENTO DA LEGISLAÇÃO  VIGENT</v>
      </c>
      <c r="H638" t="str">
        <f>IFERROR(MID($D638,FIND(H$1,$D638,1)+0,70),"x")</f>
        <v xml:space="preserve">CAPTAÇÃO SUBTERRÂNEA, NA BACIA HIDROGRÁFICA DO RIO SÃO FRANCISCO, NAS </v>
      </c>
      <c r="I638" t="str">
        <f>IFERROR(MID($D638,FIND(I$1,$D638,1)+0,30),"x")</f>
        <v>CPF SOB N° 096.527.525-68, COM</v>
      </c>
      <c r="J638" t="str">
        <f>IFERROR(MID($D638,FIND(J$1,$D638,1)+0,30),"x")</f>
        <v>x</v>
      </c>
      <c r="K638" t="str">
        <f>IFERROR(MID($D638,FIND(K$1,$D638,1)+0,40),"x")</f>
        <v xml:space="preserve">VÁLIDO PELO PRAZO DE 4 (QUATRO) ANOS, A </v>
      </c>
      <c r="L638" t="str">
        <f>IFERROR(MID($D638,FIND(L$1,$D638,1)+0,100),"x")</f>
        <v>RESOLVE: ART. 1º - AUTORIZAR O DIREITO DE  USO DOS RECURSOS HÍDRICOS, VÁLIDO PELO PRAZO DE 4 (QUATRO</v>
      </c>
      <c r="M638" t="s">
        <v>2363</v>
      </c>
      <c r="P638" t="e">
        <f>VLOOKUP(A638,#REF!,1,FALSE)</f>
        <v>#REF!</v>
      </c>
    </row>
    <row r="639" spans="1:16" x14ac:dyDescent="0.25">
      <c r="A639" s="3">
        <v>17046</v>
      </c>
      <c r="B639" t="s">
        <v>4427</v>
      </c>
      <c r="C639">
        <v>236</v>
      </c>
      <c r="D639" t="s">
        <v>1356</v>
      </c>
      <c r="E639" s="1">
        <v>17046</v>
      </c>
      <c r="F639" s="2">
        <v>43378</v>
      </c>
      <c r="G639" t="str">
        <f>IFERROR(MID($D639,FIND(G$1,$D639,1)+0,110),"x")</f>
        <v>x</v>
      </c>
      <c r="H639" t="str">
        <f>IFERROR(MID($D639,FIND(H$1,$D639,1)+0,70),"x")</f>
        <v>CAPTAÇÃO SUBTERRÂNEA, NA  BACIA HIDROGRÁFICA DO RIO DAS CONTAS, NAS CO</v>
      </c>
      <c r="I639" t="str">
        <f>IFERROR(MID($D639,FIND(I$1,$D639,1)+0,30),"x")</f>
        <v>CPF SOB N° 817.751.215-34, COM</v>
      </c>
      <c r="J639" t="str">
        <f>IFERROR(MID($D639,FIND(J$1,$D639,1)+0,30),"x")</f>
        <v>x</v>
      </c>
      <c r="K639" t="str">
        <f>IFERROR(MID($D639,FIND(K$1,$D639,1)+0,40),"x")</f>
        <v xml:space="preserve">VÁLIDO PELO PRAZO DE 4 (QUATRO) ANOS, A </v>
      </c>
      <c r="L639" t="str">
        <f>IFERROR(MID($D639,FIND(L$1,$D639,1)+0,100),"x")</f>
        <v>RESOLVE: ART. 1º - AUTORIZAR  O DIREITO DE USO DOS RECURSOS HÍDRICOS, VÁLIDO PELO PRAZO DE 4 (QUATRO</v>
      </c>
      <c r="M639" t="s">
        <v>2365</v>
      </c>
      <c r="P639" t="e">
        <f>VLOOKUP(A639,#REF!,1,FALSE)</f>
        <v>#REF!</v>
      </c>
    </row>
    <row r="640" spans="1:16" x14ac:dyDescent="0.25">
      <c r="A640" s="3">
        <v>17079</v>
      </c>
      <c r="B640" t="s">
        <v>4430</v>
      </c>
      <c r="C640">
        <v>239</v>
      </c>
      <c r="D640" t="s">
        <v>1357</v>
      </c>
      <c r="E640" s="1">
        <v>17079</v>
      </c>
      <c r="F640" s="2">
        <v>43383</v>
      </c>
      <c r="G640" t="str">
        <f>IFERROR(MID($D640,FIND(G$1,$D640,1)+0,110),"x")</f>
        <v>LOCALIZADO NA FAZENDA SANTO ANTÔNIO, ZONA RURAL,  NO MUNICÍPIO DE MUCUGÊ, MEDIANTE O CUMPRIMENTO DA LEGISLAÇÃO</v>
      </c>
      <c r="H640" t="str">
        <f>IFERROR(MID($D640,FIND(H$1,$D640,1)+0,70),"x")</f>
        <v>CAPTAÇÃO  SUPERFICIAL, NA BACIA HIDROGRÁFICA DO RIO PARAGUAÇU, EM BARR</v>
      </c>
      <c r="I640" t="str">
        <f>IFERROR(MID($D640,FIND(I$1,$D640,1)+0,30),"x")</f>
        <v>x</v>
      </c>
      <c r="J640" t="str">
        <f>IFERROR(MID($D640,FIND(J$1,$D640,1)+0,30),"x")</f>
        <v>CNPJ Nº 02.977.369/0001-84, CO</v>
      </c>
      <c r="K640" t="str">
        <f>IFERROR(MID($D640,FIND(K$1,$D640,1)+0,40),"x")</f>
        <v xml:space="preserve">VÁLIDA PELO PRAZO DE 04 (QUATRO) ANOS,  </v>
      </c>
      <c r="L640" t="str">
        <f>IFERROR(MID($D640,FIND(L$1,$D640,1)+0,100),"x")</f>
        <v>RESOLVE: ART. 1.º - AUTORIZAR  A RENOVAÇÃO DO DIREITO DE USO DOS RECURSOS HÍDRICOS, VÁLIDA PELO PRAZ</v>
      </c>
      <c r="M640" t="s">
        <v>2368</v>
      </c>
      <c r="P640" t="e">
        <f>VLOOKUP(A640,#REF!,1,FALSE)</f>
        <v>#REF!</v>
      </c>
    </row>
    <row r="641" spans="1:16" x14ac:dyDescent="0.25">
      <c r="A641" s="3">
        <v>17109</v>
      </c>
      <c r="B641" t="s">
        <v>4434</v>
      </c>
      <c r="C641">
        <v>243</v>
      </c>
      <c r="D641" t="s">
        <v>1359</v>
      </c>
      <c r="E641" s="1">
        <v>17109</v>
      </c>
      <c r="F641" s="2">
        <v>43389</v>
      </c>
      <c r="G641" t="str">
        <f>IFERROR(MID($D641,FIND(G$1,$D641,1)+0,110),"x")</f>
        <v>LOCALIZADO  NA FAZENDA CACHOEIRA, ZONA RURAL, NO MUNICÍPIO DE GUARATINGA, MEDIANTE O CUMPRIMENTO DA  LEGISLAÇÃ</v>
      </c>
      <c r="H641" t="str">
        <f>IFERROR(MID($D641,FIND(H$1,$D641,1)+0,70),"x")</f>
        <v xml:space="preserve">CAPTAÇÃO SUPERFICIAL, NA BACIA HIDROGRÁFICA DO EXTREMO SUL, NO RIO DA </v>
      </c>
      <c r="I641" t="str">
        <f>IFERROR(MID($D641,FIND(I$1,$D641,1)+0,30),"x")</f>
        <v>CPF Nº 624.366.515-15, COM SED</v>
      </c>
      <c r="J641" t="str">
        <f>IFERROR(MID($D641,FIND(J$1,$D641,1)+0,30),"x")</f>
        <v>x</v>
      </c>
      <c r="K641" t="str">
        <f>IFERROR(MID($D641,FIND(K$1,$D641,1)+0,40),"x")</f>
        <v>VÁLIDO PELO PRAZO DE 04 (QUATRO) ANOS, A</v>
      </c>
      <c r="L641" t="str">
        <f>IFERROR(MID($D641,FIND(L$1,$D641,1)+0,100),"x")</f>
        <v>RESOLVE: ART. 1º - AUTORIZAR O DIREITO DE  USO DOS RECURSOS HÍDRICOS, VÁLIDO PELO PRAZO DE 04 (QUATR</v>
      </c>
      <c r="M641" t="s">
        <v>2372</v>
      </c>
      <c r="P641" t="e">
        <f>VLOOKUP(A641,#REF!,1,FALSE)</f>
        <v>#REF!</v>
      </c>
    </row>
    <row r="642" spans="1:16" x14ac:dyDescent="0.25">
      <c r="A642" s="3">
        <v>17162</v>
      </c>
      <c r="B642" t="s">
        <v>4438</v>
      </c>
      <c r="C642">
        <v>247</v>
      </c>
      <c r="D642" t="s">
        <v>1362</v>
      </c>
      <c r="E642" s="1">
        <v>17162</v>
      </c>
      <c r="F642" s="2">
        <v>43399</v>
      </c>
      <c r="G642" t="str">
        <f>IFERROR(MID($D642,FIND(G$1,$D642,1)+0,110),"x")</f>
        <v>LOCALIZADO NA FAZENDA LIMOEIRO, ZONA RURAL, NO MUNICÍPIO DE JOÃO DOURADO, MEDIANTE  O CUMPRIMENTO DA LEGISLAÇÃ</v>
      </c>
      <c r="H642" t="str">
        <f>IFERROR(MID($D642,FIND(H$1,$D642,1)+0,70),"x")</f>
        <v>CAPTAÇÃO SUBTERRÂNEA, NA BACIA  HIDROGRÁFICA DO RIO SÃO FRANCISCO, NAS</v>
      </c>
      <c r="I642" t="str">
        <f>IFERROR(MID($D642,FIND(I$1,$D642,1)+0,30),"x")</f>
        <v>CPF Nº 551.617.745-68, COM SED</v>
      </c>
      <c r="J642" t="str">
        <f>IFERROR(MID($D642,FIND(J$1,$D642,1)+0,30),"x")</f>
        <v>x</v>
      </c>
      <c r="K642" t="str">
        <f>IFERROR(MID($D642,FIND(K$1,$D642,1)+0,40),"x")</f>
        <v xml:space="preserve">VÁLIDO PELO PRAZO DE 4 (QUATRO) ANOS, A </v>
      </c>
      <c r="L642" t="str">
        <f>IFERROR(MID($D642,FIND(L$1,$D642,1)+0,100),"x")</f>
        <v>RESOLVE: ART. 1º - AUTORIZAR O DIREITO  DE USO DOS RECURSOS HÍDRICOS, VÁLIDO PELO PRAZO DE 4 (QUATRO</v>
      </c>
      <c r="M642" t="s">
        <v>2376</v>
      </c>
      <c r="P642" t="e">
        <f>VLOOKUP(A642,#REF!,1,FALSE)</f>
        <v>#REF!</v>
      </c>
    </row>
    <row r="643" spans="1:16" x14ac:dyDescent="0.25">
      <c r="A643" s="3">
        <v>17169</v>
      </c>
      <c r="B643" t="s">
        <v>4439</v>
      </c>
      <c r="C643">
        <v>248</v>
      </c>
      <c r="D643" t="s">
        <v>116</v>
      </c>
      <c r="E643" s="1">
        <v>17169</v>
      </c>
      <c r="F643" s="2">
        <v>43402</v>
      </c>
      <c r="G643" t="str">
        <f>IFERROR(MID($D643,FIND(G$1,$D643,1)+0,110),"x")</f>
        <v>LOCALIZADO  NA FAZENDA VITÓRIA II, POVOADO DE PAU D’ARCO, ZONA RURAL, NO MUNICÍPIO DE IBITITÁ, MEDIANTE O  CUM</v>
      </c>
      <c r="H643" t="str">
        <f>IFERROR(MID($D643,FIND(H$1,$D643,1)+0,70),"x")</f>
        <v>CAPTAÇÃO SUBTERRÂNEA, NA BACIA HIDROGRÁFICA DO  RIO SÃO FRANCISCO, NAS</v>
      </c>
      <c r="I643" t="str">
        <f>IFERROR(MID($D643,FIND(I$1,$D643,1)+0,30),"x")</f>
        <v>CPF Nº 551.617.745-68, COM SED</v>
      </c>
      <c r="J643" t="str">
        <f>IFERROR(MID($D643,FIND(J$1,$D643,1)+0,30),"x")</f>
        <v>x</v>
      </c>
      <c r="K643" t="str">
        <f>IFERROR(MID($D643,FIND(K$1,$D643,1)+0,40),"x")</f>
        <v xml:space="preserve">VÁLIDO PELO PRAZO DE 4 (QUATRO) ANOS, A </v>
      </c>
      <c r="L643" t="str">
        <f>IFERROR(MID($D643,FIND(L$1,$D643,1)+0,100),"x")</f>
        <v>RESOLVE: ART. 1º - AUTORIZAR O DIREITO DE USO  DOS RECURSOS HÍDRICOS, VÁLIDO PELO PRAZO DE 4 (QUATRO</v>
      </c>
      <c r="M643" t="s">
        <v>2377</v>
      </c>
      <c r="P643" t="e">
        <f>VLOOKUP(A643,#REF!,1,FALSE)</f>
        <v>#REF!</v>
      </c>
    </row>
    <row r="644" spans="1:16" x14ac:dyDescent="0.25">
      <c r="A644" s="3">
        <v>17170</v>
      </c>
      <c r="B644" t="s">
        <v>4440</v>
      </c>
      <c r="C644">
        <v>249</v>
      </c>
      <c r="D644" t="s">
        <v>117</v>
      </c>
      <c r="E644" s="1">
        <v>17170</v>
      </c>
      <c r="F644" s="2">
        <v>43402</v>
      </c>
      <c r="G644" t="str">
        <f>IFERROR(MID($D644,FIND(G$1,$D644,1)+0,110),"x")</f>
        <v>LOCALIZADO NA FAZENDA PLANALTO, ZONA RURAL, NO MUNICÍPIO DE SÃO  GABRIEL, MEDIANTE O CUMPRIMENTO DA LEGISLAÇÃO</v>
      </c>
      <c r="H644" t="str">
        <f>IFERROR(MID($D644,FIND(H$1,$D644,1)+0,70),"x")</f>
        <v>CAPTAÇÃO SUBTERRÂNEA, NA BACIA HIDROGRÁFICA DO RIO SÃO  FRANCISCO, NAS</v>
      </c>
      <c r="I644" t="str">
        <f>IFERROR(MID($D644,FIND(I$1,$D644,1)+0,30),"x")</f>
        <v>CPF Nº 551.617.745-68, COM SED</v>
      </c>
      <c r="J644" t="str">
        <f>IFERROR(MID($D644,FIND(J$1,$D644,1)+0,30),"x")</f>
        <v>x</v>
      </c>
      <c r="K644" t="str">
        <f>IFERROR(MID($D644,FIND(K$1,$D644,1)+0,40),"x")</f>
        <v xml:space="preserve">VÁLIDO PELO PRAZO DE 4 (QUATRO) ANOS, A </v>
      </c>
      <c r="L644" t="str">
        <f>IFERROR(MID($D644,FIND(L$1,$D644,1)+0,100),"x")</f>
        <v>RESOLVE: ART. 1º - AUTORIZAR O DIREITO DE USO  DOS RECURSOS HÍDRICOS, VÁLIDO PELO PRAZO DE 4 (QUATRO</v>
      </c>
      <c r="M644" t="s">
        <v>2378</v>
      </c>
      <c r="P644" t="e">
        <f>VLOOKUP(A644,#REF!,1,FALSE)</f>
        <v>#REF!</v>
      </c>
    </row>
    <row r="645" spans="1:16" x14ac:dyDescent="0.25">
      <c r="A645" s="3">
        <v>17194</v>
      </c>
      <c r="B645" t="s">
        <v>4442</v>
      </c>
      <c r="C645">
        <v>251</v>
      </c>
      <c r="D645" t="s">
        <v>119</v>
      </c>
      <c r="E645" s="1">
        <v>17194</v>
      </c>
      <c r="F645" s="2">
        <v>43405</v>
      </c>
      <c r="G645" t="str">
        <f>IFERROR(MID($D645,FIND(G$1,$D645,1)+0,110),"x")</f>
        <v>LOCALIZADO NA FAZENDA CAJU, DISTRITO SOARES, ZONA RURAL, NO MUNICÍPIO DE AMÉRICA DOURADA,  MEDIANTE O CUMPRIME</v>
      </c>
      <c r="H645" t="str">
        <f>IFERROR(MID($D645,FIND(H$1,$D645,1)+0,70),"x")</f>
        <v>CAPTAÇÃO SUBTERRÂNEA, NA BACIA HIDROGRÁFICA DO RIO SÃO  FRANCISCO, NAS</v>
      </c>
      <c r="I645" t="str">
        <f>IFERROR(MID($D645,FIND(I$1,$D645,1)+0,30),"x")</f>
        <v>CPF Nº 535.297.665-34, COM SED</v>
      </c>
      <c r="J645" t="str">
        <f>IFERROR(MID($D645,FIND(J$1,$D645,1)+0,30),"x")</f>
        <v>x</v>
      </c>
      <c r="K645" t="str">
        <f>IFERROR(MID($D645,FIND(K$1,$D645,1)+0,40),"x")</f>
        <v xml:space="preserve">VÁLIDO PELO PRAZO DE 4 (QUATRO) ANOS, A </v>
      </c>
      <c r="L645" t="str">
        <f>IFERROR(MID($D645,FIND(L$1,$D645,1)+0,100),"x")</f>
        <v>RESOLVE: ART. 1º - AUTORIZAR O DIREITO  DE USO DOS RECURSOS HÍDRICOS, VÁLIDO PELO PRAZO DE 4 (QUATRO</v>
      </c>
      <c r="M645" t="s">
        <v>2380</v>
      </c>
      <c r="P645" t="e">
        <f>VLOOKUP(A645,#REF!,1,FALSE)</f>
        <v>#REF!</v>
      </c>
    </row>
    <row r="646" spans="1:16" x14ac:dyDescent="0.25">
      <c r="A646" s="3">
        <v>17199</v>
      </c>
      <c r="B646" t="s">
        <v>4444</v>
      </c>
      <c r="C646">
        <v>253</v>
      </c>
      <c r="D646" t="s">
        <v>1363</v>
      </c>
      <c r="E646" s="1">
        <v>17199</v>
      </c>
      <c r="F646" s="2">
        <v>43405</v>
      </c>
      <c r="G646" t="str">
        <f>IFERROR(MID($D646,FIND(G$1,$D646,1)+0,110),"x")</f>
        <v>LOCALIZADO NA FAZENDA IPANEMA, POVOADO DE IPANEMA, ZONA RURAL,  NO MUNICÍPIO DE AMÉRICA DOURADA, MEDIANTE O CU</v>
      </c>
      <c r="H646" t="str">
        <f>IFERROR(MID($D646,FIND(H$1,$D646,1)+0,70),"x")</f>
        <v>CAPTAÇÃO SUBTERRÂNEA, NA BACIA HIDROGRÁFICA  DO RIO SÃO FRANCISCO, NAS</v>
      </c>
      <c r="I646" t="str">
        <f>IFERROR(MID($D646,FIND(I$1,$D646,1)+0,30),"x")</f>
        <v>CPF Nº 939.243.485-53, COM SED</v>
      </c>
      <c r="J646" t="str">
        <f>IFERROR(MID($D646,FIND(J$1,$D646,1)+0,30),"x")</f>
        <v>x</v>
      </c>
      <c r="K646" t="str">
        <f>IFERROR(MID($D646,FIND(K$1,$D646,1)+0,40),"x")</f>
        <v xml:space="preserve">VÁLIDO PELO PRAZO DE 4 (QUATRO) ANOS, A </v>
      </c>
      <c r="L646" t="str">
        <f>IFERROR(MID($D646,FIND(L$1,$D646,1)+0,100),"x")</f>
        <v>RESOLVE: ART. 1º - AUTORIZAR O DIREITO  DE USO DOS RECURSOS HÍDRICOS, VÁLIDO PELO PRAZO DE 4 (QUATRO</v>
      </c>
      <c r="M646" t="s">
        <v>2382</v>
      </c>
      <c r="P646" t="e">
        <f>VLOOKUP(A646,#REF!,1,FALSE)</f>
        <v>#REF!</v>
      </c>
    </row>
    <row r="647" spans="1:16" x14ac:dyDescent="0.25">
      <c r="A647" s="3">
        <v>17237</v>
      </c>
      <c r="B647" t="s">
        <v>4446</v>
      </c>
      <c r="C647">
        <v>255</v>
      </c>
      <c r="D647" t="s">
        <v>1364</v>
      </c>
      <c r="E647" s="1">
        <v>17237</v>
      </c>
      <c r="F647" s="2">
        <v>43411</v>
      </c>
      <c r="G647" t="str">
        <f>IFERROR(MID($D647,FIND(G$1,$D647,1)+0,110),"x")</f>
        <v xml:space="preserve">LOCALIZADO NO MESMO LOCAL E MUNICÍPIO, MEDIANTE O CUMPRIMENTO DA  LEGISLAÇÃO VIGENTE, DOS CONDICIONANTES E DO </v>
      </c>
      <c r="H647" t="str">
        <f>IFERROR(MID($D647,FIND(H$1,$D647,1)+0,70),"x")</f>
        <v>CAPTAÇÃO SUBTERRÂNEA, NA BACIA HIDROGRÁFICA DO RIO  PARAGUAÇU, NAS COO</v>
      </c>
      <c r="I647" t="str">
        <f>IFERROR(MID($D647,FIND(I$1,$D647,1)+0,30),"x")</f>
        <v>CPF Nº 014.682.105-05, COM SED</v>
      </c>
      <c r="J647" t="str">
        <f>IFERROR(MID($D647,FIND(J$1,$D647,1)+0,30),"x")</f>
        <v>x</v>
      </c>
      <c r="K647" t="str">
        <f>IFERROR(MID($D647,FIND(K$1,$D647,1)+0,40),"x")</f>
        <v>VÁLIDO PELO PRAZO DE 04 (QUATRO) ANOS, A</v>
      </c>
      <c r="L647" t="str">
        <f>IFERROR(MID($D647,FIND(L$1,$D647,1)+0,100),"x")</f>
        <v>RESOLVE: ART. 1º - AUTORIZAR O DIREITO DE USO  DOS RECURSOS HÍDRICOS, VÁLIDO PELO PRAZO DE 04 (QUATR</v>
      </c>
      <c r="M647" t="s">
        <v>2384</v>
      </c>
      <c r="P647" t="e">
        <f>VLOOKUP(A647,#REF!,1,FALSE)</f>
        <v>#REF!</v>
      </c>
    </row>
    <row r="648" spans="1:16" x14ac:dyDescent="0.25">
      <c r="A648" s="3">
        <v>17264</v>
      </c>
      <c r="B648" t="s">
        <v>4447</v>
      </c>
      <c r="C648">
        <v>256</v>
      </c>
      <c r="D648" t="s">
        <v>1365</v>
      </c>
      <c r="E648" s="1">
        <v>17264</v>
      </c>
      <c r="F648" s="2">
        <v>43416</v>
      </c>
      <c r="G648" t="str">
        <f>IFERROR(MID($D648,FIND(G$1,$D648,1)+0,110),"x")</f>
        <v>LOCALIZADO NA FAZENDA PASTINHO, ZONA RURAL,  MUNICÍPIO DE CARAVELAS, MEDIANTE O CUMPRIMENTO DA LEGISLAÇÃO VIGE</v>
      </c>
      <c r="H648" t="str">
        <f>IFERROR(MID($D648,FIND(H$1,$D648,1)+0,70),"x")</f>
        <v>CAPTAÇÃO SUPERFICIAL, NA BACIA  HIDROGRÁFICA DO RIO PERUÍPE, EM AFLUEN</v>
      </c>
      <c r="I648" t="str">
        <f>IFERROR(MID($D648,FIND(I$1,$D648,1)+0,30),"x")</f>
        <v>CPF Nº 020.289.387-14, COM SED</v>
      </c>
      <c r="J648" t="str">
        <f>IFERROR(MID($D648,FIND(J$1,$D648,1)+0,30),"x")</f>
        <v>x</v>
      </c>
      <c r="K648" t="str">
        <f>IFERROR(MID($D648,FIND(K$1,$D648,1)+0,40),"x")</f>
        <v xml:space="preserve">VÁLIDO PELO PRAZO DE 4 (QUATRO) ANOS, À </v>
      </c>
      <c r="L648" t="str">
        <f>IFERROR(MID($D648,FIND(L$1,$D648,1)+0,100),"x")</f>
        <v>RESOLVE: ART. 1.º  - AUTORIZAR O DIREITO DE USO DOS RECURSOS HÍDRICOS, VÁLIDO PELO PRAZO DE 4 (QUATR</v>
      </c>
      <c r="M648" t="s">
        <v>2385</v>
      </c>
      <c r="P648" t="e">
        <f>VLOOKUP(A648,#REF!,1,FALSE)</f>
        <v>#REF!</v>
      </c>
    </row>
    <row r="649" spans="1:16" x14ac:dyDescent="0.25">
      <c r="A649" s="3">
        <v>17275</v>
      </c>
      <c r="B649" t="s">
        <v>4448</v>
      </c>
      <c r="C649">
        <v>257</v>
      </c>
      <c r="D649" t="s">
        <v>1366</v>
      </c>
      <c r="E649" s="1">
        <v>17275</v>
      </c>
      <c r="F649" s="2">
        <v>43418</v>
      </c>
      <c r="G649" t="str">
        <f>IFERROR(MID($D649,FIND(G$1,$D649,1)+0,110),"x")</f>
        <v>LOCALIZADO NA FAZENDA CONJUNTO SÃO JORGE, ZONA  RURAL, NO MUNICÍPIO DE BELMONTE, MEDIANTE O CUMPRIMENTO DA LEG</v>
      </c>
      <c r="H649" t="str">
        <f>IFERROR(MID($D649,FIND(H$1,$D649,1)+0,70),"x")</f>
        <v xml:space="preserve">CAPTAÇÃO SUPERFICIAL, VÁLIDO PELO PRAZO  DE 4 (QUATRO) ANOS, NA BACIA </v>
      </c>
      <c r="I649" t="str">
        <f>IFERROR(MID($D649,FIND(I$1,$D649,1)+0,30),"x")</f>
        <v>CPF Nº 110.970.439-91, COM  SE</v>
      </c>
      <c r="J649" t="str">
        <f>IFERROR(MID($D649,FIND(J$1,$D649,1)+0,30),"x")</f>
        <v>x</v>
      </c>
      <c r="K649" t="str">
        <f>IFERROR(MID($D649,FIND(K$1,$D649,1)+0,40),"x")</f>
        <v>VÁLIDO PELO PRAZO DE 35 (TRINTA E CINCO)</v>
      </c>
      <c r="L649" t="str">
        <f>IFERROR(MID($D649,FIND(L$1,$D649,1)+0,100),"x")</f>
        <v>RESOLVE: ART. 1º - AUTORIZAR O DIREITO DE  USO DOS RECURSOS HÍDRICOS, A LUIZ AFONSO FIORESE, INSCRIT</v>
      </c>
      <c r="M649" t="s">
        <v>2386</v>
      </c>
      <c r="P649" t="e">
        <f>VLOOKUP(A649,#REF!,1,FALSE)</f>
        <v>#REF!</v>
      </c>
    </row>
    <row r="650" spans="1:16" x14ac:dyDescent="0.25">
      <c r="A650" s="3">
        <v>17282</v>
      </c>
      <c r="B650" t="s">
        <v>4449</v>
      </c>
      <c r="C650">
        <v>258</v>
      </c>
      <c r="D650" t="s">
        <v>1367</v>
      </c>
      <c r="E650" s="1">
        <v>17282</v>
      </c>
      <c r="F650" s="2">
        <v>43423</v>
      </c>
      <c r="G650" t="str">
        <f>IFERROR(MID($D650,FIND(G$1,$D650,1)+0,110),"x")</f>
        <v>LOCALIZADO NA FAZENDA SANTA BÁRBARA, ZONA RURAL, MUNICÍPIO DE     EXECUTIVO  SALVADOR, TERÇA-FEIRA, 20 DE NO</v>
      </c>
      <c r="H650" t="str">
        <f>IFERROR(MID($D650,FIND(H$1,$D650,1)+0,70),"x")</f>
        <v xml:space="preserve">CAPTAÇÃO SUPERFICIAL, NA BACIA HIDROGRÁFICA DO BURANHÉM, NO  RIO JOÃO </v>
      </c>
      <c r="I650" t="str">
        <f>IFERROR(MID($D650,FIND(I$1,$D650,1)+0,30),"x")</f>
        <v>CPF Nº 367.598.565-20, COM SED</v>
      </c>
      <c r="J650" t="str">
        <f>IFERROR(MID($D650,FIND(J$1,$D650,1)+0,30),"x")</f>
        <v>x</v>
      </c>
      <c r="K650" t="str">
        <f>IFERROR(MID($D650,FIND(K$1,$D650,1)+0,40),"x")</f>
        <v xml:space="preserve">VÁLIDO PELO PRAZO DE 4 (QUATRO) ANOS, A </v>
      </c>
      <c r="L650" t="str">
        <f>IFERROR(MID($D650,FIND(L$1,$D650,1)+0,100),"x")</f>
        <v>RESOLVE: ART. 1º - AUTORIZAR O DIREITO  DE USO DOS RECURSOS HÍDRICOS, VÁLIDO PELO PRAZO DE 4 (QUATRO</v>
      </c>
      <c r="M650" t="s">
        <v>2387</v>
      </c>
      <c r="P650" t="e">
        <f>VLOOKUP(A650,#REF!,1,FALSE)</f>
        <v>#REF!</v>
      </c>
    </row>
    <row r="651" spans="1:16" x14ac:dyDescent="0.25">
      <c r="A651" s="3">
        <v>17288</v>
      </c>
      <c r="B651" t="s">
        <v>4453</v>
      </c>
      <c r="C651">
        <v>262</v>
      </c>
      <c r="D651" t="s">
        <v>1369</v>
      </c>
      <c r="E651" s="1">
        <v>17288</v>
      </c>
      <c r="F651" s="2">
        <v>43423</v>
      </c>
      <c r="G651" t="str">
        <f>IFERROR(MID($D651,FIND(G$1,$D651,1)+0,110),"x")</f>
        <v>LOCALIZADO NA FAZENDA NOSSA SENHORA APARECIDA IV, ZONA RURAL, NO MUNICÍPIO DE BELMONTE,  MEDIANTE O CUMPRIMENT</v>
      </c>
      <c r="H651" t="str">
        <f>IFERROR(MID($D651,FIND(H$1,$D651,1)+0,70),"x")</f>
        <v>CAPTAÇÃO SUPERFICIAL, NA BACIA HIDROGRÁFICA DO EXTREMO SUL,  NO CÓRREG</v>
      </c>
      <c r="I651" t="str">
        <f>IFERROR(MID($D651,FIND(I$1,$D651,1)+0,30),"x")</f>
        <v>CPF Nº 873.537.337-72, COM SED</v>
      </c>
      <c r="J651" t="str">
        <f>IFERROR(MID($D651,FIND(J$1,$D651,1)+0,30),"x")</f>
        <v>x</v>
      </c>
      <c r="K651" t="str">
        <f>IFERROR(MID($D651,FIND(K$1,$D651,1)+0,40),"x")</f>
        <v xml:space="preserve">VÁLIDO PELO PRAZO DE 4 (QUATRO) ANOS, A </v>
      </c>
      <c r="L651" t="str">
        <f>IFERROR(MID($D651,FIND(L$1,$D651,1)+0,100),"x")</f>
        <v>RESOLVE: ART. 1º - AUTORIZAR O  DIREITO DE USO DOS RECURSOS HÍDRICOS, VÁLIDO PELO PRAZO DE 4 (QUATRO</v>
      </c>
      <c r="M651" t="s">
        <v>2391</v>
      </c>
      <c r="P651" t="e">
        <f>VLOOKUP(A651,#REF!,1,FALSE)</f>
        <v>#REF!</v>
      </c>
    </row>
    <row r="652" spans="1:16" x14ac:dyDescent="0.25">
      <c r="A652" s="3">
        <v>17289</v>
      </c>
      <c r="B652" t="s">
        <v>4454</v>
      </c>
      <c r="C652">
        <v>263</v>
      </c>
      <c r="D652" t="s">
        <v>1370</v>
      </c>
      <c r="E652" s="1">
        <v>17289</v>
      </c>
      <c r="F652" s="2">
        <v>43423</v>
      </c>
      <c r="G652" t="str">
        <f>IFERROR(MID($D652,FIND(G$1,$D652,1)+0,110),"x")</f>
        <v xml:space="preserve">LOCALIZADO NO MESMO LOCAL E MUNICÍPIO, MEDIANTE O CUMPRIMENTO DA LEGISLAÇÃO  VIGENTE, DOS CONDICIONANTES E DO </v>
      </c>
      <c r="H652" t="str">
        <f>IFERROR(MID($D652,FIND(H$1,$D652,1)+0,70),"x")</f>
        <v xml:space="preserve">CAPTAÇÃO SUPERFICIAL,  NA BACIA HIDROGRÁFICA DO  RIO CARAIVA, NO LAGO </v>
      </c>
      <c r="I652" t="str">
        <f>IFERROR(MID($D652,FIND(I$1,$D652,1)+0,30),"x")</f>
        <v>CPF SOB Nº 527.488.987-53, COM</v>
      </c>
      <c r="J652" t="str">
        <f>IFERROR(MID($D652,FIND(J$1,$D652,1)+0,30),"x")</f>
        <v>x</v>
      </c>
      <c r="K652" t="str">
        <f>IFERROR(MID($D652,FIND(K$1,$D652,1)+0,40),"x")</f>
        <v>VÁLIDO PELO PRAZO DE  4 (QUATRO) ANOS, A</v>
      </c>
      <c r="L652" t="str">
        <f>IFERROR(MID($D652,FIND(L$1,$D652,1)+0,100),"x")</f>
        <v>RESOLVE: ART. 1º - AUTORIZAR O DIREITO DE USO DOS RECURSOS HÍDRICOS, VÁLIDO PELO PRAZO DE  4 (QUATRO</v>
      </c>
      <c r="M652" t="s">
        <v>2392</v>
      </c>
      <c r="P652" t="e">
        <f>VLOOKUP(A652,#REF!,1,FALSE)</f>
        <v>#REF!</v>
      </c>
    </row>
    <row r="653" spans="1:16" x14ac:dyDescent="0.25">
      <c r="A653" s="3">
        <v>17291</v>
      </c>
      <c r="B653" t="s">
        <v>4455</v>
      </c>
      <c r="C653">
        <v>264</v>
      </c>
      <c r="D653" t="s">
        <v>1371</v>
      </c>
      <c r="E653" s="1">
        <v>17291</v>
      </c>
      <c r="F653" s="2">
        <v>43424</v>
      </c>
      <c r="G653" t="str">
        <f>IFERROR(MID($D653,FIND(G$1,$D653,1)+0,110),"x")</f>
        <v>LOCALIZADO NA FAZENDA JAMBREIRO, ZONA RURAL, NO  MUNICÍPIO DE PORTO SEGURO, MEDIANTE O CUMPRIMENTO DA LEGISLAÇ</v>
      </c>
      <c r="H653" t="str">
        <f>IFERROR(MID($D653,FIND(H$1,$D653,1)+0,70),"x")</f>
        <v>CAPTAÇÃO SUPERFICIAL, NA BACIA  HIDROGRÁFICA DO EXTREMO SUL, NO CÓRREG</v>
      </c>
      <c r="I653" t="str">
        <f>IFERROR(MID($D653,FIND(I$1,$D653,1)+0,30),"x")</f>
        <v>CPF Nº 317.541.397-87, COM SED</v>
      </c>
      <c r="J653" t="str">
        <f>IFERROR(MID($D653,FIND(J$1,$D653,1)+0,30),"x")</f>
        <v>x</v>
      </c>
      <c r="K653" t="str">
        <f>IFERROR(MID($D653,FIND(K$1,$D653,1)+0,40),"x")</f>
        <v>VÁLIDO PELO PRAZO DE 4 (QUATRO) ANOS,  A</v>
      </c>
      <c r="L653" t="str">
        <f>IFERROR(MID($D653,FIND(L$1,$D653,1)+0,100),"x")</f>
        <v>RESOLVE: ART. 1º  - AUTORIZAR O DIREITO DE USO DOS RECURSOS HÍDRICOS, VÁLIDO PELO PRAZO DE 4 (QUATRO</v>
      </c>
      <c r="M653" t="s">
        <v>2393</v>
      </c>
      <c r="P653" t="e">
        <f>VLOOKUP(A653,#REF!,1,FALSE)</f>
        <v>#REF!</v>
      </c>
    </row>
    <row r="654" spans="1:16" x14ac:dyDescent="0.25">
      <c r="A654" s="3">
        <v>17292</v>
      </c>
      <c r="B654" t="s">
        <v>4456</v>
      </c>
      <c r="C654">
        <v>265</v>
      </c>
      <c r="D654" t="s">
        <v>1372</v>
      </c>
      <c r="E654" s="1">
        <v>17292</v>
      </c>
      <c r="F654" s="2">
        <v>43424</v>
      </c>
      <c r="G654" t="str">
        <f>IFERROR(MID($D654,FIND(G$1,$D654,1)+0,110),"x")</f>
        <v>LOCALIZADO  NA FAZENDA DESCOBERTA, ZONA RURAL, NO MUNICÍPIO DE IBICOARA, MEDIANTE O CUMPRIMENTO DA  LEGISLAÇÃO</v>
      </c>
      <c r="H654" t="str">
        <f>IFERROR(MID($D654,FIND(H$1,$D654,1)+0,70),"x")</f>
        <v xml:space="preserve">CAPTAÇÃO SUPERFICIAL, NA BACIA HIDROGRÁFICA DO RIO PARAGUAÇU,  NO RIO </v>
      </c>
      <c r="I654" t="str">
        <f>IFERROR(MID($D654,FIND(I$1,$D654,1)+0,30),"x")</f>
        <v>CPF N° 033.695.739-46, COM SED</v>
      </c>
      <c r="J654" t="str">
        <f>IFERROR(MID($D654,FIND(J$1,$D654,1)+0,30),"x")</f>
        <v>x</v>
      </c>
      <c r="K654" t="str">
        <f>IFERROR(MID($D654,FIND(K$1,$D654,1)+0,40),"x")</f>
        <v xml:space="preserve">VÁLIDO PELO PRAZO DE 4 (QUATRO) ANOS, A </v>
      </c>
      <c r="L654" t="str">
        <f>IFERROR(MID($D654,FIND(L$1,$D654,1)+0,100),"x")</f>
        <v>RESOLVE: ART. 1º - AUTORIZAR O DIREITO DE  USO DOS RECURSOS HÍDRICOS, VÁLIDO PELO PRAZO DE 4 (QUATRO</v>
      </c>
      <c r="M654" t="s">
        <v>2394</v>
      </c>
      <c r="P654" t="e">
        <f>VLOOKUP(A654,#REF!,1,FALSE)</f>
        <v>#REF!</v>
      </c>
    </row>
    <row r="655" spans="1:16" x14ac:dyDescent="0.25">
      <c r="A655" s="3">
        <v>17293</v>
      </c>
      <c r="B655" t="s">
        <v>4457</v>
      </c>
      <c r="C655">
        <v>266</v>
      </c>
      <c r="D655" t="s">
        <v>1373</v>
      </c>
      <c r="E655" s="1">
        <v>17293</v>
      </c>
      <c r="F655" s="2">
        <v>43424</v>
      </c>
      <c r="G655" t="str">
        <f>IFERROR(MID($D655,FIND(G$1,$D655,1)+0,110),"x")</f>
        <v>LOCALIZADO NA FAZENDA SÃO BENEDITO, ZONA RURAL,  NO MUNICÍPIO DE PORTO SEGURO, MEDIANTE O CUMPRIMENTO DA LEGIS</v>
      </c>
      <c r="H655" t="str">
        <f>IFERROR(MID($D655,FIND(H$1,$D655,1)+0,70),"x")</f>
        <v>CAPTAÇÃO SUPERFICIAL, NA BACIA HIDROGRÁFICA DO RIO  CARAIVA, EM AFLUEN</v>
      </c>
      <c r="I655" t="str">
        <f>IFERROR(MID($D655,FIND(I$1,$D655,1)+0,30),"x")</f>
        <v>CPF N° 821.621.315-87, COM SED</v>
      </c>
      <c r="J655" t="str">
        <f>IFERROR(MID($D655,FIND(J$1,$D655,1)+0,30),"x")</f>
        <v>x</v>
      </c>
      <c r="K655" t="str">
        <f>IFERROR(MID($D655,FIND(K$1,$D655,1)+0,40),"x")</f>
        <v xml:space="preserve">VÁLIDO PELO PRAZO DE 4 (QUATRO) ANOS, A </v>
      </c>
      <c r="L655" t="str">
        <f>IFERROR(MID($D655,FIND(L$1,$D655,1)+0,100),"x")</f>
        <v>RESOLVE: ART. 1º - AUTORIZAR  O DIREITO DE USO DOS RECURSOS HÍDRICOS, VÁLIDO PELO PRAZO DE 4 (QUATRO</v>
      </c>
      <c r="M655" t="s">
        <v>2395</v>
      </c>
      <c r="P655" t="e">
        <f>VLOOKUP(A655,#REF!,1,FALSE)</f>
        <v>#REF!</v>
      </c>
    </row>
    <row r="656" spans="1:16" x14ac:dyDescent="0.25">
      <c r="A656" s="3">
        <v>17296</v>
      </c>
      <c r="B656" t="s">
        <v>4458</v>
      </c>
      <c r="C656">
        <v>267</v>
      </c>
      <c r="D656" t="s">
        <v>1374</v>
      </c>
      <c r="E656" s="1">
        <v>17296</v>
      </c>
      <c r="F656" s="2">
        <v>43424</v>
      </c>
      <c r="G656" t="str">
        <f>IFERROR(MID($D656,FIND(G$1,$D656,1)+0,110),"x")</f>
        <v xml:space="preserve">LOCALIZADO NA FAZENDA PASTO GRANDE, PALAME, ZONA RURAL, NO  MUNICÍPIO DE ESPLANADA, MEDIANTE O CUMPRIMENTO DA </v>
      </c>
      <c r="H656" t="str">
        <f>IFERROR(MID($D656,FIND(H$1,$D656,1)+0,70),"x")</f>
        <v xml:space="preserve">CAPTAÇÃO SUPERFICIAL, NA BACIA HIDROGRÁFICA  DO RIO INHAMBUPE, NO RIO </v>
      </c>
      <c r="I656" t="str">
        <f>IFERROR(MID($D656,FIND(I$1,$D656,1)+0,30),"x")</f>
        <v>CPF Nº 130.799.995-68, COM SED</v>
      </c>
      <c r="J656" t="str">
        <f>IFERROR(MID($D656,FIND(J$1,$D656,1)+0,30),"x")</f>
        <v>x</v>
      </c>
      <c r="K656" t="str">
        <f>IFERROR(MID($D656,FIND(K$1,$D656,1)+0,40),"x")</f>
        <v xml:space="preserve">VÁLIDO PELO PRAZO DE 4 (QUATRO) ANOS, A </v>
      </c>
      <c r="L656" t="str">
        <f>IFERROR(MID($D656,FIND(L$1,$D656,1)+0,100),"x")</f>
        <v>RESOLVE: ART. 1º - AUTORIZAR O DIREITO  DE USO DOS RECURSOS HÍDRICOS, VÁLIDO PELO PRAZO DE 4 (QUATRO</v>
      </c>
      <c r="M656" t="s">
        <v>2396</v>
      </c>
      <c r="P656" t="e">
        <f>VLOOKUP(A656,#REF!,1,FALSE)</f>
        <v>#REF!</v>
      </c>
    </row>
    <row r="657" spans="1:16" x14ac:dyDescent="0.25">
      <c r="A657" s="3">
        <v>17309</v>
      </c>
      <c r="B657" t="s">
        <v>4459</v>
      </c>
      <c r="C657">
        <v>268</v>
      </c>
      <c r="D657" t="s">
        <v>1375</v>
      </c>
      <c r="E657" s="1">
        <v>17309</v>
      </c>
      <c r="F657" s="2">
        <v>43425</v>
      </c>
      <c r="G657" t="str">
        <f>IFERROR(MID($D657,FIND(G$1,$D657,1)+0,110),"x")</f>
        <v>x</v>
      </c>
      <c r="H657" t="str">
        <f>IFERROR(MID($D657,FIND(H$1,$D657,1)+0,70),"x")</f>
        <v>CAPTAÇÃO SUBTERRÂNEA, NA BACIA HIDROGRÁFICA DO  RIO DE CONTAS, NAS COO</v>
      </c>
      <c r="I657" t="str">
        <f>IFERROR(MID($D657,FIND(I$1,$D657,1)+0,30),"x")</f>
        <v>CPF N° 419.131.246-49, COM SED</v>
      </c>
      <c r="J657" t="str">
        <f>IFERROR(MID($D657,FIND(J$1,$D657,1)+0,30),"x")</f>
        <v>x</v>
      </c>
      <c r="K657" t="str">
        <f>IFERROR(MID($D657,FIND(K$1,$D657,1)+0,40),"x")</f>
        <v xml:space="preserve">VÁLIDO PELO PRAZO DE 4 (QUATRO) ANOS, A </v>
      </c>
      <c r="L657" t="str">
        <f>IFERROR(MID($D657,FIND(L$1,$D657,1)+0,100),"x")</f>
        <v>RESOLVE: ART. 1º - AUTORIZAR O DIREITO DE  USO DOS RECURSOS HÍDRICOS, VÁLIDO PELO PRAZO DE 4 (QUATRO</v>
      </c>
      <c r="M657" t="s">
        <v>2397</v>
      </c>
      <c r="P657" t="e">
        <f>VLOOKUP(A657,#REF!,1,FALSE)</f>
        <v>#REF!</v>
      </c>
    </row>
    <row r="658" spans="1:16" x14ac:dyDescent="0.25">
      <c r="A658" s="3">
        <v>17310</v>
      </c>
      <c r="B658" t="s">
        <v>4460</v>
      </c>
      <c r="C658">
        <v>269</v>
      </c>
      <c r="D658" t="s">
        <v>1376</v>
      </c>
      <c r="E658" s="1">
        <v>17310</v>
      </c>
      <c r="F658" s="2">
        <v>43425</v>
      </c>
      <c r="G658" t="str">
        <f>IFERROR(MID($D658,FIND(G$1,$D658,1)+0,110),"x")</f>
        <v>LOCALIZADO  NA FAZENDA MORRO DA GRAÇA, ZONA RURAL, NO MUNICÍPIO DE CONDE, MEDIANTE O CUMPRIMENTO  DA LEGISLAÇÃ</v>
      </c>
      <c r="H658" t="str">
        <f>IFERROR(MID($D658,FIND(H$1,$D658,1)+0,70),"x")</f>
        <v xml:space="preserve">CAPTAÇÃO SUPERFICIAL, NA BACIA HIDROGRÁFICA DO RIO INHAMBUPE,  NO RIO </v>
      </c>
      <c r="I658" t="str">
        <f>IFERROR(MID($D658,FIND(I$1,$D658,1)+0,30),"x")</f>
        <v>x</v>
      </c>
      <c r="J658" t="str">
        <f>IFERROR(MID($D658,FIND(J$1,$D658,1)+0,30),"x")</f>
        <v>CNPJ Nº 16.552.230/0001-01, CO</v>
      </c>
      <c r="K658" t="str">
        <f>IFERROR(MID($D658,FIND(K$1,$D658,1)+0,40),"x")</f>
        <v xml:space="preserve">VÁLIDO PELO PRAZO DE 4 (QUATRO) ANOS, A </v>
      </c>
      <c r="L658" t="str">
        <f>IFERROR(MID($D658,FIND(L$1,$D658,1)+0,100),"x")</f>
        <v>RESOLVE: ART. 1º - AUTORIZAR O DIREITO DE  USO DOS RECURSOS HÍDRICOS, VÁLIDO PELO PRAZO DE 4 (QUATRO</v>
      </c>
      <c r="M658" t="s">
        <v>2398</v>
      </c>
      <c r="P658" t="e">
        <f>VLOOKUP(A658,#REF!,1,FALSE)</f>
        <v>#REF!</v>
      </c>
    </row>
    <row r="659" spans="1:16" x14ac:dyDescent="0.25">
      <c r="A659" s="3">
        <v>17320</v>
      </c>
      <c r="B659" t="s">
        <v>4461</v>
      </c>
      <c r="C659">
        <v>270</v>
      </c>
      <c r="D659" t="s">
        <v>1377</v>
      </c>
      <c r="E659" s="1">
        <v>17320</v>
      </c>
      <c r="F659" s="2">
        <v>43426</v>
      </c>
      <c r="G659" t="str">
        <f>IFERROR(MID($D659,FIND(G$1,$D659,1)+0,110),"x")</f>
        <v>LOCALIZADO NA FAZENDA PINDORAMA, RODOVIA ITAJU PALMIRA KM 02, ZONA RURAL,  NO MUNICÍPIO DE ITAJU DO COLÔNIA, M</v>
      </c>
      <c r="H659" t="str">
        <f>IFERROR(MID($D659,FIND(H$1,$D659,1)+0,70),"x")</f>
        <v xml:space="preserve">CAPTAÇÃO SUPERFICIAL, NA BACIA HIDROGRÁFICA DO RIO  CACHOEIRA, NO RIO </v>
      </c>
      <c r="I659" t="str">
        <f>IFERROR(MID($D659,FIND(I$1,$D659,1)+0,30),"x")</f>
        <v>CPF N° 295.632.835-20, COM SED</v>
      </c>
      <c r="J659" t="str">
        <f>IFERROR(MID($D659,FIND(J$1,$D659,1)+0,30),"x")</f>
        <v>x</v>
      </c>
      <c r="K659" t="str">
        <f>IFERROR(MID($D659,FIND(K$1,$D659,1)+0,40),"x")</f>
        <v xml:space="preserve">VÁLIDO PELO PRAZO DE 4 (QUATRO) ANOS, A </v>
      </c>
      <c r="L659" t="str">
        <f>IFERROR(MID($D659,FIND(L$1,$D659,1)+0,100),"x")</f>
        <v>RESOLVE: ART. 1º - AUTORIZAR O DIREITO DE USO  DOS RECURSOS HÍDRICOS, VÁLIDO PELO PRAZO DE 4 (QUATRO</v>
      </c>
      <c r="M659" t="s">
        <v>2399</v>
      </c>
      <c r="P659" t="e">
        <f>VLOOKUP(A659,#REF!,1,FALSE)</f>
        <v>#REF!</v>
      </c>
    </row>
    <row r="660" spans="1:16" x14ac:dyDescent="0.25">
      <c r="A660" s="3">
        <v>17325</v>
      </c>
      <c r="B660" t="s">
        <v>4462</v>
      </c>
      <c r="C660">
        <v>271</v>
      </c>
      <c r="D660" t="s">
        <v>1378</v>
      </c>
      <c r="E660" s="1">
        <v>17325</v>
      </c>
      <c r="F660" s="2">
        <v>43426</v>
      </c>
      <c r="G660" t="str">
        <f>IFERROR(MID($D660,FIND(G$1,$D660,1)+0,110),"x")</f>
        <v>LOCALIZADO NO MESMO LOCAL E MUNICÍPIO, MEDIANTE O CUMPRIMENTO DA LEGISLAÇÃO VIGENTE, DOS CON- DICIONANTES E DO</v>
      </c>
      <c r="H660" t="str">
        <f>IFERROR(MID($D660,FIND(H$1,$D660,1)+0,70),"x")</f>
        <v>CAPTAÇÃO SUBTERRÂNEA, NA BACIA HIDROGRÁFICA DO RIO  PARAGUAÇU, NAS COO</v>
      </c>
      <c r="I660" t="str">
        <f>IFERROR(MID($D660,FIND(I$1,$D660,1)+0,30),"x")</f>
        <v>CPF N° 955.777.778-87, COM SED</v>
      </c>
      <c r="J660" t="str">
        <f>IFERROR(MID($D660,FIND(J$1,$D660,1)+0,30),"x")</f>
        <v>x</v>
      </c>
      <c r="K660" t="str">
        <f>IFERROR(MID($D660,FIND(K$1,$D660,1)+0,40),"x")</f>
        <v xml:space="preserve">VÁLIDO PELO PRAZO DE 4 (QUATRO) ANOS, A </v>
      </c>
      <c r="L660" t="str">
        <f>IFERROR(MID($D660,FIND(L$1,$D660,1)+0,100),"x")</f>
        <v>RESOLVE: ART. 1.º - AUTORIZAR O DIREITO DE  USO DOS RECURSOS HÍDRICOS, VÁLIDO PELO PRAZO DE 4 (QUATR</v>
      </c>
      <c r="M660" t="s">
        <v>2400</v>
      </c>
      <c r="P660" t="e">
        <f>VLOOKUP(A660,#REF!,1,FALSE)</f>
        <v>#REF!</v>
      </c>
    </row>
    <row r="661" spans="1:16" x14ac:dyDescent="0.25">
      <c r="A661" s="3">
        <v>17328</v>
      </c>
      <c r="B661" t="s">
        <v>4463</v>
      </c>
      <c r="C661">
        <v>272</v>
      </c>
      <c r="D661" t="s">
        <v>124</v>
      </c>
      <c r="E661" s="1">
        <v>17328</v>
      </c>
      <c r="F661" s="2">
        <v>43426</v>
      </c>
      <c r="G661" t="str">
        <f>IFERROR(MID($D661,FIND(G$1,$D661,1)+0,110),"x")</f>
        <v>LOCALIZADO NA FAZENDA SÃO JORGE, ESTRADA DE LAGOA GRANDE A RECIFE DO MORRO DO  GOMES, ZONA RURAL, NO MUNICÍPIO</v>
      </c>
      <c r="H661" t="str">
        <f>IFERROR(MID($D661,FIND(H$1,$D661,1)+0,70),"x")</f>
        <v>CAPTAÇÃO SUBTERRÂNEA, NA BACIA HIDROGRÁFICA DO RIO SÃO FRANCISCO,  NAS</v>
      </c>
      <c r="I661" t="str">
        <f>IFERROR(MID($D661,FIND(I$1,$D661,1)+0,30),"x")</f>
        <v>CPF Nº 167.534.965-72, COM SED</v>
      </c>
      <c r="J661" t="str">
        <f>IFERROR(MID($D661,FIND(J$1,$D661,1)+0,30),"x")</f>
        <v>x</v>
      </c>
      <c r="K661" t="str">
        <f>IFERROR(MID($D661,FIND(K$1,$D661,1)+0,40),"x")</f>
        <v xml:space="preserve">VÁLIDO PELO PRAZO DE 4 (QUATRO) ANOS, A </v>
      </c>
      <c r="L661" t="str">
        <f>IFERROR(MID($D661,FIND(L$1,$D661,1)+0,100),"x")</f>
        <v>RESOLVE: ART. 1.º - AUTORIZAR O  DIREITO DE USO DOS RECURSOS HÍDRICOS, VÁLIDO PELO PRAZO DE 4 (QUATR</v>
      </c>
      <c r="M661" t="s">
        <v>2401</v>
      </c>
      <c r="P661" t="e">
        <f>VLOOKUP(A661,#REF!,1,FALSE)</f>
        <v>#REF!</v>
      </c>
    </row>
    <row r="662" spans="1:16" x14ac:dyDescent="0.25">
      <c r="A662" s="3">
        <v>17330</v>
      </c>
      <c r="B662" t="s">
        <v>4465</v>
      </c>
      <c r="C662">
        <v>274</v>
      </c>
      <c r="D662" t="s">
        <v>1379</v>
      </c>
      <c r="E662" s="1">
        <v>17330</v>
      </c>
      <c r="F662" s="2">
        <v>43426</v>
      </c>
      <c r="G662" t="str">
        <f>IFERROR(MID($D662,FIND(G$1,$D662,1)+0,110),"x")</f>
        <v>LOCALIZADO NA FAZENDA BAGISA  VI, ZONA RURAL, NO MUNICÍPIO DE MUCUGÊ, MEDIANTE O CUMPRIMENTO DA LEGISLAÇÃO VIG</v>
      </c>
      <c r="H662" t="str">
        <f>IFERROR(MID($D662,FIND(H$1,$D662,1)+0,70),"x")</f>
        <v>CAPTAÇÃO SUPERFICIAL, NA BACIA HIDROGRÁFICA DO RIO  PARAGUAÇU, EM BARR</v>
      </c>
      <c r="I662" t="str">
        <f>IFERROR(MID($D662,FIND(I$1,$D662,1)+0,30),"x")</f>
        <v>x</v>
      </c>
      <c r="J662" t="str">
        <f>IFERROR(MID($D662,FIND(J$1,$D662,1)+0,30),"x")</f>
        <v>CNPJ Nº 15.194.889/0001-62, CO</v>
      </c>
      <c r="K662" t="str">
        <f>IFERROR(MID($D662,FIND(K$1,$D662,1)+0,40),"x")</f>
        <v xml:space="preserve">VÁLIDO PELO PRAZO DE 4 (QUATRO) ANOS, A </v>
      </c>
      <c r="L662" t="str">
        <f>IFERROR(MID($D662,FIND(L$1,$D662,1)+0,100),"x")</f>
        <v>RESOLVE: ART. 1º - AUTORIZAR O DIREITO DE  USO DOS RECURSOS HÍDRICOS, VÁLIDO PELO PRAZO DE 4 (QUATRO</v>
      </c>
      <c r="M662" t="s">
        <v>2403</v>
      </c>
      <c r="P662" t="e">
        <f>VLOOKUP(A662,#REF!,1,FALSE)</f>
        <v>#REF!</v>
      </c>
    </row>
    <row r="663" spans="1:16" x14ac:dyDescent="0.25">
      <c r="A663" s="3">
        <v>17331</v>
      </c>
      <c r="B663" t="s">
        <v>4466</v>
      </c>
      <c r="C663">
        <v>275</v>
      </c>
      <c r="D663" t="s">
        <v>1380</v>
      </c>
      <c r="E663" s="1">
        <v>17331</v>
      </c>
      <c r="F663" s="2">
        <v>43426</v>
      </c>
      <c r="G663" t="str">
        <f>IFERROR(MID($D663,FIND(G$1,$D663,1)+0,110),"x")</f>
        <v>LOCALIZADO NA  FAZENDA AMAPÁ, ITANHENTINGA, NO MUNICÍPIO DE ALCOBAÇA, MEDIANTE O CUMPRIMENTO DA LEGISLAÇÃO  VI</v>
      </c>
      <c r="H663" t="str">
        <f>IFERROR(MID($D663,FIND(H$1,$D663,1)+0,70),"x")</f>
        <v>CAPTAÇÃO SUPERFICIAL, NA BACIA HIDROGRÁFICA DO RIO ALCOBAÇA, NO RIO  U</v>
      </c>
      <c r="I663" t="str">
        <f>IFERROR(MID($D663,FIND(I$1,$D663,1)+0,30),"x")</f>
        <v>CPF N° 737.706.985-68, COM SED</v>
      </c>
      <c r="J663" t="str">
        <f>IFERROR(MID($D663,FIND(J$1,$D663,1)+0,30),"x")</f>
        <v>x</v>
      </c>
      <c r="K663" t="str">
        <f>IFERROR(MID($D663,FIND(K$1,$D663,1)+0,40),"x")</f>
        <v xml:space="preserve">VÁLIDO PELO PRAZO DE 4 (QUATRO) ANOS, A </v>
      </c>
      <c r="L663" t="str">
        <f>IFERROR(MID($D663,FIND(L$1,$D663,1)+0,100),"x")</f>
        <v>RESOLVE: ART. 1º - AUTORIZAR O DIREITO DE USO  DOS RECURSOS HÍDRICOS, VÁLIDO PELO PRAZO DE 4 (QUATRO</v>
      </c>
      <c r="M663" t="s">
        <v>2404</v>
      </c>
      <c r="P663" t="e">
        <f>VLOOKUP(A663,#REF!,1,FALSE)</f>
        <v>#REF!</v>
      </c>
    </row>
    <row r="664" spans="1:16" x14ac:dyDescent="0.25">
      <c r="A664" s="3">
        <v>17332</v>
      </c>
      <c r="B664" t="s">
        <v>4467</v>
      </c>
      <c r="C664">
        <v>276</v>
      </c>
      <c r="D664" t="s">
        <v>1381</v>
      </c>
      <c r="E664" s="1">
        <v>17332</v>
      </c>
      <c r="F664" s="2">
        <v>43426</v>
      </c>
      <c r="G664" t="str">
        <f>IFERROR(MID($D664,FIND(G$1,$D664,1)+0,110),"x")</f>
        <v>LOCALIZADO NA FAZENDA  PARAÍSO, ZONA RURAL, NO MUNICÍPIO DE ITARANTIM, MEDIANTE O CUMPRIMENTO DA LEGISLAÇÃO VI</v>
      </c>
      <c r="H664" t="str">
        <f>IFERROR(MID($D664,FIND(H$1,$D664,1)+0,70),"x")</f>
        <v>CAPTAÇÃO SUPERFICIAL, NA BACIA HIDROGRÁFICA DO RIO PARDO, NO CÓRREGO D</v>
      </c>
      <c r="I664" t="str">
        <f>IFERROR(MID($D664,FIND(I$1,$D664,1)+0,30),"x")</f>
        <v>CPF Nº 097.799.655-72, COM SED</v>
      </c>
      <c r="J664" t="str">
        <f>IFERROR(MID($D664,FIND(J$1,$D664,1)+0,30),"x")</f>
        <v>x</v>
      </c>
      <c r="K664" t="str">
        <f>IFERROR(MID($D664,FIND(K$1,$D664,1)+0,40),"x")</f>
        <v xml:space="preserve">VÁLIDO PELO PRAZO DE 4 (QUATRO) ANOS, A </v>
      </c>
      <c r="L664" t="str">
        <f>IFERROR(MID($D664,FIND(L$1,$D664,1)+0,100),"x")</f>
        <v>RESOLVE: ART. 1º - AUTORIZAR O DIREITO DE  USO DOS RECURSOS HÍDRICOS, VÁLIDO PELO PRAZO DE 4 (QUATRO</v>
      </c>
      <c r="M664" t="s">
        <v>2405</v>
      </c>
      <c r="P664" t="e">
        <f>VLOOKUP(A664,#REF!,1,FALSE)</f>
        <v>#REF!</v>
      </c>
    </row>
    <row r="665" spans="1:16" x14ac:dyDescent="0.25">
      <c r="A665" s="3">
        <v>17339</v>
      </c>
      <c r="B665" t="s">
        <v>4468</v>
      </c>
      <c r="C665">
        <v>277</v>
      </c>
      <c r="D665" t="s">
        <v>1382</v>
      </c>
      <c r="E665" s="1">
        <v>17339</v>
      </c>
      <c r="F665" s="2">
        <v>43430</v>
      </c>
      <c r="G665" t="str">
        <f>IFERROR(MID($D665,FIND(G$1,$D665,1)+0,110),"x")</f>
        <v>LOCALIZADO NA  FAZENDA CAMPINAS, ZONA RURAL, NO MUNICÍPIO DE MUCUGÊ, NAS COORDENADAS LAT.12°55’09,32”S  E LONG</v>
      </c>
      <c r="H665" t="str">
        <f>IFERROR(MID($D665,FIND(H$1,$D665,1)+0,70),"x")</f>
        <v>CAPTAÇÃO SUPERFICIAL, VÁLIDA PELO PRAZO DE 4 (QUATRO) ANOS, EM BARRAME</v>
      </c>
      <c r="I665" t="str">
        <f>IFERROR(MID($D665,FIND(I$1,$D665,1)+0,30),"x")</f>
        <v>CPF Nº 020.677.318-82, COM SED</v>
      </c>
      <c r="J665" t="str">
        <f>IFERROR(MID($D665,FIND(J$1,$D665,1)+0,30),"x")</f>
        <v>x</v>
      </c>
      <c r="K665" t="str">
        <f>IFERROR(MID($D665,FIND(K$1,$D665,1)+0,40),"x")</f>
        <v>VÁLIDA ATÉ 07/11/2028, NA BACIA HIDROGRÁ</v>
      </c>
      <c r="L665" t="str">
        <f>IFERROR(MID($D665,FIND(L$1,$D665,1)+0,100),"x")</f>
        <v>RESOLVE: ART. 1º - AUTORIZAR O DIREITO DE  USO DOS RECURSOS HÍDRICOS, A SHUICHI HAYASHI, INSCRITO NO</v>
      </c>
      <c r="M665" t="s">
        <v>2406</v>
      </c>
      <c r="P665" t="e">
        <f>VLOOKUP(A665,#REF!,1,FALSE)</f>
        <v>#REF!</v>
      </c>
    </row>
    <row r="666" spans="1:16" x14ac:dyDescent="0.25">
      <c r="A666" s="3">
        <v>17363</v>
      </c>
      <c r="B666" t="s">
        <v>4470</v>
      </c>
      <c r="C666">
        <v>279</v>
      </c>
      <c r="D666" t="s">
        <v>1384</v>
      </c>
      <c r="E666" s="1">
        <v>17363</v>
      </c>
      <c r="F666" s="2">
        <v>43431</v>
      </c>
      <c r="G666" t="str">
        <f>IFERROR(MID($D666,FIND(G$1,$D666,1)+0,110),"x")</f>
        <v>x</v>
      </c>
      <c r="H666" t="str">
        <f>IFERROR(MID($D666,FIND(H$1,$D666,1)+0,70),"x")</f>
        <v>CAPTAÇÃO SUBTERRÂNEA, NA BACIA  HIDROGRÁFICA DO RIO DE CONTAS, NAS COO</v>
      </c>
      <c r="I666" t="str">
        <f>IFERROR(MID($D666,FIND(I$1,$D666,1)+0,30),"x")</f>
        <v>CPF N° 060.215.145-72, COM SED</v>
      </c>
      <c r="J666" t="str">
        <f>IFERROR(MID($D666,FIND(J$1,$D666,1)+0,30),"x")</f>
        <v>x</v>
      </c>
      <c r="K666" t="str">
        <f>IFERROR(MID($D666,FIND(K$1,$D666,1)+0,40),"x")</f>
        <v xml:space="preserve">VÁLIDO PELO PRAZO DE 4 (QUATRO) ANOS, A </v>
      </c>
      <c r="L666" t="str">
        <f>IFERROR(MID($D666,FIND(L$1,$D666,1)+0,100),"x")</f>
        <v>RESOLVE: ART. 1º - AUTORIZAR O DIREITO  DE USO DOS RECURSOS HÍDRICOS, VÁLIDO PELO PRAZO DE 4 (QUATRO</v>
      </c>
      <c r="M666" t="s">
        <v>2408</v>
      </c>
      <c r="P666" t="e">
        <f>VLOOKUP(A666,#REF!,1,FALSE)</f>
        <v>#REF!</v>
      </c>
    </row>
    <row r="667" spans="1:16" x14ac:dyDescent="0.25">
      <c r="A667" s="3">
        <v>17364</v>
      </c>
      <c r="B667" t="s">
        <v>4471</v>
      </c>
      <c r="C667">
        <v>280</v>
      </c>
      <c r="D667" t="s">
        <v>126</v>
      </c>
      <c r="E667" s="1">
        <v>17364</v>
      </c>
      <c r="F667" s="2">
        <v>43431</v>
      </c>
      <c r="G667" t="str">
        <f>IFERROR(MID($D667,FIND(G$1,$D667,1)+0,110),"x")</f>
        <v>LOCALIZADO NA FAZENDA TERRA NOVA, POVOADO DE TERRA NOVA, ZONA RURAL, NO MUNICÍPIO DE AMÉRICA  DOURADA,MEDIANTE</v>
      </c>
      <c r="H667" t="str">
        <f>IFERROR(MID($D667,FIND(H$1,$D667,1)+0,70),"x")</f>
        <v>CAPTAÇÃO SUBTERRÂNEA, NA BACIA HIDROGRÁFICA DO RIO SÃO FRANCISCO,  NAS</v>
      </c>
      <c r="I667" t="str">
        <f>IFERROR(MID($D667,FIND(I$1,$D667,1)+0,30),"x")</f>
        <v>CPF N° 477.456.145-20, COM SED</v>
      </c>
      <c r="J667" t="str">
        <f>IFERROR(MID($D667,FIND(J$1,$D667,1)+0,30),"x")</f>
        <v>x</v>
      </c>
      <c r="K667" t="str">
        <f>IFERROR(MID($D667,FIND(K$1,$D667,1)+0,40),"x")</f>
        <v xml:space="preserve">VÁLIDO PELO PRAZO DE 4 (QUATRO) ANOS, A </v>
      </c>
      <c r="L667" t="str">
        <f>IFERROR(MID($D667,FIND(L$1,$D667,1)+0,100),"x")</f>
        <v>RESOLVE: ART. 1º - AUTORIZAR O DIREITO DE  USO DOS RECURSOS HÍDRICOS, VÁLIDO PELO PRAZO DE 4 (QUATRO</v>
      </c>
      <c r="M667" t="s">
        <v>2409</v>
      </c>
      <c r="P667" t="e">
        <f>VLOOKUP(A667,#REF!,1,FALSE)</f>
        <v>#REF!</v>
      </c>
    </row>
    <row r="668" spans="1:16" x14ac:dyDescent="0.25">
      <c r="A668" s="3">
        <v>17365</v>
      </c>
      <c r="B668" t="s">
        <v>4472</v>
      </c>
      <c r="C668">
        <v>281</v>
      </c>
      <c r="D668" t="s">
        <v>1385</v>
      </c>
      <c r="E668" s="1">
        <v>17365</v>
      </c>
      <c r="F668" s="2">
        <v>43431</v>
      </c>
      <c r="G668" t="str">
        <f>IFERROR(MID($D668,FIND(G$1,$D668,1)+0,110),"x")</f>
        <v>LOCALIZADO NA FAZENDA RIO PRETO, DISTRITO DE TAQUARENDI, ZONA RURAL, NO  MUNICÍPIO DE MIRANGABA, MEDIANTE O CU</v>
      </c>
      <c r="H668" t="str">
        <f>IFERROR(MID($D668,FIND(H$1,$D668,1)+0,70),"x")</f>
        <v>CAPTAÇÃO SUBTERRÂNEA, NA BACIA  HIDROGRÁFICA DO RIO ITAPICURU, NAS COO</v>
      </c>
      <c r="I668" t="str">
        <f>IFERROR(MID($D668,FIND(I$1,$D668,1)+0,30),"x")</f>
        <v xml:space="preserve">CPF N°605.550.845-15,COM SEDE </v>
      </c>
      <c r="J668" t="str">
        <f>IFERROR(MID($D668,FIND(J$1,$D668,1)+0,30),"x")</f>
        <v>x</v>
      </c>
      <c r="K668" t="str">
        <f>IFERROR(MID($D668,FIND(K$1,$D668,1)+0,40),"x")</f>
        <v xml:space="preserve">VÁLIDO PELO PRAZO DE 4 (QUATRO) ANOS, A </v>
      </c>
      <c r="L668" t="str">
        <f>IFERROR(MID($D668,FIND(L$1,$D668,1)+0,100),"x")</f>
        <v>RESOLVE: ART. 1.º - AUTORIZAR O DIREITO  DE USO DOS RECURSOS HÍDRICOS, VÁLIDO PELO PRAZO DE 4 (QUATR</v>
      </c>
      <c r="M668" t="s">
        <v>2410</v>
      </c>
      <c r="P668" t="e">
        <f>VLOOKUP(A668,#REF!,1,FALSE)</f>
        <v>#REF!</v>
      </c>
    </row>
    <row r="669" spans="1:16" x14ac:dyDescent="0.25">
      <c r="A669" s="3">
        <v>17366</v>
      </c>
      <c r="B669" t="s">
        <v>4473</v>
      </c>
      <c r="C669">
        <v>282</v>
      </c>
      <c r="D669" t="s">
        <v>1386</v>
      </c>
      <c r="E669" s="1">
        <v>17366</v>
      </c>
      <c r="F669" s="2">
        <v>43431</v>
      </c>
      <c r="G669" t="str">
        <f>IFERROR(MID($D669,FIND(G$1,$D669,1)+0,110),"x")</f>
        <v>LOCALIZADO  NA FAZENDA POÇO DANTAS, DISTRITO DE TAQUARENDI, ZONA RURAL, NO MUNICÍPIO DE MIRANGABA,  MEDIANTE O</v>
      </c>
      <c r="H669" t="str">
        <f>IFERROR(MID($D669,FIND(H$1,$D669,1)+0,70),"x")</f>
        <v>CAPTAÇÃO SUBTERRÂNEA, NA BACIA HIDROGRÁFICA DO RIO ITAPICURU,  NAS COO</v>
      </c>
      <c r="I669" t="str">
        <f>IFERROR(MID($D669,FIND(I$1,$D669,1)+0,30),"x")</f>
        <v>CPF N° 139.401.125-34, COM SED</v>
      </c>
      <c r="J669" t="str">
        <f>IFERROR(MID($D669,FIND(J$1,$D669,1)+0,30),"x")</f>
        <v>x</v>
      </c>
      <c r="K669" t="str">
        <f>IFERROR(MID($D669,FIND(K$1,$D669,1)+0,40),"x")</f>
        <v xml:space="preserve">VÁLIDO PELO PRAZO DE 4 (QUATRO) ANOS, A </v>
      </c>
      <c r="L669" t="str">
        <f>IFERROR(MID($D669,FIND(L$1,$D669,1)+0,100),"x")</f>
        <v>RESOLVE: ART. 1º - AUTORIZAR O DIREITO  DE USO DOS RECURSOS HÍDRICOS, VÁLIDO PELO PRAZO DE 4 (QUATRO</v>
      </c>
      <c r="M669" t="s">
        <v>2411</v>
      </c>
      <c r="P669" t="e">
        <f>VLOOKUP(A669,#REF!,1,FALSE)</f>
        <v>#REF!</v>
      </c>
    </row>
    <row r="670" spans="1:16" x14ac:dyDescent="0.25">
      <c r="A670" s="3">
        <v>17369</v>
      </c>
      <c r="B670" t="s">
        <v>4474</v>
      </c>
      <c r="C670">
        <v>283</v>
      </c>
      <c r="D670" t="s">
        <v>1387</v>
      </c>
      <c r="E670" s="1">
        <v>17369</v>
      </c>
      <c r="F670" s="2">
        <v>43431</v>
      </c>
      <c r="G670" t="str">
        <f>IFERROR(MID($D670,FIND(G$1,$D670,1)+0,110),"x")</f>
        <v>LOCALIZADO NA FAZENDA ALTO  BONITO, COMUNIDADE LAJINHA, ZONA RURAL, NO MUNICÍPIO DE WAGNER, MEDIANTE O CUMPRIM</v>
      </c>
      <c r="H670" t="str">
        <f>IFERROR(MID($D670,FIND(H$1,$D670,1)+0,70),"x")</f>
        <v>CAPTAÇÃO SUBTERRÂNEA, NA BACIA HIDROGRÁFICA DO RIO PARAGUAÇU, NAS COOR</v>
      </c>
      <c r="I670" t="str">
        <f>IFERROR(MID($D670,FIND(I$1,$D670,1)+0,30),"x")</f>
        <v>CPF N° 004.068.825-92, COM SED</v>
      </c>
      <c r="J670" t="str">
        <f>IFERROR(MID($D670,FIND(J$1,$D670,1)+0,30),"x")</f>
        <v>x</v>
      </c>
      <c r="K670" t="str">
        <f>IFERROR(MID($D670,FIND(K$1,$D670,1)+0,40),"x")</f>
        <v xml:space="preserve">VÁLIDO PELO PRAZO DE 4 (QUATRO) ANOS, A </v>
      </c>
      <c r="L670" t="str">
        <f>IFERROR(MID($D670,FIND(L$1,$D670,1)+0,100),"x")</f>
        <v>RESOLVE: ART. 1.º - AUTORIZAR O DIREITO DE USO  DOS RECURSOS HÍDRICOS, VÁLIDO PELO PRAZO DE 4 (QUATR</v>
      </c>
      <c r="M670" t="s">
        <v>2412</v>
      </c>
      <c r="P670" t="e">
        <f>VLOOKUP(A670,#REF!,1,FALSE)</f>
        <v>#REF!</v>
      </c>
    </row>
    <row r="671" spans="1:16" x14ac:dyDescent="0.25">
      <c r="A671" s="3">
        <v>17370</v>
      </c>
      <c r="B671" t="s">
        <v>4475</v>
      </c>
      <c r="C671">
        <v>284</v>
      </c>
      <c r="D671" t="s">
        <v>1388</v>
      </c>
      <c r="E671" s="1">
        <v>17370</v>
      </c>
      <c r="F671" s="2">
        <v>43431</v>
      </c>
      <c r="G671" t="str">
        <f>IFERROR(MID($D671,FIND(G$1,$D671,1)+0,110),"x")</f>
        <v>LOCALIZADO NA FAZENDA ÁGUA  BOA, ZONA RURAL, NO MUNICÍPIO DE MUCUGÊ, MEDIANTE O CUMPRIMENTO DA LEGISLAÇÃO VIGE</v>
      </c>
      <c r="H671" t="str">
        <f>IFERROR(MID($D671,FIND(H$1,$D671,1)+0,70),"x")</f>
        <v>CAPTAÇÃO SUPERFICIAL, NA BACIA HIDROGRÁFICA DO  RIO PARAGUAÇU, EM BARR</v>
      </c>
      <c r="I671" t="str">
        <f>IFERROR(MID($D671,FIND(I$1,$D671,1)+0,30),"x")</f>
        <v>x</v>
      </c>
      <c r="J671" t="str">
        <f>IFERROR(MID($D671,FIND(J$1,$D671,1)+0,30),"x")</f>
        <v>CNPJ SOB Nº 83.144.733/0012-80</v>
      </c>
      <c r="K671" t="str">
        <f>IFERROR(MID($D671,FIND(K$1,$D671,1)+0,40),"x")</f>
        <v xml:space="preserve">VÁLIDO PELO PRAZO DE 4 (QUATRO) ANOS, À </v>
      </c>
      <c r="L671" t="str">
        <f>IFERROR(MID($D671,FIND(L$1,$D671,1)+0,100),"x")</f>
        <v>RESOLVE: ART. 1º - AUTORIZAR O DIREITO DE  USO DOS RECURSOS HÍDRICOS, VÁLIDO PELO PRAZO DE 4 (QUATRO</v>
      </c>
      <c r="M671" t="s">
        <v>2413</v>
      </c>
      <c r="P671" t="e">
        <f>VLOOKUP(A671,#REF!,1,FALSE)</f>
        <v>#REF!</v>
      </c>
    </row>
    <row r="672" spans="1:16" x14ac:dyDescent="0.25">
      <c r="A672" s="3">
        <v>17371</v>
      </c>
      <c r="B672" t="s">
        <v>4476</v>
      </c>
      <c r="C672">
        <v>285</v>
      </c>
      <c r="D672" t="s">
        <v>1389</v>
      </c>
      <c r="E672" s="1">
        <v>17371</v>
      </c>
      <c r="F672" s="2">
        <v>43431</v>
      </c>
      <c r="G672" t="str">
        <f>IFERROR(MID($D672,FIND(G$1,$D672,1)+0,110),"x")</f>
        <v>LOCALIZADO NA FAZENDA PEREIRA, POVOADO DE ELIODORO, ZONA RURAL, NO MUNICÍPIO DE  UIBAÍ, MEDIANTE O CUMPRIMENTO</v>
      </c>
      <c r="H672" t="str">
        <f>IFERROR(MID($D672,FIND(H$1,$D672,1)+0,70),"x")</f>
        <v>CAPTAÇÃO SUBTERRÂNEA, NA BACIA HIDROGRÁFICA  DO RIO SÃO FRANCISCO, NAS</v>
      </c>
      <c r="I672" t="str">
        <f>IFERROR(MID($D672,FIND(I$1,$D672,1)+0,30),"x")</f>
        <v>CPF N° 025.950.655-99, COM SED</v>
      </c>
      <c r="J672" t="str">
        <f>IFERROR(MID($D672,FIND(J$1,$D672,1)+0,30),"x")</f>
        <v>x</v>
      </c>
      <c r="K672" t="str">
        <f>IFERROR(MID($D672,FIND(K$1,$D672,1)+0,40),"x")</f>
        <v xml:space="preserve">VÁLIDO PELO PRAZO DE 4 (QUATRO) ANOS, A </v>
      </c>
      <c r="L672" t="str">
        <f>IFERROR(MID($D672,FIND(L$1,$D672,1)+0,100),"x")</f>
        <v>RESOLVE: ART. 1.º - AUTORIZAR O DIREITO  DE USO DOS RECURSOS HÍDRICOS, VÁLIDO PELO PRAZO DE 4 (QUATR</v>
      </c>
      <c r="M672" t="s">
        <v>2414</v>
      </c>
      <c r="P672" t="e">
        <f>VLOOKUP(A672,#REF!,1,FALSE)</f>
        <v>#REF!</v>
      </c>
    </row>
    <row r="673" spans="1:16" x14ac:dyDescent="0.25">
      <c r="A673" s="3">
        <v>17372</v>
      </c>
      <c r="B673" t="s">
        <v>4477</v>
      </c>
      <c r="C673">
        <v>286</v>
      </c>
      <c r="D673" t="s">
        <v>1390</v>
      </c>
      <c r="E673" s="1">
        <v>17372</v>
      </c>
      <c r="F673" s="2">
        <v>43431</v>
      </c>
      <c r="G673" t="str">
        <f>IFERROR(MID($D673,FIND(G$1,$D673,1)+0,110),"x")</f>
        <v>LOCALIZADO NA FAZENDA RECREIO  ÁREA 3, ESTRADA PARA AS FAZENDAS PATY, TABUA E CANDEAL, ZONA RURAL, NO MUNICÍPI</v>
      </c>
      <c r="H673" t="str">
        <f>IFERROR(MID($D673,FIND(H$1,$D673,1)+0,70),"x")</f>
        <v>CAPTAÇÃO SUPERFICIAL, NA BACIA HIDROGRÁFICA DO  RIO PARAGUAÇU, EM BARR</v>
      </c>
      <c r="I673" t="str">
        <f>IFERROR(MID($D673,FIND(I$1,$D673,1)+0,30),"x")</f>
        <v>CPF Nº 813.699.725-04, COM SED</v>
      </c>
      <c r="J673" t="str">
        <f>IFERROR(MID($D673,FIND(J$1,$D673,1)+0,30),"x")</f>
        <v>x</v>
      </c>
      <c r="K673" t="str">
        <f>IFERROR(MID($D673,FIND(K$1,$D673,1)+0,40),"x")</f>
        <v xml:space="preserve">VÁLIDO PELO PRAZO DE 4 (QUATRO) ANOS, A </v>
      </c>
      <c r="L673" t="str">
        <f>IFERROR(MID($D673,FIND(L$1,$D673,1)+0,100),"x")</f>
        <v>RESOLVE: ART. 1º - AUTORIZAR O DIREITO  DE USO DOS RECURSOS HÍDRICOS, VÁLIDO PELO PRAZO DE 4 (QUATRO</v>
      </c>
      <c r="M673" t="s">
        <v>2415</v>
      </c>
      <c r="P673" t="e">
        <f>VLOOKUP(A673,#REF!,1,FALSE)</f>
        <v>#REF!</v>
      </c>
    </row>
    <row r="674" spans="1:16" x14ac:dyDescent="0.25">
      <c r="A674" s="3">
        <v>17374</v>
      </c>
      <c r="B674" t="s">
        <v>4479</v>
      </c>
      <c r="C674">
        <v>288</v>
      </c>
      <c r="D674" t="s">
        <v>1391</v>
      </c>
      <c r="E674" s="1">
        <v>17374</v>
      </c>
      <c r="F674" s="2">
        <v>43431</v>
      </c>
      <c r="G674" t="str">
        <f>IFERROR(MID($D674,FIND(G$1,$D674,1)+0,110),"x")</f>
        <v>LOCALIZADO NA FAZENDA BEBEDOURO, ZONA RURAL, NO MUNICÍPIO DE  SEABRA, MEDIANTE O CUMPRIMENTO DA LEGISLAÇÃO VIG</v>
      </c>
      <c r="H674" t="str">
        <f>IFERROR(MID($D674,FIND(H$1,$D674,1)+0,70),"x")</f>
        <v>CAPTAÇÃO SUBTERRÂNEA, NA BACIA  HIDROGRÁFICA DO RIO PARAGUAÇU, NAS COO</v>
      </c>
      <c r="I674" t="str">
        <f>IFERROR(MID($D674,FIND(I$1,$D674,1)+0,30),"x")</f>
        <v>CPF Nº 993.965.485-53, COM SED</v>
      </c>
      <c r="J674" t="str">
        <f>IFERROR(MID($D674,FIND(J$1,$D674,1)+0,30),"x")</f>
        <v>x</v>
      </c>
      <c r="K674" t="str">
        <f>IFERROR(MID($D674,FIND(K$1,$D674,1)+0,40),"x")</f>
        <v xml:space="preserve">VÁLIDO PELO PRAZO DE 4 (QUATRO) ANOS, A </v>
      </c>
      <c r="L674" t="str">
        <f>IFERROR(MID($D674,FIND(L$1,$D674,1)+0,100),"x")</f>
        <v>RESOLVE: ART. 1.º - AUTORIZAR  O DIREITO DE USO DOS RECURSOS HÍDRICOS, VÁLIDO PELO PRAZO DE 4 (QUATR</v>
      </c>
      <c r="M674" t="s">
        <v>2417</v>
      </c>
      <c r="P674" t="e">
        <f>VLOOKUP(A674,#REF!,1,FALSE)</f>
        <v>#REF!</v>
      </c>
    </row>
    <row r="675" spans="1:16" x14ac:dyDescent="0.25">
      <c r="A675" s="3">
        <v>17375</v>
      </c>
      <c r="B675" t="s">
        <v>4480</v>
      </c>
      <c r="C675">
        <v>289</v>
      </c>
      <c r="D675" t="s">
        <v>128</v>
      </c>
      <c r="E675" s="1">
        <v>17375</v>
      </c>
      <c r="F675" s="2">
        <v>43431</v>
      </c>
      <c r="G675" t="str">
        <f>IFERROR(MID($D675,FIND(G$1,$D675,1)+0,110),"x")</f>
        <v>LOCALIZADO NA FAZENDA RD, ZONA RURAL, NO MUNICÍPIO DE ITAGUAÇU DA  BAHIA, MEDIANTE O CUMPRIMENTO DA LEGISLAÇÃO</v>
      </c>
      <c r="H675" t="str">
        <f>IFERROR(MID($D675,FIND(H$1,$D675,1)+0,70),"x")</f>
        <v>CAPTAÇÃO SUBTERRÂNEA, NA BACIA HIDROGRÁFICA DO RIO SÃO FRANCISCO,  NAS</v>
      </c>
      <c r="I675" t="str">
        <f>IFERROR(MID($D675,FIND(I$1,$D675,1)+0,30),"x")</f>
        <v>CPF N° 964.044.855-91, COM SED</v>
      </c>
      <c r="J675" t="str">
        <f>IFERROR(MID($D675,FIND(J$1,$D675,1)+0,30),"x")</f>
        <v>x</v>
      </c>
      <c r="K675" t="str">
        <f>IFERROR(MID($D675,FIND(K$1,$D675,1)+0,40),"x")</f>
        <v xml:space="preserve">VÁLIDO PELO PRAZO DE 4 (QUATRO) ANOS, A </v>
      </c>
      <c r="L675" t="str">
        <f>IFERROR(MID($D675,FIND(L$1,$D675,1)+0,100),"x")</f>
        <v>RESOLVE: ART. 1.º - AUTORIZAR O DIREITO  DE USO DOS RECURSOS HÍDRICOS, VÁLIDO PELO PRAZO DE 4 (QUATR</v>
      </c>
      <c r="M675" t="s">
        <v>2418</v>
      </c>
      <c r="P675" t="e">
        <f>VLOOKUP(A675,#REF!,1,FALSE)</f>
        <v>#REF!</v>
      </c>
    </row>
    <row r="676" spans="1:16" x14ac:dyDescent="0.25">
      <c r="A676" s="3">
        <v>17388</v>
      </c>
      <c r="B676" t="s">
        <v>4481</v>
      </c>
      <c r="C676">
        <v>290</v>
      </c>
      <c r="D676" t="s">
        <v>1392</v>
      </c>
      <c r="E676" s="1">
        <v>17388</v>
      </c>
      <c r="F676" s="2">
        <v>43432</v>
      </c>
      <c r="G676" t="str">
        <f>IFERROR(MID($D676,FIND(G$1,$D676,1)+0,110),"x")</f>
        <v>LOCALIZADO NO MESMO LOCAL E MUNICÍPIO, MEDIANTE O CUMPRIMENTO DA LEGISLAÇÃO VIGENTE, DOS CON- DICIONANTES E DO</v>
      </c>
      <c r="H676" t="str">
        <f>IFERROR(MID($D676,FIND(H$1,$D676,1)+0,70),"x")</f>
        <v>CAPTAÇÃO SUBTERRÂNEA, NA BACIA HIDROGRÁFICA DO RECÔNCAVO NORTE, NAS CO</v>
      </c>
      <c r="I676" t="str">
        <f>IFERROR(MID($D676,FIND(I$1,$D676,1)+0,30),"x")</f>
        <v>x</v>
      </c>
      <c r="J676" t="str">
        <f>IFERROR(MID($D676,FIND(J$1,$D676,1)+0,30),"x")</f>
        <v>CNPJ Nº 04.027.102/0003-13,  C</v>
      </c>
      <c r="K676" t="str">
        <f>IFERROR(MID($D676,FIND(K$1,$D676,1)+0,40),"x")</f>
        <v xml:space="preserve">VÁLIDO PELO PRAZO DE 4 (QUATRO) ANOS, A </v>
      </c>
      <c r="L676" t="str">
        <f>IFERROR(MID($D676,FIND(L$1,$D676,1)+0,100),"x")</f>
        <v>RESOLVE: ART. 1.º -  AUTORIZAR O DIREITO DE USO DOS RECURSOS HÍDRICOS, VÁLIDO PELO PRAZO DE 4 (QUATR</v>
      </c>
      <c r="M676" t="s">
        <v>2419</v>
      </c>
      <c r="P676" t="e">
        <f>VLOOKUP(A676,#REF!,1,FALSE)</f>
        <v>#REF!</v>
      </c>
    </row>
    <row r="677" spans="1:16" x14ac:dyDescent="0.25">
      <c r="A677" s="3">
        <v>17396</v>
      </c>
      <c r="B677" t="s">
        <v>4482</v>
      </c>
      <c r="C677">
        <v>291</v>
      </c>
      <c r="D677" t="s">
        <v>1393</v>
      </c>
      <c r="E677" s="1">
        <v>17396</v>
      </c>
      <c r="F677" s="2">
        <v>43433</v>
      </c>
      <c r="G677" t="str">
        <f>IFERROR(MID($D677,FIND(G$1,$D677,1)+0,110),"x")</f>
        <v xml:space="preserve">LOCALIZADO NA FAZENDA  BAIXÃOZINHO, POVOADO DE BAIXÃOZINHO, NO MUNICÍPIO DE SEABRA, MEDIANTE O CUMPRIMENTO DA </v>
      </c>
      <c r="H677" t="str">
        <f>IFERROR(MID($D677,FIND(H$1,$D677,1)+0,70),"x")</f>
        <v>CAPTAÇÃO SUBTERRÂNEA, NA BACIA  HIDROGRÁFICA DO RIO PARAGUAÇU, NAS COO</v>
      </c>
      <c r="I677" t="str">
        <f>IFERROR(MID($D677,FIND(I$1,$D677,1)+0,30),"x")</f>
        <v>CPF Nº 292.833.025-91, COM SED</v>
      </c>
      <c r="J677" t="str">
        <f>IFERROR(MID($D677,FIND(J$1,$D677,1)+0,30),"x")</f>
        <v>x</v>
      </c>
      <c r="K677" t="str">
        <f>IFERROR(MID($D677,FIND(K$1,$D677,1)+0,40),"x")</f>
        <v xml:space="preserve">VÁLIDO PELO PRAZO DE 4 (QUATRO) ANOS, A </v>
      </c>
      <c r="L677" t="str">
        <f>IFERROR(MID($D677,FIND(L$1,$D677,1)+0,100),"x")</f>
        <v>RESOLVE: ART. 1º - AUTORIZAR  O DIREITO DE USO DOS RECURSOS HÍDRICOS, VÁLIDO PELO PRAZO DE 4 (QUATRO</v>
      </c>
      <c r="M677" t="s">
        <v>2420</v>
      </c>
      <c r="P677" t="e">
        <f>VLOOKUP(A677,#REF!,1,FALSE)</f>
        <v>#REF!</v>
      </c>
    </row>
    <row r="678" spans="1:16" x14ac:dyDescent="0.25">
      <c r="A678" s="3">
        <v>17397</v>
      </c>
      <c r="B678" t="s">
        <v>4483</v>
      </c>
      <c r="C678">
        <v>292</v>
      </c>
      <c r="D678" t="s">
        <v>1394</v>
      </c>
      <c r="E678" s="1">
        <v>17397</v>
      </c>
      <c r="F678" s="2">
        <v>43433</v>
      </c>
      <c r="G678" t="str">
        <f>IFERROR(MID($D678,FIND(G$1,$D678,1)+0,110),"x")</f>
        <v>LOCALIZADO  FAZENDA PARAGUAÇU, ZONA RURAL, NO MUNICÍPIO DE IBICOARA, MEDIANTE O CUMPRIMENTO DA  LEGISLAÇÃO VIG</v>
      </c>
      <c r="H678" t="str">
        <f>IFERROR(MID($D678,FIND(H$1,$D678,1)+0,70),"x")</f>
        <v xml:space="preserve">CAPTAÇÃO SUPERFICIAL, NA BACIA HIDROGRÁFICA DO RIO PARAGUAÇU,  NO RIO </v>
      </c>
      <c r="I678" t="str">
        <f>IFERROR(MID($D678,FIND(I$1,$D678,1)+0,30),"x")</f>
        <v>x</v>
      </c>
      <c r="J678" t="str">
        <f>IFERROR(MID($D678,FIND(J$1,$D678,1)+0,30),"x")</f>
        <v>CNPJ Nº 18.949.392/0002-86, CO</v>
      </c>
      <c r="K678" t="str">
        <f>IFERROR(MID($D678,FIND(K$1,$D678,1)+0,40),"x")</f>
        <v xml:space="preserve">VÁLIDO PELO PRAZO DE 4 (QUATRO) ANOS, A </v>
      </c>
      <c r="L678" t="str">
        <f>IFERROR(MID($D678,FIND(L$1,$D678,1)+0,100),"x")</f>
        <v>RESOLVE: ART. 1º - AUTORIZAR O DIREITO DE  USO DOS RECURSOS HÍDRICOS, VÁLIDO PELO PRAZO DE 4 (QUATRO</v>
      </c>
      <c r="M678" t="s">
        <v>2421</v>
      </c>
      <c r="P678" t="e">
        <f>VLOOKUP(A678,#REF!,1,FALSE)</f>
        <v>#REF!</v>
      </c>
    </row>
    <row r="679" spans="1:16" x14ac:dyDescent="0.25">
      <c r="A679" s="3">
        <v>17459</v>
      </c>
      <c r="B679" t="s">
        <v>4487</v>
      </c>
      <c r="C679">
        <v>296</v>
      </c>
      <c r="D679" t="s">
        <v>1396</v>
      </c>
      <c r="E679" s="1">
        <v>17459</v>
      </c>
      <c r="F679" s="2">
        <v>43441</v>
      </c>
      <c r="G679" t="str">
        <f>IFERROR(MID($D679,FIND(G$1,$D679,1)+0,110),"x")</f>
        <v>LOCALIZADO  NA FAZENDA IBICOARA, ZONA RURAL, NO MUNICÍPIO DE MUCUGÊ, MEDIANTE O CUMPRIMENTO DA  LEGISLAÇÃO VIG</v>
      </c>
      <c r="H679" t="str">
        <f>IFERROR(MID($D679,FIND(H$1,$D679,1)+0,70),"x")</f>
        <v>CAPTAÇÃO SUPERFICIAL, NA BACIA HIDROGRÁFICA DO RIO PARAGUAÇU, NO  RIAC</v>
      </c>
      <c r="I679" t="str">
        <f>IFERROR(MID($D679,FIND(I$1,$D679,1)+0,30),"x")</f>
        <v>x</v>
      </c>
      <c r="J679" t="str">
        <f>IFERROR(MID($D679,FIND(J$1,$D679,1)+0,30),"x")</f>
        <v>CNPJ Nº 18.949.392/0002-86, CO</v>
      </c>
      <c r="K679" t="str">
        <f>IFERROR(MID($D679,FIND(K$1,$D679,1)+0,40),"x")</f>
        <v xml:space="preserve">VÁLIDO PELO PRAZO DE 4 (QUATRO) ANOS, A </v>
      </c>
      <c r="L679" t="str">
        <f>IFERROR(MID($D679,FIND(L$1,$D679,1)+0,100),"x")</f>
        <v>RESOLVE: ART. 1º - AUTORIZAR O DIREITO DE  USO DOS RECURSOS HÍDRICOS, VÁLIDO PELO PRAZO DE 4 (QUATRO</v>
      </c>
      <c r="M679" t="s">
        <v>2425</v>
      </c>
      <c r="P679" t="e">
        <f>VLOOKUP(A679,#REF!,1,FALSE)</f>
        <v>#REF!</v>
      </c>
    </row>
    <row r="680" spans="1:16" x14ac:dyDescent="0.25">
      <c r="A680" s="3">
        <v>17460</v>
      </c>
      <c r="B680" t="s">
        <v>4488</v>
      </c>
      <c r="C680">
        <v>297</v>
      </c>
      <c r="D680" t="s">
        <v>1397</v>
      </c>
      <c r="E680" s="1">
        <v>17460</v>
      </c>
      <c r="F680" s="2">
        <v>43441</v>
      </c>
      <c r="G680" t="str">
        <f>IFERROR(MID($D680,FIND(G$1,$D680,1)+0,110),"x")</f>
        <v>LOCALIZADO NA FAZENDA DOIS IRMÃOS V, ZONA RURAL, NO  MUNICÍPIO DE MUCUGÊ, MEDIANTE O CUMPRIMENTO DA LEGISLAÇÃO</v>
      </c>
      <c r="H680" t="str">
        <f>IFERROR(MID($D680,FIND(H$1,$D680,1)+0,70),"x")</f>
        <v>CAPTAÇÃO SUPERFICIAL, NA BACIA HIDROGRÁFICA DO RIO PARAGUAÇU, EM BARRA</v>
      </c>
      <c r="I680" t="str">
        <f>IFERROR(MID($D680,FIND(I$1,$D680,1)+0,30),"x")</f>
        <v>CPF N° 401.433.170-91, COM SED</v>
      </c>
      <c r="J680" t="str">
        <f>IFERROR(MID($D680,FIND(J$1,$D680,1)+0,30),"x")</f>
        <v>x</v>
      </c>
      <c r="K680" t="str">
        <f>IFERROR(MID($D680,FIND(K$1,$D680,1)+0,40),"x")</f>
        <v xml:space="preserve">VÁLIDO PELO PRAZO DE 4 (QUATRO) ANOS, A </v>
      </c>
      <c r="L680" t="str">
        <f>IFERROR(MID($D680,FIND(L$1,$D680,1)+0,100),"x")</f>
        <v>RESOLVE: ART. 1º - AUTORIZAR O DIREITO  DE USO DOS RECURSOS HÍDRICOS, VÁLIDO PELO PRAZO DE 4 (QUATRO</v>
      </c>
      <c r="M680" t="s">
        <v>2426</v>
      </c>
      <c r="P680" t="e">
        <f>VLOOKUP(A680,#REF!,1,FALSE)</f>
        <v>#REF!</v>
      </c>
    </row>
    <row r="681" spans="1:16" x14ac:dyDescent="0.25">
      <c r="A681" s="3">
        <v>17469</v>
      </c>
      <c r="B681" t="s">
        <v>4489</v>
      </c>
      <c r="C681">
        <v>298</v>
      </c>
      <c r="D681" t="s">
        <v>1398</v>
      </c>
      <c r="E681" s="1">
        <v>17469</v>
      </c>
      <c r="F681" s="2">
        <v>43444</v>
      </c>
      <c r="G681" t="str">
        <f>IFERROR(MID($D681,FIND(G$1,$D681,1)+0,110),"x")</f>
        <v>LOCALIZADO NA FAZENDA POCINHOS, COLÔNIA CIDADE DE DEUS, ZONA RURAL, NO  MUNICÍPIO DE SÁTIRO DIAS, NAS COORDENA</v>
      </c>
      <c r="H681" t="str">
        <f>IFERROR(MID($D681,FIND(H$1,$D681,1)+0,70),"x")</f>
        <v>CAPTAÇÃO SUBTERRÂNEA, NA BACIA HIDROGRÁFICA DO  RECÔNCAVO NORTE, LOCAL</v>
      </c>
      <c r="I681" t="str">
        <f>IFERROR(MID($D681,FIND(I$1,$D681,1)+0,30),"x")</f>
        <v>CPF Nº 638.690.715-91, COM SED</v>
      </c>
      <c r="J681" t="str">
        <f>IFERROR(MID($D681,FIND(J$1,$D681,1)+0,30),"x")</f>
        <v>x</v>
      </c>
      <c r="K681" t="str">
        <f>IFERROR(MID($D681,FIND(K$1,$D681,1)+0,40),"x")</f>
        <v xml:space="preserve">VÁLIDO PELO PRAZO DE 4 (QUATRO) ANOS, A </v>
      </c>
      <c r="L681" t="str">
        <f>IFERROR(MID($D681,FIND(L$1,$D681,1)+0,100),"x")</f>
        <v>RESOLVE: ART. 1.º - AUTORIZAR O DIREITO  DE USO DOS RECURSOS HÍDRICOS, VÁLIDO PELO PRAZO DE 4 (QUATR</v>
      </c>
      <c r="M681" t="s">
        <v>2427</v>
      </c>
      <c r="P681" t="e">
        <f>VLOOKUP(A681,#REF!,1,FALSE)</f>
        <v>#REF!</v>
      </c>
    </row>
    <row r="682" spans="1:16" x14ac:dyDescent="0.25">
      <c r="A682" s="3">
        <v>17471</v>
      </c>
      <c r="B682" t="s">
        <v>4490</v>
      </c>
      <c r="C682">
        <v>299</v>
      </c>
      <c r="D682" t="s">
        <v>1399</v>
      </c>
      <c r="E682" s="1">
        <v>17471</v>
      </c>
      <c r="F682" s="2">
        <v>43445</v>
      </c>
      <c r="G682" t="str">
        <f>IFERROR(MID($D682,FIND(G$1,$D682,1)+0,110),"x")</f>
        <v>LOCALIZADO NO MESMO LOCAL E MUNICÍPIO, MEDIANTE O   CUMPRIMENTO DA LEGISLAÇÃO VIGENTE, DOS CONDICIONANTES E DO</v>
      </c>
      <c r="H682" t="str">
        <f>IFERROR(MID($D682,FIND(H$1,$D682,1)+0,70),"x")</f>
        <v xml:space="preserve">CAPTAÇÃO SUPERFICIAL, NA  BACIA HIDROGRÁFICA DO RECÔNCAVO SUL, NO RIO </v>
      </c>
      <c r="I682" t="str">
        <f>IFERROR(MID($D682,FIND(I$1,$D682,1)+0,30),"x")</f>
        <v>x</v>
      </c>
      <c r="J682" t="str">
        <f>IFERROR(MID($D682,FIND(J$1,$D682,1)+0,30),"x")</f>
        <v>CNPJ N° 06.981.381/0005-47, CO</v>
      </c>
      <c r="K682" t="str">
        <f>IFERROR(MID($D682,FIND(K$1,$D682,1)+0,40),"x")</f>
        <v xml:space="preserve">VÁLIDO PELO PRAZO DE 4 (QUATRO) ANOS, A </v>
      </c>
      <c r="L682" t="str">
        <f>IFERROR(MID($D682,FIND(L$1,$D682,1)+0,100),"x")</f>
        <v>RESOLVE: ART. 1º - AUTORIZAR  O DIREITO DE USO DOS RECURSOS HÍDRICOS, VÁLIDO PELO PRAZO DE 4 (QUATRO</v>
      </c>
      <c r="M682" t="s">
        <v>2428</v>
      </c>
      <c r="P682" t="e">
        <f>VLOOKUP(A682,#REF!,1,FALSE)</f>
        <v>#REF!</v>
      </c>
    </row>
    <row r="683" spans="1:16" x14ac:dyDescent="0.25">
      <c r="A683" s="3">
        <v>17481</v>
      </c>
      <c r="B683" t="s">
        <v>4493</v>
      </c>
      <c r="C683">
        <v>302</v>
      </c>
      <c r="D683" t="s">
        <v>132</v>
      </c>
      <c r="E683" s="1">
        <v>17481</v>
      </c>
      <c r="F683" s="2">
        <v>43445</v>
      </c>
      <c r="G683" t="str">
        <f>IFERROR(MID($D683,FIND(G$1,$D683,1)+0,110),"x")</f>
        <v xml:space="preserve">LOCALIZADO NA FAZENDA DOIS IRMÃOS, ZONA RURAL,  NO MUNICÍPIO DE IRAQUARA, NAS COORDENADAS LAT.12°13’54,7’’S E </v>
      </c>
      <c r="H683" t="str">
        <f>IFERROR(MID($D683,FIND(H$1,$D683,1)+0,70),"x")</f>
        <v>CAPTAÇÃO SUBTERRÂNEA, NA  BACIA HIDROGRÁFICA DO RIO SÃO FRANCISCO, LOC</v>
      </c>
      <c r="I683" t="str">
        <f>IFERROR(MID($D683,FIND(I$1,$D683,1)+0,30),"x")</f>
        <v>CPF N° 108.414.315-15, COM SED</v>
      </c>
      <c r="J683" t="str">
        <f>IFERROR(MID($D683,FIND(J$1,$D683,1)+0,30),"x")</f>
        <v>x</v>
      </c>
      <c r="K683" t="str">
        <f>IFERROR(MID($D683,FIND(K$1,$D683,1)+0,40),"x")</f>
        <v>VÁLIDO PELO PRAZO DE 4 (QUATRO) ANOS,  A</v>
      </c>
      <c r="L683" t="str">
        <f>IFERROR(MID($D683,FIND(L$1,$D683,1)+0,100),"x")</f>
        <v>RESOLVE: ART. 1.º  - AUTORIZAR O DIREITO DE USO DOS RECURSOS HÍDRICOS, VÁLIDO PELO PRAZO DE 4 (QUATR</v>
      </c>
      <c r="M683" t="s">
        <v>2431</v>
      </c>
      <c r="P683" t="e">
        <f>VLOOKUP(A683,#REF!,1,FALSE)</f>
        <v>#REF!</v>
      </c>
    </row>
    <row r="684" spans="1:16" x14ac:dyDescent="0.25">
      <c r="A684" s="3">
        <v>17515</v>
      </c>
      <c r="B684" t="s">
        <v>4494</v>
      </c>
      <c r="C684">
        <v>303</v>
      </c>
      <c r="D684" t="s">
        <v>1401</v>
      </c>
      <c r="E684" s="1">
        <v>17515</v>
      </c>
      <c r="F684" s="2">
        <v>43448</v>
      </c>
      <c r="G684" t="str">
        <f>IFERROR(MID($D684,FIND(G$1,$D684,1)+0,110),"x")</f>
        <v>LOCALIZADO NO SÍTIO SANTA FÉ, POVOADO PRATA DE BAIXO, NO  MUNICÍPIO DE SEABRA, NAS COORDENADAS LAT.12°24’25,5’</v>
      </c>
      <c r="H684" t="str">
        <f>IFERROR(MID($D684,FIND(H$1,$D684,1)+0,70),"x")</f>
        <v>CAPTAÇÃO SUBTERRÂNEA, NA BACIA  HIDROGRÁFICA DO RIO PARAGUAÇU, LOCALIZ</v>
      </c>
      <c r="I684" t="str">
        <f>IFERROR(MID($D684,FIND(I$1,$D684,1)+0,30),"x")</f>
        <v>CPF Nº 364.702.015-04, COM SED</v>
      </c>
      <c r="J684" t="str">
        <f>IFERROR(MID($D684,FIND(J$1,$D684,1)+0,30),"x")</f>
        <v>x</v>
      </c>
      <c r="K684" t="str">
        <f>IFERROR(MID($D684,FIND(K$1,$D684,1)+0,40),"x")</f>
        <v xml:space="preserve">VÁLIDO PELO PRAZO DE 4 (QUATRO) ANOS, A </v>
      </c>
      <c r="L684" t="str">
        <f>IFERROR(MID($D684,FIND(L$1,$D684,1)+0,100),"x")</f>
        <v>RESOLVE: ART. 1º - AUTORIZAR O DIREITO DE  USO DOS RECURSOS HÍDRICOS, VÁLIDO PELO PRAZO DE 4 (QUATRO</v>
      </c>
      <c r="M684" t="s">
        <v>2432</v>
      </c>
      <c r="P684" t="e">
        <f>VLOOKUP(A684,#REF!,1,FALSE)</f>
        <v>#REF!</v>
      </c>
    </row>
    <row r="685" spans="1:16" x14ac:dyDescent="0.25">
      <c r="A685" s="3">
        <v>17517</v>
      </c>
      <c r="B685" t="s">
        <v>4495</v>
      </c>
      <c r="C685">
        <v>304</v>
      </c>
      <c r="D685" t="s">
        <v>1402</v>
      </c>
      <c r="E685" s="1">
        <v>17517</v>
      </c>
      <c r="F685" s="2">
        <v>43448</v>
      </c>
      <c r="G685" t="str">
        <f>IFERROR(MID($D685,FIND(G$1,$D685,1)+0,110),"x")</f>
        <v xml:space="preserve">LOCALIZADO NA FAZENDA TANQUE GRANDE, ZONA RURAL, S/N, NO MUNICÍPIO DE  CANARANA, NAS COORDENADAS LAT. 11° 42’ </v>
      </c>
      <c r="H685" t="str">
        <f>IFERROR(MID($D685,FIND(H$1,$D685,1)+0,70),"x")</f>
        <v>CAPTAÇÃO SUBTERRÂNEA, NA BACIA HIDROGRÁFICA  DO RIO SÃO FRANCISCO, LOC</v>
      </c>
      <c r="I685" t="str">
        <f>IFERROR(MID($D685,FIND(I$1,$D685,1)+0,30),"x")</f>
        <v>CPF SOB N° 427.467.105-44, COM</v>
      </c>
      <c r="J685" t="str">
        <f>IFERROR(MID($D685,FIND(J$1,$D685,1)+0,30),"x")</f>
        <v>x</v>
      </c>
      <c r="K685" t="str">
        <f>IFERROR(MID($D685,FIND(K$1,$D685,1)+0,40),"x")</f>
        <v>VÁLIDO PELO PRAZO DE 04 (QUATRO) ANOS, A</v>
      </c>
      <c r="L685" t="str">
        <f>IFERROR(MID($D685,FIND(L$1,$D685,1)+0,100),"x")</f>
        <v>RESOLVE: ART. 1º - AUTORIZAR O DIREITO  DE USO DOS RECURSOS HÍDRICOS, VÁLIDO PELO PRAZO DE 04 (QUATR</v>
      </c>
      <c r="M685" t="s">
        <v>2433</v>
      </c>
      <c r="P685" t="e">
        <f>VLOOKUP(A685,#REF!,1,FALSE)</f>
        <v>#REF!</v>
      </c>
    </row>
    <row r="686" spans="1:16" x14ac:dyDescent="0.25">
      <c r="A686" s="3">
        <v>17538</v>
      </c>
      <c r="B686" t="s">
        <v>4496</v>
      </c>
      <c r="C686">
        <v>305</v>
      </c>
      <c r="D686" t="s">
        <v>1403</v>
      </c>
      <c r="E686" s="1">
        <v>17538</v>
      </c>
      <c r="F686" s="2">
        <v>43451</v>
      </c>
      <c r="G686" t="str">
        <f>IFERROR(MID($D686,FIND(G$1,$D686,1)+0,110),"x")</f>
        <v xml:space="preserve">LOCALIZADO NA FAZENDA OURO VERDE, ZONA RURAL, NO MUNICÍPIO DE QUIJINGUE, NAS  COORDENADAS LAT.10°40’14,8’’S E </v>
      </c>
      <c r="H686" t="str">
        <f>IFERROR(MID($D686,FIND(H$1,$D686,1)+0,70),"x")</f>
        <v>CAPTAÇÃO SUBTERRÂNEA, NA BACIA HIDROGRÁFICA DO RIO  ITAPICURU, LOCALIZ</v>
      </c>
      <c r="I686" t="str">
        <f>IFERROR(MID($D686,FIND(I$1,$D686,1)+0,30),"x")</f>
        <v>CPF SOB Nº 432.222.265-04, COM</v>
      </c>
      <c r="J686" t="str">
        <f>IFERROR(MID($D686,FIND(J$1,$D686,1)+0,30),"x")</f>
        <v>x</v>
      </c>
      <c r="K686" t="str">
        <f>IFERROR(MID($D686,FIND(K$1,$D686,1)+0,40),"x")</f>
        <v xml:space="preserve">VÁLIDO PELO PRAZO DE 4 (QUATRO) ANOS, A </v>
      </c>
      <c r="L686" t="str">
        <f>IFERROR(MID($D686,FIND(L$1,$D686,1)+0,100),"x")</f>
        <v>RESOLVE: ART. 1º - AUTORIZAR O DIREITO DE  USO DOS RECURSOS HÍDRICOS, VÁLIDO PELO PRAZO DE 4 (QUATRO</v>
      </c>
      <c r="M686" t="s">
        <v>2434</v>
      </c>
      <c r="P686" t="e">
        <f>VLOOKUP(A686,#REF!,1,FALSE)</f>
        <v>#REF!</v>
      </c>
    </row>
    <row r="687" spans="1:16" x14ac:dyDescent="0.25">
      <c r="A687" s="3">
        <v>17540</v>
      </c>
      <c r="B687" t="s">
        <v>4497</v>
      </c>
      <c r="C687">
        <v>306</v>
      </c>
      <c r="D687" t="s">
        <v>1404</v>
      </c>
      <c r="E687" s="1">
        <v>17540</v>
      </c>
      <c r="F687" s="2">
        <v>43451</v>
      </c>
      <c r="G687" t="str">
        <f>IFERROR(MID($D687,FIND(G$1,$D687,1)+0,110),"x")</f>
        <v>LOCALIZADO NO SÍTIO NOVA ALVORADA, ZONA RURAL, NO MUNICÍPIO  DE CAFARNAUM, NAS COORDENADAS LAT.11°45’15’’S E L</v>
      </c>
      <c r="H687" t="str">
        <f>IFERROR(MID($D687,FIND(H$1,$D687,1)+0,70),"x")</f>
        <v>CAPTAÇÃO SUBTERRÂNEA, NA BACIA  HIDROGRÁFICA DO RIO SÃO FRANCISCO, LOC</v>
      </c>
      <c r="I687" t="str">
        <f>IFERROR(MID($D687,FIND(I$1,$D687,1)+0,30),"x")</f>
        <v>CPF SOB N° 017.185.865-40, COM</v>
      </c>
      <c r="J687" t="str">
        <f>IFERROR(MID($D687,FIND(J$1,$D687,1)+0,30),"x")</f>
        <v>x</v>
      </c>
      <c r="K687" t="str">
        <f>IFERROR(MID($D687,FIND(K$1,$D687,1)+0,40),"x")</f>
        <v xml:space="preserve">VÁLIDO PELO PRAZO DE 4 (QUATRO) ANOS, A </v>
      </c>
      <c r="L687" t="str">
        <f>IFERROR(MID($D687,FIND(L$1,$D687,1)+0,100),"x")</f>
        <v>RESOLVE: ART. 1º - AUTORIZAR O DIREITO DE  USO DOS RECURSOS HÍDRICOS, VÁLIDO PELO PRAZO DE 4 (QUATRO</v>
      </c>
      <c r="M687" t="s">
        <v>2435</v>
      </c>
      <c r="P687" t="e">
        <f>VLOOKUP(A687,#REF!,1,FALSE)</f>
        <v>#REF!</v>
      </c>
    </row>
    <row r="688" spans="1:16" x14ac:dyDescent="0.25">
      <c r="A688" s="3">
        <v>17542</v>
      </c>
      <c r="B688" t="s">
        <v>4498</v>
      </c>
      <c r="C688">
        <v>307</v>
      </c>
      <c r="D688" t="s">
        <v>1405</v>
      </c>
      <c r="E688" s="1">
        <v>17542</v>
      </c>
      <c r="F688" s="2">
        <v>43451</v>
      </c>
      <c r="G688" t="str">
        <f>IFERROR(MID($D688,FIND(G$1,$D688,1)+0,110),"x")</f>
        <v>LOCALIZADO NA FAZENDA MATA TANQUE, POVOADO DE BALIZA, NO MUNICÍPIO DE  BONITO, NAS COORDENADAS LAT.11°57’32,4’</v>
      </c>
      <c r="H688" t="str">
        <f>IFERROR(MID($D688,FIND(H$1,$D688,1)+0,70),"x")</f>
        <v>CAPTAÇÃO SUBTERRÂNEA, NA BACIA HIDROGRÁFICA  DO RIO PARAGUAÇU, LOCALIZ</v>
      </c>
      <c r="I688" t="str">
        <f>IFERROR(MID($D688,FIND(I$1,$D688,1)+0,30),"x")</f>
        <v>CPF SOB N° 238.853.785-15, COM</v>
      </c>
      <c r="J688" t="str">
        <f>IFERROR(MID($D688,FIND(J$1,$D688,1)+0,30),"x")</f>
        <v>x</v>
      </c>
      <c r="K688" t="str">
        <f>IFERROR(MID($D688,FIND(K$1,$D688,1)+0,40),"x")</f>
        <v xml:space="preserve">VÁLIDO PELO PRAZO DE 4 (QUATRO) ANOS, A </v>
      </c>
      <c r="L688" t="str">
        <f>IFERROR(MID($D688,FIND(L$1,$D688,1)+0,100),"x")</f>
        <v>RESOLVE: ART. 1º - AUTORIZAR O  DIREITO DE USO DOS RECURSOS HÍDRICOS, VÁLIDO PELO PRAZO DE 4 (QUATRO</v>
      </c>
      <c r="M688" t="s">
        <v>2436</v>
      </c>
      <c r="P688" t="e">
        <f>VLOOKUP(A688,#REF!,1,FALSE)</f>
        <v>#REF!</v>
      </c>
    </row>
    <row r="689" spans="1:16" x14ac:dyDescent="0.25">
      <c r="A689" s="3">
        <v>17570</v>
      </c>
      <c r="B689" t="s">
        <v>4500</v>
      </c>
      <c r="C689">
        <v>309</v>
      </c>
      <c r="D689" t="s">
        <v>1406</v>
      </c>
      <c r="E689" s="1">
        <v>17570</v>
      </c>
      <c r="F689" s="2">
        <v>43455</v>
      </c>
      <c r="G689" t="str">
        <f>IFERROR(MID($D689,FIND(G$1,$D689,1)+0,110),"x")</f>
        <v>LOCALIZADO NA FAZENDA VELOZ II, ZONA RURAL, NO MUNICÍPIO DE MIRANGABA,  NAS COORDENADAS LAT.10°54’00,3’’S E LO</v>
      </c>
      <c r="H689" t="str">
        <f>IFERROR(MID($D689,FIND(H$1,$D689,1)+0,70),"x")</f>
        <v>CAPTAÇÃO SUBTERRÂNEA, NA BACIA HIDROGRÁFICA  DO RIO SÃO FRANCISCO, LOC</v>
      </c>
      <c r="I689" t="str">
        <f>IFERROR(MID($D689,FIND(I$1,$D689,1)+0,30),"x")</f>
        <v>CPF SOB N° 033.310.815-90, COM</v>
      </c>
      <c r="J689" t="str">
        <f>IFERROR(MID($D689,FIND(J$1,$D689,1)+0,30),"x")</f>
        <v>x</v>
      </c>
      <c r="K689" t="str">
        <f>IFERROR(MID($D689,FIND(K$1,$D689,1)+0,40),"x")</f>
        <v xml:space="preserve">VÁLIDO PELO PRAZO DE 4 (QUATRO) ANOS, A </v>
      </c>
      <c r="L689" t="str">
        <f>IFERROR(MID($D689,FIND(L$1,$D689,1)+0,100),"x")</f>
        <v>RESOLVE: ART. 1º - AUTORIZAR O DIREITO DE  USO DOS RECURSOS HÍDRICOS, VÁLIDO PELO PRAZO DE 4 (QUATRO</v>
      </c>
      <c r="M689" t="s">
        <v>2438</v>
      </c>
      <c r="P689" t="e">
        <f>VLOOKUP(A689,#REF!,1,FALSE)</f>
        <v>#REF!</v>
      </c>
    </row>
    <row r="690" spans="1:16" x14ac:dyDescent="0.25">
      <c r="A690" s="3">
        <v>17581</v>
      </c>
      <c r="B690" t="s">
        <v>4501</v>
      </c>
      <c r="C690">
        <v>310</v>
      </c>
      <c r="D690" t="s">
        <v>1407</v>
      </c>
      <c r="E690" s="1">
        <v>17581</v>
      </c>
      <c r="F690" s="2">
        <v>43460</v>
      </c>
      <c r="G690" t="str">
        <f>IFERROR(MID($D690,FIND(G$1,$D690,1)+0,110),"x")</f>
        <v>LOCALIZADO NA FAZENDA BAIXA  DO LICURI, ZONA RURAL, NO MUNICÍPIO DE RIBEIRA DO AMPARO, NAS COORDENADAS LAT.11º</v>
      </c>
      <c r="H690" t="str">
        <f>IFERROR(MID($D690,FIND(H$1,$D690,1)+0,70),"x")</f>
        <v>CAPTAÇÃO SUBTERRÂNEA, NA BACIA HIDROGRÁFICA DO RIO ITAPICURU, LOCALIZA</v>
      </c>
      <c r="I690" t="str">
        <f>IFERROR(MID($D690,FIND(I$1,$D690,1)+0,30),"x")</f>
        <v>x</v>
      </c>
      <c r="J690" t="str">
        <f>IFERROR(MID($D690,FIND(J$1,$D690,1)+0,30),"x")</f>
        <v>CNPJ SOB Nº 07.231.103/0008-88</v>
      </c>
      <c r="K690" t="str">
        <f>IFERROR(MID($D690,FIND(K$1,$D690,1)+0,40),"x")</f>
        <v xml:space="preserve">VÁLIDO PELO PRAZO DE 4 (QUATRO) ANOS, A </v>
      </c>
      <c r="L690" t="str">
        <f>IFERROR(MID($D690,FIND(L$1,$D690,1)+0,100),"x")</f>
        <v>RESOLVE: ART. 1º - AUTORIZAR  O DIREITO DE USO DOS RECURSOS HÍDRICOS, VÁLIDO PELO PRAZO DE 4 (QUATRO</v>
      </c>
      <c r="M690" t="s">
        <v>2439</v>
      </c>
      <c r="P690" t="e">
        <f>VLOOKUP(A690,#REF!,1,FALSE)</f>
        <v>#REF!</v>
      </c>
    </row>
    <row r="691" spans="1:16" x14ac:dyDescent="0.25">
      <c r="A691" s="3">
        <v>17582</v>
      </c>
      <c r="B691" t="s">
        <v>4502</v>
      </c>
      <c r="C691">
        <v>311</v>
      </c>
      <c r="D691" t="s">
        <v>134</v>
      </c>
      <c r="E691" s="1">
        <v>17582</v>
      </c>
      <c r="F691" s="2">
        <v>43460</v>
      </c>
      <c r="G691" t="str">
        <f>IFERROR(MID($D691,FIND(G$1,$D691,1)+0,110),"x")</f>
        <v>LOCALIZADO NA FAZENDA NOVO  VELAME, ZONA RURAL, NO MUNICÍPIO DE MORRO DO CHAPÉU, NAS COORDENADAS LAT.11º32’19,</v>
      </c>
      <c r="H691" t="str">
        <f>IFERROR(MID($D691,FIND(H$1,$D691,1)+0,70),"x")</f>
        <v>CAPTAÇÃO  SUBTERRÂNEA, NA BACIA HIDROGRÁFICA DO RIO SÃO FRANCISCO, LOC</v>
      </c>
      <c r="I691" t="str">
        <f>IFERROR(MID($D691,FIND(I$1,$D691,1)+0,30),"x")</f>
        <v>CPF SOB Nº 984.627.254-53, COM</v>
      </c>
      <c r="J691" t="str">
        <f>IFERROR(MID($D691,FIND(J$1,$D691,1)+0,30),"x")</f>
        <v>x</v>
      </c>
      <c r="K691" t="str">
        <f>IFERROR(MID($D691,FIND(K$1,$D691,1)+0,40),"x")</f>
        <v xml:space="preserve">VÁLIDO PELO PRAZO DE 4 (QUATRO) ANOS, A </v>
      </c>
      <c r="L691" t="str">
        <f>IFERROR(MID($D691,FIND(L$1,$D691,1)+0,100),"x")</f>
        <v>RESOLVE: ART. 1º -  AUTORIZAR O DIREITO DE USO DOS RECURSOS HÍDRICOS, VÁLIDO PELO PRAZO DE 4 (QUATRO</v>
      </c>
      <c r="M691" t="s">
        <v>2440</v>
      </c>
      <c r="P691" t="e">
        <f>VLOOKUP(A691,#REF!,1,FALSE)</f>
        <v>#REF!</v>
      </c>
    </row>
    <row r="692" spans="1:16" x14ac:dyDescent="0.25">
      <c r="A692" s="3">
        <v>17583</v>
      </c>
      <c r="B692" t="s">
        <v>4503</v>
      </c>
      <c r="C692">
        <v>312</v>
      </c>
      <c r="D692" t="s">
        <v>1408</v>
      </c>
      <c r="E692" s="1">
        <v>17583</v>
      </c>
      <c r="F692" s="2">
        <v>43460</v>
      </c>
      <c r="G692" t="str">
        <f>IFERROR(MID($D692,FIND(G$1,$D692,1)+0,110),"x")</f>
        <v>LOCALIZADO NA FAZENDA LAGE, ZONA RURAL, NO  MUNICÍPIO DE TANHAÇU, MEDIANTE O CUMPRIMENTO DA LEGISLAÇÃO VIGENTE</v>
      </c>
      <c r="H692" t="str">
        <f>IFERROR(MID($D692,FIND(H$1,$D692,1)+0,70),"x")</f>
        <v>CAPTAÇÃO SUBTERRÂNEA, NA BACIA HIDROGRÁFICA DO RIO DE CONTAS,  NAS COO</v>
      </c>
      <c r="I692" t="str">
        <f>IFERROR(MID($D692,FIND(I$1,$D692,1)+0,30),"x")</f>
        <v>CPF SOB Nº 058.578.645-34, COM</v>
      </c>
      <c r="J692" t="str">
        <f>IFERROR(MID($D692,FIND(J$1,$D692,1)+0,30),"x")</f>
        <v>x</v>
      </c>
      <c r="K692" t="str">
        <f>IFERROR(MID($D692,FIND(K$1,$D692,1)+0,40),"x")</f>
        <v xml:space="preserve">VÁLIDO PELO PRAZO DE 04 (QUATRO) ANOS A </v>
      </c>
      <c r="L692" t="str">
        <f>IFERROR(MID($D692,FIND(L$1,$D692,1)+0,100),"x")</f>
        <v>RESOLVE: ART. 1º - AUTORIZAR O DIREITO  DE USO DOS RECURSOS HÍDRICOS, VÁLIDO PELO PRAZO DE 04 (QUATR</v>
      </c>
      <c r="M692" t="s">
        <v>2441</v>
      </c>
      <c r="P692" t="e">
        <f>VLOOKUP(A692,#REF!,1,FALSE)</f>
        <v>#REF!</v>
      </c>
    </row>
    <row r="693" spans="1:16" x14ac:dyDescent="0.25">
      <c r="A693" s="3">
        <v>17614</v>
      </c>
      <c r="B693" t="s">
        <v>4505</v>
      </c>
      <c r="C693">
        <v>314</v>
      </c>
      <c r="D693" t="s">
        <v>138</v>
      </c>
      <c r="E693" s="1">
        <v>17614</v>
      </c>
      <c r="F693" s="2">
        <v>43468</v>
      </c>
      <c r="G693" t="str">
        <f>IFERROR(MID($D693,FIND(G$1,$D693,1)+0,110),"x")</f>
        <v>LOCALIZADO NA FAZENDA FORTALEZA, ZONA RURAL, NO MUNICÍPIO DE ITAGIBÁ,  MEDIANTE O CUMPRIMENTO DA LEGISLAÇÃO VI</v>
      </c>
      <c r="H693" t="str">
        <f>IFERROR(MID($D693,FIND(H$1,$D693,1)+0,70),"x")</f>
        <v xml:space="preserve">CAPTAÇÃO SUPERFICIAL, NA BACIA HIDROGRÁFICA DO RIO  DE CONTAS, NO RIO </v>
      </c>
      <c r="I693" t="str">
        <f>IFERROR(MID($D693,FIND(I$1,$D693,1)+0,30),"x")</f>
        <v>CPF SOB N° 004.508.805-59, COM</v>
      </c>
      <c r="J693" t="str">
        <f>IFERROR(MID($D693,FIND(J$1,$D693,1)+0,30),"x")</f>
        <v>x</v>
      </c>
      <c r="K693" t="str">
        <f>IFERROR(MID($D693,FIND(K$1,$D693,1)+0,40),"x")</f>
        <v xml:space="preserve">VÁLIDO PELO PRAZO DE 4 (QUATRO) ANOS, A </v>
      </c>
      <c r="L693" t="str">
        <f>IFERROR(MID($D693,FIND(L$1,$D693,1)+0,100),"x")</f>
        <v>RESOLVE: ART. 1º - AUTORIZAR O DIREITO DE  USO DOS RECURSOS HÍDRICOS, VÁLIDO PELO PRAZO DE 4 (QUATRO</v>
      </c>
      <c r="M693" t="s">
        <v>2443</v>
      </c>
      <c r="P693" t="e">
        <f>VLOOKUP(A693,#REF!,1,FALSE)</f>
        <v>#REF!</v>
      </c>
    </row>
    <row r="694" spans="1:16" x14ac:dyDescent="0.25">
      <c r="A694" s="3">
        <v>17623</v>
      </c>
      <c r="B694" t="s">
        <v>4506</v>
      </c>
      <c r="C694">
        <v>315</v>
      </c>
      <c r="D694" t="s">
        <v>139</v>
      </c>
      <c r="E694" s="1">
        <v>17623</v>
      </c>
      <c r="F694" s="2">
        <v>43469</v>
      </c>
      <c r="G694" t="str">
        <f>IFERROR(MID($D694,FIND(G$1,$D694,1)+0,110),"x")</f>
        <v>LOCALIZADO NA FAZENDA SANTA MARIA, ZONA RIACHO DAS PEDRAS, NO MUNICÍPIO DE ITAJU DO  COLÔNIA, MEDIANTE O CUMPR</v>
      </c>
      <c r="H694" t="str">
        <f>IFERROR(MID($D694,FIND(H$1,$D694,1)+0,70),"x")</f>
        <v xml:space="preserve">CAPTAÇÃO SUPERFICIAL, NA BACIA HIDROGRÁFICA DO RIO CACHOEIRA, NO  RIO </v>
      </c>
      <c r="I694" t="str">
        <f>IFERROR(MID($D694,FIND(I$1,$D694,1)+0,30),"x")</f>
        <v>CPF SOB N° 002.749.095-53, COM</v>
      </c>
      <c r="J694" t="str">
        <f>IFERROR(MID($D694,FIND(J$1,$D694,1)+0,30),"x")</f>
        <v>x</v>
      </c>
      <c r="K694" t="str">
        <f>IFERROR(MID($D694,FIND(K$1,$D694,1)+0,40),"x")</f>
        <v xml:space="preserve">VÁLIDO PELO PRAZO DE 4 (QUATRO) ANOS, A </v>
      </c>
      <c r="L694" t="str">
        <f>IFERROR(MID($D694,FIND(L$1,$D694,1)+0,100),"x")</f>
        <v>RESOLVE: ART. 1º - AUTORIZAR O DIREITO DE  USO DOS RECURSOS HÍDRICOS, VÁLIDO PELO PRAZO DE 4 (QUATRO</v>
      </c>
      <c r="M694" t="s">
        <v>2444</v>
      </c>
      <c r="P694" t="e">
        <f>VLOOKUP(A694,#REF!,1,FALSE)</f>
        <v>#REF!</v>
      </c>
    </row>
    <row r="695" spans="1:16" x14ac:dyDescent="0.25">
      <c r="A695" s="3">
        <v>17627</v>
      </c>
      <c r="B695" t="s">
        <v>4508</v>
      </c>
      <c r="C695">
        <v>317</v>
      </c>
      <c r="D695" t="s">
        <v>141</v>
      </c>
      <c r="E695" s="1">
        <v>17627</v>
      </c>
      <c r="F695" s="2">
        <v>43469</v>
      </c>
      <c r="G695" t="str">
        <f>IFERROR(MID($D695,FIND(G$1,$D695,1)+0,110),"x")</f>
        <v>LOCALIZADO NA FAZENDA MANDACARU, ZONA RURAL, NO MUNICÍPIO DE VITÓRIA DA CONQUISTA,  NAS COORDENADAS LAT.14°44’</v>
      </c>
      <c r="H695" t="str">
        <f>IFERROR(MID($D695,FIND(H$1,$D695,1)+0,70),"x")</f>
        <v xml:space="preserve">CAPTAÇÃO SUBTERRÂNEA, NA BACIA HIDROGRÁFICA DO RIO  PARDO, LOCALIZADO </v>
      </c>
      <c r="I695" t="str">
        <f>IFERROR(MID($D695,FIND(I$1,$D695,1)+0,30),"x")</f>
        <v>CPF N° 389.374.255-72, COM SED</v>
      </c>
      <c r="J695" t="str">
        <f>IFERROR(MID($D695,FIND(J$1,$D695,1)+0,30),"x")</f>
        <v>x</v>
      </c>
      <c r="K695" t="str">
        <f>IFERROR(MID($D695,FIND(K$1,$D695,1)+0,40),"x")</f>
        <v xml:space="preserve">VÁLIDO PELO PRAZO DE 4 (QUATRO) ANOS, A </v>
      </c>
      <c r="L695" t="str">
        <f>IFERROR(MID($D695,FIND(L$1,$D695,1)+0,100),"x")</f>
        <v>RESOLVE: ART. 1º - AUTORIZAR O DIREITO DE  USO DOS RECURSOS HÍDRICOS, VÁLIDO PELO PRAZO DE 4 (QUATRO</v>
      </c>
      <c r="M695" t="s">
        <v>2446</v>
      </c>
      <c r="P695" t="e">
        <f>VLOOKUP(A695,#REF!,1,FALSE)</f>
        <v>#REF!</v>
      </c>
    </row>
    <row r="696" spans="1:16" x14ac:dyDescent="0.25">
      <c r="A696" s="3">
        <v>17630</v>
      </c>
      <c r="B696" t="s">
        <v>4511</v>
      </c>
      <c r="C696">
        <v>320</v>
      </c>
      <c r="D696" t="s">
        <v>144</v>
      </c>
      <c r="E696" s="1">
        <v>17630</v>
      </c>
      <c r="F696" s="2">
        <v>43469</v>
      </c>
      <c r="G696" t="str">
        <f>IFERROR(MID($D696,FIND(G$1,$D696,1)+0,110),"x")</f>
        <v>LOCALIZADO NA FAZENDA CACHOEIRA, ZONA RURAL, NO MUNICÍPIO DE  IBICOARA, MEDIANTE O CUMPRIMENTO DA LEGISLAÇÃO V</v>
      </c>
      <c r="H696" t="str">
        <f>IFERROR(MID($D696,FIND(H$1,$D696,1)+0,70),"x")</f>
        <v xml:space="preserve">CAPTAÇÃO SUPERFICIAL, NA BACIA HIDROGRÁFICA  DO RIO DE CONTAS, NO RIO </v>
      </c>
      <c r="I696" t="str">
        <f>IFERROR(MID($D696,FIND(I$1,$D696,1)+0,30),"x")</f>
        <v>CPF N° 393.221.225-87, COM SED</v>
      </c>
      <c r="J696" t="str">
        <f>IFERROR(MID($D696,FIND(J$1,$D696,1)+0,30),"x")</f>
        <v>x</v>
      </c>
      <c r="K696" t="str">
        <f>IFERROR(MID($D696,FIND(K$1,$D696,1)+0,40),"x")</f>
        <v xml:space="preserve">VÁLIDA PELO PRAZO DE 4 (QUATRO) ANOS, A </v>
      </c>
      <c r="L696" t="str">
        <f>IFERROR(MID($D696,FIND(L$1,$D696,1)+0,100),"x")</f>
        <v>RESOLVE: ART. 1º - AUTORIZAR A RENOVAÇÃO  DO DIREITO DE USO DOS RECURSOS HÍDRICOS, VÁLIDA PELO PRAZO</v>
      </c>
      <c r="M696" t="s">
        <v>2449</v>
      </c>
      <c r="P696" t="e">
        <f>VLOOKUP(A696,#REF!,1,FALSE)</f>
        <v>#REF!</v>
      </c>
    </row>
    <row r="697" spans="1:16" x14ac:dyDescent="0.25">
      <c r="A697" s="3">
        <v>17639</v>
      </c>
      <c r="B697" t="s">
        <v>4513</v>
      </c>
      <c r="C697">
        <v>322</v>
      </c>
      <c r="D697" t="s">
        <v>146</v>
      </c>
      <c r="E697" s="1">
        <v>17639</v>
      </c>
      <c r="F697" s="2">
        <v>43472</v>
      </c>
      <c r="G697" t="str">
        <f>IFERROR(MID($D697,FIND(G$1,$D697,1)+0,110),"x")</f>
        <v>LOCALIZADO NA FAZENDA MANOEL CABRA II, ZONA RURAL, NO MUNICÍPIO DE RIO DE CONTAS, MEDIANTE  O CUMPRIMENTO DA L</v>
      </c>
      <c r="H697" t="str">
        <f>IFERROR(MID($D697,FIND(H$1,$D697,1)+0,70),"x")</f>
        <v>CAPTAÇÃO SUBTERRÂNEA, NA BACIA HIDROGRÁFICA DO RIO DE  CONTAS, NAS COO</v>
      </c>
      <c r="I697" t="str">
        <f>IFERROR(MID($D697,FIND(I$1,$D697,1)+0,30),"x")</f>
        <v>CPF Nº 086.242.245-00, COM SED</v>
      </c>
      <c r="J697" t="str">
        <f>IFERROR(MID($D697,FIND(J$1,$D697,1)+0,30),"x")</f>
        <v>x</v>
      </c>
      <c r="K697" t="str">
        <f>IFERROR(MID($D697,FIND(K$1,$D697,1)+0,40),"x")</f>
        <v>VÁLIDO PELO PRAZO DE 04 (QUATRO) ANOS, A</v>
      </c>
      <c r="L697" t="str">
        <f>IFERROR(MID($D697,FIND(L$1,$D697,1)+0,100),"x")</f>
        <v>RESOLVE: ART. 1º - AUTORIZAR O DIREITO  DE USO DOS RECURSOS HÍDRICOS, VÁLIDO PELO PRAZO DE 04 (QUATR</v>
      </c>
      <c r="M697" t="s">
        <v>2451</v>
      </c>
      <c r="P697" t="e">
        <f>VLOOKUP(A697,#REF!,1,FALSE)</f>
        <v>#REF!</v>
      </c>
    </row>
    <row r="698" spans="1:16" x14ac:dyDescent="0.25">
      <c r="A698" s="3">
        <v>17652</v>
      </c>
      <c r="B698" t="s">
        <v>4516</v>
      </c>
      <c r="C698">
        <v>325</v>
      </c>
      <c r="D698" t="s">
        <v>149</v>
      </c>
      <c r="E698" s="1">
        <v>17652</v>
      </c>
      <c r="F698" s="2">
        <v>43476</v>
      </c>
      <c r="G698" t="str">
        <f>IFERROR(MID($D698,FIND(G$1,$D698,1)+0,110),"x")</f>
        <v>x</v>
      </c>
      <c r="H698" t="str">
        <f>IFERROR(MID($D698,FIND(H$1,$D698,1)+0,70),"x")</f>
        <v>CAPTAÇÃO SUBTERRÂNEA, NA BACIA  HIDROGRÁFICA DO RIO SÃO FRANCISCO, LOC</v>
      </c>
      <c r="I698" t="str">
        <f>IFERROR(MID($D698,FIND(I$1,$D698,1)+0,30),"x")</f>
        <v>x</v>
      </c>
      <c r="J698" t="str">
        <f>IFERROR(MID($D698,FIND(J$1,$D698,1)+0,30),"x")</f>
        <v>CNPJ N° 13.065.421/0001-42, CO</v>
      </c>
      <c r="K698" t="str">
        <f>IFERROR(MID($D698,FIND(K$1,$D698,1)+0,40),"x")</f>
        <v xml:space="preserve">VÁLIDO PELO PRAZO DE 4 (QUATRO) ANOS, A </v>
      </c>
      <c r="L698" t="str">
        <f>IFERROR(MID($D698,FIND(L$1,$D698,1)+0,100),"x")</f>
        <v>RESOLVE: ART. 1º - AUTORIZAR O DIREITO DE  USO DOS RECURSOS HÍDRICOS, VÁLIDO PELO PRAZO DE 4 (QUATRO</v>
      </c>
      <c r="M698" t="s">
        <v>2454</v>
      </c>
      <c r="P698" t="e">
        <f>VLOOKUP(A698,#REF!,1,FALSE)</f>
        <v>#REF!</v>
      </c>
    </row>
    <row r="699" spans="1:16" x14ac:dyDescent="0.25">
      <c r="A699" s="3">
        <v>17654</v>
      </c>
      <c r="B699" t="s">
        <v>4517</v>
      </c>
      <c r="C699">
        <v>326</v>
      </c>
      <c r="D699" t="s">
        <v>150</v>
      </c>
      <c r="E699" s="1">
        <v>17654</v>
      </c>
      <c r="F699" s="2">
        <v>43476</v>
      </c>
      <c r="G699" t="str">
        <f>IFERROR(MID($D699,FIND(G$1,$D699,1)+0,110),"x")</f>
        <v>LOCALIZADO NA FAZENDA   PROGRESSO II, RODOVIA BA 142, ZONA RURAL, NO MUNICÍPIO DE MUCUGÊ, MEDIANTE O CUMPRIMEN</v>
      </c>
      <c r="H699" t="str">
        <f>IFERROR(MID($D699,FIND(H$1,$D699,1)+0,70),"x")</f>
        <v>CAPTAÇÃO SUBTERRÂNEA, NA BACIA HIDROGRÁFICA DO RIO PARAGUAÇU,  NAS COO</v>
      </c>
      <c r="I699" t="str">
        <f>IFERROR(MID($D699,FIND(I$1,$D699,1)+0,30),"x")</f>
        <v>x</v>
      </c>
      <c r="J699" t="str">
        <f>IFERROR(MID($D699,FIND(J$1,$D699,1)+0,30),"x")</f>
        <v>CNPJ Nº 09.482.129/0001-58, CO</v>
      </c>
      <c r="K699" t="str">
        <f>IFERROR(MID($D699,FIND(K$1,$D699,1)+0,40),"x")</f>
        <v xml:space="preserve">VÁLIDO PELO PRAZO DE 4 (QUATRO) ANOS, À </v>
      </c>
      <c r="L699" t="str">
        <f>IFERROR(MID($D699,FIND(L$1,$D699,1)+0,100),"x")</f>
        <v>RESOLVE: ART. 1º - AUTORIZAR O DIREITO DE  USO DOS RECURSOS HÍDRICOS, VÁLIDO PELO PRAZO DE 4 (QUATRO</v>
      </c>
      <c r="M699" t="s">
        <v>2455</v>
      </c>
      <c r="P699" t="e">
        <f>VLOOKUP(A699,#REF!,1,FALSE)</f>
        <v>#REF!</v>
      </c>
    </row>
    <row r="700" spans="1:16" x14ac:dyDescent="0.25">
      <c r="A700" s="3">
        <v>17663</v>
      </c>
      <c r="B700" t="s">
        <v>4521</v>
      </c>
      <c r="C700">
        <v>330</v>
      </c>
      <c r="D700" t="s">
        <v>154</v>
      </c>
      <c r="E700" s="1">
        <v>17663</v>
      </c>
      <c r="F700" s="2">
        <v>43479</v>
      </c>
      <c r="G700" t="str">
        <f>IFERROR(MID($D700,FIND(G$1,$D700,1)+0,110),"x")</f>
        <v>LOCALIZADO NO MESMO LOCAL E MUNICÍPIO, MEDIANTE O CUMPRIMENTO DA LEGISLAÇÃO VIGENTE, DOS CON- DICIONANTES E DO</v>
      </c>
      <c r="H700" t="str">
        <f>IFERROR(MID($D700,FIND(H$1,$D700,1)+0,70),"x")</f>
        <v xml:space="preserve">CAPTAÇÃO SUPERFICIAL, NA BACIA HIDROGRÁFICA DO RIO DE CONTAS,  NO RIO </v>
      </c>
      <c r="I700" t="str">
        <f>IFERROR(MID($D700,FIND(I$1,$D700,1)+0,30),"x")</f>
        <v>CPF N° 467.107.015-49, COM SED</v>
      </c>
      <c r="J700" t="str">
        <f>IFERROR(MID($D700,FIND(J$1,$D700,1)+0,30),"x")</f>
        <v>x</v>
      </c>
      <c r="K700" t="str">
        <f>IFERROR(MID($D700,FIND(K$1,$D700,1)+0,40),"x")</f>
        <v xml:space="preserve">VÁLIDO PELO PRAZO DE 4 (QUATRO) ANOS, A </v>
      </c>
      <c r="L700" t="str">
        <f>IFERROR(MID($D700,FIND(L$1,$D700,1)+0,100),"x")</f>
        <v>RESOLVE: ART. 1º - AUTORIZAR O DIREITO DE  USO DOS RECURSOS HÍDRICOS, VÁLIDO PELO PRAZO DE 4 (QUATRO</v>
      </c>
      <c r="M700" t="s">
        <v>2459</v>
      </c>
      <c r="P700" t="e">
        <f>VLOOKUP(A700,#REF!,1,FALSE)</f>
        <v>#REF!</v>
      </c>
    </row>
    <row r="701" spans="1:16" x14ac:dyDescent="0.25">
      <c r="A701" s="3">
        <v>17664</v>
      </c>
      <c r="B701" t="s">
        <v>4522</v>
      </c>
      <c r="C701">
        <v>331</v>
      </c>
      <c r="D701" t="s">
        <v>155</v>
      </c>
      <c r="E701" s="1">
        <v>17664</v>
      </c>
      <c r="F701" s="2">
        <v>43479</v>
      </c>
      <c r="G701" t="str">
        <f>IFERROR(MID($D701,FIND(G$1,$D701,1)+0,110),"x")</f>
        <v>LOCALIZADO NA AVENIDA OLÍVIA FLORES, 2500,  CANDEIAS, BOULEVARD SHOPPING VITÓRIA DA CONQUISTA, NO MUNICÍPIO DE</v>
      </c>
      <c r="H701" t="str">
        <f>IFERROR(MID($D701,FIND(H$1,$D701,1)+0,70),"x")</f>
        <v>CAPTAÇÃO SUPERFICIAL, NA  BACIA HIDROGRÁFICA DO RIO PARDO, NO RIO VERR</v>
      </c>
      <c r="I701" t="str">
        <f>IFERROR(MID($D701,FIND(I$1,$D701,1)+0,30),"x")</f>
        <v>x</v>
      </c>
      <c r="J701" t="str">
        <f>IFERROR(MID($D701,FIND(J$1,$D701,1)+0,30),"x")</f>
        <v>CNPJ N° 17.001.568/0001-20, CO</v>
      </c>
      <c r="K701" t="str">
        <f>IFERROR(MID($D701,FIND(K$1,$D701,1)+0,40),"x")</f>
        <v xml:space="preserve">VÁLIDO PELO PRAZO DE 4 (QUATRO) ANOS, A </v>
      </c>
      <c r="L701" t="str">
        <f>IFERROR(MID($D701,FIND(L$1,$D701,1)+0,100),"x")</f>
        <v>RESOLVE: ART. 1º - AUTORIZAR  O DIREITO DE USO DOS RECURSOS HÍDRICOS, VÁLIDO PELO PRAZO DE 4 (QUATRO</v>
      </c>
      <c r="M701" t="s">
        <v>2460</v>
      </c>
      <c r="P701" t="e">
        <f>VLOOKUP(A701,#REF!,1,FALSE)</f>
        <v>#REF!</v>
      </c>
    </row>
    <row r="702" spans="1:16" x14ac:dyDescent="0.25">
      <c r="A702" s="3">
        <v>17665</v>
      </c>
      <c r="B702" t="s">
        <v>4523</v>
      </c>
      <c r="C702">
        <v>332</v>
      </c>
      <c r="D702" t="s">
        <v>156</v>
      </c>
      <c r="E702" s="1">
        <v>17665</v>
      </c>
      <c r="F702" s="2">
        <v>43479</v>
      </c>
      <c r="G702" t="str">
        <f>IFERROR(MID($D702,FIND(G$1,$D702,1)+0,110),"x")</f>
        <v>LOCALIZADO NA FAZENDA BOM JESUS, ZONA RURAL, NO MUNICÍPIO DE ANAGÉ, MEDIANTE  O CUMPRIMENTO DA LEGISLAÇÃO VIGE</v>
      </c>
      <c r="H702" t="str">
        <f>IFERROR(MID($D702,FIND(H$1,$D702,1)+0,70),"x")</f>
        <v xml:space="preserve">CAPTAÇÃO SUPERFICIAL, NA BACIA HIDROGRÁFICA DO RIO  DE CONTAS, NO RIO </v>
      </c>
      <c r="I702" t="str">
        <f>IFERROR(MID($D702,FIND(I$1,$D702,1)+0,30),"x")</f>
        <v>CPF SOB N° 779.251.495-15, COM</v>
      </c>
      <c r="J702" t="str">
        <f>IFERROR(MID($D702,FIND(J$1,$D702,1)+0,30),"x")</f>
        <v>x</v>
      </c>
      <c r="K702" t="str">
        <f>IFERROR(MID($D702,FIND(K$1,$D702,1)+0,40),"x")</f>
        <v xml:space="preserve">VÁLIDO PELO PRAZO DE 4 (QUATRO) ANOS, A </v>
      </c>
      <c r="L702" t="str">
        <f>IFERROR(MID($D702,FIND(L$1,$D702,1)+0,100),"x")</f>
        <v>RESOLVE: ART. 1º - AUTORIZAR O DIREITO  DE USO DOS RECURSOS HÍDRICOS, VÁLIDO PELO PRAZO DE 4 (QUATRO</v>
      </c>
      <c r="M702" t="s">
        <v>2461</v>
      </c>
      <c r="P702" t="e">
        <f>VLOOKUP(A702,#REF!,1,FALSE)</f>
        <v>#REF!</v>
      </c>
    </row>
    <row r="703" spans="1:16" x14ac:dyDescent="0.25">
      <c r="A703" s="3">
        <v>17667</v>
      </c>
      <c r="B703" t="s">
        <v>4525</v>
      </c>
      <c r="C703">
        <v>334</v>
      </c>
      <c r="D703" t="s">
        <v>158</v>
      </c>
      <c r="E703" s="1">
        <v>17667</v>
      </c>
      <c r="F703" s="2">
        <v>43479</v>
      </c>
      <c r="G703" t="str">
        <f>IFERROR(MID($D703,FIND(G$1,$D703,1)+0,110),"x")</f>
        <v>LOCALIZADO  NA FAZENDA IRMÃOS PIRES, ZONA RURAL, NO MUNICÍPIO DE CARAÍBAS, MEDIANTE O CUMPRIMENTO DA  LEGISLAÇ</v>
      </c>
      <c r="H703" t="str">
        <f>IFERROR(MID($D703,FIND(H$1,$D703,1)+0,70),"x")</f>
        <v xml:space="preserve">CAPTAÇÃO SUPERFICIAL, NA BACIA HIDROGRÁFICA DO RIO DE CONTAS, NO RIO  </v>
      </c>
      <c r="I703" t="str">
        <f>IFERROR(MID($D703,FIND(I$1,$D703,1)+0,30),"x")</f>
        <v>CPF Nº 024.260.195-22, COM SED</v>
      </c>
      <c r="J703" t="str">
        <f>IFERROR(MID($D703,FIND(J$1,$D703,1)+0,30),"x")</f>
        <v>x</v>
      </c>
      <c r="K703" t="str">
        <f>IFERROR(MID($D703,FIND(K$1,$D703,1)+0,40),"x")</f>
        <v xml:space="preserve">VÁLIDO PELO PRAZO DE 4 (QUATRO) ANOS, A </v>
      </c>
      <c r="L703" t="str">
        <f>IFERROR(MID($D703,FIND(L$1,$D703,1)+0,100),"x")</f>
        <v>RESOLVE: ART. 1º - AUTORIZAR O DIREITO  DE USO DOS RECURSOS HÍDRICOS, VÁLIDO PELO PRAZO DE 4 (QUATRO</v>
      </c>
      <c r="M703" t="s">
        <v>2463</v>
      </c>
      <c r="P703" t="e">
        <f>VLOOKUP(A703,#REF!,1,FALSE)</f>
        <v>#REF!</v>
      </c>
    </row>
    <row r="704" spans="1:16" x14ac:dyDescent="0.25">
      <c r="A704" s="3">
        <v>17668</v>
      </c>
      <c r="B704" t="s">
        <v>4526</v>
      </c>
      <c r="C704">
        <v>335</v>
      </c>
      <c r="D704" t="s">
        <v>159</v>
      </c>
      <c r="E704" s="1">
        <v>17668</v>
      </c>
      <c r="F704" s="2">
        <v>43479</v>
      </c>
      <c r="G704" t="str">
        <f>IFERROR(MID($D704,FIND(G$1,$D704,1)+0,110),"x")</f>
        <v>LOCALIZADO NA FAZENDA  ALEGRIA, ZONA RURAL, NO MUNICÍPIO DE ANAGÉ, MEDIANTE O CUMPRIMENTO DA LEGISLAÇÃO VIGENT</v>
      </c>
      <c r="H704" t="str">
        <f>IFERROR(MID($D704,FIND(H$1,$D704,1)+0,70),"x")</f>
        <v>CAPTAÇÃO SUPERFICIAL, NA BACIA HIDROGRÁFICA DO RIO DE CONTAS, NO RIO G</v>
      </c>
      <c r="I704" t="str">
        <f>IFERROR(MID($D704,FIND(I$1,$D704,1)+0,30),"x")</f>
        <v>CPF Nº 926.936.525-53, COM SED</v>
      </c>
      <c r="J704" t="str">
        <f>IFERROR(MID($D704,FIND(J$1,$D704,1)+0,30),"x")</f>
        <v>x</v>
      </c>
      <c r="K704" t="str">
        <f>IFERROR(MID($D704,FIND(K$1,$D704,1)+0,40),"x")</f>
        <v xml:space="preserve">VÁLIDO PELO PRAZO DE 4 (QUATRO) ANOS, A </v>
      </c>
      <c r="L704" t="str">
        <f>IFERROR(MID($D704,FIND(L$1,$D704,1)+0,100),"x")</f>
        <v>RESOLVE: ART. 1º - AUTORIZAR O DIREITO DE  USO DOS RECURSOS HÍDRICOS, VÁLIDO PELO PRAZO DE 4 (QUATRO</v>
      </c>
      <c r="M704" t="s">
        <v>2464</v>
      </c>
      <c r="P704" t="e">
        <f>VLOOKUP(A704,#REF!,1,FALSE)</f>
        <v>#REF!</v>
      </c>
    </row>
    <row r="705" spans="1:16" x14ac:dyDescent="0.25">
      <c r="A705" s="3">
        <v>17670</v>
      </c>
      <c r="B705" t="s">
        <v>4528</v>
      </c>
      <c r="C705">
        <v>337</v>
      </c>
      <c r="D705" t="s">
        <v>161</v>
      </c>
      <c r="E705" s="1">
        <v>17670</v>
      </c>
      <c r="F705" s="2">
        <v>43479</v>
      </c>
      <c r="G705" t="str">
        <f>IFERROR(MID($D705,FIND(G$1,$D705,1)+0,110),"x")</f>
        <v>LOCALIZADO NA  FAZENDA NOVA ESPERANÇA, ZONA RURAL, NO MUNICÍPIO DE ENCRUZILHADA, MEDIANTE O CUMPRIMENTO DA  LE</v>
      </c>
      <c r="H705" t="str">
        <f>IFERROR(MID($D705,FIND(H$1,$D705,1)+0,70),"x")</f>
        <v xml:space="preserve">CAPTAÇÃO SUPERFICIAL, NA BACIA HIDROGRÁFICA DO RIO PARDO, NO RIO  SEM </v>
      </c>
      <c r="I705" t="str">
        <f>IFERROR(MID($D705,FIND(I$1,$D705,1)+0,30),"x")</f>
        <v>CPF Nº 946.404.755-00, COM SED</v>
      </c>
      <c r="J705" t="str">
        <f>IFERROR(MID($D705,FIND(J$1,$D705,1)+0,30),"x")</f>
        <v>x</v>
      </c>
      <c r="K705" t="str">
        <f>IFERROR(MID($D705,FIND(K$1,$D705,1)+0,40),"x")</f>
        <v xml:space="preserve">VÁLIDO PELO PRAZO DE 4 (QUATRO) ANOS, A </v>
      </c>
      <c r="L705" t="str">
        <f>IFERROR(MID($D705,FIND(L$1,$D705,1)+0,100),"x")</f>
        <v>RESOLVE: ART. 1º - AUTORIZAR O DIREITO DE USO  DOS RECURSOS HÍDRICOS, VÁLIDO PELO PRAZO DE 4 (QUATRO</v>
      </c>
      <c r="M705" t="s">
        <v>2466</v>
      </c>
      <c r="P705" t="e">
        <f>VLOOKUP(A705,#REF!,1,FALSE)</f>
        <v>#REF!</v>
      </c>
    </row>
    <row r="706" spans="1:16" x14ac:dyDescent="0.25">
      <c r="A706" s="3">
        <v>17671</v>
      </c>
      <c r="B706" t="s">
        <v>4529</v>
      </c>
      <c r="C706">
        <v>338</v>
      </c>
      <c r="D706" t="s">
        <v>162</v>
      </c>
      <c r="E706" s="1">
        <v>17671</v>
      </c>
      <c r="F706" s="2">
        <v>43479</v>
      </c>
      <c r="G706" t="str">
        <f>IFERROR(MID($D706,FIND(G$1,$D706,1)+0,110),"x")</f>
        <v>LOCALIZADO NA FAZENDA BOA VISTA, ZONA RURAL, SUSSUARANA, NO MUNICÍPIO DE TANHAÇU,  MEDIANTE O CUMPRIMENTO DA L</v>
      </c>
      <c r="H706" t="str">
        <f>IFERROR(MID($D706,FIND(H$1,$D706,1)+0,70),"x")</f>
        <v xml:space="preserve">CAPTAÇÃO SUPERFICIAL, NA BACIA HIDROGRÁFICA DO RIO DE  CONTAS, NO RIO </v>
      </c>
      <c r="I706" t="str">
        <f>IFERROR(MID($D706,FIND(I$1,$D706,1)+0,30),"x")</f>
        <v>CPF SOB Nº 929.012.045-20, COM</v>
      </c>
      <c r="J706" t="str">
        <f>IFERROR(MID($D706,FIND(J$1,$D706,1)+0,30),"x")</f>
        <v>x</v>
      </c>
      <c r="K706" t="str">
        <f>IFERROR(MID($D706,FIND(K$1,$D706,1)+0,40),"x")</f>
        <v xml:space="preserve">VÁLIDO PELO PRAZO DE 4 (QUATRO) ANOS, A </v>
      </c>
      <c r="L706" t="str">
        <f>IFERROR(MID($D706,FIND(L$1,$D706,1)+0,100),"x")</f>
        <v>RESOLVE: ART. 1º - AUTORIZAR O DIREITO DE  USO DOS RECURSOS HÍDRICOS, VÁLIDO PELO PRAZO DE 4 (QUATRO</v>
      </c>
      <c r="M706" t="s">
        <v>2467</v>
      </c>
      <c r="P706" t="e">
        <f>VLOOKUP(A706,#REF!,1,FALSE)</f>
        <v>#REF!</v>
      </c>
    </row>
    <row r="707" spans="1:16" x14ac:dyDescent="0.25">
      <c r="A707" s="3">
        <v>17672</v>
      </c>
      <c r="B707" t="s">
        <v>4530</v>
      </c>
      <c r="C707">
        <v>339</v>
      </c>
      <c r="D707" t="s">
        <v>163</v>
      </c>
      <c r="E707" s="1">
        <v>17672</v>
      </c>
      <c r="F707" s="2">
        <v>43479</v>
      </c>
      <c r="G707" t="str">
        <f>IFERROR(MID($D707,FIND(G$1,$D707,1)+0,110),"x")</f>
        <v>LOCALIZADO  NO SÍTIO NOVO MUNDO, FAZENDA PAU FERRO, NO MUNICÍPIO DE ANAGÉ, MEDIANTE O CUMPRIMENTO DA  LEGISLAÇ</v>
      </c>
      <c r="H707" t="str">
        <f>IFERROR(MID($D707,FIND(H$1,$D707,1)+0,70),"x")</f>
        <v xml:space="preserve">CAPTAÇÃO SUPERFICIAL, NA BACIA HIDROGRÁFICA DO RIO DE CONTAS,  NO RIO </v>
      </c>
      <c r="I707" t="str">
        <f>IFERROR(MID($D707,FIND(I$1,$D707,1)+0,30),"x")</f>
        <v>CPF N° 973.005.195-04, COM SED</v>
      </c>
      <c r="J707" t="str">
        <f>IFERROR(MID($D707,FIND(J$1,$D707,1)+0,30),"x")</f>
        <v>x</v>
      </c>
      <c r="K707" t="str">
        <f>IFERROR(MID($D707,FIND(K$1,$D707,1)+0,40),"x")</f>
        <v xml:space="preserve">VÁLIDO PELO PRAZO DE 4 (QUATRO) ANOS, A </v>
      </c>
      <c r="L707" t="str">
        <f>IFERROR(MID($D707,FIND(L$1,$D707,1)+0,100),"x")</f>
        <v>RESOLVE: ART. 1º - AUTORIZAR O DIREITO DE  USO DOS RECURSOS HÍDRICOS, VÁLIDO PELO PRAZO DE 4 (QUATRO</v>
      </c>
      <c r="M707" t="s">
        <v>2468</v>
      </c>
      <c r="P707" t="e">
        <f>VLOOKUP(A707,#REF!,1,FALSE)</f>
        <v>#REF!</v>
      </c>
    </row>
    <row r="708" spans="1:16" x14ac:dyDescent="0.25">
      <c r="A708" s="3">
        <v>17676</v>
      </c>
      <c r="B708" t="s">
        <v>4532</v>
      </c>
      <c r="C708">
        <v>341</v>
      </c>
      <c r="D708" t="s">
        <v>165</v>
      </c>
      <c r="E708" s="1">
        <v>17676</v>
      </c>
      <c r="F708" s="2">
        <v>43480</v>
      </c>
      <c r="G708" t="str">
        <f>IFERROR(MID($D708,FIND(G$1,$D708,1)+0,110),"x")</f>
        <v>LOCALIZADO NA FAZENDA CAMPO GRANDE, ZONA RURAL, NO  MUNICÍPIO DE IBIRAPUÃ, MEDIANTE O CUMPRIMENTO DA LEGISLAÇÃ</v>
      </c>
      <c r="H708" t="str">
        <f>IFERROR(MID($D708,FIND(H$1,$D708,1)+0,70),"x")</f>
        <v xml:space="preserve">CAPTAÇÃO  SUPERFICIAL, VÁLIDO PELO PRAZO DE 4 (QUATRO) ANOS, NA BACIA </v>
      </c>
      <c r="I708" t="str">
        <f>IFERROR(MID($D708,FIND(I$1,$D708,1)+0,30),"x")</f>
        <v>CPF Nº  348.143.966-00, COM SE</v>
      </c>
      <c r="J708" t="str">
        <f>IFERROR(MID($D708,FIND(J$1,$D708,1)+0,30),"x")</f>
        <v>x</v>
      </c>
      <c r="K708" t="str">
        <f>IFERROR(MID($D708,FIND(K$1,$D708,1)+0,40),"x")</f>
        <v>VÁLIDO PELO PRAZO DE 35 (TRINTA E CINCO)</v>
      </c>
      <c r="L708" t="str">
        <f>IFERROR(MID($D708,FIND(L$1,$D708,1)+0,100),"x")</f>
        <v>RESOLVE: ART. 1.º - AUTORIZAR O  DIREITO DE USO DOS RECURSOS HÍDRICOS, A LUTZ VIANA RODRIGUES JÚNIOR</v>
      </c>
      <c r="M708" t="s">
        <v>2470</v>
      </c>
      <c r="P708" t="e">
        <f>VLOOKUP(A708,#REF!,1,FALSE)</f>
        <v>#REF!</v>
      </c>
    </row>
    <row r="709" spans="1:16" x14ac:dyDescent="0.25">
      <c r="A709" s="3">
        <v>17689</v>
      </c>
      <c r="B709" t="s">
        <v>4533</v>
      </c>
      <c r="C709">
        <v>342</v>
      </c>
      <c r="D709" t="s">
        <v>166</v>
      </c>
      <c r="E709" s="1">
        <v>17689</v>
      </c>
      <c r="F709" s="2">
        <v>43486</v>
      </c>
      <c r="G709" t="str">
        <f>IFERROR(MID($D709,FIND(G$1,$D709,1)+0,110),"x")</f>
        <v>LOCALIZADO  NA FAZENDA  BEIRA RIO, ZONA RURAL, NO MUNICÍPIO DE MUCUGÊ, MEDIANTE O  CUMPRIMENTO DA LEGISLAÇÃO V</v>
      </c>
      <c r="H709" t="str">
        <f>IFERROR(MID($D709,FIND(H$1,$D709,1)+0,70),"x")</f>
        <v>CAPTAÇÃO SUBTERRÂNEA, NA BACIA HIDROGRÁFICA DO RIO PARAGUAÇU,  NAS COO</v>
      </c>
      <c r="I709" t="str">
        <f>IFERROR(MID($D709,FIND(I$1,$D709,1)+0,30),"x")</f>
        <v>x</v>
      </c>
      <c r="J709" t="str">
        <f>IFERROR(MID($D709,FIND(J$1,$D709,1)+0,30),"x")</f>
        <v>CNPJ Nº 09.482.129/0001-58, CO</v>
      </c>
      <c r="K709" t="str">
        <f>IFERROR(MID($D709,FIND(K$1,$D709,1)+0,40),"x")</f>
        <v xml:space="preserve">VÁLIDO PELO PRAZO DE 4 (QUATRO) ANOS, À </v>
      </c>
      <c r="L709" t="str">
        <f>IFERROR(MID($D709,FIND(L$1,$D709,1)+0,100),"x")</f>
        <v>RESOLVE: ART. 1.º - AUTORIZAR O DIREITO DE USO  DOS RECURSOS HÍDRICOS, VÁLIDO PELO PRAZO DE 4 (QUATR</v>
      </c>
      <c r="M709" t="s">
        <v>2471</v>
      </c>
      <c r="P709" t="e">
        <f>VLOOKUP(A709,#REF!,1,FALSE)</f>
        <v>#REF!</v>
      </c>
    </row>
    <row r="710" spans="1:16" x14ac:dyDescent="0.25">
      <c r="A710" s="3">
        <v>17720</v>
      </c>
      <c r="B710" t="s">
        <v>4535</v>
      </c>
      <c r="C710">
        <v>344</v>
      </c>
      <c r="D710" t="s">
        <v>168</v>
      </c>
      <c r="E710" s="1">
        <v>17720</v>
      </c>
      <c r="F710" s="2">
        <v>43490</v>
      </c>
      <c r="G710" t="str">
        <f>IFERROR(MID($D710,FIND(G$1,$D710,1)+0,110),"x")</f>
        <v>x</v>
      </c>
      <c r="H710" t="str">
        <f>IFERROR(MID($D710,FIND(H$1,$D710,1)+0,70),"x")</f>
        <v xml:space="preserve">CAPTAÇÃO SUPERFICIAL, NA BACIA HIDROGRÁFICA DO RIO PARAGUAÇU, EM DOIS </v>
      </c>
      <c r="I710" t="str">
        <f>IFERROR(MID($D710,FIND(I$1,$D710,1)+0,30),"x")</f>
        <v>x</v>
      </c>
      <c r="J710" t="str">
        <f>IFERROR(MID($D710,FIND(J$1,$D710,1)+0,30),"x")</f>
        <v>CNPJ  Nº 15.194.889/0001-62, C</v>
      </c>
      <c r="K710" t="str">
        <f>IFERROR(MID($D710,FIND(K$1,$D710,1)+0,40),"x")</f>
        <v>VÁLIDO  PELO PRAZO DE 4 (QUATRO) ANOS, A</v>
      </c>
      <c r="L710" t="str">
        <f>IFERROR(MID($D710,FIND(L$1,$D710,1)+0,100),"x")</f>
        <v>RESOLVE: ART. 1.º - AUTORIZAR O DIREITO DE USO DOS RECURSOS HÍDRICOS, VÁLIDO  PELO PRAZO DE 4 (QUATR</v>
      </c>
      <c r="M710" t="s">
        <v>2473</v>
      </c>
      <c r="P710" t="e">
        <f>VLOOKUP(A710,#REF!,1,FALSE)</f>
        <v>#REF!</v>
      </c>
    </row>
    <row r="711" spans="1:16" x14ac:dyDescent="0.25">
      <c r="A711" s="3">
        <v>17764</v>
      </c>
      <c r="B711" t="s">
        <v>4539</v>
      </c>
      <c r="C711">
        <v>348</v>
      </c>
      <c r="D711" t="s">
        <v>172</v>
      </c>
      <c r="E711" s="1">
        <v>17764</v>
      </c>
      <c r="F711" s="2">
        <v>43501</v>
      </c>
      <c r="G711" t="str">
        <f>IFERROR(MID($D711,FIND(G$1,$D711,1)+0,110),"x")</f>
        <v>LOCALIZADO NA FAZENDA ITACIRA, ESTRADA IRAPORANGA, NO MUNICÍPIO  DE IRAQUARA, NAS COORDENADAS LAT.12°16’22,5’’</v>
      </c>
      <c r="H711" t="str">
        <f>IFERROR(MID($D711,FIND(H$1,$D711,1)+0,70),"x")</f>
        <v>CAPTAÇÃO SUBTERRÂNEA, NA BACIA  HIDROGRÁFICA DO RIO PARAGUAÇU, LOCALIZ</v>
      </c>
      <c r="I711" t="str">
        <f>IFERROR(MID($D711,FIND(I$1,$D711,1)+0,30),"x")</f>
        <v>CPF N° 729.542.055-04, COM SED</v>
      </c>
      <c r="J711" t="str">
        <f>IFERROR(MID($D711,FIND(J$1,$D711,1)+0,30),"x")</f>
        <v>x</v>
      </c>
      <c r="K711" t="str">
        <f>IFERROR(MID($D711,FIND(K$1,$D711,1)+0,40),"x")</f>
        <v xml:space="preserve">VÁLIDO PELO PRAZO DE 4 (QUATRO) ANOS, A </v>
      </c>
      <c r="L711" t="str">
        <f>IFERROR(MID($D711,FIND(L$1,$D711,1)+0,100),"x")</f>
        <v>RESOLVE: ART. 1.º - AUTORIZAR O DIREITO  DE USO DOS RECURSOS HÍDRICOS, VÁLIDO PELO PRAZO DE 4 (QUATR</v>
      </c>
      <c r="M711" t="s">
        <v>2477</v>
      </c>
      <c r="P711" t="e">
        <f>VLOOKUP(A711,#REF!,1,FALSE)</f>
        <v>#REF!</v>
      </c>
    </row>
    <row r="712" spans="1:16" x14ac:dyDescent="0.25">
      <c r="A712" s="3">
        <v>17765</v>
      </c>
      <c r="B712" t="s">
        <v>4540</v>
      </c>
      <c r="C712">
        <v>349</v>
      </c>
      <c r="D712" t="s">
        <v>173</v>
      </c>
      <c r="E712" s="1">
        <v>17765</v>
      </c>
      <c r="F712" s="2">
        <v>43501</v>
      </c>
      <c r="G712" t="str">
        <f>IFERROR(MID($D712,FIND(G$1,$D712,1)+0,110),"x")</f>
        <v xml:space="preserve">LOCALIZADO NA FAZENDA SANTA BÁRBARA I, ZONA RURAL, NO MUNICÍPIO DE IRAQUARA,  NAS COORDENADAS LAT.12°13’54’’S </v>
      </c>
      <c r="H712" t="str">
        <f>IFERROR(MID($D712,FIND(H$1,$D712,1)+0,70),"x")</f>
        <v>CAPTAÇÃO SUBTERRÂNEA, NA BACIA HIDROGRÁFICA DO  RIO PARAGUAÇU, LOCALIZ</v>
      </c>
      <c r="I712" t="str">
        <f>IFERROR(MID($D712,FIND(I$1,$D712,1)+0,30),"x")</f>
        <v>CPF N° 004.170.915-24, COM SED</v>
      </c>
      <c r="J712" t="str">
        <f>IFERROR(MID($D712,FIND(J$1,$D712,1)+0,30),"x")</f>
        <v>x</v>
      </c>
      <c r="K712" t="str">
        <f>IFERROR(MID($D712,FIND(K$1,$D712,1)+0,40),"x")</f>
        <v xml:space="preserve">VÁLIDO PELO PRAZO DE 4 (QUATRO) ANOS, A </v>
      </c>
      <c r="L712" t="str">
        <f>IFERROR(MID($D712,FIND(L$1,$D712,1)+0,100),"x")</f>
        <v>RESOLVE: ART. 1.º - AUTORIZAR O DIREITO  DE USO DOS RECURSOS HÍDRICOS, VÁLIDO PELO PRAZO DE 4 (QUATR</v>
      </c>
      <c r="M712" t="s">
        <v>2478</v>
      </c>
      <c r="P712" t="e">
        <f>VLOOKUP(A712,#REF!,1,FALSE)</f>
        <v>#REF!</v>
      </c>
    </row>
    <row r="713" spans="1:16" x14ac:dyDescent="0.25">
      <c r="A713" s="3">
        <v>17792</v>
      </c>
      <c r="B713" t="s">
        <v>4542</v>
      </c>
      <c r="C713">
        <v>351</v>
      </c>
      <c r="D713" t="s">
        <v>175</v>
      </c>
      <c r="E713" s="1">
        <v>17792</v>
      </c>
      <c r="F713" s="2">
        <v>43507</v>
      </c>
      <c r="G713" t="str">
        <f>IFERROR(MID($D713,FIND(G$1,$D713,1)+0,110),"x")</f>
        <v>x</v>
      </c>
      <c r="H713" t="str">
        <f>IFERROR(MID($D713,FIND(H$1,$D713,1)+0,70),"x")</f>
        <v>CAPTAÇÃO SUPERFICIAL, NA BACIA  HIDROGRÁFICA DO EXTREMO SUL, EM BARRAM</v>
      </c>
      <c r="I713" t="str">
        <f>IFERROR(MID($D713,FIND(I$1,$D713,1)+0,30),"x")</f>
        <v>CPF Nº 657.213.495-49, COM SED</v>
      </c>
      <c r="J713" t="str">
        <f>IFERROR(MID($D713,FIND(J$1,$D713,1)+0,30),"x")</f>
        <v>x</v>
      </c>
      <c r="K713" t="str">
        <f>IFERROR(MID($D713,FIND(K$1,$D713,1)+0,40),"x")</f>
        <v xml:space="preserve">VÁLIDO PELO PRAZO DE 4 (QUATRO) ANOS, A </v>
      </c>
      <c r="L713" t="str">
        <f>IFERROR(MID($D713,FIND(L$1,$D713,1)+0,100),"x")</f>
        <v>RESOLVE: ART. 1.º -  AUTORIZAR O DIREITO DE USO DOS RECURSOS HÍDRICOS, VÁLIDO PELO PRAZO DE 4 (QUATR</v>
      </c>
      <c r="M713" t="s">
        <v>2480</v>
      </c>
      <c r="P713" t="e">
        <f>VLOOKUP(A713,#REF!,1,FALSE)</f>
        <v>#REF!</v>
      </c>
    </row>
    <row r="714" spans="1:16" x14ac:dyDescent="0.25">
      <c r="A714" s="3">
        <v>17800</v>
      </c>
      <c r="B714" t="s">
        <v>4543</v>
      </c>
      <c r="C714">
        <v>352</v>
      </c>
      <c r="D714" t="s">
        <v>176</v>
      </c>
      <c r="E714" s="1">
        <v>17800</v>
      </c>
      <c r="F714" s="2">
        <v>43509</v>
      </c>
      <c r="G714" t="str">
        <f>IFERROR(MID($D714,FIND(G$1,$D714,1)+0,110),"x")</f>
        <v>LOCALIZADO NA  FAZENDA LEMBRANÇA II, ZONA RURAL, NO MUNICÍPIO DE PORTO SEGURO, MEDIANTE O CUMPRIMENTO DA  LEGI</v>
      </c>
      <c r="H714" t="str">
        <f>IFERROR(MID($D714,FIND(H$1,$D714,1)+0,70),"x")</f>
        <v>CAPTAÇÃO SUPERFICIAL, NA BACIA HIDROGRÁFICA DO RIO CARAÍVA, NO RIO GUA</v>
      </c>
      <c r="I714" t="str">
        <f>IFERROR(MID($D714,FIND(I$1,$D714,1)+0,30),"x")</f>
        <v>x</v>
      </c>
      <c r="J714" t="str">
        <f>IFERROR(MID($D714,FIND(J$1,$D714,1)+0,30),"x")</f>
        <v>CNPJ Nº 06.727.381/0001-91, CO</v>
      </c>
      <c r="K714" t="str">
        <f>IFERROR(MID($D714,FIND(K$1,$D714,1)+0,40),"x")</f>
        <v xml:space="preserve">VÁLIDA PELO PRAZO DE 4 (QUATRO) ANOS, A </v>
      </c>
      <c r="L714" t="str">
        <f>IFERROR(MID($D714,FIND(L$1,$D714,1)+0,100),"x")</f>
        <v>RESOLVE: ART. 1.º - AUTORIZAR  A RENOVAÇÃO DO DIREITO DE USO DOS RECURSOS HÍDRICOS, VÁLIDA PELO PRAZ</v>
      </c>
      <c r="M714" t="s">
        <v>2481</v>
      </c>
      <c r="P714" t="e">
        <f>VLOOKUP(A714,#REF!,1,FALSE)</f>
        <v>#REF!</v>
      </c>
    </row>
    <row r="715" spans="1:16" x14ac:dyDescent="0.25">
      <c r="A715" s="3">
        <v>17802</v>
      </c>
      <c r="B715" t="s">
        <v>4545</v>
      </c>
      <c r="C715">
        <v>354</v>
      </c>
      <c r="D715" t="s">
        <v>178</v>
      </c>
      <c r="E715" s="1">
        <v>17802</v>
      </c>
      <c r="F715" s="2">
        <v>43509</v>
      </c>
      <c r="G715" t="str">
        <f>IFERROR(MID($D715,FIND(G$1,$D715,1)+0,110),"x")</f>
        <v>LOCALIZADO NA FAZENDA SÃO GERALDO II, ZONA RURAL, NO MUNICÍPIO DE ITABELA, MEDIANTE  O CUMPRIMENTO DA LEGISLAÇ</v>
      </c>
      <c r="H715" t="str">
        <f>IFERROR(MID($D715,FIND(H$1,$D715,1)+0,70),"x")</f>
        <v>CAPTAÇÃO SUPERFICIAL, NA BACIA HIDROGRÁFICA DO RIO DOS FRADES, EM BARR</v>
      </c>
      <c r="I715" t="str">
        <f>IFERROR(MID($D715,FIND(I$1,$D715,1)+0,30),"x")</f>
        <v>CPF Nº 845.836.657-68, COM SED</v>
      </c>
      <c r="J715" t="str">
        <f>IFERROR(MID($D715,FIND(J$1,$D715,1)+0,30),"x")</f>
        <v>x</v>
      </c>
      <c r="K715" t="str">
        <f>IFERROR(MID($D715,FIND(K$1,$D715,1)+0,40),"x")</f>
        <v xml:space="preserve">VÁLIDO PELO PRAZO DE 4 (QUATRO) ANOS, A </v>
      </c>
      <c r="L715" t="str">
        <f>IFERROR(MID($D715,FIND(L$1,$D715,1)+0,100),"x")</f>
        <v>RESOLVE: ART. 1º - AUTORIZAR O DIREITO DE  USO DOS RECURSOS HÍDRICOS, VÁLIDO PELO PRAZO DE 4 (QUATRO</v>
      </c>
      <c r="M715" t="s">
        <v>2483</v>
      </c>
      <c r="P715" t="e">
        <f>VLOOKUP(A715,#REF!,1,FALSE)</f>
        <v>#REF!</v>
      </c>
    </row>
    <row r="716" spans="1:16" x14ac:dyDescent="0.25">
      <c r="A716" s="3">
        <v>17807</v>
      </c>
      <c r="B716" t="s">
        <v>4546</v>
      </c>
      <c r="C716">
        <v>355</v>
      </c>
      <c r="D716" t="s">
        <v>179</v>
      </c>
      <c r="E716" s="1">
        <v>17807</v>
      </c>
      <c r="F716" s="2">
        <v>43510</v>
      </c>
      <c r="G716" t="str">
        <f>IFERROR(MID($D716,FIND(G$1,$D716,1)+0,110),"x")</f>
        <v>x</v>
      </c>
      <c r="H716" t="str">
        <f>IFERROR(MID($D716,FIND(H$1,$D716,1)+0,70),"x")</f>
        <v>x</v>
      </c>
      <c r="I716" t="str">
        <f>IFERROR(MID($D716,FIND(I$1,$D716,1)+0,30),"x")</f>
        <v>x</v>
      </c>
      <c r="J716" t="str">
        <f>IFERROR(MID($D716,FIND(J$1,$D716,1)+0,30),"x")</f>
        <v>CNPJ SOB Nº 00.399.857/0014- 4</v>
      </c>
      <c r="K716" t="str">
        <f>IFERROR(MID($D716,FIND(K$1,$D716,1)+0,40),"x")</f>
        <v xml:space="preserve">VÁLIDA PELO PRAZO DE 04 (QUATRO) ANOS À </v>
      </c>
      <c r="L716" t="str">
        <f>IFERROR(MID($D716,FIND(L$1,$D716,1)+0,100),"x")</f>
        <v>RESOLVE: ART. 1.º - CONCEDER LICENÇA DE  INSTALAÇÃO, VÁLIDA PELO PRAZO DE 04 (QUATRO) ANOS À COMPANH</v>
      </c>
      <c r="M716" t="s">
        <v>2103</v>
      </c>
      <c r="P716" t="e">
        <f>VLOOKUP(A716,#REF!,1,FALSE)</f>
        <v>#REF!</v>
      </c>
    </row>
    <row r="717" spans="1:16" x14ac:dyDescent="0.25">
      <c r="A717" s="3">
        <v>17815</v>
      </c>
      <c r="B717" t="s">
        <v>4547</v>
      </c>
      <c r="C717">
        <v>356</v>
      </c>
      <c r="D717" t="s">
        <v>180</v>
      </c>
      <c r="E717" s="1">
        <v>17815</v>
      </c>
      <c r="F717" s="2">
        <v>43514</v>
      </c>
      <c r="G717" t="str">
        <f>IFERROR(MID($D717,FIND(G$1,$D717,1)+0,110),"x")</f>
        <v>LOCALIZADO NA FAZENDA ÁGUAS DE MARÇO, ZONA RURAL, NO MUNICÍPIO DE BARRA DO  CHOÇA, MEDIANTE O CUMPRIMENTO DA L</v>
      </c>
      <c r="H717" t="str">
        <f>IFERROR(MID($D717,FIND(H$1,$D717,1)+0,70),"x")</f>
        <v>CAPTAÇÃO SUPERFICIAL, NA BACIA HIDROGRÁFICA  DO RIO PARDO, NO RIACHO D</v>
      </c>
      <c r="I717" t="str">
        <f>IFERROR(MID($D717,FIND(I$1,$D717,1)+0,30),"x")</f>
        <v>x</v>
      </c>
      <c r="J717" t="str">
        <f>IFERROR(MID($D717,FIND(J$1,$D717,1)+0,30),"x")</f>
        <v>CNPJ Nº 15.771.176/0001-14, CO</v>
      </c>
      <c r="K717" t="str">
        <f>IFERROR(MID($D717,FIND(K$1,$D717,1)+0,40),"x")</f>
        <v xml:space="preserve">VÁLIDO PELO PRAZO DE 4 (QUATRO) ANOS, A </v>
      </c>
      <c r="L717" t="str">
        <f>IFERROR(MID($D717,FIND(L$1,$D717,1)+0,100),"x")</f>
        <v>RESOLVE: ART. 1º - AUTORIZAR O DIREITO  DE USO DOS RECURSOS HÍDRICOS, VÁLIDO PELO PRAZO DE 4 (QUATRO</v>
      </c>
      <c r="M717" t="s">
        <v>2484</v>
      </c>
      <c r="P717" t="e">
        <f>VLOOKUP(A717,#REF!,1,FALSE)</f>
        <v>#REF!</v>
      </c>
    </row>
    <row r="718" spans="1:16" x14ac:dyDescent="0.25">
      <c r="A718" s="3">
        <v>17816</v>
      </c>
      <c r="B718" t="s">
        <v>4548</v>
      </c>
      <c r="C718">
        <v>357</v>
      </c>
      <c r="D718" t="s">
        <v>181</v>
      </c>
      <c r="E718" s="1">
        <v>17816</v>
      </c>
      <c r="F718" s="2">
        <v>43514</v>
      </c>
      <c r="G718" t="str">
        <f>IFERROR(MID($D718,FIND(G$1,$D718,1)+0,110),"x")</f>
        <v>LOCALIZADO  NA FAZENDA AGROPECUÁRIA MONTE SIÃO, ZONA RURAL, NO MUNICÍPIO DE BARRA DO CHOÇA, MEDIANTE  O CUMPRI</v>
      </c>
      <c r="H718" t="str">
        <f>IFERROR(MID($D718,FIND(H$1,$D718,1)+0,70),"x")</f>
        <v xml:space="preserve">CAPTAÇÃO SUPERFICIAL, NA BACIA HIDROGRÁFICA DO RIO PARDO,  NO RIO SEM </v>
      </c>
      <c r="I718" t="str">
        <f>IFERROR(MID($D718,FIND(I$1,$D718,1)+0,30),"x")</f>
        <v>CPF Nº  252.840.965-68, COM SE</v>
      </c>
      <c r="J718" t="str">
        <f>IFERROR(MID($D718,FIND(J$1,$D718,1)+0,30),"x")</f>
        <v>x</v>
      </c>
      <c r="K718" t="str">
        <f>IFERROR(MID($D718,FIND(K$1,$D718,1)+0,40),"x")</f>
        <v>VÁLIDO PELO PRAZO DE 4 (QUATRO), À ROGÉR</v>
      </c>
      <c r="L718" t="str">
        <f>IFERROR(MID($D718,FIND(L$1,$D718,1)+0,100),"x")</f>
        <v>RESOLVE: ART. 1.º - AUTORIZAR O DIREITO DE  USO DOS RECURSOS HÍDRICOS, VÁLIDO PELO PRAZO DE 4 (QUATR</v>
      </c>
      <c r="M718" t="s">
        <v>2485</v>
      </c>
      <c r="P718" t="e">
        <f>VLOOKUP(A718,#REF!,1,FALSE)</f>
        <v>#REF!</v>
      </c>
    </row>
    <row r="719" spans="1:16" x14ac:dyDescent="0.25">
      <c r="A719" s="3">
        <v>17819</v>
      </c>
      <c r="B719" t="s">
        <v>4549</v>
      </c>
      <c r="C719">
        <v>358</v>
      </c>
      <c r="D719" t="s">
        <v>182</v>
      </c>
      <c r="E719" s="1">
        <v>17819</v>
      </c>
      <c r="F719" s="2">
        <v>43516</v>
      </c>
      <c r="G719" t="str">
        <f>IFERROR(MID($D719,FIND(G$1,$D719,1)+0,110),"x")</f>
        <v>LOCALIZADO NAS FAZENDAS PROVISÃO, RENASCER E CATANA,  ZONA RURAL, NO MUNICÍPIO DE ALCOBAÇA, MEDIANTE O CUMPRIM</v>
      </c>
      <c r="H719" t="str">
        <f>IFERROR(MID($D719,FIND(H$1,$D719,1)+0,70),"x")</f>
        <v>CAPTAÇÃO SUPERFICIAL, NA BACIA  HIDROGRÁFICA DO RIO ALCOBAÇA, NO CÓRRE</v>
      </c>
      <c r="I719" t="str">
        <f>IFERROR(MID($D719,FIND(I$1,$D719,1)+0,30),"x")</f>
        <v>CPF N° 395.047.787-04, COM SED</v>
      </c>
      <c r="J719" t="str">
        <f>IFERROR(MID($D719,FIND(J$1,$D719,1)+0,30),"x")</f>
        <v>x</v>
      </c>
      <c r="K719" t="str">
        <f>IFERROR(MID($D719,FIND(K$1,$D719,1)+0,40),"x")</f>
        <v xml:space="preserve">VÁLIDA PELO PRAZO DE 4 (QUATRO) ANOS, A </v>
      </c>
      <c r="L719" t="str">
        <f>IFERROR(MID($D719,FIND(L$1,$D719,1)+0,100),"x")</f>
        <v>RESOLVE: ART. 1º - AUTORIZAR A RENOVAÇÃO  DO DIREITO DE USO DOS RECURSOS HÍDRICOS, VÁLIDA PELO PRAZO</v>
      </c>
      <c r="M719" t="s">
        <v>2486</v>
      </c>
      <c r="P719" t="e">
        <f>VLOOKUP(A719,#REF!,1,FALSE)</f>
        <v>#REF!</v>
      </c>
    </row>
    <row r="720" spans="1:16" x14ac:dyDescent="0.25">
      <c r="A720" s="3">
        <v>17820</v>
      </c>
      <c r="B720" t="s">
        <v>4550</v>
      </c>
      <c r="C720">
        <v>359</v>
      </c>
      <c r="D720" t="s">
        <v>183</v>
      </c>
      <c r="E720" s="1">
        <v>17820</v>
      </c>
      <c r="F720" s="2">
        <v>43516</v>
      </c>
      <c r="G720" t="str">
        <f>IFERROR(MID($D720,FIND(G$1,$D720,1)+0,110),"x")</f>
        <v>LOCALIZADO NA FAZENDA VACARO,  ZONA RURAL, NO MUNICÍPIO DE RIO DE CONTAS, MEDIANTE O CUMPRIMENTO DA LEGISLAÇÃO</v>
      </c>
      <c r="H720" t="str">
        <f>IFERROR(MID($D720,FIND(H$1,$D720,1)+0,70),"x")</f>
        <v>CAPTAÇÃO SUBTERRÂNEA, NA BACIA HIDROGRÁFICA DO RIO  DE CONTAS, NAS COO</v>
      </c>
      <c r="I720" t="str">
        <f>IFERROR(MID($D720,FIND(I$1,$D720,1)+0,30),"x")</f>
        <v>x</v>
      </c>
      <c r="J720" t="str">
        <f>IFERROR(MID($D720,FIND(J$1,$D720,1)+0,30),"x")</f>
        <v>CNPJ Nº 03.505.827/0001-45, CO</v>
      </c>
      <c r="K720" t="str">
        <f>IFERROR(MID($D720,FIND(K$1,$D720,1)+0,40),"x")</f>
        <v xml:space="preserve">VÁLIDO PELO PRAZO DE 4 (QUATRO) ANOS, A </v>
      </c>
      <c r="L720" t="str">
        <f>IFERROR(MID($D720,FIND(L$1,$D720,1)+0,100),"x")</f>
        <v xml:space="preserve">RESOLVE: ART. 1.º - AUTORIZAR O DIREITO      EXECUTIVO SALVADOR, QUINTA-FEIRA, 21 DE FEVEREIRO DE </v>
      </c>
      <c r="M720" t="s">
        <v>2487</v>
      </c>
      <c r="P720" t="e">
        <f>VLOOKUP(A720,#REF!,1,FALSE)</f>
        <v>#REF!</v>
      </c>
    </row>
    <row r="721" spans="1:16" x14ac:dyDescent="0.25">
      <c r="A721" s="3">
        <v>17823</v>
      </c>
      <c r="B721" t="s">
        <v>4551</v>
      </c>
      <c r="C721">
        <v>360</v>
      </c>
      <c r="D721" t="s">
        <v>184</v>
      </c>
      <c r="E721" s="1">
        <v>17823</v>
      </c>
      <c r="F721" s="2">
        <v>43516</v>
      </c>
      <c r="G721" t="str">
        <f>IFERROR(MID($D721,FIND(G$1,$D721,1)+0,110),"x")</f>
        <v>LOCALIZADO NA FAZENDA  SERRA AZUL, POVOADO DE IGUITU, ZONA RURAL, NO MUNICÍPIO DE IBIPEBA, MEDIANTE O CUMPRIME</v>
      </c>
      <c r="H721" t="str">
        <f>IFERROR(MID($D721,FIND(H$1,$D721,1)+0,70),"x")</f>
        <v xml:space="preserve">CAPTAÇÃO SUBTERRÂNEA, NA BACIA HIDROGRÁFICA DO RIO SÃO FRANCISCO, NAS </v>
      </c>
      <c r="I721" t="str">
        <f>IFERROR(MID($D721,FIND(I$1,$D721,1)+0,30),"x")</f>
        <v>CPF N° 016.869.125-60, COM SED</v>
      </c>
      <c r="J721" t="str">
        <f>IFERROR(MID($D721,FIND(J$1,$D721,1)+0,30),"x")</f>
        <v>x</v>
      </c>
      <c r="K721" t="str">
        <f>IFERROR(MID($D721,FIND(K$1,$D721,1)+0,40),"x")</f>
        <v xml:space="preserve">VÁLIDO PELO PRAZO DE 4 (QUATRO) ANOS, A </v>
      </c>
      <c r="L721" t="str">
        <f>IFERROR(MID($D721,FIND(L$1,$D721,1)+0,100),"x")</f>
        <v>RESOLVE: ART. 1.º - AUTORIZAR O DIREITO DE  USO DOS RECURSOS HÍDRICOS, VÁLIDO PELO PRAZO DE 4 (QUATR</v>
      </c>
      <c r="M721" t="s">
        <v>2488</v>
      </c>
      <c r="P721" t="e">
        <f>VLOOKUP(A721,#REF!,1,FALSE)</f>
        <v>#REF!</v>
      </c>
    </row>
    <row r="722" spans="1:16" x14ac:dyDescent="0.25">
      <c r="A722" s="3">
        <v>17824</v>
      </c>
      <c r="B722" t="s">
        <v>4552</v>
      </c>
      <c r="C722">
        <v>361</v>
      </c>
      <c r="D722" t="s">
        <v>185</v>
      </c>
      <c r="E722" s="1">
        <v>17824</v>
      </c>
      <c r="F722" s="2">
        <v>43516</v>
      </c>
      <c r="G722" t="str">
        <f>IFERROR(MID($D722,FIND(G$1,$D722,1)+0,110),"x")</f>
        <v xml:space="preserve">LOCALIZADO NA FAZENDA SERRA NEGRA,  ZONA RURAL, NO MUNICÍPIO DE IBIPEBA, MEDIANTE O CUMPRIMENTO DA LEGISLAÇÃO </v>
      </c>
      <c r="H722" t="str">
        <f>IFERROR(MID($D722,FIND(H$1,$D722,1)+0,70),"x")</f>
        <v>CAPTAÇÃO SUBTERRÂNEA, NA BACIA HIDROGRÁFICA DO RIO SÃO FRANCISCO,  NAS</v>
      </c>
      <c r="I722" t="str">
        <f>IFERROR(MID($D722,FIND(I$1,$D722,1)+0,30),"x")</f>
        <v>CPF N° 272.006.045-34, COM SED</v>
      </c>
      <c r="J722" t="str">
        <f>IFERROR(MID($D722,FIND(J$1,$D722,1)+0,30),"x")</f>
        <v>x</v>
      </c>
      <c r="K722" t="str">
        <f>IFERROR(MID($D722,FIND(K$1,$D722,1)+0,40),"x")</f>
        <v xml:space="preserve">VÁLIDO PELO PRAZO DE 4 (QUATRO) ANOS, A </v>
      </c>
      <c r="L722" t="str">
        <f>IFERROR(MID($D722,FIND(L$1,$D722,1)+0,100),"x")</f>
        <v>RESOLVE: ART. 1.º - AUTORIZAR O DIREITO DE  USO DOS RECURSOS HÍDRICOS, VÁLIDO PELO PRAZO DE 4 (QUATR</v>
      </c>
      <c r="M722" t="s">
        <v>2489</v>
      </c>
      <c r="P722" t="e">
        <f>VLOOKUP(A722,#REF!,1,FALSE)</f>
        <v>#REF!</v>
      </c>
    </row>
    <row r="723" spans="1:16" x14ac:dyDescent="0.25">
      <c r="A723" s="3">
        <v>17825</v>
      </c>
      <c r="B723" t="s">
        <v>4553</v>
      </c>
      <c r="C723">
        <v>362</v>
      </c>
      <c r="D723" t="s">
        <v>186</v>
      </c>
      <c r="E723" s="1">
        <v>17825</v>
      </c>
      <c r="F723" s="2">
        <v>43516</v>
      </c>
      <c r="G723" t="str">
        <f>IFERROR(MID($D723,FIND(G$1,$D723,1)+0,110),"x")</f>
        <v xml:space="preserve">LOCALIZADO NO MESMO LOCAL E MUNICÍPIO, MEDIANTE  O CUMPRIMENTO DA LEGISLAÇÃO VIGENTE, DOS CONDICIONANTES E DO </v>
      </c>
      <c r="H723" t="str">
        <f>IFERROR(MID($D723,FIND(H$1,$D723,1)+0,70),"x")</f>
        <v>CAPTAÇÃO SUBTERRÂNEA, NA BACIA HIDROGRÁFICA  DO RIO PARAGUAÇU, NAS COO</v>
      </c>
      <c r="I723" t="str">
        <f>IFERROR(MID($D723,FIND(I$1,$D723,1)+0,30),"x")</f>
        <v>CPF Nº 582.706.555-20, COM SED</v>
      </c>
      <c r="J723" t="str">
        <f>IFERROR(MID($D723,FIND(J$1,$D723,1)+0,30),"x")</f>
        <v>x</v>
      </c>
      <c r="K723" t="str">
        <f>IFERROR(MID($D723,FIND(K$1,$D723,1)+0,40),"x")</f>
        <v xml:space="preserve">VÁLIDO PELO PRAZO DE 4 (QUATRO) ANOS, A </v>
      </c>
      <c r="L723" t="str">
        <f>IFERROR(MID($D723,FIND(L$1,$D723,1)+0,100),"x")</f>
        <v>RESOLVE: ART. 1.º - AUTORIZAR O DIREITO  DE USO DOS RECURSOS HÍDRICOS, VÁLIDO PELO PRAZO DE 4 (QUATR</v>
      </c>
      <c r="M723" t="s">
        <v>2490</v>
      </c>
      <c r="P723" t="e">
        <f>VLOOKUP(A723,#REF!,1,FALSE)</f>
        <v>#REF!</v>
      </c>
    </row>
    <row r="724" spans="1:16" x14ac:dyDescent="0.25">
      <c r="A724" s="3">
        <v>17826</v>
      </c>
      <c r="B724" t="s">
        <v>4554</v>
      </c>
      <c r="C724">
        <v>363</v>
      </c>
      <c r="D724" t="s">
        <v>187</v>
      </c>
      <c r="E724" s="1">
        <v>17826</v>
      </c>
      <c r="F724" s="2">
        <v>43516</v>
      </c>
      <c r="G724" t="str">
        <f>IFERROR(MID($D724,FIND(G$1,$D724,1)+0,110),"x")</f>
        <v>LOCALIZADO  NA FAZENDA ESPANHA, ZONA RURAL, MUNICÍPIO DE RIBEIRA DO AMPARO, MEDIANTE O CUMPRIMENTO DA  LEGISLA</v>
      </c>
      <c r="H724" t="str">
        <f>IFERROR(MID($D724,FIND(H$1,$D724,1)+0,70),"x")</f>
        <v>CAPTAÇÃO SUBTERRÂNEA, NA BACIA  HIDROGRÁFICA DO RIO ITAPICURU, NAS COO</v>
      </c>
      <c r="I724" t="str">
        <f>IFERROR(MID($D724,FIND(I$1,$D724,1)+0,30),"x")</f>
        <v>x</v>
      </c>
      <c r="J724" t="str">
        <f>IFERROR(MID($D724,FIND(J$1,$D724,1)+0,30),"x")</f>
        <v>CNPJ Nº 07.231.103/0001-01, CO</v>
      </c>
      <c r="K724" t="str">
        <f>IFERROR(MID($D724,FIND(K$1,$D724,1)+0,40),"x")</f>
        <v xml:space="preserve">VÁLIDA PELO PRAZO DE 4 (QUATRO) ANOS, À </v>
      </c>
      <c r="L724" t="str">
        <f>IFERROR(MID($D724,FIND(L$1,$D724,1)+0,100),"x")</f>
        <v>RESOLVE: ART. 1.º - AUTORIZAR A RENOVAÇÃO  DO DIREITO DE USO DOS RECURSOS HÍDRICOS, VÁLIDA PELO PRAZ</v>
      </c>
      <c r="M724" t="s">
        <v>2491</v>
      </c>
      <c r="P724" t="e">
        <f>VLOOKUP(A724,#REF!,1,FALSE)</f>
        <v>#REF!</v>
      </c>
    </row>
    <row r="725" spans="1:16" x14ac:dyDescent="0.25">
      <c r="A725" s="3">
        <v>17827</v>
      </c>
      <c r="B725" t="s">
        <v>4555</v>
      </c>
      <c r="C725">
        <v>364</v>
      </c>
      <c r="D725" t="s">
        <v>188</v>
      </c>
      <c r="E725" s="1">
        <v>17827</v>
      </c>
      <c r="F725" s="2">
        <v>43516</v>
      </c>
      <c r="G725" t="str">
        <f>IFERROR(MID($D725,FIND(G$1,$D725,1)+0,110),"x")</f>
        <v>LOCALIZADO NA FAZENDA FERVENTE, ZONA RURAL, MUNICÍPIO DE RIBEIRA DO AMPARO,  MEDIANTE O CUMPRIMENTO DA LEGISLA</v>
      </c>
      <c r="H725" t="str">
        <f>IFERROR(MID($D725,FIND(H$1,$D725,1)+0,70),"x")</f>
        <v>CAPTAÇÃO SUBTERRÂNEA,  NA BACIA HIDROGRÁFICA DO RIO ITAPICURU, NAS COO</v>
      </c>
      <c r="I725" t="str">
        <f>IFERROR(MID($D725,FIND(I$1,$D725,1)+0,30),"x")</f>
        <v>x</v>
      </c>
      <c r="J725" t="str">
        <f>IFERROR(MID($D725,FIND(J$1,$D725,1)+0,30),"x")</f>
        <v>CNPJ Nº 07.231.103/0001-01, CO</v>
      </c>
      <c r="K725" t="str">
        <f>IFERROR(MID($D725,FIND(K$1,$D725,1)+0,40),"x")</f>
        <v xml:space="preserve">VÁLIDA PELO PRAZO DE 4 (QUATRO) ANOS, À </v>
      </c>
      <c r="L725" t="str">
        <f>IFERROR(MID($D725,FIND(L$1,$D725,1)+0,100),"x")</f>
        <v>RESOLVE: ART. 1.º - AUTORIZAR  A RENOVAÇÃO DO DIREITO DE USO DOS RECURSOS HÍDRICOS, VÁLIDA PELO PRAZ</v>
      </c>
      <c r="M725" t="s">
        <v>2492</v>
      </c>
      <c r="P725" t="e">
        <f>VLOOKUP(A725,#REF!,1,FALSE)</f>
        <v>#REF!</v>
      </c>
    </row>
    <row r="726" spans="1:16" x14ac:dyDescent="0.25">
      <c r="A726" s="3">
        <v>17845</v>
      </c>
      <c r="B726" t="s">
        <v>4557</v>
      </c>
      <c r="C726">
        <v>366</v>
      </c>
      <c r="D726" t="s">
        <v>190</v>
      </c>
      <c r="E726" s="1">
        <v>17845</v>
      </c>
      <c r="F726" s="2">
        <v>43518</v>
      </c>
      <c r="G726" t="str">
        <f>IFERROR(MID($D726,FIND(G$1,$D726,1)+0,110),"x")</f>
        <v>LOCALIZADO NA FAZENDA IRMÃO CAIRES, POMBOS, ZONA RURAL, NO MUNICÍPIO DE ANAGÉ, MEDIANTE O  CUMPRIMENTO DA LEGI</v>
      </c>
      <c r="H726" t="str">
        <f>IFERROR(MID($D726,FIND(H$1,$D726,1)+0,70),"x")</f>
        <v xml:space="preserve">CAPTAÇÃO SUPERFICIAL, NA BACIA HIDROGRÁFICA DO RIO DE CONTAS,  NO RIO </v>
      </c>
      <c r="I726" t="str">
        <f>IFERROR(MID($D726,FIND(I$1,$D726,1)+0,30),"x")</f>
        <v>CPF N° 428.155.845-49, COM SED</v>
      </c>
      <c r="J726" t="str">
        <f>IFERROR(MID($D726,FIND(J$1,$D726,1)+0,30),"x")</f>
        <v>x</v>
      </c>
      <c r="K726" t="str">
        <f>IFERROR(MID($D726,FIND(K$1,$D726,1)+0,40),"x")</f>
        <v xml:space="preserve">VÁLIDO PELO PRAZO DE 4 (QUATRO) ANOS, A </v>
      </c>
      <c r="L726" t="str">
        <f>IFERROR(MID($D726,FIND(L$1,$D726,1)+0,100),"x")</f>
        <v>RESOLVE: ART. 1.º - AUTORIZAR O DIREITO  DE USO DOS RECURSOS HÍDRICOS, VÁLIDO PELO PRAZO DE 4 (QUATR</v>
      </c>
      <c r="M726" t="s">
        <v>2494</v>
      </c>
      <c r="P726" t="e">
        <f>VLOOKUP(A726,#REF!,1,FALSE)</f>
        <v>#REF!</v>
      </c>
    </row>
    <row r="727" spans="1:16" x14ac:dyDescent="0.25">
      <c r="A727" s="3">
        <v>17851</v>
      </c>
      <c r="B727" t="s">
        <v>4559</v>
      </c>
      <c r="C727">
        <v>368</v>
      </c>
      <c r="D727" t="s">
        <v>192</v>
      </c>
      <c r="E727" s="1">
        <v>17851</v>
      </c>
      <c r="F727" s="2">
        <v>43521</v>
      </c>
      <c r="G727" t="str">
        <f>IFERROR(MID($D727,FIND(G$1,$D727,1)+0,110),"x")</f>
        <v>x</v>
      </c>
      <c r="H727" t="str">
        <f>IFERROR(MID($D727,FIND(H$1,$D727,1)+0,70),"x")</f>
        <v>CAPTAÇÃO  SUBTERRÂNEA, NA BACIA HIDROGRÁFICA DO RIO ITAPICURU, NAS COO</v>
      </c>
      <c r="I727" t="str">
        <f>IFERROR(MID($D727,FIND(I$1,$D727,1)+0,30),"x")</f>
        <v>x</v>
      </c>
      <c r="J727" t="str">
        <f>IFERROR(MID($D727,FIND(J$1,$D727,1)+0,30),"x")</f>
        <v>CNPJ Nº 07.231.103/0008-88, CO</v>
      </c>
      <c r="K727" t="str">
        <f>IFERROR(MID($D727,FIND(K$1,$D727,1)+0,40),"x")</f>
        <v xml:space="preserve">VÁLIDA PELO PRAZO DE 4 (QUATRO) ANOS, À </v>
      </c>
      <c r="L727" t="str">
        <f>IFERROR(MID($D727,FIND(L$1,$D727,1)+0,100),"x")</f>
        <v>RESOLVE: ART. 1.º - AUTORIZAR A RENOVAÇÃO DO DIREITO DE USO DOS RECURSOS  HÍDRICOS, VÁLIDA PELO PRAZ</v>
      </c>
      <c r="M727" t="s">
        <v>2496</v>
      </c>
      <c r="P727" t="e">
        <f>VLOOKUP(A727,#REF!,1,FALSE)</f>
        <v>#REF!</v>
      </c>
    </row>
    <row r="728" spans="1:16" x14ac:dyDescent="0.25">
      <c r="A728" s="3">
        <v>17852</v>
      </c>
      <c r="B728" t="s">
        <v>4560</v>
      </c>
      <c r="C728">
        <v>369</v>
      </c>
      <c r="D728" t="s">
        <v>193</v>
      </c>
      <c r="E728" s="1">
        <v>17852</v>
      </c>
      <c r="F728" s="2">
        <v>43521</v>
      </c>
      <c r="G728" t="str">
        <f>IFERROR(MID($D728,FIND(G$1,$D728,1)+0,110),"x")</f>
        <v>LOCALIZADO NA FAZENDA PASSAGEM DE EUZÉBIO E PESQUEIRO, ZONA RURAL, NO  MUNICÍPIO DE RIBEIRA DO AMPARO, MEDIANT</v>
      </c>
      <c r="H728" t="str">
        <f>IFERROR(MID($D728,FIND(H$1,$D728,1)+0,70),"x")</f>
        <v>CAPTAÇÃO SUBTERRÂNEA, NA BACIA HIDROGRÁFICA DO RIO ITAPICURU,  NAS COO</v>
      </c>
      <c r="I728" t="str">
        <f>IFERROR(MID($D728,FIND(I$1,$D728,1)+0,30),"x")</f>
        <v>x</v>
      </c>
      <c r="J728" t="str">
        <f>IFERROR(MID($D728,FIND(J$1,$D728,1)+0,30),"x")</f>
        <v>CNPJ Nº 07.231.103/0008-88, CO</v>
      </c>
      <c r="K728" t="str">
        <f>IFERROR(MID($D728,FIND(K$1,$D728,1)+0,40),"x")</f>
        <v>VÁLIDA PELO PRAZO DE 4 (QUATRO)  ANOS, À</v>
      </c>
      <c r="L728" t="str">
        <f>IFERROR(MID($D728,FIND(L$1,$D728,1)+0,100),"x")</f>
        <v>RESOLVE: ART. 1.º -  AUTORIZAR A RENOVAÇÃO DO DIREITO DE USO DOS RECURSOS HÍDRICOS, VÁLIDA PELO PRAZ</v>
      </c>
      <c r="M728" t="s">
        <v>2497</v>
      </c>
      <c r="P728" t="e">
        <f>VLOOKUP(A728,#REF!,1,FALSE)</f>
        <v>#REF!</v>
      </c>
    </row>
    <row r="729" spans="1:16" x14ac:dyDescent="0.25">
      <c r="A729" s="3">
        <v>17855</v>
      </c>
      <c r="B729" t="s">
        <v>4561</v>
      </c>
      <c r="C729">
        <v>370</v>
      </c>
      <c r="D729" t="s">
        <v>194</v>
      </c>
      <c r="E729" s="1">
        <v>17855</v>
      </c>
      <c r="F729" s="2">
        <v>43521</v>
      </c>
      <c r="G729" t="str">
        <f>IFERROR(MID($D729,FIND(G$1,$D729,1)+0,110),"x")</f>
        <v xml:space="preserve">LOCALIZADO NO MESMO LOCAL E MUNICÍPIO, MEDIANTE O CUMPRIMENTO  DA LEGISLAÇÃO VIGENTE, DOS CONDICIONANTES E DO </v>
      </c>
      <c r="H729" t="str">
        <f>IFERROR(MID($D729,FIND(H$1,$D729,1)+0,70),"x")</f>
        <v>CAPTAÇÃO SUBTERRÂNEA,  NA BACIA HIDROGRÁFICA DO RIO ITAPICURU, NAS COO</v>
      </c>
      <c r="I729" t="str">
        <f>IFERROR(MID($D729,FIND(I$1,$D729,1)+0,30),"x")</f>
        <v>x</v>
      </c>
      <c r="J729" t="str">
        <f>IFERROR(MID($D729,FIND(J$1,$D729,1)+0,30),"x")</f>
        <v>CNPJ N° 07.231.103/0008-88 COM</v>
      </c>
      <c r="K729" t="str">
        <f>IFERROR(MID($D729,FIND(K$1,$D729,1)+0,40),"x")</f>
        <v xml:space="preserve">VÁLIDO PELO PRAZO DE 4 (QUATRO) ANOS, À </v>
      </c>
      <c r="L729" t="str">
        <f>IFERROR(MID($D729,FIND(L$1,$D729,1)+0,100),"x")</f>
        <v>RESOLVE: ART. 1.º - AUTORIZAR O DIREITO DE  USO DOS RECURSOS HÍDRICOS, VÁLIDO PELO PRAZO DE 4 (QUATR</v>
      </c>
      <c r="M729" t="s">
        <v>2498</v>
      </c>
      <c r="P729" t="e">
        <f>VLOOKUP(A729,#REF!,1,FALSE)</f>
        <v>#REF!</v>
      </c>
    </row>
    <row r="730" spans="1:16" x14ac:dyDescent="0.25">
      <c r="A730" s="3">
        <v>17860</v>
      </c>
      <c r="B730" t="s">
        <v>4563</v>
      </c>
      <c r="C730">
        <v>372</v>
      </c>
      <c r="D730" t="s">
        <v>196</v>
      </c>
      <c r="E730" s="1">
        <v>17860</v>
      </c>
      <c r="F730" s="2">
        <v>43522</v>
      </c>
      <c r="G730" t="str">
        <f>IFERROR(MID($D730,FIND(G$1,$D730,1)+0,110),"x")</f>
        <v>LOCALIZADO NA FAZENDA CIPÓ DE LEITE, ALTO SÃO GONÇALO, NO MUNICÍPIO DE ITIÚBA, MEDIANTE O  CUMPRIMENTO DA LEGI</v>
      </c>
      <c r="H730" t="str">
        <f>IFERROR(MID($D730,FIND(H$1,$D730,1)+0,70),"x")</f>
        <v xml:space="preserve">CAPTAÇÃO SUPERFICIAL, NA BACIA HIDROGRÁFICA DO RIO  ITAPICURU, NO RIO </v>
      </c>
      <c r="I730" t="str">
        <f>IFERROR(MID($D730,FIND(I$1,$D730,1)+0,30),"x")</f>
        <v>CPF Nº 329.379.625-72, COM SED</v>
      </c>
      <c r="J730" t="str">
        <f>IFERROR(MID($D730,FIND(J$1,$D730,1)+0,30),"x")</f>
        <v>x</v>
      </c>
      <c r="K730" t="str">
        <f>IFERROR(MID($D730,FIND(K$1,$D730,1)+0,40),"x")</f>
        <v xml:space="preserve">VÁLIDO PELO PRAZO DE 4 (QUATRO) ANOS, A </v>
      </c>
      <c r="L730" t="str">
        <f>IFERROR(MID($D730,FIND(L$1,$D730,1)+0,100),"x")</f>
        <v>RESOLVE: ART. 1º - AUTORIZAR O DIREITO  DE USO DOS RECURSOS HÍDRICOS, VÁLIDO PELO PRAZO DE 4 (QUATRO</v>
      </c>
      <c r="M730" t="s">
        <v>2500</v>
      </c>
      <c r="P730" t="e">
        <f>VLOOKUP(A730,#REF!,1,FALSE)</f>
        <v>#REF!</v>
      </c>
    </row>
    <row r="731" spans="1:16" x14ac:dyDescent="0.25">
      <c r="A731" s="3">
        <v>17871</v>
      </c>
      <c r="B731" t="s">
        <v>4564</v>
      </c>
      <c r="C731">
        <v>373</v>
      </c>
      <c r="D731" t="s">
        <v>197</v>
      </c>
      <c r="E731" s="1">
        <v>17871</v>
      </c>
      <c r="F731" s="2">
        <v>43523</v>
      </c>
      <c r="G731" t="str">
        <f>IFERROR(MID($D731,FIND(G$1,$D731,1)+0,110),"x")</f>
        <v>LOCALIZADO NA FAZENDA GUAÍRA I, ZONA RURAL,  NO MUNICÍPIO DE MUCUGÊ. § 2º - CAPTAÇÃO SUPERFICIAL, NA BACIA HID</v>
      </c>
      <c r="H731" t="str">
        <f>IFERROR(MID($D731,FIND(H$1,$D731,1)+0,70),"x")</f>
        <v>CAPTAÇÃO  SUPERFICIAL, NA BACIA HIDROGRÁFICA DO RIO PARAGUAÇU, EM BARR</v>
      </c>
      <c r="I731" t="str">
        <f>IFERROR(MID($D731,FIND(I$1,$D731,1)+0,30),"x")</f>
        <v>x</v>
      </c>
      <c r="J731" t="str">
        <f>IFERROR(MID($D731,FIND(J$1,$D731,1)+0,30),"x")</f>
        <v>CNPJ SOB Nº 83.144.733/0012- 8</v>
      </c>
      <c r="K731" t="str">
        <f>IFERROR(MID($D731,FIND(K$1,$D731,1)+0,40),"x")</f>
        <v>VÁLIDA PELO PRAZO DE 4 (QUATRO) ANOS, VÁ</v>
      </c>
      <c r="L731" t="str">
        <f>IFERROR(MID($D731,FIND(L$1,$D731,1)+0,100),"x")</f>
        <v>RESOLVE: ART. 1º - AUTORIZAR A RENOVAÇÃO DO DIREITO  DE USO DOS RECURSOS HÍDRICOS, VÁLIDA PELO PRAZO</v>
      </c>
      <c r="M731" t="s">
        <v>2501</v>
      </c>
      <c r="P731" t="e">
        <f>VLOOKUP(A731,#REF!,1,FALSE)</f>
        <v>#REF!</v>
      </c>
    </row>
    <row r="732" spans="1:16" x14ac:dyDescent="0.25">
      <c r="A732" s="3">
        <v>17877</v>
      </c>
      <c r="B732" t="s">
        <v>4567</v>
      </c>
      <c r="C732">
        <v>376</v>
      </c>
      <c r="D732" t="s">
        <v>200</v>
      </c>
      <c r="E732" s="1">
        <v>17877</v>
      </c>
      <c r="F732" s="2">
        <v>43524</v>
      </c>
      <c r="G732" t="str">
        <f>IFERROR(MID($D732,FIND(G$1,$D732,1)+0,110),"x")</f>
        <v>LOCALIZADO NO LOTE AGRÍCOLA 231, PERÍMETRO IRRIGADO DE MIRORÓS, MIRORÓS, NO MUNICÍPIO  DE IBIPEBA, NAS COORDEN</v>
      </c>
      <c r="H732" t="str">
        <f>IFERROR(MID($D732,FIND(H$1,$D732,1)+0,70),"x")</f>
        <v>CAPTAÇÃO SUBTERRÂNEA, NA BACIA HIDROGRÁFICA DO RIO SÃO  FRANCISCO, LOC</v>
      </c>
      <c r="I732" t="str">
        <f>IFERROR(MID($D732,FIND(I$1,$D732,1)+0,30),"x")</f>
        <v>CPF N° 155.711.495-15, COM SED</v>
      </c>
      <c r="J732" t="str">
        <f>IFERROR(MID($D732,FIND(J$1,$D732,1)+0,30),"x")</f>
        <v>x</v>
      </c>
      <c r="K732" t="str">
        <f>IFERROR(MID($D732,FIND(K$1,$D732,1)+0,40),"x")</f>
        <v>VÁLIDO PELO PRAZO DE 04 (QUATRO) ANOS, A</v>
      </c>
      <c r="L732" t="str">
        <f>IFERROR(MID($D732,FIND(L$1,$D732,1)+0,100),"x")</f>
        <v>RESOLVE: ART. 1.º - AUTORIZAR O DIREITO DE  USO DOS RECURSOS HÍDRICOS, VÁLIDO PELO PRAZO DE 04 (QUAT</v>
      </c>
      <c r="M732" t="s">
        <v>2504</v>
      </c>
      <c r="P732" t="e">
        <f>VLOOKUP(A732,#REF!,1,FALSE)</f>
        <v>#REF!</v>
      </c>
    </row>
    <row r="733" spans="1:16" x14ac:dyDescent="0.25">
      <c r="A733" s="3">
        <v>17882</v>
      </c>
      <c r="B733" t="s">
        <v>4569</v>
      </c>
      <c r="C733">
        <v>378</v>
      </c>
      <c r="D733" t="s">
        <v>202</v>
      </c>
      <c r="E733" s="1">
        <v>17882</v>
      </c>
      <c r="F733" s="2">
        <v>43524</v>
      </c>
      <c r="G733" t="str">
        <f>IFERROR(MID($D733,FIND(G$1,$D733,1)+0,110),"x")</f>
        <v>LOCALIZADO NA FAZENDA MANDACARU, MARGEM DO PARAGUAÇU, ZONA RURAL, NO MUNICÍPIO DE  BOA VISTA DO TUPIM, MEDIANT</v>
      </c>
      <c r="H733" t="str">
        <f>IFERROR(MID($D733,FIND(H$1,$D733,1)+0,70),"x")</f>
        <v xml:space="preserve">CAPTAÇÃO SUPERFICIAL, NA BACIA HIDROGRÁFICA DO RIO PARAGUAÇU, NO  RIO </v>
      </c>
      <c r="I733" t="str">
        <f>IFERROR(MID($D733,FIND(I$1,$D733,1)+0,30),"x")</f>
        <v>CPF N° 952.961.588-49, COM SED</v>
      </c>
      <c r="J733" t="str">
        <f>IFERROR(MID($D733,FIND(J$1,$D733,1)+0,30),"x")</f>
        <v>x</v>
      </c>
      <c r="K733" t="str">
        <f>IFERROR(MID($D733,FIND(K$1,$D733,1)+0,40),"x")</f>
        <v xml:space="preserve">VÁLIDO PELO PRAZO DE 4 (QUATRO) ANOS, A </v>
      </c>
      <c r="L733" t="str">
        <f>IFERROR(MID($D733,FIND(L$1,$D733,1)+0,100),"x")</f>
        <v>RESOLVE: ART. 1º - AUTORIZAR O DIREITO  DE USO DOS RECURSOS HÍDRICOS, VÁLIDO PELO PRAZO DE 4 (QUATRO</v>
      </c>
      <c r="M733" t="s">
        <v>2506</v>
      </c>
      <c r="P733" t="e">
        <f>VLOOKUP(A733,#REF!,1,FALSE)</f>
        <v>#REF!</v>
      </c>
    </row>
    <row r="734" spans="1:16" x14ac:dyDescent="0.25">
      <c r="A734" s="3">
        <v>17884</v>
      </c>
      <c r="B734" t="s">
        <v>4570</v>
      </c>
      <c r="C734">
        <v>379</v>
      </c>
      <c r="D734" t="s">
        <v>203</v>
      </c>
      <c r="E734" s="1">
        <v>17884</v>
      </c>
      <c r="F734" s="2">
        <v>43524</v>
      </c>
      <c r="G734" t="str">
        <f>IFERROR(MID($D734,FIND(G$1,$D734,1)+0,110),"x")</f>
        <v>x</v>
      </c>
      <c r="H734" t="str">
        <f>IFERROR(MID($D734,FIND(H$1,$D734,1)+0,70),"x")</f>
        <v>CAPTAÇÃO DE ÁGUA NO RIACHO  DO COQUEIRO, PARA FINS DE IRRIGAÇÃO DA CUL</v>
      </c>
      <c r="I734" t="str">
        <f>IFERROR(MID($D734,FIND(I$1,$D734,1)+0,30),"x")</f>
        <v>CPF SOB Nº 034.091.838-17,  VI</v>
      </c>
      <c r="J734" t="str">
        <f>IFERROR(MID($D734,FIND(J$1,$D734,1)+0,30),"x")</f>
        <v>CNPJ Nº 02.298.267/0001-32, NO</v>
      </c>
      <c r="K734" t="str">
        <f>IFERROR(MID($D734,FIND(K$1,$D734,1)+0,40),"x")</f>
        <v>VÁLIDA DE 07 A  12 DE MARÇO DE 2019, A M</v>
      </c>
      <c r="L734" t="str">
        <f>IFERROR(MID($D734,FIND(L$1,$D734,1)+0,100),"x")</f>
        <v>RESOLVE: ART.  1º - CONCEDER AUTORIZAÇÃO PARA REALIZAÇÃO DE ATIVIDADE DIDÁTICA, VÁLIDA DE 07 A  12 D</v>
      </c>
      <c r="M734" t="s">
        <v>2103</v>
      </c>
      <c r="P734" t="e">
        <f>VLOOKUP(A734,#REF!,1,FALSE)</f>
        <v>#REF!</v>
      </c>
    </row>
    <row r="735" spans="1:16" x14ac:dyDescent="0.25">
      <c r="A735" s="3">
        <v>17886</v>
      </c>
      <c r="B735" t="s">
        <v>4571</v>
      </c>
      <c r="C735">
        <v>380</v>
      </c>
      <c r="D735" t="s">
        <v>204</v>
      </c>
      <c r="E735" s="1">
        <v>17886</v>
      </c>
      <c r="F735" s="2">
        <v>43531</v>
      </c>
      <c r="G735" t="str">
        <f>IFERROR(MID($D735,FIND(G$1,$D735,1)+0,110),"x")</f>
        <v xml:space="preserve">LOCALIZADO NA FAZENDA GUALTER, ZONA RURAL, NO MUNICÍPIO DE  JOÃO DOURADO, NAS COORDENADAS LAT.11°21’26,3’’S E </v>
      </c>
      <c r="H735" t="str">
        <f>IFERROR(MID($D735,FIND(H$1,$D735,1)+0,70),"x")</f>
        <v>CAPTAÇÃO SUBTERRÂNEA, NA BACIA  HIDROGRÁFICA DO RIO SÃO FRANCISCO, LOC</v>
      </c>
      <c r="I735" t="str">
        <f>IFERROR(MID($D735,FIND(I$1,$D735,1)+0,30),"x")</f>
        <v>CPF N° 911.300.935-49, COM SED</v>
      </c>
      <c r="J735" t="str">
        <f>IFERROR(MID($D735,FIND(J$1,$D735,1)+0,30),"x")</f>
        <v>x</v>
      </c>
      <c r="K735" t="str">
        <f>IFERROR(MID($D735,FIND(K$1,$D735,1)+0,40),"x")</f>
        <v>VÁLIDO PELO PRAZO DE 04 (QUATRO) ANOS, A</v>
      </c>
      <c r="L735" t="str">
        <f>IFERROR(MID($D735,FIND(L$1,$D735,1)+0,100),"x")</f>
        <v>RESOLVE: ART. 1.º - AUTORIZAR O DIREITO DE  USO DOS RECURSOS HÍDRICOS, VÁLIDO PELO PRAZO DE 04 (QUAT</v>
      </c>
      <c r="M735" t="s">
        <v>2507</v>
      </c>
      <c r="P735" t="e">
        <f>VLOOKUP(A735,#REF!,1,FALSE)</f>
        <v>#REF!</v>
      </c>
    </row>
    <row r="736" spans="1:16" x14ac:dyDescent="0.25">
      <c r="A736" s="3">
        <v>17901</v>
      </c>
      <c r="B736" t="s">
        <v>4572</v>
      </c>
      <c r="C736">
        <v>381</v>
      </c>
      <c r="D736" t="s">
        <v>205</v>
      </c>
      <c r="E736" s="1">
        <v>17901</v>
      </c>
      <c r="F736" s="2">
        <v>43535</v>
      </c>
      <c r="G736" t="str">
        <f>IFERROR(MID($D736,FIND(G$1,$D736,1)+0,110),"x")</f>
        <v xml:space="preserve">LOCALIZADO NA FAZENDA PAPAGAIO, ZONA RURAL, NO MUNICÍPIO DE SÁTIRO  DIAS, NAS COORDENADAS LAT.11°40’45,3’’S E </v>
      </c>
      <c r="H736" t="str">
        <f>IFERROR(MID($D736,FIND(H$1,$D736,1)+0,70),"x")</f>
        <v>CAPTAÇÃO SUBTERRÂNEA, NA BACIA HIDROGRÁFICA  DO RECÔNCAVO NORTE, LOCAL</v>
      </c>
      <c r="I736" t="str">
        <f>IFERROR(MID($D736,FIND(I$1,$D736,1)+0,30),"x")</f>
        <v>CPF N° 510.849.025-91, COM SED</v>
      </c>
      <c r="J736" t="str">
        <f>IFERROR(MID($D736,FIND(J$1,$D736,1)+0,30),"x")</f>
        <v>x</v>
      </c>
      <c r="K736" t="str">
        <f>IFERROR(MID($D736,FIND(K$1,$D736,1)+0,40),"x")</f>
        <v>VÁLIDO PELO PRAZO DE 04 (QUATRO) ANOS, A</v>
      </c>
      <c r="L736" t="str">
        <f>IFERROR(MID($D736,FIND(L$1,$D736,1)+0,100),"x")</f>
        <v>RESOLVE: ART. 1.º - AUTORIZAR O DIREITO  DE USO DOS RECURSOS HÍDRICOS, VÁLIDO PELO PRAZO DE 04 (QUAT</v>
      </c>
      <c r="M736" t="s">
        <v>2508</v>
      </c>
      <c r="P736" t="e">
        <f>VLOOKUP(A736,#REF!,1,FALSE)</f>
        <v>#REF!</v>
      </c>
    </row>
    <row r="737" spans="1:16" x14ac:dyDescent="0.25">
      <c r="A737" s="3">
        <v>17909</v>
      </c>
      <c r="B737" t="s">
        <v>4573</v>
      </c>
      <c r="C737">
        <v>382</v>
      </c>
      <c r="D737" t="s">
        <v>206</v>
      </c>
      <c r="E737" s="1">
        <v>17909</v>
      </c>
      <c r="F737" s="2">
        <v>43536</v>
      </c>
      <c r="G737" t="str">
        <f>IFERROR(MID($D737,FIND(G$1,$D737,1)+0,110),"x")</f>
        <v>LOCALIZADO NO SÍTIO SANTO ANTÔNIO, ZONA RURAL, NO MUNICÍPIO DE SÁTIRO DIAS, NAS COORDENADAS  LAT.11°31’07,9’’S</v>
      </c>
      <c r="H737" t="str">
        <f>IFERROR(MID($D737,FIND(H$1,$D737,1)+0,70),"x")</f>
        <v>CAPTAÇÃO SUBTERRÂNEA, NA BACIA HIDROGRÁFICA DO RECÔNCAVO NORTE,  LOCAL</v>
      </c>
      <c r="I737" t="str">
        <f>IFERROR(MID($D737,FIND(I$1,$D737,1)+0,30),"x")</f>
        <v>CPF N° 031.135.545-51, COM SED</v>
      </c>
      <c r="J737" t="str">
        <f>IFERROR(MID($D737,FIND(J$1,$D737,1)+0,30),"x")</f>
        <v>x</v>
      </c>
      <c r="K737" t="str">
        <f>IFERROR(MID($D737,FIND(K$1,$D737,1)+0,40),"x")</f>
        <v>VÁLIDO PELO PRAZO DE 04 (QUATRO) ANOS, A</v>
      </c>
      <c r="L737" t="str">
        <f>IFERROR(MID($D737,FIND(L$1,$D737,1)+0,100),"x")</f>
        <v>RESOLVE: ART. 1.º - AUTORIZAR O DIREITO DE  USO DOS RECURSOS HÍDRICOS, VÁLIDO PELO PRAZO DE 04 (QUAT</v>
      </c>
      <c r="M737" t="s">
        <v>2509</v>
      </c>
      <c r="P737" t="e">
        <f>VLOOKUP(A737,#REF!,1,FALSE)</f>
        <v>#REF!</v>
      </c>
    </row>
    <row r="738" spans="1:16" x14ac:dyDescent="0.25">
      <c r="A738" s="3">
        <v>17914</v>
      </c>
      <c r="B738" t="s">
        <v>4574</v>
      </c>
      <c r="C738">
        <v>383</v>
      </c>
      <c r="D738" t="s">
        <v>207</v>
      </c>
      <c r="E738" s="1">
        <v>17914</v>
      </c>
      <c r="F738" s="2">
        <v>43537</v>
      </c>
      <c r="G738" t="str">
        <f>IFERROR(MID($D738,FIND(G$1,$D738,1)+0,110),"x")</f>
        <v>LOCALIZADOS  NAS FAZENDAS CRUZEIRO I E CRUZEIRO II, CÓRREGO DA CAPOEIRA, CARAÍVA, NO MUNICÍPIO DE PORTO  SEGUR</v>
      </c>
      <c r="H738" t="str">
        <f>IFERROR(MID($D738,FIND(H$1,$D738,1)+0,70),"x")</f>
        <v>CAPTAÇÃO SUPERFICIAL, NA BACIA HIDROGRÁFICA DO RIO CARAÍVA, NO CÓRREGO</v>
      </c>
      <c r="I738" t="str">
        <f>IFERROR(MID($D738,FIND(I$1,$D738,1)+0,30),"x")</f>
        <v>CPF Nº 009.622.097-08, COM SED</v>
      </c>
      <c r="J738" t="str">
        <f>IFERROR(MID($D738,FIND(J$1,$D738,1)+0,30),"x")</f>
        <v>x</v>
      </c>
      <c r="K738" t="str">
        <f>IFERROR(MID($D738,FIND(K$1,$D738,1)+0,40),"x")</f>
        <v xml:space="preserve">VÁLIDO PELO PRAZO DE 4 (QUATRO) ANOS, A </v>
      </c>
      <c r="L738" t="str">
        <f>IFERROR(MID($D738,FIND(L$1,$D738,1)+0,100),"x")</f>
        <v>RESOLVE: ART. 1º - AUTORIZAR O DIREITO DE  USO DOS RECURSOS HÍDRICOS, VÁLIDO PELO PRAZO DE 4 (QUATRO</v>
      </c>
      <c r="M738" t="s">
        <v>2510</v>
      </c>
      <c r="P738" t="e">
        <f>VLOOKUP(A738,#REF!,1,FALSE)</f>
        <v>#REF!</v>
      </c>
    </row>
    <row r="739" spans="1:16" x14ac:dyDescent="0.25">
      <c r="A739" s="3">
        <v>17938</v>
      </c>
      <c r="B739" t="s">
        <v>4576</v>
      </c>
      <c r="C739">
        <v>385</v>
      </c>
      <c r="D739" t="s">
        <v>209</v>
      </c>
      <c r="E739" s="1">
        <v>17938</v>
      </c>
      <c r="F739" s="2">
        <v>43539</v>
      </c>
      <c r="G739" t="str">
        <f>IFERROR(MID($D739,FIND(G$1,$D739,1)+0,110),"x")</f>
        <v>LOCALIZADO NA FAZENDA LEMBRANÇA II,  ZONA RURAL, NO MUNICÍPIO DE PORTO SEGURO, MEDIANTE O CUMPRIMENTO DA LEGIS</v>
      </c>
      <c r="H739" t="str">
        <f>IFERROR(MID($D739,FIND(H$1,$D739,1)+0,70),"x")</f>
        <v>CAPTAÇÃO SUPERFICIAL, NA BACIA HIDROGRÁFICA DO RIO CARAÍVA EM BARRAMEN</v>
      </c>
      <c r="I739" t="str">
        <f>IFERROR(MID($D739,FIND(I$1,$D739,1)+0,30),"x")</f>
        <v>x</v>
      </c>
      <c r="J739" t="str">
        <f>IFERROR(MID($D739,FIND(J$1,$D739,1)+0,30),"x")</f>
        <v>CNPJ Nº 06.727.381/0001-91, CO</v>
      </c>
      <c r="K739" t="str">
        <f>IFERROR(MID($D739,FIND(K$1,$D739,1)+0,40),"x")</f>
        <v>VÁLIDA PELO PRAZO DE 04 (QUATRO) ANOS, A</v>
      </c>
      <c r="L739" t="str">
        <f>IFERROR(MID($D739,FIND(L$1,$D739,1)+0,100),"x")</f>
        <v>RESOLVE: ART. 1.º - AUTORIZAR A  RENOVAÇÃO DO DIREITO DE USO DOS RECURSOS HÍDRICOS, VÁLIDA PELO PRAZ</v>
      </c>
      <c r="M739" t="s">
        <v>2512</v>
      </c>
      <c r="P739" t="e">
        <f>VLOOKUP(A739,#REF!,1,FALSE)</f>
        <v>#REF!</v>
      </c>
    </row>
    <row r="740" spans="1:16" x14ac:dyDescent="0.25">
      <c r="A740" s="3">
        <v>17941</v>
      </c>
      <c r="B740" t="s">
        <v>4577</v>
      </c>
      <c r="C740">
        <v>386</v>
      </c>
      <c r="D740" t="s">
        <v>210</v>
      </c>
      <c r="E740" s="1">
        <v>17941</v>
      </c>
      <c r="F740" s="2">
        <v>43539</v>
      </c>
      <c r="G740" t="str">
        <f>IFERROR(MID($D740,FIND(G$1,$D740,1)+0,110),"x")</f>
        <v>LOCALIZADO NA FAZENDA CATU GRANDE, ZONA RURAL, NO  MUNICÍPIO DE ITAPICURU, NAS COORDENADAS LAT.11°16’06,8’’S E</v>
      </c>
      <c r="H740" t="str">
        <f>IFERROR(MID($D740,FIND(H$1,$D740,1)+0,70),"x")</f>
        <v>CAPTAÇÃO SUBTERRÂNEA,  NA BACIA HIDROGRÁFICA DO RIO ITAPICURU, LOCALIZ</v>
      </c>
      <c r="I740" t="str">
        <f>IFERROR(MID($D740,FIND(I$1,$D740,1)+0,30),"x")</f>
        <v>CPF N° 294.968.375-49, COM SED</v>
      </c>
      <c r="J740" t="str">
        <f>IFERROR(MID($D740,FIND(J$1,$D740,1)+0,30),"x")</f>
        <v>x</v>
      </c>
      <c r="K740" t="str">
        <f>IFERROR(MID($D740,FIND(K$1,$D740,1)+0,40),"x")</f>
        <v>VÁLIDO PELO PRAZO DE 04 (QUATRO) ANOS, A</v>
      </c>
      <c r="L740" t="str">
        <f>IFERROR(MID($D740,FIND(L$1,$D740,1)+0,100),"x")</f>
        <v>RESOLVE: ART. 1º - AUTORIZAR O DIREITO DE  USO DOS RECURSOS HÍDRICOS, VÁLIDO PELO PRAZO DE 04 (QUATR</v>
      </c>
      <c r="M740" t="s">
        <v>2513</v>
      </c>
      <c r="P740" t="e">
        <f>VLOOKUP(A740,#REF!,1,FALSE)</f>
        <v>#REF!</v>
      </c>
    </row>
    <row r="741" spans="1:16" x14ac:dyDescent="0.25">
      <c r="A741" s="3">
        <v>17942</v>
      </c>
      <c r="B741" t="s">
        <v>4578</v>
      </c>
      <c r="C741">
        <v>387</v>
      </c>
      <c r="D741" t="s">
        <v>211</v>
      </c>
      <c r="E741" s="1">
        <v>17942</v>
      </c>
      <c r="F741" s="2">
        <v>43539</v>
      </c>
      <c r="G741" t="str">
        <f>IFERROR(MID($D741,FIND(G$1,$D741,1)+0,110),"x")</f>
        <v>LOCALIZADOS NA  FAZENDA BARRIGUDA, ZONA RURAL, NO MUNICÍPIO DE RIBEIRA DO AMPARO, MEDIANTE O CUMPRIMENTO DA  L</v>
      </c>
      <c r="H741" t="str">
        <f>IFERROR(MID($D741,FIND(H$1,$D741,1)+0,70),"x")</f>
        <v>CAPTAÇÃO SUBTERRÂNEA,  NA BACIA HIDROGRÁFICA DO RIO ITAPICURU, NAS COO</v>
      </c>
      <c r="I741" t="str">
        <f>IFERROR(MID($D741,FIND(I$1,$D741,1)+0,30),"x")</f>
        <v>x</v>
      </c>
      <c r="J741" t="str">
        <f>IFERROR(MID($D741,FIND(J$1,$D741,1)+0,30),"x")</f>
        <v>CNPJ N° 07.231.103/0008-88 COM</v>
      </c>
      <c r="K741" t="str">
        <f>IFERROR(MID($D741,FIND(K$1,$D741,1)+0,40),"x")</f>
        <v>VÁLIDO PELO PRAZO DE 04 (QUATRO) ANOS, A</v>
      </c>
      <c r="L741" t="str">
        <f>IFERROR(MID($D741,FIND(L$1,$D741,1)+0,100),"x")</f>
        <v>RESOLVE: ART. 1.º - AUTORIZAR O DIREITO DE  USO DOS RECURSOS HÍDRICOS, VÁLIDO PELO PRAZO DE 04 (QUAT</v>
      </c>
      <c r="M741" t="s">
        <v>2514</v>
      </c>
      <c r="P741" t="e">
        <f>VLOOKUP(A741,#REF!,1,FALSE)</f>
        <v>#REF!</v>
      </c>
    </row>
    <row r="742" spans="1:16" x14ac:dyDescent="0.25">
      <c r="A742" s="3">
        <v>17947</v>
      </c>
      <c r="B742" t="s">
        <v>4579</v>
      </c>
      <c r="C742">
        <v>388</v>
      </c>
      <c r="D742" t="s">
        <v>212</v>
      </c>
      <c r="E742" s="1">
        <v>17947</v>
      </c>
      <c r="F742" s="2">
        <v>43542</v>
      </c>
      <c r="G742" t="str">
        <f>IFERROR(MID($D742,FIND(G$1,$D742,1)+0,110),"x")</f>
        <v xml:space="preserve">LOCALIZADO NO MESMO LOCAL E MUNICÍPIO, MEDIANTE O CUMPRIMENTO DA LEGISLAÇÃO VIGENTE, DOS  CONDICIONANTES E DO </v>
      </c>
      <c r="H742" t="str">
        <f>IFERROR(MID($D742,FIND(H$1,$D742,1)+0,70),"x")</f>
        <v xml:space="preserve">CAPTAÇÃO SUPERFICIAL, NA BACIA HIDROGRÁFICA  DO RIO CACHOEIRA, NO RIO </v>
      </c>
      <c r="I742" t="str">
        <f>IFERROR(MID($D742,FIND(I$1,$D742,1)+0,30),"x")</f>
        <v>x</v>
      </c>
      <c r="J742" t="str">
        <f>IFERROR(MID($D742,FIND(J$1,$D742,1)+0,30),"x")</f>
        <v>CNPJ N° 13.752.860/0001-23, CO</v>
      </c>
      <c r="K742" t="str">
        <f>IFERROR(MID($D742,FIND(K$1,$D742,1)+0,40),"x")</f>
        <v xml:space="preserve">VÁLIDO PELO PRAZO DE 4 (QUATRO) ANOS, A </v>
      </c>
      <c r="L742" t="str">
        <f>IFERROR(MID($D742,FIND(L$1,$D742,1)+0,100),"x")</f>
        <v>RESOLVE: ART. 1.º - AUTORIZAR O DIREITO  DE USO DOS RECURSOS HÍDRICOS, VÁLIDO PELO PRAZO DE 4 (QUATR</v>
      </c>
      <c r="M742" t="s">
        <v>2515</v>
      </c>
      <c r="P742" t="e">
        <f>VLOOKUP(A742,#REF!,1,FALSE)</f>
        <v>#REF!</v>
      </c>
    </row>
    <row r="743" spans="1:16" x14ac:dyDescent="0.25">
      <c r="A743" s="3">
        <v>17948</v>
      </c>
      <c r="B743" t="s">
        <v>4580</v>
      </c>
      <c r="C743">
        <v>389</v>
      </c>
      <c r="D743" t="s">
        <v>213</v>
      </c>
      <c r="E743" s="1">
        <v>17948</v>
      </c>
      <c r="F743" s="2">
        <v>43542</v>
      </c>
      <c r="G743" t="str">
        <f>IFERROR(MID($D743,FIND(G$1,$D743,1)+0,110),"x")</f>
        <v>LOCALIZADO NA FAZENDA RECANTO  DO LEÃO, ZONA RURAL, NO MUNICÍPIO DE ITAMBÉ, MEDIANTE O CUMPRIMENTO DA LEGISLAÇ</v>
      </c>
      <c r="H743" t="str">
        <f>IFERROR(MID($D743,FIND(H$1,$D743,1)+0,70),"x")</f>
        <v>CAPTAÇÃO SUPERFICIAL, NA BACIA HIDROGRÁFICA DO RIO PARDO, NO RIO CATOL</v>
      </c>
      <c r="I743" t="str">
        <f>IFERROR(MID($D743,FIND(I$1,$D743,1)+0,30),"x")</f>
        <v>CPF Nº 005.335.195-94, COM SED</v>
      </c>
      <c r="J743" t="str">
        <f>IFERROR(MID($D743,FIND(J$1,$D743,1)+0,30),"x")</f>
        <v>x</v>
      </c>
      <c r="K743" t="str">
        <f>IFERROR(MID($D743,FIND(K$1,$D743,1)+0,40),"x")</f>
        <v xml:space="preserve">VÁLIDO PELO PRAZO DE 4 (QUATRO) ANOS, A </v>
      </c>
      <c r="L743" t="str">
        <f>IFERROR(MID($D743,FIND(L$1,$D743,1)+0,100),"x")</f>
        <v>RESOLVE: ART. 1º - AUTORIZAR O DIREITO  DE USO DOS RECURSOS HÍDRICOS, VÁLIDO PELO PRAZO DE 4 (QUATRO</v>
      </c>
      <c r="M743" t="s">
        <v>2516</v>
      </c>
      <c r="P743" t="e">
        <f>VLOOKUP(A743,#REF!,1,FALSE)</f>
        <v>#REF!</v>
      </c>
    </row>
    <row r="744" spans="1:16" x14ac:dyDescent="0.25">
      <c r="A744" s="3">
        <v>17949</v>
      </c>
      <c r="B744" t="s">
        <v>4581</v>
      </c>
      <c r="C744">
        <v>390</v>
      </c>
      <c r="D744" t="s">
        <v>214</v>
      </c>
      <c r="E744" s="1">
        <v>17949</v>
      </c>
      <c r="F744" s="2">
        <v>43542</v>
      </c>
      <c r="G744" t="str">
        <f>IFERROR(MID($D744,FIND(G$1,$D744,1)+0,110),"x")</f>
        <v>x</v>
      </c>
      <c r="H744" t="str">
        <f>IFERROR(MID($D744,FIND(H$1,$D744,1)+0,70),"x")</f>
        <v>CAPTAÇÃO SUPERFICIAL, NA BACIA HIDROGRÁFICA DO  RIO SALGADO, NO RIO SE</v>
      </c>
      <c r="I744" t="str">
        <f>IFERROR(MID($D744,FIND(I$1,$D744,1)+0,30),"x")</f>
        <v>CPF Nº 119.073.198-32, COM SED</v>
      </c>
      <c r="J744" t="str">
        <f>IFERROR(MID($D744,FIND(J$1,$D744,1)+0,30),"x")</f>
        <v>x</v>
      </c>
      <c r="K744" t="str">
        <f>IFERROR(MID($D744,FIND(K$1,$D744,1)+0,40),"x")</f>
        <v xml:space="preserve">VÁLIDO PELO PRAZO DE 4 (QUATRO) ANOS, A </v>
      </c>
      <c r="L744" t="str">
        <f>IFERROR(MID($D744,FIND(L$1,$D744,1)+0,100),"x")</f>
        <v>RESOLVE: ART. 1.º - AUTORIZAR O DIREITO DE  USO DOS RECURSOS HÍDRICOS, VÁLIDO PELO PRAZO DE 4 (QUATR</v>
      </c>
      <c r="M744" t="s">
        <v>2517</v>
      </c>
      <c r="P744" t="e">
        <f>VLOOKUP(A744,#REF!,1,FALSE)</f>
        <v>#REF!</v>
      </c>
    </row>
    <row r="745" spans="1:16" x14ac:dyDescent="0.25">
      <c r="A745" s="3">
        <v>17956</v>
      </c>
      <c r="B745" t="s">
        <v>4583</v>
      </c>
      <c r="C745">
        <v>392</v>
      </c>
      <c r="D745" t="s">
        <v>216</v>
      </c>
      <c r="E745" s="1">
        <v>17956</v>
      </c>
      <c r="F745" s="2">
        <v>43543</v>
      </c>
      <c r="G745" t="str">
        <f>IFERROR(MID($D745,FIND(G$1,$D745,1)+0,110),"x")</f>
        <v>LOCALIZADO NA FAZENDA BOA VISTA, ZONA RURAL, NO MUNICÍPIO DE SÁTIRO DIAS, NAS  COORDENADAS LAT.11°32’16,2’’S E</v>
      </c>
      <c r="H745" t="str">
        <f>IFERROR(MID($D745,FIND(H$1,$D745,1)+0,70),"x")</f>
        <v>CAPTAÇÃO SUBTERRÂNEA, NA BACIA HIDROGRÁFICA DO  RECÔNCAVO NORTE, LOCAL</v>
      </c>
      <c r="I745" t="str">
        <f>IFERROR(MID($D745,FIND(I$1,$D745,1)+0,30),"x")</f>
        <v>CPF N° 965.133.905-59, COM SED</v>
      </c>
      <c r="J745" t="str">
        <f>IFERROR(MID($D745,FIND(J$1,$D745,1)+0,30),"x")</f>
        <v>x</v>
      </c>
      <c r="K745" t="str">
        <f>IFERROR(MID($D745,FIND(K$1,$D745,1)+0,40),"x")</f>
        <v>VÁLIDO PELO PRAZO DE 04 (QUATRO) ANOS, A</v>
      </c>
      <c r="L745" t="str">
        <f>IFERROR(MID($D745,FIND(L$1,$D745,1)+0,100),"x")</f>
        <v>RESOLVE: ART. 1.º - AUTORIZAR O DIREITO DE  USO DOS RECURSOS HÍDRICOS, VÁLIDO PELO PRAZO DE 04 (QUAT</v>
      </c>
      <c r="M745" t="s">
        <v>2199</v>
      </c>
      <c r="P745" t="e">
        <f>VLOOKUP(A745,#REF!,1,FALSE)</f>
        <v>#REF!</v>
      </c>
    </row>
    <row r="746" spans="1:16" x14ac:dyDescent="0.25">
      <c r="A746" s="3">
        <v>17957</v>
      </c>
      <c r="B746" t="s">
        <v>4584</v>
      </c>
      <c r="C746">
        <v>393</v>
      </c>
      <c r="D746" t="s">
        <v>217</v>
      </c>
      <c r="E746" s="1">
        <v>17957</v>
      </c>
      <c r="F746" s="2">
        <v>43543</v>
      </c>
      <c r="G746" t="str">
        <f>IFERROR(MID($D746,FIND(G$1,$D746,1)+0,110),"x")</f>
        <v>LOCALIZADO NA FAZENDA SÃO   JORGE, ITAPORAN, ZONA RURAL, NO MUNICÍPIO DE CABACEIRAS DO PARAGUAÇU, MEDIANTE O C</v>
      </c>
      <c r="H746" t="str">
        <f>IFERROR(MID($D746,FIND(H$1,$D746,1)+0,70),"x")</f>
        <v>CAPTAÇÃO SUPERFICIAL, NA BACIA HIDROGRÁFICA  DO RIO PARAGUAÇU, EM BARR</v>
      </c>
      <c r="I746" t="str">
        <f>IFERROR(MID($D746,FIND(I$1,$D746,1)+0,30),"x")</f>
        <v>CPF Nº 785.851.395-87, COM SED</v>
      </c>
      <c r="J746" t="str">
        <f>IFERROR(MID($D746,FIND(J$1,$D746,1)+0,30),"x")</f>
        <v>x</v>
      </c>
      <c r="K746" t="str">
        <f>IFERROR(MID($D746,FIND(K$1,$D746,1)+0,40),"x")</f>
        <v xml:space="preserve">VÁLIDA PELO PRAZO DE 4 (QUATRO) ANOS, A </v>
      </c>
      <c r="L746" t="str">
        <f>IFERROR(MID($D746,FIND(L$1,$D746,1)+0,100),"x")</f>
        <v>RESOLVE: ART. 1.º - AUTORIZAR A RENOVAÇÃO  DO DIREITO DE USO DOS RECURSOS HÍDRICOS, VÁLIDA PELO PRAZ</v>
      </c>
      <c r="M746" t="s">
        <v>2519</v>
      </c>
      <c r="P746" t="e">
        <f>VLOOKUP(A746,#REF!,1,FALSE)</f>
        <v>#REF!</v>
      </c>
    </row>
    <row r="747" spans="1:16" x14ac:dyDescent="0.25">
      <c r="A747" s="3">
        <v>17977</v>
      </c>
      <c r="B747" t="s">
        <v>4585</v>
      </c>
      <c r="C747">
        <v>394</v>
      </c>
      <c r="D747" t="s">
        <v>218</v>
      </c>
      <c r="E747" s="1">
        <v>17977</v>
      </c>
      <c r="F747" s="2">
        <v>43545</v>
      </c>
      <c r="G747" t="str">
        <f>IFERROR(MID($D747,FIND(G$1,$D747,1)+0,110),"x")</f>
        <v>LOCALIZADO NO SÍTIO SOSSEGO DOS LEÕES, VILA SERGIPANA, ZONA RURAL, NO MUNICÍPIO DE  ITAPICURU, MEDIANTE O CUMP</v>
      </c>
      <c r="H747" t="str">
        <f>IFERROR(MID($D747,FIND(H$1,$D747,1)+0,70),"x")</f>
        <v>CAPTAÇÃO SUBTERRÂNEA, NA BACIA HIDROGRÁFICA DO RIO ITAPICURU, NAS COOR</v>
      </c>
      <c r="I747" t="str">
        <f>IFERROR(MID($D747,FIND(I$1,$D747,1)+0,30),"x")</f>
        <v>CPF N° 002.701.725-72 COM SEDE</v>
      </c>
      <c r="J747" t="str">
        <f>IFERROR(MID($D747,FIND(J$1,$D747,1)+0,30),"x")</f>
        <v>x</v>
      </c>
      <c r="K747" t="str">
        <f>IFERROR(MID($D747,FIND(K$1,$D747,1)+0,40),"x")</f>
        <v>VÁLIDO PELO PRAZO DE 04 (QUATRO) ANOS, A</v>
      </c>
      <c r="L747" t="str">
        <f>IFERROR(MID($D747,FIND(L$1,$D747,1)+0,100),"x")</f>
        <v>RESOLVE: ART. 1.º - AUTORIZAR O DIREITO  DE USO DOS RECURSOS HÍDRICOS, VÁLIDO PELO PRAZO DE 04 (QUAT</v>
      </c>
      <c r="M747" t="s">
        <v>2520</v>
      </c>
      <c r="P747" t="e">
        <f>VLOOKUP(A747,#REF!,1,FALSE)</f>
        <v>#REF!</v>
      </c>
    </row>
    <row r="748" spans="1:16" x14ac:dyDescent="0.25">
      <c r="A748" s="3">
        <v>17979</v>
      </c>
      <c r="B748" t="s">
        <v>4587</v>
      </c>
      <c r="C748">
        <v>396</v>
      </c>
      <c r="D748" t="s">
        <v>220</v>
      </c>
      <c r="E748" s="1">
        <v>17979</v>
      </c>
      <c r="F748" s="2">
        <v>43545</v>
      </c>
      <c r="G748" t="str">
        <f>IFERROR(MID($D748,FIND(G$1,$D748,1)+0,110),"x")</f>
        <v>LOCALIZADO NA FAZENDA TRÊS IRMÃOS, ZONA RURAL, NO MUNICÍPIO  DE SEABRA, NAS COORDENADAS LAT.12°32’06,6’’S E LO</v>
      </c>
      <c r="H748" t="str">
        <f>IFERROR(MID($D748,FIND(H$1,$D748,1)+0,70),"x")</f>
        <v>CAPTAÇÃO SUBTERRÂNEA, NA BACIA  HIDROGRÁFICA DO RIO PARAGUAÇU, LOCALIZ</v>
      </c>
      <c r="I748" t="str">
        <f>IFERROR(MID($D748,FIND(I$1,$D748,1)+0,30),"x")</f>
        <v>CPF N° 244.768.465-72, COM SED</v>
      </c>
      <c r="J748" t="str">
        <f>IFERROR(MID($D748,FIND(J$1,$D748,1)+0,30),"x")</f>
        <v>x</v>
      </c>
      <c r="K748" t="str">
        <f>IFERROR(MID($D748,FIND(K$1,$D748,1)+0,40),"x")</f>
        <v>VÁLIDO PELO PRAZO DE 04 (QUATRO) ANOS, A</v>
      </c>
      <c r="L748" t="str">
        <f>IFERROR(MID($D748,FIND(L$1,$D748,1)+0,100),"x")</f>
        <v>RESOLVE: ART. 1.º - AUTORIZAR O DIREITO  DE USO DOS RECURSOS HÍDRICOS, VÁLIDO PELO PRAZO DE 04 (QUAT</v>
      </c>
      <c r="M748" t="s">
        <v>2522</v>
      </c>
      <c r="P748" t="e">
        <f>VLOOKUP(A748,#REF!,1,FALSE)</f>
        <v>#REF!</v>
      </c>
    </row>
    <row r="749" spans="1:16" x14ac:dyDescent="0.25">
      <c r="A749" s="3">
        <v>17984</v>
      </c>
      <c r="B749" t="s">
        <v>4588</v>
      </c>
      <c r="C749">
        <v>397</v>
      </c>
      <c r="D749" t="s">
        <v>221</v>
      </c>
      <c r="E749" s="1">
        <v>17984</v>
      </c>
      <c r="F749" s="2">
        <v>43545</v>
      </c>
      <c r="G749" t="str">
        <f>IFERROR(MID($D749,FIND(G$1,$D749,1)+0,110),"x")</f>
        <v>LOCALIZADO NA FAZENDA BOM JARDIM, ZONA RURAL, NO MUNICÍPIO DE CAATIBA, MEDIANTE  O CUMPRIMENTO DA LEGISLAÇÃO V</v>
      </c>
      <c r="H749" t="str">
        <f>IFERROR(MID($D749,FIND(H$1,$D749,1)+0,70),"x")</f>
        <v>CAPTAÇÃO SUPERFICIAL, NA BACIA HIDROGRÁFICA  DO RIO PARDO, NO RIO CATO</v>
      </c>
      <c r="I749" t="str">
        <f>IFERROR(MID($D749,FIND(I$1,$D749,1)+0,30),"x")</f>
        <v>CPF N° 710.954.385-49, COM SED</v>
      </c>
      <c r="J749" t="str">
        <f>IFERROR(MID($D749,FIND(J$1,$D749,1)+0,30),"x")</f>
        <v>x</v>
      </c>
      <c r="K749" t="str">
        <f>IFERROR(MID($D749,FIND(K$1,$D749,1)+0,40),"x")</f>
        <v xml:space="preserve">VÁLIDO PELO PRAZO DE 4 (QUATRO) ANOS, A </v>
      </c>
      <c r="L749" t="str">
        <f>IFERROR(MID($D749,FIND(L$1,$D749,1)+0,100),"x")</f>
        <v>RESOLVE: ART. 1.º - AUTORIZAR O DIREITO DE  USO DOS RECURSOS HÍDRICOS, VÁLIDO PELO PRAZO DE 4 (QUATR</v>
      </c>
      <c r="M749" t="s">
        <v>2523</v>
      </c>
      <c r="P749" t="e">
        <f>VLOOKUP(A749,#REF!,1,FALSE)</f>
        <v>#REF!</v>
      </c>
    </row>
    <row r="750" spans="1:16" x14ac:dyDescent="0.25">
      <c r="A750" s="3">
        <v>17986</v>
      </c>
      <c r="B750" t="s">
        <v>4589</v>
      </c>
      <c r="C750">
        <v>398</v>
      </c>
      <c r="D750" t="s">
        <v>222</v>
      </c>
      <c r="E750" s="1">
        <v>17986</v>
      </c>
      <c r="F750" s="2">
        <v>43545</v>
      </c>
      <c r="G750" t="str">
        <f>IFERROR(MID($D750,FIND(G$1,$D750,1)+0,110),"x")</f>
        <v>LOCALIZADO NO LOTE AGRÍCOLA N° 243, DISTRITO DE IGUITU, NO MUNICÍPIO DE IBIPEBA, NAS COORDENADAS  LAT.11°26’46</v>
      </c>
      <c r="H750" t="str">
        <f>IFERROR(MID($D750,FIND(H$1,$D750,1)+0,70),"x")</f>
        <v>CAPTAÇÃO SUBTERRÂNEA, NA BACIA HIDROGRÁFICA DO RIO SÃO FRANCISCO,  LOC</v>
      </c>
      <c r="I750" t="str">
        <f>IFERROR(MID($D750,FIND(I$1,$D750,1)+0,30),"x")</f>
        <v>CPF SOB N° 016.869.125-60, COM</v>
      </c>
      <c r="J750" t="str">
        <f>IFERROR(MID($D750,FIND(J$1,$D750,1)+0,30),"x")</f>
        <v>x</v>
      </c>
      <c r="K750" t="str">
        <f>IFERROR(MID($D750,FIND(K$1,$D750,1)+0,40),"x")</f>
        <v>VÁLIDO PELO PRAZO DE 04 (QUATRO) ANOS, A</v>
      </c>
      <c r="L750" t="str">
        <f>IFERROR(MID($D750,FIND(L$1,$D750,1)+0,100),"x")</f>
        <v>RESOLVE: ART. 1º - AUTORIZAR O DIREITO DE  USO DOS RECURSOS HÍDRICOS, VÁLIDO PELO PRAZO DE 04 (QUATR</v>
      </c>
      <c r="M750" t="s">
        <v>2524</v>
      </c>
      <c r="P750" t="e">
        <f>VLOOKUP(A750,#REF!,1,FALSE)</f>
        <v>#REF!</v>
      </c>
    </row>
    <row r="751" spans="1:16" x14ac:dyDescent="0.25">
      <c r="A751" s="3">
        <v>18002</v>
      </c>
      <c r="B751" t="s">
        <v>4590</v>
      </c>
      <c r="C751">
        <v>399</v>
      </c>
      <c r="D751" t="s">
        <v>223</v>
      </c>
      <c r="E751" s="1">
        <v>18002</v>
      </c>
      <c r="F751" s="2">
        <v>43546</v>
      </c>
      <c r="G751" t="str">
        <f>IFERROR(MID($D751,FIND(G$1,$D751,1)+0,110),"x")</f>
        <v>LOCALIZADO NA FAZENDA TEXANA, ZONA RURAL, NO MUNICÍPIO DE  CAATIBA, MEDIANTE O CUMPRIMENTO DA LEGISLAÇÃO VIGEN</v>
      </c>
      <c r="H751" t="str">
        <f>IFERROR(MID($D751,FIND(H$1,$D751,1)+0,70),"x")</f>
        <v>CAPTAÇÃO SUPERFICIAL, NA  BACIA HIDROGRÁFICA DO RIO PARDO, NO RIO CATO</v>
      </c>
      <c r="I751" t="str">
        <f>IFERROR(MID($D751,FIND(I$1,$D751,1)+0,30),"x")</f>
        <v>CPF N° 914.703.315-00, COM SED</v>
      </c>
      <c r="J751" t="str">
        <f>IFERROR(MID($D751,FIND(J$1,$D751,1)+0,30),"x")</f>
        <v>x</v>
      </c>
      <c r="K751" t="str">
        <f>IFERROR(MID($D751,FIND(K$1,$D751,1)+0,40),"x")</f>
        <v xml:space="preserve">VÁLIDO PELO PRAZO DE 4 (QUATRO) ANOS, A </v>
      </c>
      <c r="L751" t="str">
        <f>IFERROR(MID($D751,FIND(L$1,$D751,1)+0,100),"x")</f>
        <v>RESOLVE: ART. 1.º - AUTORIZAR O DIREITO  DE USO DOS RECURSOS HÍDRICOS, VÁLIDO PELO PRAZO DE 4 (QUATR</v>
      </c>
      <c r="M751" t="s">
        <v>2525</v>
      </c>
      <c r="P751" t="e">
        <f>VLOOKUP(A751,#REF!,1,FALSE)</f>
        <v>#REF!</v>
      </c>
    </row>
    <row r="752" spans="1:16" x14ac:dyDescent="0.25">
      <c r="A752" s="3">
        <v>18003</v>
      </c>
      <c r="B752" t="s">
        <v>4591</v>
      </c>
      <c r="C752">
        <v>400</v>
      </c>
      <c r="D752" t="s">
        <v>224</v>
      </c>
      <c r="E752" s="1">
        <v>18003</v>
      </c>
      <c r="F752" s="2">
        <v>43546</v>
      </c>
      <c r="G752" t="str">
        <f>IFERROR(MID($D752,FIND(G$1,$D752,1)+0,110),"x")</f>
        <v>LOCALIZADO  NO COMPLEXO DE FAZENDAS DO BLOCO VI, ZONA RURAL, NOS MUNICÍPIOS DE CARAVELAS, IBIRAPUÃ E  TEIXEIRA</v>
      </c>
      <c r="H752" t="str">
        <f>IFERROR(MID($D752,FIND(H$1,$D752,1)+0,70),"x")</f>
        <v xml:space="preserve">CAPTAÇÃO SUPERFICIAL, NA BACIA HIDROGRÁFICA DO RIO  PERUÍPE, NO PONTO </v>
      </c>
      <c r="I752" t="str">
        <f>IFERROR(MID($D752,FIND(I$1,$D752,1)+0,30),"x")</f>
        <v>x</v>
      </c>
      <c r="J752" t="str">
        <f>IFERROR(MID($D752,FIND(J$1,$D752,1)+0,30),"x")</f>
        <v>CNPJ Nº 60.643.228/0465-47, CO</v>
      </c>
      <c r="K752" t="str">
        <f>IFERROR(MID($D752,FIND(K$1,$D752,1)+0,40),"x")</f>
        <v xml:space="preserve">VÁLIDO PELO PRAZO DE 4 (QUATRO) ANOS, A </v>
      </c>
      <c r="L752" t="str">
        <f>IFERROR(MID($D752,FIND(L$1,$D752,1)+0,100),"x")</f>
        <v>RESOLVE: ART. 1.º - AUTORIZAR O DIREITO  DE USO DOS RECURSOS HÍDRICOS, VÁLIDO PELO PRAZO DE 4 (QUATR</v>
      </c>
      <c r="M752" t="s">
        <v>2526</v>
      </c>
      <c r="P752" t="e">
        <f>VLOOKUP(A752,#REF!,1,FALSE)</f>
        <v>#REF!</v>
      </c>
    </row>
    <row r="753" spans="1:16" x14ac:dyDescent="0.25">
      <c r="A753" s="3">
        <v>18004</v>
      </c>
      <c r="B753" t="s">
        <v>4592</v>
      </c>
      <c r="C753">
        <v>401</v>
      </c>
      <c r="D753" t="s">
        <v>225</v>
      </c>
      <c r="E753" s="1">
        <v>18004</v>
      </c>
      <c r="F753" s="2">
        <v>43546</v>
      </c>
      <c r="G753" t="str">
        <f>IFERROR(MID($D753,FIND(G$1,$D753,1)+0,110),"x")</f>
        <v>LOCALIZADO  NO COMPLEXO DE FAZENDAS DO BLOCO III, ZONA RURAL, NOS MUNICÍPIOS DE ALCOBAÇA E CARAVELAS,  MEDIANT</v>
      </c>
      <c r="H753" t="str">
        <f>IFERROR(MID($D753,FIND(H$1,$D753,1)+0,70),"x")</f>
        <v xml:space="preserve">CAPTAÇÃO SUPERFICIAL, NA BACIA HIDROGRÁFICA DO RIO  PERUÍPE, NO PONTO </v>
      </c>
      <c r="I753" t="str">
        <f>IFERROR(MID($D753,FIND(I$1,$D753,1)+0,30),"x")</f>
        <v>x</v>
      </c>
      <c r="J753" t="str">
        <f>IFERROR(MID($D753,FIND(J$1,$D753,1)+0,30),"x")</f>
        <v>CNPJ Nº 60.643.228/0465-47, CO</v>
      </c>
      <c r="K753" t="str">
        <f>IFERROR(MID($D753,FIND(K$1,$D753,1)+0,40),"x")</f>
        <v xml:space="preserve">VÁLIDO PELO PRAZO DE 4 (QUATRO) ANOS, A </v>
      </c>
      <c r="L753" t="str">
        <f>IFERROR(MID($D753,FIND(L$1,$D753,1)+0,100),"x")</f>
        <v>RESOLVE: ART. 1.º - AUTORIZAR O DIREITO  DE USO DOS RECURSOS HÍDRICOS, VÁLIDO PELO PRAZO DE 4 (QUATR</v>
      </c>
      <c r="M753" t="s">
        <v>2527</v>
      </c>
      <c r="P753" t="e">
        <f>VLOOKUP(A753,#REF!,1,FALSE)</f>
        <v>#REF!</v>
      </c>
    </row>
    <row r="754" spans="1:16" x14ac:dyDescent="0.25">
      <c r="A754" s="3">
        <v>18005</v>
      </c>
      <c r="B754" t="s">
        <v>4593</v>
      </c>
      <c r="C754">
        <v>402</v>
      </c>
      <c r="D754" t="s">
        <v>226</v>
      </c>
      <c r="E754" s="1">
        <v>18005</v>
      </c>
      <c r="F754" s="2">
        <v>43546</v>
      </c>
      <c r="G754" t="str">
        <f>IFERROR(MID($D754,FIND(G$1,$D754,1)+0,110),"x")</f>
        <v>LOCALIZADO  NO COMPLEXO DE FAZENDAS DO BLOCO IV, ZONA RURAL, NOS MUNICÍPIOS DE ALCOBAÇA E CARAVELAS,  MEDIANTE</v>
      </c>
      <c r="H754" t="str">
        <f>IFERROR(MID($D754,FIND(H$1,$D754,1)+0,70),"x")</f>
        <v xml:space="preserve">CAPTAÇÃO SUPERFICIAL, NA BACIA HIDROGRÁFICA DO RIO  PERUÍPE, NO PONTO </v>
      </c>
      <c r="I754" t="str">
        <f>IFERROR(MID($D754,FIND(I$1,$D754,1)+0,30),"x")</f>
        <v>x</v>
      </c>
      <c r="J754" t="str">
        <f>IFERROR(MID($D754,FIND(J$1,$D754,1)+0,30),"x")</f>
        <v>CNPJ Nº 60.643.228/0465-47, CO</v>
      </c>
      <c r="K754" t="str">
        <f>IFERROR(MID($D754,FIND(K$1,$D754,1)+0,40),"x")</f>
        <v xml:space="preserve">VÁLIDO PELO PRAZO DE 4 (QUATRO) ANOS, A </v>
      </c>
      <c r="L754" t="str">
        <f>IFERROR(MID($D754,FIND(L$1,$D754,1)+0,100),"x")</f>
        <v>RESOLVE: ART. 1.º - AUTORIZAR O DIREITO  DE USO DOS RECURSOS HÍDRICOS, VÁLIDO PELO PRAZO DE 4 (QUATR</v>
      </c>
      <c r="M754" t="s">
        <v>2528</v>
      </c>
      <c r="P754" t="e">
        <f>VLOOKUP(A754,#REF!,1,FALSE)</f>
        <v>#REF!</v>
      </c>
    </row>
    <row r="755" spans="1:16" x14ac:dyDescent="0.25">
      <c r="A755" s="3">
        <v>18006</v>
      </c>
      <c r="B755" t="s">
        <v>4594</v>
      </c>
      <c r="C755">
        <v>403</v>
      </c>
      <c r="D755" t="s">
        <v>227</v>
      </c>
      <c r="E755" s="1">
        <v>18006</v>
      </c>
      <c r="F755" s="2">
        <v>43546</v>
      </c>
      <c r="G755" t="str">
        <f>IFERROR(MID($D755,FIND(G$1,$D755,1)+0,110),"x")</f>
        <v>LOCALIZADOS NA  FAZENDA FERVENTE, ZONA RURAL, NO MUNICÍPIO DE RIBEIRA DO AMPARO, MEDIANTE O CUMPRIMENTO DA  LE</v>
      </c>
      <c r="H755" t="str">
        <f>IFERROR(MID($D755,FIND(H$1,$D755,1)+0,70),"x")</f>
        <v>CAPTAÇÃO SUBTERRÂNEA, NA  BACIA HIDROGRÁFICA DO RIO ITAPICURU, NAS COO</v>
      </c>
      <c r="I755" t="str">
        <f>IFERROR(MID($D755,FIND(I$1,$D755,1)+0,30),"x")</f>
        <v>x</v>
      </c>
      <c r="J755" t="str">
        <f>IFERROR(MID($D755,FIND(J$1,$D755,1)+0,30),"x")</f>
        <v>CNPJ N° 07.231.103/0008-88 COM</v>
      </c>
      <c r="K755" t="str">
        <f>IFERROR(MID($D755,FIND(K$1,$D755,1)+0,40),"x")</f>
        <v>VÁLIDO PELO PRAZO DE 04 (QUATRO) ANOS, A</v>
      </c>
      <c r="L755" t="str">
        <f>IFERROR(MID($D755,FIND(L$1,$D755,1)+0,100),"x")</f>
        <v>RESOLVE: ART. 1.º - AUTORIZAR O DIREITO DE  USO DOS RECURSOS HÍDRICOS, VÁLIDO PELO PRAZO DE 04 (QUAT</v>
      </c>
      <c r="M755" t="s">
        <v>2529</v>
      </c>
      <c r="P755" t="e">
        <f>VLOOKUP(A755,#REF!,1,FALSE)</f>
        <v>#REF!</v>
      </c>
    </row>
    <row r="756" spans="1:16" x14ac:dyDescent="0.25">
      <c r="A756" s="3">
        <v>18011</v>
      </c>
      <c r="B756" t="s">
        <v>4596</v>
      </c>
      <c r="C756">
        <v>405</v>
      </c>
      <c r="D756" t="s">
        <v>229</v>
      </c>
      <c r="E756" s="1">
        <v>18011</v>
      </c>
      <c r="F756" s="2">
        <v>43549</v>
      </c>
      <c r="G756" t="str">
        <f>IFERROR(MID($D756,FIND(G$1,$D756,1)+0,110),"x")</f>
        <v>LOCALIZADO NA FAZENDA BOA ESPERANÇA, ZONA RURAL, NO MUNICÍPIO DE  UTINGA, MEDIANTE O CUMPRIMENTO DA LEGISLAÇÃO</v>
      </c>
      <c r="H756" t="str">
        <f>IFERROR(MID($D756,FIND(H$1,$D756,1)+0,70),"x")</f>
        <v xml:space="preserve">CAPTAÇÃO SUPERFICIAL, NA BACIA HIDROGRÁFICA DO  RIO PARAGUAÇU, NO RIO </v>
      </c>
      <c r="I756" t="str">
        <f>IFERROR(MID($D756,FIND(I$1,$D756,1)+0,30),"x")</f>
        <v>CPF Nº 110.449.855-34, COM SED</v>
      </c>
      <c r="J756" t="str">
        <f>IFERROR(MID($D756,FIND(J$1,$D756,1)+0,30),"x")</f>
        <v>x</v>
      </c>
      <c r="K756" t="str">
        <f>IFERROR(MID($D756,FIND(K$1,$D756,1)+0,40),"x")</f>
        <v xml:space="preserve">VÁLIDO PELO PRAZO DE 4 (QUATRO) ANOS, A </v>
      </c>
      <c r="L756" t="str">
        <f>IFERROR(MID($D756,FIND(L$1,$D756,1)+0,100),"x")</f>
        <v>RESOLVE: ART. 1º - AUTORIZAR O DIREITO DE  USO DOS RECURSOS HÍDRICOS, VÁLIDO PELO PRAZO DE 4 (QUATRO</v>
      </c>
      <c r="M756" t="s">
        <v>2531</v>
      </c>
      <c r="P756" t="e">
        <f>VLOOKUP(A756,#REF!,1,FALSE)</f>
        <v>#REF!</v>
      </c>
    </row>
    <row r="757" spans="1:16" x14ac:dyDescent="0.25">
      <c r="A757" s="3">
        <v>18012</v>
      </c>
      <c r="B757" t="s">
        <v>4597</v>
      </c>
      <c r="C757">
        <v>406</v>
      </c>
      <c r="D757" t="s">
        <v>230</v>
      </c>
      <c r="E757" s="1">
        <v>18012</v>
      </c>
      <c r="F757" s="2">
        <v>43549</v>
      </c>
      <c r="G757" t="str">
        <f>IFERROR(MID($D757,FIND(G$1,$D757,1)+0,110),"x")</f>
        <v>LOCALIZADO NA FAZENDA LAGEDINHO,VILA SÃO VICENTE, ZONA  RURAL, NO DE MUNICÍPIO ITABERABA, MEDIANTE O CUMPRIMEN</v>
      </c>
      <c r="H757" t="str">
        <f>IFERROR(MID($D757,FIND(H$1,$D757,1)+0,70),"x")</f>
        <v xml:space="preserve">CAPTAÇÃO SUPERFICIAL,  NA BACIA HIDROGRÁFICA DO RIO PARAGUAÇU, NO RIO </v>
      </c>
      <c r="I757" t="str">
        <f>IFERROR(MID($D757,FIND(I$1,$D757,1)+0,30),"x")</f>
        <v>CPF N° 617.670.185-68, COM SED</v>
      </c>
      <c r="J757" t="str">
        <f>IFERROR(MID($D757,FIND(J$1,$D757,1)+0,30),"x")</f>
        <v>x</v>
      </c>
      <c r="K757" t="str">
        <f>IFERROR(MID($D757,FIND(K$1,$D757,1)+0,40),"x")</f>
        <v xml:space="preserve">VÁLIDO PELO PRAZO DE 4 (QUATRO) ANOS, A </v>
      </c>
      <c r="L757" t="str">
        <f>IFERROR(MID($D757,FIND(L$1,$D757,1)+0,100),"x")</f>
        <v>RESOLVE: ART. 1º - AUTORIZAR O  DIREITO DE USO DOS RECURSOS HÍDRICOS, VÁLIDO PELO PRAZO DE 4 (QUATRO</v>
      </c>
      <c r="M757" t="s">
        <v>2532</v>
      </c>
      <c r="P757" t="e">
        <f>VLOOKUP(A757,#REF!,1,FALSE)</f>
        <v>#REF!</v>
      </c>
    </row>
    <row r="758" spans="1:16" x14ac:dyDescent="0.25">
      <c r="A758" s="3">
        <v>18013</v>
      </c>
      <c r="B758" t="s">
        <v>4598</v>
      </c>
      <c r="C758">
        <v>407</v>
      </c>
      <c r="D758" t="s">
        <v>231</v>
      </c>
      <c r="E758" s="1">
        <v>18013</v>
      </c>
      <c r="F758" s="2">
        <v>43549</v>
      </c>
      <c r="G758" t="str">
        <f>IFERROR(MID($D758,FIND(G$1,$D758,1)+0,110),"x")</f>
        <v>LOCALIZADO NA FAZENDA SANTO ANTÔNIO, RODOVIA BR  242, ZONA RURAL, NO MUNICÍPIO DE ITABERABA, MEDIANTE O CUMPRI</v>
      </c>
      <c r="H758" t="str">
        <f>IFERROR(MID($D758,FIND(H$1,$D758,1)+0,70),"x")</f>
        <v xml:space="preserve">CAPTAÇÃO SUPERFICIAL, NA  BACIA HIDROGRÁFICA DO RIO PARAGUAÇU, NO RIO </v>
      </c>
      <c r="I758" t="str">
        <f>IFERROR(MID($D758,FIND(I$1,$D758,1)+0,30),"x")</f>
        <v>x</v>
      </c>
      <c r="J758" t="str">
        <f>IFERROR(MID($D758,FIND(J$1,$D758,1)+0,30),"x")</f>
        <v>CNPJ Nº 96.785.407/0001-40, CO</v>
      </c>
      <c r="K758" t="str">
        <f>IFERROR(MID($D758,FIND(K$1,$D758,1)+0,40),"x")</f>
        <v xml:space="preserve">VÁLIDA PELO PRAZO DE 04 (QUATRO) ANOS,  </v>
      </c>
      <c r="L758" t="str">
        <f>IFERROR(MID($D758,FIND(L$1,$D758,1)+0,100),"x")</f>
        <v>RESOLVE: ART. 1.º - AUTORIZAR  A RENOVAÇÃO DO DIREITO DE USO DOS RECURSOS HÍDRICOS, VÁLIDA PELO PRAZ</v>
      </c>
      <c r="M758" t="s">
        <v>2533</v>
      </c>
      <c r="P758" t="e">
        <f>VLOOKUP(A758,#REF!,1,FALSE)</f>
        <v>#REF!</v>
      </c>
    </row>
    <row r="759" spans="1:16" x14ac:dyDescent="0.25">
      <c r="A759" s="3">
        <v>18014</v>
      </c>
      <c r="B759" t="s">
        <v>4599</v>
      </c>
      <c r="C759">
        <v>408</v>
      </c>
      <c r="D759" t="s">
        <v>232</v>
      </c>
      <c r="E759" s="1">
        <v>18014</v>
      </c>
      <c r="F759" s="2">
        <v>43549</v>
      </c>
      <c r="G759" t="str">
        <f>IFERROR(MID($D759,FIND(G$1,$D759,1)+0,110),"x")</f>
        <v>LOCALIZADO NA FAZENDA NOVA SORTE, ZONA RURAL, NO MUNICÍPIO DE ITABERABA,  MEDIANTE O CUMPRIMENTO DA LEGISLAÇÃO</v>
      </c>
      <c r="H759" t="str">
        <f>IFERROR(MID($D759,FIND(H$1,$D759,1)+0,70),"x")</f>
        <v xml:space="preserve">CAPTAÇÃO SUPERFICIAL, NA BACIA HIDROGRÁFICA DO RIO PARAGUAÇU,  NO RIO </v>
      </c>
      <c r="I759" t="str">
        <f>IFERROR(MID($D759,FIND(I$1,$D759,1)+0,30),"x")</f>
        <v>CPF N° 088.474.525-20, COM SED</v>
      </c>
      <c r="J759" t="str">
        <f>IFERROR(MID($D759,FIND(J$1,$D759,1)+0,30),"x")</f>
        <v>x</v>
      </c>
      <c r="K759" t="str">
        <f>IFERROR(MID($D759,FIND(K$1,$D759,1)+0,40),"x")</f>
        <v xml:space="preserve">VÁLIDO PELO PRAZO DE 4 (QUATRO) ANOS, A </v>
      </c>
      <c r="L759" t="str">
        <f>IFERROR(MID($D759,FIND(L$1,$D759,1)+0,100),"x")</f>
        <v>RESOLVE: ART. 1º - AUTORIZAR O DIREITO DE  USO DOS RECURSOS HÍDRICOS, VÁLIDO PELO PRAZO DE 4 (QUATRO</v>
      </c>
      <c r="M759" t="s">
        <v>2534</v>
      </c>
      <c r="P759" t="e">
        <f>VLOOKUP(A759,#REF!,1,FALSE)</f>
        <v>#REF!</v>
      </c>
    </row>
    <row r="760" spans="1:16" x14ac:dyDescent="0.25">
      <c r="A760" s="3">
        <v>18015</v>
      </c>
      <c r="B760" t="s">
        <v>4600</v>
      </c>
      <c r="C760">
        <v>409</v>
      </c>
      <c r="D760" t="s">
        <v>233</v>
      </c>
      <c r="E760" s="1">
        <v>18015</v>
      </c>
      <c r="F760" s="2">
        <v>43549</v>
      </c>
      <c r="G760" t="str">
        <f>IFERROR(MID($D760,FIND(G$1,$D760,1)+0,110),"x")</f>
        <v>LOCALIZADO  NA FAZENDA COQUEIRO, ZONA RURAL, NO MUNICÍPIO DE WAGNER. § 2º - CAPTAÇÃO SUPERFICIAL, NA  BACIA HI</v>
      </c>
      <c r="H760" t="str">
        <f>IFERROR(MID($D760,FIND(H$1,$D760,1)+0,70),"x")</f>
        <v>CAPTAÇÃO  SUBTERRÂNEA, NA BACIA HIDROGRÁFICA DO RIO PARAGUAÇU, NAS COO</v>
      </c>
      <c r="I760" t="str">
        <f>IFERROR(MID($D760,FIND(I$1,$D760,1)+0,30),"x")</f>
        <v>CPF N° 015.449.645-60, COM SED</v>
      </c>
      <c r="J760" t="str">
        <f>IFERROR(MID($D760,FIND(J$1,$D760,1)+0,30),"x")</f>
        <v>x</v>
      </c>
      <c r="K760" t="str">
        <f>IFERROR(MID($D760,FIND(K$1,$D760,1)+0,40),"x")</f>
        <v xml:space="preserve">VÁLIDO PELO PRAZO DE 4 (QUATRO) ANOS, A </v>
      </c>
      <c r="L760" t="str">
        <f>IFERROR(MID($D760,FIND(L$1,$D760,1)+0,100),"x")</f>
        <v>RESOLVE: ART. 1.º - AUTORIZAR  O DIREITO DE USO DOS RECURSOS HÍDRICOS, VÁLIDO PELO PRAZO DE 4 (QUATR</v>
      </c>
      <c r="M760" t="s">
        <v>2535</v>
      </c>
      <c r="P760" t="e">
        <f>VLOOKUP(A760,#REF!,1,FALSE)</f>
        <v>#REF!</v>
      </c>
    </row>
    <row r="761" spans="1:16" x14ac:dyDescent="0.25">
      <c r="A761" s="3">
        <v>18016</v>
      </c>
      <c r="B761" t="s">
        <v>4601</v>
      </c>
      <c r="C761">
        <v>410</v>
      </c>
      <c r="D761" t="s">
        <v>234</v>
      </c>
      <c r="E761" s="1">
        <v>18016</v>
      </c>
      <c r="F761" s="2">
        <v>43549</v>
      </c>
      <c r="G761" t="str">
        <f>IFERROR(MID($D761,FIND(G$1,$D761,1)+0,110),"x")</f>
        <v>LOCALIZADO NA FAZENDA SÃO JOSÉ, ZONA RURAL, NO  MUNICÍPIO DE ITABERABA, MEDIANTE O CUMPRIMENTO DA LEGISLAÇÃO V</v>
      </c>
      <c r="H761" t="str">
        <f>IFERROR(MID($D761,FIND(H$1,$D761,1)+0,70),"x")</f>
        <v xml:space="preserve">CAPTAÇÃO SUPERFICIAL,  NA BACIA HIDROGRÁFICA DO RIO PARAGUAÇU, NO RIO </v>
      </c>
      <c r="I761" t="str">
        <f>IFERROR(MID($D761,FIND(I$1,$D761,1)+0,30),"x")</f>
        <v>CPF N° 313.318.825-91, COM SED</v>
      </c>
      <c r="J761" t="str">
        <f>IFERROR(MID($D761,FIND(J$1,$D761,1)+0,30),"x")</f>
        <v>x</v>
      </c>
      <c r="K761" t="str">
        <f>IFERROR(MID($D761,FIND(K$1,$D761,1)+0,40),"x")</f>
        <v xml:space="preserve">VÁLIDA PELO PRAZO DE 4 (QUATRO) ANOS, A </v>
      </c>
      <c r="L761" t="str">
        <f>IFERROR(MID($D761,FIND(L$1,$D761,1)+0,100),"x")</f>
        <v>RESOLVE: ART. 1º - AUTORIZAR A RENOVAÇÃO  DO DIREITO DE USO DOS RECURSOS HÍDRICOS, VÁLIDA PELO PRAZO</v>
      </c>
      <c r="M761" t="s">
        <v>2536</v>
      </c>
      <c r="P761" t="e">
        <f>VLOOKUP(A761,#REF!,1,FALSE)</f>
        <v>#REF!</v>
      </c>
    </row>
    <row r="762" spans="1:16" x14ac:dyDescent="0.25">
      <c r="A762" s="3">
        <v>18017</v>
      </c>
      <c r="B762" t="s">
        <v>4602</v>
      </c>
      <c r="C762">
        <v>411</v>
      </c>
      <c r="D762" t="s">
        <v>235</v>
      </c>
      <c r="E762" s="1">
        <v>18017</v>
      </c>
      <c r="F762" s="2">
        <v>43549</v>
      </c>
      <c r="G762" t="str">
        <f>IFERROR(MID($D762,FIND(G$1,$D762,1)+0,110),"x")</f>
        <v>LOCALIZADO NA FAZENDA  UTINGA, CAMINHO BEIRA RIO, MARIA NETA, NO MUNICÍPIO DE UTINGA, MEDIANTE O CUMPRIMENTO D</v>
      </c>
      <c r="H762" t="str">
        <f>IFERROR(MID($D762,FIND(H$1,$D762,1)+0,70),"x")</f>
        <v xml:space="preserve">CAPTAÇÃO SUPERFICIAL, NA BACIA HIDROGRÁFICA DO RIO PARAGUAÇU, NO RIO  </v>
      </c>
      <c r="I762" t="str">
        <f>IFERROR(MID($D762,FIND(I$1,$D762,1)+0,30),"x")</f>
        <v>CPF N° 055.381.428-17, COM SED</v>
      </c>
      <c r="J762" t="str">
        <f>IFERROR(MID($D762,FIND(J$1,$D762,1)+0,30),"x")</f>
        <v>x</v>
      </c>
      <c r="K762" t="str">
        <f>IFERROR(MID($D762,FIND(K$1,$D762,1)+0,40),"x")</f>
        <v xml:space="preserve">VÁLIDO PELO PRAZO DE 4 (QUATRO) ANOS, A </v>
      </c>
      <c r="L762" t="str">
        <f>IFERROR(MID($D762,FIND(L$1,$D762,1)+0,100),"x")</f>
        <v>RESOLVE: ART. 1º - AUTORIZAR O DIREITO DE  USO DOS RECURSOS HÍDRICOS, VÁLIDO PELO PRAZO DE 4 (QUATRO</v>
      </c>
      <c r="M762" t="s">
        <v>2537</v>
      </c>
      <c r="P762" t="e">
        <f>VLOOKUP(A762,#REF!,1,FALSE)</f>
        <v>#REF!</v>
      </c>
    </row>
    <row r="763" spans="1:16" x14ac:dyDescent="0.25">
      <c r="A763" s="3">
        <v>18018</v>
      </c>
      <c r="B763" t="s">
        <v>4603</v>
      </c>
      <c r="C763">
        <v>412</v>
      </c>
      <c r="D763" t="s">
        <v>236</v>
      </c>
      <c r="E763" s="1">
        <v>18018</v>
      </c>
      <c r="F763" s="2">
        <v>43549</v>
      </c>
      <c r="G763" t="str">
        <f>IFERROR(MID($D763,FIND(G$1,$D763,1)+0,110),"x")</f>
        <v>LOCALIZADO NA FAZENDA BELA VISTA, ZONA RURAL, NO MUNICÍPIO DE  UTINGA, MEDIANTE O CUMPRIMENTO DA LEGISLAÇÃO VI</v>
      </c>
      <c r="H763" t="str">
        <f>IFERROR(MID($D763,FIND(H$1,$D763,1)+0,70),"x")</f>
        <v xml:space="preserve">CAPTAÇÃO SUPERFICIAL,  NA BACIA HIDROGRÁFICA DO RIO PARAGUAÇU, NO RIO </v>
      </c>
      <c r="I763" t="str">
        <f>IFERROR(MID($D763,FIND(I$1,$D763,1)+0,30),"x")</f>
        <v>CPF SOB N° 518.634.645-49, COM</v>
      </c>
      <c r="J763" t="str">
        <f>IFERROR(MID($D763,FIND(J$1,$D763,1)+0,30),"x")</f>
        <v>x</v>
      </c>
      <c r="K763" t="str">
        <f>IFERROR(MID($D763,FIND(K$1,$D763,1)+0,40),"x")</f>
        <v>VÁLIDA PELO PRAZO DE 04 (QUATRO) ANOS, A</v>
      </c>
      <c r="L763" t="str">
        <f>IFERROR(MID($D763,FIND(L$1,$D763,1)+0,100),"x")</f>
        <v>RESOLVE: ART. 1º - AUTORIZAR A RENOVAÇÃO  DO DIREITO DE USO DOS RECURSOS HÍDRICOS, VÁLIDA PELO PRAZO</v>
      </c>
      <c r="M763" t="s">
        <v>2538</v>
      </c>
      <c r="P763" t="e">
        <f>VLOOKUP(A763,#REF!,1,FALSE)</f>
        <v>#REF!</v>
      </c>
    </row>
    <row r="764" spans="1:16" x14ac:dyDescent="0.25">
      <c r="A764" s="3">
        <v>18019</v>
      </c>
      <c r="B764" t="s">
        <v>4604</v>
      </c>
      <c r="C764">
        <v>413</v>
      </c>
      <c r="D764" t="s">
        <v>237</v>
      </c>
      <c r="E764" s="1">
        <v>18019</v>
      </c>
      <c r="F764" s="2">
        <v>43549</v>
      </c>
      <c r="G764" t="str">
        <f>IFERROR(MID($D764,FIND(G$1,$D764,1)+0,110),"x")</f>
        <v>LOCALIZADO NO SÍTIO ANA’S, ZONA RURAL, NO MUNICÍPIO  DE MIGUEL CALMON, MEDIANTE O CUMPRIMENTO DA LEGISLAÇÃO VI</v>
      </c>
      <c r="H764" t="str">
        <f>IFERROR(MID($D764,FIND(H$1,$D764,1)+0,70),"x")</f>
        <v>CAPTAÇÃO SUPERFICIAL, NA BACIA HIDROGRÁFICA DO RIO  PARAGUAÇU, EM BARR</v>
      </c>
      <c r="I764" t="str">
        <f>IFERROR(MID($D764,FIND(I$1,$D764,1)+0,30),"x")</f>
        <v>CPF Nº 769.713.501-97, COM SED</v>
      </c>
      <c r="J764" t="str">
        <f>IFERROR(MID($D764,FIND(J$1,$D764,1)+0,30),"x")</f>
        <v>x</v>
      </c>
      <c r="K764" t="str">
        <f>IFERROR(MID($D764,FIND(K$1,$D764,1)+0,40),"x")</f>
        <v xml:space="preserve">VÁLIDO PELO PRAZO DE 4 (QUATRO) ANOS, A </v>
      </c>
      <c r="L764" t="str">
        <f>IFERROR(MID($D764,FIND(L$1,$D764,1)+0,100),"x")</f>
        <v>RESOLVE: ART. 1º - AUTORIZAR O DIREITO DE  USO DOS RECURSOS HÍDRICOS, VÁLIDO PELO PRAZO DE 4 (QUATRO</v>
      </c>
      <c r="M764" t="s">
        <v>2539</v>
      </c>
      <c r="P764" t="e">
        <f>VLOOKUP(A764,#REF!,1,FALSE)</f>
        <v>#REF!</v>
      </c>
    </row>
    <row r="765" spans="1:16" x14ac:dyDescent="0.25">
      <c r="A765" s="3">
        <v>18021</v>
      </c>
      <c r="B765" t="s">
        <v>4606</v>
      </c>
      <c r="C765">
        <v>415</v>
      </c>
      <c r="D765" t="s">
        <v>239</v>
      </c>
      <c r="E765" s="1">
        <v>18021</v>
      </c>
      <c r="F765" s="2">
        <v>43549</v>
      </c>
      <c r="G765" t="str">
        <f>IFERROR(MID($D765,FIND(G$1,$D765,1)+0,110),"x")</f>
        <v>LOCALIZADO NA FAZENDA DEUS DARÁ/RETIRO DA CIGANA E RETIRO, ZONA RURAL, NO MUNICÍPIO  DE FEIRA DE SANTANA, MEDI</v>
      </c>
      <c r="H765" t="str">
        <f>IFERROR(MID($D765,FIND(H$1,$D765,1)+0,70),"x")</f>
        <v>CAPTAÇÃO SUPERFICIAL, NA BACIA HIDROGRÁFICA DO     EXECUTIVO  SALVAD</v>
      </c>
      <c r="I765" t="str">
        <f>IFERROR(MID($D765,FIND(I$1,$D765,1)+0,30),"x")</f>
        <v>CPF SOB Nº 114.046.985-15, COM</v>
      </c>
      <c r="J765" t="str">
        <f>IFERROR(MID($D765,FIND(J$1,$D765,1)+0,30),"x")</f>
        <v>x</v>
      </c>
      <c r="K765" t="str">
        <f>IFERROR(MID($D765,FIND(K$1,$D765,1)+0,40),"x")</f>
        <v xml:space="preserve">VÁLIDO PELO PRAZO DE 4 (QUATRO) ANOS, A </v>
      </c>
      <c r="L765" t="str">
        <f>IFERROR(MID($D765,FIND(L$1,$D765,1)+0,100),"x")</f>
        <v>RESOLVE: ART. 1º - AUTORIZAR O DIREITO DE  USO DOS RECURSOS HÍDRICOS, VÁLIDO PELO PRAZO DE 4 (QUATRO</v>
      </c>
      <c r="M765" t="s">
        <v>2541</v>
      </c>
      <c r="P765" t="e">
        <f>VLOOKUP(A765,#REF!,1,FALSE)</f>
        <v>#REF!</v>
      </c>
    </row>
    <row r="766" spans="1:16" x14ac:dyDescent="0.25">
      <c r="A766" s="3">
        <v>18022</v>
      </c>
      <c r="B766" t="s">
        <v>4607</v>
      </c>
      <c r="C766">
        <v>416</v>
      </c>
      <c r="D766" t="s">
        <v>240</v>
      </c>
      <c r="E766" s="1">
        <v>18022</v>
      </c>
      <c r="F766" s="2">
        <v>43549</v>
      </c>
      <c r="G766" t="str">
        <f>IFERROR(MID($D766,FIND(G$1,$D766,1)+0,110),"x")</f>
        <v xml:space="preserve">LOCALIZADO NA FAZENDA MANDACARU, ZONA RURAL, NO MUNICÍPIO DE  PARAMIRIM, MEDIANTE O CUMPRIMENTO DA LEGISLAÇÃO </v>
      </c>
      <c r="H766" t="str">
        <f>IFERROR(MID($D766,FIND(H$1,$D766,1)+0,70),"x")</f>
        <v xml:space="preserve">CAPTAÇÃO SUPERFICIAL, NA BACIA HIDROGRÁFICA  DO RIO PARAMIRIM, NO RIO </v>
      </c>
      <c r="I766" t="str">
        <f>IFERROR(MID($D766,FIND(I$1,$D766,1)+0,30),"x")</f>
        <v>CPF N° 035.676.365-02, COM SED</v>
      </c>
      <c r="J766" t="str">
        <f>IFERROR(MID($D766,FIND(J$1,$D766,1)+0,30),"x")</f>
        <v>x</v>
      </c>
      <c r="K766" t="str">
        <f>IFERROR(MID($D766,FIND(K$1,$D766,1)+0,40),"x")</f>
        <v xml:space="preserve">VÁLIDO PELO PRAZO DE 4 (QUATRO) ANOS, A </v>
      </c>
      <c r="L766" t="str">
        <f>IFERROR(MID($D766,FIND(L$1,$D766,1)+0,100),"x")</f>
        <v>RESOLVE: ART. 1º - AUTORIZAR O DIREITO  DE USO DOS RECURSOS HÍDRICOS, VÁLIDO PELO PRAZO DE 4 (QUATRO</v>
      </c>
      <c r="M766" t="s">
        <v>2542</v>
      </c>
      <c r="P766" t="e">
        <f>VLOOKUP(A766,#REF!,1,FALSE)</f>
        <v>#REF!</v>
      </c>
    </row>
    <row r="767" spans="1:16" x14ac:dyDescent="0.25">
      <c r="A767" s="3">
        <v>18026</v>
      </c>
      <c r="B767" t="s">
        <v>4611</v>
      </c>
      <c r="C767">
        <v>420</v>
      </c>
      <c r="D767" t="s">
        <v>244</v>
      </c>
      <c r="E767" s="1">
        <v>18026</v>
      </c>
      <c r="F767" s="2">
        <v>43549</v>
      </c>
      <c r="G767" t="str">
        <f>IFERROR(MID($D767,FIND(G$1,$D767,1)+0,110),"x")</f>
        <v>LOCALIZADO  NO MESMO LOCAL E MUNICÍPIO, MEDIANTE O CUMPRIMENTO DA LEGISLAÇÃO VIGENTE E DO PARÁGRAFO ÚNICO  DES</v>
      </c>
      <c r="H767" t="str">
        <f>IFERROR(MID($D767,FIND(H$1,$D767,1)+0,70),"x")</f>
        <v xml:space="preserve">CAPTAÇÃO SUPERFICIAL, NA BACIA HIDROGRÁFICA DO RIO  ITAPICURU, NO RIO </v>
      </c>
      <c r="I767" t="str">
        <f>IFERROR(MID($D767,FIND(I$1,$D767,1)+0,30),"x")</f>
        <v>CPF Nº 074.727.065-15, COM SED</v>
      </c>
      <c r="J767" t="str">
        <f>IFERROR(MID($D767,FIND(J$1,$D767,1)+0,30),"x")</f>
        <v>x</v>
      </c>
      <c r="K767" t="str">
        <f>IFERROR(MID($D767,FIND(K$1,$D767,1)+0,40),"x")</f>
        <v xml:space="preserve">VÁLIDO PELO PRAZO DE 4 (QUATRO) ANOS, A </v>
      </c>
      <c r="L767" t="str">
        <f>IFERROR(MID($D767,FIND(L$1,$D767,1)+0,100),"x")</f>
        <v>RESOLVE: ART. 1º - AUTORIZAR O DIREITO DE  USO DOS RECURSOS HÍDRICOS, VÁLIDO PELO PRAZO DE 4 (QUATRO</v>
      </c>
      <c r="M767" t="s">
        <v>2546</v>
      </c>
      <c r="P767" t="e">
        <f>VLOOKUP(A767,#REF!,1,FALSE)</f>
        <v>#REF!</v>
      </c>
    </row>
    <row r="768" spans="1:16" x14ac:dyDescent="0.25">
      <c r="A768" s="3">
        <v>18027</v>
      </c>
      <c r="B768" t="s">
        <v>4612</v>
      </c>
      <c r="C768">
        <v>421</v>
      </c>
      <c r="D768" t="s">
        <v>245</v>
      </c>
      <c r="E768" s="1">
        <v>18027</v>
      </c>
      <c r="F768" s="2">
        <v>43549</v>
      </c>
      <c r="G768" t="str">
        <f>IFERROR(MID($D768,FIND(G$1,$D768,1)+0,110),"x")</f>
        <v>LOCALIZADO NA FAZENDA RANCHO 3 CORAÇÕES, ZONA RURAL, NO MUNICÍPIO  DE IAÇU, MEDIANTE O CUMPRIMENTO DA LEGISLAÇ</v>
      </c>
      <c r="H768" t="str">
        <f>IFERROR(MID($D768,FIND(H$1,$D768,1)+0,70),"x")</f>
        <v xml:space="preserve">CAPTAÇÃO SUPERFICIAL, NA BACIA HIDROGRÁFICA DO RIO  PARAGUAÇU, NO RIO </v>
      </c>
      <c r="I768" t="str">
        <f>IFERROR(MID($D768,FIND(I$1,$D768,1)+0,30),"x")</f>
        <v>CPF Nº 944.865.735-87, COM SED</v>
      </c>
      <c r="J768" t="str">
        <f>IFERROR(MID($D768,FIND(J$1,$D768,1)+0,30),"x")</f>
        <v>x</v>
      </c>
      <c r="K768" t="str">
        <f>IFERROR(MID($D768,FIND(K$1,$D768,1)+0,40),"x")</f>
        <v>VÁLIDO PELO PRAZO DE 04 (QUATRO) ANOS, A</v>
      </c>
      <c r="L768" t="str">
        <f>IFERROR(MID($D768,FIND(L$1,$D768,1)+0,100),"x")</f>
        <v>RESOLVE: ART. 1º - AUTORIZAR O DIREITO  DE USO DOS RECURSOS HÍDRICOS, VÁLIDO PELO PRAZO DE 04 (QUATR</v>
      </c>
      <c r="M768" t="s">
        <v>2547</v>
      </c>
      <c r="P768" t="e">
        <f>VLOOKUP(A768,#REF!,1,FALSE)</f>
        <v>#REF!</v>
      </c>
    </row>
    <row r="769" spans="1:16" x14ac:dyDescent="0.25">
      <c r="A769" s="3">
        <v>18028</v>
      </c>
      <c r="B769" t="s">
        <v>4613</v>
      </c>
      <c r="C769">
        <v>422</v>
      </c>
      <c r="D769" t="s">
        <v>246</v>
      </c>
      <c r="E769" s="1">
        <v>18028</v>
      </c>
      <c r="F769" s="2">
        <v>43549</v>
      </c>
      <c r="G769" t="str">
        <f>IFERROR(MID($D769,FIND(G$1,$D769,1)+0,110),"x")</f>
        <v>LOCALIZADO NA FAZENDA PAULISTA, ZONA RURAL, NO MUNICÍPIO DE SAÚDE, MEDIANTE O CUMPRIMENTO DA  LEGISLAÇÃO VIGEN</v>
      </c>
      <c r="H769" t="str">
        <f>IFERROR(MID($D769,FIND(H$1,$D769,1)+0,70),"x")</f>
        <v xml:space="preserve">CAPTAÇÃO SUPERFICIAL, NA BACIA HIDROGRÁFICA DO RIO ITAPICURU, NO  RIO </v>
      </c>
      <c r="I769" t="str">
        <f>IFERROR(MID($D769,FIND(I$1,$D769,1)+0,30),"x")</f>
        <v>CPF Nº 105.048.425-87, COM SED</v>
      </c>
      <c r="J769" t="str">
        <f>IFERROR(MID($D769,FIND(J$1,$D769,1)+0,30),"x")</f>
        <v>x</v>
      </c>
      <c r="K769" t="str">
        <f>IFERROR(MID($D769,FIND(K$1,$D769,1)+0,40),"x")</f>
        <v xml:space="preserve">VÁLIDO PELO PRAZO DE 4 (QUATRO) ANOS, A </v>
      </c>
      <c r="L769" t="str">
        <f>IFERROR(MID($D769,FIND(L$1,$D769,1)+0,100),"x")</f>
        <v>RESOLVE: ART. 1º - AUTORIZAR O DIREITO DE  USO DOS RECURSOS HÍDRICOS, VÁLIDO PELO PRAZO DE 4 (QUATRO</v>
      </c>
      <c r="M769" t="s">
        <v>2548</v>
      </c>
      <c r="P769" t="e">
        <f>VLOOKUP(A769,#REF!,1,FALSE)</f>
        <v>#REF!</v>
      </c>
    </row>
    <row r="770" spans="1:16" x14ac:dyDescent="0.25">
      <c r="A770" s="3">
        <v>18029</v>
      </c>
      <c r="B770" t="s">
        <v>4614</v>
      </c>
      <c r="C770">
        <v>423</v>
      </c>
      <c r="D770" t="s">
        <v>247</v>
      </c>
      <c r="E770" s="1">
        <v>18029</v>
      </c>
      <c r="F770" s="2">
        <v>43549</v>
      </c>
      <c r="G770" t="str">
        <f>IFERROR(MID($D770,FIND(G$1,$D770,1)+0,110),"x")</f>
        <v>LOCALIZADO NA FAZENDA CAJAZEIRA, COMUNIDADE MASSAMBÃO, ZONA RURAL, NO MUNICÍPIO DE  PIRITIBA, MEDIANTE O CUMPR</v>
      </c>
      <c r="H770" t="str">
        <f>IFERROR(MID($D770,FIND(H$1,$D770,1)+0,70),"x")</f>
        <v xml:space="preserve">CAPTAÇÃO SUPERFICIAL, NA BACIA HIDROGRÁFICA DO RIO PARAGUAÇU,  NO RIO </v>
      </c>
      <c r="I770" t="str">
        <f>IFERROR(MID($D770,FIND(I$1,$D770,1)+0,30),"x")</f>
        <v>CPF Nº 258.844.505-59, COM SED</v>
      </c>
      <c r="J770" t="str">
        <f>IFERROR(MID($D770,FIND(J$1,$D770,1)+0,30),"x")</f>
        <v>x</v>
      </c>
      <c r="K770" t="str">
        <f>IFERROR(MID($D770,FIND(K$1,$D770,1)+0,40),"x")</f>
        <v xml:space="preserve">VÁLIDO PELO PRAZO DE 4 (QUATRO) ANOS, A </v>
      </c>
      <c r="L770" t="str">
        <f>IFERROR(MID($D770,FIND(L$1,$D770,1)+0,100),"x")</f>
        <v>RESOLVE: ART. 1º - AUTORIZAR O DIREITO  DE USO DOS RECURSOS HÍDRICOS, VÁLIDO PELO PRAZO DE 4 (QUATRO</v>
      </c>
      <c r="M770" t="s">
        <v>2549</v>
      </c>
      <c r="P770" t="e">
        <f>VLOOKUP(A770,#REF!,1,FALSE)</f>
        <v>#REF!</v>
      </c>
    </row>
    <row r="771" spans="1:16" x14ac:dyDescent="0.25">
      <c r="A771" s="3">
        <v>18030</v>
      </c>
      <c r="B771" t="s">
        <v>4615</v>
      </c>
      <c r="C771">
        <v>424</v>
      </c>
      <c r="D771" t="s">
        <v>248</v>
      </c>
      <c r="E771" s="1">
        <v>18030</v>
      </c>
      <c r="F771" s="2">
        <v>43549</v>
      </c>
      <c r="G771" t="str">
        <f>IFERROR(MID($D771,FIND(G$1,$D771,1)+0,110),"x")</f>
        <v>LOCALIZADO NA FAZENDA  ALTAMIRA, FRANÇA, NO MUNICÍPIO DE PIRITIBA, MEDIANTE O CUMPRIMENTO DA LEGISLAÇÃO VIGENT</v>
      </c>
      <c r="H771" t="str">
        <f>IFERROR(MID($D771,FIND(H$1,$D771,1)+0,70),"x")</f>
        <v xml:space="preserve">CAPTAÇÃO SUPERFICIAL, NA BACIA  HIDROGRÁFICA DO RIO PARAGUAÇU, NO RIO </v>
      </c>
      <c r="I771" t="str">
        <f>IFERROR(MID($D771,FIND(I$1,$D771,1)+0,30),"x")</f>
        <v>CPF Nº 474.488.905-06, COM SED</v>
      </c>
      <c r="J771" t="str">
        <f>IFERROR(MID($D771,FIND(J$1,$D771,1)+0,30),"x")</f>
        <v>x</v>
      </c>
      <c r="K771" t="str">
        <f>IFERROR(MID($D771,FIND(K$1,$D771,1)+0,40),"x")</f>
        <v xml:space="preserve">VÁLIDO PELO PRAZO DE 4 (QUATRO) ANOS, A </v>
      </c>
      <c r="L771" t="str">
        <f>IFERROR(MID($D771,FIND(L$1,$D771,1)+0,100),"x")</f>
        <v>RESOLVE: ART. 1.º - AUTORIZAR O DIREITO DE  USO DOS RECURSOS HÍDRICOS, VÁLIDO PELO PRAZO DE 4 (QUATR</v>
      </c>
      <c r="M771" t="s">
        <v>2550</v>
      </c>
      <c r="P771" t="e">
        <f>VLOOKUP(A771,#REF!,1,FALSE)</f>
        <v>#REF!</v>
      </c>
    </row>
    <row r="772" spans="1:16" x14ac:dyDescent="0.25">
      <c r="A772" s="3">
        <v>18031</v>
      </c>
      <c r="B772" t="s">
        <v>4616</v>
      </c>
      <c r="C772">
        <v>425</v>
      </c>
      <c r="D772" t="s">
        <v>249</v>
      </c>
      <c r="E772" s="1">
        <v>18031</v>
      </c>
      <c r="F772" s="2">
        <v>43549</v>
      </c>
      <c r="G772" t="str">
        <f>IFERROR(MID($D772,FIND(G$1,$D772,1)+0,110),"x")</f>
        <v>LOCALIZADO NA FAZENDA CONQUISTA, ZONA RURAL, NO MUNICÍPIO DE NOVA  REDENÇÃO, MEDIANTE O CUMPRIMENTO DA LEGISLA</v>
      </c>
      <c r="H772" t="str">
        <f>IFERROR(MID($D772,FIND(H$1,$D772,1)+0,70),"x")</f>
        <v xml:space="preserve">CAPTAÇÃO SUPERFICIAL, NA BACIA HIDROGRÁFICA DO RIO  PARAGUAÇU, NO RIO </v>
      </c>
      <c r="I772" t="str">
        <f>IFERROR(MID($D772,FIND(I$1,$D772,1)+0,30),"x")</f>
        <v>x</v>
      </c>
      <c r="J772" t="str">
        <f>IFERROR(MID($D772,FIND(J$1,$D772,1)+0,30),"x")</f>
        <v>CNPJ Nº 01.973.600/0001-07, CO</v>
      </c>
      <c r="K772" t="str">
        <f>IFERROR(MID($D772,FIND(K$1,$D772,1)+0,40),"x")</f>
        <v xml:space="preserve">VÁLIDO PELO PRAZO DE 4 (QUATRO) ANOS, A </v>
      </c>
      <c r="L772" t="str">
        <f>IFERROR(MID($D772,FIND(L$1,$D772,1)+0,100),"x")</f>
        <v>RESOLVE: ART. 1º - AUTORIZAR O DIREITO DE  USO DOS RECURSOS HÍDRICOS, VÁLIDO PELO PRAZO DE 4 (QUATRO</v>
      </c>
      <c r="M772" t="s">
        <v>2551</v>
      </c>
      <c r="P772" t="e">
        <f>VLOOKUP(A772,#REF!,1,FALSE)</f>
        <v>#REF!</v>
      </c>
    </row>
    <row r="773" spans="1:16" x14ac:dyDescent="0.25">
      <c r="A773" s="3">
        <v>18032</v>
      </c>
      <c r="B773" t="s">
        <v>4617</v>
      </c>
      <c r="C773">
        <v>426</v>
      </c>
      <c r="D773" t="s">
        <v>250</v>
      </c>
      <c r="E773" s="1">
        <v>18032</v>
      </c>
      <c r="F773" s="2">
        <v>43549</v>
      </c>
      <c r="G773" t="str">
        <f>IFERROR(MID($D773,FIND(G$1,$D773,1)+0,110),"x")</f>
        <v>LOCALIZADO NA FAZENDA POÇO DE AREIA, ESTRADA RODAGEM, ZONA  RURAL, NO MUNICÍPIO DE JUSSIAPE, MEDIANTE O CUMPRI</v>
      </c>
      <c r="H773" t="str">
        <f>IFERROR(MID($D773,FIND(H$1,$D773,1)+0,70),"x")</f>
        <v xml:space="preserve">CAPTAÇÃO SUPERFICIAL, NA  BACIA HIDROGRÁFICA DO RIO DE CONTAS, NO RIO </v>
      </c>
      <c r="I773" t="str">
        <f>IFERROR(MID($D773,FIND(I$1,$D773,1)+0,30),"x")</f>
        <v>CPF Nº 018.430.505-52, COM SED</v>
      </c>
      <c r="J773" t="str">
        <f>IFERROR(MID($D773,FIND(J$1,$D773,1)+0,30),"x")</f>
        <v>x</v>
      </c>
      <c r="K773" t="str">
        <f>IFERROR(MID($D773,FIND(K$1,$D773,1)+0,40),"x")</f>
        <v xml:space="preserve">VÁLIDO PELO PRAZO DE 4 (QUATRO) ANOS, A </v>
      </c>
      <c r="L773" t="str">
        <f>IFERROR(MID($D773,FIND(L$1,$D773,1)+0,100),"x")</f>
        <v>RESOLVE: ART. 1.º - AUTORIZAR O DIREITO DE  USO DOS RECURSOS HÍDRICOS, VÁLIDO PELO PRAZO DE 4 (QUATR</v>
      </c>
      <c r="M773" t="s">
        <v>2552</v>
      </c>
      <c r="P773" t="e">
        <f>VLOOKUP(A773,#REF!,1,FALSE)</f>
        <v>#REF!</v>
      </c>
    </row>
    <row r="774" spans="1:16" x14ac:dyDescent="0.25">
      <c r="A774" s="3">
        <v>18033</v>
      </c>
      <c r="B774" t="s">
        <v>4618</v>
      </c>
      <c r="C774">
        <v>427</v>
      </c>
      <c r="D774" t="s">
        <v>251</v>
      </c>
      <c r="E774" s="1">
        <v>18033</v>
      </c>
      <c r="F774" s="2">
        <v>43549</v>
      </c>
      <c r="G774" t="str">
        <f>IFERROR(MID($D774,FIND(G$1,$D774,1)+0,110),"x")</f>
        <v xml:space="preserve">LOCALIZADO NA  FAZENDA VEREDA, ESTRADA RODAGEM, ZONA RURAL, NO MUNICÍPIO DE JUSSIAPE, MEDIANTE O  CUMPRIMENTO </v>
      </c>
      <c r="H774" t="str">
        <f>IFERROR(MID($D774,FIND(H$1,$D774,1)+0,70),"x")</f>
        <v>CAPTAÇÃO SUPERFICIAL, NA BACIA HIDROGRÁFICA DO RIO DE CONTAS, NO RIO D</v>
      </c>
      <c r="I774" t="str">
        <f>IFERROR(MID($D774,FIND(I$1,$D774,1)+0,30),"x")</f>
        <v>CPF Nº 568.231.505-72, COM SED</v>
      </c>
      <c r="J774" t="str">
        <f>IFERROR(MID($D774,FIND(J$1,$D774,1)+0,30),"x")</f>
        <v>x</v>
      </c>
      <c r="K774" t="str">
        <f>IFERROR(MID($D774,FIND(K$1,$D774,1)+0,40),"x")</f>
        <v>VÁLIDO PELO PRAZO DE 4 (QUATRO) ANOS,  A</v>
      </c>
      <c r="L774" t="str">
        <f>IFERROR(MID($D774,FIND(L$1,$D774,1)+0,100),"x")</f>
        <v>RESOLVE: ART. 1º -  AUTORIZAR O DIREITO DE USO DOS RECURSOS HÍDRICOS, VÁLIDO PELO PRAZO DE 4 (QUATRO</v>
      </c>
      <c r="M774" t="s">
        <v>2553</v>
      </c>
      <c r="P774" t="e">
        <f>VLOOKUP(A774,#REF!,1,FALSE)</f>
        <v>#REF!</v>
      </c>
    </row>
    <row r="775" spans="1:16" x14ac:dyDescent="0.25">
      <c r="A775" s="3">
        <v>18034</v>
      </c>
      <c r="B775" t="s">
        <v>4619</v>
      </c>
      <c r="C775">
        <v>428</v>
      </c>
      <c r="D775" t="s">
        <v>252</v>
      </c>
      <c r="E775" s="1">
        <v>18034</v>
      </c>
      <c r="F775" s="2">
        <v>43549</v>
      </c>
      <c r="G775" t="str">
        <f>IFERROR(MID($D775,FIND(G$1,$D775,1)+0,110),"x")</f>
        <v>LOCALIZADO NA FAZENDA ITAMARATI, ZONA RURAL, NO MUNICÍPIO DE MALHADA DE PEDRAS,  MEDIANTE O CUMPRIMENTO DA LEG</v>
      </c>
      <c r="H775" t="str">
        <f>IFERROR(MID($D775,FIND(H$1,$D775,1)+0,70),"x")</f>
        <v xml:space="preserve">CAPTAÇÃO SUPERFICIAL, NA BACIA HIDROGRÁFICA DO RIO DE CONTAS,  NO RIO </v>
      </c>
      <c r="I775" t="str">
        <f>IFERROR(MID($D775,FIND(I$1,$D775,1)+0,30),"x")</f>
        <v>CPF N° 081.114.565-49, COM SED</v>
      </c>
      <c r="J775" t="str">
        <f>IFERROR(MID($D775,FIND(J$1,$D775,1)+0,30),"x")</f>
        <v>x</v>
      </c>
      <c r="K775" t="str">
        <f>IFERROR(MID($D775,FIND(K$1,$D775,1)+0,40),"x")</f>
        <v xml:space="preserve">VÁLIDO PELO PRAZO DE 4 (QUATRO) ANOS, A </v>
      </c>
      <c r="L775" t="str">
        <f>IFERROR(MID($D775,FIND(L$1,$D775,1)+0,100),"x")</f>
        <v>RESOLVE: ART. 1º - AUTORIZAR O DIREITO DE  USO DOS RECURSOS HÍDRICOS, VÁLIDO PELO PRAZO DE 4 (QUATRO</v>
      </c>
      <c r="M775" t="s">
        <v>2554</v>
      </c>
      <c r="P775" t="e">
        <f>VLOOKUP(A775,#REF!,1,FALSE)</f>
        <v>#REF!</v>
      </c>
    </row>
    <row r="776" spans="1:16" x14ac:dyDescent="0.25">
      <c r="A776" s="3">
        <v>18035</v>
      </c>
      <c r="B776" t="s">
        <v>4620</v>
      </c>
      <c r="C776">
        <v>429</v>
      </c>
      <c r="D776" t="s">
        <v>253</v>
      </c>
      <c r="E776" s="1">
        <v>18035</v>
      </c>
      <c r="F776" s="2">
        <v>43549</v>
      </c>
      <c r="G776" t="str">
        <f>IFERROR(MID($D776,FIND(G$1,$D776,1)+0,110),"x")</f>
        <v xml:space="preserve">LOCALIZADO FAZENDA BARRA DO ITAPICURU DE MARCELO, MARCELO,  NO MUNICÍPIO DE PIDONBAÇU, MEDIANTE O CUMPRIMENTO </v>
      </c>
      <c r="H776" t="str">
        <f>IFERROR(MID($D776,FIND(H$1,$D776,1)+0,70),"x")</f>
        <v xml:space="preserve">CAPTAÇÃO SUPERFICIAL, NA BACIA HIDROGRÁFICA DO  RIO ITAPICURU, NO RIO </v>
      </c>
      <c r="I776" t="str">
        <f>IFERROR(MID($D776,FIND(I$1,$D776,1)+0,30),"x")</f>
        <v>CPF Nº 900.221.065-53, COM SED</v>
      </c>
      <c r="J776" t="str">
        <f>IFERROR(MID($D776,FIND(J$1,$D776,1)+0,30),"x")</f>
        <v>x</v>
      </c>
      <c r="K776" t="str">
        <f>IFERROR(MID($D776,FIND(K$1,$D776,1)+0,40),"x")</f>
        <v>VÁLIDO PELO PRAZO DE 04 (QUATRO) ANOS, A</v>
      </c>
      <c r="L776" t="str">
        <f>IFERROR(MID($D776,FIND(L$1,$D776,1)+0,100),"x")</f>
        <v>RESOLVE: ART. 1º - AUTORIZAR O DIREITO  DE USO DOS RECURSOS HÍDRICOS, VÁLIDO PELO PRAZO DE 04 (QUATR</v>
      </c>
      <c r="M776" t="s">
        <v>2555</v>
      </c>
      <c r="P776" t="e">
        <f>VLOOKUP(A776,#REF!,1,FALSE)</f>
        <v>#REF!</v>
      </c>
    </row>
    <row r="777" spans="1:16" x14ac:dyDescent="0.25">
      <c r="A777" s="3">
        <v>18037</v>
      </c>
      <c r="B777" t="s">
        <v>4622</v>
      </c>
      <c r="C777">
        <v>431</v>
      </c>
      <c r="D777" t="s">
        <v>255</v>
      </c>
      <c r="E777" s="1">
        <v>18037</v>
      </c>
      <c r="F777" s="2">
        <v>43549</v>
      </c>
      <c r="G777" t="str">
        <f>IFERROR(MID($D777,FIND(G$1,$D777,1)+0,110),"x")</f>
        <v>LOCALIZADO NA FAZENDA VEREDA, RODOVIA BA 148, KM 75, ZONA RURAL, NO MUNICÍPIO DE RIO DE  CONTAS, MEDIANTE O CU</v>
      </c>
      <c r="H777" t="str">
        <f>IFERROR(MID($D777,FIND(H$1,$D777,1)+0,70),"x")</f>
        <v xml:space="preserve">CAPTAÇÃO SUPERFICIAL, NA BACIA HIDROGRÁFICA DO RIO DE CONTAS, NO  RIO </v>
      </c>
      <c r="I777" t="str">
        <f>IFERROR(MID($D777,FIND(I$1,$D777,1)+0,30),"x")</f>
        <v>CPF N° 092.095.495-20, COM SED</v>
      </c>
      <c r="J777" t="str">
        <f>IFERROR(MID($D777,FIND(J$1,$D777,1)+0,30),"x")</f>
        <v>x</v>
      </c>
      <c r="K777" t="str">
        <f>IFERROR(MID($D777,FIND(K$1,$D777,1)+0,40),"x")</f>
        <v xml:space="preserve">VÁLIDO PELO PRAZO DE 4 (QUATRO) ANOS, A </v>
      </c>
      <c r="L777" t="str">
        <f>IFERROR(MID($D777,FIND(L$1,$D777,1)+0,100),"x")</f>
        <v>RESOLVE: ART. 1º - AUTORIZAR O DIREITO DE  USO DOS RECURSOS HÍDRICOS, VÁLIDO PELO PRAZO DE 4 (QUATRO</v>
      </c>
      <c r="M777" t="s">
        <v>2557</v>
      </c>
      <c r="P777" t="e">
        <f>VLOOKUP(A777,#REF!,1,FALSE)</f>
        <v>#REF!</v>
      </c>
    </row>
    <row r="778" spans="1:16" x14ac:dyDescent="0.25">
      <c r="A778" s="3">
        <v>18038</v>
      </c>
      <c r="B778" t="s">
        <v>4623</v>
      </c>
      <c r="C778">
        <v>432</v>
      </c>
      <c r="D778" t="s">
        <v>256</v>
      </c>
      <c r="E778" s="1">
        <v>18038</v>
      </c>
      <c r="F778" s="2">
        <v>43549</v>
      </c>
      <c r="G778" t="str">
        <f>IFERROR(MID($D778,FIND(G$1,$D778,1)+0,110),"x")</f>
        <v>LOCALIZADO NO SITIO MATINHO GROSSO, DISTRITO DE MATO GROSSO, ZONA RURAL, NO MUNICÍPIO DE RIO DE  CONTAS, MEDIA</v>
      </c>
      <c r="H778" t="str">
        <f>IFERROR(MID($D778,FIND(H$1,$D778,1)+0,70),"x")</f>
        <v>CAPTAÇÃO SUPERFICIAL, NA BACIA HIDROGRÁFICA DO RIO DAS CONTAS,  NO RIA</v>
      </c>
      <c r="I778" t="str">
        <f>IFERROR(MID($D778,FIND(I$1,$D778,1)+0,30),"x")</f>
        <v>CPF Nº 840.569.408-00, COM SED</v>
      </c>
      <c r="J778" t="str">
        <f>IFERROR(MID($D778,FIND(J$1,$D778,1)+0,30),"x")</f>
        <v>x</v>
      </c>
      <c r="K778" t="str">
        <f>IFERROR(MID($D778,FIND(K$1,$D778,1)+0,40),"x")</f>
        <v xml:space="preserve">VÁLIDO PELO PRAZO DE 4 (QUATRO) ANOS, A </v>
      </c>
      <c r="L778" t="str">
        <f>IFERROR(MID($D778,FIND(L$1,$D778,1)+0,100),"x")</f>
        <v>RESOLVE: ART. 1º - AUTORIZAR O DIREITO DE  USO DOS RECURSOS HÍDRICOS, VÁLIDO PELO PRAZO DE 4 (QUATRO</v>
      </c>
      <c r="M778" t="s">
        <v>2558</v>
      </c>
      <c r="P778" t="e">
        <f>VLOOKUP(A778,#REF!,1,FALSE)</f>
        <v>#REF!</v>
      </c>
    </row>
    <row r="779" spans="1:16" x14ac:dyDescent="0.25">
      <c r="A779" s="3">
        <v>18039</v>
      </c>
      <c r="B779" t="s">
        <v>4624</v>
      </c>
      <c r="C779">
        <v>433</v>
      </c>
      <c r="D779" t="s">
        <v>257</v>
      </c>
      <c r="E779" s="1">
        <v>18039</v>
      </c>
      <c r="F779" s="2">
        <v>43549</v>
      </c>
      <c r="G779" t="str">
        <f>IFERROR(MID($D779,FIND(G$1,$D779,1)+0,110),"x")</f>
        <v>LOCALIZADO NA FAZENDA LIMOEIRO, RODOVIA BR 242, ZONA RURAL, NO MUNICÍPIO DE WAGNER,  MEDIANTE O CUMPRIMENTO DA</v>
      </c>
      <c r="H779" t="str">
        <f>IFERROR(MID($D779,FIND(H$1,$D779,1)+0,70),"x")</f>
        <v xml:space="preserve">CAPTAÇÃO SUPERFICIAL, NA BACIA HIDROGRÁFICA DO RIO  PARAGUAÇU, NO RIO </v>
      </c>
      <c r="I779" t="str">
        <f>IFERROR(MID($D779,FIND(I$1,$D779,1)+0,30),"x")</f>
        <v>CPF N° 334.370.505-59, COM SED</v>
      </c>
      <c r="J779" t="str">
        <f>IFERROR(MID($D779,FIND(J$1,$D779,1)+0,30),"x")</f>
        <v>x</v>
      </c>
      <c r="K779" t="str">
        <f>IFERROR(MID($D779,FIND(K$1,$D779,1)+0,40),"x")</f>
        <v xml:space="preserve">VÁLIDO PELO PRAZO DE 4 (QUATRO) ANOS, A </v>
      </c>
      <c r="L779" t="str">
        <f>IFERROR(MID($D779,FIND(L$1,$D779,1)+0,100),"x")</f>
        <v>RESOLVE: ART. 1º - AUTORIZAR O DIREITO DE  USO DOS RECURSOS HÍDRICOS, VÁLIDO PELO PRAZO DE 4 (QUATRO</v>
      </c>
      <c r="M779" t="s">
        <v>2559</v>
      </c>
      <c r="P779" t="e">
        <f>VLOOKUP(A779,#REF!,1,FALSE)</f>
        <v>#REF!</v>
      </c>
    </row>
    <row r="780" spans="1:16" x14ac:dyDescent="0.25">
      <c r="A780" s="3">
        <v>18041</v>
      </c>
      <c r="B780" t="s">
        <v>4626</v>
      </c>
      <c r="C780">
        <v>435</v>
      </c>
      <c r="D780" t="s">
        <v>259</v>
      </c>
      <c r="E780" s="1">
        <v>18041</v>
      </c>
      <c r="F780" s="2">
        <v>43549</v>
      </c>
      <c r="G780" t="str">
        <f>IFERROR(MID($D780,FIND(G$1,$D780,1)+0,110),"x")</f>
        <v>LOCALIZADO NA FAZENDA CANABRAVA, ZONA RURAL, NO MUNICÍPIO DE RIO  DE CONTAS, MEDIANTE O CUMPRIMENTO DA LEGISLA</v>
      </c>
      <c r="H780" t="str">
        <f>IFERROR(MID($D780,FIND(H$1,$D780,1)+0,70),"x")</f>
        <v xml:space="preserve">CAPTAÇÃO SUPERFICIAL, NA BACIA HIDROGRÁFICA DO RIO DE  CONTAS, NO RIO </v>
      </c>
      <c r="I780" t="str">
        <f>IFERROR(MID($D780,FIND(I$1,$D780,1)+0,30),"x")</f>
        <v>CPF N° 009.977.035-04, COM SED</v>
      </c>
      <c r="J780" t="str">
        <f>IFERROR(MID($D780,FIND(J$1,$D780,1)+0,30),"x")</f>
        <v>x</v>
      </c>
      <c r="K780" t="str">
        <f>IFERROR(MID($D780,FIND(K$1,$D780,1)+0,40),"x")</f>
        <v xml:space="preserve">VÁLIDO PELO PRAZO DE 4 (QUATRO) ANOS, A </v>
      </c>
      <c r="L780" t="str">
        <f>IFERROR(MID($D780,FIND(L$1,$D780,1)+0,100),"x")</f>
        <v>RESOLVE: ART. 1.º - AUTORIZAR O DIREITO DE  USO DOS RECURSOS HÍDRICOS, VÁLIDO PELO PRAZO DE 4 (QUATR</v>
      </c>
      <c r="M780" t="s">
        <v>2561</v>
      </c>
      <c r="P780" t="e">
        <f>VLOOKUP(A780,#REF!,1,FALSE)</f>
        <v>#REF!</v>
      </c>
    </row>
    <row r="781" spans="1:16" x14ac:dyDescent="0.25">
      <c r="A781" s="3">
        <v>18043</v>
      </c>
      <c r="B781" t="s">
        <v>4628</v>
      </c>
      <c r="C781">
        <v>437</v>
      </c>
      <c r="D781" t="s">
        <v>261</v>
      </c>
      <c r="E781" s="1">
        <v>18043</v>
      </c>
      <c r="F781" s="2">
        <v>43549</v>
      </c>
      <c r="G781" t="str">
        <f>IFERROR(MID($D781,FIND(G$1,$D781,1)+0,110),"x")</f>
        <v>LOCALIZADO NA FAZENDA LAGOA ENCANTADA, ZONA RURAL, NO  MUNICÍPIO DE NOVA REDENÇÃO, MEDIANTE O CUMPRIMENTO DA L</v>
      </c>
      <c r="H781" t="str">
        <f>IFERROR(MID($D781,FIND(H$1,$D781,1)+0,70),"x")</f>
        <v xml:space="preserve">CAPTAÇÃO SUPERFICIAL, NA  BACIA HIDROGRÁFICA DO RIO PARAGUAÇU, NO RIO </v>
      </c>
      <c r="I781" t="str">
        <f>IFERROR(MID($D781,FIND(I$1,$D781,1)+0,30),"x")</f>
        <v>CPF Nº 125.806.865-68, COM SED</v>
      </c>
      <c r="J781" t="str">
        <f>IFERROR(MID($D781,FIND(J$1,$D781,1)+0,30),"x")</f>
        <v>x</v>
      </c>
      <c r="K781" t="str">
        <f>IFERROR(MID($D781,FIND(K$1,$D781,1)+0,40),"x")</f>
        <v>VÁLIDA PELO PRAZO DE 3 (TRÊS)  ANOS, A R</v>
      </c>
      <c r="L781" t="str">
        <f>IFERROR(MID($D781,FIND(L$1,$D781,1)+0,100),"x")</f>
        <v>RESOLVE: ART. 1.º - AUTORIZAR SOB A FORMA  DE OUTORGA PREVENTIVA A RESERVA DAS ÁGUAS DOS RECURSOS HÍ</v>
      </c>
      <c r="M781" t="s">
        <v>2563</v>
      </c>
      <c r="P781" t="e">
        <f>VLOOKUP(A781,#REF!,1,FALSE)</f>
        <v>#REF!</v>
      </c>
    </row>
    <row r="782" spans="1:16" x14ac:dyDescent="0.25">
      <c r="A782" s="3">
        <v>18044</v>
      </c>
      <c r="B782" t="s">
        <v>4629</v>
      </c>
      <c r="C782">
        <v>438</v>
      </c>
      <c r="D782" t="s">
        <v>262</v>
      </c>
      <c r="E782" s="1">
        <v>18044</v>
      </c>
      <c r="F782" s="2">
        <v>43549</v>
      </c>
      <c r="G782" t="str">
        <f>IFERROR(MID($D782,FIND(G$1,$D782,1)+0,110),"x")</f>
        <v>LOCALIZADO NO SÍTIO ONÇA, ROD. BA-148, KM 06, NO MUNICÍPIO DE LIVRAMENTO DE NOSSA SENHORA.  § 2º - CAPTAÇÃO SU</v>
      </c>
      <c r="H782" t="str">
        <f>IFERROR(MID($D782,FIND(H$1,$D782,1)+0,70),"x")</f>
        <v>CAPTAÇÃO  SUBTERRÂNEA, NA BACIA HIDROGRÁFICA DO RIO DE CONTAS, NAS COO</v>
      </c>
      <c r="I782" t="str">
        <f>IFERROR(MID($D782,FIND(I$1,$D782,1)+0,30),"x")</f>
        <v>CPF Nº 389.675.535-87, COM SED</v>
      </c>
      <c r="J782" t="str">
        <f>IFERROR(MID($D782,FIND(J$1,$D782,1)+0,30),"x")</f>
        <v>x</v>
      </c>
      <c r="K782" t="str">
        <f>IFERROR(MID($D782,FIND(K$1,$D782,1)+0,40),"x")</f>
        <v xml:space="preserve">VÁLIDO PELO PRAZO DE 4 (QUATRO) ANOS, A </v>
      </c>
      <c r="L782" t="str">
        <f>IFERROR(MID($D782,FIND(L$1,$D782,1)+0,100),"x")</f>
        <v>RESOLVE: ART. 1.º - AUTORIZAR  O DIREITO DE USO DOS RECURSOS HÍDRICOS, VÁLIDO PELO PRAZO DE 4 (QUATR</v>
      </c>
      <c r="M782" t="s">
        <v>2564</v>
      </c>
      <c r="P782" t="e">
        <f>VLOOKUP(A782,#REF!,1,FALSE)</f>
        <v>#REF!</v>
      </c>
    </row>
    <row r="783" spans="1:16" x14ac:dyDescent="0.25">
      <c r="A783" s="3">
        <v>18045</v>
      </c>
      <c r="B783" t="s">
        <v>4630</v>
      </c>
      <c r="C783">
        <v>439</v>
      </c>
      <c r="D783" t="s">
        <v>263</v>
      </c>
      <c r="E783" s="1">
        <v>18045</v>
      </c>
      <c r="F783" s="2">
        <v>43549</v>
      </c>
      <c r="G783" t="str">
        <f>IFERROR(MID($D783,FIND(G$1,$D783,1)+0,110),"x")</f>
        <v>LOCALIZADO NA FAZENDA AGRESTE II, RODOVIA  BA 245, ZONA RURAL, NO MUNICÍPIO DE IAÇU, MEDIANTE O CUMPRIMENTO DA</v>
      </c>
      <c r="H783" t="str">
        <f>IFERROR(MID($D783,FIND(H$1,$D783,1)+0,70),"x")</f>
        <v xml:space="preserve">CAPTAÇÃO SUPERFICIAL, NA  BACIA HIDROGRÁFICA DO RIO PARAGUAÇU, NO RIO </v>
      </c>
      <c r="I783" t="str">
        <f>IFERROR(MID($D783,FIND(I$1,$D783,1)+0,30),"x")</f>
        <v>CPF Nº 489.562.105-78, COM SED</v>
      </c>
      <c r="J783" t="str">
        <f>IFERROR(MID($D783,FIND(J$1,$D783,1)+0,30),"x")</f>
        <v>x</v>
      </c>
      <c r="K783" t="str">
        <f>IFERROR(MID($D783,FIND(K$1,$D783,1)+0,40),"x")</f>
        <v xml:space="preserve">VÁLIDO PELO PRAZO DE 4 (QUATRO) ANOS, A </v>
      </c>
      <c r="L783" t="str">
        <f>IFERROR(MID($D783,FIND(L$1,$D783,1)+0,100),"x")</f>
        <v>RESOLVE: ART. 1º - AUTORIZAR  O DIREITO DE USO DOS RECURSOS HÍDRICOS, VÁLIDO PELO PRAZO DE 4 (QUATRO</v>
      </c>
      <c r="M783" t="s">
        <v>2565</v>
      </c>
      <c r="P783" t="e">
        <f>VLOOKUP(A783,#REF!,1,FALSE)</f>
        <v>#REF!</v>
      </c>
    </row>
    <row r="784" spans="1:16" x14ac:dyDescent="0.25">
      <c r="A784" s="3">
        <v>18046</v>
      </c>
      <c r="B784" t="s">
        <v>4631</v>
      </c>
      <c r="C784">
        <v>440</v>
      </c>
      <c r="D784" t="s">
        <v>264</v>
      </c>
      <c r="E784" s="1">
        <v>18046</v>
      </c>
      <c r="F784" s="2">
        <v>43549</v>
      </c>
      <c r="G784" t="str">
        <f>IFERROR(MID($D784,FIND(G$1,$D784,1)+0,110),"x")</f>
        <v>LOCALIZADO NO SÍTIO ROÇADO, ZONA RURAL, NO MUNICÍPIO DE LIVRAMENTO  DE NOSSA SENHORA, MEDIANTE O CUMPRIMENTO D</v>
      </c>
      <c r="H784" t="str">
        <f>IFERROR(MID($D784,FIND(H$1,$D784,1)+0,70),"x")</f>
        <v xml:space="preserve">CAPTAÇÃO SUPERFICIAL, NA BACIA HIDROGRÁFICA DO  RIO DE CONTAS, NO RIO </v>
      </c>
      <c r="I784" t="str">
        <f>IFERROR(MID($D784,FIND(I$1,$D784,1)+0,30),"x")</f>
        <v>CPF N° 186.143.105-87, COM SED</v>
      </c>
      <c r="J784" t="str">
        <f>IFERROR(MID($D784,FIND(J$1,$D784,1)+0,30),"x")</f>
        <v>x</v>
      </c>
      <c r="K784" t="str">
        <f>IFERROR(MID($D784,FIND(K$1,$D784,1)+0,40),"x")</f>
        <v>VÁLIDO PELO PRAZO DE 2 (DOIS) ANOS, A JO</v>
      </c>
      <c r="L784" t="str">
        <f>IFERROR(MID($D784,FIND(L$1,$D784,1)+0,100),"x")</f>
        <v>RESOLVE: ART. 1.º - AUTORIZAR O DIREITO  DE USO DOS RECURSOS HÍDRICOS, VÁLIDO PELO PRAZO DE 2 (DOIS)</v>
      </c>
      <c r="M784" t="s">
        <v>2566</v>
      </c>
      <c r="P784" t="e">
        <f>VLOOKUP(A784,#REF!,1,FALSE)</f>
        <v>#REF!</v>
      </c>
    </row>
    <row r="785" spans="1:16" x14ac:dyDescent="0.25">
      <c r="A785" s="3">
        <v>18047</v>
      </c>
      <c r="B785" t="s">
        <v>4632</v>
      </c>
      <c r="C785">
        <v>441</v>
      </c>
      <c r="D785" t="s">
        <v>265</v>
      </c>
      <c r="E785" s="1">
        <v>18047</v>
      </c>
      <c r="F785" s="2">
        <v>43549</v>
      </c>
      <c r="G785" t="str">
        <f>IFERROR(MID($D785,FIND(G$1,$D785,1)+0,110),"x")</f>
        <v>LOCALIZADO NA FAZENDA AÇUDE, ZONA RURAL, NO MUNICÍPIO DE  SEABRA, MEDIANTE O CUMPRIMENTO DA LEGISLAÇÃO VIGENTE</v>
      </c>
      <c r="H785" t="str">
        <f>IFERROR(MID($D785,FIND(H$1,$D785,1)+0,70),"x")</f>
        <v xml:space="preserve">CAPTAÇÃO SUPERFICIAL, NA BACIA HIDROGRÁFICA  DO RIO PARAGUAÇU, NO RIO </v>
      </c>
      <c r="I785" t="str">
        <f>IFERROR(MID($D785,FIND(I$1,$D785,1)+0,30),"x")</f>
        <v>CPF N° 244.768.465-72, COM SED</v>
      </c>
      <c r="J785" t="str">
        <f>IFERROR(MID($D785,FIND(J$1,$D785,1)+0,30),"x")</f>
        <v>x</v>
      </c>
      <c r="K785" t="str">
        <f>IFERROR(MID($D785,FIND(K$1,$D785,1)+0,40),"x")</f>
        <v xml:space="preserve">VÁLIDO PELO PRAZO DE 4 (QUATRO) ANOS, A </v>
      </c>
      <c r="L785" t="str">
        <f>IFERROR(MID($D785,FIND(L$1,$D785,1)+0,100),"x")</f>
        <v>RESOLVE: ART. 1.º - AUTORIZAR O DIREITO  DE USO DOS RECURSOS HÍDRICOS, VÁLIDO PELO PRAZO DE 4 (QUATR</v>
      </c>
      <c r="M785" t="s">
        <v>2567</v>
      </c>
      <c r="P785" t="e">
        <f>VLOOKUP(A785,#REF!,1,FALSE)</f>
        <v>#REF!</v>
      </c>
    </row>
    <row r="786" spans="1:16" x14ac:dyDescent="0.25">
      <c r="A786" s="3">
        <v>18048</v>
      </c>
      <c r="B786" t="s">
        <v>4633</v>
      </c>
      <c r="C786">
        <v>442</v>
      </c>
      <c r="D786" t="s">
        <v>266</v>
      </c>
      <c r="E786" s="1">
        <v>18048</v>
      </c>
      <c r="F786" s="2">
        <v>43549</v>
      </c>
      <c r="G786" t="str">
        <f>IFERROR(MID($D786,FIND(G$1,$D786,1)+0,110),"x")</f>
        <v xml:space="preserve">LOCALIZADO  NA FAZENDA SÃO JOÃO, ZONA RURAL, NO MUNICÍPIO DE PARAMIRIM, MEDIANTE O CUMPRIMENTO DA  LEGISLAÇÃO </v>
      </c>
      <c r="H786" t="str">
        <f>IFERROR(MID($D786,FIND(H$1,$D786,1)+0,70),"x")</f>
        <v xml:space="preserve">CAPTAÇÃO SUPERFICIAL, NA BACIA HIDROGRÁFICA DO RIO PARAMIRIM, NO RIO  </v>
      </c>
      <c r="I786" t="str">
        <f>IFERROR(MID($D786,FIND(I$1,$D786,1)+0,30),"x")</f>
        <v>CPF N° 446.623.605-44, COM SED</v>
      </c>
      <c r="J786" t="str">
        <f>IFERROR(MID($D786,FIND(J$1,$D786,1)+0,30),"x")</f>
        <v>x</v>
      </c>
      <c r="K786" t="str">
        <f>IFERROR(MID($D786,FIND(K$1,$D786,1)+0,40),"x")</f>
        <v>VÁLIDO PELO PRAZO DE 2 (DOIS) ANOS, A AG</v>
      </c>
      <c r="L786" t="str">
        <f>IFERROR(MID($D786,FIND(L$1,$D786,1)+0,100),"x")</f>
        <v>RESOLVE: ART. 1.º - AUTORIZAR O DIREITO  DE USO DOS RECURSOS HÍDRICOS, VÁLIDO PELO PRAZO DE 2 (DOIS)</v>
      </c>
      <c r="M786" t="s">
        <v>2568</v>
      </c>
      <c r="P786" t="e">
        <f>VLOOKUP(A786,#REF!,1,FALSE)</f>
        <v>#REF!</v>
      </c>
    </row>
    <row r="787" spans="1:16" x14ac:dyDescent="0.25">
      <c r="A787" s="3">
        <v>18049</v>
      </c>
      <c r="B787" t="s">
        <v>4634</v>
      </c>
      <c r="C787">
        <v>443</v>
      </c>
      <c r="D787" t="s">
        <v>267</v>
      </c>
      <c r="E787" s="1">
        <v>18049</v>
      </c>
      <c r="F787" s="2">
        <v>43549</v>
      </c>
      <c r="G787" t="str">
        <f>IFERROR(MID($D787,FIND(G$1,$D787,1)+0,110),"x")</f>
        <v>LOCALIZADO NO SÍTIO SÃO JOÃO, POVOADO DE SÃO JOÃO,  ZONA RURAL, NO MUNICÍPIO DE PARAMIRIM, MEDIANTE O CUMPRIME</v>
      </c>
      <c r="H787" t="str">
        <f>IFERROR(MID($D787,FIND(H$1,$D787,1)+0,70),"x")</f>
        <v xml:space="preserve">CAPTAÇÃO SUPERFICIAL, NA BACIA HIDROGRÁFICA  DO RIO PARAMIRIM, NO RIO </v>
      </c>
      <c r="I787" t="str">
        <f>IFERROR(MID($D787,FIND(I$1,$D787,1)+0,30),"x")</f>
        <v>CPF N° 013.200.858-06, COM SED</v>
      </c>
      <c r="J787" t="str">
        <f>IFERROR(MID($D787,FIND(J$1,$D787,1)+0,30),"x")</f>
        <v>x</v>
      </c>
      <c r="K787" t="str">
        <f>IFERROR(MID($D787,FIND(K$1,$D787,1)+0,40),"x")</f>
        <v>VÁLIDO PELO PRAZO DE 2 (DOIS) ANOS, A AI</v>
      </c>
      <c r="L787" t="str">
        <f>IFERROR(MID($D787,FIND(L$1,$D787,1)+0,100),"x")</f>
        <v>RESOLVE: ART. 1.º - AUTORIZAR  O DIREITO DE USO DOS RECURSOS HÍDRICOS, VÁLIDO PELO PRAZO DE 2 (DOIS)</v>
      </c>
      <c r="M787" t="s">
        <v>2569</v>
      </c>
      <c r="P787" t="e">
        <f>VLOOKUP(A787,#REF!,1,FALSE)</f>
        <v>#REF!</v>
      </c>
    </row>
    <row r="788" spans="1:16" x14ac:dyDescent="0.25">
      <c r="A788" s="3">
        <v>18050</v>
      </c>
      <c r="B788" t="s">
        <v>4635</v>
      </c>
      <c r="C788">
        <v>444</v>
      </c>
      <c r="D788" t="s">
        <v>268</v>
      </c>
      <c r="E788" s="1">
        <v>18050</v>
      </c>
      <c r="F788" s="2">
        <v>43549</v>
      </c>
      <c r="G788" t="str">
        <f>IFERROR(MID($D788,FIND(G$1,$D788,1)+0,110),"x")</f>
        <v>LOCALIZADO  NA FAZENDA RANCHO ALEGRE, ZONA RURAL, NO MUNICÍPIO DE WAGNER, MEDIANTE O CUMPRIMENTO DA  LEGISLAÇÃ</v>
      </c>
      <c r="H788" t="str">
        <f>IFERROR(MID($D788,FIND(H$1,$D788,1)+0,70),"x")</f>
        <v xml:space="preserve">CAPTAÇÃO SUPERFICIAL, NA BACIA HIDROGRÁFICA DO RIO PARAGUAÇU,  NO RIO </v>
      </c>
      <c r="I788" t="str">
        <f>IFERROR(MID($D788,FIND(I$1,$D788,1)+0,30),"x")</f>
        <v>CPF Nº 209.155.788-91, COM SED</v>
      </c>
      <c r="J788" t="str">
        <f>IFERROR(MID($D788,FIND(J$1,$D788,1)+0,30),"x")</f>
        <v>x</v>
      </c>
      <c r="K788" t="str">
        <f>IFERROR(MID($D788,FIND(K$1,$D788,1)+0,40),"x")</f>
        <v xml:space="preserve">VÁLIDO PELO PRAZO DE 4 (QUATRO) ANOS, A </v>
      </c>
      <c r="L788" t="str">
        <f>IFERROR(MID($D788,FIND(L$1,$D788,1)+0,100),"x")</f>
        <v>RESOLVE: ART. 1º - AUTORIZAR O DIREITO DE  USO DOS RECURSOS HÍDRICOS, VÁLIDO PELO PRAZO DE 4 (QUATRO</v>
      </c>
      <c r="M788" t="s">
        <v>2570</v>
      </c>
      <c r="P788" t="e">
        <f>VLOOKUP(A788,#REF!,1,FALSE)</f>
        <v>#REF!</v>
      </c>
    </row>
    <row r="789" spans="1:16" x14ac:dyDescent="0.25">
      <c r="A789" s="3">
        <v>18051</v>
      </c>
      <c r="B789" t="s">
        <v>4636</v>
      </c>
      <c r="C789">
        <v>445</v>
      </c>
      <c r="D789" t="s">
        <v>269</v>
      </c>
      <c r="E789" s="1">
        <v>18051</v>
      </c>
      <c r="F789" s="2">
        <v>43549</v>
      </c>
      <c r="G789" t="str">
        <f>IFERROR(MID($D789,FIND(G$1,$D789,1)+0,110),"x")</f>
        <v>LOCALIZADO NA FAZENDA JAMBEIRO,  ZONA RURAL, NO MUNICÍPIO DE LIVRAMENTO DE NOSSA SENHORA, MEDIANTE O CUMPRIMEN</v>
      </c>
      <c r="H789" t="str">
        <f>IFERROR(MID($D789,FIND(H$1,$D789,1)+0,70),"x")</f>
        <v>CAPTAÇÃO  SUPERFICIAL, NA BACIA HIDROGRÁFICA DO RIO DE CONTAS, NO RIAC</v>
      </c>
      <c r="I789" t="str">
        <f>IFERROR(MID($D789,FIND(I$1,$D789,1)+0,30),"x")</f>
        <v>CPF SOB Nº 316.909.715-68, COM</v>
      </c>
      <c r="J789" t="str">
        <f>IFERROR(MID($D789,FIND(J$1,$D789,1)+0,30),"x")</f>
        <v>x</v>
      </c>
      <c r="K789" t="str">
        <f>IFERROR(MID($D789,FIND(K$1,$D789,1)+0,40),"x")</f>
        <v>VÁLIDO PELO PRAZO DE 4 (QUATRO) ANOS, CA</v>
      </c>
      <c r="L789" t="str">
        <f>IFERROR(MID($D789,FIND(L$1,$D789,1)+0,100),"x")</f>
        <v>RESOLVE: ART. 1º - AUTORIZAR A RENOVAÇÃO  DO DIREITO DE USO DOS RECURSOS HÍDRICOS, VÁLIDO PELO PRAZO</v>
      </c>
      <c r="M789" t="s">
        <v>2571</v>
      </c>
      <c r="P789" t="e">
        <f>VLOOKUP(A789,#REF!,1,FALSE)</f>
        <v>#REF!</v>
      </c>
    </row>
    <row r="790" spans="1:16" x14ac:dyDescent="0.25">
      <c r="A790" s="3">
        <v>18052</v>
      </c>
      <c r="B790" t="s">
        <v>4637</v>
      </c>
      <c r="C790">
        <v>446</v>
      </c>
      <c r="D790" t="s">
        <v>270</v>
      </c>
      <c r="E790" s="1">
        <v>18052</v>
      </c>
      <c r="F790" s="2">
        <v>43549</v>
      </c>
      <c r="G790" t="str">
        <f>IFERROR(MID($D790,FIND(G$1,$D790,1)+0,110),"x")</f>
        <v xml:space="preserve">LOCALIZADO NO MESMO LOCAL E MUNICÍPIO, MEDIANTE O CUMPRIMENTO DA  LEGISLAÇÃO VIGENTE, DOS CONDICIONANTES E DO </v>
      </c>
      <c r="H790" t="str">
        <f>IFERROR(MID($D790,FIND(H$1,$D790,1)+0,70),"x")</f>
        <v>CAPTAÇÃO SUPERFICIAL, NA  BACIA HIDROGRÁFICA DO RIO DE CONTAS, NO RIAC</v>
      </c>
      <c r="I790" t="str">
        <f>IFERROR(MID($D790,FIND(I$1,$D790,1)+0,30),"x")</f>
        <v>CPF N° 472.118.495-68, COM SED</v>
      </c>
      <c r="J790" t="str">
        <f>IFERROR(MID($D790,FIND(J$1,$D790,1)+0,30),"x")</f>
        <v>x</v>
      </c>
      <c r="K790" t="str">
        <f>IFERROR(MID($D790,FIND(K$1,$D790,1)+0,40),"x")</f>
        <v xml:space="preserve">VÁLIDO PELO PRAZO DE 4 (QUATRO) ANOS, A </v>
      </c>
      <c r="L790" t="str">
        <f>IFERROR(MID($D790,FIND(L$1,$D790,1)+0,100),"x")</f>
        <v>RESOLVE: ART. 1º - AUTORIZAR O DIREITO  DE USO DOS RECURSOS HÍDRICOS, VÁLIDO PELO PRAZO DE 4 (QUATRO</v>
      </c>
      <c r="M790" t="s">
        <v>2572</v>
      </c>
      <c r="P790" t="e">
        <f>VLOOKUP(A790,#REF!,1,FALSE)</f>
        <v>#REF!</v>
      </c>
    </row>
    <row r="791" spans="1:16" x14ac:dyDescent="0.25">
      <c r="A791" s="3">
        <v>18053</v>
      </c>
      <c r="B791" t="s">
        <v>4638</v>
      </c>
      <c r="C791">
        <v>447</v>
      </c>
      <c r="D791" t="s">
        <v>271</v>
      </c>
      <c r="E791" s="1">
        <v>18053</v>
      </c>
      <c r="F791" s="2">
        <v>43549</v>
      </c>
      <c r="G791" t="str">
        <f>IFERROR(MID($D791,FIND(G$1,$D791,1)+0,110),"x")</f>
        <v xml:space="preserve">LOCALIZADO NO MESMO LOCAL E MUNICÍPIO, MEDIANTE O CUMPRIMENTO DA LEGISLAÇÃO VIGENTE, DOS  CONDICIONANTES E DO </v>
      </c>
      <c r="H791" t="str">
        <f>IFERROR(MID($D791,FIND(H$1,$D791,1)+0,70),"x")</f>
        <v xml:space="preserve">CAPTAÇÃO SUPERFICIAL, NA BACIA HIDROGRÁFICA DO RIO  PARAMIRIM, NO RIO </v>
      </c>
      <c r="I791" t="str">
        <f>IFERROR(MID($D791,FIND(I$1,$D791,1)+0,30),"x")</f>
        <v>CPF N° 886.455.095-04, COM SED</v>
      </c>
      <c r="J791" t="str">
        <f>IFERROR(MID($D791,FIND(J$1,$D791,1)+0,30),"x")</f>
        <v>x</v>
      </c>
      <c r="K791" t="str">
        <f>IFERROR(MID($D791,FIND(K$1,$D791,1)+0,40),"x")</f>
        <v>VÁLIDO PELO PRAZO DE 2 (DOIS) ANOS, A NI</v>
      </c>
      <c r="L791" t="str">
        <f>IFERROR(MID($D791,FIND(L$1,$D791,1)+0,100),"x")</f>
        <v>RESOLVE: ART. 1.º - AUTORIZAR O DIREITO DE  USO DOS RECURSOS HÍDRICOS, VÁLIDO PELO PRAZO DE 2 (DOIS)</v>
      </c>
      <c r="M791" t="s">
        <v>2573</v>
      </c>
      <c r="P791" t="e">
        <f>VLOOKUP(A791,#REF!,1,FALSE)</f>
        <v>#REF!</v>
      </c>
    </row>
    <row r="792" spans="1:16" x14ac:dyDescent="0.25">
      <c r="A792" s="3">
        <v>18054</v>
      </c>
      <c r="B792" t="s">
        <v>4639</v>
      </c>
      <c r="C792">
        <v>448</v>
      </c>
      <c r="D792" t="s">
        <v>272</v>
      </c>
      <c r="E792" s="1">
        <v>18054</v>
      </c>
      <c r="F792" s="2">
        <v>43549</v>
      </c>
      <c r="G792" t="str">
        <f>IFERROR(MID($D792,FIND(G$1,$D792,1)+0,110),"x")</f>
        <v xml:space="preserve">LOCALIZADO NO MESMO LOCAL E MUNICÍPIO, MEDIANTE O CUMPRIMENTO DA LEGISLAÇÃO VIGENTE, DOS  CONDICIONANTES E DO </v>
      </c>
      <c r="H792" t="str">
        <f>IFERROR(MID($D792,FIND(H$1,$D792,1)+0,70),"x")</f>
        <v xml:space="preserve">CAPTAÇÃO SUPERFICIAL, NA BACIA HIDROGRÁFICA DO RIO  PARAMIRIM, NO RIO </v>
      </c>
      <c r="I792" t="str">
        <f>IFERROR(MID($D792,FIND(I$1,$D792,1)+0,30),"x")</f>
        <v>CPF N° 411.190.615-04, COM SED</v>
      </c>
      <c r="J792" t="str">
        <f>IFERROR(MID($D792,FIND(J$1,$D792,1)+0,30),"x")</f>
        <v>x</v>
      </c>
      <c r="K792" t="str">
        <f>IFERROR(MID($D792,FIND(K$1,$D792,1)+0,40),"x")</f>
        <v>VÁLIDO PELO PRAZO DE 2 (DOIS) ANOS, A NI</v>
      </c>
      <c r="L792" t="str">
        <f>IFERROR(MID($D792,FIND(L$1,$D792,1)+0,100),"x")</f>
        <v>RESOLVE: ART. 1.º - AUTORIZAR O DIREITO DE  USO DOS RECURSOS HÍDRICOS, VÁLIDO PELO PRAZO DE 2 (DOIS)</v>
      </c>
      <c r="M792" t="s">
        <v>2574</v>
      </c>
      <c r="P792" t="e">
        <f>VLOOKUP(A792,#REF!,1,FALSE)</f>
        <v>#REF!</v>
      </c>
    </row>
    <row r="793" spans="1:16" x14ac:dyDescent="0.25">
      <c r="A793" s="3">
        <v>18055</v>
      </c>
      <c r="B793" t="s">
        <v>4640</v>
      </c>
      <c r="C793">
        <v>449</v>
      </c>
      <c r="D793" t="s">
        <v>273</v>
      </c>
      <c r="E793" s="1">
        <v>18055</v>
      </c>
      <c r="F793" s="2">
        <v>43549</v>
      </c>
      <c r="G793" t="str">
        <f>IFERROR(MID($D793,FIND(G$1,$D793,1)+0,110),"x")</f>
        <v>LOCALIZADO NOS LOTES AGRÍCOLAS Nº 177 E 178, GRUPO T-07, BLOCO II DO PERÍMETRO  IRRIGADO DO BRUMADO, ZONA RURA</v>
      </c>
      <c r="H793" t="str">
        <f>IFERROR(MID($D793,FIND(H$1,$D793,1)+0,70),"x")</f>
        <v xml:space="preserve">CAPTAÇÃO SUPERFICIAL, NA BACIA HIDROGRÁFICA  DO RIO DE CONTAS, NO RIO </v>
      </c>
      <c r="I793" t="str">
        <f>IFERROR(MID($D793,FIND(I$1,$D793,1)+0,30),"x")</f>
        <v>CPF N° 098.343.205-82, COM SED</v>
      </c>
      <c r="J793" t="str">
        <f>IFERROR(MID($D793,FIND(J$1,$D793,1)+0,30),"x")</f>
        <v>x</v>
      </c>
      <c r="K793" t="str">
        <f>IFERROR(MID($D793,FIND(K$1,$D793,1)+0,40),"x")</f>
        <v>VÁLIDO PELO PRAZO DE 2 (DOIS) ANOS, A OS</v>
      </c>
      <c r="L793" t="str">
        <f>IFERROR(MID($D793,FIND(L$1,$D793,1)+0,100),"x")</f>
        <v>RESOLVE: ART. 1.º - AUTORIZAR O DIREITO  DE USO DOS RECURSOS HÍDRICOS, VÁLIDO PELO PRAZO DE 2 (DOIS)</v>
      </c>
      <c r="M793" t="s">
        <v>2575</v>
      </c>
      <c r="P793" t="e">
        <f>VLOOKUP(A793,#REF!,1,FALSE)</f>
        <v>#REF!</v>
      </c>
    </row>
    <row r="794" spans="1:16" x14ac:dyDescent="0.25">
      <c r="A794" s="3">
        <v>18056</v>
      </c>
      <c r="B794" t="s">
        <v>4641</v>
      </c>
      <c r="C794">
        <v>450</v>
      </c>
      <c r="D794" t="s">
        <v>274</v>
      </c>
      <c r="E794" s="1">
        <v>18056</v>
      </c>
      <c r="F794" s="2">
        <v>43549</v>
      </c>
      <c r="G794" t="str">
        <f>IFERROR(MID($D794,FIND(G$1,$D794,1)+0,110),"x")</f>
        <v>LOCALIZADO NOS LOTES AGRÍCOLAS Nº 177 E 178, GRUPO T-07, BLOCO II DO PERÍMETRO  IRRIGADO DO BRUMADO, ZONA RURA</v>
      </c>
      <c r="H794" t="str">
        <f>IFERROR(MID($D794,FIND(H$1,$D794,1)+0,70),"x")</f>
        <v xml:space="preserve">CAPTAÇÃO SUPERFICIAL, NA BACIA HIDROGRÁFICA  DO RIO DE CONTAS, NO RIO </v>
      </c>
      <c r="I794" t="str">
        <f>IFERROR(MID($D794,FIND(I$1,$D794,1)+0,30),"x")</f>
        <v>CPF N° 098.343.205-82, COM SED</v>
      </c>
      <c r="J794" t="str">
        <f>IFERROR(MID($D794,FIND(J$1,$D794,1)+0,30),"x")</f>
        <v>x</v>
      </c>
      <c r="K794" t="str">
        <f>IFERROR(MID($D794,FIND(K$1,$D794,1)+0,40),"x")</f>
        <v>VÁLIDO PELO PRAZO DE 2 (DOIS) ANOS, A OS</v>
      </c>
      <c r="L794" t="str">
        <f>IFERROR(MID($D794,FIND(L$1,$D794,1)+0,100),"x")</f>
        <v>RESOLVE: ART. 1.º - AUTORIZAR O DIREITO  DE USO DOS RECURSOS HÍDRICOS, VÁLIDO PELO PRAZO DE 2 (DOIS)</v>
      </c>
      <c r="M794" t="s">
        <v>2576</v>
      </c>
      <c r="P794" t="e">
        <f>VLOOKUP(A794,#REF!,1,FALSE)</f>
        <v>#REF!</v>
      </c>
    </row>
    <row r="795" spans="1:16" x14ac:dyDescent="0.25">
      <c r="A795" s="3">
        <v>18057</v>
      </c>
      <c r="B795" t="s">
        <v>4642</v>
      </c>
      <c r="C795">
        <v>451</v>
      </c>
      <c r="D795" t="s">
        <v>275</v>
      </c>
      <c r="E795" s="1">
        <v>18057</v>
      </c>
      <c r="F795" s="2">
        <v>43549</v>
      </c>
      <c r="G795" t="str">
        <f>IFERROR(MID($D795,FIND(G$1,$D795,1)+0,110),"x")</f>
        <v>LOCALIZADO NOS LOTES AGRÍCOLAS Nº 177 E 178, GRUPO T-07, BLOCO II DO PERÍMETRO  IRRIGADO DO BRUMADO, ZONA RURA</v>
      </c>
      <c r="H795" t="str">
        <f>IFERROR(MID($D795,FIND(H$1,$D795,1)+0,70),"x")</f>
        <v xml:space="preserve">CAPTAÇÃO SUPERFICIAL, NA BACIA HIDROGRÁFICA  DO RIO DE CONTAS, NO RIO </v>
      </c>
      <c r="I795" t="str">
        <f>IFERROR(MID($D795,FIND(I$1,$D795,1)+0,30),"x")</f>
        <v>CPF N° 098.343.205-82, COM SED</v>
      </c>
      <c r="J795" t="str">
        <f>IFERROR(MID($D795,FIND(J$1,$D795,1)+0,30),"x")</f>
        <v>x</v>
      </c>
      <c r="K795" t="str">
        <f>IFERROR(MID($D795,FIND(K$1,$D795,1)+0,40),"x")</f>
        <v>VÁLIDO PELO PRAZO DE 2 (DOIS) ANOS, A OS</v>
      </c>
      <c r="L795" t="str">
        <f>IFERROR(MID($D795,FIND(L$1,$D795,1)+0,100),"x")</f>
        <v>RESOLVE: ART. 1.º - AUTORIZAR O DIREITO  DE USO DOS RECURSOS HÍDRICOS, VÁLIDO PELO PRAZO DE 2 (DOIS)</v>
      </c>
      <c r="M795" t="s">
        <v>2577</v>
      </c>
      <c r="P795" t="e">
        <f>VLOOKUP(A795,#REF!,1,FALSE)</f>
        <v>#REF!</v>
      </c>
    </row>
    <row r="796" spans="1:16" x14ac:dyDescent="0.25">
      <c r="A796" s="3">
        <v>18058</v>
      </c>
      <c r="B796" t="s">
        <v>4643</v>
      </c>
      <c r="C796">
        <v>452</v>
      </c>
      <c r="D796" t="s">
        <v>276</v>
      </c>
      <c r="E796" s="1">
        <v>18058</v>
      </c>
      <c r="F796" s="2">
        <v>43549</v>
      </c>
      <c r="G796" t="str">
        <f>IFERROR(MID($D796,FIND(G$1,$D796,1)+0,110),"x")</f>
        <v>LOCALIZADO  NA FAZENDA CINCO BRAÇOS, ZONA RURAL, NO MUNICÍPIO DE ITABERABA, MEDIANTE O CUMPRIMENTO DA  LEGISLA</v>
      </c>
      <c r="H796" t="str">
        <f>IFERROR(MID($D796,FIND(H$1,$D796,1)+0,70),"x")</f>
        <v xml:space="preserve">CAPTAÇÃO SUPERFICIAL, NA BACIA HIDROGRÁFICA DO RIO PARAGUAÇU,  NO RIO </v>
      </c>
      <c r="I796" t="str">
        <f>IFERROR(MID($D796,FIND(I$1,$D796,1)+0,30),"x")</f>
        <v>CPF Nº 325.481.335-91, COM SED</v>
      </c>
      <c r="J796" t="str">
        <f>IFERROR(MID($D796,FIND(J$1,$D796,1)+0,30),"x")</f>
        <v>x</v>
      </c>
      <c r="K796" t="str">
        <f>IFERROR(MID($D796,FIND(K$1,$D796,1)+0,40),"x")</f>
        <v xml:space="preserve">VÁLIDO PELO PRAZO DE 4 (QUATRO) ANOS, A </v>
      </c>
      <c r="L796" t="str">
        <f>IFERROR(MID($D796,FIND(L$1,$D796,1)+0,100),"x")</f>
        <v>RESOLVE: ART. 1º - AUTORIZAR O DIREITO DE USO  DOS RECURSOS HÍDRICOS, VÁLIDO PELO PRAZO DE 4 (QUATRO</v>
      </c>
      <c r="M796" t="s">
        <v>2578</v>
      </c>
      <c r="P796" t="e">
        <f>VLOOKUP(A796,#REF!,1,FALSE)</f>
        <v>#REF!</v>
      </c>
    </row>
    <row r="797" spans="1:16" x14ac:dyDescent="0.25">
      <c r="A797" s="3">
        <v>18059</v>
      </c>
      <c r="B797" t="s">
        <v>4644</v>
      </c>
      <c r="C797">
        <v>453</v>
      </c>
      <c r="D797" t="s">
        <v>277</v>
      </c>
      <c r="E797" s="1">
        <v>18059</v>
      </c>
      <c r="F797" s="2">
        <v>43549</v>
      </c>
      <c r="G797" t="str">
        <f>IFERROR(MID($D797,FIND(G$1,$D797,1)+0,110),"x")</f>
        <v>LOCALIZADO NA FAZENDA TOUROS, S/Nº, ZONA RURAL, NO MUNICÍPIO DE IAÇU, A VAZÃO  DE 2.979,0 M³/DIA, DURANTE 16 H</v>
      </c>
      <c r="H797" t="str">
        <f>IFERROR(MID($D797,FIND(H$1,$D797,1)+0,70),"x")</f>
        <v xml:space="preserve">CAPTAÇÃO SUPERFICIAL, NA BACIA  HIDROGRÁFICA DO RIO PARAGUAÇU, NO RIO </v>
      </c>
      <c r="I797" t="str">
        <f>IFERROR(MID($D797,FIND(I$1,$D797,1)+0,30),"x")</f>
        <v>CPF SOB Nº 361.020.165-72, COM</v>
      </c>
      <c r="J797" t="str">
        <f>IFERROR(MID($D797,FIND(J$1,$D797,1)+0,30),"x")</f>
        <v>x</v>
      </c>
      <c r="K797" t="str">
        <f>IFERROR(MID($D797,FIND(K$1,$D797,1)+0,40),"x")</f>
        <v xml:space="preserve">VÁLIDO PELO PRAZO DE 4 (QUATRO) ANOS, A </v>
      </c>
      <c r="L797" t="str">
        <f>IFERROR(MID($D797,FIND(L$1,$D797,1)+0,100),"x")</f>
        <v>RESOLVE: ART. 1º - AUTORIZAR O DIREITO  DE USO DOS RECURSOS HÍDRICOS, VÁLIDO PELO PRAZO DE 4 (QUATRO</v>
      </c>
      <c r="M797" t="s">
        <v>2579</v>
      </c>
      <c r="P797" t="e">
        <f>VLOOKUP(A797,#REF!,1,FALSE)</f>
        <v>#REF!</v>
      </c>
    </row>
    <row r="798" spans="1:16" x14ac:dyDescent="0.25">
      <c r="A798" s="3">
        <v>18064</v>
      </c>
      <c r="B798" t="s">
        <v>4645</v>
      </c>
      <c r="C798">
        <v>454</v>
      </c>
      <c r="D798" t="s">
        <v>278</v>
      </c>
      <c r="E798" s="1">
        <v>18064</v>
      </c>
      <c r="F798" s="2">
        <v>43550</v>
      </c>
      <c r="G798" t="str">
        <f>IFERROR(MID($D798,FIND(G$1,$D798,1)+0,110),"x")</f>
        <v xml:space="preserve">LOCALIZADO NA FAZENDA  COMPANHIA DO BODE, ZONA RURAL, NO MUNICÍPIO DE XIQUE-XIQUE, MEDIANTE O CUMPRIMENTO DA  </v>
      </c>
      <c r="H798" t="str">
        <f>IFERROR(MID($D798,FIND(H$1,$D798,1)+0,70),"x")</f>
        <v xml:space="preserve">CAPTAÇÃO SUBTERRÂNEA, NA BACIA HIDROGRÁFICA DO RIO SÃO FRANCISCO, NAS </v>
      </c>
      <c r="I798" t="str">
        <f>IFERROR(MID($D798,FIND(I$1,$D798,1)+0,30),"x")</f>
        <v>CPF N° 087.898.158-66, COM SED</v>
      </c>
      <c r="J798" t="str">
        <f>IFERROR(MID($D798,FIND(J$1,$D798,1)+0,30),"x")</f>
        <v>x</v>
      </c>
      <c r="K798" t="str">
        <f>IFERROR(MID($D798,FIND(K$1,$D798,1)+0,40),"x")</f>
        <v xml:space="preserve">VÁLIDO PELO PRAZO DE 4 (QUATRO) ANOS, A </v>
      </c>
      <c r="L798" t="str">
        <f>IFERROR(MID($D798,FIND(L$1,$D798,1)+0,100),"x")</f>
        <v>RESOLVE: ART. 1.º - AUTORIZAR O DIREITO DE  USO DOS RECURSOS HÍDRICOS, VÁLIDO PELO PRAZO DE 4 (QUATR</v>
      </c>
      <c r="M798" t="s">
        <v>2580</v>
      </c>
      <c r="P798" t="e">
        <f>VLOOKUP(A798,#REF!,1,FALSE)</f>
        <v>#REF!</v>
      </c>
    </row>
    <row r="799" spans="1:16" x14ac:dyDescent="0.25">
      <c r="A799" s="3">
        <v>18065</v>
      </c>
      <c r="B799" t="s">
        <v>4646</v>
      </c>
      <c r="C799">
        <v>455</v>
      </c>
      <c r="D799" t="s">
        <v>279</v>
      </c>
      <c r="E799" s="1">
        <v>18065</v>
      </c>
      <c r="F799" s="2">
        <v>43550</v>
      </c>
      <c r="G799" t="str">
        <f>IFERROR(MID($D799,FIND(G$1,$D799,1)+0,110),"x")</f>
        <v>LOCALIZADO NA FAZENDA SANTA CLARA, POVOADO DO RIO PRETO, NO MUNICÍPIO DE PAIMEIRAS,  MEDIANTE O CUMPRIMENTO DA</v>
      </c>
      <c r="H799" t="str">
        <f>IFERROR(MID($D799,FIND(H$1,$D799,1)+0,70),"x")</f>
        <v>CAPTAÇÃO SUBTERRÂNEA, NA BACIA HIDROGRÁFICA DO RIO  PARAGUAÇU, NAS COO</v>
      </c>
      <c r="I799" t="str">
        <f>IFERROR(MID($D799,FIND(I$1,$D799,1)+0,30),"x")</f>
        <v>CPF N° 179.519.255-00, COM SED</v>
      </c>
      <c r="J799" t="str">
        <f>IFERROR(MID($D799,FIND(J$1,$D799,1)+0,30),"x")</f>
        <v>x</v>
      </c>
      <c r="K799" t="str">
        <f>IFERROR(MID($D799,FIND(K$1,$D799,1)+0,40),"x")</f>
        <v xml:space="preserve">VÁLIDO PELO PRAZO DE 4 (QUATRO) ANOS, A </v>
      </c>
      <c r="L799" t="str">
        <f>IFERROR(MID($D799,FIND(L$1,$D799,1)+0,100),"x")</f>
        <v>RESOLVE: ART. 1.º - AUTORIZAR O  DIREITO DE USO DOS RECURSOS HÍDRICOS, VÁLIDO PELO PRAZO DE 4 (QUATR</v>
      </c>
      <c r="M799" t="s">
        <v>2581</v>
      </c>
      <c r="P799" t="e">
        <f>VLOOKUP(A799,#REF!,1,FALSE)</f>
        <v>#REF!</v>
      </c>
    </row>
    <row r="800" spans="1:16" x14ac:dyDescent="0.25">
      <c r="A800" s="3">
        <v>18082</v>
      </c>
      <c r="B800" t="s">
        <v>4649</v>
      </c>
      <c r="C800">
        <v>458</v>
      </c>
      <c r="D800" t="s">
        <v>282</v>
      </c>
      <c r="E800" s="1">
        <v>18082</v>
      </c>
      <c r="F800" s="2">
        <v>43553</v>
      </c>
      <c r="G800" t="str">
        <f>IFERROR(MID($D800,FIND(G$1,$D800,1)+0,110),"x")</f>
        <v>LOCALIZADOS NOS MUNICÍPIOS DE CARDEAL DA SILVA,  ENTRE RIOS, ESPLANADA E ITANAGRA, MEDIANTE O CUMPRIMENTO DA L</v>
      </c>
      <c r="H800" t="str">
        <f>IFERROR(MID($D800,FIND(H$1,$D800,1)+0,70),"x")</f>
        <v>CAPTAÇÃO SUPERFICIAL, NO PONTO  01, NA BACIA HIDROGRÁFICA DO RIO SAUÍP</v>
      </c>
      <c r="I800" t="str">
        <f>IFERROR(MID($D800,FIND(I$1,$D800,1)+0,30),"x")</f>
        <v>x</v>
      </c>
      <c r="J800" t="str">
        <f>IFERROR(MID($D800,FIND(J$1,$D800,1)+0,30),"x")</f>
        <v>CNPJ N° 15.692.999/0001-54, CO</v>
      </c>
      <c r="K800" t="str">
        <f>IFERROR(MID($D800,FIND(K$1,$D800,1)+0,40),"x")</f>
        <v xml:space="preserve">VÁLIDA PELO PRAZO DE 4 (QUATRO) ANOS, A </v>
      </c>
      <c r="L800" t="str">
        <f>IFERROR(MID($D800,FIND(L$1,$D800,1)+0,100),"x")</f>
        <v>RESOLVE: ART. 1º - AUTORIZAR A RENOVAÇÃO  DO DIREITO DE USO DOS RECURSOS HÍDRICOS, VÁLIDA PELO PRAZO</v>
      </c>
      <c r="M800" t="s">
        <v>2584</v>
      </c>
      <c r="P800" t="e">
        <f>VLOOKUP(A800,#REF!,1,FALSE)</f>
        <v>#REF!</v>
      </c>
    </row>
    <row r="801" spans="1:16" x14ac:dyDescent="0.25">
      <c r="A801" s="3">
        <v>18114</v>
      </c>
      <c r="B801" t="s">
        <v>4650</v>
      </c>
      <c r="C801">
        <v>459</v>
      </c>
      <c r="D801" t="s">
        <v>283</v>
      </c>
      <c r="E801" s="1">
        <v>18114</v>
      </c>
      <c r="F801" s="2">
        <v>43557</v>
      </c>
      <c r="G801" t="str">
        <f>IFERROR(MID($D801,FIND(G$1,$D801,1)+0,110),"x")</f>
        <v>LOCALIZADO NA FAZENDA SANTANA, POVOADO   DE CISTERNA, ZONA RURAL, NO MUNICÍPIO DE SOUTO SOARES, MEDIANTE O CUM</v>
      </c>
      <c r="H801" t="str">
        <f>IFERROR(MID($D801,FIND(H$1,$D801,1)+0,70),"x")</f>
        <v>CAPTAÇÃO SUBTERRÂNEA, NA BACIA HIDROGRÁFICA DO  RIO SÃO FRANCISCO, NAS</v>
      </c>
      <c r="I801" t="str">
        <f>IFERROR(MID($D801,FIND(I$1,$D801,1)+0,30),"x")</f>
        <v>CPF Nº 950.309.305-82, COM SED</v>
      </c>
      <c r="J801" t="str">
        <f>IFERROR(MID($D801,FIND(J$1,$D801,1)+0,30),"x")</f>
        <v>x</v>
      </c>
      <c r="K801" t="str">
        <f>IFERROR(MID($D801,FIND(K$1,$D801,1)+0,40),"x")</f>
        <v xml:space="preserve">VÁLIDO PELO PRAZO DE 4 (QUATRO) ANOS, A </v>
      </c>
      <c r="L801" t="str">
        <f>IFERROR(MID($D801,FIND(L$1,$D801,1)+0,100),"x")</f>
        <v>RESOLVE: ART. 1º - AUTORIZAR O DIREITO  DE USO DOS RECURSOS HÍDRICOS, VÁLIDO PELO PRAZO DE 4 (QUATRO</v>
      </c>
      <c r="M801" t="s">
        <v>2585</v>
      </c>
      <c r="P801" t="e">
        <f>VLOOKUP(A801,#REF!,1,FALSE)</f>
        <v>#REF!</v>
      </c>
    </row>
    <row r="802" spans="1:16" x14ac:dyDescent="0.25">
      <c r="A802" s="3">
        <v>18131</v>
      </c>
      <c r="B802" t="s">
        <v>4652</v>
      </c>
      <c r="C802">
        <v>461</v>
      </c>
      <c r="D802" t="s">
        <v>285</v>
      </c>
      <c r="E802" s="1">
        <v>18131</v>
      </c>
      <c r="F802" s="2">
        <v>43559</v>
      </c>
      <c r="G802" t="str">
        <f>IFERROR(MID($D802,FIND(G$1,$D802,1)+0,110),"x")</f>
        <v>LOCALIZADO  NA FAZENDA ARAÚJO, POVOADO DE BARRINHA, ZONA RURAL, NO MUNICÍPIO DE WAGNER, MEDIANTE O  CUMPRIMENT</v>
      </c>
      <c r="H802" t="str">
        <f>IFERROR(MID($D802,FIND(H$1,$D802,1)+0,70),"x")</f>
        <v>CAPTAÇÃO SUBTERRÂNEA, NA BACIA HIDROGRÁFICA DO RIO PARAGUAÇU,  NAS COO</v>
      </c>
      <c r="I802" t="str">
        <f>IFERROR(MID($D802,FIND(I$1,$D802,1)+0,30),"x")</f>
        <v>CPF N° 027.144.975-60, COM SED</v>
      </c>
      <c r="J802" t="str">
        <f>IFERROR(MID($D802,FIND(J$1,$D802,1)+0,30),"x")</f>
        <v>x</v>
      </c>
      <c r="K802" t="str">
        <f>IFERROR(MID($D802,FIND(K$1,$D802,1)+0,40),"x")</f>
        <v xml:space="preserve">VÁLIDO PELO PRAZO DE 4 (QUATRO) ANOS, A </v>
      </c>
      <c r="L802" t="str">
        <f>IFERROR(MID($D802,FIND(L$1,$D802,1)+0,100),"x")</f>
        <v>RESOLVE: ART. 1.º - AUTORIZAR O DIREITO DE  USO DOS RECURSOS HÍDRICOS, VÁLIDO PELO PRAZO DE 4 (QUATR</v>
      </c>
      <c r="M802" t="s">
        <v>2587</v>
      </c>
      <c r="P802" t="e">
        <f>VLOOKUP(A802,#REF!,1,FALSE)</f>
        <v>#REF!</v>
      </c>
    </row>
    <row r="803" spans="1:16" x14ac:dyDescent="0.25">
      <c r="A803" s="3">
        <v>18132</v>
      </c>
      <c r="B803" t="s">
        <v>4653</v>
      </c>
      <c r="C803">
        <v>462</v>
      </c>
      <c r="D803" t="s">
        <v>286</v>
      </c>
      <c r="E803" s="1">
        <v>18132</v>
      </c>
      <c r="F803" s="2">
        <v>43559</v>
      </c>
      <c r="G803" t="str">
        <f>IFERROR(MID($D803,FIND(G$1,$D803,1)+0,110),"x")</f>
        <v>LOCALIZADO NAS FAZENDAS  HORICHAPADA E SÃO PAULINO, ZONA RURAL, NO MUNICÍPIO DE MUCUGÊ, MEDIANTE O CUMPRIMENTO</v>
      </c>
      <c r="H803" t="str">
        <f>IFERROR(MID($D803,FIND(H$1,$D803,1)+0,70),"x")</f>
        <v>CAPTAÇÃO SUBTERRÂNEA, NA BACIA HIDROGRÁFICA DO RIO PARAGUAÇU,  NAS COO</v>
      </c>
      <c r="I803" t="str">
        <f>IFERROR(MID($D803,FIND(I$1,$D803,1)+0,30),"x")</f>
        <v>CPF N° 749.128.018-87 COM SEDE</v>
      </c>
      <c r="J803" t="str">
        <f>IFERROR(MID($D803,FIND(J$1,$D803,1)+0,30),"x")</f>
        <v>x</v>
      </c>
      <c r="K803" t="str">
        <f>IFERROR(MID($D803,FIND(K$1,$D803,1)+0,40),"x")</f>
        <v xml:space="preserve">VÁLIDO PELO PRAZO DE 4 (QUATRO) ANOS, A </v>
      </c>
      <c r="L803" t="str">
        <f>IFERROR(MID($D803,FIND(L$1,$D803,1)+0,100),"x")</f>
        <v>RESOLVE: ART. 1.º - AUTORIZAR O DIREITO  DE USO DOS RECURSOS HÍDRICOS, VÁLIDO PELO PRAZO DE 4 (QUATR</v>
      </c>
      <c r="M803" t="s">
        <v>2588</v>
      </c>
      <c r="P803" t="e">
        <f>VLOOKUP(A803,#REF!,1,FALSE)</f>
        <v>#REF!</v>
      </c>
    </row>
    <row r="804" spans="1:16" x14ac:dyDescent="0.25">
      <c r="A804" s="3">
        <v>18145</v>
      </c>
      <c r="B804" t="s">
        <v>4655</v>
      </c>
      <c r="C804">
        <v>464</v>
      </c>
      <c r="D804" t="s">
        <v>288</v>
      </c>
      <c r="E804" s="1">
        <v>18145</v>
      </c>
      <c r="F804" s="2">
        <v>43560</v>
      </c>
      <c r="G804" t="str">
        <f>IFERROR(MID($D804,FIND(G$1,$D804,1)+0,110),"x")</f>
        <v>LOCALIZADO NA FAZENDA MULUNGU  DOS PIRES, ZONA RURAL, NO MUNICÍPIO DE IRAQUARA, MEDIANTE O CUMPRIMENTO DA LEGI</v>
      </c>
      <c r="H804" t="str">
        <f>IFERROR(MID($D804,FIND(H$1,$D804,1)+0,70),"x")</f>
        <v>CAPTAÇÃO SUBTERRÂNEA, NA BACIA HIDROGRÁFICA DO RIO PARAGUAÇU, NAS COOR</v>
      </c>
      <c r="I804" t="str">
        <f>IFERROR(MID($D804,FIND(I$1,$D804,1)+0,30),"x")</f>
        <v>CPF N° 046.195.555-50, COM SED</v>
      </c>
      <c r="J804" t="str">
        <f>IFERROR(MID($D804,FIND(J$1,$D804,1)+0,30),"x")</f>
        <v>x</v>
      </c>
      <c r="K804" t="str">
        <f>IFERROR(MID($D804,FIND(K$1,$D804,1)+0,40),"x")</f>
        <v xml:space="preserve">VÁLIDO PELO PRAZO DE 4 (QUATRO) ANOS, A </v>
      </c>
      <c r="L804" t="str">
        <f>IFERROR(MID($D804,FIND(L$1,$D804,1)+0,100),"x")</f>
        <v>RESOLVE: ART. 1.º - AUTORIZAR O DIREITO DE USO  DOS RECURSOS HÍDRICOS, VÁLIDO PELO PRAZO DE 4 (QUATR</v>
      </c>
      <c r="M804" t="s">
        <v>2590</v>
      </c>
      <c r="P804" t="e">
        <f>VLOOKUP(A804,#REF!,1,FALSE)</f>
        <v>#REF!</v>
      </c>
    </row>
    <row r="805" spans="1:16" x14ac:dyDescent="0.25">
      <c r="A805" s="3">
        <v>18163</v>
      </c>
      <c r="B805" t="s">
        <v>4657</v>
      </c>
      <c r="C805">
        <v>466</v>
      </c>
      <c r="D805" t="s">
        <v>290</v>
      </c>
      <c r="E805" s="1">
        <v>18163</v>
      </c>
      <c r="F805" s="2">
        <v>43564</v>
      </c>
      <c r="G805" t="str">
        <f>IFERROR(MID($D805,FIND(G$1,$D805,1)+0,110),"x")</f>
        <v>LOCALIZADO NA FAZENDA CONJUNTO SÃO JORGE, ZONA RURAL, NO MUNICÍPIO DE EUNÁPOLIS, NAS  COORDENADAS LAT.16°20’46</v>
      </c>
      <c r="H805" t="str">
        <f>IFERROR(MID($D805,FIND(H$1,$D805,1)+0,70),"x")</f>
        <v>CAPTAÇÃO SUPERFICIAL, NA BACIA HIDROGRÁFICA DOS RIOS  DOS FRADES, BURA</v>
      </c>
      <c r="I805" t="str">
        <f>IFERROR(MID($D805,FIND(I$1,$D805,1)+0,30),"x")</f>
        <v>x</v>
      </c>
      <c r="J805" t="str">
        <f>IFERROR(MID($D805,FIND(J$1,$D805,1)+0,30),"x")</f>
        <v>CNPJ Nº 06.727.381/0001-91, CO</v>
      </c>
      <c r="K805" t="str">
        <f>IFERROR(MID($D805,FIND(K$1,$D805,1)+0,40),"x")</f>
        <v>VÁLIDO PELO  PRAZO DE 35 (TRINTA E CINCO</v>
      </c>
      <c r="L805" t="str">
        <f>IFERROR(MID($D805,FIND(L$1,$D805,1)+0,100),"x")</f>
        <v>RESOLVE: ART. 1.º - AUTORIZAR O DIREITO  DE USO DOS RECURSOS HÍDRICOS, A LEMBRANÇA - EMPREENDIMENTOS</v>
      </c>
      <c r="M805" t="s">
        <v>2592</v>
      </c>
      <c r="P805" t="e">
        <f>VLOOKUP(A805,#REF!,1,FALSE)</f>
        <v>#REF!</v>
      </c>
    </row>
    <row r="806" spans="1:16" x14ac:dyDescent="0.25">
      <c r="A806" s="3">
        <v>18186</v>
      </c>
      <c r="B806" t="s">
        <v>4658</v>
      </c>
      <c r="C806">
        <v>467</v>
      </c>
      <c r="D806" t="s">
        <v>291</v>
      </c>
      <c r="E806" s="1">
        <v>18186</v>
      </c>
      <c r="F806" s="2">
        <v>43567</v>
      </c>
      <c r="G806" t="str">
        <f>IFERROR(MID($D806,FIND(G$1,$D806,1)+0,110),"x")</f>
        <v>LOCALIZADO NA FAZENDA PIRAJÁ II, ESTRADA BA 856,  CACHOEIRINHA, NO MUNICÍPIO DE WAGNER, MEDIANTE O CUMPRIMENTO</v>
      </c>
      <c r="H806" t="str">
        <f>IFERROR(MID($D806,FIND(H$1,$D806,1)+0,70),"x")</f>
        <v>CAPTAÇÃO SUBTERRÂNEA, NA  BACIA HIDROGRÁFICA DO RIO PARAGUAÇU, NAS COO</v>
      </c>
      <c r="I806" t="str">
        <f>IFERROR(MID($D806,FIND(I$1,$D806,1)+0,30),"x")</f>
        <v>CPF Nº 173.600.458-19, COM SED</v>
      </c>
      <c r="J806" t="str">
        <f>IFERROR(MID($D806,FIND(J$1,$D806,1)+0,30),"x")</f>
        <v>x</v>
      </c>
      <c r="K806" t="str">
        <f>IFERROR(MID($D806,FIND(K$1,$D806,1)+0,40),"x")</f>
        <v xml:space="preserve">VÁLIDO PELO PRAZO DE 4 (QUATRO) ANOS, A </v>
      </c>
      <c r="L806" t="str">
        <f>IFERROR(MID($D806,FIND(L$1,$D806,1)+0,100),"x")</f>
        <v>RESOLVE: ART. 1.º - AUTORIZAR O DIREITO  DE USO DOS RECURSOS HÍDRICOS, VÁLIDO PELO PRAZO DE 4 (QUATR</v>
      </c>
      <c r="M806" t="s">
        <v>2593</v>
      </c>
      <c r="P806" t="e">
        <f>VLOOKUP(A806,#REF!,1,FALSE)</f>
        <v>#REF!</v>
      </c>
    </row>
    <row r="807" spans="1:16" x14ac:dyDescent="0.25">
      <c r="A807" s="3">
        <v>18222</v>
      </c>
      <c r="B807" t="s">
        <v>4660</v>
      </c>
      <c r="C807">
        <v>469</v>
      </c>
      <c r="D807" t="s">
        <v>293</v>
      </c>
      <c r="E807" s="1">
        <v>18222</v>
      </c>
      <c r="F807" s="2">
        <v>43572</v>
      </c>
      <c r="G807" t="str">
        <f>IFERROR(MID($D807,FIND(G$1,$D807,1)+0,110),"x")</f>
        <v>x</v>
      </c>
      <c r="H807" t="str">
        <f>IFERROR(MID($D807,FIND(H$1,$D807,1)+0,70),"x")</f>
        <v>CAPTAÇÃO SUBTERRÂNEA, NA BACIA HIDROGRÁFICA DO RIO PARAGUAÇU,  NAS COO</v>
      </c>
      <c r="I807" t="str">
        <f>IFERROR(MID($D807,FIND(I$1,$D807,1)+0,30),"x")</f>
        <v>CPF N° 696.845.028-34, COM SED</v>
      </c>
      <c r="J807" t="str">
        <f>IFERROR(MID($D807,FIND(J$1,$D807,1)+0,30),"x")</f>
        <v>x</v>
      </c>
      <c r="K807" t="str">
        <f>IFERROR(MID($D807,FIND(K$1,$D807,1)+0,40),"x")</f>
        <v xml:space="preserve">VÁLIDO PELO PRAZO DE 4 (QUATRO) ANOS, A </v>
      </c>
      <c r="L807" t="str">
        <f>IFERROR(MID($D807,FIND(L$1,$D807,1)+0,100),"x")</f>
        <v>RESOLVE: ART. 1.º - AUTORIZAR O DIREITO DE  USO DOS RECURSOS HÍDRICOS, VÁLIDO PELO PRAZO DE 4 (QUATR</v>
      </c>
      <c r="M807" t="s">
        <v>2595</v>
      </c>
      <c r="P807" t="e">
        <f>VLOOKUP(A807,#REF!,1,FALSE)</f>
        <v>#REF!</v>
      </c>
    </row>
    <row r="808" spans="1:16" x14ac:dyDescent="0.25">
      <c r="A808" s="3">
        <v>18253</v>
      </c>
      <c r="B808" t="s">
        <v>4663</v>
      </c>
      <c r="C808">
        <v>472</v>
      </c>
      <c r="D808" t="s">
        <v>296</v>
      </c>
      <c r="E808" s="1">
        <v>18253</v>
      </c>
      <c r="F808" s="2">
        <v>43578</v>
      </c>
      <c r="G808" t="str">
        <f>IFERROR(MID($D808,FIND(G$1,$D808,1)+0,110),"x")</f>
        <v>LOCALIZADO NO SÍTIO OLHOS D’ÁGUA DO SERAFIM,  ZONA RURAL, NO MUNICÍPIO DE NOVO HORIZONTE, MEDIANTE O CUMPRIMEN</v>
      </c>
      <c r="H808" t="str">
        <f>IFERROR(MID($D808,FIND(H$1,$D808,1)+0,70),"x")</f>
        <v>CAPTAÇÃO SUBTERRÂNEA, NA BACIA HIDROGRÁFICA DO  RIO SÃO FRANCISCO, NAS</v>
      </c>
      <c r="I808" t="str">
        <f>IFERROR(MID($D808,FIND(I$1,$D808,1)+0,30),"x")</f>
        <v>CPF N° 410.921.557-91, COM SED</v>
      </c>
      <c r="J808" t="str">
        <f>IFERROR(MID($D808,FIND(J$1,$D808,1)+0,30),"x")</f>
        <v>x</v>
      </c>
      <c r="K808" t="str">
        <f>IFERROR(MID($D808,FIND(K$1,$D808,1)+0,40),"x")</f>
        <v xml:space="preserve">VÁLIDO PELO PRAZO DE 4 (QUATRO) ANOS, A </v>
      </c>
      <c r="L808" t="str">
        <f>IFERROR(MID($D808,FIND(L$1,$D808,1)+0,100),"x")</f>
        <v>RESOLVE: ART. 1.º - AUTORIZAR O DIREITO  DE USO DOS RECURSOS HÍDRICOS, VÁLIDO PELO PRAZO DE 4 (QUATR</v>
      </c>
      <c r="M808" t="s">
        <v>2598</v>
      </c>
      <c r="P808" t="e">
        <f>VLOOKUP(A808,#REF!,1,FALSE)</f>
        <v>#REF!</v>
      </c>
    </row>
    <row r="809" spans="1:16" x14ac:dyDescent="0.25">
      <c r="A809" s="3">
        <v>18257</v>
      </c>
      <c r="B809" t="s">
        <v>4664</v>
      </c>
      <c r="C809">
        <v>473</v>
      </c>
      <c r="D809" t="s">
        <v>297</v>
      </c>
      <c r="E809" s="1">
        <v>18257</v>
      </c>
      <c r="F809" s="2">
        <v>43578</v>
      </c>
      <c r="G809" t="str">
        <f>IFERROR(MID($D809,FIND(G$1,$D809,1)+0,110),"x")</f>
        <v>LOCALIZADO  NA FAZENDA SÃO BENTO DA BARRA, RODOVIA BA 099, ZONA RURAL, NO MUNICÍPIO DE CONDE. § 2º -  CAPTAÇÃO</v>
      </c>
      <c r="H809" t="str">
        <f>IFERROR(MID($D809,FIND(H$1,$D809,1)+0,70),"x")</f>
        <v>CAPTAÇÃO SUPERFICIAL, VÁLIDO PELO PRAZO DE 4 (QUATRO) ANOS, NA BACIA H</v>
      </c>
      <c r="I809" t="str">
        <f>IFERROR(MID($D809,FIND(I$1,$D809,1)+0,30),"x")</f>
        <v>x</v>
      </c>
      <c r="J809" t="str">
        <f>IFERROR(MID($D809,FIND(J$1,$D809,1)+0,30),"x")</f>
        <v>CNPJ Nº 07.907.657/0001-86, CO</v>
      </c>
      <c r="K809" t="str">
        <f>IFERROR(MID($D809,FIND(K$1,$D809,1)+0,40),"x")</f>
        <v>VÁLIDO PELO PRAZO DE 35 (TRINTA E CINCO)</v>
      </c>
      <c r="L809" t="str">
        <f>IFERROR(MID($D809,FIND(L$1,$D809,1)+0,100),"x")</f>
        <v xml:space="preserve">RESOLVE: ART. 1.º - AUTORIZAR O DIREITO  DE USO DOS RECURSOS HÍDRICOS, A AURANTIACA INVESTIMENTOS E </v>
      </c>
      <c r="M809" t="s">
        <v>2599</v>
      </c>
      <c r="P809" t="e">
        <f>VLOOKUP(A809,#REF!,1,FALSE)</f>
        <v>#REF!</v>
      </c>
    </row>
    <row r="810" spans="1:16" x14ac:dyDescent="0.25">
      <c r="A810" s="3">
        <v>18284</v>
      </c>
      <c r="B810" t="s">
        <v>4665</v>
      </c>
      <c r="C810">
        <v>474</v>
      </c>
      <c r="D810" t="s">
        <v>298</v>
      </c>
      <c r="E810" s="1">
        <v>18284</v>
      </c>
      <c r="F810" s="2">
        <v>43581</v>
      </c>
      <c r="G810" t="str">
        <f>IFERROR(MID($D810,FIND(G$1,$D810,1)+0,110),"x")</f>
        <v>LOCALIZADO NA FAZENDA CARVALHO II, ZONA  RURAL, NO MUNICÍPIO DE ITAGUAÇU DA BAHIA, MEDIANTE O CUMPRIMENTO DA L</v>
      </c>
      <c r="H810" t="str">
        <f>IFERROR(MID($D810,FIND(H$1,$D810,1)+0,70),"x")</f>
        <v>CAPTAÇÃO SUBTERRÂNEA, NA BACIA HIDROGRÁFICA DO  RIO SÃO FRANCISCO, NAS</v>
      </c>
      <c r="I810" t="str">
        <f>IFERROR(MID($D810,FIND(I$1,$D810,1)+0,30),"x")</f>
        <v>CPF N° 810.176.855-68, COM SED</v>
      </c>
      <c r="J810" t="str">
        <f>IFERROR(MID($D810,FIND(J$1,$D810,1)+0,30),"x")</f>
        <v>x</v>
      </c>
      <c r="K810" t="str">
        <f>IFERROR(MID($D810,FIND(K$1,$D810,1)+0,40),"x")</f>
        <v>VÁLIDO PELO PRAZO DE 04 (QUATRO) ANOS, A</v>
      </c>
      <c r="L810" t="str">
        <f>IFERROR(MID($D810,FIND(L$1,$D810,1)+0,100),"x")</f>
        <v>RESOLVE: ART. 1.º - AUTORIZAR O DIREITO DE  USO DOS RECURSOS HÍDRICOS, VÁLIDO PELO PRAZO DE 04 (QUAT</v>
      </c>
      <c r="M810" t="s">
        <v>2600</v>
      </c>
      <c r="P810" t="e">
        <f>VLOOKUP(A810,#REF!,1,FALSE)</f>
        <v>#REF!</v>
      </c>
    </row>
    <row r="811" spans="1:16" x14ac:dyDescent="0.25">
      <c r="A811" s="3">
        <v>18345</v>
      </c>
      <c r="B811" t="s">
        <v>4674</v>
      </c>
      <c r="C811">
        <v>483</v>
      </c>
      <c r="D811" t="s">
        <v>307</v>
      </c>
      <c r="E811" s="1">
        <v>18345</v>
      </c>
      <c r="F811" s="2">
        <v>43593</v>
      </c>
      <c r="G811" t="str">
        <f>IFERROR(MID($D811,FIND(G$1,$D811,1)+0,110),"x")</f>
        <v>LOCALIZADO NA FAZENDA SÃO  BENTO DA BARRA, RODOVIA BA 099, ZONA RURAL, NO MUNICÍPIO DO CONDE, MEDIANTE O CUMPR</v>
      </c>
      <c r="H811" t="str">
        <f>IFERROR(MID($D811,FIND(H$1,$D811,1)+0,70),"x")</f>
        <v>CAPTAÇÃO SUPERFICIAL, NA BACIA HIDROGRÁFICA DO RIO ITAPICURU, EM  BARR</v>
      </c>
      <c r="I811" t="str">
        <f>IFERROR(MID($D811,FIND(I$1,$D811,1)+0,30),"x")</f>
        <v>x</v>
      </c>
      <c r="J811" t="str">
        <f>IFERROR(MID($D811,FIND(J$1,$D811,1)+0,30),"x")</f>
        <v>CNPJ Nº 16.552.230/0001-01, CO</v>
      </c>
      <c r="K811" t="str">
        <f>IFERROR(MID($D811,FIND(K$1,$D811,1)+0,40),"x")</f>
        <v xml:space="preserve">VÁLIDO PELO PRAZO DE 4 (QUATRO) ANOS, À </v>
      </c>
      <c r="L811" t="str">
        <f>IFERROR(MID($D811,FIND(L$1,$D811,1)+0,100),"x")</f>
        <v>RESOLVE: ART. 1.º - AUTORIZAR O DIREITO DE  USO DOS RECURSOS HÍDRICOS, VÁLIDO PELO PRAZO DE 4 (QUATR</v>
      </c>
      <c r="M811" t="s">
        <v>2609</v>
      </c>
      <c r="P811" t="e">
        <f>VLOOKUP(A811,#REF!,1,FALSE)</f>
        <v>#REF!</v>
      </c>
    </row>
    <row r="812" spans="1:16" x14ac:dyDescent="0.25">
      <c r="A812" s="3">
        <v>18360</v>
      </c>
      <c r="B812" t="s">
        <v>4675</v>
      </c>
      <c r="C812">
        <v>484</v>
      </c>
      <c r="D812" t="s">
        <v>308</v>
      </c>
      <c r="E812" s="1">
        <v>18360</v>
      </c>
      <c r="F812" s="2">
        <v>43595</v>
      </c>
      <c r="G812" t="str">
        <f>IFERROR(MID($D812,FIND(G$1,$D812,1)+0,110),"x")</f>
        <v>LOCALIZADO NA FAZENDA RANCHO ALEGRE,  ZONA RURAL, NO MUNICÍPIO DE IBICOARA, MEDIANTE O CUMPRIMENTO DA LEGISLAÇ</v>
      </c>
      <c r="H812" t="str">
        <f>IFERROR(MID($D812,FIND(H$1,$D812,1)+0,70),"x")</f>
        <v>CAPTAÇÃO SUPERFICIAL, NA BACIA HIDROGRÁFICA DO RIO PARAGUAÇU, NO RIO R</v>
      </c>
      <c r="I812" t="str">
        <f>IFERROR(MID($D812,FIND(I$1,$D812,1)+0,30),"x")</f>
        <v>CPF N° 401.433.170-91, COM SED</v>
      </c>
      <c r="J812" t="str">
        <f>IFERROR(MID($D812,FIND(J$1,$D812,1)+0,30),"x")</f>
        <v>x</v>
      </c>
      <c r="K812" t="str">
        <f>IFERROR(MID($D812,FIND(K$1,$D812,1)+0,40),"x")</f>
        <v xml:space="preserve">VÁLIDO PELO PRAZO DE 4 (QUATRO) ANOS, A </v>
      </c>
      <c r="L812" t="str">
        <f>IFERROR(MID($D812,FIND(L$1,$D812,1)+0,100),"x")</f>
        <v>RESOLVE: ART. 1.º - AUTORIZAR O DIREITO  DE USO DOS RECURSOS HÍDRICOS, VÁLIDO PELO PRAZO DE 4 (QUATR</v>
      </c>
      <c r="M812" t="s">
        <v>2610</v>
      </c>
      <c r="P812" t="e">
        <f>VLOOKUP(A812,#REF!,1,FALSE)</f>
        <v>#REF!</v>
      </c>
    </row>
    <row r="813" spans="1:16" x14ac:dyDescent="0.25">
      <c r="A813" s="3">
        <v>18374</v>
      </c>
      <c r="B813" t="s">
        <v>4676</v>
      </c>
      <c r="C813">
        <v>485</v>
      </c>
      <c r="D813" t="s">
        <v>309</v>
      </c>
      <c r="E813" s="1">
        <v>18374</v>
      </c>
      <c r="F813" s="2">
        <v>43598</v>
      </c>
      <c r="G813" t="str">
        <f>IFERROR(MID($D813,FIND(G$1,$D813,1)+0,110),"x")</f>
        <v>LOCALIZADO NO SÍTIO SANTO ANTÔNIO,  ZONA RURAL, NO MUNICÍPIO DE ITAPICURU, MEDIANTE O CUMPRIMENTO DA LEGISLAÇÃ</v>
      </c>
      <c r="H813" t="str">
        <f>IFERROR(MID($D813,FIND(H$1,$D813,1)+0,70),"x")</f>
        <v>CAPTAÇÃO SUBTERRÂNEA, NA BACIA HIDROGRÁFICA DO RIO ITAPICURU, NAS COOR</v>
      </c>
      <c r="I813" t="str">
        <f>IFERROR(MID($D813,FIND(I$1,$D813,1)+0,30),"x")</f>
        <v>CPF N° 190.857.658-89, COM SED</v>
      </c>
      <c r="J813" t="str">
        <f>IFERROR(MID($D813,FIND(J$1,$D813,1)+0,30),"x")</f>
        <v>x</v>
      </c>
      <c r="K813" t="str">
        <f>IFERROR(MID($D813,FIND(K$1,$D813,1)+0,40),"x")</f>
        <v xml:space="preserve">VÁLIDO PELO PRAZO DE 4 (QUATRO) ANOS, A </v>
      </c>
      <c r="L813" t="str">
        <f>IFERROR(MID($D813,FIND(L$1,$D813,1)+0,100),"x")</f>
        <v>RESOLVE: ART. 1.º - AUTORIZAR O DIREITO DE  USO DOS RECURSOS HÍDRICOS, VÁLIDO PELO PRAZO DE 4 (QUATR</v>
      </c>
      <c r="M813" t="s">
        <v>2611</v>
      </c>
      <c r="P813" t="e">
        <f>VLOOKUP(A813,#REF!,1,FALSE)</f>
        <v>#REF!</v>
      </c>
    </row>
    <row r="814" spans="1:16" x14ac:dyDescent="0.25">
      <c r="A814" s="3">
        <v>18376</v>
      </c>
      <c r="B814" t="s">
        <v>4678</v>
      </c>
      <c r="C814">
        <v>487</v>
      </c>
      <c r="D814" t="s">
        <v>311</v>
      </c>
      <c r="E814" s="1">
        <v>18376</v>
      </c>
      <c r="F814" s="2">
        <v>43598</v>
      </c>
      <c r="G814" t="str">
        <f>IFERROR(MID($D814,FIND(G$1,$D814,1)+0,110),"x")</f>
        <v>LOCALIZADO NA FAZENDA BOM JESUS, ZONA RURAL, NO MUNICÍPIO  DE BARRA DO CHOÇA, MEDIANTE O CUMPRIMENTO DA LEGISL</v>
      </c>
      <c r="H814" t="str">
        <f>IFERROR(MID($D814,FIND(H$1,$D814,1)+0,70),"x")</f>
        <v>CAPTAÇÃO SUPERFICIAL, NA  BACIA HIDROGRÁFICA DO RIO PARDO, NO RIO CATO</v>
      </c>
      <c r="I814" t="str">
        <f>IFERROR(MID($D814,FIND(I$1,$D814,1)+0,30),"x")</f>
        <v>CPF N° 239.011.877-15, COM SED</v>
      </c>
      <c r="J814" t="str">
        <f>IFERROR(MID($D814,FIND(J$1,$D814,1)+0,30),"x")</f>
        <v>x</v>
      </c>
      <c r="K814" t="str">
        <f>IFERROR(MID($D814,FIND(K$1,$D814,1)+0,40),"x")</f>
        <v xml:space="preserve">VÁLIDO PELO PRAZO DE 4 (QUATRO) ANOS, A </v>
      </c>
      <c r="L814" t="str">
        <f>IFERROR(MID($D814,FIND(L$1,$D814,1)+0,100),"x")</f>
        <v>RESOLVE: ART. 1º - AUTORIZAR O DIREITO  DE USO DOS RECURSOS HÍDRICOS, VÁLIDO PELO PRAZO DE 4 (QUATRO</v>
      </c>
      <c r="M814" t="s">
        <v>2613</v>
      </c>
      <c r="P814" t="e">
        <f>VLOOKUP(A814,#REF!,1,FALSE)</f>
        <v>#REF!</v>
      </c>
    </row>
    <row r="815" spans="1:16" x14ac:dyDescent="0.25">
      <c r="A815" s="3">
        <v>18385</v>
      </c>
      <c r="B815" t="s">
        <v>4680</v>
      </c>
      <c r="C815">
        <v>489</v>
      </c>
      <c r="D815" t="s">
        <v>313</v>
      </c>
      <c r="E815" s="1">
        <v>18385</v>
      </c>
      <c r="F815" s="2">
        <v>43599</v>
      </c>
      <c r="G815" t="str">
        <f>IFERROR(MID($D815,FIND(G$1,$D815,1)+0,110),"x")</f>
        <v xml:space="preserve">LOCALIZADO NA FAZENDA UNIÃO, ZONA RURAL,  NO MUNICÍPIO DE EUNÁPOLIS. § 2º - CAPTAÇÃO SUPERFICIAL, VÁLIDO PELO </v>
      </c>
      <c r="H815" t="str">
        <f>IFERROR(MID($D815,FIND(H$1,$D815,1)+0,70),"x")</f>
        <v xml:space="preserve">CAPTAÇÃO SUPERFICIAL, VÁLIDO PELO PRAZO DE 4 (QUATRO) ANOS,  NA BACIA </v>
      </c>
      <c r="I815" t="str">
        <f>IFERROR(MID($D815,FIND(I$1,$D815,1)+0,30),"x")</f>
        <v>CPF Nº 282.527.727-49, COM SED</v>
      </c>
      <c r="J815" t="str">
        <f>IFERROR(MID($D815,FIND(J$1,$D815,1)+0,30),"x")</f>
        <v>x</v>
      </c>
      <c r="K815" t="str">
        <f>IFERROR(MID($D815,FIND(K$1,$D815,1)+0,40),"x")</f>
        <v>VÁLIDO PELO PRAZO DE 35 (TRINTA E CINCO)</v>
      </c>
      <c r="L815" t="str">
        <f>IFERROR(MID($D815,FIND(L$1,$D815,1)+0,100),"x")</f>
        <v>RESOLVE: ART. 1.º - AUTORIZAR O DIREITO DE  USO DOS RECURSOS HÍDRICOS, A ERVIDIO AURICH, INSCRITO NO</v>
      </c>
      <c r="M815" t="s">
        <v>2615</v>
      </c>
      <c r="P815" t="e">
        <f>VLOOKUP(A815,#REF!,1,FALSE)</f>
        <v>#REF!</v>
      </c>
    </row>
    <row r="816" spans="1:16" x14ac:dyDescent="0.25">
      <c r="A816" s="3">
        <v>18387</v>
      </c>
      <c r="B816" t="s">
        <v>4681</v>
      </c>
      <c r="C816">
        <v>490</v>
      </c>
      <c r="D816" t="s">
        <v>314</v>
      </c>
      <c r="E816" s="1">
        <v>18387</v>
      </c>
      <c r="F816" s="2">
        <v>43599</v>
      </c>
      <c r="G816" t="str">
        <f>IFERROR(MID($D816,FIND(G$1,$D816,1)+0,110),"x")</f>
        <v>LOCALIZADO NA FAZENDA LARANJEIRA, ZONA RURAL, NO MUNICÍPIO DE RIBEIRÃO DO LARGO, MEDIANTE O  CUMPRIMENTO DA LE</v>
      </c>
      <c r="H816" t="str">
        <f>IFERROR(MID($D816,FIND(H$1,$D816,1)+0,70),"x")</f>
        <v>CAPTAÇÃO SUPERFICIAL, NA BACIA HIDROGRÁFICA DO RIO PARDO,  NO RIO RIBE</v>
      </c>
      <c r="I816" t="str">
        <f>IFERROR(MID($D816,FIND(I$1,$D816,1)+0,30),"x")</f>
        <v>CPF Nº 444.848.795-49, COM SED</v>
      </c>
      <c r="J816" t="str">
        <f>IFERROR(MID($D816,FIND(J$1,$D816,1)+0,30),"x")</f>
        <v>x</v>
      </c>
      <c r="K816" t="str">
        <f>IFERROR(MID($D816,FIND(K$1,$D816,1)+0,40),"x")</f>
        <v xml:space="preserve">VÁLIDO PELO PRAZO DE 4 (QUATRO) ANOS, A </v>
      </c>
      <c r="L816" t="str">
        <f>IFERROR(MID($D816,FIND(L$1,$D816,1)+0,100),"x")</f>
        <v>RESOLVE: ART. 1º - AUTORIZAR O DIREITO  DE USO DOS RECURSOS HÍDRICOS, VÁLIDO PELO PRAZO DE 4 (QUATRO</v>
      </c>
      <c r="M816" t="s">
        <v>2616</v>
      </c>
      <c r="P816" t="e">
        <f>VLOOKUP(A816,#REF!,1,FALSE)</f>
        <v>#REF!</v>
      </c>
    </row>
    <row r="817" spans="1:16" x14ac:dyDescent="0.25">
      <c r="A817" s="3">
        <v>18389</v>
      </c>
      <c r="B817" t="s">
        <v>4682</v>
      </c>
      <c r="C817">
        <v>491</v>
      </c>
      <c r="D817" t="s">
        <v>315</v>
      </c>
      <c r="E817" s="1">
        <v>18389</v>
      </c>
      <c r="F817" s="2">
        <v>43599</v>
      </c>
      <c r="G817" t="str">
        <f>IFERROR(MID($D817,FIND(G$1,$D817,1)+0,110),"x")</f>
        <v>LOCALIZADO NO COMPLEXO  DE FAZENDAS GRACIOSA I, ZONA RURAL, NO MUNICÍPIO DE  MUCUGÊ, MEDIANTE O CUMPRIMENTO DA</v>
      </c>
      <c r="H817" t="str">
        <f>IFERROR(MID($D817,FIND(H$1,$D817,1)+0,70),"x")</f>
        <v>CAPTAÇÃO SUPERFICIAL, NA BACIA HIDROGRÁFICA DO RIO PARAGUAÇU, EM  BARR</v>
      </c>
      <c r="I817" t="str">
        <f>IFERROR(MID($D817,FIND(I$1,$D817,1)+0,30),"x")</f>
        <v>CPF SOB Nº 020.677.318-82, COM</v>
      </c>
      <c r="J817" t="str">
        <f>IFERROR(MID($D817,FIND(J$1,$D817,1)+0,30),"x")</f>
        <v>x</v>
      </c>
      <c r="K817" t="str">
        <f>IFERROR(MID($D817,FIND(K$1,$D817,1)+0,40),"x")</f>
        <v>VÁLIDO PELO PRAZO DE 4 (QUATRO) ANOS, SH</v>
      </c>
      <c r="L817" t="str">
        <f>IFERROR(MID($D817,FIND(L$1,$D817,1)+0,100),"x")</f>
        <v>RESOLVE: ART. 1º - AUTORIZAR A RENOVAÇÃO  DO DIREITO DE USO DOS RECURSOS HÍDRICOS, VÁLIDO PELO PRAZO</v>
      </c>
      <c r="M817" t="s">
        <v>2617</v>
      </c>
      <c r="P817" t="e">
        <f>VLOOKUP(A817,#REF!,1,FALSE)</f>
        <v>#REF!</v>
      </c>
    </row>
    <row r="818" spans="1:16" x14ac:dyDescent="0.25">
      <c r="A818" s="3">
        <v>18390</v>
      </c>
      <c r="B818" t="s">
        <v>4683</v>
      </c>
      <c r="C818">
        <v>492</v>
      </c>
      <c r="D818" t="s">
        <v>316</v>
      </c>
      <c r="E818" s="1">
        <v>18390</v>
      </c>
      <c r="F818" s="2">
        <v>43599</v>
      </c>
      <c r="G818" t="str">
        <f>IFERROR(MID($D818,FIND(G$1,$D818,1)+0,110),"x")</f>
        <v>x</v>
      </c>
      <c r="H818" t="str">
        <f>IFERROR(MID($D818,FIND(H$1,$D818,1)+0,70),"x")</f>
        <v>CAPTAÇÃO SUPERFICIAL, NA BACIA HIDROGRÁFICA   DO RIO PARAGUAÇU, EM BAR</v>
      </c>
      <c r="I818" t="str">
        <f>IFERROR(MID($D818,FIND(I$1,$D818,1)+0,30),"x")</f>
        <v>x</v>
      </c>
      <c r="J818" t="str">
        <f>IFERROR(MID($D818,FIND(J$1,$D818,1)+0,30),"x")</f>
        <v>CNPJ Nº 83.144.733/0012-80, CO</v>
      </c>
      <c r="K818" t="str">
        <f>IFERROR(MID($D818,FIND(K$1,$D818,1)+0,40),"x")</f>
        <v xml:space="preserve">VÁLIDO PELO PRAZO DE 4 (QUATRO) ANOS, À </v>
      </c>
      <c r="L818" t="str">
        <f>IFERROR(MID($D818,FIND(L$1,$D818,1)+0,100),"x")</f>
        <v>RESOLVE: ART. 1º - AUTORIZAR A RENOVAÇÃO  DO DIREITO DE USO DOS RECURSOS HÍDRICOS, VÁLIDO PELO PRAZO</v>
      </c>
      <c r="M818" t="s">
        <v>2618</v>
      </c>
      <c r="P818" t="e">
        <f>VLOOKUP(A818,#REF!,1,FALSE)</f>
        <v>#REF!</v>
      </c>
    </row>
    <row r="819" spans="1:16" x14ac:dyDescent="0.25">
      <c r="A819" s="3">
        <v>18391</v>
      </c>
      <c r="B819" t="s">
        <v>4684</v>
      </c>
      <c r="C819">
        <v>493</v>
      </c>
      <c r="D819" t="s">
        <v>317</v>
      </c>
      <c r="E819" s="1">
        <v>18391</v>
      </c>
      <c r="F819" s="2">
        <v>43599</v>
      </c>
      <c r="G819" t="str">
        <f>IFERROR(MID($D819,FIND(G$1,$D819,1)+0,110),"x")</f>
        <v>LOCALIZADO NA FAZENDA DRAGÃO DA CHAPADA DIAMANTINA, RODOVIA BA  142, ZONA RURAL, NO MUNICÍPIO DE ANDARAÍ, MEDI</v>
      </c>
      <c r="H819" t="str">
        <f>IFERROR(MID($D819,FIND(H$1,$D819,1)+0,70),"x")</f>
        <v xml:space="preserve">CAPTAÇÃO SUPERFICIAL, NA BACIA HIDROGRÁFICA  DO RIO PARAGUAÇU, NO RIO </v>
      </c>
      <c r="I819" t="str">
        <f>IFERROR(MID($D819,FIND(I$1,$D819,1)+0,30),"x")</f>
        <v>CPF N° 388.083.829-15, COM SED</v>
      </c>
      <c r="J819" t="str">
        <f>IFERROR(MID($D819,FIND(J$1,$D819,1)+0,30),"x")</f>
        <v>x</v>
      </c>
      <c r="K819" t="str">
        <f>IFERROR(MID($D819,FIND(K$1,$D819,1)+0,40),"x")</f>
        <v xml:space="preserve">VÁLIDO PELO PRAZO DE 4 (QUATRO) ANOS, A </v>
      </c>
      <c r="L819" t="str">
        <f>IFERROR(MID($D819,FIND(L$1,$D819,1)+0,100),"x")</f>
        <v>RESOLVE: ART. 1º - AUTORIZAR O DIREITO  DE USO DOS RECURSOS HÍDRICOS, VÁLIDO PELO PRAZO DE 4 (QUATRO</v>
      </c>
      <c r="M819" t="s">
        <v>2619</v>
      </c>
      <c r="P819" t="e">
        <f>VLOOKUP(A819,#REF!,1,FALSE)</f>
        <v>#REF!</v>
      </c>
    </row>
    <row r="820" spans="1:16" x14ac:dyDescent="0.25">
      <c r="A820" s="3">
        <v>18393</v>
      </c>
      <c r="B820" t="s">
        <v>4685</v>
      </c>
      <c r="C820">
        <v>494</v>
      </c>
      <c r="D820" t="s">
        <v>318</v>
      </c>
      <c r="E820" s="1">
        <v>18393</v>
      </c>
      <c r="F820" s="2">
        <v>43599</v>
      </c>
      <c r="G820" t="str">
        <f>IFERROR(MID($D820,FIND(G$1,$D820,1)+0,110),"x")</f>
        <v>x</v>
      </c>
      <c r="H820" t="str">
        <f>IFERROR(MID($D820,FIND(H$1,$D820,1)+0,70),"x")</f>
        <v>x</v>
      </c>
      <c r="I820" t="str">
        <f>IFERROR(MID($D820,FIND(I$1,$D820,1)+0,30),"x")</f>
        <v>x</v>
      </c>
      <c r="J820" t="str">
        <f>IFERROR(MID($D820,FIND(J$1,$D820,1)+0,30),"x")</f>
        <v>CNPJ SOB Nº  13.937.057/0001-6</v>
      </c>
      <c r="K820" t="str">
        <f>IFERROR(MID($D820,FIND(K$1,$D820,1)+0,40),"x")</f>
        <v>x</v>
      </c>
      <c r="L820" t="str">
        <f>IFERROR(MID($D820,FIND(L$1,$D820,1)+0,100),"x")</f>
        <v>RESOLVE:  ART. 1º - TRANSFERIR, NOS REGISTROS DO INSTITUTO DO MEIO AMBIENTE E RECURSOS HÍDRICOS - IN</v>
      </c>
      <c r="M820" t="s">
        <v>2103</v>
      </c>
      <c r="P820" t="e">
        <f>VLOOKUP(A820,#REF!,1,FALSE)</f>
        <v>#REF!</v>
      </c>
    </row>
    <row r="821" spans="1:16" x14ac:dyDescent="0.25">
      <c r="A821" s="3">
        <v>18434</v>
      </c>
      <c r="B821" t="s">
        <v>4688</v>
      </c>
      <c r="C821">
        <v>497</v>
      </c>
      <c r="D821" t="s">
        <v>321</v>
      </c>
      <c r="E821" s="1">
        <v>18434</v>
      </c>
      <c r="F821" s="2">
        <v>43607</v>
      </c>
      <c r="G821" t="str">
        <f>IFERROR(MID($D821,FIND(G$1,$D821,1)+0,110),"x")</f>
        <v>LOCALIZADO NA  FAZENDA MONTE DAS OLIVEIRA I, ZONA RURAL, NO MUNICÍPIO DE PRADO, MEDIANTE O CUMPRIMENTO DA  LEG</v>
      </c>
      <c r="H821" t="str">
        <f>IFERROR(MID($D821,FIND(H$1,$D821,1)+0,70),"x")</f>
        <v>CAPTAÇÃO SUPERFICIAL, NA BACIA HIDROGRÁFICA DO RIO DE JUCURUÇU, NO RIO</v>
      </c>
      <c r="I821" t="str">
        <f>IFERROR(MID($D821,FIND(I$1,$D821,1)+0,30),"x")</f>
        <v>CPF N° 561.809.696-04, COM SED</v>
      </c>
      <c r="J821" t="str">
        <f>IFERROR(MID($D821,FIND(J$1,$D821,1)+0,30),"x")</f>
        <v>x</v>
      </c>
      <c r="K821" t="str">
        <f>IFERROR(MID($D821,FIND(K$1,$D821,1)+0,40),"x")</f>
        <v xml:space="preserve">VÁLIDO PELO PRAZO DE 4 (QUATRO) ANOS, A </v>
      </c>
      <c r="L821" t="str">
        <f>IFERROR(MID($D821,FIND(L$1,$D821,1)+0,100),"x")</f>
        <v>RESOLVE: ART. 1.º - AUTORIZAR O DIREITO  DE USO DOS RECURSOS HÍDRICOS, VÁLIDO PELO PRAZO DE 4 (QUATR</v>
      </c>
      <c r="M821" t="s">
        <v>2622</v>
      </c>
      <c r="P821" t="e">
        <f>VLOOKUP(A821,#REF!,1,FALSE)</f>
        <v>#REF!</v>
      </c>
    </row>
    <row r="822" spans="1:16" x14ac:dyDescent="0.25">
      <c r="A822" s="3">
        <v>18434</v>
      </c>
      <c r="B822" t="s">
        <v>4688</v>
      </c>
      <c r="C822">
        <v>498</v>
      </c>
      <c r="D822" t="s">
        <v>321</v>
      </c>
      <c r="E822" s="1">
        <v>18434</v>
      </c>
      <c r="F822" s="2">
        <v>43607</v>
      </c>
      <c r="G822" t="str">
        <f>IFERROR(MID($D822,FIND(G$1,$D822,1)+0,110),"x")</f>
        <v>LOCALIZADO NA  FAZENDA MONTE DAS OLIVEIRA I, ZONA RURAL, NO MUNICÍPIO DE PRADO, MEDIANTE O CUMPRIMENTO DA  LEG</v>
      </c>
      <c r="H822" t="str">
        <f>IFERROR(MID($D822,FIND(H$1,$D822,1)+0,70),"x")</f>
        <v>CAPTAÇÃO SUPERFICIAL, NA BACIA HIDROGRÁFICA DO RIO DE JUCURUÇU, NO RIO</v>
      </c>
      <c r="I822" t="str">
        <f>IFERROR(MID($D822,FIND(I$1,$D822,1)+0,30),"x")</f>
        <v>CPF N° 561.809.696-04, COM SED</v>
      </c>
      <c r="J822" t="str">
        <f>IFERROR(MID($D822,FIND(J$1,$D822,1)+0,30),"x")</f>
        <v>x</v>
      </c>
      <c r="K822" t="str">
        <f>IFERROR(MID($D822,FIND(K$1,$D822,1)+0,40),"x")</f>
        <v xml:space="preserve">VÁLIDO PELO PRAZO DE 4 (QUATRO) ANOS, A </v>
      </c>
      <c r="L822" t="str">
        <f>IFERROR(MID($D822,FIND(L$1,$D822,1)+0,100),"x")</f>
        <v>RESOLVE: ART. 1.º - AUTORIZAR O DIREITO  DE USO DOS RECURSOS HÍDRICOS, VÁLIDO PELO PRAZO DE 4 (QUATR</v>
      </c>
      <c r="M822" t="s">
        <v>2622</v>
      </c>
      <c r="P822" t="e">
        <f>VLOOKUP(A822,#REF!,1,FALSE)</f>
        <v>#REF!</v>
      </c>
    </row>
    <row r="823" spans="1:16" x14ac:dyDescent="0.25">
      <c r="A823" s="3">
        <v>18435</v>
      </c>
      <c r="B823" t="s">
        <v>4689</v>
      </c>
      <c r="C823">
        <v>499</v>
      </c>
      <c r="D823" t="s">
        <v>322</v>
      </c>
      <c r="E823" s="1">
        <v>18435</v>
      </c>
      <c r="F823" s="2">
        <v>43607</v>
      </c>
      <c r="G823" t="str">
        <f>IFERROR(MID($D823,FIND(G$1,$D823,1)+0,110),"x")</f>
        <v>LOCALIZADO NO CONJUNTO FAZENDA NOVA DESCOBERTA, ZONA RURAL, NO MUNICÍPIO DE ITABELA,  MEDIANTE O CUMPRIMENTO D</v>
      </c>
      <c r="H823" t="str">
        <f>IFERROR(MID($D823,FIND(H$1,$D823,1)+0,70),"x")</f>
        <v>CAPTAÇÃO SUPERFICIAL, NA BACIA HIDROGRÁFICA DO RIO BURANHÉM,  NO RIO D</v>
      </c>
      <c r="I823" t="str">
        <f>IFERROR(MID($D823,FIND(I$1,$D823,1)+0,30),"x")</f>
        <v>CPF Nº 013.748.695-20, COM SED</v>
      </c>
      <c r="J823" t="str">
        <f>IFERROR(MID($D823,FIND(J$1,$D823,1)+0,30),"x")</f>
        <v>x</v>
      </c>
      <c r="K823" t="str">
        <f>IFERROR(MID($D823,FIND(K$1,$D823,1)+0,40),"x")</f>
        <v xml:space="preserve">VÁLIDO PELO PRAZO DE 4 (QUATRO) ANOS, A </v>
      </c>
      <c r="L823" t="str">
        <f>IFERROR(MID($D823,FIND(L$1,$D823,1)+0,100),"x")</f>
        <v>RESOLVE: ART. 1º - AUTORIZAR O DIREITO DE  USO DOS RECURSOS HÍDRICOS, VÁLIDO PELO PRAZO DE 4 (QUATRO</v>
      </c>
      <c r="M823" t="s">
        <v>2623</v>
      </c>
      <c r="P823" t="e">
        <f>VLOOKUP(A823,#REF!,1,FALSE)</f>
        <v>#REF!</v>
      </c>
    </row>
    <row r="824" spans="1:16" x14ac:dyDescent="0.25">
      <c r="A824" s="3">
        <v>18435</v>
      </c>
      <c r="B824" t="s">
        <v>4689</v>
      </c>
      <c r="C824">
        <v>500</v>
      </c>
      <c r="D824" t="s">
        <v>322</v>
      </c>
      <c r="E824" s="1">
        <v>18435</v>
      </c>
      <c r="F824" s="2">
        <v>43607</v>
      </c>
      <c r="G824" t="str">
        <f>IFERROR(MID($D824,FIND(G$1,$D824,1)+0,110),"x")</f>
        <v>LOCALIZADO NO CONJUNTO FAZENDA NOVA DESCOBERTA, ZONA RURAL, NO MUNICÍPIO DE ITABELA,  MEDIANTE O CUMPRIMENTO D</v>
      </c>
      <c r="H824" t="str">
        <f>IFERROR(MID($D824,FIND(H$1,$D824,1)+0,70),"x")</f>
        <v>CAPTAÇÃO SUPERFICIAL, NA BACIA HIDROGRÁFICA DO RIO BURANHÉM,  NO RIO D</v>
      </c>
      <c r="I824" t="str">
        <f>IFERROR(MID($D824,FIND(I$1,$D824,1)+0,30),"x")</f>
        <v>CPF Nº 013.748.695-20, COM SED</v>
      </c>
      <c r="J824" t="str">
        <f>IFERROR(MID($D824,FIND(J$1,$D824,1)+0,30),"x")</f>
        <v>x</v>
      </c>
      <c r="K824" t="str">
        <f>IFERROR(MID($D824,FIND(K$1,$D824,1)+0,40),"x")</f>
        <v xml:space="preserve">VÁLIDO PELO PRAZO DE 4 (QUATRO) ANOS, A </v>
      </c>
      <c r="L824" t="str">
        <f>IFERROR(MID($D824,FIND(L$1,$D824,1)+0,100),"x")</f>
        <v>RESOLVE: ART. 1º - AUTORIZAR O DIREITO DE  USO DOS RECURSOS HÍDRICOS, VÁLIDO PELO PRAZO DE 4 (QUATRO</v>
      </c>
      <c r="M824" t="s">
        <v>2623</v>
      </c>
      <c r="P824" t="e">
        <f>VLOOKUP(A824,#REF!,1,FALSE)</f>
        <v>#REF!</v>
      </c>
    </row>
    <row r="825" spans="1:16" x14ac:dyDescent="0.25">
      <c r="A825" s="3">
        <v>18449</v>
      </c>
      <c r="B825" t="s">
        <v>4691</v>
      </c>
      <c r="C825">
        <v>502</v>
      </c>
      <c r="D825" t="s">
        <v>324</v>
      </c>
      <c r="E825" s="1">
        <v>18449</v>
      </c>
      <c r="F825" s="2">
        <v>43608</v>
      </c>
      <c r="G825" t="str">
        <f>IFERROR(MID($D825,FIND(G$1,$D825,1)+0,110),"x")</f>
        <v>LOCALIZADO  NO COMPLEXO DE FAZENDAS DO BLOCO V, ZONA RURAL, NOS MUNICÍPIOS DE CARAVELAS E NOVA VIÇOSA,  MEDIAN</v>
      </c>
      <c r="H825" t="str">
        <f>IFERROR(MID($D825,FIND(H$1,$D825,1)+0,70),"x")</f>
        <v>CAPTAÇÃO SUPERFICIAL, NA BACIA HIDROGRÁFICA DO RIO   PERUÍPE, NO PONTO</v>
      </c>
      <c r="I825" t="str">
        <f>IFERROR(MID($D825,FIND(I$1,$D825,1)+0,30),"x")</f>
        <v>x</v>
      </c>
      <c r="J825" t="str">
        <f>IFERROR(MID($D825,FIND(J$1,$D825,1)+0,30),"x")</f>
        <v>CNPJ Nº 60.643.228/0465-47, CO</v>
      </c>
      <c r="K825" t="str">
        <f>IFERROR(MID($D825,FIND(K$1,$D825,1)+0,40),"x")</f>
        <v xml:space="preserve">VÁLIDO PELO PRAZO DE 4 (QUATRO) ANOS, A </v>
      </c>
      <c r="L825" t="str">
        <f>IFERROR(MID($D825,FIND(L$1,$D825,1)+0,100),"x")</f>
        <v>RESOLVE: ART. 1.º - AUTORIZAR O DIREITO  DE USO DOS RECURSOS HÍDRICOS, VÁLIDO PELO PRAZO DE 4 (QUATR</v>
      </c>
      <c r="M825" t="s">
        <v>2625</v>
      </c>
      <c r="P825" t="e">
        <f>VLOOKUP(A825,#REF!,1,FALSE)</f>
        <v>#REF!</v>
      </c>
    </row>
    <row r="826" spans="1:16" x14ac:dyDescent="0.25">
      <c r="A826" s="3">
        <v>18460</v>
      </c>
      <c r="B826" t="s">
        <v>4692</v>
      </c>
      <c r="C826">
        <v>503</v>
      </c>
      <c r="D826" t="s">
        <v>325</v>
      </c>
      <c r="E826" s="1">
        <v>18460</v>
      </c>
      <c r="F826" s="2">
        <v>43609</v>
      </c>
      <c r="G826" t="str">
        <f>IFERROR(MID($D826,FIND(G$1,$D826,1)+0,110),"x")</f>
        <v xml:space="preserve">LOCALIZADO NA FAZENDA SÍTIO, ESTRADA RIBEIRA-BARROCAS, BARROCAS, NO MUNICÍPIO DE RIBEIRA  DO AMPARO, MEDIANTE </v>
      </c>
      <c r="H826" t="str">
        <f>IFERROR(MID($D826,FIND(H$1,$D826,1)+0,70),"x")</f>
        <v>CAPTAÇÃO SUBTERRÂNEA, NA BACIA HIDROGRÁFICA DO  RIO ITAPICURU, NAS COO</v>
      </c>
      <c r="I826" t="str">
        <f>IFERROR(MID($D826,FIND(I$1,$D826,1)+0,30),"x")</f>
        <v>CPF Nº 841.382.115-00, COM SED</v>
      </c>
      <c r="J826" t="str">
        <f>IFERROR(MID($D826,FIND(J$1,$D826,1)+0,30),"x")</f>
        <v>x</v>
      </c>
      <c r="K826" t="str">
        <f>IFERROR(MID($D826,FIND(K$1,$D826,1)+0,40),"x")</f>
        <v xml:space="preserve">VÁLIDO PELO PRAZO DE 04 (QUATRO) ANOS A </v>
      </c>
      <c r="L826" t="str">
        <f>IFERROR(MID($D826,FIND(L$1,$D826,1)+0,100),"x")</f>
        <v>RESOLVE: ART. 1º - AUTORIZAR O DIREITO  DE USO DOS RECURSOS HÍDRICOS, VÁLIDO PELO PRAZO DE 04 (QUATR</v>
      </c>
      <c r="M826" t="s">
        <v>2626</v>
      </c>
      <c r="P826" t="e">
        <f>VLOOKUP(A826,#REF!,1,FALSE)</f>
        <v>#REF!</v>
      </c>
    </row>
    <row r="827" spans="1:16" x14ac:dyDescent="0.25">
      <c r="A827" s="3">
        <v>18503</v>
      </c>
      <c r="B827" t="s">
        <v>4695</v>
      </c>
      <c r="C827">
        <v>506</v>
      </c>
      <c r="D827" t="s">
        <v>328</v>
      </c>
      <c r="E827" s="1">
        <v>18503</v>
      </c>
      <c r="F827" s="2">
        <v>43619</v>
      </c>
      <c r="G827" t="str">
        <f>IFERROR(MID($D827,FIND(G$1,$D827,1)+0,110),"x")</f>
        <v>LOCALIZADO NA FAZENDA ESPERANÇA, DISTRITO DE MIMOSO, NO MUNICÍPIO DE SÁTIRO  DIAS, MEDIANTE O CUMPRIMENTO DA L</v>
      </c>
      <c r="H827" t="str">
        <f>IFERROR(MID($D827,FIND(H$1,$D827,1)+0,70),"x")</f>
        <v>CAPTAÇÃO SUBTERRÂNEA, NA BACIA HIDROGRÁFICA  DO RECÔNCAVO NORTE, NAS C</v>
      </c>
      <c r="I827" t="str">
        <f>IFERROR(MID($D827,FIND(I$1,$D827,1)+0,30),"x")</f>
        <v>CPF N° 798.363.995-34, COM SED</v>
      </c>
      <c r="J827" t="str">
        <f>IFERROR(MID($D827,FIND(J$1,$D827,1)+0,30),"x")</f>
        <v>x</v>
      </c>
      <c r="K827" t="str">
        <f>IFERROR(MID($D827,FIND(K$1,$D827,1)+0,40),"x")</f>
        <v>VÁLIDO PELO PRAZO DE 04 (QUATRO) ANOS, A</v>
      </c>
      <c r="L827" t="str">
        <f>IFERROR(MID($D827,FIND(L$1,$D827,1)+0,100),"x")</f>
        <v>RESOLVE: ART. 1.º - AUTORIZAR  O DIREITO DE USO DOS RECURSOS HÍDRICOS, VÁLIDO PELO PRAZO DE 04 (QUAT</v>
      </c>
      <c r="M827" t="s">
        <v>2629</v>
      </c>
      <c r="P827" t="e">
        <f>VLOOKUP(A827,#REF!,1,FALSE)</f>
        <v>#REF!</v>
      </c>
    </row>
    <row r="828" spans="1:16" x14ac:dyDescent="0.25">
      <c r="A828" s="3">
        <v>18526</v>
      </c>
      <c r="B828" t="s">
        <v>4698</v>
      </c>
      <c r="C828">
        <v>509</v>
      </c>
      <c r="D828" t="s">
        <v>331</v>
      </c>
      <c r="E828" s="1">
        <v>18526</v>
      </c>
      <c r="F828" s="2">
        <v>43622</v>
      </c>
      <c r="G828" t="str">
        <f>IFERROR(MID($D828,FIND(G$1,$D828,1)+0,110),"x")</f>
        <v>LOCALIZADO  NA FAZENDA SERRA GRANDE, ZONA RURAL, NO MUNICÍPIO DE IBIPEBA, MEDIANTE O CUMPRIMENTO DA  LEGISLAÇÃ</v>
      </c>
      <c r="H828" t="str">
        <f>IFERROR(MID($D828,FIND(H$1,$D828,1)+0,70),"x")</f>
        <v xml:space="preserve">CAPTAÇÃO SUBTERRÂNEA, NA BACIA HIDROGRÁFICA DO RIO SÃO FRANCISCO, NAS </v>
      </c>
      <c r="I828" t="str">
        <f>IFERROR(MID($D828,FIND(I$1,$D828,1)+0,30),"x")</f>
        <v>CPF N° 546.097.715-00, COM SED</v>
      </c>
      <c r="J828" t="str">
        <f>IFERROR(MID($D828,FIND(J$1,$D828,1)+0,30),"x")</f>
        <v>x</v>
      </c>
      <c r="K828" t="str">
        <f>IFERROR(MID($D828,FIND(K$1,$D828,1)+0,40),"x")</f>
        <v>VÁLIDO PELO PRAZO DE 04 (QUATRO) ANOS, A</v>
      </c>
      <c r="L828" t="str">
        <f>IFERROR(MID($D828,FIND(L$1,$D828,1)+0,100),"x")</f>
        <v>RESOLVE: ART. 1.º - AUTORIZAR O DIREITO DE  USO DOS RECURSOS HÍDRICOS, VÁLIDO PELO PRAZO DE 04 (QUAT</v>
      </c>
      <c r="M828" t="s">
        <v>2632</v>
      </c>
      <c r="P828" t="e">
        <f>VLOOKUP(A828,#REF!,1,FALSE)</f>
        <v>#REF!</v>
      </c>
    </row>
    <row r="829" spans="1:16" x14ac:dyDescent="0.25">
      <c r="A829" s="3">
        <v>18537</v>
      </c>
      <c r="B829" t="s">
        <v>4700</v>
      </c>
      <c r="C829">
        <v>511</v>
      </c>
      <c r="D829" t="s">
        <v>333</v>
      </c>
      <c r="E829" s="1">
        <v>18537</v>
      </c>
      <c r="F829" s="2">
        <v>43623</v>
      </c>
      <c r="G829" t="str">
        <f>IFERROR(MID($D829,FIND(G$1,$D829,1)+0,110),"x")</f>
        <v>LOCALIZADO NA FAZENDA DOIS DE JULHO, RODOVIA BA 142, KM 8, ZONA RURAL, NO MUNICÍPIO DE  MUCUGÊ, MEDIANTE O CUM</v>
      </c>
      <c r="H829" t="str">
        <f>IFERROR(MID($D829,FIND(H$1,$D829,1)+0,70),"x")</f>
        <v>CAPTAÇÃO SUPERFICIAL, NA BACIA HIDROGRÁFICA  DO RIO PARAGUAÇU, EM BARR</v>
      </c>
      <c r="I829" t="str">
        <f>IFERROR(MID($D829,FIND(I$1,$D829,1)+0,30),"x")</f>
        <v>CPF Nº 093.453.965-00, COM SED</v>
      </c>
      <c r="J829" t="str">
        <f>IFERROR(MID($D829,FIND(J$1,$D829,1)+0,30),"x")</f>
        <v>x</v>
      </c>
      <c r="K829" t="str">
        <f>IFERROR(MID($D829,FIND(K$1,$D829,1)+0,40),"x")</f>
        <v xml:space="preserve">VÁLIDO PELO PRAZO DE 4 (QUATRO) ANOS, A </v>
      </c>
      <c r="L829" t="str">
        <f>IFERROR(MID($D829,FIND(L$1,$D829,1)+0,100),"x")</f>
        <v>RESOLVE: ART. 1.º - AUTORIZAR  O DIREITO DE USO DOS RECURSOS HÍDRICOS, VÁLIDO PELO PRAZO DE 4 (QUATR</v>
      </c>
      <c r="M829" t="s">
        <v>2634</v>
      </c>
      <c r="P829" t="e">
        <f>VLOOKUP(A829,#REF!,1,FALSE)</f>
        <v>#REF!</v>
      </c>
    </row>
    <row r="830" spans="1:16" x14ac:dyDescent="0.25">
      <c r="A830" s="3">
        <v>18542</v>
      </c>
      <c r="B830" t="s">
        <v>4701</v>
      </c>
      <c r="C830">
        <v>512</v>
      </c>
      <c r="D830" t="s">
        <v>334</v>
      </c>
      <c r="E830" s="1">
        <v>18542</v>
      </c>
      <c r="F830" s="2">
        <v>43626</v>
      </c>
      <c r="G830" t="str">
        <f>IFERROR(MID($D830,FIND(G$1,$D830,1)+0,110),"x")</f>
        <v>x</v>
      </c>
      <c r="H830" t="str">
        <f>IFERROR(MID($D830,FIND(H$1,$D830,1)+0,70),"x")</f>
        <v>CAPTAÇÃO SUPERFICIAL, NA  BACIA HIDROGRÁFICA DO RIO PARAGUAÇU, EM BARR</v>
      </c>
      <c r="I830" t="str">
        <f>IFERROR(MID($D830,FIND(I$1,$D830,1)+0,30),"x")</f>
        <v>x</v>
      </c>
      <c r="J830" t="str">
        <f>IFERROR(MID($D830,FIND(J$1,$D830,1)+0,30),"x")</f>
        <v>CNPJ Nº 83.144.733/0012-80, CO</v>
      </c>
      <c r="K830" t="str">
        <f>IFERROR(MID($D830,FIND(K$1,$D830,1)+0,40),"x")</f>
        <v>VÁLIDA PELO PRAZO DA PORTARIA Nº 18.390,</v>
      </c>
      <c r="L830" t="str">
        <f>IFERROR(MID($D830,FIND(L$1,$D830,1)+0,100),"x")</f>
        <v>RESOLVE: ART. 1.º - AUTORIZAR A ALTERAÇÃO  DA OUTORGA DO DIREITO DE USO DOS RECURSOS HÍDRICOS, RELAC</v>
      </c>
      <c r="M830" t="s">
        <v>2635</v>
      </c>
      <c r="P830" t="e">
        <f>VLOOKUP(A830,#REF!,1,FALSE)</f>
        <v>#REF!</v>
      </c>
    </row>
    <row r="831" spans="1:16" x14ac:dyDescent="0.25">
      <c r="A831" s="3">
        <v>18555</v>
      </c>
      <c r="B831" t="s">
        <v>4702</v>
      </c>
      <c r="C831">
        <v>513</v>
      </c>
      <c r="D831" t="s">
        <v>335</v>
      </c>
      <c r="E831" s="1">
        <v>18555</v>
      </c>
      <c r="F831" s="2">
        <v>43627</v>
      </c>
      <c r="G831" t="str">
        <f>IFERROR(MID($D831,FIND(G$1,$D831,1)+0,110),"x")</f>
        <v>x</v>
      </c>
      <c r="H831" t="str">
        <f>IFERROR(MID($D831,FIND(H$1,$D831,1)+0,70),"x")</f>
        <v>CAPTAÇÃO SUBTERRÂNEA, NA BACIA HIDROGRÁFICA  DO RIO SÃO FRANCISCO, NAS</v>
      </c>
      <c r="I831" t="str">
        <f>IFERROR(MID($D831,FIND(I$1,$D831,1)+0,30),"x")</f>
        <v>x</v>
      </c>
      <c r="J831" t="str">
        <f>IFERROR(MID($D831,FIND(J$1,$D831,1)+0,30),"x")</f>
        <v>CNPJ N° 14.081.557/0001-09, CO</v>
      </c>
      <c r="K831" t="str">
        <f>IFERROR(MID($D831,FIND(K$1,$D831,1)+0,40),"x")</f>
        <v>VÁLIDO PELO PRAZO DE 04 (QUATRO) ANOS, A</v>
      </c>
      <c r="L831" t="str">
        <f>IFERROR(MID($D831,FIND(L$1,$D831,1)+0,100),"x")</f>
        <v>RESOLVE: ART. 1.º - AUTORIZAR O DIREITO DE USO  DOS RECURSOS HÍDRICOS, VÁLIDO PELO PRAZO DE 04 (QUAT</v>
      </c>
      <c r="M831" t="s">
        <v>2636</v>
      </c>
      <c r="P831" t="e">
        <f>VLOOKUP(A831,#REF!,1,FALSE)</f>
        <v>#REF!</v>
      </c>
    </row>
    <row r="832" spans="1:16" x14ac:dyDescent="0.25">
      <c r="A832" s="3">
        <v>18558</v>
      </c>
      <c r="B832" t="s">
        <v>4703</v>
      </c>
      <c r="C832">
        <v>514</v>
      </c>
      <c r="D832" t="s">
        <v>336</v>
      </c>
      <c r="E832" s="1">
        <v>18558</v>
      </c>
      <c r="F832" s="2">
        <v>43627</v>
      </c>
      <c r="G832" t="str">
        <f>IFERROR(MID($D832,FIND(G$1,$D832,1)+0,110),"x")</f>
        <v>LOCALIZADO NA FAZENDA TRÊS IRMÃOS MHB, ZONA  RURAL, NO MUNICÍPIO DE TEIXEIRA DE FREITAS, MEDIANTE O CUMPRIMENT</v>
      </c>
      <c r="H832" t="str">
        <f>IFERROR(MID($D832,FIND(H$1,$D832,1)+0,70),"x")</f>
        <v>CAPTAÇÃO SUPERFICIAL, NA BACIA HIDROGRÁFICA DO RIO  ALCOBAÇA, NO RIO S</v>
      </c>
      <c r="I832" t="str">
        <f>IFERROR(MID($D832,FIND(I$1,$D832,1)+0,30),"x")</f>
        <v>CPF N° 017.302.027-56, COM SED</v>
      </c>
      <c r="J832" t="str">
        <f>IFERROR(MID($D832,FIND(J$1,$D832,1)+0,30),"x")</f>
        <v>x</v>
      </c>
      <c r="K832" t="str">
        <f>IFERROR(MID($D832,FIND(K$1,$D832,1)+0,40),"x")</f>
        <v>VÁLIDO PELO PRAZO DE 04 (QUATRO) ANOS, A</v>
      </c>
      <c r="L832" t="str">
        <f>IFERROR(MID($D832,FIND(L$1,$D832,1)+0,100),"x")</f>
        <v>RESOLVE: ART. 1.º - AUTORIZAR O DIREITO  DE USO DOS RECURSOS HÍDRICOS, VÁLIDO PELO PRAZO DE 04 (QUAT</v>
      </c>
      <c r="M832" t="s">
        <v>2637</v>
      </c>
      <c r="P832" t="e">
        <f>VLOOKUP(A832,#REF!,1,FALSE)</f>
        <v>#REF!</v>
      </c>
    </row>
    <row r="833" spans="1:16" x14ac:dyDescent="0.25">
      <c r="A833" s="3">
        <v>18586</v>
      </c>
      <c r="B833" t="s">
        <v>4705</v>
      </c>
      <c r="C833">
        <v>516</v>
      </c>
      <c r="D833" t="s">
        <v>338</v>
      </c>
      <c r="E833" s="1">
        <v>18586</v>
      </c>
      <c r="F833" s="2">
        <v>43633</v>
      </c>
      <c r="G833" t="str">
        <f>IFERROR(MID($D833,FIND(G$1,$D833,1)+0,110),"x")</f>
        <v>LOCALIZADO NA FAZENDA MONTE DAS OLIVEIRAS II, ZONA RURAL, NO MUNICÍPIO DE PRADO,  MEDIANTE O CUMPRIMENTO DA LE</v>
      </c>
      <c r="H833" t="str">
        <f>IFERROR(MID($D833,FIND(H$1,$D833,1)+0,70),"x")</f>
        <v>CAPTAÇÃO SUPERFICIAL, NA BACIA HIDROGRÁFICA DO RIO DE JUCURUÇU, NO RIO</v>
      </c>
      <c r="I833" t="str">
        <f>IFERROR(MID($D833,FIND(I$1,$D833,1)+0,30),"x")</f>
        <v>CPF N° 561.809.696-04, COM SED</v>
      </c>
      <c r="J833" t="str">
        <f>IFERROR(MID($D833,FIND(J$1,$D833,1)+0,30),"x")</f>
        <v>x</v>
      </c>
      <c r="K833" t="str">
        <f>IFERROR(MID($D833,FIND(K$1,$D833,1)+0,40),"x")</f>
        <v xml:space="preserve">VÁLIDO PELO PRAZO DE 4 (QUATRO) ANOS, A </v>
      </c>
      <c r="L833" t="str">
        <f>IFERROR(MID($D833,FIND(L$1,$D833,1)+0,100),"x")</f>
        <v>RESOLVE: ART. 1.º - AUTORIZAR O  DIREITO DE USO DOS RECURSOS HÍDRICOS, VÁLIDO PELO PRAZO DE 4 (QUATR</v>
      </c>
      <c r="M833" t="s">
        <v>2639</v>
      </c>
      <c r="P833" t="e">
        <f>VLOOKUP(A833,#REF!,1,FALSE)</f>
        <v>#REF!</v>
      </c>
    </row>
    <row r="834" spans="1:16" x14ac:dyDescent="0.25">
      <c r="A834" s="3">
        <v>18627</v>
      </c>
      <c r="B834" t="s">
        <v>4707</v>
      </c>
      <c r="C834">
        <v>518</v>
      </c>
      <c r="D834" t="s">
        <v>340</v>
      </c>
      <c r="E834" s="1">
        <v>18627</v>
      </c>
      <c r="F834" s="2">
        <v>43649</v>
      </c>
      <c r="G834" t="str">
        <f>IFERROR(MID($D834,FIND(G$1,$D834,1)+0,110),"x")</f>
        <v>LOCALIZADO NA FAZENDA QUEIMADA DO RIO  DA PRAIA, ZONA RURAL, NO MUNICÍPIO DE BELMONTE. § 2º CAPTAÇÃO SUPERFICI</v>
      </c>
      <c r="H834" t="str">
        <f>IFERROR(MID($D834,FIND(H$1,$D834,1)+0,70),"x")</f>
        <v xml:space="preserve">CAPTAÇÃO SUPERFICIAL, VÁLIDO PELO PRAZO  DE 4 (QUATRO) ANOS, NA BACIA </v>
      </c>
      <c r="I834" t="str">
        <f>IFERROR(MID($D834,FIND(I$1,$D834,1)+0,30),"x")</f>
        <v>CPF Nº 347.536.055- 15, COM SE</v>
      </c>
      <c r="J834" t="str">
        <f>IFERROR(MID($D834,FIND(J$1,$D834,1)+0,30),"x")</f>
        <v>x</v>
      </c>
      <c r="K834" t="str">
        <f>IFERROR(MID($D834,FIND(K$1,$D834,1)+0,40),"x")</f>
        <v>VÁLIDO PELO PRAZO DE 35 (TRINTA E CINCO)</v>
      </c>
      <c r="L834" t="str">
        <f>IFERROR(MID($D834,FIND(L$1,$D834,1)+0,100),"x")</f>
        <v>RESOLVE: ART. 1º - AUTORIZAR O DIREITO DE  USO DOS RECURSOS HÍDRICOS A LEORMÍSA MACEDO TAVARES, INSC</v>
      </c>
      <c r="M834" t="s">
        <v>2641</v>
      </c>
      <c r="P834" t="e">
        <f>VLOOKUP(A834,#REF!,1,FALSE)</f>
        <v>#REF!</v>
      </c>
    </row>
    <row r="835" spans="1:16" x14ac:dyDescent="0.25">
      <c r="A835" s="3">
        <v>18679</v>
      </c>
      <c r="B835" t="s">
        <v>4709</v>
      </c>
      <c r="C835">
        <v>520</v>
      </c>
      <c r="D835" t="s">
        <v>342</v>
      </c>
      <c r="E835" s="1">
        <v>18679</v>
      </c>
      <c r="F835" s="2">
        <v>43661</v>
      </c>
      <c r="G835" t="str">
        <f>IFERROR(MID($D835,FIND(G$1,$D835,1)+0,110),"x")</f>
        <v>LOCALIZADO NA  FAZENDA PEDRA FORMOSA, ZONA RURAL, NO MUNICÍPIO DE GUARATINGA, MEDIANTE O CUMPRIMENTO DA  LEGIS</v>
      </c>
      <c r="H835" t="str">
        <f>IFERROR(MID($D835,FIND(H$1,$D835,1)+0,70),"x")</f>
        <v xml:space="preserve">CAPTAÇÃO SUPERFICIAL, NA BACIA HIDROGRÁFICA DO RIO DOS FRADES, NO RIO </v>
      </c>
      <c r="I835" t="str">
        <f>IFERROR(MID($D835,FIND(I$1,$D835,1)+0,30),"x")</f>
        <v>CPF N° 049.149.967-15, COM SED</v>
      </c>
      <c r="J835" t="str">
        <f>IFERROR(MID($D835,FIND(J$1,$D835,1)+0,30),"x")</f>
        <v>x</v>
      </c>
      <c r="K835" t="str">
        <f>IFERROR(MID($D835,FIND(K$1,$D835,1)+0,40),"x")</f>
        <v xml:space="preserve">VÁLIDO PELO PRAZO DE 4 (QUATRO) ANOS, A </v>
      </c>
      <c r="L835" t="str">
        <f>IFERROR(MID($D835,FIND(L$1,$D835,1)+0,100),"x")</f>
        <v>RESOLVE: ART. 1.º - AUTORIZAR O DIREITO DE USO  DOS RECURSOS HÍDRICOS, VÁLIDO PELO PRAZO DE 4 (QUATR</v>
      </c>
      <c r="M835" t="s">
        <v>2643</v>
      </c>
      <c r="P835" t="e">
        <f>VLOOKUP(A835,#REF!,1,FALSE)</f>
        <v>#REF!</v>
      </c>
    </row>
    <row r="836" spans="1:16" x14ac:dyDescent="0.25">
      <c r="A836" s="3">
        <v>18680</v>
      </c>
      <c r="B836" t="s">
        <v>4710</v>
      </c>
      <c r="C836">
        <v>521</v>
      </c>
      <c r="D836" t="s">
        <v>343</v>
      </c>
      <c r="E836" s="1">
        <v>18680</v>
      </c>
      <c r="F836" s="2">
        <v>43661</v>
      </c>
      <c r="G836" t="str">
        <f>IFERROR(MID($D836,FIND(G$1,$D836,1)+0,110),"x")</f>
        <v>x</v>
      </c>
      <c r="H836" t="str">
        <f>IFERROR(MID($D836,FIND(H$1,$D836,1)+0,70),"x")</f>
        <v>CAPTAÇÃO SUPERFICIAL, NA BACIA  HIDROGRÁFICA DO RIO BURANHÉM, NO PONTO</v>
      </c>
      <c r="I836" t="str">
        <f>IFERROR(MID($D836,FIND(I$1,$D836,1)+0,30),"x")</f>
        <v>x</v>
      </c>
      <c r="J836" t="str">
        <f>IFERROR(MID($D836,FIND(J$1,$D836,1)+0,30),"x")</f>
        <v>CNPJ Nº 13.120.554/0001-74, CO</v>
      </c>
      <c r="K836" t="str">
        <f>IFERROR(MID($D836,FIND(K$1,$D836,1)+0,40),"x")</f>
        <v xml:space="preserve">VÁLIDO PELO PRAZO DE 4 (QUATRO) ANOS, À </v>
      </c>
      <c r="L836" t="str">
        <f>IFERROR(MID($D836,FIND(L$1,$D836,1)+0,100),"x")</f>
        <v>RESOLVE: ART. 1.º - AUTORIZAR O  DIREITO DE USO DOS RECURSOS HÍDRICOS, VÁLIDO PELO PRAZO DE 4 (QUATR</v>
      </c>
      <c r="M836" t="s">
        <v>2644</v>
      </c>
      <c r="P836" t="e">
        <f>VLOOKUP(A836,#REF!,1,FALSE)</f>
        <v>#REF!</v>
      </c>
    </row>
    <row r="837" spans="1:16" x14ac:dyDescent="0.25">
      <c r="A837" s="3">
        <v>18681</v>
      </c>
      <c r="B837" t="s">
        <v>4711</v>
      </c>
      <c r="C837">
        <v>522</v>
      </c>
      <c r="D837" t="s">
        <v>344</v>
      </c>
      <c r="E837" s="1">
        <v>18681</v>
      </c>
      <c r="F837" s="2">
        <v>43661</v>
      </c>
      <c r="G837" t="str">
        <f>IFERROR(MID($D837,FIND(G$1,$D837,1)+0,110),"x")</f>
        <v>LOCALIZADO NA FAZENDA LAGO DOURADO, ESTRADA POVOADO  DO GURUNGA, GEOLÂNDIA, NO MUNICÍPIO DE CABACEIRAS DO PARA</v>
      </c>
      <c r="H837" t="str">
        <f>IFERROR(MID($D837,FIND(H$1,$D837,1)+0,70),"x")</f>
        <v>CAPTAÇÃO SUPERFICIAL,  NA BACIA HIDROGRÁFICA DO RIO PARAGUAÇU, EM BARR</v>
      </c>
      <c r="I837" t="str">
        <f>IFERROR(MID($D837,FIND(I$1,$D837,1)+0,30),"x")</f>
        <v>CPF Nº 157.638.705-49, COM SED</v>
      </c>
      <c r="J837" t="str">
        <f>IFERROR(MID($D837,FIND(J$1,$D837,1)+0,30),"x")</f>
        <v>x</v>
      </c>
      <c r="K837" t="str">
        <f>IFERROR(MID($D837,FIND(K$1,$D837,1)+0,40),"x")</f>
        <v xml:space="preserve">VÁLIDO PELO PRAZO DE 4 (QUATRO) ANOS, À </v>
      </c>
      <c r="L837" t="str">
        <f>IFERROR(MID($D837,FIND(L$1,$D837,1)+0,100),"x")</f>
        <v>RESOLVE: ART. 1º - AUTORIZAR A RENOVAÇÃO  DO DIREITO DE USO DOS RECURSOS HÍDRICOS, VÁLIDO PELO PRAZO</v>
      </c>
      <c r="M837" t="s">
        <v>2645</v>
      </c>
      <c r="P837" t="e">
        <f>VLOOKUP(A837,#REF!,1,FALSE)</f>
        <v>#REF!</v>
      </c>
    </row>
    <row r="838" spans="1:16" x14ac:dyDescent="0.25">
      <c r="A838" s="3">
        <v>18682</v>
      </c>
      <c r="B838" t="s">
        <v>4712</v>
      </c>
      <c r="C838">
        <v>523</v>
      </c>
      <c r="D838" t="s">
        <v>345</v>
      </c>
      <c r="E838" s="1">
        <v>18682</v>
      </c>
      <c r="F838" s="2">
        <v>43661</v>
      </c>
      <c r="G838" t="str">
        <f>IFERROR(MID($D838,FIND(G$1,$D838,1)+0,110),"x")</f>
        <v>LOCALIZADO NA FAZENDA BRAÇO SUL DO RIO JUCURUÇU, ZONA RURAL, NO MUNICÍPIO DE  VEREDA, MEDIANTE O CUMPRIMENTO D</v>
      </c>
      <c r="H838" t="str">
        <f>IFERROR(MID($D838,FIND(H$1,$D838,1)+0,70),"x")</f>
        <v>CAPTAÇÃO SUPERFICIAL, NA BACIA HIDROGRÁFICA DO RIO  JUCURUÇU, NO RIO J</v>
      </c>
      <c r="I838" t="str">
        <f>IFERROR(MID($D838,FIND(I$1,$D838,1)+0,30),"x")</f>
        <v>CPF N° 623.627.475-49, COM SED</v>
      </c>
      <c r="J838" t="str">
        <f>IFERROR(MID($D838,FIND(J$1,$D838,1)+0,30),"x")</f>
        <v>x</v>
      </c>
      <c r="K838" t="str">
        <f>IFERROR(MID($D838,FIND(K$1,$D838,1)+0,40),"x")</f>
        <v xml:space="preserve">VÁLIDO PELO PRAZO DE 4 (QUATRO) ANOS, A </v>
      </c>
      <c r="L838" t="str">
        <f>IFERROR(MID($D838,FIND(L$1,$D838,1)+0,100),"x")</f>
        <v>RESOLVE: ART. 1º - AUTORIZAR O DIREITO  DE USO DOS RECURSOS HÍDRICOS, VÁLIDO PELO PRAZO DE 4 (QUATRO</v>
      </c>
      <c r="M838" t="s">
        <v>2646</v>
      </c>
      <c r="P838" t="e">
        <f>VLOOKUP(A838,#REF!,1,FALSE)</f>
        <v>#REF!</v>
      </c>
    </row>
    <row r="839" spans="1:16" x14ac:dyDescent="0.25">
      <c r="A839" s="3">
        <v>18692</v>
      </c>
      <c r="B839" t="s">
        <v>4714</v>
      </c>
      <c r="C839">
        <v>525</v>
      </c>
      <c r="D839" t="s">
        <v>347</v>
      </c>
      <c r="E839" s="1">
        <v>18692</v>
      </c>
      <c r="F839" s="2">
        <v>43662</v>
      </c>
      <c r="G839" t="str">
        <f>IFERROR(MID($D839,FIND(G$1,$D839,1)+0,110),"x")</f>
        <v>x</v>
      </c>
      <c r="H839" t="str">
        <f>IFERROR(MID($D839,FIND(H$1,$D839,1)+0,70),"x")</f>
        <v>CAPTAÇÃO SUPERFICIAL, NA BACIA HIDROGRÁFICA DO EXTREMO SUL, EM  BARRAM</v>
      </c>
      <c r="I839" t="str">
        <f>IFERROR(MID($D839,FIND(I$1,$D839,1)+0,30),"x")</f>
        <v>CPF Nº 873.537.337-72, COM SED</v>
      </c>
      <c r="J839" t="str">
        <f>IFERROR(MID($D839,FIND(J$1,$D839,1)+0,30),"x")</f>
        <v>x</v>
      </c>
      <c r="K839" t="str">
        <f>IFERROR(MID($D839,FIND(K$1,$D839,1)+0,40),"x")</f>
        <v xml:space="preserve">VÁLIDO PELO PRAZO DE 4 (QUATRO) ANOS, A </v>
      </c>
      <c r="L839" t="str">
        <f>IFERROR(MID($D839,FIND(L$1,$D839,1)+0,100),"x")</f>
        <v>RESOLVE: ART. 1.º - AUTORIZAR O DIREITO  DE USO DOS RECURSOS HÍDRICOS, VÁLIDO PELO PRAZO DE 4 (QUATR</v>
      </c>
      <c r="M839" t="s">
        <v>2648</v>
      </c>
      <c r="P839" t="e">
        <f>VLOOKUP(A839,#REF!,1,FALSE)</f>
        <v>#REF!</v>
      </c>
    </row>
    <row r="840" spans="1:16" x14ac:dyDescent="0.25">
      <c r="A840" s="3">
        <v>18694</v>
      </c>
      <c r="B840" t="s">
        <v>4715</v>
      </c>
      <c r="C840">
        <v>526</v>
      </c>
      <c r="D840" t="s">
        <v>348</v>
      </c>
      <c r="E840" s="1">
        <v>18694</v>
      </c>
      <c r="F840" s="2">
        <v>43662</v>
      </c>
      <c r="G840" t="str">
        <f>IFERROR(MID($D840,FIND(G$1,$D840,1)+0,110),"x")</f>
        <v>LOCALIZADO NO COMPLEXO DE FAZENDAS BAGISA, NOS MUNICÍPIOS DE IBICOARA E MUCUGÊ, MEDIANTE  O CUMPRIMENTO DA LEG</v>
      </c>
      <c r="H840" t="str">
        <f>IFERROR(MID($D840,FIND(H$1,$D840,1)+0,70),"x")</f>
        <v>CAPTAÇÃO SUPERFICIAL, NA BACIA HIDROGRÁFICA DO RIO PARAGUAÇU, EM BARRA</v>
      </c>
      <c r="I840" t="str">
        <f>IFERROR(MID($D840,FIND(I$1,$D840,1)+0,30),"x")</f>
        <v>x</v>
      </c>
      <c r="J840" t="str">
        <f>IFERROR(MID($D840,FIND(J$1,$D840,1)+0,30),"x")</f>
        <v>CNPJ  Nº 15.194.889/0001-62, C</v>
      </c>
      <c r="K840" t="str">
        <f>IFERROR(MID($D840,FIND(K$1,$D840,1)+0,40),"x")</f>
        <v>VÁLIDA PELO MESMO PRAZO DA PORTARIA Nº 1</v>
      </c>
      <c r="L840" t="str">
        <f>IFERROR(MID($D840,FIND(L$1,$D840,1)+0,100),"x")</f>
        <v>RESOLVE: ART. 1.º - AUTORIZAR  A ALTERAÇÃO DA OUTORGA DO DIREITO DE USO DOS RECURSOS HÍDRICOS, RELAC</v>
      </c>
      <c r="M840" t="s">
        <v>2649</v>
      </c>
      <c r="P840" t="e">
        <f>VLOOKUP(A840,#REF!,1,FALSE)</f>
        <v>#REF!</v>
      </c>
    </row>
    <row r="841" spans="1:16" x14ac:dyDescent="0.25">
      <c r="A841" s="3">
        <v>18695</v>
      </c>
      <c r="B841" t="s">
        <v>4716</v>
      </c>
      <c r="C841">
        <v>527</v>
      </c>
      <c r="D841" t="s">
        <v>349</v>
      </c>
      <c r="E841" s="1">
        <v>18695</v>
      </c>
      <c r="F841" s="2">
        <v>43662</v>
      </c>
      <c r="G841" t="str">
        <f>IFERROR(MID($D841,FIND(G$1,$D841,1)+0,110),"x")</f>
        <v>LOCALIZADO NA FAZENDA SUMIDOURO, ZONA  RURAL, NO MUNICÍPIO DE MUCUGÊ, MEDIANTE O CUMPRIMENTO DA LEGISLAÇÃO VIG</v>
      </c>
      <c r="H841" t="str">
        <f>IFERROR(MID($D841,FIND(H$1,$D841,1)+0,70),"x")</f>
        <v>CAPTAÇÃO SUPERFICIAL, NA BACIA HIDROGRÁFICA DO RIO PARAGUAÇU, NO CÓRRE</v>
      </c>
      <c r="I841" t="str">
        <f>IFERROR(MID($D841,FIND(I$1,$D841,1)+0,30),"x")</f>
        <v>CPF N° 401.433.170-91, COM SED</v>
      </c>
      <c r="J841" t="str">
        <f>IFERROR(MID($D841,FIND(J$1,$D841,1)+0,30),"x")</f>
        <v>x</v>
      </c>
      <c r="K841" t="str">
        <f>IFERROR(MID($D841,FIND(K$1,$D841,1)+0,40),"x")</f>
        <v xml:space="preserve">VÁLIDO PELO PRAZO DE 4 (QUATRO) ANOS, A </v>
      </c>
      <c r="L841" t="str">
        <f>IFERROR(MID($D841,FIND(L$1,$D841,1)+0,100),"x")</f>
        <v>RESOLVE: ART. 1.º - AUTORIZAR O DIREITO DE USO  DOS RECURSOS HÍDRICOS, VÁLIDO PELO PRAZO DE 4 (QUATR</v>
      </c>
      <c r="M841" t="s">
        <v>2650</v>
      </c>
      <c r="P841" t="e">
        <f>VLOOKUP(A841,#REF!,1,FALSE)</f>
        <v>#REF!</v>
      </c>
    </row>
    <row r="842" spans="1:16" x14ac:dyDescent="0.25">
      <c r="A842" s="3">
        <v>18700</v>
      </c>
      <c r="B842" t="s">
        <v>4717</v>
      </c>
      <c r="C842">
        <v>528</v>
      </c>
      <c r="D842" t="s">
        <v>350</v>
      </c>
      <c r="E842" s="1">
        <v>18700</v>
      </c>
      <c r="F842" s="2">
        <v>43663</v>
      </c>
      <c r="G842" t="str">
        <f>IFERROR(MID($D842,FIND(G$1,$D842,1)+0,110),"x")</f>
        <v>LOCALIZADO NO SÍTIO SANTHIAGO, ESTRADA DO CERRADO, ZONA RURAL, NO MUNICÍPIO DE CACULÉ,  MEDIANTE O CUMPRIMENTO</v>
      </c>
      <c r="H842" t="str">
        <f>IFERROR(MID($D842,FIND(H$1,$D842,1)+0,70),"x")</f>
        <v xml:space="preserve">CAPTAÇÃO SUPERFICIAL, NA BACIA HIDROGRÁFICA DO RIO DE  CONTAS, NO RIO </v>
      </c>
      <c r="I842" t="str">
        <f>IFERROR(MID($D842,FIND(I$1,$D842,1)+0,30),"x")</f>
        <v>CPF N° 025.533.765-53, COM SED</v>
      </c>
      <c r="J842" t="str">
        <f>IFERROR(MID($D842,FIND(J$1,$D842,1)+0,30),"x")</f>
        <v>x</v>
      </c>
      <c r="K842" t="str">
        <f>IFERROR(MID($D842,FIND(K$1,$D842,1)+0,40),"x")</f>
        <v xml:space="preserve">VÁLIDO PELO PRAZO DE 4 (QUATRO) ANOS, A </v>
      </c>
      <c r="L842" t="str">
        <f>IFERROR(MID($D842,FIND(L$1,$D842,1)+0,100),"x")</f>
        <v>RESOLVE: ART. 1º - AUTORIZAR O DIREITO  DE USO DOS RECURSOS HÍDRICOS, VÁLIDO PELO PRAZO DE 4 (QUATRO</v>
      </c>
      <c r="M842" t="s">
        <v>2651</v>
      </c>
      <c r="P842" t="e">
        <f>VLOOKUP(A842,#REF!,1,FALSE)</f>
        <v>#REF!</v>
      </c>
    </row>
    <row r="843" spans="1:16" x14ac:dyDescent="0.25">
      <c r="A843" s="3">
        <v>18701</v>
      </c>
      <c r="B843" t="s">
        <v>4718</v>
      </c>
      <c r="C843">
        <v>529</v>
      </c>
      <c r="D843" t="s">
        <v>351</v>
      </c>
      <c r="E843" s="1">
        <v>18701</v>
      </c>
      <c r="F843" s="2">
        <v>43663</v>
      </c>
      <c r="G843" t="str">
        <f>IFERROR(MID($D843,FIND(G$1,$D843,1)+0,110),"x")</f>
        <v xml:space="preserve">LOCALIZADO NA FAZENDA CASCA, DISTRITO DE INHOBIM, ZONA RURAL, NO MUNICÍPIO DE  VITÓRIA DA CONQUISTA, MEDIANTE </v>
      </c>
      <c r="H843" t="str">
        <f>IFERROR(MID($D843,FIND(H$1,$D843,1)+0,70),"x")</f>
        <v>CAPTAÇÃO SUPERFICIAL, NA BACIA  HIDROGRÁFICA DO RIO PARDO, EM BARRAMEN</v>
      </c>
      <c r="I843" t="str">
        <f>IFERROR(MID($D843,FIND(I$1,$D843,1)+0,30),"x")</f>
        <v>x</v>
      </c>
      <c r="J843" t="str">
        <f>IFERROR(MID($D843,FIND(J$1,$D843,1)+0,30),"x")</f>
        <v>CNPJ N° 03.059.373/0001-26, CO</v>
      </c>
      <c r="K843" t="str">
        <f>IFERROR(MID($D843,FIND(K$1,$D843,1)+0,40),"x")</f>
        <v xml:space="preserve">VÁLIDA PELO PRAZO DE 4 (QUATRO) ANOS, À </v>
      </c>
      <c r="L843" t="str">
        <f>IFERROR(MID($D843,FIND(L$1,$D843,1)+0,100),"x")</f>
        <v>RESOLVE: ART. 1º - AUTORIZAR A RENOVAÇÃO  DO DIREITO DE USO DOS RECURSOS HÍDRICOS, VÁLIDA PELO PRAZO</v>
      </c>
      <c r="M843" t="s">
        <v>2652</v>
      </c>
      <c r="P843" t="e">
        <f>VLOOKUP(A843,#REF!,1,FALSE)</f>
        <v>#REF!</v>
      </c>
    </row>
    <row r="844" spans="1:16" x14ac:dyDescent="0.25">
      <c r="A844" s="3">
        <v>18705</v>
      </c>
      <c r="B844" t="s">
        <v>4719</v>
      </c>
      <c r="C844">
        <v>530</v>
      </c>
      <c r="D844" t="s">
        <v>352</v>
      </c>
      <c r="E844" s="1">
        <v>18705</v>
      </c>
      <c r="F844" s="2">
        <v>43664</v>
      </c>
      <c r="G844" t="str">
        <f>IFERROR(MID($D844,FIND(G$1,$D844,1)+0,110),"x")</f>
        <v>LOCALIZADO  NA FAZENDA BEIRA RIO, ZONA RURAL, NO MUNICÍPIO DE ITAGIBÁ, MEDIANTE O CUMPRIMENTO DA  LEGISLAÇÃO V</v>
      </c>
      <c r="H844" t="str">
        <f>IFERROR(MID($D844,FIND(H$1,$D844,1)+0,70),"x")</f>
        <v>CAPTAÇÃO SUPERFICIAL, NA BACIA HIDROGRÁFICA DO RIO DE CONTAS, NO RIO G</v>
      </c>
      <c r="I844" t="str">
        <f>IFERROR(MID($D844,FIND(I$1,$D844,1)+0,30),"x")</f>
        <v>x</v>
      </c>
      <c r="J844" t="str">
        <f>IFERROR(MID($D844,FIND(J$1,$D844,1)+0,30),"x")</f>
        <v>CNPJ N° 26.115.523/0001- 77, C</v>
      </c>
      <c r="K844" t="str">
        <f>IFERROR(MID($D844,FIND(K$1,$D844,1)+0,40),"x")</f>
        <v>VÁLIDO PELO PRAZO DE  4 (QUATRO) ANOS, A</v>
      </c>
      <c r="L844" t="str">
        <f>IFERROR(MID($D844,FIND(L$1,$D844,1)+0,100),"x")</f>
        <v>RESOLVE: ART. 1º - AUTORIZAR O DIREITO DE USO DOS RECURSOS HÍDRICOS, VÁLIDO PELO PRAZO DE  4 (QUATRO</v>
      </c>
      <c r="M844" t="s">
        <v>2653</v>
      </c>
      <c r="P844" t="e">
        <f>VLOOKUP(A844,#REF!,1,FALSE)</f>
        <v>#REF!</v>
      </c>
    </row>
    <row r="845" spans="1:16" x14ac:dyDescent="0.25">
      <c r="A845" s="3">
        <v>18708</v>
      </c>
      <c r="B845" t="s">
        <v>4720</v>
      </c>
      <c r="C845">
        <v>531</v>
      </c>
      <c r="D845" t="s">
        <v>353</v>
      </c>
      <c r="E845" s="1">
        <v>18708</v>
      </c>
      <c r="F845" s="2">
        <v>43664</v>
      </c>
      <c r="G845" t="str">
        <f>IFERROR(MID($D845,FIND(G$1,$D845,1)+0,110),"x")</f>
        <v>LOCALIZADO NA FAZENDA SANTO EXPEDITO, CÓRREGO DA VACA, ZONA RURAL, MUNICÍPIO DE LAJEDÃO,  MEDIANTE O CUMPRIMEN</v>
      </c>
      <c r="H845" t="str">
        <f>IFERROR(MID($D845,FIND(H$1,$D845,1)+0,70),"x")</f>
        <v>CAPTAÇÃO SUPERFICIAL, NA BACIA HIDROGRÁFICA DO RIO  PERUIPE, EM BARRAM</v>
      </c>
      <c r="I845" t="str">
        <f>IFERROR(MID($D845,FIND(I$1,$D845,1)+0,30),"x")</f>
        <v>CPF Nº 033.317.858-06, COM SED</v>
      </c>
      <c r="J845" t="str">
        <f>IFERROR(MID($D845,FIND(J$1,$D845,1)+0,30),"x")</f>
        <v>x</v>
      </c>
      <c r="K845" t="str">
        <f>IFERROR(MID($D845,FIND(K$1,$D845,1)+0,40),"x")</f>
        <v xml:space="preserve">VÁLIDO PELO PRAZO DE 4 (QUATRO) ANOS, À </v>
      </c>
      <c r="L845" t="str">
        <f>IFERROR(MID($D845,FIND(L$1,$D845,1)+0,100),"x")</f>
        <v>RESOLVE: ART. 1.º - AUTORIZAR O DIREITO DE  USO DOS RECURSOS HÍDRICOS, VÁLIDO PELO PRAZO DE 4 (QUATR</v>
      </c>
      <c r="M845" t="s">
        <v>2654</v>
      </c>
      <c r="P845" t="e">
        <f>VLOOKUP(A845,#REF!,1,FALSE)</f>
        <v>#REF!</v>
      </c>
    </row>
    <row r="846" spans="1:16" x14ac:dyDescent="0.25">
      <c r="A846" s="3">
        <v>18729</v>
      </c>
      <c r="B846" t="s">
        <v>4724</v>
      </c>
      <c r="C846">
        <v>535</v>
      </c>
      <c r="D846" t="s">
        <v>356</v>
      </c>
      <c r="E846" s="1">
        <v>18729</v>
      </c>
      <c r="F846" s="2">
        <v>43669</v>
      </c>
      <c r="G846" t="str">
        <f>IFERROR(MID($D846,FIND(G$1,$D846,1)+0,110),"x")</f>
        <v>LOCALIZADO NO SÍTIO DOIS IRMÃOS,  GRITADOR - ZONA RURAL, NO MUNICÍPIO DE PIATÃ, MEDIANTE O CUMPRIMENTO DA LEGI</v>
      </c>
      <c r="H846" t="str">
        <f>IFERROR(MID($D846,FIND(H$1,$D846,1)+0,70),"x")</f>
        <v>CAPTAÇÃO SUBTERRÂNEA, NA BACIA HIDROGRÁFICA  DO RIO DE CONTAS, NAS COO</v>
      </c>
      <c r="I846" t="str">
        <f>IFERROR(MID($D846,FIND(I$1,$D846,1)+0,30),"x")</f>
        <v>CPF N° 149.993.478-57, COM SED</v>
      </c>
      <c r="J846" t="str">
        <f>IFERROR(MID($D846,FIND(J$1,$D846,1)+0,30),"x")</f>
        <v>x</v>
      </c>
      <c r="K846" t="str">
        <f>IFERROR(MID($D846,FIND(K$1,$D846,1)+0,40),"x")</f>
        <v xml:space="preserve">VÁLIDO PELO PRAZO DE 4 (QUATRO) ANOS, A </v>
      </c>
      <c r="L846" t="str">
        <f>IFERROR(MID($D846,FIND(L$1,$D846,1)+0,100),"x")</f>
        <v>RESOLVE: ART. 1.º - AUTORIZAR  O DIREITO DE USO DOS RECURSOS HÍDRICOS, VÁLIDO PELO PRAZO DE 4 (QUATR</v>
      </c>
      <c r="M846" t="s">
        <v>2657</v>
      </c>
      <c r="P846" t="e">
        <f>VLOOKUP(A846,#REF!,1,FALSE)</f>
        <v>#REF!</v>
      </c>
    </row>
    <row r="847" spans="1:16" x14ac:dyDescent="0.25">
      <c r="A847" s="3">
        <v>18741</v>
      </c>
      <c r="B847" t="s">
        <v>4726</v>
      </c>
      <c r="C847">
        <v>537</v>
      </c>
      <c r="D847" t="s">
        <v>358</v>
      </c>
      <c r="E847" s="1">
        <v>18741</v>
      </c>
      <c r="F847" s="2">
        <v>43670</v>
      </c>
      <c r="G847" t="str">
        <f>IFERROR(MID($D847,FIND(G$1,$D847,1)+0,110),"x")</f>
        <v>LOCALIZADO NA FAZENDA LÍRIO, ZONA RURAL, NO  MUNICÍPIO DE VALENÇA, MEDIANTE O CUMPRIMENTO DA LEGISLAÇÃO VIGENT</v>
      </c>
      <c r="H847" t="str">
        <f>IFERROR(MID($D847,FIND(H$1,$D847,1)+0,70),"x")</f>
        <v xml:space="preserve">CAPTAÇÃO SUPERFICIAL, NA BACIA HIDROGRÁFICA DO  RECÔNCAVO SUL, NO RIO </v>
      </c>
      <c r="I847" t="str">
        <f>IFERROR(MID($D847,FIND(I$1,$D847,1)+0,30),"x")</f>
        <v>CPF Nº 018.321.805-14, COM SED</v>
      </c>
      <c r="J847" t="str">
        <f>IFERROR(MID($D847,FIND(J$1,$D847,1)+0,30),"x")</f>
        <v>x</v>
      </c>
      <c r="K847" t="str">
        <f>IFERROR(MID($D847,FIND(K$1,$D847,1)+0,40),"x")</f>
        <v xml:space="preserve">VÁLIDO PELO PRAZO DE 4 (QUATRO) ANOS, A </v>
      </c>
      <c r="L847" t="str">
        <f>IFERROR(MID($D847,FIND(L$1,$D847,1)+0,100),"x")</f>
        <v>RESOLVE: ART. 1º - AUTORIZAR O DIREITO DE  USO DOS RECURSOS HÍDRICOS, VÁLIDO PELO PRAZO DE 4 (QUATRO</v>
      </c>
      <c r="M847" t="s">
        <v>2659</v>
      </c>
      <c r="P847" t="e">
        <f>VLOOKUP(A847,#REF!,1,FALSE)</f>
        <v>#REF!</v>
      </c>
    </row>
    <row r="848" spans="1:16" x14ac:dyDescent="0.25">
      <c r="A848" s="3">
        <v>18743</v>
      </c>
      <c r="B848" t="s">
        <v>4727</v>
      </c>
      <c r="C848">
        <v>538</v>
      </c>
      <c r="D848" t="s">
        <v>359</v>
      </c>
      <c r="E848" s="1">
        <v>18743</v>
      </c>
      <c r="F848" s="2">
        <v>43670</v>
      </c>
      <c r="G848" t="str">
        <f>IFERROR(MID($D848,FIND(G$1,$D848,1)+0,110),"x")</f>
        <v>LOCALIZADO NO MESMO LOCAL E MUNICÍPIO, MEDIANTE O CUMPRIMENTO DA LEGISLAÇÃO VIGENTE, DOS CON- DICIONANTES E DO</v>
      </c>
      <c r="H848" t="str">
        <f>IFERROR(MID($D848,FIND(H$1,$D848,1)+0,70),"x")</f>
        <v>CAPTAÇÃO SUBTERRÂNEA, NA BACIA HIDROGRÁFICA DO RECÔNCAVO  NORTE, NO PO</v>
      </c>
      <c r="I848" t="str">
        <f>IFERROR(MID($D848,FIND(I$1,$D848,1)+0,30),"x")</f>
        <v>x</v>
      </c>
      <c r="J848" t="str">
        <f>IFERROR(MID($D848,FIND(J$1,$D848,1)+0,30),"x")</f>
        <v>CNPJ N° 20.320.184/0001-84, CO</v>
      </c>
      <c r="K848" t="str">
        <f>IFERROR(MID($D848,FIND(K$1,$D848,1)+0,40),"x")</f>
        <v>VÁLIDO PELO PRAZO DE 4 (QUATRO) ANOS, AO</v>
      </c>
      <c r="L848" t="str">
        <f>IFERROR(MID($D848,FIND(L$1,$D848,1)+0,100),"x")</f>
        <v>RESOLVE: ART. 1.º - AUTORIZAR O DIREITO DE  USO DOS RECURSOS HÍDRICOS, VÁLIDO PELO PRAZO DE 4 (QUATR</v>
      </c>
      <c r="M848" t="s">
        <v>2660</v>
      </c>
      <c r="P848" t="e">
        <f>VLOOKUP(A848,#REF!,1,FALSE)</f>
        <v>#REF!</v>
      </c>
    </row>
    <row r="849" spans="1:16" x14ac:dyDescent="0.25">
      <c r="A849" s="3">
        <v>18760</v>
      </c>
      <c r="B849" t="s">
        <v>4728</v>
      </c>
      <c r="C849">
        <v>539</v>
      </c>
      <c r="D849" t="s">
        <v>360</v>
      </c>
      <c r="E849" s="1">
        <v>18760</v>
      </c>
      <c r="F849" s="2">
        <v>43671</v>
      </c>
      <c r="G849" t="str">
        <f>IFERROR(MID($D849,FIND(G$1,$D849,1)+0,110),"x")</f>
        <v>LOCALIZADO NA FAZENDA RANCHO OÁSIS II, ZONA RURAL, NO MUNICÍPIO DE EUNÁPOLIS, MEDIANTE O  CUMPRIMENTO DA LEGIS</v>
      </c>
      <c r="H849" t="str">
        <f>IFERROR(MID($D849,FIND(H$1,$D849,1)+0,70),"x")</f>
        <v>CAPTAÇÃO SUPERFICIAL, NA BACIA HIDROGRÁFICA DO RIO BURANHÉM, NO  RIO S</v>
      </c>
      <c r="I849" t="str">
        <f>IFERROR(MID($D849,FIND(I$1,$D849,1)+0,30),"x")</f>
        <v>CPF Nº 064.912.605-00, COM SED</v>
      </c>
      <c r="J849" t="str">
        <f>IFERROR(MID($D849,FIND(J$1,$D849,1)+0,30),"x")</f>
        <v>x</v>
      </c>
      <c r="K849" t="str">
        <f>IFERROR(MID($D849,FIND(K$1,$D849,1)+0,40),"x")</f>
        <v xml:space="preserve">VÁLIDO PELO PRAZO DE 4 (QUATRO) ANOS, A </v>
      </c>
      <c r="L849" t="str">
        <f>IFERROR(MID($D849,FIND(L$1,$D849,1)+0,100),"x")</f>
        <v>RESOLVE: ART. 1º - AUTORIZAR O DIREITO DE  USO DOS RECURSOS HÍDRICOS, VÁLIDO PELO PRAZO DE 4 (QUATRO</v>
      </c>
      <c r="M849" t="s">
        <v>2661</v>
      </c>
      <c r="P849" t="e">
        <f>VLOOKUP(A849,#REF!,1,FALSE)</f>
        <v>#REF!</v>
      </c>
    </row>
    <row r="850" spans="1:16" x14ac:dyDescent="0.25">
      <c r="A850" s="3">
        <v>18762</v>
      </c>
      <c r="B850" t="s">
        <v>4729</v>
      </c>
      <c r="C850">
        <v>540</v>
      </c>
      <c r="D850" t="s">
        <v>361</v>
      </c>
      <c r="E850" s="1">
        <v>18762</v>
      </c>
      <c r="F850" s="2">
        <v>43671</v>
      </c>
      <c r="G850" t="str">
        <f>IFERROR(MID($D850,FIND(G$1,$D850,1)+0,110),"x")</f>
        <v xml:space="preserve">LOCALIZADO NO MESMO LOCAL E MUNICÍPIO, MEDIANTE O CUMPRIMENTO DA LEGISLAÇÃO VIGENTE, DOS  CONDICIONANTES E DO </v>
      </c>
      <c r="H850" t="str">
        <f>IFERROR(MID($D850,FIND(H$1,$D850,1)+0,70),"x")</f>
        <v>CAPTAÇÃO SUBTERRÂNEA, NA BACIA HIDROGRÁFICA DO RIO  PARAGUAÇU, NAS COO</v>
      </c>
      <c r="I850" t="str">
        <f>IFERROR(MID($D850,FIND(I$1,$D850,1)+0,30),"x")</f>
        <v>CPF N° 100.526.825-87, COM SED</v>
      </c>
      <c r="J850" t="str">
        <f>IFERROR(MID($D850,FIND(J$1,$D850,1)+0,30),"x")</f>
        <v>x</v>
      </c>
      <c r="K850" t="str">
        <f>IFERROR(MID($D850,FIND(K$1,$D850,1)+0,40),"x")</f>
        <v xml:space="preserve">VÁLIDO PELO PRAZO DE 4 (QUATRO) ANOS, A </v>
      </c>
      <c r="L850" t="str">
        <f>IFERROR(MID($D850,FIND(L$1,$D850,1)+0,100),"x")</f>
        <v>RESOLVE: ART. 1.º - AUTORIZAR O DIREITO  DE USO DOS RECURSOS HÍDRICOS, VÁLIDO PELO PRAZO DE 4 (QUATR</v>
      </c>
      <c r="M850" t="s">
        <v>2662</v>
      </c>
      <c r="P850" t="e">
        <f>VLOOKUP(A850,#REF!,1,FALSE)</f>
        <v>#REF!</v>
      </c>
    </row>
    <row r="851" spans="1:16" x14ac:dyDescent="0.25">
      <c r="A851" s="3">
        <v>18788</v>
      </c>
      <c r="B851" t="s">
        <v>4730</v>
      </c>
      <c r="C851">
        <v>541</v>
      </c>
      <c r="D851" t="s">
        <v>362</v>
      </c>
      <c r="E851" s="1">
        <v>18788</v>
      </c>
      <c r="F851" s="2">
        <v>43672</v>
      </c>
      <c r="G851" t="str">
        <f>IFERROR(MID($D851,FIND(G$1,$D851,1)+0,110),"x")</f>
        <v>LOCALIZADO NA FAZENDA HORICHAPADA, RODOVIA BA 142, ZONA RURAL, NO  MUNICÍPIO DE MUCUGÊ, MEDIANTE O CUMPRIMENTO</v>
      </c>
      <c r="H851" t="str">
        <f>IFERROR(MID($D851,FIND(H$1,$D851,1)+0,70),"x")</f>
        <v xml:space="preserve">CAPTAÇÃO SUPERFICIAL, NA BACIA HIDROGRÁFICA  DO RIO PARAGUAÇU, NO RIO </v>
      </c>
      <c r="I851" t="str">
        <f>IFERROR(MID($D851,FIND(I$1,$D851,1)+0,30),"x")</f>
        <v>CPF Nº 749.128.018-87, COM SED</v>
      </c>
      <c r="J851" t="str">
        <f>IFERROR(MID($D851,FIND(J$1,$D851,1)+0,30),"x")</f>
        <v>x</v>
      </c>
      <c r="K851" t="str">
        <f>IFERROR(MID($D851,FIND(K$1,$D851,1)+0,40),"x")</f>
        <v xml:space="preserve">VÁLIDA PELO PRAZO DE 4 (QUATRO) ANOS, À </v>
      </c>
      <c r="L851" t="str">
        <f>IFERROR(MID($D851,FIND(L$1,$D851,1)+0,100),"x")</f>
        <v>RESOLVE: ART. 1.º - AUTORIZAR A RENOVAÇÃO  DO DIREITO DE USO DOS RECURSOS HÍDRICOS, VÁLIDA PELO PRAZ</v>
      </c>
      <c r="M851" t="s">
        <v>2663</v>
      </c>
      <c r="P851" t="e">
        <f>VLOOKUP(A851,#REF!,1,FALSE)</f>
        <v>#REF!</v>
      </c>
    </row>
    <row r="852" spans="1:16" x14ac:dyDescent="0.25">
      <c r="A852" s="3">
        <v>18790</v>
      </c>
      <c r="B852" t="s">
        <v>4731</v>
      </c>
      <c r="C852">
        <v>542</v>
      </c>
      <c r="D852" t="s">
        <v>363</v>
      </c>
      <c r="E852" s="1">
        <v>18790</v>
      </c>
      <c r="F852" s="2">
        <v>43672</v>
      </c>
      <c r="G852" t="str">
        <f>IFERROR(MID($D852,FIND(G$1,$D852,1)+0,110),"x")</f>
        <v>LOCALIZADO NA FAZENDA ESPERANÇA, ZONA RURAL, NO MUNICÍPIO DE RIBEIRA DO AMPARO,  MEDIANTE O CUMPRIMENTO DA LEG</v>
      </c>
      <c r="H852" t="str">
        <f>IFERROR(MID($D852,FIND(H$1,$D852,1)+0,70),"x")</f>
        <v>CAPTAÇÃO SUBTERRÂNEA, NA BACIA HIDROGRÁFICA DO  RIO ITAPICURU, NAS COO</v>
      </c>
      <c r="I852" t="str">
        <f>IFERROR(MID($D852,FIND(I$1,$D852,1)+0,30),"x")</f>
        <v>CPF N° 821.283.915-04, COM SED</v>
      </c>
      <c r="J852" t="str">
        <f>IFERROR(MID($D852,FIND(J$1,$D852,1)+0,30),"x")</f>
        <v>x</v>
      </c>
      <c r="K852" t="str">
        <f>IFERROR(MID($D852,FIND(K$1,$D852,1)+0,40),"x")</f>
        <v xml:space="preserve">VÁLIDO PELO PRAZO DE 4 (QUATRO) ANOS, A </v>
      </c>
      <c r="L852" t="str">
        <f>IFERROR(MID($D852,FIND(L$1,$D852,1)+0,100),"x")</f>
        <v>RESOLVE: ART. 1.º - AUTORIZAR O  DIREITO DE USO DOS RECURSOS HÍDRICOS, VÁLIDO PELO PRAZO DE 4 (QUATR</v>
      </c>
      <c r="M852" t="s">
        <v>2664</v>
      </c>
      <c r="P852" t="e">
        <f>VLOOKUP(A852,#REF!,1,FALSE)</f>
        <v>#REF!</v>
      </c>
    </row>
    <row r="853" spans="1:16" x14ac:dyDescent="0.25">
      <c r="A853" s="3">
        <v>18801</v>
      </c>
      <c r="B853" t="s">
        <v>4733</v>
      </c>
      <c r="C853">
        <v>544</v>
      </c>
      <c r="D853" t="s">
        <v>365</v>
      </c>
      <c r="E853" s="1">
        <v>18801</v>
      </c>
      <c r="F853" s="2">
        <v>43675</v>
      </c>
      <c r="G853" t="str">
        <f>IFERROR(MID($D853,FIND(G$1,$D853,1)+0,110),"x")</f>
        <v xml:space="preserve">LOCALIZADO NO  MESMO LOCAL E MUNICÍPIO, MEDIANTE O CUMPRIMENTO DA LEGISLAÇÃO VIGENTE E, DOS CONDICIONANTES E  </v>
      </c>
      <c r="H853" t="str">
        <f>IFERROR(MID($D853,FIND(H$1,$D853,1)+0,70),"x")</f>
        <v>CAPTAÇÃO SUBTERRÂNEA, NA BACIA HIDROGRÁFICA DO RIO DE CONTAS, NAS  COO</v>
      </c>
      <c r="I853" t="str">
        <f>IFERROR(MID($D853,FIND(I$1,$D853,1)+0,30),"x")</f>
        <v>CPF N° 500.248.765-34, COM SED</v>
      </c>
      <c r="J853" t="str">
        <f>IFERROR(MID($D853,FIND(J$1,$D853,1)+0,30),"x")</f>
        <v>x</v>
      </c>
      <c r="K853" t="str">
        <f>IFERROR(MID($D853,FIND(K$1,$D853,1)+0,40),"x")</f>
        <v xml:space="preserve">VÁLIDO PELO PRAZO DE 4 (QUATRO) ANOS, A </v>
      </c>
      <c r="L853" t="str">
        <f>IFERROR(MID($D853,FIND(L$1,$D853,1)+0,100),"x")</f>
        <v>RESOLVE: ART. 1º - AUTORIZAR O DIREITO DE  USO DOS RECURSOS HÍDRICOS, VÁLIDO PELO PRAZO DE 4 (QUATRO</v>
      </c>
      <c r="M853" t="s">
        <v>2666</v>
      </c>
      <c r="P853" t="e">
        <f>VLOOKUP(A853,#REF!,1,FALSE)</f>
        <v>#REF!</v>
      </c>
    </row>
    <row r="854" spans="1:16" x14ac:dyDescent="0.25">
      <c r="A854" s="3">
        <v>18802</v>
      </c>
      <c r="B854" t="s">
        <v>4734</v>
      </c>
      <c r="C854">
        <v>545</v>
      </c>
      <c r="D854" t="s">
        <v>366</v>
      </c>
      <c r="E854" s="1">
        <v>18802</v>
      </c>
      <c r="F854" s="2">
        <v>43675</v>
      </c>
      <c r="G854" t="str">
        <f>IFERROR(MID($D854,FIND(G$1,$D854,1)+0,110),"x")</f>
        <v>LOCALIZADO NA FAZENDA JASMIM, COLÔNIA ROBERTO SANTOS, NO MUNICÍPIO DE INHAMBUPE, MEDIANTE  O CUMPRIMENTO DA LE</v>
      </c>
      <c r="H854" t="str">
        <f>IFERROR(MID($D854,FIND(H$1,$D854,1)+0,70),"x")</f>
        <v>CAPTAÇÃO SUBTERRÂNEA, NA BACIA HIDROGRÁFICA DO RECÔNCAVO  NORTE, NAS C</v>
      </c>
      <c r="I854" t="str">
        <f>IFERROR(MID($D854,FIND(I$1,$D854,1)+0,30),"x")</f>
        <v>x</v>
      </c>
      <c r="J854" t="str">
        <f>IFERROR(MID($D854,FIND(J$1,$D854,1)+0,30),"x")</f>
        <v>CNPJ N° 21.674.447/0001-16, CO</v>
      </c>
      <c r="K854" t="str">
        <f>IFERROR(MID($D854,FIND(K$1,$D854,1)+0,40),"x")</f>
        <v xml:space="preserve">VÁLIDO PELO PRAZO DE 4 (QUATRO) ANOS, A </v>
      </c>
      <c r="L854" t="str">
        <f>IFERROR(MID($D854,FIND(L$1,$D854,1)+0,100),"x")</f>
        <v>RESOLVE: ART. 1º - AUTORIZAR O DIREITO DE  USO DOS RECURSOS HÍDRICOS, VÁLIDO PELO PRAZO DE 4 (QUATRO</v>
      </c>
      <c r="M854" t="s">
        <v>2667</v>
      </c>
      <c r="P854" t="e">
        <f>VLOOKUP(A854,#REF!,1,FALSE)</f>
        <v>#REF!</v>
      </c>
    </row>
    <row r="855" spans="1:16" x14ac:dyDescent="0.25">
      <c r="A855" s="3">
        <v>18819</v>
      </c>
      <c r="B855" t="s">
        <v>4735</v>
      </c>
      <c r="C855">
        <v>546</v>
      </c>
      <c r="D855" t="s">
        <v>367</v>
      </c>
      <c r="E855" s="1">
        <v>18819</v>
      </c>
      <c r="F855" s="2">
        <v>43676</v>
      </c>
      <c r="G855" t="str">
        <f>IFERROR(MID($D855,FIND(G$1,$D855,1)+0,110),"x")</f>
        <v>LOCALIZADO NA FAZENDA DEUS DARÁ, ZONA RURAL, NO MUNICÍPIO DE LAJEDO DO TABOCAL,  MEDIANTE O CUMPRIMENTO DA LEG</v>
      </c>
      <c r="H855" t="str">
        <f>IFERROR(MID($D855,FIND(H$1,$D855,1)+0,70),"x")</f>
        <v>CAPTAÇÃO SUBTERRÂNEA, NA BACIA HIDROGRÁFICA  DO RIO DE CONTAS, NAS COO</v>
      </c>
      <c r="I855" t="str">
        <f>IFERROR(MID($D855,FIND(I$1,$D855,1)+0,30),"x")</f>
        <v>CPF N° 374.113.225-04, COM SED</v>
      </c>
      <c r="J855" t="str">
        <f>IFERROR(MID($D855,FIND(J$1,$D855,1)+0,30),"x")</f>
        <v>x</v>
      </c>
      <c r="K855" t="str">
        <f>IFERROR(MID($D855,FIND(K$1,$D855,1)+0,40),"x")</f>
        <v xml:space="preserve">VÁLIDO PELO PRAZO DE 4 (QUATRO) ANOS, A </v>
      </c>
      <c r="L855" t="str">
        <f>IFERROR(MID($D855,FIND(L$1,$D855,1)+0,100),"x")</f>
        <v>RESOLVE: ART. 1º - AUTORIZAR O DIREITO DE  USO DOS RECURSOS HÍDRICOS, VÁLIDO PELO PRAZO DE 4 (QUATRO</v>
      </c>
      <c r="M855" t="s">
        <v>2668</v>
      </c>
      <c r="P855" t="e">
        <f>VLOOKUP(A855,#REF!,1,FALSE)</f>
        <v>#REF!</v>
      </c>
    </row>
    <row r="856" spans="1:16" x14ac:dyDescent="0.25">
      <c r="A856" s="3">
        <v>18821</v>
      </c>
      <c r="B856" t="s">
        <v>4736</v>
      </c>
      <c r="C856">
        <v>547</v>
      </c>
      <c r="D856" t="s">
        <v>368</v>
      </c>
      <c r="E856" s="1">
        <v>18821</v>
      </c>
      <c r="F856" s="2">
        <v>43676</v>
      </c>
      <c r="G856" t="str">
        <f>IFERROR(MID($D856,FIND(G$1,$D856,1)+0,110),"x")</f>
        <v>LOCALIZADO  NO SÍTIO MOCAMBO, ZONA RURAL, NO MUNICÍPIO DE UTINGA, MEDIANTE O CUMPRIMENTO DA LEGISLAÇÃO  VIGENT</v>
      </c>
      <c r="H856" t="str">
        <f>IFERROR(MID($D856,FIND(H$1,$D856,1)+0,70),"x")</f>
        <v>CAPTAÇÃO SUBTERRÂNEA, NA BACIA HIDROGRÁFICA DO RIO PARAGUAÇU, NAS  COO</v>
      </c>
      <c r="I856" t="str">
        <f>IFERROR(MID($D856,FIND(I$1,$D856,1)+0,30),"x")</f>
        <v>CPF N° 998.062.075-72, COM SED</v>
      </c>
      <c r="J856" t="str">
        <f>IFERROR(MID($D856,FIND(J$1,$D856,1)+0,30),"x")</f>
        <v>x</v>
      </c>
      <c r="K856" t="str">
        <f>IFERROR(MID($D856,FIND(K$1,$D856,1)+0,40),"x")</f>
        <v xml:space="preserve">VÁLIDO PELO PRAZO DE 4 (QUATRO) ANOS, A </v>
      </c>
      <c r="L856" t="str">
        <f>IFERROR(MID($D856,FIND(L$1,$D856,1)+0,100),"x")</f>
        <v>RESOLVE: ART. 1º - AUTORIZAR O DIREITO  DE USO DOS RECURSOS HÍDRICOS, VÁLIDO PELO PRAZO DE 4 (QUATRO</v>
      </c>
      <c r="M856" t="s">
        <v>2669</v>
      </c>
      <c r="P856" t="e">
        <f>VLOOKUP(A856,#REF!,1,FALSE)</f>
        <v>#REF!</v>
      </c>
    </row>
    <row r="857" spans="1:16" x14ac:dyDescent="0.25">
      <c r="A857" s="3">
        <v>18839</v>
      </c>
      <c r="B857" t="s">
        <v>4737</v>
      </c>
      <c r="C857">
        <v>548</v>
      </c>
      <c r="D857" t="s">
        <v>369</v>
      </c>
      <c r="E857" s="1">
        <v>18839</v>
      </c>
      <c r="F857" s="2">
        <v>43679</v>
      </c>
      <c r="G857" t="str">
        <f>IFERROR(MID($D857,FIND(G$1,$D857,1)+0,110),"x")</f>
        <v>LOCALIZADO NA FAZENDA ANÁPOLIS, ZONA RURAL, NO MUNICÍPIO DE JOÃO DOURADO, MEDIANTE  O CUMPRIMENTO DA LEGISLAÇÃ</v>
      </c>
      <c r="H857" t="str">
        <f>IFERROR(MID($D857,FIND(H$1,$D857,1)+0,70),"x")</f>
        <v xml:space="preserve">CAPTAÇÃO SUBTERRÂNEA, NA BACIA HIDROGRÁFICA DO RIO SÃO FRANCISCO, NO  </v>
      </c>
      <c r="I857" t="str">
        <f>IFERROR(MID($D857,FIND(I$1,$D857,1)+0,30),"x")</f>
        <v>CPF N° 488.356.255-72, COM SED</v>
      </c>
      <c r="J857" t="str">
        <f>IFERROR(MID($D857,FIND(J$1,$D857,1)+0,30),"x")</f>
        <v>x</v>
      </c>
      <c r="K857" t="str">
        <f>IFERROR(MID($D857,FIND(K$1,$D857,1)+0,40),"x")</f>
        <v xml:space="preserve">VÁLIDO PELO PRAZO DE 4 (QUATRO) ANOS, A </v>
      </c>
      <c r="L857" t="str">
        <f>IFERROR(MID($D857,FIND(L$1,$D857,1)+0,100),"x")</f>
        <v>RESOLVE: ART. 1.º - AUTORIZAR O DIREITO DE  USO DOS RECURSOS HÍDRICOS, VÁLIDO PELO PRAZO DE 4 (QUATR</v>
      </c>
      <c r="M857" t="s">
        <v>2670</v>
      </c>
      <c r="P857" t="e">
        <f>VLOOKUP(A857,#REF!,1,FALSE)</f>
        <v>#REF!</v>
      </c>
    </row>
    <row r="858" spans="1:16" x14ac:dyDescent="0.25">
      <c r="A858" s="3">
        <v>18840</v>
      </c>
      <c r="B858" t="s">
        <v>4738</v>
      </c>
      <c r="C858">
        <v>549</v>
      </c>
      <c r="D858" t="s">
        <v>370</v>
      </c>
      <c r="E858" s="1">
        <v>18840</v>
      </c>
      <c r="F858" s="2">
        <v>43679</v>
      </c>
      <c r="G858" t="str">
        <f>IFERROR(MID($D858,FIND(G$1,$D858,1)+0,110),"x")</f>
        <v>LOCALIZADO NA FAZENDA BOA ESPERANÇA, ZONA RURAL, NO MUNICÍPIO DE JOÃO DOURADO, MEDIANTE  O CUMPRIMENTO DA LEGI</v>
      </c>
      <c r="H858" t="str">
        <f>IFERROR(MID($D858,FIND(H$1,$D858,1)+0,70),"x")</f>
        <v>CAPTAÇÃO SUBTERRÂNEA, NA BACIA HIDROGRÁFICA DO RIO SÃO  FRANCISCO, NAS</v>
      </c>
      <c r="I858" t="str">
        <f>IFERROR(MID($D858,FIND(I$1,$D858,1)+0,30),"x")</f>
        <v>CPF N° 405.145.105-44, COM SED</v>
      </c>
      <c r="J858" t="str">
        <f>IFERROR(MID($D858,FIND(J$1,$D858,1)+0,30),"x")</f>
        <v>x</v>
      </c>
      <c r="K858" t="str">
        <f>IFERROR(MID($D858,FIND(K$1,$D858,1)+0,40),"x")</f>
        <v xml:space="preserve">VÁLIDO PELO PRAZO DE 4 (QUATRO) ANOS, A </v>
      </c>
      <c r="L858" t="str">
        <f>IFERROR(MID($D858,FIND(L$1,$D858,1)+0,100),"x")</f>
        <v>RESOLVE: ART. 1.º - AUTORIZAR O DIREITO  DE USO DOS RECURSOS HÍDRICOS, VÁLIDO PELO PRAZO DE 4 (QUATR</v>
      </c>
      <c r="M858" t="s">
        <v>2671</v>
      </c>
      <c r="P858" t="e">
        <f>VLOOKUP(A858,#REF!,1,FALSE)</f>
        <v>#REF!</v>
      </c>
    </row>
    <row r="859" spans="1:16" x14ac:dyDescent="0.25">
      <c r="A859" s="3">
        <v>18844</v>
      </c>
      <c r="B859" t="s">
        <v>4739</v>
      </c>
      <c r="C859">
        <v>550</v>
      </c>
      <c r="D859" t="s">
        <v>371</v>
      </c>
      <c r="E859" s="1">
        <v>18844</v>
      </c>
      <c r="F859" s="2">
        <v>43682</v>
      </c>
      <c r="G859" t="str">
        <f>IFERROR(MID($D859,FIND(G$1,$D859,1)+0,110),"x")</f>
        <v>LOCALIZADO NA FAZENDA BAIXA DA PEDRA, ZONA RURAL, NO MUNICÍPIO DE JOÃO DOURADO, MEDIANTE  O CUMPRIMENTO DA LEG</v>
      </c>
      <c r="H859" t="str">
        <f>IFERROR(MID($D859,FIND(H$1,$D859,1)+0,70),"x")</f>
        <v>CAPTAÇÃO SUBTERRÂNEA, NA BACIA HIDROGRÁFICA DO RIO  SÃO FRANCISCO, NAS</v>
      </c>
      <c r="I859" t="str">
        <f>IFERROR(MID($D859,FIND(I$1,$D859,1)+0,30),"x")</f>
        <v>CPF N° 796.812.125-68, COM SED</v>
      </c>
      <c r="J859" t="str">
        <f>IFERROR(MID($D859,FIND(J$1,$D859,1)+0,30),"x")</f>
        <v>x</v>
      </c>
      <c r="K859" t="str">
        <f>IFERROR(MID($D859,FIND(K$1,$D859,1)+0,40),"x")</f>
        <v xml:space="preserve">VÁLIDO PELO PRAZO DE 4 (QUATRO) ANOS, A </v>
      </c>
      <c r="L859" t="str">
        <f>IFERROR(MID($D859,FIND(L$1,$D859,1)+0,100),"x")</f>
        <v>RESOLVE: ART. 1.º - AUTORIZAR O DIREITO DE  USO DOS RECURSOS HÍDRICOS, VÁLIDO PELO PRAZO DE 4 (QUATR</v>
      </c>
      <c r="M859" t="s">
        <v>2672</v>
      </c>
      <c r="P859" t="e">
        <f>VLOOKUP(A859,#REF!,1,FALSE)</f>
        <v>#REF!</v>
      </c>
    </row>
    <row r="860" spans="1:16" x14ac:dyDescent="0.25">
      <c r="A860" s="3">
        <v>18848</v>
      </c>
      <c r="B860" t="s">
        <v>4741</v>
      </c>
      <c r="C860">
        <v>552</v>
      </c>
      <c r="D860" t="s">
        <v>373</v>
      </c>
      <c r="E860" s="1">
        <v>18848</v>
      </c>
      <c r="F860" s="2">
        <v>43682</v>
      </c>
      <c r="G860" t="str">
        <f>IFERROR(MID($D860,FIND(G$1,$D860,1)+0,110),"x")</f>
        <v>LOCALIZADO NA FAZENDA  SEMPRE VERDE, ROD BR101, ZONA RURAL, NO MUNICÍPIO DE LAJE, MEDIANTE O CUMPRIMENTO DA  L</v>
      </c>
      <c r="H860" t="str">
        <f>IFERROR(MID($D860,FIND(H$1,$D860,1)+0,70),"x")</f>
        <v>CAPTAÇÃO SUPERFICIAL, NA BACIA HIDROGRÁFICA DO RECÔNCAVO SUL, NO RIO U</v>
      </c>
      <c r="I860" t="str">
        <f>IFERROR(MID($D860,FIND(I$1,$D860,1)+0,30),"x")</f>
        <v>x</v>
      </c>
      <c r="J860" t="str">
        <f>IFERROR(MID($D860,FIND(J$1,$D860,1)+0,30),"x")</f>
        <v>CNPJ Nº 62.046.735/0001- 03, C</v>
      </c>
      <c r="K860" t="str">
        <f>IFERROR(MID($D860,FIND(K$1,$D860,1)+0,40),"x")</f>
        <v>VÁLIDA PELO PRAZO DE 4 (QUATRO) ANOS,  À</v>
      </c>
      <c r="L860" t="str">
        <f>IFERROR(MID($D860,FIND(L$1,$D860,1)+0,100),"x")</f>
        <v>RESOLVE: ART. 1.º - AUTORIZAR  A RENOVAÇÃO DO DIREITO DE USO DOS RECURSOS HÍDRICOS, VÁLIDA PELO PRAZ</v>
      </c>
      <c r="M860" t="s">
        <v>2674</v>
      </c>
      <c r="P860" t="e">
        <f>VLOOKUP(A860,#REF!,1,FALSE)</f>
        <v>#REF!</v>
      </c>
    </row>
    <row r="861" spans="1:16" x14ac:dyDescent="0.25">
      <c r="A861" s="3">
        <v>18863</v>
      </c>
      <c r="B861" t="s">
        <v>4742</v>
      </c>
      <c r="C861">
        <v>553</v>
      </c>
      <c r="D861" t="s">
        <v>374</v>
      </c>
      <c r="E861" s="1">
        <v>18863</v>
      </c>
      <c r="F861" s="2">
        <v>43684</v>
      </c>
      <c r="G861" t="str">
        <f>IFERROR(MID($D861,FIND(G$1,$D861,1)+0,110),"x")</f>
        <v>LOCALIZADO NA FAZENDA REUNIDAS LIMOEIRO, ZONA RURAL, NO MUNICÍPIO DE ESPLANADA, COM A  FINALIDADE DE ABASTECIM</v>
      </c>
      <c r="H861" t="str">
        <f>IFERROR(MID($D861,FIND(H$1,$D861,1)+0,70),"x")</f>
        <v xml:space="preserve">CAPTAÇÃO SUPERFICIAL,  VÁLIDA PELO PRAZO DE 4 (QUATRO) ANOS, NA BACIA </v>
      </c>
      <c r="I861" t="str">
        <f>IFERROR(MID($D861,FIND(I$1,$D861,1)+0,30),"x")</f>
        <v>x</v>
      </c>
      <c r="J861" t="str">
        <f>IFERROR(MID($D861,FIND(J$1,$D861,1)+0,30),"x")</f>
        <v>CNPJ Nº 15.141.799/0001-03, CO</v>
      </c>
      <c r="K861" t="str">
        <f>IFERROR(MID($D861,FIND(K$1,$D861,1)+0,40),"x")</f>
        <v>VÁLIDA PELO PRAZO DE 4 (QUATRO) ANOS, NA</v>
      </c>
      <c r="L861" t="str">
        <f>IFERROR(MID($D861,FIND(L$1,$D861,1)+0,100),"x")</f>
        <v xml:space="preserve">RESOLVE: ART. 1.º - CONCEDER: § 1.º - AUTORIZAÇÃO  DE DIREITO DE USO DOS RECURSOS HÍDRICOS, PARA: I </v>
      </c>
      <c r="M861" t="s">
        <v>2675</v>
      </c>
      <c r="P861" t="e">
        <f>VLOOKUP(A861,#REF!,1,FALSE)</f>
        <v>#REF!</v>
      </c>
    </row>
    <row r="862" spans="1:16" x14ac:dyDescent="0.25">
      <c r="A862" s="3">
        <v>18870</v>
      </c>
      <c r="B862" t="s">
        <v>4744</v>
      </c>
      <c r="C862">
        <v>555</v>
      </c>
      <c r="D862" t="s">
        <v>376</v>
      </c>
      <c r="E862" s="1">
        <v>18870</v>
      </c>
      <c r="F862" s="2">
        <v>43685</v>
      </c>
      <c r="G862" t="str">
        <f>IFERROR(MID($D862,FIND(G$1,$D862,1)+0,110),"x")</f>
        <v>LOCALIZADO NA FAZENDA VALE DAS CARNAÚBAS, ZONA RURAL,  NO MUNICÍPIO DE ITAGUAÇU DA BAHIA, MEDIANTE O CUMPRIMEN</v>
      </c>
      <c r="H862" t="str">
        <f>IFERROR(MID($D862,FIND(H$1,$D862,1)+0,70),"x")</f>
        <v xml:space="preserve">CAPTAÇÃO SUBTERRÂNEA, NA BACIA HIDROGRÁFICA DO RIO SÃO  FRANCISCO, NO </v>
      </c>
      <c r="I862" t="str">
        <f>IFERROR(MID($D862,FIND(I$1,$D862,1)+0,30),"x")</f>
        <v>CPF N° 543.049.895-53, COM SED</v>
      </c>
      <c r="J862" t="str">
        <f>IFERROR(MID($D862,FIND(J$1,$D862,1)+0,30),"x")</f>
        <v>x</v>
      </c>
      <c r="K862" t="str">
        <f>IFERROR(MID($D862,FIND(K$1,$D862,1)+0,40),"x")</f>
        <v xml:space="preserve">VÁLIDO PELO PRAZO DE 4 (QUATRO) ANOS, A </v>
      </c>
      <c r="L862" t="str">
        <f>IFERROR(MID($D862,FIND(L$1,$D862,1)+0,100),"x")</f>
        <v>RESOLVE: ART. 1.º - AUTORIZAR O DIREITO DE  USO DOS RECURSOS HÍDRICOS, VÁLIDO PELO PRAZO DE 4 (QUATR</v>
      </c>
      <c r="M862" t="s">
        <v>2677</v>
      </c>
      <c r="P862" t="e">
        <f>VLOOKUP(A862,#REF!,1,FALSE)</f>
        <v>#REF!</v>
      </c>
    </row>
    <row r="863" spans="1:16" x14ac:dyDescent="0.25">
      <c r="A863" s="3">
        <v>18871</v>
      </c>
      <c r="B863" t="s">
        <v>4745</v>
      </c>
      <c r="C863">
        <v>556</v>
      </c>
      <c r="D863" t="s">
        <v>377</v>
      </c>
      <c r="E863" s="1">
        <v>18871</v>
      </c>
      <c r="F863" s="2">
        <v>43685</v>
      </c>
      <c r="G863" t="str">
        <f>IFERROR(MID($D863,FIND(G$1,$D863,1)+0,110),"x")</f>
        <v>LOCALIZADO NA FAZENDA CONJUNTO VENEZA MONTEVIDÉU,  ZONA RURAL, NO MUNICÍPIO DE IGUAÍ, MEDIANTE O CUMPRIMENTO D</v>
      </c>
      <c r="H863" t="str">
        <f>IFERROR(MID($D863,FIND(H$1,$D863,1)+0,70),"x")</f>
        <v>CAPTAÇÃO SUBTERRÂNEA, NA BACIA HIDROGRÁFICA  DO RIO DE CONTAS, NO POÇO</v>
      </c>
      <c r="I863" t="str">
        <f>IFERROR(MID($D863,FIND(I$1,$D863,1)+0,30),"x")</f>
        <v>CPF N° 082.631.595-04, COM SED</v>
      </c>
      <c r="J863" t="str">
        <f>IFERROR(MID($D863,FIND(J$1,$D863,1)+0,30),"x")</f>
        <v>x</v>
      </c>
      <c r="K863" t="str">
        <f>IFERROR(MID($D863,FIND(K$1,$D863,1)+0,40),"x")</f>
        <v xml:space="preserve">VÁLIDO PELO PRAZO DE 4 (QUATRO) ANOS, A </v>
      </c>
      <c r="L863" t="str">
        <f>IFERROR(MID($D863,FIND(L$1,$D863,1)+0,100),"x")</f>
        <v>RESOLVE: ART. 1.º - AUTORIZAR O DIREITO DE  USO DOS RECURSOS HÍDRICOS, VÁLIDO PELO PRAZO DE 4 (QUATR</v>
      </c>
      <c r="M863" t="s">
        <v>2678</v>
      </c>
      <c r="P863" t="e">
        <f>VLOOKUP(A863,#REF!,1,FALSE)</f>
        <v>#REF!</v>
      </c>
    </row>
    <row r="864" spans="1:16" x14ac:dyDescent="0.25">
      <c r="A864" s="3">
        <v>18874</v>
      </c>
      <c r="B864" t="s">
        <v>4746</v>
      </c>
      <c r="C864">
        <v>557</v>
      </c>
      <c r="D864" t="s">
        <v>378</v>
      </c>
      <c r="E864" s="1">
        <v>18874</v>
      </c>
      <c r="F864" s="2">
        <v>43685</v>
      </c>
      <c r="G864" t="str">
        <f>IFERROR(MID($D864,FIND(G$1,$D864,1)+0,110),"x")</f>
        <v>LOCALIZADO NO MESMO LOCAL E MUNICÍPIO, MEDIANTE O CUMPRIMENTO DA LEGISLAÇÃO VIGENTE, DOS CON- DICIONANTES E DO</v>
      </c>
      <c r="H864" t="str">
        <f>IFERROR(MID($D864,FIND(H$1,$D864,1)+0,70),"x")</f>
        <v>CAPTAÇÃO SUBTERRÂNEA, NA BACIA HIDROGRÁFICA  DO RIO PARDO, NAS COORDEN</v>
      </c>
      <c r="I864" t="str">
        <f>IFERROR(MID($D864,FIND(I$1,$D864,1)+0,30),"x")</f>
        <v>CPF Nº 047.296.685-53, COM SED</v>
      </c>
      <c r="J864" t="str">
        <f>IFERROR(MID($D864,FIND(J$1,$D864,1)+0,30),"x")</f>
        <v>x</v>
      </c>
      <c r="K864" t="str">
        <f>IFERROR(MID($D864,FIND(K$1,$D864,1)+0,40),"x")</f>
        <v xml:space="preserve">VÁLIDO PELO PRAZO DE 4 (QUATRO) ANOS, A </v>
      </c>
      <c r="L864" t="str">
        <f>IFERROR(MID($D864,FIND(L$1,$D864,1)+0,100),"x")</f>
        <v>RESOLVE: ART. 1º - AUTORIZAR O DIREITO  DE USO DOS RECURSOS HÍDRICOS, VÁLIDO PELO PRAZO DE 4 (QUATRO</v>
      </c>
      <c r="M864" t="s">
        <v>2679</v>
      </c>
      <c r="P864" t="e">
        <f>VLOOKUP(A864,#REF!,1,FALSE)</f>
        <v>#REF!</v>
      </c>
    </row>
    <row r="865" spans="1:16" x14ac:dyDescent="0.25">
      <c r="A865" s="3">
        <v>18875</v>
      </c>
      <c r="B865" t="s">
        <v>4747</v>
      </c>
      <c r="C865">
        <v>558</v>
      </c>
      <c r="D865" t="s">
        <v>379</v>
      </c>
      <c r="E865" s="1">
        <v>18875</v>
      </c>
      <c r="F865" s="2">
        <v>43685</v>
      </c>
      <c r="G865" t="str">
        <f>IFERROR(MID($D865,FIND(G$1,$D865,1)+0,110),"x")</f>
        <v>LOCALIZADO NA FAZENDA SÃO  JORGE, ZONA RURAL, NO MUNICÍPIO DE ITABELA, MEDIANTE O CUMPRIMENTO DA LEGISLAÇÃO VI</v>
      </c>
      <c r="H865" t="str">
        <f>IFERROR(MID($D865,FIND(H$1,$D865,1)+0,70),"x")</f>
        <v>CAPTAÇÃO SUPERFICIAL, NA BACIA HIDROGRÁFICA DO RIO CARAÍVA, NO RIO CAR</v>
      </c>
      <c r="I865" t="str">
        <f>IFERROR(MID($D865,FIND(I$1,$D865,1)+0,30),"x")</f>
        <v>CPF N° 017.247.435-38, COM SED</v>
      </c>
      <c r="J865" t="str">
        <f>IFERROR(MID($D865,FIND(J$1,$D865,1)+0,30),"x")</f>
        <v>x</v>
      </c>
      <c r="K865" t="str">
        <f>IFERROR(MID($D865,FIND(K$1,$D865,1)+0,40),"x")</f>
        <v xml:space="preserve">VÁLIDO PELO PRAZO DE 4 (QUATRO) ANOS, A </v>
      </c>
      <c r="L865" t="str">
        <f>IFERROR(MID($D865,FIND(L$1,$D865,1)+0,100),"x")</f>
        <v>RESOLVE: ART. 1.º - AUTORIZAR O DIREITO  DE USO DOS RECURSOS HÍDRICOS, VÁLIDO PELO PRAZO DE 4 (QUATR</v>
      </c>
      <c r="M865" t="s">
        <v>2680</v>
      </c>
      <c r="P865" t="e">
        <f>VLOOKUP(A865,#REF!,1,FALSE)</f>
        <v>#REF!</v>
      </c>
    </row>
    <row r="866" spans="1:16" x14ac:dyDescent="0.25">
      <c r="A866" s="3">
        <v>18893</v>
      </c>
      <c r="B866" t="s">
        <v>4749</v>
      </c>
      <c r="C866">
        <v>560</v>
      </c>
      <c r="D866" t="s">
        <v>381</v>
      </c>
      <c r="E866" s="1">
        <v>18893</v>
      </c>
      <c r="F866" s="2">
        <v>43689</v>
      </c>
      <c r="G866" t="str">
        <f>IFERROR(MID($D866,FIND(G$1,$D866,1)+0,110),"x")</f>
        <v>LOCALIZADO NO SÍTIO LUIZ PAULISTA, ZONA RURAL, NO MUNICÍPIO  DE ACAJUTIBA, MEDIANTE O CUMPRIMENTO DA LEGISLAÇÃ</v>
      </c>
      <c r="H866" t="str">
        <f>IFERROR(MID($D866,FIND(H$1,$D866,1)+0,70),"x")</f>
        <v>CAPTAÇÃO SUBTERRÂNEA, NA BACIA HIDROGRÁFICA DO RECÔNCAVO  NORTE, NAS C</v>
      </c>
      <c r="I866" t="str">
        <f>IFERROR(MID($D866,FIND(I$1,$D866,1)+0,30),"x")</f>
        <v>CPF N° 274.168.445-68, COM SED</v>
      </c>
      <c r="J866" t="str">
        <f>IFERROR(MID($D866,FIND(J$1,$D866,1)+0,30),"x")</f>
        <v>x</v>
      </c>
      <c r="K866" t="str">
        <f>IFERROR(MID($D866,FIND(K$1,$D866,1)+0,40),"x")</f>
        <v xml:space="preserve">VÁLIDO PELO PRAZO DE 4 (QUATRO) ANOS, A </v>
      </c>
      <c r="L866" t="str">
        <f>IFERROR(MID($D866,FIND(L$1,$D866,1)+0,100),"x")</f>
        <v>RESOLVE: ART. 1.º - AUTORIZAR O DIREITO  DE USO DOS RECURSOS HÍDRICOS, VÁLIDO PELO PRAZO DE 4 (QUATR</v>
      </c>
      <c r="M866" t="s">
        <v>2682</v>
      </c>
      <c r="P866" t="e">
        <f>VLOOKUP(A866,#REF!,1,FALSE)</f>
        <v>#REF!</v>
      </c>
    </row>
    <row r="867" spans="1:16" x14ac:dyDescent="0.25">
      <c r="A867" s="3">
        <v>18898</v>
      </c>
      <c r="B867" t="s">
        <v>4752</v>
      </c>
      <c r="C867">
        <v>563</v>
      </c>
      <c r="D867" t="s">
        <v>384</v>
      </c>
      <c r="E867" s="1">
        <v>18898</v>
      </c>
      <c r="F867" s="2">
        <v>43689</v>
      </c>
      <c r="G867" t="str">
        <f>IFERROR(MID($D867,FIND(G$1,$D867,1)+0,110),"x")</f>
        <v>LOCALIZADO NA FAZENDA BOA ESPERANÇA, ZONA RURAL, NO MUNICÍPIO DE CARAVELAS,  MEDIANTE O CUMPRIMENTO DA LEGISLA</v>
      </c>
      <c r="H867" t="str">
        <f>IFERROR(MID($D867,FIND(H$1,$D867,1)+0,70),"x")</f>
        <v>CAPTAÇÃO SUBTERRÂNEA, NA BACIA HIDROGRÁFICA DO EXTREMO SUL,  NAS COORD</v>
      </c>
      <c r="I867" t="str">
        <f>IFERROR(MID($D867,FIND(I$1,$D867,1)+0,30),"x")</f>
        <v>CPF N° 428.471.765-00, COM SED</v>
      </c>
      <c r="J867" t="str">
        <f>IFERROR(MID($D867,FIND(J$1,$D867,1)+0,30),"x")</f>
        <v>x</v>
      </c>
      <c r="K867" t="str">
        <f>IFERROR(MID($D867,FIND(K$1,$D867,1)+0,40),"x")</f>
        <v xml:space="preserve">VÁLIDO PELO PRAZO DE 4 (QUATRO) ANOS, A </v>
      </c>
      <c r="L867" t="str">
        <f>IFERROR(MID($D867,FIND(L$1,$D867,1)+0,100),"x")</f>
        <v>RESOLVE: ART. 1.º - AUTORIZAR O DIREITO  DE USO DOS RECURSOS HÍDRICOS, VÁLIDO PELO PRAZO DE 4 (QUATR</v>
      </c>
      <c r="M867" t="s">
        <v>2685</v>
      </c>
      <c r="P867" t="e">
        <f>VLOOKUP(A867,#REF!,1,FALSE)</f>
        <v>#REF!</v>
      </c>
    </row>
    <row r="868" spans="1:16" x14ac:dyDescent="0.25">
      <c r="A868" s="3">
        <v>18902</v>
      </c>
      <c r="B868" t="s">
        <v>4753</v>
      </c>
      <c r="C868">
        <v>564</v>
      </c>
      <c r="D868" t="s">
        <v>385</v>
      </c>
      <c r="E868" s="1">
        <v>18902</v>
      </c>
      <c r="F868" s="2">
        <v>43690</v>
      </c>
      <c r="G868" t="str">
        <f>IFERROR(MID($D868,FIND(G$1,$D868,1)+0,110),"x")</f>
        <v xml:space="preserve">LOCALIZADO NA FAZENDA NASCENTE, RODOVIA BA 099, ZONA RURAL, NO MUNICÍPIO DE  CONDE, MEDIANTE O CUMPRIMENTO DA </v>
      </c>
      <c r="H868" t="str">
        <f>IFERROR(MID($D868,FIND(H$1,$D868,1)+0,70),"x")</f>
        <v xml:space="preserve">CAPTAÇÃO SUBTERRÂNEA, NA BACIA HIDROGRÁFICA DO RIO ITAPICURU, NO POÇO </v>
      </c>
      <c r="I868" t="str">
        <f>IFERROR(MID($D868,FIND(I$1,$D868,1)+0,30),"x")</f>
        <v>CPF N° 066.537.718-57, COM SED</v>
      </c>
      <c r="J868" t="str">
        <f>IFERROR(MID($D868,FIND(J$1,$D868,1)+0,30),"x")</f>
        <v>x</v>
      </c>
      <c r="K868" t="str">
        <f>IFERROR(MID($D868,FIND(K$1,$D868,1)+0,40),"x")</f>
        <v xml:space="preserve">VÁLIDO PELO PRAZO DE 4 (QUATRO) ANOS, A </v>
      </c>
      <c r="L868" t="str">
        <f>IFERROR(MID($D868,FIND(L$1,$D868,1)+0,100),"x")</f>
        <v>RESOLVE: ART. 1.º - AUTORIZAR O DIREITO  DE USO DOS RECURSOS HÍDRICOS, VÁLIDO PELO PRAZO DE 4 (QUATR</v>
      </c>
      <c r="M868" t="s">
        <v>2686</v>
      </c>
      <c r="P868" t="e">
        <f>VLOOKUP(A868,#REF!,1,FALSE)</f>
        <v>#REF!</v>
      </c>
    </row>
    <row r="869" spans="1:16" x14ac:dyDescent="0.25">
      <c r="A869" s="3">
        <v>18926</v>
      </c>
      <c r="B869" t="s">
        <v>4754</v>
      </c>
      <c r="C869">
        <v>565</v>
      </c>
      <c r="D869" t="s">
        <v>386</v>
      </c>
      <c r="E869" s="1">
        <v>18926</v>
      </c>
      <c r="F869" s="2">
        <v>43692</v>
      </c>
      <c r="G869" t="str">
        <f>IFERROR(MID($D869,FIND(G$1,$D869,1)+0,110),"x")</f>
        <v>LOCALIZADO NA FAZENDA POÇO COMPRIDO, ZONA RURAL, NO MUNICÍPIO DE AMÉRICA DOURADA, MEDIANTE  O CUMPRIMENTO DA L</v>
      </c>
      <c r="H869" t="str">
        <f>IFERROR(MID($D869,FIND(H$1,$D869,1)+0,70),"x")</f>
        <v xml:space="preserve">CAPTAÇÃO SUBTERRÂNEA, NA BACIA HIDROGRÁFICA DO  RIO SÃO FRANCISCO, NO </v>
      </c>
      <c r="I869" t="str">
        <f>IFERROR(MID($D869,FIND(I$1,$D869,1)+0,30),"x")</f>
        <v>CPF N° 465.724.815-49, COM SED</v>
      </c>
      <c r="J869" t="str">
        <f>IFERROR(MID($D869,FIND(J$1,$D869,1)+0,30),"x")</f>
        <v>x</v>
      </c>
      <c r="K869" t="str">
        <f>IFERROR(MID($D869,FIND(K$1,$D869,1)+0,40),"x")</f>
        <v xml:space="preserve">VÁLIDO PELO PRAZO DE 4 (QUATRO) ANOS, A </v>
      </c>
      <c r="L869" t="str">
        <f>IFERROR(MID($D869,FIND(L$1,$D869,1)+0,100),"x")</f>
        <v>RESOLVE: ART. 1.º - AUTORIZAR O DIREITO DE  USO DOS RECURSOS HÍDRICOS, VÁLIDO PELO PRAZO DE 4 (QUATR</v>
      </c>
      <c r="M869" t="s">
        <v>2687</v>
      </c>
      <c r="P869" t="e">
        <f>VLOOKUP(A869,#REF!,1,FALSE)</f>
        <v>#REF!</v>
      </c>
    </row>
    <row r="870" spans="1:16" x14ac:dyDescent="0.25">
      <c r="A870" s="3">
        <v>18940</v>
      </c>
      <c r="B870" t="s">
        <v>4756</v>
      </c>
      <c r="C870">
        <v>567</v>
      </c>
      <c r="D870" t="s">
        <v>388</v>
      </c>
      <c r="E870" s="1">
        <v>18940</v>
      </c>
      <c r="F870" s="2">
        <v>43696</v>
      </c>
      <c r="G870" t="str">
        <f>IFERROR(MID($D870,FIND(G$1,$D870,1)+0,110),"x")</f>
        <v>LOCALIZADO NA FAZENDA SANTA LUZIA, ZONA RURAL, NO MUNICÍPIO DE CARAÍBAS, MEDIANTE  O CUMPRIMENTO DA LEGISLAÇÃO</v>
      </c>
      <c r="H870" t="str">
        <f>IFERROR(MID($D870,FIND(H$1,$D870,1)+0,70),"x")</f>
        <v xml:space="preserve">CAPTAÇÃO SUPERFICIAL, NA BACIA HIDROGRÁFICA DO  RIO DE CONTAS, NO RIO </v>
      </c>
      <c r="I870" t="str">
        <f>IFERROR(MID($D870,FIND(I$1,$D870,1)+0,30),"x")</f>
        <v>CPF N° 037.397.965-70, COM SED</v>
      </c>
      <c r="J870" t="str">
        <f>IFERROR(MID($D870,FIND(J$1,$D870,1)+0,30),"x")</f>
        <v>x</v>
      </c>
      <c r="K870" t="str">
        <f>IFERROR(MID($D870,FIND(K$1,$D870,1)+0,40),"x")</f>
        <v xml:space="preserve">VÁLIDO PELO PRAZO DE 4 (QUATRO) ANOS, A </v>
      </c>
      <c r="L870" t="str">
        <f>IFERROR(MID($D870,FIND(L$1,$D870,1)+0,100),"x")</f>
        <v>RESOLVE: ART. 1.º - AUTORIZAR O DIREITO  DE USO DOS RECURSOS HÍDRICOS, VÁLIDO PELO PRAZO DE 4 (QUATR</v>
      </c>
      <c r="M870" t="s">
        <v>2689</v>
      </c>
      <c r="P870" t="e">
        <f>VLOOKUP(A870,#REF!,1,FALSE)</f>
        <v>#REF!</v>
      </c>
    </row>
    <row r="871" spans="1:16" x14ac:dyDescent="0.25">
      <c r="A871" s="3">
        <v>18941</v>
      </c>
      <c r="B871" t="s">
        <v>4757</v>
      </c>
      <c r="C871">
        <v>568</v>
      </c>
      <c r="D871" t="s">
        <v>389</v>
      </c>
      <c r="E871" s="1">
        <v>18941</v>
      </c>
      <c r="F871" s="2">
        <v>43696</v>
      </c>
      <c r="G871" t="str">
        <f>IFERROR(MID($D871,FIND(G$1,$D871,1)+0,110),"x")</f>
        <v xml:space="preserve">LOCALIZADO NA FAZENDA PRIMAVERA, ZONA RURAL, NO MUNICÍPIO  DE QUEIMADAS, MEDIANTE O CUMPRIMENTO DA LEGISLAÇÃO </v>
      </c>
      <c r="H871" t="str">
        <f>IFERROR(MID($D871,FIND(H$1,$D871,1)+0,70),"x")</f>
        <v xml:space="preserve">CAPTAÇÃO SUPERFICIAL, NA BACIA HIDROGRÁFICA DO RIO ITAPICURU, NO RIO  </v>
      </c>
      <c r="I871" t="str">
        <f>IFERROR(MID($D871,FIND(I$1,$D871,1)+0,30),"x")</f>
        <v>CPF Nº 355.288.265-00, COM SED</v>
      </c>
      <c r="J871" t="str">
        <f>IFERROR(MID($D871,FIND(J$1,$D871,1)+0,30),"x")</f>
        <v>x</v>
      </c>
      <c r="K871" t="str">
        <f>IFERROR(MID($D871,FIND(K$1,$D871,1)+0,40),"x")</f>
        <v xml:space="preserve">VÁLIDO PELO PRAZO DE 4 (QUATRO) ANOS, A </v>
      </c>
      <c r="L871" t="str">
        <f>IFERROR(MID($D871,FIND(L$1,$D871,1)+0,100),"x")</f>
        <v>RESOLVE: ART. 1º - AUTORIZAR O DIREITO DE  USO DOS RECURSOS HÍDRICOS, VÁLIDO PELO PRAZO DE 4 (QUATRO</v>
      </c>
      <c r="M871" t="s">
        <v>2690</v>
      </c>
      <c r="P871" t="e">
        <f>VLOOKUP(A871,#REF!,1,FALSE)</f>
        <v>#REF!</v>
      </c>
    </row>
    <row r="872" spans="1:16" x14ac:dyDescent="0.25">
      <c r="A872" s="3">
        <v>18956</v>
      </c>
      <c r="B872" t="s">
        <v>4760</v>
      </c>
      <c r="C872">
        <v>571</v>
      </c>
      <c r="D872" t="s">
        <v>392</v>
      </c>
      <c r="E872" s="1">
        <v>18956</v>
      </c>
      <c r="F872" s="2">
        <v>43698</v>
      </c>
      <c r="G872" t="str">
        <f>IFERROR(MID($D872,FIND(G$1,$D872,1)+0,110),"x")</f>
        <v>LOCALIZADO NA FAZENDA ILHA, ZONA RURAL, NO MUNICÍPIO  DE BARRA DA ESTIVA, MEDIANTE O CUMPRIMENTO DA LEGISLAÇÃO</v>
      </c>
      <c r="H872" t="str">
        <f>IFERROR(MID($D872,FIND(H$1,$D872,1)+0,70),"x")</f>
        <v xml:space="preserve">CAPTAÇÃO SUPERFICIAL,  NA BACIA HIDROGRÁFICA DO RIO DE CONTAS, NO RIO </v>
      </c>
      <c r="I872" t="str">
        <f>IFERROR(MID($D872,FIND(I$1,$D872,1)+0,30),"x")</f>
        <v>x</v>
      </c>
      <c r="J872" t="str">
        <f>IFERROR(MID($D872,FIND(J$1,$D872,1)+0,30),"x")</f>
        <v>CNPJ N° 08.021.270/0001-90, CO</v>
      </c>
      <c r="K872" t="str">
        <f>IFERROR(MID($D872,FIND(K$1,$D872,1)+0,40),"x")</f>
        <v xml:space="preserve">VÁLIDO PELO PRAZO DE 4 (QUATRO) ANOS, A </v>
      </c>
      <c r="L872" t="str">
        <f>IFERROR(MID($D872,FIND(L$1,$D872,1)+0,100),"x")</f>
        <v>RESOLVE: ART. 1.º - AUTORIZAR O DIREITO DE  USO DOS RECURSOS HÍDRICOS, VÁLIDO PELO PRAZO DE 4 (QUATR</v>
      </c>
      <c r="M872" t="s">
        <v>2693</v>
      </c>
      <c r="P872" t="e">
        <f>VLOOKUP(A872,#REF!,1,FALSE)</f>
        <v>#REF!</v>
      </c>
    </row>
    <row r="873" spans="1:16" x14ac:dyDescent="0.25">
      <c r="A873" s="3">
        <v>18969</v>
      </c>
      <c r="B873" t="s">
        <v>4762</v>
      </c>
      <c r="C873">
        <v>573</v>
      </c>
      <c r="D873" t="s">
        <v>394</v>
      </c>
      <c r="E873" s="1">
        <v>18969</v>
      </c>
      <c r="F873" s="2">
        <v>43700</v>
      </c>
      <c r="G873" t="str">
        <f>IFERROR(MID($D873,FIND(G$1,$D873,1)+0,110),"x")</f>
        <v>LOCALIZADO NA FAZENDA PALMEIRAS, ZONA RURAL, NO MUNICÍPIO DE PRADO, MEDIANTE  O CUMPRIMENTO DA LEGISLAÇÃO VIGE</v>
      </c>
      <c r="H873" t="str">
        <f>IFERROR(MID($D873,FIND(H$1,$D873,1)+0,70),"x")</f>
        <v>CAPTAÇÃO SUPERFICIAL, NA BACIA HIDROGRÁFICA DO RIBEIRÃO DA  IMBAÇUABA,</v>
      </c>
      <c r="I873" t="str">
        <f>IFERROR(MID($D873,FIND(I$1,$D873,1)+0,30),"x")</f>
        <v>CPF N° 126.081.778-40, COM SED</v>
      </c>
      <c r="J873" t="str">
        <f>IFERROR(MID($D873,FIND(J$1,$D873,1)+0,30),"x")</f>
        <v>x</v>
      </c>
      <c r="K873" t="str">
        <f>IFERROR(MID($D873,FIND(K$1,$D873,1)+0,40),"x")</f>
        <v xml:space="preserve">VÁLIDO PELO PRAZO DE 4 (QUATRO) ANOS, A </v>
      </c>
      <c r="L873" t="str">
        <f>IFERROR(MID($D873,FIND(L$1,$D873,1)+0,100),"x")</f>
        <v>RESOLVE: ART. 1.º - AUTORIZAR O DIREITO  DE USO DOS RECURSOS HÍDRICOS, VÁLIDO PELO PRAZO DE 4 (QUATR</v>
      </c>
      <c r="M873" t="s">
        <v>2695</v>
      </c>
      <c r="P873" t="e">
        <f>VLOOKUP(A873,#REF!,1,FALSE)</f>
        <v>#REF!</v>
      </c>
    </row>
    <row r="874" spans="1:16" x14ac:dyDescent="0.25">
      <c r="A874" s="3">
        <v>18970</v>
      </c>
      <c r="B874" t="s">
        <v>4763</v>
      </c>
      <c r="C874">
        <v>574</v>
      </c>
      <c r="D874" t="s">
        <v>395</v>
      </c>
      <c r="E874" s="1">
        <v>18970</v>
      </c>
      <c r="F874" s="2">
        <v>43700</v>
      </c>
      <c r="G874" t="str">
        <f>IFERROR(MID($D874,FIND(G$1,$D874,1)+0,110),"x")</f>
        <v>LOCALIZADO NA FAZENDA MANGUEIRA, ZONA RURAL, NO MUNICÍPIO DE ITAGUAÇU DA BAHIA, MEDIANTE O  CUMPRIMENTO DA LEG</v>
      </c>
      <c r="H874" t="str">
        <f>IFERROR(MID($D874,FIND(H$1,$D874,1)+0,70),"x")</f>
        <v>CAPTAÇÃO SUBTERRÂNEA, NA BACIA HIDROGRÁFICA DO RIO  SÃO FRANCISCO, NAS</v>
      </c>
      <c r="I874" t="str">
        <f>IFERROR(MID($D874,FIND(I$1,$D874,1)+0,30),"x")</f>
        <v>CPF N° 405.145.105-44, COM SED</v>
      </c>
      <c r="J874" t="str">
        <f>IFERROR(MID($D874,FIND(J$1,$D874,1)+0,30),"x")</f>
        <v>x</v>
      </c>
      <c r="K874" t="str">
        <f>IFERROR(MID($D874,FIND(K$1,$D874,1)+0,40),"x")</f>
        <v xml:space="preserve">VÁLIDO PELO PRAZO DE 4 (QUATRO) ANOS, A </v>
      </c>
      <c r="L874" t="str">
        <f>IFERROR(MID($D874,FIND(L$1,$D874,1)+0,100),"x")</f>
        <v>RESOLVE: ART. 1.º - AUTORIZAR O DIREITO  DE USO DOS RECURSOS HÍDRICOS, VÁLIDO PELO PRAZO DE 4 (QUATR</v>
      </c>
      <c r="M874" t="s">
        <v>2696</v>
      </c>
      <c r="P874" t="e">
        <f>VLOOKUP(A874,#REF!,1,FALSE)</f>
        <v>#REF!</v>
      </c>
    </row>
    <row r="875" spans="1:16" x14ac:dyDescent="0.25">
      <c r="A875" s="3">
        <v>18971</v>
      </c>
      <c r="B875" t="s">
        <v>4764</v>
      </c>
      <c r="C875">
        <v>575</v>
      </c>
      <c r="D875" t="s">
        <v>396</v>
      </c>
      <c r="E875" s="1">
        <v>18971</v>
      </c>
      <c r="F875" s="2">
        <v>43700</v>
      </c>
      <c r="G875" t="str">
        <f>IFERROR(MID($D875,FIND(G$1,$D875,1)+0,110),"x")</f>
        <v>LOCALIZADO NA FAZENDA INGAZEIRA, BREJÃO DA CAATINGA, NO MUNICÍPIO DE CAMPO FORMOSO,  MEDIANTE O CUMPRIMENTO DA</v>
      </c>
      <c r="H875" t="str">
        <f>IFERROR(MID($D875,FIND(H$1,$D875,1)+0,70),"x")</f>
        <v>CAPTAÇÃO SUBTERRÂNEA, NA BACIA HIDROGRÁFICA  DO RIO ITAPICURU, NAS COO</v>
      </c>
      <c r="I875" t="str">
        <f>IFERROR(MID($D875,FIND(I$1,$D875,1)+0,30),"x")</f>
        <v>CPF N° 031.028.275-60, COM SED</v>
      </c>
      <c r="J875" t="str">
        <f>IFERROR(MID($D875,FIND(J$1,$D875,1)+0,30),"x")</f>
        <v>x</v>
      </c>
      <c r="K875" t="str">
        <f>IFERROR(MID($D875,FIND(K$1,$D875,1)+0,40),"x")</f>
        <v xml:space="preserve">VÁLIDO PELO PRAZO DE 4 (QUATRO) ANOS, A </v>
      </c>
      <c r="L875" t="str">
        <f>IFERROR(MID($D875,FIND(L$1,$D875,1)+0,100),"x")</f>
        <v>RESOLVE: ART. 1.º - AUTORIZAR O DIREITO  DE USO DOS RECURSOS HÍDRICOS, VÁLIDO PELO PRAZO DE 4 (QUATR</v>
      </c>
      <c r="M875" t="s">
        <v>2697</v>
      </c>
      <c r="P875" t="e">
        <f>VLOOKUP(A875,#REF!,1,FALSE)</f>
        <v>#REF!</v>
      </c>
    </row>
    <row r="876" spans="1:16" x14ac:dyDescent="0.25">
      <c r="A876" s="3">
        <v>18972</v>
      </c>
      <c r="B876" t="s">
        <v>4765</v>
      </c>
      <c r="C876">
        <v>576</v>
      </c>
      <c r="D876" t="s">
        <v>397</v>
      </c>
      <c r="E876" s="1">
        <v>18972</v>
      </c>
      <c r="F876" s="2">
        <v>43700</v>
      </c>
      <c r="G876" t="str">
        <f>IFERROR(MID($D876,FIND(G$1,$D876,1)+0,110),"x")</f>
        <v>LOCALIZADO NA FAZENDA PANCADA FORMOSA, ZONA RURAL, NO MUNICÍPIO DE ITABELA, MEDIANTE  O CUMPRIMENTO DA LEGISLA</v>
      </c>
      <c r="H876" t="str">
        <f>IFERROR(MID($D876,FIND(H$1,$D876,1)+0,70),"x")</f>
        <v>CAPTAÇÃO SUPERFICIAL, NA BACIA HIDROGRÁFICA DO RIO CARAÍVA, EM  RIO SE</v>
      </c>
      <c r="I876" t="str">
        <f>IFERROR(MID($D876,FIND(I$1,$D876,1)+0,30),"x")</f>
        <v>CPF SOB Nº 085.802.437-34, COM</v>
      </c>
      <c r="J876" t="str">
        <f>IFERROR(MID($D876,FIND(J$1,$D876,1)+0,30),"x")</f>
        <v>x</v>
      </c>
      <c r="K876" t="str">
        <f>IFERROR(MID($D876,FIND(K$1,$D876,1)+0,40),"x")</f>
        <v xml:space="preserve">VÁLIDO PELO PRAZO DE 4 (QUATRO) ANOS, A </v>
      </c>
      <c r="L876" t="str">
        <f>IFERROR(MID($D876,FIND(L$1,$D876,1)+0,100),"x")</f>
        <v>RESOLVE: ART. 1º - AUTORIZAR O DIREITO DE  USO DOS RECURSOS HÍDRICOS, VÁLIDO PELO PRAZO DE 4 (QUATRO</v>
      </c>
      <c r="M876" t="s">
        <v>2698</v>
      </c>
      <c r="P876" t="e">
        <f>VLOOKUP(A876,#REF!,1,FALSE)</f>
        <v>#REF!</v>
      </c>
    </row>
    <row r="877" spans="1:16" x14ac:dyDescent="0.25">
      <c r="A877" s="3">
        <v>18975</v>
      </c>
      <c r="B877" t="s">
        <v>4767</v>
      </c>
      <c r="C877">
        <v>578</v>
      </c>
      <c r="D877" t="s">
        <v>399</v>
      </c>
      <c r="E877" s="1">
        <v>18975</v>
      </c>
      <c r="F877" s="2">
        <v>43700</v>
      </c>
      <c r="G877" t="str">
        <f>IFERROR(MID($D877,FIND(G$1,$D877,1)+0,110),"x")</f>
        <v>LOCALIZADO NA  FAZENDA LUCIANA, ZONA RURAL, NO MUNICÍPIO DE ITABELA, MEDIANTE O CUMPRIMENTO DA LEGISLAÇÃO  VIG</v>
      </c>
      <c r="H877" t="str">
        <f>IFERROR(MID($D877,FIND(H$1,$D877,1)+0,70),"x")</f>
        <v>CAPTAÇÃO SUPERFICIAL EM BARRAMENTO EXISTENTE, DISPENSADO DE OUTORGA  P</v>
      </c>
      <c r="I877" t="str">
        <f>IFERROR(MID($D877,FIND(I$1,$D877,1)+0,30),"x")</f>
        <v>CPF Nº 471.624.817-87, COM SED</v>
      </c>
      <c r="J877" t="str">
        <f>IFERROR(MID($D877,FIND(J$1,$D877,1)+0,30),"x")</f>
        <v>x</v>
      </c>
      <c r="K877" t="str">
        <f>IFERROR(MID($D877,FIND(K$1,$D877,1)+0,40),"x")</f>
        <v xml:space="preserve">VÁLIDO PELO PRAZO DE 4 (QUATRO) ANOS, A </v>
      </c>
      <c r="L877" t="str">
        <f>IFERROR(MID($D877,FIND(L$1,$D877,1)+0,100),"x")</f>
        <v>RESOLVE: ART. 1º - AUTORIZAR O DIREITO  DE USO DOS RECURSOS HÍDRICOS, VÁLIDO PELO PRAZO DE 4 (QUATRO</v>
      </c>
      <c r="M877" t="s">
        <v>2700</v>
      </c>
      <c r="P877" t="e">
        <f>VLOOKUP(A877,#REF!,1,FALSE)</f>
        <v>#REF!</v>
      </c>
    </row>
    <row r="878" spans="1:16" x14ac:dyDescent="0.25">
      <c r="A878" s="3">
        <v>18976</v>
      </c>
      <c r="B878" t="s">
        <v>4768</v>
      </c>
      <c r="C878">
        <v>579</v>
      </c>
      <c r="D878" t="s">
        <v>400</v>
      </c>
      <c r="E878" s="1">
        <v>18976</v>
      </c>
      <c r="F878" s="2">
        <v>43700</v>
      </c>
      <c r="G878" t="str">
        <f>IFERROR(MID($D878,FIND(G$1,$D878,1)+0,110),"x")</f>
        <v>LOCALIZADOS NOS MUNICÍPIOS DE ALAGOINHAS,  ENTRE RIOS, ESPLANADA E ITANAGRA, MEDIANTE O CUMPRIMENTO DA LEGISLA</v>
      </c>
      <c r="H878" t="str">
        <f>IFERROR(MID($D878,FIND(H$1,$D878,1)+0,70),"x")</f>
        <v>CAPTAÇÃO SUPERFICIAL, NO PONTO 11,  NA BACIA HIDROGRÁFICA DO RIO INHAM</v>
      </c>
      <c r="I878" t="str">
        <f>IFERROR(MID($D878,FIND(I$1,$D878,1)+0,30),"x")</f>
        <v>x</v>
      </c>
      <c r="J878" t="str">
        <f>IFERROR(MID($D878,FIND(J$1,$D878,1)+0,30),"x")</f>
        <v>CNPJ N° 15.692.999/0001-54, CO</v>
      </c>
      <c r="K878" t="str">
        <f>IFERROR(MID($D878,FIND(K$1,$D878,1)+0,40),"x")</f>
        <v xml:space="preserve">VÁLIDA PELO PRAZO DE 4 (QUATRO) ANOS, A </v>
      </c>
      <c r="L878" t="str">
        <f>IFERROR(MID($D878,FIND(L$1,$D878,1)+0,100),"x")</f>
        <v>RESOLVE: ART. 1º - AUTORIZAR A RENOVAÇÃO  DO DIREITO DE USO DOS RECURSOS HÍDRICOS, VÁLIDA PELO PRAZO</v>
      </c>
      <c r="M878" t="s">
        <v>2701</v>
      </c>
      <c r="P878" t="e">
        <f>VLOOKUP(A878,#REF!,1,FALSE)</f>
        <v>#REF!</v>
      </c>
    </row>
    <row r="879" spans="1:16" x14ac:dyDescent="0.25">
      <c r="A879" s="3">
        <v>18994</v>
      </c>
      <c r="B879" t="s">
        <v>4773</v>
      </c>
      <c r="C879">
        <v>584</v>
      </c>
      <c r="D879" t="s">
        <v>405</v>
      </c>
      <c r="E879" s="1">
        <v>18994</v>
      </c>
      <c r="F879" s="2">
        <v>43704</v>
      </c>
      <c r="G879" t="str">
        <f>IFERROR(MID($D879,FIND(G$1,$D879,1)+0,110),"x")</f>
        <v>LOCALIZADO NA FAZENDA TAPERA, ZONA RURAL, NO MUNICÍPIO DE PIATÃ, MEDIANTE O CUMPRIMENTO DA  LEGISLAÇÃO VIGENTE</v>
      </c>
      <c r="H879" t="str">
        <f>IFERROR(MID($D879,FIND(H$1,$D879,1)+0,70),"x")</f>
        <v>CAPTAÇÃO SUBTERRÂNEA, NA BACIA HIDROGRÁFICA DO RIO DE CONTAS, NAS COOR</v>
      </c>
      <c r="I879" t="str">
        <f>IFERROR(MID($D879,FIND(I$1,$D879,1)+0,30),"x")</f>
        <v>CPF N° 008.672.108-93, COM SED</v>
      </c>
      <c r="J879" t="str">
        <f>IFERROR(MID($D879,FIND(J$1,$D879,1)+0,30),"x")</f>
        <v>x</v>
      </c>
      <c r="K879" t="str">
        <f>IFERROR(MID($D879,FIND(K$1,$D879,1)+0,40),"x")</f>
        <v xml:space="preserve">VÁLIDO PELO PRAZO DE 4 (QUATRO) ANOS, A </v>
      </c>
      <c r="L879" t="str">
        <f>IFERROR(MID($D879,FIND(L$1,$D879,1)+0,100),"x")</f>
        <v>RESOLVE: ART. 1.º - AUTORIZAR O DIREITO DE USO  DOS RECURSOS HÍDRICOS, VÁLIDO PELO PRAZO DE 4 (QUATR</v>
      </c>
      <c r="M879" t="s">
        <v>2706</v>
      </c>
      <c r="P879" t="e">
        <f>VLOOKUP(A879,#REF!,1,FALSE)</f>
        <v>#REF!</v>
      </c>
    </row>
    <row r="880" spans="1:16" x14ac:dyDescent="0.25">
      <c r="A880" s="3">
        <v>18995</v>
      </c>
      <c r="B880" t="s">
        <v>4774</v>
      </c>
      <c r="C880">
        <v>585</v>
      </c>
      <c r="D880" t="s">
        <v>406</v>
      </c>
      <c r="E880" s="1">
        <v>18995</v>
      </c>
      <c r="F880" s="2">
        <v>43704</v>
      </c>
      <c r="G880" t="str">
        <f>IFERROR(MID($D880,FIND(G$1,$D880,1)+0,110),"x")</f>
        <v>LOCALIZADO NA  FAZENDA TRÊS MORROS, ZONA RURAL, NO MUNICÍPIO DE PIATÃ, MEDIANTE O CUMPRIMENTO DA LEGISLAÇÃO  V</v>
      </c>
      <c r="H880" t="str">
        <f>IFERROR(MID($D880,FIND(H$1,$D880,1)+0,70),"x")</f>
        <v>CAPTAÇÃO SUBTERRÂNEA, NA BACIA HIDROGRÁFICA DO RIO DE CONTAS, NAS  COO</v>
      </c>
      <c r="I880" t="str">
        <f>IFERROR(MID($D880,FIND(I$1,$D880,1)+0,30),"x")</f>
        <v>CPF N° 030.786.958-08, COM SED</v>
      </c>
      <c r="J880" t="str">
        <f>IFERROR(MID($D880,FIND(J$1,$D880,1)+0,30),"x")</f>
        <v>x</v>
      </c>
      <c r="K880" t="str">
        <f>IFERROR(MID($D880,FIND(K$1,$D880,1)+0,40),"x")</f>
        <v xml:space="preserve">VÁLIDO PELO PRAZO DE 4 (QUATRO) ANOS, A </v>
      </c>
      <c r="L880" t="str">
        <f>IFERROR(MID($D880,FIND(L$1,$D880,1)+0,100),"x")</f>
        <v>RESOLVE: ART. 1.º - AUTORIZAR O DIREITO DE  USO DOS RECURSOS HÍDRICOS, VÁLIDO PELO PRAZO DE 4 (QUATR</v>
      </c>
      <c r="M880" t="s">
        <v>2707</v>
      </c>
      <c r="P880" t="e">
        <f>VLOOKUP(A880,#REF!,1,FALSE)</f>
        <v>#REF!</v>
      </c>
    </row>
    <row r="881" spans="1:16" x14ac:dyDescent="0.25">
      <c r="A881" s="3">
        <v>18996</v>
      </c>
      <c r="B881" t="s">
        <v>4775</v>
      </c>
      <c r="C881">
        <v>586</v>
      </c>
      <c r="D881" t="s">
        <v>407</v>
      </c>
      <c r="E881" s="1">
        <v>18996</v>
      </c>
      <c r="F881" s="2">
        <v>43704</v>
      </c>
      <c r="G881" t="str">
        <f>IFERROR(MID($D881,FIND(G$1,$D881,1)+0,110),"x")</f>
        <v>LOCALIZADO NA FAZENDA VALE DAS CARNAÚBAS, ZONA RURAL, NO MUNICÍPIO DE ITAGUAÇU DA  BAHIA, MEDIANTE O CUMPRIMEN</v>
      </c>
      <c r="H881" t="str">
        <f>IFERROR(MID($D881,FIND(H$1,$D881,1)+0,70),"x")</f>
        <v>CAPTAÇÃO SUBTERRÂNEA, NA BACIA HIDROGRÁFICA DO RIO SÃO FRANCISCO, NO P</v>
      </c>
      <c r="I881" t="str">
        <f>IFERROR(MID($D881,FIND(I$1,$D881,1)+0,30),"x")</f>
        <v>CPF N° 636.933.725-00, COM SED</v>
      </c>
      <c r="J881" t="str">
        <f>IFERROR(MID($D881,FIND(J$1,$D881,1)+0,30),"x")</f>
        <v>x</v>
      </c>
      <c r="K881" t="str">
        <f>IFERROR(MID($D881,FIND(K$1,$D881,1)+0,40),"x")</f>
        <v xml:space="preserve">VÁLIDO PELO PRAZO DE 4 (QUATRO) ANOS, A </v>
      </c>
      <c r="L881" t="str">
        <f>IFERROR(MID($D881,FIND(L$1,$D881,1)+0,100),"x")</f>
        <v>RESOLVE: ART. 1.º - AUTORIZAR O DIREITO DE  USO DOS RECURSOS HÍDRICOS, VÁLIDO PELO PRAZO DE 4 (QUATR</v>
      </c>
      <c r="M881" t="s">
        <v>2708</v>
      </c>
      <c r="P881" t="e">
        <f>VLOOKUP(A881,#REF!,1,FALSE)</f>
        <v>#REF!</v>
      </c>
    </row>
    <row r="882" spans="1:16" x14ac:dyDescent="0.25">
      <c r="A882" s="3">
        <v>19002</v>
      </c>
      <c r="B882" t="s">
        <v>4776</v>
      </c>
      <c r="C882">
        <v>587</v>
      </c>
      <c r="D882" t="s">
        <v>408</v>
      </c>
      <c r="E882" s="1">
        <v>19002</v>
      </c>
      <c r="F882" s="2">
        <v>43705</v>
      </c>
      <c r="G882" t="str">
        <f>IFERROR(MID($D882,FIND(G$1,$D882,1)+0,110),"x")</f>
        <v>LOCALIZADO NO COMPLEXO DE FAZENDAS ARIZONA, ZONA  RURAL, NO MUNICÍPIO DE IBICOARA, MEDIANTE O CUMPRIMENTO DA L</v>
      </c>
      <c r="H882" t="str">
        <f>IFERROR(MID($D882,FIND(H$1,$D882,1)+0,70),"x")</f>
        <v>CAPTAÇÃO SUBTERRÂNEA,   NA BACIA HIDROGRÁFICA DO RIO PARAGUAÇU, NO POÇ</v>
      </c>
      <c r="I882" t="str">
        <f>IFERROR(MID($D882,FIND(I$1,$D882,1)+0,30),"x")</f>
        <v>x</v>
      </c>
      <c r="J882" t="str">
        <f>IFERROR(MID($D882,FIND(J$1,$D882,1)+0,30),"x")</f>
        <v>CNPJ Nº 83.144.733/0012-80, CO</v>
      </c>
      <c r="K882" t="str">
        <f>IFERROR(MID($D882,FIND(K$1,$D882,1)+0,40),"x")</f>
        <v>VÁLIDA PELO PRAZO DE 4 (QUATRO)  ANOS, À</v>
      </c>
      <c r="L882" t="str">
        <f>IFERROR(MID($D882,FIND(L$1,$D882,1)+0,100),"x")</f>
        <v>RESOLVE: ART. 1.º - RESOLVE: ART. 1º -  AUTORIZAR A RENOVAÇÃO DO DIREITO DE USO DOS RECURSOS HÍDRICO</v>
      </c>
      <c r="M882" t="s">
        <v>2709</v>
      </c>
      <c r="P882" t="e">
        <f>VLOOKUP(A882,#REF!,1,FALSE)</f>
        <v>#REF!</v>
      </c>
    </row>
    <row r="883" spans="1:16" x14ac:dyDescent="0.25">
      <c r="A883" s="3">
        <v>19015</v>
      </c>
      <c r="B883" t="s">
        <v>4779</v>
      </c>
      <c r="C883">
        <v>590</v>
      </c>
      <c r="D883" t="s">
        <v>411</v>
      </c>
      <c r="E883" s="1">
        <v>19015</v>
      </c>
      <c r="F883" s="2">
        <v>43706</v>
      </c>
      <c r="G883" t="str">
        <f>IFERROR(MID($D883,FIND(G$1,$D883,1)+0,110),"x")</f>
        <v>LOCALIZADO NA FAZENDA VALE DAS CARNAÚBAS, ZONA RURAL,  NO MUNICÍPIO DE ITAGUAÇU DA BAHIA, MEDIANTE O CUMPRIMEN</v>
      </c>
      <c r="H883" t="str">
        <f>IFERROR(MID($D883,FIND(H$1,$D883,1)+0,70),"x")</f>
        <v xml:space="preserve">CAPTAÇÃO SUBTERRÂNEA, NA BACIA HIDROGRÁFICA DO RIO SÃO  FRANCISCO, NO </v>
      </c>
      <c r="I883" t="str">
        <f>IFERROR(MID($D883,FIND(I$1,$D883,1)+0,30),"x")</f>
        <v>CPF N° 405.145.105-44, COM SED</v>
      </c>
      <c r="J883" t="str">
        <f>IFERROR(MID($D883,FIND(J$1,$D883,1)+0,30),"x")</f>
        <v>x</v>
      </c>
      <c r="K883" t="str">
        <f>IFERROR(MID($D883,FIND(K$1,$D883,1)+0,40),"x")</f>
        <v xml:space="preserve">VÁLIDO PELO PRAZO DE 4 (QUATRO) ANOS, A </v>
      </c>
      <c r="L883" t="str">
        <f>IFERROR(MID($D883,FIND(L$1,$D883,1)+0,100),"x")</f>
        <v>RESOLVE: ART. 1.º - AUTORIZAR O DIREITO  DE USO DOS RECURSOS HÍDRICOS, VÁLIDO PELO PRAZO DE 4 (QUATR</v>
      </c>
      <c r="M883" t="s">
        <v>2712</v>
      </c>
      <c r="P883" t="e">
        <f>VLOOKUP(A883,#REF!,1,FALSE)</f>
        <v>#REF!</v>
      </c>
    </row>
    <row r="884" spans="1:16" x14ac:dyDescent="0.25">
      <c r="A884" s="3">
        <v>19016</v>
      </c>
      <c r="B884" t="s">
        <v>4780</v>
      </c>
      <c r="C884">
        <v>591</v>
      </c>
      <c r="D884" t="s">
        <v>412</v>
      </c>
      <c r="E884" s="1">
        <v>19016</v>
      </c>
      <c r="F884" s="2">
        <v>43706</v>
      </c>
      <c r="G884" t="str">
        <f>IFERROR(MID($D884,FIND(G$1,$D884,1)+0,110),"x")</f>
        <v>LOCALIZADO NA FAZENDA BAIXA  DA PEDRA, ZONA RURAL, NO MUNICÍPIO DE JOÃO DOURADO, MEDIANTE O CUMPRIMENTO DA LEG</v>
      </c>
      <c r="H884" t="str">
        <f>IFERROR(MID($D884,FIND(H$1,$D884,1)+0,70),"x")</f>
        <v xml:space="preserve">CAPTAÇÃO SUBTERRÂNEA, NA BACIA HIDROGRÁFICA DO RIO SÃO  FRANCISCO, NO </v>
      </c>
      <c r="I884" t="str">
        <f>IFERROR(MID($D884,FIND(I$1,$D884,1)+0,30),"x")</f>
        <v>CPF N° 405.145.105-44, COM SED</v>
      </c>
      <c r="J884" t="str">
        <f>IFERROR(MID($D884,FIND(J$1,$D884,1)+0,30),"x")</f>
        <v>x</v>
      </c>
      <c r="K884" t="str">
        <f>IFERROR(MID($D884,FIND(K$1,$D884,1)+0,40),"x")</f>
        <v xml:space="preserve">VÁLIDO PELO PRAZO DE 4 (QUATRO) ANOS, A </v>
      </c>
      <c r="L884" t="str">
        <f>IFERROR(MID($D884,FIND(L$1,$D884,1)+0,100),"x")</f>
        <v>RESOLVE: ART. 1.º - AUTORIZAR O DIREITO  DE USO DOS RECURSOS HÍDRICOS, VÁLIDO PELO PRAZO DE 4 (QUATR</v>
      </c>
      <c r="M884" t="s">
        <v>2713</v>
      </c>
      <c r="P884" t="e">
        <f>VLOOKUP(A884,#REF!,1,FALSE)</f>
        <v>#REF!</v>
      </c>
    </row>
    <row r="885" spans="1:16" x14ac:dyDescent="0.25">
      <c r="A885" s="3">
        <v>19018</v>
      </c>
      <c r="B885" t="s">
        <v>4782</v>
      </c>
      <c r="C885">
        <v>593</v>
      </c>
      <c r="D885" t="s">
        <v>414</v>
      </c>
      <c r="E885" s="1">
        <v>19018</v>
      </c>
      <c r="F885" s="2">
        <v>43706</v>
      </c>
      <c r="G885" t="str">
        <f>IFERROR(MID($D885,FIND(G$1,$D885,1)+0,110),"x")</f>
        <v>LOCALIZADO  NA FAZENDA ESTRELA DO SUL, ZONA RURAL, NO MUNICÍPIO DE ITABELA, MEDIANTE O CUMPRIMENTO DA  LEGISLA</v>
      </c>
      <c r="H885" t="str">
        <f>IFERROR(MID($D885,FIND(H$1,$D885,1)+0,70),"x")</f>
        <v>CAPTAÇÃO SUPERFICIAL, NA BACIA HIDROGRÁFICA DO RIO DOS FRADES, NO  RIO</v>
      </c>
      <c r="I885" t="str">
        <f>IFERROR(MID($D885,FIND(I$1,$D885,1)+0,30),"x")</f>
        <v>CPF N° 318.102.177-68, COM SED</v>
      </c>
      <c r="J885" t="str">
        <f>IFERROR(MID($D885,FIND(J$1,$D885,1)+0,30),"x")</f>
        <v>x</v>
      </c>
      <c r="K885" t="str">
        <f>IFERROR(MID($D885,FIND(K$1,$D885,1)+0,40),"x")</f>
        <v xml:space="preserve">VÁLIDO PELO PRAZO DE 4 (QUATRO) ANOS, A </v>
      </c>
      <c r="L885" t="str">
        <f>IFERROR(MID($D885,FIND(L$1,$D885,1)+0,100),"x")</f>
        <v>RESOLVE: ART. 1.º - AUTORIZAR O DIREITO  DE USO DOS RECURSOS HÍDRICOS, VÁLIDO PELO PRAZO DE 4 (QUATR</v>
      </c>
      <c r="M885" t="s">
        <v>2715</v>
      </c>
      <c r="P885" t="e">
        <f>VLOOKUP(A885,#REF!,1,FALSE)</f>
        <v>#REF!</v>
      </c>
    </row>
    <row r="886" spans="1:16" x14ac:dyDescent="0.25">
      <c r="A886" s="3">
        <v>19021</v>
      </c>
      <c r="B886" t="s">
        <v>4783</v>
      </c>
      <c r="C886">
        <v>594</v>
      </c>
      <c r="D886" t="s">
        <v>415</v>
      </c>
      <c r="E886" s="1">
        <v>19021</v>
      </c>
      <c r="F886" s="2">
        <v>43707</v>
      </c>
      <c r="G886" t="str">
        <f>IFERROR(MID($D886,FIND(G$1,$D886,1)+0,110),"x")</f>
        <v>LOCALIZADO NA FAZENDA SANTA FÉ, ZONA RURAL, NO MUNICÍPIO DE  ITABELA. § 2º - CAPTAÇÃO SUPERFICIAL, VÁLIDO PELO</v>
      </c>
      <c r="H886" t="str">
        <f>IFERROR(MID($D886,FIND(H$1,$D886,1)+0,70),"x")</f>
        <v>CAPTAÇÃO SUPERFICIAL, VÁLIDO PELO PRAZO DE 4 (QUATRO) ANOS, NA BACIA H</v>
      </c>
      <c r="I886" t="str">
        <f>IFERROR(MID($D886,FIND(I$1,$D886,1)+0,30),"x")</f>
        <v>CPF Nº 660.082.555- 34, COM SE</v>
      </c>
      <c r="J886" t="str">
        <f>IFERROR(MID($D886,FIND(J$1,$D886,1)+0,30),"x")</f>
        <v>x</v>
      </c>
      <c r="K886" t="str">
        <f>IFERROR(MID($D886,FIND(K$1,$D886,1)+0,40),"x")</f>
        <v>VÁLIDO PELO PRAZO DE 35 (TRINTA E CINCO)</v>
      </c>
      <c r="L886" t="str">
        <f>IFERROR(MID($D886,FIND(L$1,$D886,1)+0,100),"x")</f>
        <v>RESOLVE: ART. 1.º - AUTORIZAR O DIREITO DE  USO DOS RECURSOS HÍDRICOS, A GILBERTO COMETTI BORLINI, I</v>
      </c>
      <c r="M886" t="s">
        <v>2716</v>
      </c>
      <c r="P886" t="e">
        <f>VLOOKUP(A886,#REF!,1,FALSE)</f>
        <v>#REF!</v>
      </c>
    </row>
    <row r="887" spans="1:16" x14ac:dyDescent="0.25">
      <c r="A887" s="3">
        <v>19040</v>
      </c>
      <c r="B887" t="s">
        <v>4785</v>
      </c>
      <c r="C887">
        <v>596</v>
      </c>
      <c r="D887" t="s">
        <v>417</v>
      </c>
      <c r="E887" s="1">
        <v>19040</v>
      </c>
      <c r="F887" s="2">
        <v>43711</v>
      </c>
      <c r="G887" t="str">
        <f>IFERROR(MID($D887,FIND(G$1,$D887,1)+0,110),"x")</f>
        <v>LOCALIZADO NA FAZENDA NOSSA SENHORA DA  APARECIDA, ZONA RURAL, NO MUNICÍPIO DE ITABELA, MEDIANTE O CUMPRIMENTO</v>
      </c>
      <c r="H887" t="str">
        <f>IFERROR(MID($D887,FIND(H$1,$D887,1)+0,70),"x")</f>
        <v>CAPTAÇÃO SUPERFICIAL, NA BACIA HIDROGRÁFICA DO RIO CARAÍVA, NO CÓRREGO</v>
      </c>
      <c r="I887" t="str">
        <f>IFERROR(MID($D887,FIND(I$1,$D887,1)+0,30),"x")</f>
        <v>CPF Nº 096.392.257-20, COM SED</v>
      </c>
      <c r="J887" t="str">
        <f>IFERROR(MID($D887,FIND(J$1,$D887,1)+0,30),"x")</f>
        <v>x</v>
      </c>
      <c r="K887" t="str">
        <f>IFERROR(MID($D887,FIND(K$1,$D887,1)+0,40),"x")</f>
        <v xml:space="preserve">VÁLIDO PELO PRAZO DE 4 (QUATRO) ANOS, À </v>
      </c>
      <c r="L887" t="str">
        <f>IFERROR(MID($D887,FIND(L$1,$D887,1)+0,100),"x")</f>
        <v>RESOLVE: ART. 1º - AUTORIZAR O DIREITO DE  USO DOS RECURSOS HÍDRICOS, VÁLIDO PELO PRAZO DE 4 (QUATRO</v>
      </c>
      <c r="M887" t="s">
        <v>2718</v>
      </c>
      <c r="P887" t="e">
        <f>VLOOKUP(A887,#REF!,1,FALSE)</f>
        <v>#REF!</v>
      </c>
    </row>
    <row r="888" spans="1:16" x14ac:dyDescent="0.25">
      <c r="A888" s="3">
        <v>19042</v>
      </c>
      <c r="B888" t="s">
        <v>4786</v>
      </c>
      <c r="C888">
        <v>597</v>
      </c>
      <c r="D888" t="s">
        <v>418</v>
      </c>
      <c r="E888" s="1">
        <v>19042</v>
      </c>
      <c r="F888" s="2">
        <v>43711</v>
      </c>
      <c r="G888" t="str">
        <f>IFERROR(MID($D888,FIND(G$1,$D888,1)+0,110),"x")</f>
        <v xml:space="preserve">LOCALIZADO NA FAZENDA TELES, ZONA RURAL, NO MUNICÍPIO  DE LAPÃO, MEDIANTE O CUMPRIMENTO DA LEGISLAÇÃO VIGENTE </v>
      </c>
      <c r="H888" t="str">
        <f>IFERROR(MID($D888,FIND(H$1,$D888,1)+0,70),"x")</f>
        <v>CAPTAÇÃO SUBTERRÂNEA, NA BACIA HIDROGRÁFICA DO RIO SÃO FRANCISCO, NO P</v>
      </c>
      <c r="I888" t="str">
        <f>IFERROR(MID($D888,FIND(I$1,$D888,1)+0,30),"x")</f>
        <v>CPF N° 167.534.965-72, COM SED</v>
      </c>
      <c r="J888" t="str">
        <f>IFERROR(MID($D888,FIND(J$1,$D888,1)+0,30),"x")</f>
        <v>x</v>
      </c>
      <c r="K888" t="str">
        <f>IFERROR(MID($D888,FIND(K$1,$D888,1)+0,40),"x")</f>
        <v xml:space="preserve">VÁLIDO PELO PRAZO DE 4 (QUATRO) ANOS, A </v>
      </c>
      <c r="L888" t="str">
        <f>IFERROR(MID($D888,FIND(L$1,$D888,1)+0,100),"x")</f>
        <v>RESOLVE: ART. 1º - AUTORIZAR O DIREITO DE  USO DOS RECURSOS HÍDRICOS, VÁLIDO PELO PRAZO DE 4 (QUATRO</v>
      </c>
      <c r="M888" t="s">
        <v>2719</v>
      </c>
      <c r="P888" t="e">
        <f>VLOOKUP(A888,#REF!,1,FALSE)</f>
        <v>#REF!</v>
      </c>
    </row>
    <row r="889" spans="1:16" x14ac:dyDescent="0.25">
      <c r="A889" s="3">
        <v>19043</v>
      </c>
      <c r="B889" t="s">
        <v>4787</v>
      </c>
      <c r="C889">
        <v>598</v>
      </c>
      <c r="D889" t="s">
        <v>419</v>
      </c>
      <c r="E889" s="1">
        <v>19043</v>
      </c>
      <c r="F889" s="2">
        <v>43711</v>
      </c>
      <c r="G889" t="str">
        <f>IFERROR(MID($D889,FIND(G$1,$D889,1)+0,110),"x")</f>
        <v>LOCALIZADO NA FAZENDA SERRA GRANDE, ZONA RURAL, NO  MUNICÍPIO DE IBIPEBA, MEDIANTE O CUMPRIMENTO DA LEGISLAÇÃO</v>
      </c>
      <c r="H889" t="str">
        <f>IFERROR(MID($D889,FIND(H$1,$D889,1)+0,70),"x")</f>
        <v xml:space="preserve">CAPTAÇÃO SUBTERRÂNEA,  NA BACIA HIDROGRÁFICA DO RIO SÃO FRANCISCO, NO </v>
      </c>
      <c r="I889" t="str">
        <f>IFERROR(MID($D889,FIND(I$1,$D889,1)+0,30),"x")</f>
        <v>CPF N° 911.300.935-49, COM SED</v>
      </c>
      <c r="J889" t="str">
        <f>IFERROR(MID($D889,FIND(J$1,$D889,1)+0,30),"x")</f>
        <v>x</v>
      </c>
      <c r="K889" t="str">
        <f>IFERROR(MID($D889,FIND(K$1,$D889,1)+0,40),"x")</f>
        <v>VÁLIDO PELO PRAZO DE 04 (QUATRO) ANOS, A</v>
      </c>
      <c r="L889" t="str">
        <f>IFERROR(MID($D889,FIND(L$1,$D889,1)+0,100),"x")</f>
        <v>RESOLVE: ART. 1º - AUTORIZAR O DIREITO  DE USO DOS RECURSOS HÍDRICOS, VÁLIDO PELO PRAZO DE 04 (QUATR</v>
      </c>
      <c r="M889" t="s">
        <v>2720</v>
      </c>
      <c r="P889" t="e">
        <f>VLOOKUP(A889,#REF!,1,FALSE)</f>
        <v>#REF!</v>
      </c>
    </row>
    <row r="890" spans="1:16" x14ac:dyDescent="0.25">
      <c r="A890" s="3">
        <v>19053</v>
      </c>
      <c r="B890" t="s">
        <v>4789</v>
      </c>
      <c r="C890">
        <v>600</v>
      </c>
      <c r="D890" t="s">
        <v>421</v>
      </c>
      <c r="E890" s="1">
        <v>19053</v>
      </c>
      <c r="F890" s="2">
        <v>43713</v>
      </c>
      <c r="G890" t="str">
        <f>IFERROR(MID($D890,FIND(G$1,$D890,1)+0,110),"x")</f>
        <v xml:space="preserve">LOCALIZADO NA FAZENDA ÁGUAS CLARAS, ZONA RURAL, NO MUNICÍPIO DE UTINGA, MEDIANTE  O CUMPRIMENTO DA LEGISLAÇÃO </v>
      </c>
      <c r="H890" t="str">
        <f>IFERROR(MID($D890,FIND(H$1,$D890,1)+0,70),"x")</f>
        <v>CAPTAÇÃO SUBTERRÂNEA, NA BACIA HIDROGRÁFICA  DO RIO PARAGUAÇU, NAS COO</v>
      </c>
      <c r="I890" t="str">
        <f>IFERROR(MID($D890,FIND(I$1,$D890,1)+0,30),"x")</f>
        <v>CPF N° 033.139.725-00, COM SED</v>
      </c>
      <c r="J890" t="str">
        <f>IFERROR(MID($D890,FIND(J$1,$D890,1)+0,30),"x")</f>
        <v>x</v>
      </c>
      <c r="K890" t="str">
        <f>IFERROR(MID($D890,FIND(K$1,$D890,1)+0,40),"x")</f>
        <v xml:space="preserve">VÁLIDO PELO PRAZO DE 4 (QUATRO) ANOS, A </v>
      </c>
      <c r="L890" t="str">
        <f>IFERROR(MID($D890,FIND(L$1,$D890,1)+0,100),"x")</f>
        <v>RESOLVE: ART. 1.º - AUTORIZAR O DIREITO  DE USO DOS RECURSOS HÍDRICOS, VÁLIDO PELO PRAZO DE 4 (QUATR</v>
      </c>
      <c r="M890" t="s">
        <v>2722</v>
      </c>
      <c r="P890" t="e">
        <f>VLOOKUP(A890,#REF!,1,FALSE)</f>
        <v>#REF!</v>
      </c>
    </row>
    <row r="891" spans="1:16" x14ac:dyDescent="0.25">
      <c r="A891" s="3">
        <v>19054</v>
      </c>
      <c r="B891" t="s">
        <v>4790</v>
      </c>
      <c r="C891">
        <v>601</v>
      </c>
      <c r="D891" t="s">
        <v>422</v>
      </c>
      <c r="E891" s="1">
        <v>19054</v>
      </c>
      <c r="F891" s="2">
        <v>43713</v>
      </c>
      <c r="G891" t="str">
        <f>IFERROR(MID($D891,FIND(G$1,$D891,1)+0,110),"x")</f>
        <v>LOCALIZADO NA FAZENDA CONQUISTA, ZONA RURAL, NO MUNICÍPIO DE  WAGNER, MEDIANTE O CUMPRIMENTO DA LEGISLAÇÃO VIG</v>
      </c>
      <c r="H891" t="str">
        <f>IFERROR(MID($D891,FIND(H$1,$D891,1)+0,70),"x")</f>
        <v>CAPTAÇÃO SUBTERRÂNEA, NA BACIA HIDROGRÁFICA DO RIO  PARAGUAÇU, NO POÇO</v>
      </c>
      <c r="I891" t="str">
        <f>IFERROR(MID($D891,FIND(I$1,$D891,1)+0,30),"x")</f>
        <v>CPF N° 742.678.685-49, COM SED</v>
      </c>
      <c r="J891" t="str">
        <f>IFERROR(MID($D891,FIND(J$1,$D891,1)+0,30),"x")</f>
        <v>x</v>
      </c>
      <c r="K891" t="str">
        <f>IFERROR(MID($D891,FIND(K$1,$D891,1)+0,40),"x")</f>
        <v xml:space="preserve">VÁLIDO PELO PRAZO DE 4 (QUATRO) ANOS, A </v>
      </c>
      <c r="L891" t="str">
        <f>IFERROR(MID($D891,FIND(L$1,$D891,1)+0,100),"x")</f>
        <v>RESOLVE: ART. 1.º - AUTORIZAR O DIREITO DE  USO DOS RECURSOS HÍDRICOS, VÁLIDO PELO PRAZO DE 4 (QUATR</v>
      </c>
      <c r="M891" t="s">
        <v>2723</v>
      </c>
      <c r="P891" t="e">
        <f>VLOOKUP(A891,#REF!,1,FALSE)</f>
        <v>#REF!</v>
      </c>
    </row>
    <row r="892" spans="1:16" x14ac:dyDescent="0.25">
      <c r="A892" s="3">
        <v>19056</v>
      </c>
      <c r="B892" t="s">
        <v>4791</v>
      </c>
      <c r="C892">
        <v>602</v>
      </c>
      <c r="D892" t="s">
        <v>423</v>
      </c>
      <c r="E892" s="1">
        <v>19056</v>
      </c>
      <c r="F892" s="2">
        <v>43713</v>
      </c>
      <c r="G892" t="str">
        <f>IFERROR(MID($D892,FIND(G$1,$D892,1)+0,110),"x")</f>
        <v>LOCALIZADO  NA FAZENDA BOA ESPERANÇA, POVOADO DE SÃO TOMÉ, NO MUNICÍPIO DE IBIPEBA, MEDIANTE O  CUMPRIMENTO DA</v>
      </c>
      <c r="H892" t="str">
        <f>IFERROR(MID($D892,FIND(H$1,$D892,1)+0,70),"x")</f>
        <v>CAPTAÇÃO SUBTERRÂNEA, NA BACIA HIDROGRÁFICA DO RIO SÃO FRANCISCO,  NAS</v>
      </c>
      <c r="I892" t="str">
        <f>IFERROR(MID($D892,FIND(I$1,$D892,1)+0,30),"x")</f>
        <v>CPF N° 918.263.145-04, COM SED</v>
      </c>
      <c r="J892" t="str">
        <f>IFERROR(MID($D892,FIND(J$1,$D892,1)+0,30),"x")</f>
        <v>x</v>
      </c>
      <c r="K892" t="str">
        <f>IFERROR(MID($D892,FIND(K$1,$D892,1)+0,40),"x")</f>
        <v xml:space="preserve">VÁLIDO PELO PRAZO DE 4 (QUATRO) ANOS, A </v>
      </c>
      <c r="L892" t="str">
        <f>IFERROR(MID($D892,FIND(L$1,$D892,1)+0,100),"x")</f>
        <v>RESOLVE: ART. 1.º - AUTORIZAR O DIREITO DE  USO DOS RECURSOS HÍDRICOS, VÁLIDO PELO PRAZO DE 4 (QUATR</v>
      </c>
      <c r="M892" t="s">
        <v>2724</v>
      </c>
      <c r="P892" t="e">
        <f>VLOOKUP(A892,#REF!,1,FALSE)</f>
        <v>#REF!</v>
      </c>
    </row>
    <row r="893" spans="1:16" x14ac:dyDescent="0.25">
      <c r="A893" s="3">
        <v>19066</v>
      </c>
      <c r="B893" t="s">
        <v>4792</v>
      </c>
      <c r="C893">
        <v>603</v>
      </c>
      <c r="D893" t="s">
        <v>424</v>
      </c>
      <c r="E893" s="1">
        <v>19066</v>
      </c>
      <c r="F893" s="2">
        <v>43714</v>
      </c>
      <c r="G893" t="str">
        <f>IFERROR(MID($D893,FIND(G$1,$D893,1)+0,110),"x")</f>
        <v>LOCALIZADO NA FAZENDA  SERRA GRANDE DOIS, ZONA RURAL, NO MUNICÍPIO DE IBIPEBA, MEDIANTE O CUMPRIMENTO DA LEGIS</v>
      </c>
      <c r="H893" t="str">
        <f>IFERROR(MID($D893,FIND(H$1,$D893,1)+0,70),"x")</f>
        <v xml:space="preserve">CAPTAÇÃO SUBTERRÂNEA,  NA BACIA HIDROGRÁFICA DO RIO SÃO FRANCISCO, NO </v>
      </c>
      <c r="I893" t="str">
        <f>IFERROR(MID($D893,FIND(I$1,$D893,1)+0,30),"x")</f>
        <v>CPF N° 911.300.935-49, COM SED</v>
      </c>
      <c r="J893" t="str">
        <f>IFERROR(MID($D893,FIND(J$1,$D893,1)+0,30),"x")</f>
        <v>x</v>
      </c>
      <c r="K893" t="str">
        <f>IFERROR(MID($D893,FIND(K$1,$D893,1)+0,40),"x")</f>
        <v xml:space="preserve">VÁLIDO PELO PRAZO DE 4 (QUATRO) ANOS, A </v>
      </c>
      <c r="L893" t="str">
        <f>IFERROR(MID($D893,FIND(L$1,$D893,1)+0,100),"x")</f>
        <v>RESOLVE: ART. 1.º - AUTORIZAR O DIREITO  DE USO DOS RECURSOS HÍDRICOS, VÁLIDO PELO PRAZO DE 4 (QUATR</v>
      </c>
      <c r="M893" t="s">
        <v>2725</v>
      </c>
      <c r="P893" t="e">
        <f>VLOOKUP(A893,#REF!,1,FALSE)</f>
        <v>#REF!</v>
      </c>
    </row>
    <row r="894" spans="1:16" x14ac:dyDescent="0.25">
      <c r="A894" s="3">
        <v>19094</v>
      </c>
      <c r="B894" t="s">
        <v>4794</v>
      </c>
      <c r="C894">
        <v>605</v>
      </c>
      <c r="D894" t="s">
        <v>426</v>
      </c>
      <c r="E894" s="1">
        <v>19094</v>
      </c>
      <c r="F894" s="2">
        <v>43718</v>
      </c>
      <c r="G894" t="str">
        <f>IFERROR(MID($D894,FIND(G$1,$D894,1)+0,110),"x")</f>
        <v xml:space="preserve">LOCALIZADO NA FAZENDA BELA VISTA, RODOVIA BA 046, ZONA RURAL,  NO MUNICÍPIO DE UTINGA, MEDIANTE O CUMPRIMENTO </v>
      </c>
      <c r="H894" t="str">
        <f>IFERROR(MID($D894,FIND(H$1,$D894,1)+0,70),"x")</f>
        <v>CAPTAÇÃO SUBTERRÂNEA, NA BACIA  HIDROGRÁFICA DO RIO PARAGUAÇU, NAS COO</v>
      </c>
      <c r="I894" t="str">
        <f>IFERROR(MID($D894,FIND(I$1,$D894,1)+0,30),"x")</f>
        <v>CPF N° 518.634.645-49, COM SED</v>
      </c>
      <c r="J894" t="str">
        <f>IFERROR(MID($D894,FIND(J$1,$D894,1)+0,30),"x")</f>
        <v>x</v>
      </c>
      <c r="K894" t="str">
        <f>IFERROR(MID($D894,FIND(K$1,$D894,1)+0,40),"x")</f>
        <v xml:space="preserve">VÁLIDO PELO PRAZO DE 4 (QUATRO) ANOS, A </v>
      </c>
      <c r="L894" t="str">
        <f>IFERROR(MID($D894,FIND(L$1,$D894,1)+0,100),"x")</f>
        <v>RESOLVE: ART. 1.º - AUTORIZAR O  DIREITO DE USO DOS RECURSOS HÍDRICOS, VÁLIDO PELO PRAZO DE 4 (QUATR</v>
      </c>
      <c r="M894" t="s">
        <v>2727</v>
      </c>
      <c r="P894" t="e">
        <f>VLOOKUP(A894,#REF!,1,FALSE)</f>
        <v>#REF!</v>
      </c>
    </row>
    <row r="895" spans="1:16" x14ac:dyDescent="0.25">
      <c r="A895" s="3">
        <v>19095</v>
      </c>
      <c r="B895" t="s">
        <v>4795</v>
      </c>
      <c r="C895">
        <v>606</v>
      </c>
      <c r="D895" t="s">
        <v>427</v>
      </c>
      <c r="E895" s="1">
        <v>19095</v>
      </c>
      <c r="F895" s="2">
        <v>43718</v>
      </c>
      <c r="G895" t="str">
        <f>IFERROR(MID($D895,FIND(G$1,$D895,1)+0,110),"x")</f>
        <v>LOCALIZADO NA FAZENDA JUNCO I, ZONA RURAL, NO MUNICÍPIO DE  BRUMADO, MEDIANTE O CUMPRIMENTO DA LEGISLAÇÃO VIGE</v>
      </c>
      <c r="H895" t="str">
        <f>IFERROR(MID($D895,FIND(H$1,$D895,1)+0,70),"x")</f>
        <v>CAPTAÇÃO SUBTERRÂNEA, NA BACIA  HIDROGRÁFICA DO RIO DE CONTAS, NAS COO</v>
      </c>
      <c r="I895" t="str">
        <f>IFERROR(MID($D895,FIND(I$1,$D895,1)+0,30),"x")</f>
        <v>CPF N° 034.697.145-41, COM SED</v>
      </c>
      <c r="J895" t="str">
        <f>IFERROR(MID($D895,FIND(J$1,$D895,1)+0,30),"x")</f>
        <v>x</v>
      </c>
      <c r="K895" t="str">
        <f>IFERROR(MID($D895,FIND(K$1,$D895,1)+0,40),"x")</f>
        <v xml:space="preserve">VÁLIDO PELO PRAZO DE 4 (QUATRO) ANOS, A </v>
      </c>
      <c r="L895" t="str">
        <f>IFERROR(MID($D895,FIND(L$1,$D895,1)+0,100),"x")</f>
        <v>RESOLVE: ART. 1.º - AUTORIZAR  O DIREITO DE USO DOS RECURSOS HÍDRICOS, VÁLIDO PELO PRAZO DE 4 (QUATR</v>
      </c>
      <c r="M895" t="s">
        <v>2728</v>
      </c>
      <c r="P895" t="e">
        <f>VLOOKUP(A895,#REF!,1,FALSE)</f>
        <v>#REF!</v>
      </c>
    </row>
    <row r="896" spans="1:16" x14ac:dyDescent="0.25">
      <c r="A896" s="3">
        <v>19096</v>
      </c>
      <c r="B896" t="s">
        <v>4796</v>
      </c>
      <c r="C896">
        <v>607</v>
      </c>
      <c r="D896" t="s">
        <v>428</v>
      </c>
      <c r="E896" s="1">
        <v>19096</v>
      </c>
      <c r="F896" s="2">
        <v>43718</v>
      </c>
      <c r="G896" t="str">
        <f>IFERROR(MID($D896,FIND(G$1,$D896,1)+0,110),"x")</f>
        <v>LOCALIZADO NA FAZENDA VITORIA,  ZONA RURAL, NO MUNICÍPIO DE JOÃO DOURADO, MEDIANTE O CUMPRIMENTO DA LEGISLAÇÃO</v>
      </c>
      <c r="H896" t="str">
        <f>IFERROR(MID($D896,FIND(H$1,$D896,1)+0,70),"x")</f>
        <v>CAPTAÇÃO SUBTERRÂNEA, NA BACIA HIDROGRÁFICA DO RIO SÃO FRANCISCO, NO P</v>
      </c>
      <c r="I896" t="str">
        <f>IFERROR(MID($D896,FIND(I$1,$D896,1)+0,30),"x")</f>
        <v>x</v>
      </c>
      <c r="J896" t="str">
        <f>IFERROR(MID($D896,FIND(J$1,$D896,1)+0,30),"x")</f>
        <v>CNPJ N° 18.249.957/0001-31, CO</v>
      </c>
      <c r="K896" t="str">
        <f>IFERROR(MID($D896,FIND(K$1,$D896,1)+0,40),"x")</f>
        <v xml:space="preserve">VÁLIDO PELO PRAZO DE 4 (QUATRO) ANOS, A </v>
      </c>
      <c r="L896" t="str">
        <f>IFERROR(MID($D896,FIND(L$1,$D896,1)+0,100),"x")</f>
        <v>RESOLVE: ART. 1.º - AUTORIZAR O DIREITO DE  USO DOS RECURSOS HÍDRICOS, VÁLIDO PELO PRAZO DE 4 (QUATR</v>
      </c>
      <c r="M896" t="s">
        <v>2729</v>
      </c>
      <c r="P896" t="e">
        <f>VLOOKUP(A896,#REF!,1,FALSE)</f>
        <v>#REF!</v>
      </c>
    </row>
    <row r="897" spans="1:16" x14ac:dyDescent="0.25">
      <c r="A897" s="3">
        <v>19107</v>
      </c>
      <c r="B897" t="s">
        <v>4797</v>
      </c>
      <c r="C897">
        <v>608</v>
      </c>
      <c r="D897" t="s">
        <v>429</v>
      </c>
      <c r="E897" s="1">
        <v>19107</v>
      </c>
      <c r="F897" s="2">
        <v>43719</v>
      </c>
      <c r="G897" t="str">
        <f>IFERROR(MID($D897,FIND(G$1,$D897,1)+0,110),"x")</f>
        <v>LOCALIZADO NA FAZENDA  VANESSA, CASCAVEL, NO MUNICÍPIO  DE IBICOARA, MEDIANTE O CUMPRIMENTO DA LEGISLAÇÃO VIGE</v>
      </c>
      <c r="H897" t="str">
        <f>IFERROR(MID($D897,FIND(H$1,$D897,1)+0,70),"x")</f>
        <v>CAPTAÇÃO SUBTERRÂNEA, NA BACIA HIDROGRÁFICA DO RIO  PARAGUAÇU, NO POÇO</v>
      </c>
      <c r="I897" t="str">
        <f>IFERROR(MID($D897,FIND(I$1,$D897,1)+0,30),"x")</f>
        <v>x</v>
      </c>
      <c r="J897" t="str">
        <f>IFERROR(MID($D897,FIND(J$1,$D897,1)+0,30),"x")</f>
        <v>CNPJ Nº 09.482.129/0001-58, CO</v>
      </c>
      <c r="K897" t="str">
        <f>IFERROR(MID($D897,FIND(K$1,$D897,1)+0,40),"x")</f>
        <v xml:space="preserve">VÁLIDO PELO PRAZO DE 4 (QUATRO) ANOS, À </v>
      </c>
      <c r="L897" t="str">
        <f>IFERROR(MID($D897,FIND(L$1,$D897,1)+0,100),"x")</f>
        <v>RESOLVE: ART. 1.º - AUTORIZAR O DIREITO  DE USO DOS RECURSOS HÍDRICOS, VÁLIDO PELO PRAZO DE 4 (QUATR</v>
      </c>
      <c r="M897" t="s">
        <v>2730</v>
      </c>
      <c r="P897" t="e">
        <f>VLOOKUP(A897,#REF!,1,FALSE)</f>
        <v>#REF!</v>
      </c>
    </row>
    <row r="898" spans="1:16" x14ac:dyDescent="0.25">
      <c r="A898" s="3">
        <v>19108</v>
      </c>
      <c r="B898" t="s">
        <v>4798</v>
      </c>
      <c r="C898">
        <v>609</v>
      </c>
      <c r="D898" t="s">
        <v>430</v>
      </c>
      <c r="E898" s="1">
        <v>19108</v>
      </c>
      <c r="F898" s="2">
        <v>43719</v>
      </c>
      <c r="G898" t="str">
        <f>IFERROR(MID($D898,FIND(G$1,$D898,1)+0,110),"x")</f>
        <v xml:space="preserve">LOCALIZADO NO MESMO  LOCAL E MUNICÍPIO, MEDIANTE O CUMPRIMENTO DA LEGISLAÇÃO VIGENTE, DOS CONDICIONANTES E DO </v>
      </c>
      <c r="H898" t="str">
        <f>IFERROR(MID($D898,FIND(H$1,$D898,1)+0,70),"x")</f>
        <v>CAPTAÇÃO SUBTERRÂNEA,  NA BACIA HIDROGRÁFICA DO RECÔNCAVO NORTE, NO PO</v>
      </c>
      <c r="I898" t="str">
        <f>IFERROR(MID($D898,FIND(I$1,$D898,1)+0,30),"x")</f>
        <v>x</v>
      </c>
      <c r="J898" t="str">
        <f>IFERROR(MID($D898,FIND(J$1,$D898,1)+0,30),"x")</f>
        <v>CNPJ N° 25.447.068/0001-44, CO</v>
      </c>
      <c r="K898" t="str">
        <f>IFERROR(MID($D898,FIND(K$1,$D898,1)+0,40),"x")</f>
        <v>VÁLIDO PELO PRAZO DE 4 (QUATRO) ANOS, AO</v>
      </c>
      <c r="L898" t="str">
        <f>IFERROR(MID($D898,FIND(L$1,$D898,1)+0,100),"x")</f>
        <v>RESOLVE: ART. 1.º - AUTORIZAR O DIREITO DE  USO DOS RECURSOS HÍDRICOS, VÁLIDO PELO PRAZO DE 4 (QUATR</v>
      </c>
      <c r="M898" t="s">
        <v>2731</v>
      </c>
      <c r="P898" t="e">
        <f>VLOOKUP(A898,#REF!,1,FALSE)</f>
        <v>#REF!</v>
      </c>
    </row>
    <row r="899" spans="1:16" x14ac:dyDescent="0.25">
      <c r="A899" s="3">
        <v>19109</v>
      </c>
      <c r="B899" t="s">
        <v>4799</v>
      </c>
      <c r="C899">
        <v>610</v>
      </c>
      <c r="D899" t="s">
        <v>431</v>
      </c>
      <c r="E899" s="1">
        <v>19109</v>
      </c>
      <c r="F899" s="2">
        <v>43719</v>
      </c>
      <c r="G899" t="str">
        <f>IFERROR(MID($D899,FIND(G$1,$D899,1)+0,110),"x")</f>
        <v>LOCALIZADO NA FAZENDA BURACÃO, KM 05 ESTRADA DE SERRA GRANDE, ZONA RURAL, NO  MUNICÍPIO DE IBIPEBA, MEDIANTE O</v>
      </c>
      <c r="H899" t="str">
        <f>IFERROR(MID($D899,FIND(H$1,$D899,1)+0,70),"x")</f>
        <v xml:space="preserve">CAPTAÇÃO SUBTERRÂNEA, NA BACIA HIDROGRÁFICA DO RIO SÃO FRANCISCO, NO  </v>
      </c>
      <c r="I899" t="str">
        <f>IFERROR(MID($D899,FIND(I$1,$D899,1)+0,30),"x")</f>
        <v>CPF N° 486.642.515-68, COM SED</v>
      </c>
      <c r="J899" t="str">
        <f>IFERROR(MID($D899,FIND(J$1,$D899,1)+0,30),"x")</f>
        <v>x</v>
      </c>
      <c r="K899" t="str">
        <f>IFERROR(MID($D899,FIND(K$1,$D899,1)+0,40),"x")</f>
        <v xml:space="preserve">VÁLIDO PELO PRAZO DE 4 (QUATRO) ANOS, A </v>
      </c>
      <c r="L899" t="str">
        <f>IFERROR(MID($D899,FIND(L$1,$D899,1)+0,100),"x")</f>
        <v>RESOLVE: ART. 1.º - AUTORIZAR O DIREITO DE  USO DOS RECURSOS HÍDRICOS, VÁLIDO PELO PRAZO DE 4 (QUATR</v>
      </c>
      <c r="M899" t="s">
        <v>2732</v>
      </c>
      <c r="P899" t="e">
        <f>VLOOKUP(A899,#REF!,1,FALSE)</f>
        <v>#REF!</v>
      </c>
    </row>
    <row r="900" spans="1:16" x14ac:dyDescent="0.25">
      <c r="A900" s="3">
        <v>19113</v>
      </c>
      <c r="B900" t="s">
        <v>4800</v>
      </c>
      <c r="C900">
        <v>611</v>
      </c>
      <c r="D900" t="s">
        <v>432</v>
      </c>
      <c r="E900" s="1">
        <v>19113</v>
      </c>
      <c r="F900" s="2">
        <v>43720</v>
      </c>
      <c r="G900" t="str">
        <f>IFERROR(MID($D900,FIND(G$1,$D900,1)+0,110),"x")</f>
        <v>LOCALIZADO NA FAZENDA CARNE DANTA,  POVOADO DE IPANEMA, NO MUNICÍPIO DE AMÉRICA DOURADA, MEDIANTE O CUMPRIMENT</v>
      </c>
      <c r="H900" t="str">
        <f>IFERROR(MID($D900,FIND(H$1,$D900,1)+0,70),"x")</f>
        <v xml:space="preserve">CAPTAÇÃO SUBTERRÂNEA, NA BACIA HIDROGRÁFICA DO RIO SÃO FRANCISCO, NO  </v>
      </c>
      <c r="I900" t="str">
        <f>IFERROR(MID($D900,FIND(I$1,$D900,1)+0,30),"x")</f>
        <v>CPF N° 486.642.515-68, COM SED</v>
      </c>
      <c r="J900" t="str">
        <f>IFERROR(MID($D900,FIND(J$1,$D900,1)+0,30),"x")</f>
        <v>x</v>
      </c>
      <c r="K900" t="str">
        <f>IFERROR(MID($D900,FIND(K$1,$D900,1)+0,40),"x")</f>
        <v xml:space="preserve">VÁLIDO PELO PRAZO DE 4 (QUATRO) ANOS, A </v>
      </c>
      <c r="L900" t="str">
        <f>IFERROR(MID($D900,FIND(L$1,$D900,1)+0,100),"x")</f>
        <v>RESOLVE: ART. 1º - AUTORIZAR O DIREITO DE  USO DOS RECURSOS HÍDRICOS, VÁLIDO PELO PRAZO DE 4 (QUATRO</v>
      </c>
      <c r="M900" t="s">
        <v>2733</v>
      </c>
      <c r="P900" t="e">
        <f>VLOOKUP(A900,#REF!,1,FALSE)</f>
        <v>#REF!</v>
      </c>
    </row>
    <row r="901" spans="1:16" x14ac:dyDescent="0.25">
      <c r="A901" s="3">
        <v>19114</v>
      </c>
      <c r="B901" t="s">
        <v>4801</v>
      </c>
      <c r="C901">
        <v>612</v>
      </c>
      <c r="D901" t="s">
        <v>433</v>
      </c>
      <c r="E901" s="1">
        <v>19114</v>
      </c>
      <c r="F901" s="2">
        <v>43720</v>
      </c>
      <c r="G901" t="str">
        <f>IFERROR(MID($D901,FIND(G$1,$D901,1)+0,110),"x")</f>
        <v>LOCALIZADO NA FAZENDA DOIS IRMÃOS, ZONA RURAL, NO MUNICÍPIO DE WAGNER,  MEDIANTE O CUMPRIMENTO DA LEGISLAÇÃO V</v>
      </c>
      <c r="H901" t="str">
        <f>IFERROR(MID($D901,FIND(H$1,$D901,1)+0,70),"x")</f>
        <v>CAPTAÇÃO SUBTERRÂNEA, NA BACIA HIDROGRÁFICA DO RIO PARAGUAÇU,  NAS COO</v>
      </c>
      <c r="I901" t="str">
        <f>IFERROR(MID($D901,FIND(I$1,$D901,1)+0,30),"x")</f>
        <v>CPF N° 707.402.915-72, COM SED</v>
      </c>
      <c r="J901" t="str">
        <f>IFERROR(MID($D901,FIND(J$1,$D901,1)+0,30),"x")</f>
        <v>x</v>
      </c>
      <c r="K901" t="str">
        <f>IFERROR(MID($D901,FIND(K$1,$D901,1)+0,40),"x")</f>
        <v xml:space="preserve">VÁLIDO PELO PRAZO DE 4 (QUATRO) ANOS, A </v>
      </c>
      <c r="L901" t="str">
        <f>IFERROR(MID($D901,FIND(L$1,$D901,1)+0,100),"x")</f>
        <v>RESOLVE: ART. 1º - AUTORIZAR O DIREITO DE  USO DOS RECURSOS HÍDRICOS, VÁLIDO PELO PRAZO DE 4 (QUATRO</v>
      </c>
      <c r="M901" t="s">
        <v>2734</v>
      </c>
      <c r="P901" t="e">
        <f>VLOOKUP(A901,#REF!,1,FALSE)</f>
        <v>#REF!</v>
      </c>
    </row>
    <row r="902" spans="1:16" x14ac:dyDescent="0.25">
      <c r="A902" s="3">
        <v>19117</v>
      </c>
      <c r="B902" t="s">
        <v>4802</v>
      </c>
      <c r="C902">
        <v>613</v>
      </c>
      <c r="D902" t="s">
        <v>434</v>
      </c>
      <c r="E902" s="1">
        <v>19117</v>
      </c>
      <c r="F902" s="2">
        <v>43720</v>
      </c>
      <c r="G902" t="str">
        <f>IFERROR(MID($D902,FIND(G$1,$D902,1)+0,110),"x")</f>
        <v>LOCALIZADO NA FAZENDA BOA VISTA, ZONA RURAL, NO MUNICÍPIO DE JOÃO DOURADO, MEDIANTE  O CUMPRIMENTO DA LEGISLAÇ</v>
      </c>
      <c r="H902" t="str">
        <f>IFERROR(MID($D902,FIND(H$1,$D902,1)+0,70),"x")</f>
        <v>CAPTAÇÃO SUBTERRÂNEA, NA BACIA HIDROGRÁFICA DO RIO SÃO FRANCISCO, NO P</v>
      </c>
      <c r="I902" t="str">
        <f>IFERROR(MID($D902,FIND(I$1,$D902,1)+0,30),"x")</f>
        <v>CPF N° 546.097.715-00, COM SED</v>
      </c>
      <c r="J902" t="str">
        <f>IFERROR(MID($D902,FIND(J$1,$D902,1)+0,30),"x")</f>
        <v>x</v>
      </c>
      <c r="K902" t="str">
        <f>IFERROR(MID($D902,FIND(K$1,$D902,1)+0,40),"x")</f>
        <v xml:space="preserve">VÁLIDO PELO PRAZO DE 4 (QUATRO) ANOS, A </v>
      </c>
      <c r="L902" t="str">
        <f>IFERROR(MID($D902,FIND(L$1,$D902,1)+0,100),"x")</f>
        <v>RESOLVE: ART. 1º - AUTORIZAR O DIREITO DE  USO DOS RECURSOS HÍDRICOS, VÁLIDO PELO PRAZO DE 4 (QUATRO</v>
      </c>
      <c r="M902" t="s">
        <v>2735</v>
      </c>
      <c r="P902" t="e">
        <f>VLOOKUP(A902,#REF!,1,FALSE)</f>
        <v>#REF!</v>
      </c>
    </row>
    <row r="903" spans="1:16" x14ac:dyDescent="0.25">
      <c r="A903" s="3">
        <v>19130</v>
      </c>
      <c r="B903" t="s">
        <v>4807</v>
      </c>
      <c r="C903">
        <v>618</v>
      </c>
      <c r="D903" t="s">
        <v>439</v>
      </c>
      <c r="E903" s="1">
        <v>19130</v>
      </c>
      <c r="F903" s="2">
        <v>43721</v>
      </c>
      <c r="G903" t="str">
        <f>IFERROR(MID($D903,FIND(G$1,$D903,1)+0,110),"x")</f>
        <v>x</v>
      </c>
      <c r="H903" t="str">
        <f>IFERROR(MID($D903,FIND(H$1,$D903,1)+0,70),"x")</f>
        <v>CAPTAÇÃO SUBTERRÂNEA, NA BACIA HIDROGRÁFICA DO  RIO DE CONTAS, NAS COO</v>
      </c>
      <c r="I903" t="str">
        <f>IFERROR(MID($D903,FIND(I$1,$D903,1)+0,30),"x")</f>
        <v>CPF N° 143.986.645-72, COM SED</v>
      </c>
      <c r="J903" t="str">
        <f>IFERROR(MID($D903,FIND(J$1,$D903,1)+0,30),"x")</f>
        <v>x</v>
      </c>
      <c r="K903" t="str">
        <f>IFERROR(MID($D903,FIND(K$1,$D903,1)+0,40),"x")</f>
        <v xml:space="preserve">VÁLIDO PELO PRAZO DE 4 (QUATRO) ANOS, A </v>
      </c>
      <c r="L903" t="str">
        <f>IFERROR(MID($D903,FIND(L$1,$D903,1)+0,100),"x")</f>
        <v>RESOLVE: ART. 1.º - AUTORIZAR O DIREITO DE  USO DOS RECURSOS HÍDRICOS, VÁLIDO PELO PRAZO DE 4 (QUATR</v>
      </c>
      <c r="M903" t="s">
        <v>2740</v>
      </c>
      <c r="P903" t="e">
        <f>VLOOKUP(A903,#REF!,1,FALSE)</f>
        <v>#REF!</v>
      </c>
    </row>
    <row r="904" spans="1:16" x14ac:dyDescent="0.25">
      <c r="A904" s="3">
        <v>19139</v>
      </c>
      <c r="B904" t="s">
        <v>4809</v>
      </c>
      <c r="C904">
        <v>620</v>
      </c>
      <c r="D904" t="s">
        <v>441</v>
      </c>
      <c r="E904" s="1">
        <v>19139</v>
      </c>
      <c r="F904" s="2">
        <v>43725</v>
      </c>
      <c r="G904" t="str">
        <f>IFERROR(MID($D904,FIND(G$1,$D904,1)+0,110),"x")</f>
        <v>LOCALIZADO NA RODOVIA BA 099, KM 58, PRAIA  DO FORTE, NO MUNICÍPIO DE MATA DE SÃO JOÃO, MEDIANTE O CUMPRIMENTO</v>
      </c>
      <c r="H904" t="str">
        <f>IFERROR(MID($D904,FIND(H$1,$D904,1)+0,70),"x")</f>
        <v>CAPTAÇÃO  SUBTERRÂNEA, NA BACIA HIDROGRÁFICA DO RIO IMBASSAÍ, NAS COOR</v>
      </c>
      <c r="I904" t="str">
        <f>IFERROR(MID($D904,FIND(I$1,$D904,1)+0,30),"x")</f>
        <v>x</v>
      </c>
      <c r="J904" t="str">
        <f>IFERROR(MID($D904,FIND(J$1,$D904,1)+0,30),"x")</f>
        <v>CNPJ Nº 07.920.114/0001-07, CO</v>
      </c>
      <c r="K904" t="str">
        <f>IFERROR(MID($D904,FIND(K$1,$D904,1)+0,40),"x")</f>
        <v xml:space="preserve">VÁLIDO PELO PRAZO DE 4 (QUATRO) ANOS, À </v>
      </c>
      <c r="L904" t="str">
        <f>IFERROR(MID($D904,FIND(L$1,$D904,1)+0,100),"x")</f>
        <v>RESOLVE: ART. 1.º - AUTORIZAR O DIREITO  DE USO DOS RECURSOS HÍDRICOS, VÁLIDO PELO PRAZO DE 4 (QUATR</v>
      </c>
      <c r="M904" t="s">
        <v>2742</v>
      </c>
      <c r="P904" t="e">
        <f>VLOOKUP(A904,#REF!,1,FALSE)</f>
        <v>#REF!</v>
      </c>
    </row>
    <row r="905" spans="1:16" x14ac:dyDescent="0.25">
      <c r="A905" s="3">
        <v>19148</v>
      </c>
      <c r="B905" t="s">
        <v>4810</v>
      </c>
      <c r="C905">
        <v>621</v>
      </c>
      <c r="D905" t="s">
        <v>442</v>
      </c>
      <c r="E905" s="1">
        <v>19148</v>
      </c>
      <c r="F905" s="2">
        <v>43726</v>
      </c>
      <c r="G905" t="str">
        <f>IFERROR(MID($D905,FIND(G$1,$D905,1)+0,110),"x")</f>
        <v>LOCALIZADO NA FAZENDA SOL  DO PARAGUAÇU, ZONA RURAL, NO MUNICÍPIO DE MUCUGÊ, MEDIANTE O CUMPRIMENTO DA LEGISLA</v>
      </c>
      <c r="H905" t="str">
        <f>IFERROR(MID($D905,FIND(H$1,$D905,1)+0,70),"x")</f>
        <v>CAPTAÇÃO SUPERFICIAL,  NA BACIA HIDROGRÁFICA DO RIO PARAGUAÇU, NO PONT</v>
      </c>
      <c r="I905" t="str">
        <f>IFERROR(MID($D905,FIND(I$1,$D905,1)+0,30),"x")</f>
        <v>CPF Nº 093.453.965-00, COM SED</v>
      </c>
      <c r="J905" t="str">
        <f>IFERROR(MID($D905,FIND(J$1,$D905,1)+0,30),"x")</f>
        <v>x</v>
      </c>
      <c r="K905" t="str">
        <f>IFERROR(MID($D905,FIND(K$1,$D905,1)+0,40),"x")</f>
        <v>VÁLIDO PELO PRAZO DE 4 (QUATRO) ANOS,  A</v>
      </c>
      <c r="L905" t="str">
        <f>IFERROR(MID($D905,FIND(L$1,$D905,1)+0,100),"x")</f>
        <v>RESOLVE: ART. 1.º - AUTORIZAR  A RENOVAÇÃO DO DIREITO DE USO DOS RECURSOS HÍDRICOS, VÁLIDO PELO PRAZ</v>
      </c>
      <c r="M905" t="s">
        <v>2743</v>
      </c>
      <c r="P905" t="e">
        <f>VLOOKUP(A905,#REF!,1,FALSE)</f>
        <v>#REF!</v>
      </c>
    </row>
    <row r="906" spans="1:16" x14ac:dyDescent="0.25">
      <c r="A906" s="3">
        <v>19161</v>
      </c>
      <c r="B906" t="s">
        <v>4811</v>
      </c>
      <c r="C906">
        <v>622</v>
      </c>
      <c r="D906" t="s">
        <v>443</v>
      </c>
      <c r="E906" s="1">
        <v>19161</v>
      </c>
      <c r="F906" s="2">
        <v>43727</v>
      </c>
      <c r="G906" t="str">
        <f>IFERROR(MID($D906,FIND(G$1,$D906,1)+0,110),"x")</f>
        <v>LOCALIZADO NA  FAZENDA FERVENTE, ZONA RURAL, NO MUNICÍPIO DE RIBEIRA DO AMPARO, MEDIANTE O CUMPRIMENTO DA  LEG</v>
      </c>
      <c r="H906" t="str">
        <f>IFERROR(MID($D906,FIND(H$1,$D906,1)+0,70),"x")</f>
        <v>CAPTAÇÃO SUBTERRÂNEA,  NA BACIA HIDROGRÁFICA DO RIO ITAPICURU, NO POÇO</v>
      </c>
      <c r="I906" t="str">
        <f>IFERROR(MID($D906,FIND(I$1,$D906,1)+0,30),"x")</f>
        <v>x</v>
      </c>
      <c r="J906" t="str">
        <f>IFERROR(MID($D906,FIND(J$1,$D906,1)+0,30),"x")</f>
        <v>CNPJ N° 07.231.103/0008-88 COM</v>
      </c>
      <c r="K906" t="str">
        <f>IFERROR(MID($D906,FIND(K$1,$D906,1)+0,40),"x")</f>
        <v xml:space="preserve">VÁLIDO PELO PRAZO DE 4 (QUATRO) ANOS, À </v>
      </c>
      <c r="L906" t="str">
        <f>IFERROR(MID($D906,FIND(L$1,$D906,1)+0,100),"x")</f>
        <v>RESOLVE: ART. 1.º - AUTORIZAR O DIREITO DE  USO DOS RECURSOS HÍDRICOS, VÁLIDO PELO PRAZO DE 4 (QUATR</v>
      </c>
      <c r="M906" t="s">
        <v>2744</v>
      </c>
      <c r="P906" t="e">
        <f>VLOOKUP(A906,#REF!,1,FALSE)</f>
        <v>#REF!</v>
      </c>
    </row>
    <row r="907" spans="1:16" x14ac:dyDescent="0.25">
      <c r="A907" s="3">
        <v>19170</v>
      </c>
      <c r="B907" t="s">
        <v>4814</v>
      </c>
      <c r="C907">
        <v>625</v>
      </c>
      <c r="D907" t="s">
        <v>446</v>
      </c>
      <c r="E907" s="1">
        <v>19170</v>
      </c>
      <c r="F907" s="2">
        <v>43728</v>
      </c>
      <c r="G907" t="str">
        <f>IFERROR(MID($D907,FIND(G$1,$D907,1)+0,110),"x")</f>
        <v xml:space="preserve">LOCALIZADO NA FAZENDA BAIXA DA JUREMA, ZONA RURAL, NO MUNICÍPIO DE RIBEIRA DO  POMBAL, MEDIANTE O CUMPRIMENTO </v>
      </c>
      <c r="H907" t="str">
        <f>IFERROR(MID($D907,FIND(H$1,$D907,1)+0,70),"x")</f>
        <v>CAPTAÇÃO SUBTERRÂNEA, NA BACIA HIDROGRÁFICA DO RIO  ITAPICURU, NAS COO</v>
      </c>
      <c r="I907" t="str">
        <f>IFERROR(MID($D907,FIND(I$1,$D907,1)+0,30),"x")</f>
        <v>CPF Nº 005.988.775-33, COM SED</v>
      </c>
      <c r="J907" t="str">
        <f>IFERROR(MID($D907,FIND(J$1,$D907,1)+0,30),"x")</f>
        <v>x</v>
      </c>
      <c r="K907" t="str">
        <f>IFERROR(MID($D907,FIND(K$1,$D907,1)+0,40),"x")</f>
        <v xml:space="preserve">VÁLIDO PELO PRAZO DE 4 (QUATRO) ANOS, A </v>
      </c>
      <c r="L907" t="str">
        <f>IFERROR(MID($D907,FIND(L$1,$D907,1)+0,100),"x")</f>
        <v>RESOLVE: ART. 1.º - AUTORIZAR O DIREITO DE  USO DOS RECURSOS HÍDRICOS, VÁLIDO PELO PRAZO DE 4 (QUATR</v>
      </c>
      <c r="M907" t="s">
        <v>2747</v>
      </c>
      <c r="P907" t="e">
        <f>VLOOKUP(A907,#REF!,1,FALSE)</f>
        <v>#REF!</v>
      </c>
    </row>
    <row r="908" spans="1:16" x14ac:dyDescent="0.25">
      <c r="A908" s="3">
        <v>19171</v>
      </c>
      <c r="B908" t="s">
        <v>4815</v>
      </c>
      <c r="C908">
        <v>626</v>
      </c>
      <c r="D908" t="s">
        <v>447</v>
      </c>
      <c r="E908" s="1">
        <v>19171</v>
      </c>
      <c r="F908" s="2">
        <v>43728</v>
      </c>
      <c r="G908" t="str">
        <f>IFERROR(MID($D908,FIND(G$1,$D908,1)+0,110),"x")</f>
        <v>LOCALIZADO NA FAZENDA BAIXA DA PEDRA,  ZONA RURAL, NO MUNICÍPIO DE JOÃO DOURADO, MEDIANTE O CUMPRIMENTO DA LEG</v>
      </c>
      <c r="H908" t="str">
        <f>IFERROR(MID($D908,FIND(H$1,$D908,1)+0,70),"x")</f>
        <v xml:space="preserve">CAPTAÇÃO SUBTERRÂNEA, NA BACIA HIDROGRÁFICA  DO RIO SÃO FRANCISCO, NO </v>
      </c>
      <c r="I908" t="str">
        <f>IFERROR(MID($D908,FIND(I$1,$D908,1)+0,30),"x")</f>
        <v>CPF N° 935.703.685-72, COM SED</v>
      </c>
      <c r="J908" t="str">
        <f>IFERROR(MID($D908,FIND(J$1,$D908,1)+0,30),"x")</f>
        <v>x</v>
      </c>
      <c r="K908" t="str">
        <f>IFERROR(MID($D908,FIND(K$1,$D908,1)+0,40),"x")</f>
        <v xml:space="preserve">VÁLIDO PELO PRAZO DE 4 (QUATRO) ANOS, A </v>
      </c>
      <c r="L908" t="str">
        <f>IFERROR(MID($D908,FIND(L$1,$D908,1)+0,100),"x")</f>
        <v>RESOLVE: ART. 1.º - AUTORIZAR O DIREITO DE  USO DOS RECURSOS HÍDRICOS, VÁLIDO PELO PRAZO DE 4 (QUATR</v>
      </c>
      <c r="M908" t="s">
        <v>2748</v>
      </c>
      <c r="P908" t="e">
        <f>VLOOKUP(A908,#REF!,1,FALSE)</f>
        <v>#REF!</v>
      </c>
    </row>
    <row r="909" spans="1:16" x14ac:dyDescent="0.25">
      <c r="A909" s="3">
        <v>19181</v>
      </c>
      <c r="B909" t="s">
        <v>4816</v>
      </c>
      <c r="C909">
        <v>627</v>
      </c>
      <c r="D909" t="s">
        <v>448</v>
      </c>
      <c r="E909" s="1">
        <v>19181</v>
      </c>
      <c r="F909" s="2">
        <v>43731</v>
      </c>
      <c r="G909" t="str">
        <f>IFERROR(MID($D909,FIND(G$1,$D909,1)+0,110),"x")</f>
        <v>LOCALIZADO NA FAZENDA TERRA DO SOL, RODOVIA BR 242, KM 58, VILA SÃO  VICENTE, NO MUNICÍPIO DE ITABERABA, MEDIA</v>
      </c>
      <c r="H909" t="str">
        <f>IFERROR(MID($D909,FIND(H$1,$D909,1)+0,70),"x")</f>
        <v xml:space="preserve">CAPTAÇÃO SUPERFICIAL, NA BACIA HIDROGRÁFICA DO  RIO PARAGUAÇU, NO RIO </v>
      </c>
      <c r="I909" t="str">
        <f>IFERROR(MID($D909,FIND(I$1,$D909,1)+0,30),"x")</f>
        <v>CPF N° 012.574.015-80, COM SED</v>
      </c>
      <c r="J909" t="str">
        <f>IFERROR(MID($D909,FIND(J$1,$D909,1)+0,30),"x")</f>
        <v>x</v>
      </c>
      <c r="K909" t="str">
        <f>IFERROR(MID($D909,FIND(K$1,$D909,1)+0,40),"x")</f>
        <v xml:space="preserve">VÁLIDO PELO PRAZO DE 4 (QUATRO) ANOS, A </v>
      </c>
      <c r="L909" t="str">
        <f>IFERROR(MID($D909,FIND(L$1,$D909,1)+0,100),"x")</f>
        <v>RESOLVE: ART. 1.º - AUTORIZAR O DIREITO DE  USO DOS RECURSOS HÍDRICOS, VÁLIDO PELO PRAZO DE 4 (QUATR</v>
      </c>
      <c r="M909" t="s">
        <v>2749</v>
      </c>
      <c r="P909" t="e">
        <f>VLOOKUP(A909,#REF!,1,FALSE)</f>
        <v>#REF!</v>
      </c>
    </row>
    <row r="910" spans="1:16" x14ac:dyDescent="0.25">
      <c r="A910" s="3">
        <v>19183</v>
      </c>
      <c r="B910" t="s">
        <v>4817</v>
      </c>
      <c r="C910">
        <v>628</v>
      </c>
      <c r="D910" t="s">
        <v>449</v>
      </c>
      <c r="E910" s="1">
        <v>19183</v>
      </c>
      <c r="F910" s="2">
        <v>43731</v>
      </c>
      <c r="G910" t="str">
        <f>IFERROR(MID($D910,FIND(G$1,$D910,1)+0,110),"x")</f>
        <v>LOCALIZADO NA FAZENDA LAJE, ZONA RURAL, NO MUNICÍPIO DE FILADÉLFIA, MEDIANTE O CUMPRIMENTO DA  LEGISLAÇÃO VIGE</v>
      </c>
      <c r="H910" t="str">
        <f>IFERROR(MID($D910,FIND(H$1,$D910,1)+0,70),"x")</f>
        <v xml:space="preserve">CAPTAÇÃO SUPERFICIAL, NA BACIA HIDROGRÁFICA DO RIO ITAPICURU,  NO RIO </v>
      </c>
      <c r="I910" t="str">
        <f>IFERROR(MID($D910,FIND(I$1,$D910,1)+0,30),"x")</f>
        <v>CPF Nº 190.920.085-91, COM SED</v>
      </c>
      <c r="J910" t="str">
        <f>IFERROR(MID($D910,FIND(J$1,$D910,1)+0,30),"x")</f>
        <v>x</v>
      </c>
      <c r="K910" t="str">
        <f>IFERROR(MID($D910,FIND(K$1,$D910,1)+0,40),"x")</f>
        <v xml:space="preserve">VÁLIDA PELO PRAZO DE 4 (QUATRO) ANOS, A </v>
      </c>
      <c r="L910" t="str">
        <f>IFERROR(MID($D910,FIND(L$1,$D910,1)+0,100),"x")</f>
        <v>RESOLVE: ART. 1º - AUTORIZAR A RENOVAÇÃO DO  DIREITO DE USO DOS RECURSOS HÍDRICOS, VÁLIDA PELO PRAZO</v>
      </c>
      <c r="M910" t="s">
        <v>2750</v>
      </c>
      <c r="P910" t="e">
        <f>VLOOKUP(A910,#REF!,1,FALSE)</f>
        <v>#REF!</v>
      </c>
    </row>
    <row r="911" spans="1:16" x14ac:dyDescent="0.25">
      <c r="A911" s="3">
        <v>19184</v>
      </c>
      <c r="B911" t="s">
        <v>4818</v>
      </c>
      <c r="C911">
        <v>629</v>
      </c>
      <c r="D911" t="s">
        <v>450</v>
      </c>
      <c r="E911" s="1">
        <v>19184</v>
      </c>
      <c r="F911" s="2">
        <v>43731</v>
      </c>
      <c r="G911" t="str">
        <f>IFERROR(MID($D911,FIND(G$1,$D911,1)+0,110),"x")</f>
        <v>LOCALIZADO NO SÍTIO MANGUE,  POVOADO DA BAIXINHA, NO MUNICÍPIO DE PARAMIRIM, MEDIANTE O CUMPRIMENTO DA LEGISLA</v>
      </c>
      <c r="H911" t="str">
        <f>IFERROR(MID($D911,FIND(H$1,$D911,1)+0,70),"x")</f>
        <v>CAPTAÇÃO SUPERFICIAL, NA BACIA HIDROGRÁFICA DO RIO PARAMIRIM, NO RIO P</v>
      </c>
      <c r="I911" t="str">
        <f>IFERROR(MID($D911,FIND(I$1,$D911,1)+0,30),"x")</f>
        <v>CPF N° 117.448.475-68, COM SED</v>
      </c>
      <c r="J911" t="str">
        <f>IFERROR(MID($D911,FIND(J$1,$D911,1)+0,30),"x")</f>
        <v>x</v>
      </c>
      <c r="K911" t="str">
        <f>IFERROR(MID($D911,FIND(K$1,$D911,1)+0,40),"x")</f>
        <v>VÁLIDO PELO PRAZO DE 2 (DOIS) ANOS, A DU</v>
      </c>
      <c r="L911" t="str">
        <f>IFERROR(MID($D911,FIND(L$1,$D911,1)+0,100),"x")</f>
        <v xml:space="preserve">RESOLVE: ART. 1º - AUTORIZAR O DIREITO DE  USO DOS RECURSOS HÍDRICOS, VÁLIDO PELO PRAZO DE 2 (DOIS) </v>
      </c>
      <c r="M911" t="s">
        <v>2751</v>
      </c>
      <c r="P911" t="e">
        <f>VLOOKUP(A911,#REF!,1,FALSE)</f>
        <v>#REF!</v>
      </c>
    </row>
    <row r="912" spans="1:16" x14ac:dyDescent="0.25">
      <c r="A912" s="3">
        <v>19185</v>
      </c>
      <c r="B912" t="s">
        <v>4819</v>
      </c>
      <c r="C912">
        <v>630</v>
      </c>
      <c r="D912" t="s">
        <v>451</v>
      </c>
      <c r="E912" s="1">
        <v>19185</v>
      </c>
      <c r="F912" s="2">
        <v>43731</v>
      </c>
      <c r="G912" t="str">
        <f>IFERROR(MID($D912,FIND(G$1,$D912,1)+0,110),"x")</f>
        <v xml:space="preserve">LOCALIZADO NO MESMO LOCAL E MUNICÍPIO,  MEDIANTE O CUMPRIMENTO DA LEGISLAÇÃO VIGENTE, DOS CONDICIONANTES E DO </v>
      </c>
      <c r="H912" t="str">
        <f>IFERROR(MID($D912,FIND(H$1,$D912,1)+0,70),"x")</f>
        <v>CAPTAÇÃO SUPERFICIAL, NA BACIA  HIDROGRÁFICA DO RIO DE CONTAS, NA LAGO</v>
      </c>
      <c r="I912" t="str">
        <f>IFERROR(MID($D912,FIND(I$1,$D912,1)+0,30),"x")</f>
        <v>CPF N° 162.757.565-00, COM SED</v>
      </c>
      <c r="J912" t="str">
        <f>IFERROR(MID($D912,FIND(J$1,$D912,1)+0,30),"x")</f>
        <v>x</v>
      </c>
      <c r="K912" t="str">
        <f>IFERROR(MID($D912,FIND(K$1,$D912,1)+0,40),"x")</f>
        <v>VÁLIDO PELO PRAZO DE 2 (DOIS) ANOS, A EL</v>
      </c>
      <c r="L912" t="str">
        <f>IFERROR(MID($D912,FIND(L$1,$D912,1)+0,100),"x")</f>
        <v>RESOLVE: ART. 1.º - AUTORIZAR O  DIREITO DE USO DOS RECURSOS HÍDRICOS, VÁLIDO PELO PRAZO DE 2 (DOIS)</v>
      </c>
      <c r="M912" t="s">
        <v>2752</v>
      </c>
      <c r="P912" t="e">
        <f>VLOOKUP(A912,#REF!,1,FALSE)</f>
        <v>#REF!</v>
      </c>
    </row>
    <row r="913" spans="1:16" x14ac:dyDescent="0.25">
      <c r="A913" s="3">
        <v>19187</v>
      </c>
      <c r="B913" t="s">
        <v>4820</v>
      </c>
      <c r="C913">
        <v>631</v>
      </c>
      <c r="D913" t="s">
        <v>452</v>
      </c>
      <c r="E913" s="1">
        <v>19187</v>
      </c>
      <c r="F913" s="2">
        <v>43731</v>
      </c>
      <c r="G913" t="str">
        <f>IFERROR(MID($D913,FIND(G$1,$D913,1)+0,110),"x")</f>
        <v>LOCALIZADO NA FAZENDA LAGOA DO CURRALINHO, ESTRADA PARAMIRIM AO BEBEDOURO, NO MUNICÍPIO  DE PARAMIRIM, MEDIANT</v>
      </c>
      <c r="H913" t="str">
        <f>IFERROR(MID($D913,FIND(H$1,$D913,1)+0,70),"x")</f>
        <v>CAPTAÇÃO SUPERFICIAL, NA BACIA HIDROGRÁFICA DO RIO  DE PARAMIRIM, NO R</v>
      </c>
      <c r="I913" t="str">
        <f>IFERROR(MID($D913,FIND(I$1,$D913,1)+0,30),"x")</f>
        <v>CPF N° 446.621.495-68, COM SED</v>
      </c>
      <c r="J913" t="str">
        <f>IFERROR(MID($D913,FIND(J$1,$D913,1)+0,30),"x")</f>
        <v>x</v>
      </c>
      <c r="K913" t="str">
        <f>IFERROR(MID($D913,FIND(K$1,$D913,1)+0,40),"x")</f>
        <v>VÁLIDO PELO PRAZO DE 2 (DOIS) ANOS, A JA</v>
      </c>
      <c r="L913" t="str">
        <f>IFERROR(MID($D913,FIND(L$1,$D913,1)+0,100),"x")</f>
        <v xml:space="preserve">RESOLVE: ART. 1º - AUTORIZAR O DIREITO  DE USO DOS RECURSOS HÍDRICOS, VÁLIDO PELO PRAZO DE 2 (DOIS) </v>
      </c>
      <c r="M913" t="s">
        <v>2753</v>
      </c>
      <c r="P913" t="e">
        <f>VLOOKUP(A913,#REF!,1,FALSE)</f>
        <v>#REF!</v>
      </c>
    </row>
    <row r="914" spans="1:16" x14ac:dyDescent="0.25">
      <c r="A914" s="3">
        <v>19189</v>
      </c>
      <c r="B914" t="s">
        <v>4821</v>
      </c>
      <c r="C914">
        <v>632</v>
      </c>
      <c r="D914" t="s">
        <v>453</v>
      </c>
      <c r="E914" s="1">
        <v>19189</v>
      </c>
      <c r="F914" s="2">
        <v>43731</v>
      </c>
      <c r="G914" t="str">
        <f>IFERROR(MID($D914,FIND(G$1,$D914,1)+0,110),"x")</f>
        <v>LOCALIZADO NA FAZENDAS SÃO JOÃO, ESTRADA INTERMUNICIPAL BA 152, ZONA RURAL, NO MUNICÍPIO DE  PARAMIRIM, MEDIAN</v>
      </c>
      <c r="H914" t="str">
        <f>IFERROR(MID($D914,FIND(H$1,$D914,1)+0,70),"x")</f>
        <v xml:space="preserve">CAPTAÇÃO SUPERFICIAL, NA BACIA HIDROGRÁFICA DO RIO PARAMIRIM,  NO RIO </v>
      </c>
      <c r="I914" t="str">
        <f>IFERROR(MID($D914,FIND(I$1,$D914,1)+0,30),"x")</f>
        <v>CPF N° 004.540.158-60, COM SED</v>
      </c>
      <c r="J914" t="str">
        <f>IFERROR(MID($D914,FIND(J$1,$D914,1)+0,30),"x")</f>
        <v>x</v>
      </c>
      <c r="K914" t="str">
        <f>IFERROR(MID($D914,FIND(K$1,$D914,1)+0,40),"x")</f>
        <v>VÁLIDO PELO PRAZO DE 2 (DOIS) ANOS, A JO</v>
      </c>
      <c r="L914" t="str">
        <f>IFERROR(MID($D914,FIND(L$1,$D914,1)+0,100),"x")</f>
        <v>RESOLVE: ART. 1.º - AUTORIZAR O DIREITO  DE USO DOS RECURSOS HÍDRICOS, VÁLIDO PELO PRAZO DE 2 (DOIS)</v>
      </c>
      <c r="M914" t="s">
        <v>2754</v>
      </c>
      <c r="P914" t="e">
        <f>VLOOKUP(A914,#REF!,1,FALSE)</f>
        <v>#REF!</v>
      </c>
    </row>
    <row r="915" spans="1:16" x14ac:dyDescent="0.25">
      <c r="A915" s="3">
        <v>19190</v>
      </c>
      <c r="B915" t="s">
        <v>4822</v>
      </c>
      <c r="C915">
        <v>633</v>
      </c>
      <c r="D915" t="s">
        <v>454</v>
      </c>
      <c r="E915" s="1">
        <v>19190</v>
      </c>
      <c r="F915" s="2">
        <v>43731</v>
      </c>
      <c r="G915" t="str">
        <f>IFERROR(MID($D915,FIND(G$1,$D915,1)+0,110),"x")</f>
        <v>LOCALIZADO NA FAZENDA ARRAIAL DE BAIXO, POVOADO DE ARRAIAL DE BAIXO, NO MUNICÍPIO DE PARAMIRIM,  MEDIANTE O CU</v>
      </c>
      <c r="H915" t="str">
        <f>IFERROR(MID($D915,FIND(H$1,$D915,1)+0,70),"x")</f>
        <v xml:space="preserve">CAPTAÇÃO SUPERFICIAL, NA BACIA HIDROGRÁFICA DO  RIO PARAMIRIM, NO RIO </v>
      </c>
      <c r="I915" t="str">
        <f>IFERROR(MID($D915,FIND(I$1,$D915,1)+0,30),"x")</f>
        <v>CPF N° 769.362.798-72, COM SED</v>
      </c>
      <c r="J915" t="str">
        <f>IFERROR(MID($D915,FIND(J$1,$D915,1)+0,30),"x")</f>
        <v>x</v>
      </c>
      <c r="K915" t="str">
        <f>IFERROR(MID($D915,FIND(K$1,$D915,1)+0,40),"x")</f>
        <v>VÁLIDO PELO PRAZO DE 2 (DOIS) ANOS, A JO</v>
      </c>
      <c r="L915" t="str">
        <f>IFERROR(MID($D915,FIND(L$1,$D915,1)+0,100),"x")</f>
        <v xml:space="preserve">RESOLVE: ART. 1º - AUTORIZAR O  DIREITO DE USO DOS RECURSOS HÍDRICOS, VÁLIDO PELO PRAZO DE 2 (DOIS) </v>
      </c>
      <c r="M915" t="s">
        <v>2755</v>
      </c>
      <c r="P915" t="e">
        <f>VLOOKUP(A915,#REF!,1,FALSE)</f>
        <v>#REF!</v>
      </c>
    </row>
    <row r="916" spans="1:16" x14ac:dyDescent="0.25">
      <c r="A916" s="3">
        <v>19191</v>
      </c>
      <c r="B916" t="s">
        <v>4823</v>
      </c>
      <c r="C916">
        <v>634</v>
      </c>
      <c r="D916" t="s">
        <v>455</v>
      </c>
      <c r="E916" s="1">
        <v>19191</v>
      </c>
      <c r="F916" s="2">
        <v>43731</v>
      </c>
      <c r="G916" t="str">
        <f>IFERROR(MID($D916,FIND(G$1,$D916,1)+0,110),"x")</f>
        <v>LOCALIZADO  NA FAZENDA RIACHÃO, ESTRADA INTERMUNICIPAL BA 152, ZONA RURAL, NO MUNICÍPIO DE PARAMIRIM,  MEDIANT</v>
      </c>
      <c r="H916" t="str">
        <f>IFERROR(MID($D916,FIND(H$1,$D916,1)+0,70),"x")</f>
        <v xml:space="preserve">CAPTAÇÃO SUPERFICIAL, NA BACIA HIDROGRÁFICA DO RIO PARAMIRIM,  NO RIO </v>
      </c>
      <c r="I916" t="str">
        <f>IFERROR(MID($D916,FIND(I$1,$D916,1)+0,30),"x")</f>
        <v>CPF N° 143.285.668-57, COM SED</v>
      </c>
      <c r="J916" t="str">
        <f>IFERROR(MID($D916,FIND(J$1,$D916,1)+0,30),"x")</f>
        <v>x</v>
      </c>
      <c r="K916" t="str">
        <f>IFERROR(MID($D916,FIND(K$1,$D916,1)+0,40),"x")</f>
        <v>VÁLIDO PELO PRAZO DE 2 (DOIS) ANOS, A JO</v>
      </c>
      <c r="L916" t="str">
        <f>IFERROR(MID($D916,FIND(L$1,$D916,1)+0,100),"x")</f>
        <v>RESOLVE: ART. 1.º - AUTORIZAR O  DIREITO DE USO DOS RECURSOS HÍDRICOS, VÁLIDO PELO PRAZO DE 2 (DOIS)</v>
      </c>
      <c r="M916" t="s">
        <v>2754</v>
      </c>
      <c r="P916" t="e">
        <f>VLOOKUP(A916,#REF!,1,FALSE)</f>
        <v>#REF!</v>
      </c>
    </row>
    <row r="917" spans="1:16" x14ac:dyDescent="0.25">
      <c r="A917" s="3">
        <v>19192</v>
      </c>
      <c r="B917" t="s">
        <v>4824</v>
      </c>
      <c r="C917">
        <v>635</v>
      </c>
      <c r="D917" t="s">
        <v>456</v>
      </c>
      <c r="E917" s="1">
        <v>19192</v>
      </c>
      <c r="F917" s="2">
        <v>43731</v>
      </c>
      <c r="G917" t="str">
        <f>IFERROR(MID($D917,FIND(G$1,$D917,1)+0,110),"x")</f>
        <v>LOCALIZADO NO SÍTIO BEIRA RIO, ZONA RURAL, NO MUNICÍPIO DE LIVRAMENTO DE NOSSA SENHORA,  MEDIANTE O CUMPRIMENT</v>
      </c>
      <c r="H917" t="str">
        <f>IFERROR(MID($D917,FIND(H$1,$D917,1)+0,70),"x")</f>
        <v xml:space="preserve">CAPTAÇÃO SUPERFICIAL, NA BACIA HIDROGRÁFICA  DO RIO DE CONTAS, NO RIO </v>
      </c>
      <c r="I917" t="str">
        <f>IFERROR(MID($D917,FIND(I$1,$D917,1)+0,30),"x")</f>
        <v>CPF N° 062.987.455-72, COM SED</v>
      </c>
      <c r="J917" t="str">
        <f>IFERROR(MID($D917,FIND(J$1,$D917,1)+0,30),"x")</f>
        <v>x</v>
      </c>
      <c r="K917" t="str">
        <f>IFERROR(MID($D917,FIND(K$1,$D917,1)+0,40),"x")</f>
        <v>VÁLIDO PELO PRAZO DE 2 (DOIS) ANOS, A JO</v>
      </c>
      <c r="L917" t="str">
        <f>IFERROR(MID($D917,FIND(L$1,$D917,1)+0,100),"x")</f>
        <v xml:space="preserve">RESOLVE: ART. 1º - AUTORIZAR O DIREITO DE  USO DOS RECURSOS HÍDRICOS, VÁLIDO PELO PRAZO DE 2 (DOIS) </v>
      </c>
      <c r="M917" t="s">
        <v>2756</v>
      </c>
      <c r="P917" t="e">
        <f>VLOOKUP(A917,#REF!,1,FALSE)</f>
        <v>#REF!</v>
      </c>
    </row>
    <row r="918" spans="1:16" x14ac:dyDescent="0.25">
      <c r="A918" s="3">
        <v>19193</v>
      </c>
      <c r="B918" t="s">
        <v>4825</v>
      </c>
      <c r="C918">
        <v>636</v>
      </c>
      <c r="D918" t="s">
        <v>457</v>
      </c>
      <c r="E918" s="1">
        <v>19193</v>
      </c>
      <c r="F918" s="2">
        <v>43731</v>
      </c>
      <c r="G918" t="str">
        <f>IFERROR(MID($D918,FIND(G$1,$D918,1)+0,110),"x")</f>
        <v>LOCALIZADO NA FAZENDA VÁRZEA DE CIMA, VÁRZEA GRANDE,  NO MUNICÍPIO DE PINDOBAÇU, MEDIANTE O CUMPRIMENTO DA LEG</v>
      </c>
      <c r="H918" t="str">
        <f>IFERROR(MID($D918,FIND(H$1,$D918,1)+0,70),"x")</f>
        <v xml:space="preserve">CAPTAÇÃO SUPERFICIAL, NA  BACIA HIDROGRÁFICA DO RIO ITAPICURU, NO RIO </v>
      </c>
      <c r="I918" t="str">
        <f>IFERROR(MID($D918,FIND(I$1,$D918,1)+0,30),"x")</f>
        <v>CPF N° 638.207.225-72, COM SED</v>
      </c>
      <c r="J918" t="str">
        <f>IFERROR(MID($D918,FIND(J$1,$D918,1)+0,30),"x")</f>
        <v>x</v>
      </c>
      <c r="K918" t="str">
        <f>IFERROR(MID($D918,FIND(K$1,$D918,1)+0,40),"x")</f>
        <v xml:space="preserve">VÁLIDO PELO PRAZO DE 4 (QUATRO) ANOS, A </v>
      </c>
      <c r="L918" t="str">
        <f>IFERROR(MID($D918,FIND(L$1,$D918,1)+0,100),"x")</f>
        <v>RESOLVE: ART. 1.º -  AUTORIZAR O DIREITO DE USO DOS RECURSOS HÍDRICOS, VÁLIDO PELO PRAZO DE 4 (QUATR</v>
      </c>
      <c r="M918" t="s">
        <v>2757</v>
      </c>
      <c r="P918" t="e">
        <f>VLOOKUP(A918,#REF!,1,FALSE)</f>
        <v>#REF!</v>
      </c>
    </row>
    <row r="919" spans="1:16" x14ac:dyDescent="0.25">
      <c r="A919" s="3">
        <v>19194</v>
      </c>
      <c r="B919" t="s">
        <v>4826</v>
      </c>
      <c r="C919">
        <v>637</v>
      </c>
      <c r="D919" t="s">
        <v>458</v>
      </c>
      <c r="E919" s="1">
        <v>19194</v>
      </c>
      <c r="F919" s="2">
        <v>43731</v>
      </c>
      <c r="G919" t="str">
        <f>IFERROR(MID($D919,FIND(G$1,$D919,1)+0,110),"x")</f>
        <v>LOCALIZADO NO SÍTIO JAMBEIRO, ZONA RURAL, NO MUNICÍPIO  DE LIVRAMENTO DE NOSSA SENHORA, MEDIANTE O CUMPRIMENTO</v>
      </c>
      <c r="H919" t="str">
        <f>IFERROR(MID($D919,FIND(H$1,$D919,1)+0,70),"x")</f>
        <v>CAPTAÇÃO SUPERFICIAL, NA  BACIA HIDROGRÁFICA DO RIO DE CONTAS, NO RIAC</v>
      </c>
      <c r="I919" t="str">
        <f>IFERROR(MID($D919,FIND(I$1,$D919,1)+0,30),"x")</f>
        <v>CPF N°376.528.695-87, COM SEDE</v>
      </c>
      <c r="J919" t="str">
        <f>IFERROR(MID($D919,FIND(J$1,$D919,1)+0,30),"x")</f>
        <v>x</v>
      </c>
      <c r="K919" t="str">
        <f>IFERROR(MID($D919,FIND(K$1,$D919,1)+0,40),"x")</f>
        <v xml:space="preserve">VÁLIDO PELO PRAZO DE 4 (QUATRO) ANOS, A </v>
      </c>
      <c r="L919" t="str">
        <f>IFERROR(MID($D919,FIND(L$1,$D919,1)+0,100),"x")</f>
        <v>RESOLVE: ART. 1.º - AUTORIZAR O DIREITO  DE USO DOS RECURSOS HÍDRICOS, VÁLIDO PELO PRAZO DE 4 (QUATR</v>
      </c>
      <c r="M919" t="s">
        <v>2758</v>
      </c>
      <c r="P919" t="e">
        <f>VLOOKUP(A919,#REF!,1,FALSE)</f>
        <v>#REF!</v>
      </c>
    </row>
    <row r="920" spans="1:16" x14ac:dyDescent="0.25">
      <c r="A920" s="3">
        <v>19195</v>
      </c>
      <c r="B920" t="s">
        <v>4827</v>
      </c>
      <c r="C920">
        <v>638</v>
      </c>
      <c r="D920" t="s">
        <v>459</v>
      </c>
      <c r="E920" s="1">
        <v>19195</v>
      </c>
      <c r="F920" s="2">
        <v>43731</v>
      </c>
      <c r="G920" t="str">
        <f>IFERROR(MID($D920,FIND(G$1,$D920,1)+0,110),"x")</f>
        <v>LOCALIZADO NA FAZENDA CARRANCUDO, VÁRZEA GRANDE,  NO MUNICÍPIO DE PINDOBAÇU, MEDIANTE O CUMPRIMENTO DA LEGISLA</v>
      </c>
      <c r="H920" t="str">
        <f>IFERROR(MID($D920,FIND(H$1,$D920,1)+0,70),"x")</f>
        <v xml:space="preserve">CAPTAÇÃO SUPERFICIAL, NA  BACIA HIDROGRÁFICA DO RIO ITAPICURU, NO RIO </v>
      </c>
      <c r="I920" t="str">
        <f>IFERROR(MID($D920,FIND(I$1,$D920,1)+0,30),"x")</f>
        <v>CPF N° 043.066.837-61, COM SED</v>
      </c>
      <c r="J920" t="str">
        <f>IFERROR(MID($D920,FIND(J$1,$D920,1)+0,30),"x")</f>
        <v>x</v>
      </c>
      <c r="K920" t="str">
        <f>IFERROR(MID($D920,FIND(K$1,$D920,1)+0,40),"x")</f>
        <v xml:space="preserve">VÁLIDO PELO PRAZO DE 4 (QUATRO) ANOS, A </v>
      </c>
      <c r="L920" t="str">
        <f>IFERROR(MID($D920,FIND(L$1,$D920,1)+0,100),"x")</f>
        <v>RESOLVE: ART. 1.º -   AUTORIZAR O DIREITO DE USO DOS RECURSOS HÍDRICOS, VÁLIDO PELO PRAZO DE 4 (QUAT</v>
      </c>
      <c r="M920" t="s">
        <v>2759</v>
      </c>
      <c r="P920" t="e">
        <f>VLOOKUP(A920,#REF!,1,FALSE)</f>
        <v>#REF!</v>
      </c>
    </row>
    <row r="921" spans="1:16" x14ac:dyDescent="0.25">
      <c r="A921" s="3">
        <v>19196</v>
      </c>
      <c r="B921" t="s">
        <v>4828</v>
      </c>
      <c r="C921">
        <v>639</v>
      </c>
      <c r="D921" t="s">
        <v>460</v>
      </c>
      <c r="E921" s="1">
        <v>19196</v>
      </c>
      <c r="F921" s="2">
        <v>43731</v>
      </c>
      <c r="G921" t="str">
        <f>IFERROR(MID($D921,FIND(G$1,$D921,1)+0,110),"x")</f>
        <v>LOCALIZADO  NO SÍTIO ACONCHEGO DA MATA, ZONA RURAL, NO MUNICÍPIO DE IAÇU, MEDIANTE O CUMPRIMENTO DA  LEGISLAÇÃ</v>
      </c>
      <c r="H921" t="str">
        <f>IFERROR(MID($D921,FIND(H$1,$D921,1)+0,70),"x")</f>
        <v xml:space="preserve">CAPTAÇÃO SUPERFICIAL, NA BACIA HIDROGRÁFICA DO RIO PARAGUAÇU, NO RIO  </v>
      </c>
      <c r="I921" t="str">
        <f>IFERROR(MID($D921,FIND(I$1,$D921,1)+0,30),"x")</f>
        <v>CPF Nº 581.234.075-72, COM SED</v>
      </c>
      <c r="J921" t="str">
        <f>IFERROR(MID($D921,FIND(J$1,$D921,1)+0,30),"x")</f>
        <v>x</v>
      </c>
      <c r="K921" t="str">
        <f>IFERROR(MID($D921,FIND(K$1,$D921,1)+0,40),"x")</f>
        <v xml:space="preserve">VÁLIDO PELO PRAZO DE 4 (QUATRO) ANOS, A </v>
      </c>
      <c r="L921" t="str">
        <f>IFERROR(MID($D921,FIND(L$1,$D921,1)+0,100),"x")</f>
        <v>RESOLVE: ART. 1º - AUTORIZAR O DIREITO  DE USO DOS RECURSOS HÍDRICOS, VÁLIDO PELO PRAZO DE 4 (QUATRO</v>
      </c>
      <c r="M921" t="s">
        <v>2760</v>
      </c>
      <c r="P921" t="e">
        <f>VLOOKUP(A921,#REF!,1,FALSE)</f>
        <v>#REF!</v>
      </c>
    </row>
    <row r="922" spans="1:16" x14ac:dyDescent="0.25">
      <c r="A922" s="3">
        <v>19197</v>
      </c>
      <c r="B922" t="s">
        <v>4829</v>
      </c>
      <c r="C922">
        <v>640</v>
      </c>
      <c r="D922" t="s">
        <v>461</v>
      </c>
      <c r="E922" s="1">
        <v>19197</v>
      </c>
      <c r="F922" s="2">
        <v>43731</v>
      </c>
      <c r="G922" t="str">
        <f>IFERROR(MID($D922,FIND(G$1,$D922,1)+0,110),"x")</f>
        <v xml:space="preserve">LOCALIZADO NO MESMO LOCAL E MUNICÍPIO, MEDIANTE O CUMPRIMENTO DA LEGISLAÇÃO VIGENTE, DOS  CONDICIONANTES E DO </v>
      </c>
      <c r="H922" t="str">
        <f>IFERROR(MID($D922,FIND(H$1,$D922,1)+0,70),"x")</f>
        <v xml:space="preserve">CAPTAÇÃO SUPERFICIAL, NA BACIA HIDROGRÁFICA DO  RIO PARAGUAÇU, NO RIO </v>
      </c>
      <c r="I922" t="str">
        <f>IFERROR(MID($D922,FIND(I$1,$D922,1)+0,30),"x")</f>
        <v>CPF N° 110.131.175-49, COM SED</v>
      </c>
      <c r="J922" t="str">
        <f>IFERROR(MID($D922,FIND(J$1,$D922,1)+0,30),"x")</f>
        <v>x</v>
      </c>
      <c r="K922" t="str">
        <f>IFERROR(MID($D922,FIND(K$1,$D922,1)+0,40),"x")</f>
        <v xml:space="preserve">VÁLIDO PELO PRAZO DE 4 (QUATRO) ANOS, A </v>
      </c>
      <c r="L922" t="str">
        <f>IFERROR(MID($D922,FIND(L$1,$D922,1)+0,100),"x")</f>
        <v>RESOLVE: ART. 1º - AUTORIZAR O DIREITO DE  USO DOS RECURSOS HÍDRICOS, VÁLIDO PELO PRAZO DE 4 (QUATRO</v>
      </c>
      <c r="M922" t="s">
        <v>2761</v>
      </c>
      <c r="P922" t="e">
        <f>VLOOKUP(A922,#REF!,1,FALSE)</f>
        <v>#REF!</v>
      </c>
    </row>
    <row r="923" spans="1:16" x14ac:dyDescent="0.25">
      <c r="A923" s="3">
        <v>19198</v>
      </c>
      <c r="B923" t="s">
        <v>4830</v>
      </c>
      <c r="C923">
        <v>641</v>
      </c>
      <c r="D923" t="s">
        <v>462</v>
      </c>
      <c r="E923" s="1">
        <v>19198</v>
      </c>
      <c r="F923" s="2">
        <v>43731</v>
      </c>
      <c r="G923" t="str">
        <f>IFERROR(MID($D923,FIND(G$1,$D923,1)+0,110),"x")</f>
        <v>LOCALIZADO NA FAZENDA SÃO JOÃO, POVOADO DE SÃO JOÃO, NO MUNICÍPIO DE PARAMIRIM,  MEDIANTE O CUMPRIMENTO DA LEG</v>
      </c>
      <c r="H923" t="str">
        <f>IFERROR(MID($D923,FIND(H$1,$D923,1)+0,70),"x")</f>
        <v xml:space="preserve">CAPTAÇÃO SUPERFICIAL, NA BACIA HIDROGRÁFICA DO RIO  PARAMIRIM, NO RIO </v>
      </c>
      <c r="I923" t="str">
        <f>IFERROR(MID($D923,FIND(I$1,$D923,1)+0,30),"x")</f>
        <v>CPF N° 334.779.575-04, COM SED</v>
      </c>
      <c r="J923" t="str">
        <f>IFERROR(MID($D923,FIND(J$1,$D923,1)+0,30),"x")</f>
        <v>x</v>
      </c>
      <c r="K923" t="str">
        <f>IFERROR(MID($D923,FIND(K$1,$D923,1)+0,40),"x")</f>
        <v>VÁLIDO PELO PRAZO DE 2 (DOIS) ANOS, A MI</v>
      </c>
      <c r="L923" t="str">
        <f>IFERROR(MID($D923,FIND(L$1,$D923,1)+0,100),"x")</f>
        <v xml:space="preserve">RESOLVE: ART. 1º - AUTORIZAR O  DIREITO DE USO DOS RECURSOS HÍDRICOS, VÁLIDO PELO PRAZO DE 2 (DOIS) </v>
      </c>
      <c r="M923" t="s">
        <v>2762</v>
      </c>
      <c r="P923" t="e">
        <f>VLOOKUP(A923,#REF!,1,FALSE)</f>
        <v>#REF!</v>
      </c>
    </row>
    <row r="924" spans="1:16" x14ac:dyDescent="0.25">
      <c r="A924" s="3">
        <v>19199</v>
      </c>
      <c r="B924" t="s">
        <v>4831</v>
      </c>
      <c r="C924">
        <v>642</v>
      </c>
      <c r="D924" t="s">
        <v>463</v>
      </c>
      <c r="E924" s="1">
        <v>19199</v>
      </c>
      <c r="F924" s="2">
        <v>43731</v>
      </c>
      <c r="G924" t="str">
        <f>IFERROR(MID($D924,FIND(G$1,$D924,1)+0,110),"x")</f>
        <v>LOCALIZADO NA FAZENDA PALMA, RODOVIA BA 245, ZONA RURAL, NO MUNICÍPIO  DE IAÇU, MEDIANTE O CUMPRIMENTO DA LEGI</v>
      </c>
      <c r="H924" t="str">
        <f>IFERROR(MID($D924,FIND(H$1,$D924,1)+0,70),"x")</f>
        <v xml:space="preserve">CAPTAÇÃO SUPERFICIAL, NA BACIA HIDROGRÁFICA DO RIO  PARAGUAÇU, NO RIO </v>
      </c>
      <c r="I924" t="str">
        <f>IFERROR(MID($D924,FIND(I$1,$D924,1)+0,30),"x")</f>
        <v>CPF Nº 391.484.675-53, COM SED</v>
      </c>
      <c r="J924" t="str">
        <f>IFERROR(MID($D924,FIND(J$1,$D924,1)+0,30),"x")</f>
        <v>x</v>
      </c>
      <c r="K924" t="str">
        <f>IFERROR(MID($D924,FIND(K$1,$D924,1)+0,40),"x")</f>
        <v xml:space="preserve">VÁLIDO PELO PRAZO DE 4 (QUATRO) ANOS, A </v>
      </c>
      <c r="L924" t="str">
        <f>IFERROR(MID($D924,FIND(L$1,$D924,1)+0,100),"x")</f>
        <v>RESOLVE: ART. 1º - AUTORIZAR O DIREITO DE  USO DOS RECURSOS HÍDRICOS, VÁLIDO PELO PRAZO DE 4 (QUATRO</v>
      </c>
      <c r="M924" t="s">
        <v>2763</v>
      </c>
      <c r="P924" t="e">
        <f>VLOOKUP(A924,#REF!,1,FALSE)</f>
        <v>#REF!</v>
      </c>
    </row>
    <row r="925" spans="1:16" x14ac:dyDescent="0.25">
      <c r="A925" s="3">
        <v>19200</v>
      </c>
      <c r="B925" t="s">
        <v>4832</v>
      </c>
      <c r="C925">
        <v>643</v>
      </c>
      <c r="D925" t="s">
        <v>464</v>
      </c>
      <c r="E925" s="1">
        <v>19200</v>
      </c>
      <c r="F925" s="2">
        <v>43731</v>
      </c>
      <c r="G925" t="str">
        <f>IFERROR(MID($D925,FIND(G$1,$D925,1)+0,110),"x")</f>
        <v>LOCALIZADO NA  FAZENDA CACHOEIRA, ZONA RURAL, NO MUNICÍPIO DE UTINGA, MEDIANTE O CUMPRIMENTO DA LEGISLAÇÃO  VI</v>
      </c>
      <c r="H925" t="str">
        <f>IFERROR(MID($D925,FIND(H$1,$D925,1)+0,70),"x")</f>
        <v>CAPTAÇÃO SUPERFICIAL, NA BACIA HIDROGRÁFICA DO RIO PARAGUAÇU, NO RIACH</v>
      </c>
      <c r="I925" t="str">
        <f>IFERROR(MID($D925,FIND(I$1,$D925,1)+0,30),"x")</f>
        <v>CPF Nº 401.479.085-15, COM SED</v>
      </c>
      <c r="J925" t="str">
        <f>IFERROR(MID($D925,FIND(J$1,$D925,1)+0,30),"x")</f>
        <v>x</v>
      </c>
      <c r="K925" t="str">
        <f>IFERROR(MID($D925,FIND(K$1,$D925,1)+0,40),"x")</f>
        <v xml:space="preserve">VÁLIDO PELO PRAZO DE 4 (QUATRO) ANOS, A </v>
      </c>
      <c r="L925" t="str">
        <f>IFERROR(MID($D925,FIND(L$1,$D925,1)+0,100),"x")</f>
        <v>RESOLVE: ART. 1º - AUTORIZAR O DIREITO DE  USO DOS RECURSOS HÍDRICOS, VÁLIDO PELO PRAZO DE 4 (QUATRO</v>
      </c>
      <c r="M925" t="s">
        <v>2764</v>
      </c>
      <c r="P925" t="e">
        <f>VLOOKUP(A925,#REF!,1,FALSE)</f>
        <v>#REF!</v>
      </c>
    </row>
    <row r="926" spans="1:16" x14ac:dyDescent="0.25">
      <c r="A926" s="3">
        <v>19202</v>
      </c>
      <c r="B926" t="s">
        <v>4833</v>
      </c>
      <c r="C926">
        <v>644</v>
      </c>
      <c r="D926" t="s">
        <v>465</v>
      </c>
      <c r="E926" s="1">
        <v>19202</v>
      </c>
      <c r="F926" s="2">
        <v>43731</v>
      </c>
      <c r="G926" t="str">
        <f>IFERROR(MID($D926,FIND(G$1,$D926,1)+0,110),"x")</f>
        <v>LOCALIZADO NO SÍTIO BARREIRO, POVOADO DE SANTA TEREZINHA, ZONA RURAL, NO MUNICÍPIO DE  MACAÚBAS, MEDIANTE O CU</v>
      </c>
      <c r="H926" t="str">
        <f>IFERROR(MID($D926,FIND(H$1,$D926,1)+0,70),"x")</f>
        <v xml:space="preserve">CAPTAÇÃO SUPERFICIAL, NA BACIA HIDROGRÁFICA DO  RIO PARAMIRIM, NO RIO </v>
      </c>
      <c r="I926" t="str">
        <f>IFERROR(MID($D926,FIND(I$1,$D926,1)+0,30),"x")</f>
        <v>CPF Nº 243.970.085-15, COM SED</v>
      </c>
      <c r="J926" t="str">
        <f>IFERROR(MID($D926,FIND(J$1,$D926,1)+0,30),"x")</f>
        <v>x</v>
      </c>
      <c r="K926" t="str">
        <f>IFERROR(MID($D926,FIND(K$1,$D926,1)+0,40),"x")</f>
        <v>VÁLIDA PELO PRAZO DE 2 (DOIS) ANOS, A JO</v>
      </c>
      <c r="L926" t="str">
        <f>IFERROR(MID($D926,FIND(L$1,$D926,1)+0,100),"x")</f>
        <v>RESOLVE: ART. 1.º - AUTORIZAR A  RENOVAÇÃO DO DIREITO DE USO DOS RECURSOS HÍDRICOS, VÁLIDA PELO PRAZ</v>
      </c>
      <c r="M926" t="s">
        <v>2765</v>
      </c>
      <c r="P926" t="e">
        <f>VLOOKUP(A926,#REF!,1,FALSE)</f>
        <v>#REF!</v>
      </c>
    </row>
    <row r="927" spans="1:16" x14ac:dyDescent="0.25">
      <c r="A927" s="3">
        <v>19203</v>
      </c>
      <c r="B927" t="s">
        <v>4834</v>
      </c>
      <c r="C927">
        <v>645</v>
      </c>
      <c r="D927" t="s">
        <v>466</v>
      </c>
      <c r="E927" s="1">
        <v>19203</v>
      </c>
      <c r="F927" s="2">
        <v>43731</v>
      </c>
      <c r="G927" t="str">
        <f>IFERROR(MID($D927,FIND(G$1,$D927,1)+0,110),"x")</f>
        <v>LOCALIZADO NO MESMO LOCAL E MUNICÍPIO, MEDIANTE O CUMPRIMENTO DA LEGISLAÇÃO VIGENTE E, DOS  CONDICIONANTES E D</v>
      </c>
      <c r="H927" t="str">
        <f>IFERROR(MID($D927,FIND(H$1,$D927,1)+0,70),"x")</f>
        <v>CAPTAÇÃO SUPERFICIAL, NA BACIA HIDROGRÁFICA DO RIO  DE PARAMIRIM, NO R</v>
      </c>
      <c r="I927" t="str">
        <f>IFERROR(MID($D927,FIND(I$1,$D927,1)+0,30),"x")</f>
        <v>CPF N° 318.188.625-49, COM SED</v>
      </c>
      <c r="J927" t="str">
        <f>IFERROR(MID($D927,FIND(J$1,$D927,1)+0,30),"x")</f>
        <v>x</v>
      </c>
      <c r="K927" t="str">
        <f>IFERROR(MID($D927,FIND(K$1,$D927,1)+0,40),"x")</f>
        <v>VÁLIDO PELO PRAZO DE 2 (DOIS) ANOS, A AN</v>
      </c>
      <c r="L927" t="str">
        <f>IFERROR(MID($D927,FIND(L$1,$D927,1)+0,100),"x")</f>
        <v>RESOLVE: ART. 1.º - AUTORIZAR O DIREITO DE  USO DOS RECURSOS HÍDRICOS, VÁLIDO PELO PRAZO DE 2 (DOIS)</v>
      </c>
      <c r="M927" t="s">
        <v>2766</v>
      </c>
      <c r="P927" t="e">
        <f>VLOOKUP(A927,#REF!,1,FALSE)</f>
        <v>#REF!</v>
      </c>
    </row>
    <row r="928" spans="1:16" x14ac:dyDescent="0.25">
      <c r="A928" s="3">
        <v>19204</v>
      </c>
      <c r="B928" t="s">
        <v>4835</v>
      </c>
      <c r="C928">
        <v>646</v>
      </c>
      <c r="D928" t="s">
        <v>467</v>
      </c>
      <c r="E928" s="1">
        <v>19204</v>
      </c>
      <c r="F928" s="2">
        <v>43731</v>
      </c>
      <c r="G928" t="str">
        <f>IFERROR(MID($D928,FIND(G$1,$D928,1)+0,110),"x")</f>
        <v xml:space="preserve">LOCALIZADO NO  POMAR DONA CELINA II, ESTRADA PARA ITAGUASSU, ZONA RURAL, NO MUNICÍPIO DE LIVRAMENTO DE  NOSSA </v>
      </c>
      <c r="H928" t="str">
        <f>IFERROR(MID($D928,FIND(H$1,$D928,1)+0,70),"x")</f>
        <v>CAPTAÇÃO SUPERFICIAL, NA BACIA HIDROGRÁFICA DO RIO DE CONTAS, NO RIO B</v>
      </c>
      <c r="I928" t="str">
        <f>IFERROR(MID($D928,FIND(I$1,$D928,1)+0,30),"x")</f>
        <v>CPF N° 710.227.915-91, COM SED</v>
      </c>
      <c r="J928" t="str">
        <f>IFERROR(MID($D928,FIND(J$1,$D928,1)+0,30),"x")</f>
        <v>x</v>
      </c>
      <c r="K928" t="str">
        <f>IFERROR(MID($D928,FIND(K$1,$D928,1)+0,40),"x")</f>
        <v>VÁLIDO PELO PRAZO DE 2 (DOIS) ANOS, A UI</v>
      </c>
      <c r="L928" t="str">
        <f>IFERROR(MID($D928,FIND(L$1,$D928,1)+0,100),"x")</f>
        <v>RESOLVE: ART. 1.º - AUTORIZAR  O DIREITO DE USO DOS RECURSOS HÍDRICOS, VÁLIDO PELO PRAZO DE 2 (DOIS)</v>
      </c>
      <c r="M928" t="s">
        <v>2767</v>
      </c>
      <c r="P928" t="e">
        <f>VLOOKUP(A928,#REF!,1,FALSE)</f>
        <v>#REF!</v>
      </c>
    </row>
    <row r="929" spans="1:16" x14ac:dyDescent="0.25">
      <c r="A929" s="3">
        <v>19205</v>
      </c>
      <c r="B929" t="s">
        <v>4836</v>
      </c>
      <c r="C929">
        <v>647</v>
      </c>
      <c r="D929" t="s">
        <v>468</v>
      </c>
      <c r="E929" s="1">
        <v>19205</v>
      </c>
      <c r="F929" s="2">
        <v>43731</v>
      </c>
      <c r="G929" t="str">
        <f>IFERROR(MID($D929,FIND(G$1,$D929,1)+0,110),"x")</f>
        <v xml:space="preserve">LOCALIZADO NO MESMO LOCAL E MUNICÍPIO, MEDIANTE O CUMPRIMENTO DA LEGISLAÇÃO VIGENTE, DOS  CONDICIONANTES E DO </v>
      </c>
      <c r="H929" t="str">
        <f>IFERROR(MID($D929,FIND(H$1,$D929,1)+0,70),"x")</f>
        <v xml:space="preserve">CAPTAÇÃO SUPERFICIAL, NA BACIA HIDROGRÁFICA DO RIO  PARAGUAÇU, NO RIO </v>
      </c>
      <c r="I929" t="str">
        <f>IFERROR(MID($D929,FIND(I$1,$D929,1)+0,30),"x")</f>
        <v>CPF Nº 007.264.445-10, COM SED</v>
      </c>
      <c r="J929" t="str">
        <f>IFERROR(MID($D929,FIND(J$1,$D929,1)+0,30),"x")</f>
        <v>x</v>
      </c>
      <c r="K929" t="str">
        <f>IFERROR(MID($D929,FIND(K$1,$D929,1)+0,40),"x")</f>
        <v xml:space="preserve">VÁLIDO PELO PRAZO DE 4 (QUATRO) ANOS, A </v>
      </c>
      <c r="L929" t="str">
        <f>IFERROR(MID($D929,FIND(L$1,$D929,1)+0,100),"x")</f>
        <v>RESOLVE: ART. 1º - AUTORIZAR O DIREITO DE  USO DOS RECURSOS HÍDRICOS, VÁLIDO PELO PRAZO DE 4 (QUATRO</v>
      </c>
      <c r="M929" t="s">
        <v>2768</v>
      </c>
      <c r="P929" t="e">
        <f>VLOOKUP(A929,#REF!,1,FALSE)</f>
        <v>#REF!</v>
      </c>
    </row>
    <row r="930" spans="1:16" x14ac:dyDescent="0.25">
      <c r="A930" s="3">
        <v>19213</v>
      </c>
      <c r="B930" t="s">
        <v>4838</v>
      </c>
      <c r="C930">
        <v>649</v>
      </c>
      <c r="D930" t="s">
        <v>470</v>
      </c>
      <c r="E930" s="1">
        <v>19213</v>
      </c>
      <c r="F930" s="2">
        <v>43732</v>
      </c>
      <c r="G930" t="str">
        <f>IFERROR(MID($D930,FIND(G$1,$D930,1)+0,110),"x")</f>
        <v xml:space="preserve">LOCALIZADO NO SÍTIO SANTO ANTÔNIO, COLÔNIA CIDADE DE DEUS, ZONA RURAL, NO MUNICÍPIO DE SÁTIRO  DIAS, MEDIANTE </v>
      </c>
      <c r="H930" t="str">
        <f>IFERROR(MID($D930,FIND(H$1,$D930,1)+0,70),"x")</f>
        <v>CAPTAÇÃO SUBTERRÂNEA, NA BACIA HIDROGRÁFICA DO RECÔNCAVO  NORTE, NAS C</v>
      </c>
      <c r="I930" t="str">
        <f>IFERROR(MID($D930,FIND(I$1,$D930,1)+0,30),"x")</f>
        <v>CPF N° 336.404.755-34, COM SED</v>
      </c>
      <c r="J930" t="str">
        <f>IFERROR(MID($D930,FIND(J$1,$D930,1)+0,30),"x")</f>
        <v>x</v>
      </c>
      <c r="K930" t="str">
        <f>IFERROR(MID($D930,FIND(K$1,$D930,1)+0,40),"x")</f>
        <v xml:space="preserve">VÁLIDO PELO PRAZO DE 4 (QUATRO) ANOS, A </v>
      </c>
      <c r="L930" t="str">
        <f>IFERROR(MID($D930,FIND(L$1,$D930,1)+0,100),"x")</f>
        <v>RESOLVE: ART. 1.º - AUTORIZAR O DIREITO  DE USO DOS RECURSOS HÍDRICOS, VÁLIDO PELO PRAZO DE 4 (QUATR</v>
      </c>
      <c r="M930" t="s">
        <v>2770</v>
      </c>
      <c r="P930" t="e">
        <f>VLOOKUP(A930,#REF!,1,FALSE)</f>
        <v>#REF!</v>
      </c>
    </row>
    <row r="931" spans="1:16" x14ac:dyDescent="0.25">
      <c r="A931" s="3">
        <v>19214</v>
      </c>
      <c r="B931" t="s">
        <v>4839</v>
      </c>
      <c r="C931">
        <v>650</v>
      </c>
      <c r="D931" t="s">
        <v>471</v>
      </c>
      <c r="E931" s="1">
        <v>19214</v>
      </c>
      <c r="F931" s="2">
        <v>43732</v>
      </c>
      <c r="G931" t="str">
        <f>IFERROR(MID($D931,FIND(G$1,$D931,1)+0,110),"x")</f>
        <v>LOCALIZADO NA FAZENDA SUSSUARANA, ZONA RURAL, NO MUNICÍPIO DE SEABRA, MEDIANTE  O CUMPRIMENTO DA LEGISLAÇÃO VI</v>
      </c>
      <c r="H931" t="str">
        <f>IFERROR(MID($D931,FIND(H$1,$D931,1)+0,70),"x")</f>
        <v>CAPTAÇÃO SUBTERRÂNEA, NA BACIA HIDROGRÁFICA DO RIO PARAGUAÇU, NO  POÇO</v>
      </c>
      <c r="I931" t="str">
        <f>IFERROR(MID($D931,FIND(I$1,$D931,1)+0,30),"x")</f>
        <v>CPF N° 741.148.245-53, COM SED</v>
      </c>
      <c r="J931" t="str">
        <f>IFERROR(MID($D931,FIND(J$1,$D931,1)+0,30),"x")</f>
        <v>x</v>
      </c>
      <c r="K931" t="str">
        <f>IFERROR(MID($D931,FIND(K$1,$D931,1)+0,40),"x")</f>
        <v xml:space="preserve">VÁLIDO PELO PRAZO DE 4 (QUATRO) ANOS, A </v>
      </c>
      <c r="L931" t="str">
        <f>IFERROR(MID($D931,FIND(L$1,$D931,1)+0,100),"x")</f>
        <v>RESOLVE: ART. 1.º - AUTORIZAR O DIREITO DE  USO DOS RECURSOS HÍDRICOS, VÁLIDO PELO PRAZO DE 4 (QUATR</v>
      </c>
      <c r="M931" t="s">
        <v>2771</v>
      </c>
      <c r="P931" t="e">
        <f>VLOOKUP(A931,#REF!,1,FALSE)</f>
        <v>#REF!</v>
      </c>
    </row>
    <row r="932" spans="1:16" x14ac:dyDescent="0.25">
      <c r="A932" s="3">
        <v>19215</v>
      </c>
      <c r="B932" t="s">
        <v>4840</v>
      </c>
      <c r="C932">
        <v>651</v>
      </c>
      <c r="D932" t="s">
        <v>472</v>
      </c>
      <c r="E932" s="1">
        <v>19215</v>
      </c>
      <c r="F932" s="2">
        <v>43732</v>
      </c>
      <c r="G932" t="str">
        <f>IFERROR(MID($D932,FIND(G$1,$D932,1)+0,110),"x")</f>
        <v>LOCALIZADO NA FAZENDA TAGUARA II,  ZONA RURAL, NO MUNICÍPIO DE SANTA CRUZ  CABRÁLIA, MEDIANTE O CUMPRIMENTO DA</v>
      </c>
      <c r="H932" t="str">
        <f>IFERROR(MID($D932,FIND(H$1,$D932,1)+0,70),"x")</f>
        <v xml:space="preserve">CAPTAÇÃO SUPERFICIAL, NA BACIA HIDROGRÁFICA DO  RIO SANTO ANTÔNIO, NO </v>
      </c>
      <c r="I932" t="str">
        <f>IFERROR(MID($D932,FIND(I$1,$D932,1)+0,30),"x")</f>
        <v>CPF N° 041.132.495-04, COM SED</v>
      </c>
      <c r="J932" t="str">
        <f>IFERROR(MID($D932,FIND(J$1,$D932,1)+0,30),"x")</f>
        <v>x</v>
      </c>
      <c r="K932" t="str">
        <f>IFERROR(MID($D932,FIND(K$1,$D932,1)+0,40),"x")</f>
        <v xml:space="preserve">VÁLIDO PELO PRAZO DE 4 (QUATRO) ANOS, A </v>
      </c>
      <c r="L932" t="str">
        <f>IFERROR(MID($D932,FIND(L$1,$D932,1)+0,100),"x")</f>
        <v>RESOLVE: ART. 1.º - AUTORIZAR O DIREITO  DE USO DOS RECURSOS HÍDRICOS, VÁLIDO PELO PRAZO DE 4 (QUATR</v>
      </c>
      <c r="M932" t="s">
        <v>2772</v>
      </c>
      <c r="P932" t="e">
        <f>VLOOKUP(A932,#REF!,1,FALSE)</f>
        <v>#REF!</v>
      </c>
    </row>
    <row r="933" spans="1:16" x14ac:dyDescent="0.25">
      <c r="A933" s="3">
        <v>19216</v>
      </c>
      <c r="B933" t="s">
        <v>4841</v>
      </c>
      <c r="C933">
        <v>652</v>
      </c>
      <c r="D933" t="s">
        <v>473</v>
      </c>
      <c r="E933" s="1">
        <v>19216</v>
      </c>
      <c r="F933" s="2">
        <v>43732</v>
      </c>
      <c r="G933" t="str">
        <f>IFERROR(MID($D933,FIND(G$1,$D933,1)+0,110),"x")</f>
        <v>x</v>
      </c>
      <c r="H933" t="str">
        <f>IFERROR(MID($D933,FIND(H$1,$D933,1)+0,70),"x")</f>
        <v>CAPTAÇÃO SUBTERRÂNEA, NA BACIA HIDROGRÁFICA DO RIO  DE CONTAS, NAS COO</v>
      </c>
      <c r="I933" t="str">
        <f>IFERROR(MID($D933,FIND(I$1,$D933,1)+0,30),"x")</f>
        <v>CPF N° 571.982.685-87, COM SED</v>
      </c>
      <c r="J933" t="str">
        <f>IFERROR(MID($D933,FIND(J$1,$D933,1)+0,30),"x")</f>
        <v>x</v>
      </c>
      <c r="K933" t="str">
        <f>IFERROR(MID($D933,FIND(K$1,$D933,1)+0,40),"x")</f>
        <v xml:space="preserve">VÁLIDO PELO PRAZO DE 4 (QUATRO) ANOS, A </v>
      </c>
      <c r="L933" t="str">
        <f>IFERROR(MID($D933,FIND(L$1,$D933,1)+0,100),"x")</f>
        <v>RESOLVE: ART. 1.º - AUTORIZAR O  DIREITO DE USO DOS RECURSOS HÍDRICOS, VÁLIDO PELO PRAZO DE 4 (QUATR</v>
      </c>
      <c r="M933" t="s">
        <v>2773</v>
      </c>
      <c r="P933" t="e">
        <f>VLOOKUP(A933,#REF!,1,FALSE)</f>
        <v>#REF!</v>
      </c>
    </row>
    <row r="934" spans="1:16" x14ac:dyDescent="0.25">
      <c r="A934" s="3">
        <v>19228</v>
      </c>
      <c r="B934" t="s">
        <v>4843</v>
      </c>
      <c r="C934">
        <v>654</v>
      </c>
      <c r="D934" t="s">
        <v>475</v>
      </c>
      <c r="E934" s="1">
        <v>19228</v>
      </c>
      <c r="F934" s="2">
        <v>43733</v>
      </c>
      <c r="G934" t="str">
        <f>IFERROR(MID($D934,FIND(G$1,$D934,1)+0,110),"x")</f>
        <v>LOCALIZADO NA FAZENDAS ÁGUA BOA, ZONA RURAL, NO MUNICÍPIO DE MUCUGÊ,  MEDIANTE O CUMPRIMENTO DA LEGISLAÇÃO VIG</v>
      </c>
      <c r="H934" t="str">
        <f>IFERROR(MID($D934,FIND(H$1,$D934,1)+0,70),"x")</f>
        <v xml:space="preserve">CAPTAÇÃO SUPERFICIAL, NA BACIA  HIDROGRÁFICA DO RIO PARAGUAÇU, NO RIO </v>
      </c>
      <c r="I934" t="str">
        <f>IFERROR(MID($D934,FIND(I$1,$D934,1)+0,30),"x")</f>
        <v>CPF N° 541.781.009-63, COM SED</v>
      </c>
      <c r="J934" t="str">
        <f>IFERROR(MID($D934,FIND(J$1,$D934,1)+0,30),"x")</f>
        <v>x</v>
      </c>
      <c r="K934" t="str">
        <f>IFERROR(MID($D934,FIND(K$1,$D934,1)+0,40),"x")</f>
        <v xml:space="preserve">VÁLIDA PELO PRAZO DE 4 (QUATRO) ANOS, A </v>
      </c>
      <c r="L934" t="str">
        <f>IFERROR(MID($D934,FIND(L$1,$D934,1)+0,100),"x")</f>
        <v>RESOLVE: ART. 1º - AUTORIZAR  A RENOVAÇÃO DO DIREITO DE USO DOS RECURSOS HÍDRICOS, VÁLIDA PELO PRAZO</v>
      </c>
      <c r="M934" t="s">
        <v>2775</v>
      </c>
      <c r="P934" t="e">
        <f>VLOOKUP(A934,#REF!,1,FALSE)</f>
        <v>#REF!</v>
      </c>
    </row>
    <row r="935" spans="1:16" x14ac:dyDescent="0.25">
      <c r="A935" s="3">
        <v>19230</v>
      </c>
      <c r="B935" t="s">
        <v>4844</v>
      </c>
      <c r="C935">
        <v>655</v>
      </c>
      <c r="D935" t="s">
        <v>476</v>
      </c>
      <c r="E935" s="1">
        <v>19230</v>
      </c>
      <c r="F935" s="2">
        <v>43733</v>
      </c>
      <c r="G935" t="str">
        <f>IFERROR(MID($D935,FIND(G$1,$D935,1)+0,110),"x")</f>
        <v>LOCALIZADO NA FAZENDA RIACHO DO BICHO, ESTRADA RODAGEM MARCOLINO MOURA A JUSSIAPE, ZONA  RURAL, NO MUNICÍPIO D</v>
      </c>
      <c r="H935" t="str">
        <f>IFERROR(MID($D935,FIND(H$1,$D935,1)+0,70),"x")</f>
        <v xml:space="preserve">CAPTAÇÃO SUPERFICIAL, NA BACIA HIDROGRÁFICA DO RIO DE  CONTAS, NO RIO </v>
      </c>
      <c r="I935" t="str">
        <f>IFERROR(MID($D935,FIND(I$1,$D935,1)+0,30),"x")</f>
        <v>CPF N° 798.600.445-20, COM SED</v>
      </c>
      <c r="J935" t="str">
        <f>IFERROR(MID($D935,FIND(J$1,$D935,1)+0,30),"x")</f>
        <v>x</v>
      </c>
      <c r="K935" t="str">
        <f>IFERROR(MID($D935,FIND(K$1,$D935,1)+0,40),"x")</f>
        <v xml:space="preserve">VÁLIDO PELO PRAZO DE 4 (QUATRO) ANOS, A </v>
      </c>
      <c r="L935" t="str">
        <f>IFERROR(MID($D935,FIND(L$1,$D935,1)+0,100),"x")</f>
        <v>RESOLVE: ART. 1.º - AUTORIZAR O DIREITO  DE USO DOS RECURSOS HÍDRICOS, VÁLIDO PELO PRAZO DE 4 (QUATR</v>
      </c>
      <c r="M935" t="s">
        <v>2776</v>
      </c>
      <c r="P935" t="e">
        <f>VLOOKUP(A935,#REF!,1,FALSE)</f>
        <v>#REF!</v>
      </c>
    </row>
    <row r="936" spans="1:16" x14ac:dyDescent="0.25">
      <c r="A936" s="3">
        <v>19232</v>
      </c>
      <c r="B936" t="s">
        <v>4846</v>
      </c>
      <c r="C936">
        <v>657</v>
      </c>
      <c r="D936" t="s">
        <v>478</v>
      </c>
      <c r="E936" s="1">
        <v>19232</v>
      </c>
      <c r="F936" s="2">
        <v>43733</v>
      </c>
      <c r="G936" t="str">
        <f>IFERROR(MID($D936,FIND(G$1,$D936,1)+0,110),"x")</f>
        <v>LOCALIZADO NA FAZENDA CASCAVEL, ZONA  RURAL, NO MUNICÍPIO DE MUCUGÊ, MEDIANTE O CUMPRIMENTO DA LEGISLAÇÃO VIGE</v>
      </c>
      <c r="H936" t="str">
        <f>IFERROR(MID($D936,FIND(H$1,$D936,1)+0,70),"x")</f>
        <v>CAPTAÇÃO SUPERFICIAL, NA BACIA HIDROGRÁFICA DO RIO PARAGUAÇU,  EM BARR</v>
      </c>
      <c r="I936" t="str">
        <f>IFERROR(MID($D936,FIND(I$1,$D936,1)+0,30),"x")</f>
        <v>x</v>
      </c>
      <c r="J936" t="str">
        <f>IFERROR(MID($D936,FIND(J$1,$D936,1)+0,30),"x")</f>
        <v>CNPJ Nº 18.949.392/0002-86, CO</v>
      </c>
      <c r="K936" t="str">
        <f>IFERROR(MID($D936,FIND(K$1,$D936,1)+0,40),"x")</f>
        <v xml:space="preserve">VÁLIDA PELO PRAZO DE 4 (QUATRO) ANOS, A </v>
      </c>
      <c r="L936" t="str">
        <f>IFERROR(MID($D936,FIND(L$1,$D936,1)+0,100),"x")</f>
        <v>RESOLVE: ART. 1.º - AUTORIZAR O DIREITO DE  USO DOS RECURSOS HÍDRICOS, VÁLIDA PELO PRAZO DE 4 (QUATR</v>
      </c>
      <c r="M936" t="s">
        <v>2778</v>
      </c>
      <c r="P936" t="e">
        <f>VLOOKUP(A936,#REF!,1,FALSE)</f>
        <v>#REF!</v>
      </c>
    </row>
    <row r="937" spans="1:16" x14ac:dyDescent="0.25">
      <c r="A937" s="3">
        <v>19233</v>
      </c>
      <c r="B937" t="s">
        <v>4847</v>
      </c>
      <c r="C937">
        <v>658</v>
      </c>
      <c r="D937" t="s">
        <v>479</v>
      </c>
      <c r="E937" s="1">
        <v>19233</v>
      </c>
      <c r="F937" s="2">
        <v>43733</v>
      </c>
      <c r="G937" t="str">
        <f>IFERROR(MID($D937,FIND(G$1,$D937,1)+0,110),"x")</f>
        <v>LOCALIZADO NO SÍTIO ROÇADO, ZONA RURAL, NO MUNICÍPIO DE LIVRAMENTO  DE NOSSA SENHORA, MEDIANTE O CUMPRIMENTO D</v>
      </c>
      <c r="H937" t="str">
        <f>IFERROR(MID($D937,FIND(H$1,$D937,1)+0,70),"x")</f>
        <v xml:space="preserve">CAPTAÇÃO SUPERFICIAL, NA BACIA  HIDROGRÁFICA DO RIO DE CONTAS, NO RIO </v>
      </c>
      <c r="I937" t="str">
        <f>IFERROR(MID($D937,FIND(I$1,$D937,1)+0,30),"x")</f>
        <v>CPF N° 177.767.675-49, COM SED</v>
      </c>
      <c r="J937" t="str">
        <f>IFERROR(MID($D937,FIND(J$1,$D937,1)+0,30),"x")</f>
        <v>x</v>
      </c>
      <c r="K937" t="str">
        <f>IFERROR(MID($D937,FIND(K$1,$D937,1)+0,40),"x")</f>
        <v>VÁLIDO PELO PRAZO DE 2 (DOIS) ANOS, A CL</v>
      </c>
      <c r="L937" t="str">
        <f>IFERROR(MID($D937,FIND(L$1,$D937,1)+0,100),"x")</f>
        <v>RESOLVE: ART. 1.º - AUTORIZAR O  DIREITO DE USO DOS RECURSOS HÍDRICOS, VÁLIDO PELO PRAZO DE 2 (DOIS)</v>
      </c>
      <c r="M937" t="s">
        <v>2779</v>
      </c>
      <c r="P937" t="e">
        <f>VLOOKUP(A937,#REF!,1,FALSE)</f>
        <v>#REF!</v>
      </c>
    </row>
    <row r="938" spans="1:16" x14ac:dyDescent="0.25">
      <c r="A938" s="3">
        <v>19234</v>
      </c>
      <c r="B938" t="s">
        <v>4848</v>
      </c>
      <c r="C938">
        <v>659</v>
      </c>
      <c r="D938" t="s">
        <v>480</v>
      </c>
      <c r="E938" s="1">
        <v>19234</v>
      </c>
      <c r="F938" s="2">
        <v>43733</v>
      </c>
      <c r="G938" t="str">
        <f>IFERROR(MID($D938,FIND(G$1,$D938,1)+0,110),"x")</f>
        <v>LOCALIZADO NA FAZENDA OURO  VERDE, ZONA RURAL, NO MUNICÍPIO DE IRAMAIA, MEDIANTE O CUMPRIMENTO DA LEGISLAÇÃO V</v>
      </c>
      <c r="H938" t="str">
        <f>IFERROR(MID($D938,FIND(H$1,$D938,1)+0,70),"x")</f>
        <v>CAPTAÇÃO SUBTERRÂNEA, NA BACIA HIDROGRÁFICA DO RIO PARAGUAÇU, NAS COOR</v>
      </c>
      <c r="I938" t="str">
        <f>IFERROR(MID($D938,FIND(I$1,$D938,1)+0,30),"x")</f>
        <v>CPF N° 834.145.685-00, COM SED</v>
      </c>
      <c r="J938" t="str">
        <f>IFERROR(MID($D938,FIND(J$1,$D938,1)+0,30),"x")</f>
        <v>x</v>
      </c>
      <c r="K938" t="str">
        <f>IFERROR(MID($D938,FIND(K$1,$D938,1)+0,40),"x")</f>
        <v xml:space="preserve">VÁLIDO PELO PRAZO DE 4 (QUATRO) ANOS, A </v>
      </c>
      <c r="L938" t="str">
        <f>IFERROR(MID($D938,FIND(L$1,$D938,1)+0,100),"x")</f>
        <v>RESOLVE: ART. 1.º - AUTORIZAR O DIREITO DE  USO DOS RECURSOS HÍDRICOS, VÁLIDO PELO PRAZO DE 4 (QUATR</v>
      </c>
      <c r="M938" t="s">
        <v>2780</v>
      </c>
      <c r="P938" t="e">
        <f>VLOOKUP(A938,#REF!,1,FALSE)</f>
        <v>#REF!</v>
      </c>
    </row>
    <row r="939" spans="1:16" x14ac:dyDescent="0.25">
      <c r="A939" s="3">
        <v>19235</v>
      </c>
      <c r="B939" t="s">
        <v>4849</v>
      </c>
      <c r="C939">
        <v>660</v>
      </c>
      <c r="D939" t="s">
        <v>481</v>
      </c>
      <c r="E939" s="1">
        <v>19235</v>
      </c>
      <c r="F939" s="2">
        <v>43733</v>
      </c>
      <c r="G939" t="str">
        <f>IFERROR(MID($D939,FIND(G$1,$D939,1)+0,110),"x")</f>
        <v>LOCALIZADO NA FAZENDA OLARIA, RODOVIA BA 148, ZONA RURAL, NO MUNICÍPIO DE JUSSIAPE,  MEDIANTE O CUMPRIMENTO DA</v>
      </c>
      <c r="H939" t="str">
        <f>IFERROR(MID($D939,FIND(H$1,$D939,1)+0,70),"x")</f>
        <v xml:space="preserve">CAPTAÇÃO SUPERFICIAL, NA BACIA HIDROGRÁFICA DO RIO DE  CONTAS, NO RIO </v>
      </c>
      <c r="I939" t="str">
        <f>IFERROR(MID($D939,FIND(I$1,$D939,1)+0,30),"x")</f>
        <v>CPF SOB Nº 112.229.055-15, COM</v>
      </c>
      <c r="J939" t="str">
        <f>IFERROR(MID($D939,FIND(J$1,$D939,1)+0,30),"x")</f>
        <v>x</v>
      </c>
      <c r="K939" t="str">
        <f>IFERROR(MID($D939,FIND(K$1,$D939,1)+0,40),"x")</f>
        <v xml:space="preserve">VÁLIDO PELO PRAZO DE 4 (QUATRO) ANOS, A </v>
      </c>
      <c r="L939" t="str">
        <f>IFERROR(MID($D939,FIND(L$1,$D939,1)+0,100),"x")</f>
        <v>RESOLVE: ART. 1.º - AUTORIZAR O DIREITO DE  USO DOS RECURSOS HÍDRICOS, VÁLIDO PELO PRAZO DE 4 (QUATR</v>
      </c>
      <c r="M939" t="s">
        <v>2781</v>
      </c>
      <c r="P939" t="e">
        <f>VLOOKUP(A939,#REF!,1,FALSE)</f>
        <v>#REF!</v>
      </c>
    </row>
    <row r="940" spans="1:16" x14ac:dyDescent="0.25">
      <c r="A940" s="3">
        <v>19237</v>
      </c>
      <c r="B940" t="s">
        <v>4851</v>
      </c>
      <c r="C940">
        <v>662</v>
      </c>
      <c r="D940" t="s">
        <v>483</v>
      </c>
      <c r="E940" s="1">
        <v>19237</v>
      </c>
      <c r="F940" s="2">
        <v>43733</v>
      </c>
      <c r="G940" t="str">
        <f>IFERROR(MID($D940,FIND(G$1,$D940,1)+0,110),"x")</f>
        <v>LOCALIZADO NA FAZENDA SANTA HELENA, ZONA RURAL, NO MUNICÍPIO DE PRADO, MEDIANTE O CUMPRIMENTO  DA LEGISLAÇÃO V</v>
      </c>
      <c r="H940" t="str">
        <f>IFERROR(MID($D940,FIND(H$1,$D940,1)+0,70),"x")</f>
        <v>CAPTAÇÃO SUPERFICIAL, NA BACIA HIDROGRÁFICA DO RIO JUCURUÇU, EM AFLUEN</v>
      </c>
      <c r="I940" t="str">
        <f>IFERROR(MID($D940,FIND(I$1,$D940,1)+0,30),"x")</f>
        <v>CPF Nº 991.323.117-53, COM SED</v>
      </c>
      <c r="J940" t="str">
        <f>IFERROR(MID($D940,FIND(J$1,$D940,1)+0,30),"x")</f>
        <v>x</v>
      </c>
      <c r="K940" t="str">
        <f>IFERROR(MID($D940,FIND(K$1,$D940,1)+0,40),"x")</f>
        <v xml:space="preserve">VÁLIDO PELO PRAZO DE 4 (QUATRO) ANOS, A </v>
      </c>
      <c r="L940" t="str">
        <f>IFERROR(MID($D940,FIND(L$1,$D940,1)+0,100),"x")</f>
        <v>RESOLVE: ART. 1.º - AUTORIZAR O DIREITO DE  USO DOS RECURSOS HÍDRICOS, VÁLIDO PELO PRAZO DE 4 (QUATR</v>
      </c>
      <c r="M940" t="s">
        <v>2783</v>
      </c>
      <c r="P940" t="e">
        <f>VLOOKUP(A940,#REF!,1,FALSE)</f>
        <v>#REF!</v>
      </c>
    </row>
    <row r="941" spans="1:16" x14ac:dyDescent="0.25">
      <c r="A941" s="3">
        <v>19238</v>
      </c>
      <c r="B941" t="s">
        <v>4852</v>
      </c>
      <c r="C941">
        <v>663</v>
      </c>
      <c r="D941" t="s">
        <v>484</v>
      </c>
      <c r="E941" s="1">
        <v>19238</v>
      </c>
      <c r="F941" s="2">
        <v>43733</v>
      </c>
      <c r="G941" t="str">
        <f>IFERROR(MID($D941,FIND(G$1,$D941,1)+0,110),"x")</f>
        <v>LOCALIZADO NA FAZENDA NOSSA SENHORA APARECIDA III, ZONA RURAL, NO MUNICÍPIO DE  EUNÁPOLIS. § 2º - CAPTAÇÃO SUP</v>
      </c>
      <c r="H941" t="str">
        <f>IFERROR(MID($D941,FIND(H$1,$D941,1)+0,70),"x")</f>
        <v>CAPTAÇÃO SUPERFICIAL, VÁLIDO PELO PRAZO DE 4 (QUATRO) ANOS, NA BACIA H</v>
      </c>
      <c r="I941" t="str">
        <f>IFERROR(MID($D941,FIND(I$1,$D941,1)+0,30),"x")</f>
        <v>CPF Nº 873.537.337-72,  COM SE</v>
      </c>
      <c r="J941" t="str">
        <f>IFERROR(MID($D941,FIND(J$1,$D941,1)+0,30),"x")</f>
        <v>CNPJ: 13.937.131/0001-41 MUNIC</v>
      </c>
      <c r="K941" t="str">
        <f>IFERROR(MID($D941,FIND(K$1,$D941,1)+0,40),"x")</f>
        <v>VÁLIDO PELO PRAZO DE 35 (TRINTA E CINCO)</v>
      </c>
      <c r="L941" t="str">
        <f>IFERROR(MID($D941,FIND(L$1,$D941,1)+0,100),"x")</f>
        <v>RESOLVE: ART. 1.º - AUTORIZAR O DIREITO  DE USO DOS RECURSOS HÍDRICOS, A VALTER SCOPEL PIOL, INSCRIT</v>
      </c>
      <c r="M941" t="s">
        <v>2784</v>
      </c>
      <c r="P941" t="e">
        <f>VLOOKUP(A941,#REF!,1,FALSE)</f>
        <v>#REF!</v>
      </c>
    </row>
    <row r="942" spans="1:16" x14ac:dyDescent="0.25">
      <c r="A942" s="3">
        <v>19243</v>
      </c>
      <c r="B942" t="s">
        <v>4853</v>
      </c>
      <c r="C942">
        <v>664</v>
      </c>
      <c r="D942" t="s">
        <v>485</v>
      </c>
      <c r="E942" s="1">
        <v>19243</v>
      </c>
      <c r="F942" s="2">
        <v>43734</v>
      </c>
      <c r="G942" t="str">
        <f>IFERROR(MID($D942,FIND(G$1,$D942,1)+0,110),"x")</f>
        <v>LOCALIZADO NO COMPLEXO DE FAZENDAS SUZANO I, NOS MUNICÍPIOS DE ALCOBAÇA,  CARAVELAS, LAJEDÃO, MUCURI, NOVA VIÇ</v>
      </c>
      <c r="H942" t="str">
        <f>IFERROR(MID($D942,FIND(H$1,$D942,1)+0,70),"x")</f>
        <v>CAPTAÇÃO SUPERFICIAL, NAS BACIAS HIDROGRÁFICAS DOS RIOS  ITANHÉM, JUCU</v>
      </c>
      <c r="I942" t="str">
        <f>IFERROR(MID($D942,FIND(I$1,$D942,1)+0,30),"x")</f>
        <v>x</v>
      </c>
      <c r="J942" t="str">
        <f>IFERROR(MID($D942,FIND(J$1,$D942,1)+0,30),"x")</f>
        <v>CNPJ Nº 16.404.287/0001-55, CO</v>
      </c>
      <c r="K942" t="str">
        <f>IFERROR(MID($D942,FIND(K$1,$D942,1)+0,40),"x")</f>
        <v xml:space="preserve">VÁLIDO PELO PRAZO DE 4 (QUATRO) ANOS, À </v>
      </c>
      <c r="L942" t="str">
        <f>IFERROR(MID($D942,FIND(L$1,$D942,1)+0,100),"x")</f>
        <v>RESOLVE: ART. 1.º - AUTORIZAR O DIREITO  DE USO DOS RECURSOS HÍDRICOS, VÁLIDO PELO PRAZO DE 4 (QUATR</v>
      </c>
      <c r="M942" t="s">
        <v>2785</v>
      </c>
      <c r="P942" t="e">
        <f>VLOOKUP(A942,#REF!,1,FALSE)</f>
        <v>#REF!</v>
      </c>
    </row>
    <row r="943" spans="1:16" x14ac:dyDescent="0.25">
      <c r="A943" s="3">
        <v>19248</v>
      </c>
      <c r="B943" t="s">
        <v>4855</v>
      </c>
      <c r="C943">
        <v>666</v>
      </c>
      <c r="D943" t="s">
        <v>487</v>
      </c>
      <c r="E943" s="1">
        <v>19248</v>
      </c>
      <c r="F943" s="2">
        <v>43734</v>
      </c>
      <c r="G943" t="str">
        <f>IFERROR(MID($D943,FIND(G$1,$D943,1)+0,110),"x")</f>
        <v>LOCALIZADO NA FAZENDA LAJEDINHO, MARGEM DIREITO DO CATOLÉ GRANDE, ZONA DO CATOLÉ, NO  MUNICÍPIO DE ITAPETINGA,</v>
      </c>
      <c r="H943" t="str">
        <f>IFERROR(MID($D943,FIND(H$1,$D943,1)+0,70),"x")</f>
        <v>CAPTAÇÃO SUPERFICIAL, NA BACIA HIDROGRÁFICA DO RIO PARDO, NO RIO  CATO</v>
      </c>
      <c r="I943" t="str">
        <f>IFERROR(MID($D943,FIND(I$1,$D943,1)+0,30),"x")</f>
        <v>CPF Nº 063.669.105-53, COM SED</v>
      </c>
      <c r="J943" t="str">
        <f>IFERROR(MID($D943,FIND(J$1,$D943,1)+0,30),"x")</f>
        <v>x</v>
      </c>
      <c r="K943" t="str">
        <f>IFERROR(MID($D943,FIND(K$1,$D943,1)+0,40),"x")</f>
        <v xml:space="preserve">VÁLIDO PELO PRAZO DE 4 (QUATRO) ANOS, A </v>
      </c>
      <c r="L943" t="str">
        <f>IFERROR(MID($D943,FIND(L$1,$D943,1)+0,100),"x")</f>
        <v>RESOLVE: ART. 1.º - AUTORIZAR O DIREITO DE  USO DOS RECURSOS HÍDRICOS, VÁLIDO PELO PRAZO DE 4 (QUATR</v>
      </c>
      <c r="M943" t="s">
        <v>2787</v>
      </c>
      <c r="P943" t="e">
        <f>VLOOKUP(A943,#REF!,1,FALSE)</f>
        <v>#REF!</v>
      </c>
    </row>
    <row r="944" spans="1:16" x14ac:dyDescent="0.25">
      <c r="A944" s="3">
        <v>19249</v>
      </c>
      <c r="B944" t="s">
        <v>4856</v>
      </c>
      <c r="C944">
        <v>667</v>
      </c>
      <c r="D944" t="s">
        <v>488</v>
      </c>
      <c r="E944" s="1">
        <v>19249</v>
      </c>
      <c r="F944" s="2">
        <v>43734</v>
      </c>
      <c r="G944" t="str">
        <f>IFERROR(MID($D944,FIND(G$1,$D944,1)+0,110),"x")</f>
        <v xml:space="preserve">LOCALIZADO NA FAZENDA PÉ DO MORRO, ESTRADA DE PARAMIRIM A ÉRICO CARDOSO, NO MUNICÍPIO DE  PARAMIRIM, MEDIANTE </v>
      </c>
      <c r="H944" t="str">
        <f>IFERROR(MID($D944,FIND(H$1,$D944,1)+0,70),"x")</f>
        <v xml:space="preserve">CAPTAÇÃO SUPERFICIAL, NA BACIA HIDROGRÁFICA DO RIO PARAMIRIM, NO  RIO </v>
      </c>
      <c r="I944" t="str">
        <f>IFERROR(MID($D944,FIND(I$1,$D944,1)+0,30),"x")</f>
        <v>CPF N° 308.619.695-53, COM SED</v>
      </c>
      <c r="J944" t="str">
        <f>IFERROR(MID($D944,FIND(J$1,$D944,1)+0,30),"x")</f>
        <v>x</v>
      </c>
      <c r="K944" t="str">
        <f>IFERROR(MID($D944,FIND(K$1,$D944,1)+0,40),"x")</f>
        <v>VÁLIDO PELO PRAZO DE 2 (DOIS) ANOS, A AN</v>
      </c>
      <c r="L944" t="str">
        <f>IFERROR(MID($D944,FIND(L$1,$D944,1)+0,100),"x")</f>
        <v>RESOLVE: ART. 1.º - AUTORIZAR O DIREITO DE  USO DOS RECURSOS HÍDRICOS, VÁLIDO PELO PRAZO DE 2 (DOIS)</v>
      </c>
      <c r="M944" t="s">
        <v>2788</v>
      </c>
      <c r="P944" t="e">
        <f>VLOOKUP(A944,#REF!,1,FALSE)</f>
        <v>#REF!</v>
      </c>
    </row>
    <row r="945" spans="1:16" x14ac:dyDescent="0.25">
      <c r="A945" s="3">
        <v>19250</v>
      </c>
      <c r="B945" t="s">
        <v>4857</v>
      </c>
      <c r="C945">
        <v>668</v>
      </c>
      <c r="D945" t="s">
        <v>489</v>
      </c>
      <c r="E945" s="1">
        <v>19250</v>
      </c>
      <c r="F945" s="2">
        <v>43735</v>
      </c>
      <c r="G945" t="str">
        <f>IFERROR(MID($D945,FIND(G$1,$D945,1)+0,110),"x")</f>
        <v>x</v>
      </c>
      <c r="H945" t="str">
        <f>IFERROR(MID($D945,FIND(H$1,$D945,1)+0,70),"x")</f>
        <v>CAPTAÇÃO DE ÁGUA NO RIO ITAPICURU COM A FINALIDADE DE IRRIGAÇÃO SEM  A</v>
      </c>
      <c r="I945" t="str">
        <f>IFERROR(MID($D945,FIND(I$1,$D945,1)+0,30),"x")</f>
        <v>CPF Nº. 502.885.475-00 NOS AUT</v>
      </c>
      <c r="J945" t="str">
        <f>IFERROR(MID($D945,FIND(J$1,$D945,1)+0,30),"x")</f>
        <v>CNPJ 60.435.351/0019-86, COM S</v>
      </c>
      <c r="K945" t="str">
        <f>IFERROR(MID($D945,FIND(K$1,$D945,1)+0,40),"x")</f>
        <v xml:space="preserve">VÁLIDA PELO PRAZO DE 02 (DOIS)  ANOS, À </v>
      </c>
      <c r="L945" t="str">
        <f>IFERROR(MID($D945,FIND(L$1,$D945,1)+0,100),"x")</f>
        <v xml:space="preserve">RESOLVE: ART. 1.º - CONCEDER  AUTORIZAÇÃO DE SUPRESSÃO DA VEGETAÇÃO NATIVA, VÁLIDA PELO PRAZO DE 02 </v>
      </c>
      <c r="M945" t="s">
        <v>2103</v>
      </c>
      <c r="P945" t="e">
        <f>VLOOKUP(A945,#REF!,1,FALSE)</f>
        <v>#REF!</v>
      </c>
    </row>
    <row r="946" spans="1:16" x14ac:dyDescent="0.25">
      <c r="A946" s="3">
        <v>19255</v>
      </c>
      <c r="B946" t="s">
        <v>4858</v>
      </c>
      <c r="C946">
        <v>669</v>
      </c>
      <c r="D946" t="s">
        <v>490</v>
      </c>
      <c r="E946" s="1">
        <v>19255</v>
      </c>
      <c r="F946" s="2">
        <v>43738</v>
      </c>
      <c r="G946" t="str">
        <f>IFERROR(MID($D946,FIND(G$1,$D946,1)+0,110),"x")</f>
        <v>LOCALIZADO NA FAZENDA MORRINHOS I, ZONA RURAL, NO MUNICÍPIO DE BARRO  ALTO, MEDIANTE O CUMPRIMENTO DA LEGISLAÇ</v>
      </c>
      <c r="H946" t="str">
        <f>IFERROR(MID($D946,FIND(H$1,$D946,1)+0,70),"x")</f>
        <v xml:space="preserve">CAPTAÇÃO SUBTERRÂNEA, NA BACIA HIDROGRÁFICA DO RIO SÃO  FRANCISCO, NO </v>
      </c>
      <c r="I946" t="str">
        <f>IFERROR(MID($D946,FIND(I$1,$D946,1)+0,30),"x")</f>
        <v>CPF N° 880.157.265-49, COM SED</v>
      </c>
      <c r="J946" t="str">
        <f>IFERROR(MID($D946,FIND(J$1,$D946,1)+0,30),"x")</f>
        <v>x</v>
      </c>
      <c r="K946" t="str">
        <f>IFERROR(MID($D946,FIND(K$1,$D946,1)+0,40),"x")</f>
        <v xml:space="preserve">VÁLIDO PELO PRAZO DE 4 (QUATRO) ANOS, A </v>
      </c>
      <c r="L946" t="str">
        <f>IFERROR(MID($D946,FIND(L$1,$D946,1)+0,100),"x")</f>
        <v>RESOLVE: ART. 1.º - AUTORIZAR O DIREITO  DE USO DOS RECURSOS HÍDRICOS, VÁLIDO PELO PRAZO DE 4 (QUATR</v>
      </c>
      <c r="M946" t="s">
        <v>2789</v>
      </c>
      <c r="P946" t="e">
        <f>VLOOKUP(A946,#REF!,1,FALSE)</f>
        <v>#REF!</v>
      </c>
    </row>
    <row r="947" spans="1:16" x14ac:dyDescent="0.25">
      <c r="A947" s="3">
        <v>19256</v>
      </c>
      <c r="B947" t="s">
        <v>4859</v>
      </c>
      <c r="C947">
        <v>670</v>
      </c>
      <c r="D947" t="s">
        <v>491</v>
      </c>
      <c r="E947" s="1">
        <v>19256</v>
      </c>
      <c r="F947" s="2">
        <v>43738</v>
      </c>
      <c r="G947" t="str">
        <f>IFERROR(MID($D947,FIND(G$1,$D947,1)+0,110),"x")</f>
        <v>LOCALIZADO NA FAZENDA CAMPINA BETA, RODOVIA BR 330, ZONA RURAL, NO MUNICÍPIO DE  JITAÚNA, MEDIANTE O CUMPRIMEN</v>
      </c>
      <c r="H947" t="str">
        <f>IFERROR(MID($D947,FIND(H$1,$D947,1)+0,70),"x")</f>
        <v xml:space="preserve">CAPTAÇÃO SUPERFICIAL, NA BACIA HIDROGRÁFICA DO RIO  DE CONTAS, NO RIO </v>
      </c>
      <c r="I947" t="str">
        <f>IFERROR(MID($D947,FIND(I$1,$D947,1)+0,30),"x")</f>
        <v>CPF Nº 602.544.755-15, COM SED</v>
      </c>
      <c r="J947" t="str">
        <f>IFERROR(MID($D947,FIND(J$1,$D947,1)+0,30),"x")</f>
        <v>x</v>
      </c>
      <c r="K947" t="str">
        <f>IFERROR(MID($D947,FIND(K$1,$D947,1)+0,40),"x")</f>
        <v xml:space="preserve">VÁLIDO PELO PRAZO DE 4 (QUATRO) ANOS, A </v>
      </c>
      <c r="L947" t="str">
        <f>IFERROR(MID($D947,FIND(L$1,$D947,1)+0,100),"x")</f>
        <v>RESOLVE: ART. 1.º - AUTORIZAR O DIREITO DE  USO DOS RECURSOS HÍDRICOS, VÁLIDO PELO PRAZO DE 4 (QUATR</v>
      </c>
      <c r="M947" t="s">
        <v>2790</v>
      </c>
      <c r="P947" t="e">
        <f>VLOOKUP(A947,#REF!,1,FALSE)</f>
        <v>#REF!</v>
      </c>
    </row>
    <row r="948" spans="1:16" x14ac:dyDescent="0.25">
      <c r="A948" s="3">
        <v>19257</v>
      </c>
      <c r="B948" t="s">
        <v>4860</v>
      </c>
      <c r="C948">
        <v>671</v>
      </c>
      <c r="D948" t="s">
        <v>492</v>
      </c>
      <c r="E948" s="1">
        <v>19257</v>
      </c>
      <c r="F948" s="2">
        <v>43738</v>
      </c>
      <c r="G948" t="str">
        <f>IFERROR(MID($D948,FIND(G$1,$D948,1)+0,110),"x")</f>
        <v>LOCALIZADO  NA FAZENDA BELA VISTA, ZONA RURAL, NO MUNICÍPIO DE ITAPETINGA, MEDIANTE O CUMPRIMENTO DA  LEGISLAÇ</v>
      </c>
      <c r="H948" t="str">
        <f>IFERROR(MID($D948,FIND(H$1,$D948,1)+0,70),"x")</f>
        <v>CAPTAÇÃO SUPERFICIAL, NA BACIA HIDROGRÁFICA DO RIO PARDO, NO RIO  CATO</v>
      </c>
      <c r="I948" t="str">
        <f>IFERROR(MID($D948,FIND(I$1,$D948,1)+0,30),"x")</f>
        <v>CPF Nº 353.415.997-72, COM SED</v>
      </c>
      <c r="J948" t="str">
        <f>IFERROR(MID($D948,FIND(J$1,$D948,1)+0,30),"x")</f>
        <v>x</v>
      </c>
      <c r="K948" t="str">
        <f>IFERROR(MID($D948,FIND(K$1,$D948,1)+0,40),"x")</f>
        <v xml:space="preserve">VÁLIDO PELO PRAZO DE 4 (QUATRO) ANOS, À </v>
      </c>
      <c r="L948" t="str">
        <f>IFERROR(MID($D948,FIND(L$1,$D948,1)+0,100),"x")</f>
        <v>RESOLVE: ART. 1.º - AUTORIZAR O DIREITO DE  USO DOS RECURSOS HÍDRICOS, VÁLIDO PELO PRAZO DE 4 (QUATR</v>
      </c>
      <c r="M948" t="s">
        <v>2791</v>
      </c>
      <c r="P948" t="e">
        <f>VLOOKUP(A948,#REF!,1,FALSE)</f>
        <v>#REF!</v>
      </c>
    </row>
    <row r="949" spans="1:16" x14ac:dyDescent="0.25">
      <c r="A949" s="3">
        <v>19258</v>
      </c>
      <c r="B949" t="s">
        <v>4861</v>
      </c>
      <c r="C949">
        <v>672</v>
      </c>
      <c r="D949" t="s">
        <v>493</v>
      </c>
      <c r="E949" s="1">
        <v>19258</v>
      </c>
      <c r="F949" s="2">
        <v>43738</v>
      </c>
      <c r="G949" t="str">
        <f>IFERROR(MID($D949,FIND(G$1,$D949,1)+0,110),"x")</f>
        <v>LOCALIZADO NA  FAZENDA TANQUE, ZONA RURAL, S/N, NO MUNICÍPIO DE PIATÃ, MEDIANTE O CUMPRIMENTO DA LEGISLAÇÃO  V</v>
      </c>
      <c r="H949" t="str">
        <f>IFERROR(MID($D949,FIND(H$1,$D949,1)+0,70),"x")</f>
        <v>CAPTAÇÃO SUBTERRÂNEA, NA BACIA HIDROGRÁFICA DO RIO DE CONTAS, NAS  COO</v>
      </c>
      <c r="I949" t="str">
        <f>IFERROR(MID($D949,FIND(I$1,$D949,1)+0,30),"x")</f>
        <v>CPF N° 011.864.755-52, COM SED</v>
      </c>
      <c r="J949" t="str">
        <f>IFERROR(MID($D949,FIND(J$1,$D949,1)+0,30),"x")</f>
        <v>x</v>
      </c>
      <c r="K949" t="str">
        <f>IFERROR(MID($D949,FIND(K$1,$D949,1)+0,40),"x")</f>
        <v xml:space="preserve">VÁLIDO PELO PRAZO DE 4 (QUATRO) ANOS, A </v>
      </c>
      <c r="L949" t="str">
        <f>IFERROR(MID($D949,FIND(L$1,$D949,1)+0,100),"x")</f>
        <v>RESOLVE: ART. 1.º - AUTORIZAR O DIREITO DE  USO DOS RECURSOS HÍDRICOS, VÁLIDO PELO PRAZO DE 4 (QUATR</v>
      </c>
      <c r="M949" t="s">
        <v>2792</v>
      </c>
      <c r="P949" t="e">
        <f>VLOOKUP(A949,#REF!,1,FALSE)</f>
        <v>#REF!</v>
      </c>
    </row>
    <row r="950" spans="1:16" x14ac:dyDescent="0.25">
      <c r="A950" s="3">
        <v>19259</v>
      </c>
      <c r="B950" t="s">
        <v>4862</v>
      </c>
      <c r="C950">
        <v>673</v>
      </c>
      <c r="D950" t="s">
        <v>494</v>
      </c>
      <c r="E950" s="1">
        <v>19259</v>
      </c>
      <c r="F950" s="2">
        <v>43738</v>
      </c>
      <c r="G950" t="str">
        <f>IFERROR(MID($D950,FIND(G$1,$D950,1)+0,110),"x")</f>
        <v>x</v>
      </c>
      <c r="H950" t="str">
        <f>IFERROR(MID($D950,FIND(H$1,$D950,1)+0,70),"x")</f>
        <v>CAPTAÇÃO SUBTERRÂNEA, NA BACIA HIDROGRÁFICA DO RIO VAZA BARRIS, NAS  C</v>
      </c>
      <c r="I950" t="str">
        <f>IFERROR(MID($D950,FIND(I$1,$D950,1)+0,30),"x")</f>
        <v>CPF N° 544.264.485-49, COM SED</v>
      </c>
      <c r="J950" t="str">
        <f>IFERROR(MID($D950,FIND(J$1,$D950,1)+0,30),"x")</f>
        <v>x</v>
      </c>
      <c r="K950" t="str">
        <f>IFERROR(MID($D950,FIND(K$1,$D950,1)+0,40),"x")</f>
        <v xml:space="preserve">VÁLIDO PELO PRAZO DE 4 (QUATRO) ANOS, A </v>
      </c>
      <c r="L950" t="str">
        <f>IFERROR(MID($D950,FIND(L$1,$D950,1)+0,100),"x")</f>
        <v>RESOLVE: ART. 1.º - AUTORIZAR O DIREITO DE  USO DOS RECURSOS HÍDRICOS, VÁLIDO PELO PRAZO DE 4 (QUATR</v>
      </c>
      <c r="M950" t="s">
        <v>2793</v>
      </c>
      <c r="P950" t="e">
        <f>VLOOKUP(A950,#REF!,1,FALSE)</f>
        <v>#REF!</v>
      </c>
    </row>
    <row r="951" spans="1:16" x14ac:dyDescent="0.25">
      <c r="A951" s="3">
        <v>19260</v>
      </c>
      <c r="B951" t="s">
        <v>4863</v>
      </c>
      <c r="C951">
        <v>674</v>
      </c>
      <c r="D951" t="s">
        <v>495</v>
      </c>
      <c r="E951" s="1">
        <v>19260</v>
      </c>
      <c r="F951" s="2">
        <v>43738</v>
      </c>
      <c r="G951" t="str">
        <f>IFERROR(MID($D951,FIND(G$1,$D951,1)+0,110),"x")</f>
        <v>LOCALIZADO NA FAZENDA CAMPO FORMOSO, ZONA RURAL, NO MUNICÍPIO DE IBICOARA, MEDIANTE O  CUMPRIMENTO DA LEGISLAÇ</v>
      </c>
      <c r="H951" t="str">
        <f>IFERROR(MID($D951,FIND(H$1,$D951,1)+0,70),"x")</f>
        <v>CAPTAÇÃO SUBTERRÂNEA, NA BACIA HIDROGRÁFICA DO  RIO PARAGUAÇU, NAS COO</v>
      </c>
      <c r="I951" t="str">
        <f>IFERROR(MID($D951,FIND(I$1,$D951,1)+0,30),"x")</f>
        <v>CPF N° 328.662.755-00, COM SED</v>
      </c>
      <c r="J951" t="str">
        <f>IFERROR(MID($D951,FIND(J$1,$D951,1)+0,30),"x")</f>
        <v>x</v>
      </c>
      <c r="K951" t="str">
        <f>IFERROR(MID($D951,FIND(K$1,$D951,1)+0,40),"x")</f>
        <v xml:space="preserve">VÁLIDO PELO PRAZO DE 4 (QUATRO) ANOS, A </v>
      </c>
      <c r="L951" t="str">
        <f>IFERROR(MID($D951,FIND(L$1,$D951,1)+0,100),"x")</f>
        <v>RESOLVE: ART. 1.º - AUTORIZAR O DIREITO  DE USO DOS RECURSOS HÍDRICOS, VÁLIDO PELO PRAZO DE 4 (QUATR</v>
      </c>
      <c r="M951" t="s">
        <v>2794</v>
      </c>
      <c r="P951" t="e">
        <f>VLOOKUP(A951,#REF!,1,FALSE)</f>
        <v>#REF!</v>
      </c>
    </row>
    <row r="952" spans="1:16" x14ac:dyDescent="0.25">
      <c r="A952" s="3">
        <v>19264</v>
      </c>
      <c r="B952" t="s">
        <v>4865</v>
      </c>
      <c r="C952">
        <v>676</v>
      </c>
      <c r="D952" t="s">
        <v>497</v>
      </c>
      <c r="E952" s="1">
        <v>19264</v>
      </c>
      <c r="F952" s="2">
        <v>43739</v>
      </c>
      <c r="G952" t="str">
        <f>IFERROR(MID($D952,FIND(G$1,$D952,1)+0,110),"x")</f>
        <v>LOCALIZADO NO MESMO LOCAL E MUNICÍPIO, MEDIANTE O CUMPRIMENTO DA LEGISLAÇÃO VIGENTE, DOS CON- DICIONANTES E DO</v>
      </c>
      <c r="H952" t="str">
        <f>IFERROR(MID($D952,FIND(H$1,$D952,1)+0,70),"x")</f>
        <v>CAPTAÇÃO SUBTERRÂNEA, NA BACIA HIDROGRÁFICA  DO RIO ITAPICURU, NAS COO</v>
      </c>
      <c r="I952" t="str">
        <f>IFERROR(MID($D952,FIND(I$1,$D952,1)+0,30),"x")</f>
        <v>CPF N° 003.957.665-59, COM SED</v>
      </c>
      <c r="J952" t="str">
        <f>IFERROR(MID($D952,FIND(J$1,$D952,1)+0,30),"x")</f>
        <v>x</v>
      </c>
      <c r="K952" t="str">
        <f>IFERROR(MID($D952,FIND(K$1,$D952,1)+0,40),"x")</f>
        <v xml:space="preserve">VÁLIDO PELO PRAZO DE 4 (QUATRO) ANOS, A </v>
      </c>
      <c r="L952" t="str">
        <f>IFERROR(MID($D952,FIND(L$1,$D952,1)+0,100),"x")</f>
        <v>RESOLVE: ART. 1.º - AUTORIZAR O DIREITO DE  USO DOS RECURSOS HÍDRICOS, VÁLIDO PELO PRAZO DE 4 (QUATR</v>
      </c>
      <c r="M952" t="s">
        <v>2796</v>
      </c>
      <c r="P952" t="e">
        <f>VLOOKUP(A952,#REF!,1,FALSE)</f>
        <v>#REF!</v>
      </c>
    </row>
    <row r="953" spans="1:16" x14ac:dyDescent="0.25">
      <c r="A953" s="3">
        <v>19265</v>
      </c>
      <c r="B953" t="s">
        <v>4866</v>
      </c>
      <c r="C953">
        <v>677</v>
      </c>
      <c r="D953" t="s">
        <v>498</v>
      </c>
      <c r="E953" s="1">
        <v>19265</v>
      </c>
      <c r="F953" s="2">
        <v>43739</v>
      </c>
      <c r="G953" t="str">
        <f>IFERROR(MID($D953,FIND(G$1,$D953,1)+0,110),"x")</f>
        <v>LOCALIZADO NA FAZENDA BOA  HORA, ZONA RURAL, NO MUNICÍPIO DE ANGUERA, MEDIANTE O CUMPRIMENTO DA LEGISLAÇÃO VIG</v>
      </c>
      <c r="H953" t="str">
        <f>IFERROR(MID($D953,FIND(H$1,$D953,1)+0,70),"x")</f>
        <v>CAPTAÇÃO SUBTERRÂNEA, NA BACIA HIDROGRÁFICA DO RIO  PARAGUAÇU, NO POÇO</v>
      </c>
      <c r="I953" t="str">
        <f>IFERROR(MID($D953,FIND(I$1,$D953,1)+0,30),"x")</f>
        <v>CPF N° 806.925.915-91 COM SEDE</v>
      </c>
      <c r="J953" t="str">
        <f>IFERROR(MID($D953,FIND(J$1,$D953,1)+0,30),"x")</f>
        <v>x</v>
      </c>
      <c r="K953" t="str">
        <f>IFERROR(MID($D953,FIND(K$1,$D953,1)+0,40),"x")</f>
        <v xml:space="preserve">VÁLIDO PELO PRAZO DE 4 (QUATRO) ANOS, A </v>
      </c>
      <c r="L953" t="str">
        <f>IFERROR(MID($D953,FIND(L$1,$D953,1)+0,100),"x")</f>
        <v>RESOLVE: ART. 1.º - AUTORIZAR O DIREITO DE  USO DOS RECURSOS HÍDRICOS, VÁLIDO PELO PRAZO DE 4 (QUATR</v>
      </c>
      <c r="M953" t="s">
        <v>2797</v>
      </c>
      <c r="P953" t="e">
        <f>VLOOKUP(A953,#REF!,1,FALSE)</f>
        <v>#REF!</v>
      </c>
    </row>
    <row r="954" spans="1:16" x14ac:dyDescent="0.25">
      <c r="A954" s="3">
        <v>19266</v>
      </c>
      <c r="B954" t="s">
        <v>4867</v>
      </c>
      <c r="C954">
        <v>678</v>
      </c>
      <c r="D954" t="s">
        <v>499</v>
      </c>
      <c r="E954" s="1">
        <v>19266</v>
      </c>
      <c r="F954" s="2">
        <v>43739</v>
      </c>
      <c r="G954" t="str">
        <f>IFERROR(MID($D954,FIND(G$1,$D954,1)+0,110),"x")</f>
        <v>LOCALIZADO NO  SÍTIO ALTO VERMELHO, CABECEIRA DO RIO, NO MUNICÍPIO DE UTINGA, MEDIANTE O CUMPRIMENTO DA  LEGIS</v>
      </c>
      <c r="H954" t="str">
        <f>IFERROR(MID($D954,FIND(H$1,$D954,1)+0,70),"x")</f>
        <v>CAPTAÇÃO SUBTERRÂNEA, NA BACIA HIDROGRÁFICA DO RIO PARAGUAÇU, NAS  COO</v>
      </c>
      <c r="I954" t="str">
        <f>IFERROR(MID($D954,FIND(I$1,$D954,1)+0,30),"x")</f>
        <v>CPF N° 149.420.545-91, COM SED</v>
      </c>
      <c r="J954" t="str">
        <f>IFERROR(MID($D954,FIND(J$1,$D954,1)+0,30),"x")</f>
        <v>x</v>
      </c>
      <c r="K954" t="str">
        <f>IFERROR(MID($D954,FIND(K$1,$D954,1)+0,40),"x")</f>
        <v xml:space="preserve">VÁLIDO PELO PRAZO DE 4 (QUATRO) ANOS, A </v>
      </c>
      <c r="L954" t="str">
        <f>IFERROR(MID($D954,FIND(L$1,$D954,1)+0,100),"x")</f>
        <v>RESOLVE: ART. 1.º - AUTORIZAR O DIREITO DE  USO DOS RECURSOS HÍDRICOS, VÁLIDO PELO PRAZO DE 4 (QUATR</v>
      </c>
      <c r="M954" t="s">
        <v>2798</v>
      </c>
      <c r="P954" t="e">
        <f>VLOOKUP(A954,#REF!,1,FALSE)</f>
        <v>#REF!</v>
      </c>
    </row>
    <row r="955" spans="1:16" x14ac:dyDescent="0.25">
      <c r="A955" s="3">
        <v>19273</v>
      </c>
      <c r="B955" t="s">
        <v>4868</v>
      </c>
      <c r="C955">
        <v>679</v>
      </c>
      <c r="D955" t="s">
        <v>500</v>
      </c>
      <c r="E955" s="1">
        <v>19273</v>
      </c>
      <c r="F955" s="2">
        <v>43741</v>
      </c>
      <c r="G955" t="str">
        <f>IFERROR(MID($D955,FIND(G$1,$D955,1)+0,110),"x")</f>
        <v>LOCALIZADO NA FAZENDA BAHIA, POVOADO DE LAGOA DO ESTEVAM, ZONA RURAL, NO MUNICÍPIO DE  IBITITÁ, MEDIANTE O CUM</v>
      </c>
      <c r="H955" t="str">
        <f>IFERROR(MID($D955,FIND(H$1,$D955,1)+0,70),"x")</f>
        <v>CAPTAÇÃO SUBTERRÂNEA, NA BACIA HIDROGRÁFICA DO RIO SÃO FRANCISCO, NO P</v>
      </c>
      <c r="I955" t="str">
        <f>IFERROR(MID($D955,FIND(I$1,$D955,1)+0,30),"x")</f>
        <v>CPF N° 030.855.585-60, COM SED</v>
      </c>
      <c r="J955" t="str">
        <f>IFERROR(MID($D955,FIND(J$1,$D955,1)+0,30),"x")</f>
        <v>x</v>
      </c>
      <c r="K955" t="str">
        <f>IFERROR(MID($D955,FIND(K$1,$D955,1)+0,40),"x")</f>
        <v xml:space="preserve">VÁLIDO PELO PRAZO DE 4 (QUATRO) ANOS, A </v>
      </c>
      <c r="L955" t="str">
        <f>IFERROR(MID($D955,FIND(L$1,$D955,1)+0,100),"x")</f>
        <v>RESOLVE: ART. 1.º - AUTORIZAR O DIREITO DE USO  DOS RECURSOS HÍDRICOS, VÁLIDO PELO PRAZO DE 4 (QUATR</v>
      </c>
      <c r="M955" t="s">
        <v>2799</v>
      </c>
      <c r="P955" t="e">
        <f>VLOOKUP(A955,#REF!,1,FALSE)</f>
        <v>#REF!</v>
      </c>
    </row>
    <row r="956" spans="1:16" x14ac:dyDescent="0.25">
      <c r="A956" s="3">
        <v>19274</v>
      </c>
      <c r="B956" t="s">
        <v>4869</v>
      </c>
      <c r="C956">
        <v>680</v>
      </c>
      <c r="D956" t="s">
        <v>501</v>
      </c>
      <c r="E956" s="1">
        <v>19274</v>
      </c>
      <c r="F956" s="2">
        <v>43741</v>
      </c>
      <c r="G956" t="str">
        <f>IFERROR(MID($D956,FIND(G$1,$D956,1)+0,110),"x")</f>
        <v xml:space="preserve">LOCALIZADO NO MESMO LOCAL E MUNICÍPIO,  MEDIANTE O CUMPRIMENTO DA LEGISLAÇÃO VIGENTE, DOS CONDICIONANTES E DO </v>
      </c>
      <c r="H956" t="str">
        <f>IFERROR(MID($D956,FIND(H$1,$D956,1)+0,70),"x")</f>
        <v>CAPTAÇÃO SUBTERRÂNEA, NA BACIA HIDROGRÁFICA DO RECÔNCAVO NORTE, NO POÇ</v>
      </c>
      <c r="I956" t="str">
        <f>IFERROR(MID($D956,FIND(I$1,$D956,1)+0,30),"x")</f>
        <v>x</v>
      </c>
      <c r="J956" t="str">
        <f>IFERROR(MID($D956,FIND(J$1,$D956,1)+0,30),"x")</f>
        <v>CNPJ  Nº 00.866.577/0001-80, C</v>
      </c>
      <c r="K956" t="str">
        <f>IFERROR(MID($D956,FIND(K$1,$D956,1)+0,40),"x")</f>
        <v xml:space="preserve">VÁLIDO PELO PRAZO DE 4 (QUATRO) ANOS, A </v>
      </c>
      <c r="L956" t="str">
        <f>IFERROR(MID($D956,FIND(L$1,$D956,1)+0,100),"x")</f>
        <v>RESOLVE: ART. 1.º - AUTORIZAR O DIREITO DE  USO DOS RECURSOS HÍDRICOS, VÁLIDO PELO PRAZO DE 4 (QUATR</v>
      </c>
      <c r="M956" t="s">
        <v>2800</v>
      </c>
      <c r="P956" t="e">
        <f>VLOOKUP(A956,#REF!,1,FALSE)</f>
        <v>#REF!</v>
      </c>
    </row>
    <row r="957" spans="1:16" x14ac:dyDescent="0.25">
      <c r="A957" s="3">
        <v>19275</v>
      </c>
      <c r="B957" t="s">
        <v>4870</v>
      </c>
      <c r="C957">
        <v>681</v>
      </c>
      <c r="D957" t="s">
        <v>502</v>
      </c>
      <c r="E957" s="1">
        <v>19275</v>
      </c>
      <c r="F957" s="2">
        <v>43741</v>
      </c>
      <c r="G957" t="str">
        <f>IFERROR(MID($D957,FIND(G$1,$D957,1)+0,110),"x")</f>
        <v>LOCALIZADO NA FAZENDA PORTEIRA NOVA, POVOADO DE MUQUEM DO PEIXE, ZONA RURAL, NO  MUNICÍPIO DE CANARANA, MEDIAN</v>
      </c>
      <c r="H957" t="str">
        <f>IFERROR(MID($D957,FIND(H$1,$D957,1)+0,70),"x")</f>
        <v xml:space="preserve">CAPTAÇÃO SUBTERRÂNEA, NA BACIA HIDROGRÁFICA DO RIO  SÃO FRANCISCO, NO </v>
      </c>
      <c r="I957" t="str">
        <f>IFERROR(MID($D957,FIND(I$1,$D957,1)+0,30),"x")</f>
        <v>CPF N° 637.666.555-15, COM SED</v>
      </c>
      <c r="J957" t="str">
        <f>IFERROR(MID($D957,FIND(J$1,$D957,1)+0,30),"x")</f>
        <v>x</v>
      </c>
      <c r="K957" t="str">
        <f>IFERROR(MID($D957,FIND(K$1,$D957,1)+0,40),"x")</f>
        <v xml:space="preserve">VÁLIDO PELO PRAZO DE 4 (QUATRO) ANOS, A </v>
      </c>
      <c r="L957" t="str">
        <f>IFERROR(MID($D957,FIND(L$1,$D957,1)+0,100),"x")</f>
        <v>RESOLVE: ART. 1.º - AUTORIZAR O DIREITO  DE USO DOS RECURSOS HÍDRICOS, VÁLIDO PELO PRAZO DE 4 (QUATR</v>
      </c>
      <c r="M957" t="s">
        <v>2801</v>
      </c>
      <c r="P957" t="e">
        <f>VLOOKUP(A957,#REF!,1,FALSE)</f>
        <v>#REF!</v>
      </c>
    </row>
    <row r="958" spans="1:16" x14ac:dyDescent="0.25">
      <c r="A958" s="3">
        <v>19276</v>
      </c>
      <c r="B958" t="s">
        <v>4871</v>
      </c>
      <c r="C958">
        <v>682</v>
      </c>
      <c r="D958" t="s">
        <v>503</v>
      </c>
      <c r="E958" s="1">
        <v>19276</v>
      </c>
      <c r="F958" s="2">
        <v>43741</v>
      </c>
      <c r="G958" t="str">
        <f>IFERROR(MID($D958,FIND(G$1,$D958,1)+0,110),"x")</f>
        <v>LOCALIZADO NA FAZENDA TRÊS  IRMÃOS, ZONA RURAL, NO MUNICÍPIO DE MUCUGÊ, MEDIANTE O CUMPRIMENTO DA LEGISLAÇÃO V</v>
      </c>
      <c r="H958" t="str">
        <f>IFERROR(MID($D958,FIND(H$1,$D958,1)+0,70),"x")</f>
        <v>CAPTAÇÃO SUBTERRÂNEA, NA BACIA HIDROGRÁFICA DO RIO  PARAGUAÇU, NO POÇO</v>
      </c>
      <c r="I958" t="str">
        <f>IFERROR(MID($D958,FIND(I$1,$D958,1)+0,30),"x")</f>
        <v>x</v>
      </c>
      <c r="J958" t="str">
        <f>IFERROR(MID($D958,FIND(J$1,$D958,1)+0,30),"x")</f>
        <v>CNPJ N° 09.482.129/0001-58 COM</v>
      </c>
      <c r="K958" t="str">
        <f>IFERROR(MID($D958,FIND(K$1,$D958,1)+0,40),"x")</f>
        <v xml:space="preserve">VÁLIDO PELO PRAZO DE 4 (QUATRO) ANOS, A </v>
      </c>
      <c r="L958" t="str">
        <f>IFERROR(MID($D958,FIND(L$1,$D958,1)+0,100),"x")</f>
        <v>RESOLVE: ART. 1.º - AUTORIZAR O DIREITO  DE USO DOS RECURSOS HÍDRICOS, VÁLIDO PELO PRAZO DE 4 (QUATR</v>
      </c>
      <c r="M958" t="s">
        <v>2802</v>
      </c>
      <c r="P958" t="e">
        <f>VLOOKUP(A958,#REF!,1,FALSE)</f>
        <v>#REF!</v>
      </c>
    </row>
    <row r="959" spans="1:16" x14ac:dyDescent="0.25">
      <c r="A959" s="3">
        <v>19277</v>
      </c>
      <c r="B959" t="s">
        <v>4872</v>
      </c>
      <c r="C959">
        <v>683</v>
      </c>
      <c r="D959" t="s">
        <v>504</v>
      </c>
      <c r="E959" s="1">
        <v>19277</v>
      </c>
      <c r="F959" s="2">
        <v>43741</v>
      </c>
      <c r="G959" t="str">
        <f>IFERROR(MID($D959,FIND(G$1,$D959,1)+0,110),"x")</f>
        <v>LOCALIZADO NA FAZENDA BARRIGUDA, POVOADO DE SÃO BENTO, ZONA RURAL, NO MUNICÍPIO DE VÁRZEA  NOVA, MEDIANTE O CU</v>
      </c>
      <c r="H959" t="str">
        <f>IFERROR(MID($D959,FIND(H$1,$D959,1)+0,70),"x")</f>
        <v>CAPTAÇÃO SUBTERRÂNEA, NA BACIA HIDROGRÁFICA DO RIO SÃO  FRANCISCO, NAS</v>
      </c>
      <c r="I959" t="str">
        <f>IFERROR(MID($D959,FIND(I$1,$D959,1)+0,30),"x")</f>
        <v>CPF N° 001.657.325-04, COM SED</v>
      </c>
      <c r="J959" t="str">
        <f>IFERROR(MID($D959,FIND(J$1,$D959,1)+0,30),"x")</f>
        <v>x</v>
      </c>
      <c r="K959" t="str">
        <f>IFERROR(MID($D959,FIND(K$1,$D959,1)+0,40),"x")</f>
        <v xml:space="preserve">VÁLIDO PELO PRAZO DE 4 (QUATRO) ANOS, A </v>
      </c>
      <c r="L959" t="str">
        <f>IFERROR(MID($D959,FIND(L$1,$D959,1)+0,100),"x")</f>
        <v>RESOLVE: ART. 1.º - AUTORIZAR O DIREITO  DE USO DOS RECURSOS HÍDRICOS, VÁLIDO PELO PRAZO DE 4 (QUATR</v>
      </c>
      <c r="M959" t="s">
        <v>2803</v>
      </c>
      <c r="P959" t="e">
        <f>VLOOKUP(A959,#REF!,1,FALSE)</f>
        <v>#REF!</v>
      </c>
    </row>
    <row r="960" spans="1:16" x14ac:dyDescent="0.25">
      <c r="A960" s="3">
        <v>19278</v>
      </c>
      <c r="B960" t="s">
        <v>4873</v>
      </c>
      <c r="C960">
        <v>684</v>
      </c>
      <c r="D960" t="s">
        <v>505</v>
      </c>
      <c r="E960" s="1">
        <v>19278</v>
      </c>
      <c r="F960" s="2">
        <v>43741</v>
      </c>
      <c r="G960" t="str">
        <f>IFERROR(MID($D960,FIND(G$1,$D960,1)+0,110),"x")</f>
        <v xml:space="preserve">LOCALIZADO NA FAZENDA MANDACARU, ZONA RURAL, NO MUNICÍPIO DE  MIRANGABA, MEDIANTE O CUMPRIMENTO DA LEGISLAÇÃO </v>
      </c>
      <c r="H960" t="str">
        <f>IFERROR(MID($D960,FIND(H$1,$D960,1)+0,70),"x")</f>
        <v>CAPTAÇÃO SUBTERRÂNEA, NA BACIA  HIDROGRÁFICA DO RIO ITAPICURU, NAS COO</v>
      </c>
      <c r="I960" t="str">
        <f>IFERROR(MID($D960,FIND(I$1,$D960,1)+0,30),"x")</f>
        <v>CPF N° 882.202.905-44, COM SED</v>
      </c>
      <c r="J960" t="str">
        <f>IFERROR(MID($D960,FIND(J$1,$D960,1)+0,30),"x")</f>
        <v>x</v>
      </c>
      <c r="K960" t="str">
        <f>IFERROR(MID($D960,FIND(K$1,$D960,1)+0,40),"x")</f>
        <v xml:space="preserve">VÁLIDO PELO PRAZO DE 4 (QUATRO) ANOS, A </v>
      </c>
      <c r="L960" t="str">
        <f>IFERROR(MID($D960,FIND(L$1,$D960,1)+0,100),"x")</f>
        <v>RESOLVE: ART. 1.º - AUTORIZAR O DIREITO DE  USO DOS RECURSOS HÍDRICOS, VÁLIDO PELO PRAZO DE 4 (QUATR</v>
      </c>
      <c r="M960" t="s">
        <v>2804</v>
      </c>
      <c r="P960" t="e">
        <f>VLOOKUP(A960,#REF!,1,FALSE)</f>
        <v>#REF!</v>
      </c>
    </row>
    <row r="961" spans="1:16" x14ac:dyDescent="0.25">
      <c r="A961" s="3">
        <v>19279</v>
      </c>
      <c r="B961" t="s">
        <v>4874</v>
      </c>
      <c r="C961">
        <v>685</v>
      </c>
      <c r="D961" t="s">
        <v>506</v>
      </c>
      <c r="E961" s="1">
        <v>19279</v>
      </c>
      <c r="F961" s="2">
        <v>43741</v>
      </c>
      <c r="G961" t="str">
        <f>IFERROR(MID($D961,FIND(G$1,$D961,1)+0,110),"x")</f>
        <v>LOCALIZADO NA FAZENDA PAULISTA, ESTRADA DOS BURITIS,  ZONA RURAL, NO MUNICÍPIO DE UTINGA, MEDIANTE O CUMPRIMEN</v>
      </c>
      <c r="H961" t="str">
        <f>IFERROR(MID($D961,FIND(H$1,$D961,1)+0,70),"x")</f>
        <v>CAPTAÇÃO SUBTERRÂNEA, NA BACIA HIDROGRÁFICA  DO RIO PARAGUAÇU, NO POÇO</v>
      </c>
      <c r="I961" t="str">
        <f>IFERROR(MID($D961,FIND(I$1,$D961,1)+0,30),"x")</f>
        <v>CPF N° 972.857.065-15, COM SED</v>
      </c>
      <c r="J961" t="str">
        <f>IFERROR(MID($D961,FIND(J$1,$D961,1)+0,30),"x")</f>
        <v>x</v>
      </c>
      <c r="K961" t="str">
        <f>IFERROR(MID($D961,FIND(K$1,$D961,1)+0,40),"x")</f>
        <v xml:space="preserve">VÁLIDO PELO PRAZO DE 4 (QUATRO) ANOS, A </v>
      </c>
      <c r="L961" t="str">
        <f>IFERROR(MID($D961,FIND(L$1,$D961,1)+0,100),"x")</f>
        <v>RESOLVE: ART. 1.º - AUTORIZAR O DIREITO  DE USO DOS RECURSOS HÍDRICOS, VÁLIDO PELO PRAZO DE 4 (QUATR</v>
      </c>
      <c r="M961" t="s">
        <v>2805</v>
      </c>
      <c r="P961" t="e">
        <f>VLOOKUP(A961,#REF!,1,FALSE)</f>
        <v>#REF!</v>
      </c>
    </row>
    <row r="962" spans="1:16" x14ac:dyDescent="0.25">
      <c r="A962" s="3">
        <v>19280</v>
      </c>
      <c r="B962" t="s">
        <v>4875</v>
      </c>
      <c r="C962">
        <v>686</v>
      </c>
      <c r="D962" t="s">
        <v>507</v>
      </c>
      <c r="E962" s="1">
        <v>19280</v>
      </c>
      <c r="F962" s="2">
        <v>43741</v>
      </c>
      <c r="G962" t="str">
        <f>IFERROR(MID($D962,FIND(G$1,$D962,1)+0,110),"x")</f>
        <v>LOCALIZADO NO MESMO LOCAL E MUNICÍPIO, MEDIANTE O CUMPRIMENTO DA LEGISLAÇÃO VIGENTE, DOS CON- DICIONANTES E DO</v>
      </c>
      <c r="H962" t="str">
        <f>IFERROR(MID($D962,FIND(H$1,$D962,1)+0,70),"x")</f>
        <v xml:space="preserve">CAPTAÇÃO SUPERFICIAL, NA BACIA HIDROGRÁFICA DO RIO DE CONTAS,  NO RIO </v>
      </c>
      <c r="I962" t="str">
        <f>IFERROR(MID($D962,FIND(I$1,$D962,1)+0,30),"x")</f>
        <v>CPF Nº 014.444.145-42, COM SED</v>
      </c>
      <c r="J962" t="str">
        <f>IFERROR(MID($D962,FIND(J$1,$D962,1)+0,30),"x")</f>
        <v>x</v>
      </c>
      <c r="K962" t="str">
        <f>IFERROR(MID($D962,FIND(K$1,$D962,1)+0,40),"x")</f>
        <v xml:space="preserve">VÁLIDO PELO PRAZO DE 4 (QUATRO) ANOS, A </v>
      </c>
      <c r="L962" t="str">
        <f>IFERROR(MID($D962,FIND(L$1,$D962,1)+0,100),"x")</f>
        <v>RESOLVE: ART. 1.º - AUTORIZAR O DIREITO DE  USO DOS RECURSOS HÍDRICOS, VÁLIDO PELO PRAZO DE 4 (QUATR</v>
      </c>
      <c r="M962" t="s">
        <v>2806</v>
      </c>
      <c r="P962" t="e">
        <f>VLOOKUP(A962,#REF!,1,FALSE)</f>
        <v>#REF!</v>
      </c>
    </row>
    <row r="963" spans="1:16" x14ac:dyDescent="0.25">
      <c r="A963" s="3">
        <v>19284</v>
      </c>
      <c r="B963" t="s">
        <v>4876</v>
      </c>
      <c r="C963">
        <v>687</v>
      </c>
      <c r="D963" t="s">
        <v>508</v>
      </c>
      <c r="E963" s="1">
        <v>19284</v>
      </c>
      <c r="F963" s="2">
        <v>43742</v>
      </c>
      <c r="G963" t="str">
        <f>IFERROR(MID($D963,FIND(G$1,$D963,1)+0,110),"x")</f>
        <v>LOCALIZADO NA FAZENDA TARECO, ZONA RURAL, NO MUNICÍPIO  DE MORRO DO CHAPÉU, MEDIANTE O CUMPRIMENTO DA LEGISLAÇ</v>
      </c>
      <c r="H963" t="str">
        <f>IFERROR(MID($D963,FIND(H$1,$D963,1)+0,70),"x")</f>
        <v>CAPTAÇÃO SUBTERRÂNEA, NA BACIA HIDROGRÁFICA DO RIO SÃO FRANCISCO,  NAS</v>
      </c>
      <c r="I963" t="str">
        <f>IFERROR(MID($D963,FIND(I$1,$D963,1)+0,30),"x")</f>
        <v>CPF N° 048.425.438-33 COM SEDE</v>
      </c>
      <c r="J963" t="str">
        <f>IFERROR(MID($D963,FIND(J$1,$D963,1)+0,30),"x")</f>
        <v>x</v>
      </c>
      <c r="K963" t="str">
        <f>IFERROR(MID($D963,FIND(K$1,$D963,1)+0,40),"x")</f>
        <v xml:space="preserve">VÁLIDO PELO PRAZO DE 4 (QUATRO) ANOS, A </v>
      </c>
      <c r="L963" t="str">
        <f>IFERROR(MID($D963,FIND(L$1,$D963,1)+0,100),"x")</f>
        <v>RESOLVE: ART. 1.º - AUTORIZAR O DIREITO DE USO  DOS RECURSOS HÍDRICOS, VÁLIDO PELO PRAZO DE 4 (QUATR</v>
      </c>
      <c r="M963" t="s">
        <v>2807</v>
      </c>
      <c r="P963" t="e">
        <f>VLOOKUP(A963,#REF!,1,FALSE)</f>
        <v>#REF!</v>
      </c>
    </row>
    <row r="964" spans="1:16" x14ac:dyDescent="0.25">
      <c r="A964" s="3">
        <v>19294</v>
      </c>
      <c r="B964" t="s">
        <v>4877</v>
      </c>
      <c r="C964">
        <v>688</v>
      </c>
      <c r="D964" t="s">
        <v>509</v>
      </c>
      <c r="E964" s="1">
        <v>19294</v>
      </c>
      <c r="F964" s="2">
        <v>43745</v>
      </c>
      <c r="G964" t="str">
        <f>IFERROR(MID($D964,FIND(G$1,$D964,1)+0,110),"x")</f>
        <v>x</v>
      </c>
      <c r="H964" t="str">
        <f>IFERROR(MID($D964,FIND(H$1,$D964,1)+0,70),"x")</f>
        <v>CAPTAÇÃO SUBTERRÂNEA, NA BACIA HIDROGRÁFICA  DO RIO DE CONTAS, NAS COO</v>
      </c>
      <c r="I964" t="str">
        <f>IFERROR(MID($D964,FIND(I$1,$D964,1)+0,30),"x")</f>
        <v>CPF N° 241.305.755-20, COM SED</v>
      </c>
      <c r="J964" t="str">
        <f>IFERROR(MID($D964,FIND(J$1,$D964,1)+0,30),"x")</f>
        <v>x</v>
      </c>
      <c r="K964" t="str">
        <f>IFERROR(MID($D964,FIND(K$1,$D964,1)+0,40),"x")</f>
        <v xml:space="preserve">VÁLIDO PELO PRAZO DE 4 (QUATRO) ANOS, A </v>
      </c>
      <c r="L964" t="str">
        <f>IFERROR(MID($D964,FIND(L$1,$D964,1)+0,100),"x")</f>
        <v>RESOLVE: ART. 1.º - AUTORIZAR O DIREITO  DE USO DOS RECURSOS HÍDRICOS, VÁLIDO PELO PRAZO DE 4 (QUATR</v>
      </c>
      <c r="M964" t="s">
        <v>2808</v>
      </c>
      <c r="P964" t="e">
        <f>VLOOKUP(A964,#REF!,1,FALSE)</f>
        <v>#REF!</v>
      </c>
    </row>
    <row r="965" spans="1:16" x14ac:dyDescent="0.25">
      <c r="A965" s="3">
        <v>19295</v>
      </c>
      <c r="B965" t="s">
        <v>4878</v>
      </c>
      <c r="C965">
        <v>689</v>
      </c>
      <c r="D965" t="s">
        <v>510</v>
      </c>
      <c r="E965" s="1">
        <v>19295</v>
      </c>
      <c r="F965" s="2">
        <v>43745</v>
      </c>
      <c r="G965" t="str">
        <f>IFERROR(MID($D965,FIND(G$1,$D965,1)+0,110),"x")</f>
        <v xml:space="preserve">LOCALIZADO NA FAZENDA DOIS AMIGOS, POVOADO DE FLORESTA, ZONA RURAL, NO MUNICÍPIO  DE JOÃO DOURADO, MEDIANTE O </v>
      </c>
      <c r="H965" t="str">
        <f>IFERROR(MID($D965,FIND(H$1,$D965,1)+0,70),"x")</f>
        <v xml:space="preserve">CAPTAÇÃO SUBTERRÂNEA, NA BACIA HIDROGRÁFICA DO RIO SÃO  FRANCISCO, NO </v>
      </c>
      <c r="I965" t="str">
        <f>IFERROR(MID($D965,FIND(I$1,$D965,1)+0,30),"x")</f>
        <v>CPF N° 486.642.515-68, COM SED</v>
      </c>
      <c r="J965" t="str">
        <f>IFERROR(MID($D965,FIND(J$1,$D965,1)+0,30),"x")</f>
        <v>x</v>
      </c>
      <c r="K965" t="str">
        <f>IFERROR(MID($D965,FIND(K$1,$D965,1)+0,40),"x")</f>
        <v xml:space="preserve">VÁLIDO PELO PRAZO DE 4 (QUATRO) ANOS, A </v>
      </c>
      <c r="L965" t="str">
        <f>IFERROR(MID($D965,FIND(L$1,$D965,1)+0,100),"x")</f>
        <v>RESOLVE: ART. 1.º - AUTORIZAR O DIREITO  DE USO DOS RECURSOS HÍDRICOS, VÁLIDO PELO PRAZO DE 4 (QUATR</v>
      </c>
      <c r="M965" t="s">
        <v>2809</v>
      </c>
      <c r="P965" t="e">
        <f>VLOOKUP(A965,#REF!,1,FALSE)</f>
        <v>#REF!</v>
      </c>
    </row>
    <row r="966" spans="1:16" x14ac:dyDescent="0.25">
      <c r="A966" s="3">
        <v>19296</v>
      </c>
      <c r="B966" t="s">
        <v>4879</v>
      </c>
      <c r="C966">
        <v>690</v>
      </c>
      <c r="D966" t="s">
        <v>511</v>
      </c>
      <c r="E966" s="1">
        <v>19296</v>
      </c>
      <c r="F966" s="2">
        <v>43745</v>
      </c>
      <c r="G966" t="str">
        <f>IFERROR(MID($D966,FIND(G$1,$D966,1)+0,110),"x")</f>
        <v>LOCALIZADO NA  FAZENDA MANDACARU, CIDADE DE DEUS, NO MUNICÍPIO DE SÁTIRO DIAS, MEDIANTE O CUMPRIMENTO DA  LEGI</v>
      </c>
      <c r="H966" t="str">
        <f>IFERROR(MID($D966,FIND(H$1,$D966,1)+0,70),"x")</f>
        <v>CAPTAÇÃO SUBTERRÂNEA, NA BACIA HIDROGRÁFICA DO RECÔNCAVO NORTE,  NAS C</v>
      </c>
      <c r="I966" t="str">
        <f>IFERROR(MID($D966,FIND(I$1,$D966,1)+0,30),"x")</f>
        <v>CPF N° 814.519.037-15, COM SED</v>
      </c>
      <c r="J966" t="str">
        <f>IFERROR(MID($D966,FIND(J$1,$D966,1)+0,30),"x")</f>
        <v>x</v>
      </c>
      <c r="K966" t="str">
        <f>IFERROR(MID($D966,FIND(K$1,$D966,1)+0,40),"x")</f>
        <v xml:space="preserve">VÁLIDO PELO PRAZO DE 4 (QUATRO) ANOS, A </v>
      </c>
      <c r="L966" t="str">
        <f>IFERROR(MID($D966,FIND(L$1,$D966,1)+0,100),"x")</f>
        <v>RESOLVE: ART. 1.º - AUTORIZAR O DIREITO  DE USO DOS RECURSOS HÍDRICOS, VÁLIDO PELO PRAZO DE 4 (QUATR</v>
      </c>
      <c r="M966" t="s">
        <v>2810</v>
      </c>
      <c r="P966" t="e">
        <f>VLOOKUP(A966,#REF!,1,FALSE)</f>
        <v>#REF!</v>
      </c>
    </row>
    <row r="967" spans="1:16" x14ac:dyDescent="0.25">
      <c r="A967" s="3">
        <v>19347</v>
      </c>
      <c r="B967" t="s">
        <v>4881</v>
      </c>
      <c r="C967">
        <v>692</v>
      </c>
      <c r="D967" t="s">
        <v>513</v>
      </c>
      <c r="E967" s="1">
        <v>19347</v>
      </c>
      <c r="F967" s="2">
        <v>43754</v>
      </c>
      <c r="G967" t="str">
        <f>IFERROR(MID($D967,FIND(G$1,$D967,1)+0,110),"x")</f>
        <v>LOCALIZADO NA FAZENDA RODA D’ÁGUA AQUARIUS IV, ZONA RURAL, NO MUNICÍPIO DE RIO DE  CONTAS, MEDIANTE O CUMPRIME</v>
      </c>
      <c r="H967" t="str">
        <f>IFERROR(MID($D967,FIND(H$1,$D967,1)+0,70),"x")</f>
        <v>CAPTAÇÃO SUBTERRÂNEA, NA BACIA HIDROGRÁFICA  DO RIO DE CONTAS, NAS COO</v>
      </c>
      <c r="I967" t="str">
        <f>IFERROR(MID($D967,FIND(I$1,$D967,1)+0,30),"x")</f>
        <v>x</v>
      </c>
      <c r="J967" t="str">
        <f>IFERROR(MID($D967,FIND(J$1,$D967,1)+0,30),"x")</f>
        <v>CNPJ Nº 01.555.138/0001-10, CO</v>
      </c>
      <c r="K967" t="str">
        <f>IFERROR(MID($D967,FIND(K$1,$D967,1)+0,40),"x")</f>
        <v xml:space="preserve">VÁLIDO PELO PRAZO DE 4 (QUATRO) ANOS, À </v>
      </c>
      <c r="L967" t="str">
        <f>IFERROR(MID($D967,FIND(L$1,$D967,1)+0,100),"x")</f>
        <v>RESOLVE: ART. 1.º - AUTORIZAR O DIREITO  DE USO DOS RECURSOS HÍDRICOS, VÁLIDO PELO PRAZO DE 4 (QUATR</v>
      </c>
      <c r="M967" t="s">
        <v>2812</v>
      </c>
      <c r="P967" t="e">
        <f>VLOOKUP(A967,#REF!,1,FALSE)</f>
        <v>#REF!</v>
      </c>
    </row>
    <row r="968" spans="1:16" x14ac:dyDescent="0.25">
      <c r="A968" s="3">
        <v>19349</v>
      </c>
      <c r="B968" t="s">
        <v>4882</v>
      </c>
      <c r="C968">
        <v>693</v>
      </c>
      <c r="D968" t="s">
        <v>514</v>
      </c>
      <c r="E968" s="1">
        <v>19349</v>
      </c>
      <c r="F968" s="2">
        <v>43754</v>
      </c>
      <c r="G968" t="str">
        <f>IFERROR(MID($D968,FIND(G$1,$D968,1)+0,110),"x")</f>
        <v>LOCALIZADO NAS FAZENDAS ESPERANÇA, GUANABARA E QUIXADÁ, VILA DA TAPERA, NO  MUNICÍPIO DE ENCRUZILHADA, MEDIANT</v>
      </c>
      <c r="H968" t="str">
        <f>IFERROR(MID($D968,FIND(H$1,$D968,1)+0,70),"x")</f>
        <v>CAPTAÇÃO SUPERFICIAL, NA BACIA HIDROGRÁFICA DO RIO  PARDO, NO RIO RIBE</v>
      </c>
      <c r="I968" t="str">
        <f>IFERROR(MID($D968,FIND(I$1,$D968,1)+0,30),"x")</f>
        <v>CPF Nº 002.003.105-00, COM SED</v>
      </c>
      <c r="J968" t="str">
        <f>IFERROR(MID($D968,FIND(J$1,$D968,1)+0,30),"x")</f>
        <v>x</v>
      </c>
      <c r="K968" t="str">
        <f>IFERROR(MID($D968,FIND(K$1,$D968,1)+0,40),"x")</f>
        <v xml:space="preserve">VÁLIDO PELO PRAZO DE 4 (QUATRO) ANOS, A </v>
      </c>
      <c r="L968" t="str">
        <f>IFERROR(MID($D968,FIND(L$1,$D968,1)+0,100),"x")</f>
        <v>RESOLVE: ART. 1º - AUTORIZAR O DIREITO DE  USO DOS RECURSOS HÍDRICOS, VÁLIDO PELO PRAZO DE 4 (QUATRO</v>
      </c>
      <c r="M968" t="s">
        <v>2813</v>
      </c>
      <c r="P968" t="e">
        <f>VLOOKUP(A968,#REF!,1,FALSE)</f>
        <v>#REF!</v>
      </c>
    </row>
    <row r="969" spans="1:16" x14ac:dyDescent="0.25">
      <c r="A969" s="3">
        <v>19350</v>
      </c>
      <c r="B969" t="s">
        <v>4883</v>
      </c>
      <c r="C969">
        <v>694</v>
      </c>
      <c r="D969" t="s">
        <v>515</v>
      </c>
      <c r="E969" s="1">
        <v>19350</v>
      </c>
      <c r="F969" s="2">
        <v>43754</v>
      </c>
      <c r="G969" t="str">
        <f>IFERROR(MID($D969,FIND(G$1,$D969,1)+0,110),"x")</f>
        <v>LOCALIZADO NA  FAZENDA TONE E OLGA II, ZONA RURAL, NO MUNICÍPIO DE ENCRUZILHADA, MEDIANTE O CUMPRIMENTO DA  LE</v>
      </c>
      <c r="H969" t="str">
        <f>IFERROR(MID($D969,FIND(H$1,$D969,1)+0,70),"x")</f>
        <v xml:space="preserve">CAPTAÇÃO SUPERFICIAL, NA BACIA HIDROGRÁFICA DO RIO PARDO, NO RIBEIRÃO </v>
      </c>
      <c r="I969" t="str">
        <f>IFERROR(MID($D969,FIND(I$1,$D969,1)+0,30),"x")</f>
        <v>CPF Nº 481.483.428-49, COM SED</v>
      </c>
      <c r="J969" t="str">
        <f>IFERROR(MID($D969,FIND(J$1,$D969,1)+0,30),"x")</f>
        <v xml:space="preserve">CNPJ) DA ORGANIZAÇÃO/ENTIDADE </v>
      </c>
      <c r="K969" t="str">
        <f>IFERROR(MID($D969,FIND(K$1,$D969,1)+0,40),"x")</f>
        <v xml:space="preserve">VÁLIDO PELO PRAZO DE 4 (QUATRO) ANOS, A </v>
      </c>
      <c r="L969" t="str">
        <f>IFERROR(MID($D969,FIND(L$1,$D969,1)+0,100),"x")</f>
        <v>RESOLVE: ART. 1º - AUTORIZAR O DIREITO DE  USO DOS RECURSOS HÍDRICOS, VÁLIDO PELO PRAZO DE 4 (QUATRO</v>
      </c>
      <c r="M969" t="s">
        <v>2814</v>
      </c>
      <c r="P969" t="e">
        <f>VLOOKUP(A969,#REF!,1,FALSE)</f>
        <v>#REF!</v>
      </c>
    </row>
    <row r="970" spans="1:16" x14ac:dyDescent="0.25">
      <c r="A970" s="3">
        <v>19352</v>
      </c>
      <c r="B970" t="s">
        <v>4884</v>
      </c>
      <c r="C970">
        <v>695</v>
      </c>
      <c r="D970" t="s">
        <v>516</v>
      </c>
      <c r="E970" s="1">
        <v>19352</v>
      </c>
      <c r="F970" s="2">
        <v>43755</v>
      </c>
      <c r="G970" t="str">
        <f>IFERROR(MID($D970,FIND(G$1,$D970,1)+0,110),"x")</f>
        <v>LOCALIZADO NAS FAZENDAS SANTA  CRUZ, SALGADO E QUATIS, NOS MUNICÍPIOS DE ALAGOINHAS, ENTRE RIOS E INHAMBUPE, M</v>
      </c>
      <c r="H970" t="str">
        <f>IFERROR(MID($D970,FIND(H$1,$D970,1)+0,70),"x")</f>
        <v>CAPTAÇÃO SUBTERRÂNEA, NA BACIA  HIDROGRÁFICA DO RECÔNCAVO NORTE E INHA</v>
      </c>
      <c r="I970" t="str">
        <f>IFERROR(MID($D970,FIND(I$1,$D970,1)+0,30),"x")</f>
        <v>x</v>
      </c>
      <c r="J970" t="str">
        <f>IFERROR(MID($D970,FIND(J$1,$D970,1)+0,30),"x")</f>
        <v>CNPJ N° 15.692.999/0001-54, CO</v>
      </c>
      <c r="K970" t="str">
        <f>IFERROR(MID($D970,FIND(K$1,$D970,1)+0,40),"x")</f>
        <v xml:space="preserve">VÁLIDA PELO PRAZO DE 4 (QUATRO) ANOS, A </v>
      </c>
      <c r="L970" t="str">
        <f>IFERROR(MID($D970,FIND(L$1,$D970,1)+0,100),"x")</f>
        <v>RESOLVE: ART. 1º - AUTORIZAR A RENOVAÇÃO  DO DIREITO DE USO DOS RECURSOS HÍDRICOS, VÁLIDA PELO PRAZO</v>
      </c>
      <c r="M970" t="s">
        <v>2815</v>
      </c>
      <c r="P970" t="e">
        <f>VLOOKUP(A970,#REF!,1,FALSE)</f>
        <v>#REF!</v>
      </c>
    </row>
    <row r="971" spans="1:16" x14ac:dyDescent="0.25">
      <c r="A971" s="3">
        <v>19353</v>
      </c>
      <c r="B971" t="s">
        <v>4885</v>
      </c>
      <c r="C971">
        <v>696</v>
      </c>
      <c r="D971" t="s">
        <v>517</v>
      </c>
      <c r="E971" s="1">
        <v>19353</v>
      </c>
      <c r="F971" s="2">
        <v>43755</v>
      </c>
      <c r="G971" t="str">
        <f>IFERROR(MID($D971,FIND(G$1,$D971,1)+0,110),"x")</f>
        <v>LOCALIZADO NO MESMO LOCAL E MUNICÍPIO, MEDIANTE  O CUMPRIMENTO DA LEGISLAÇÃO VIGENTE E, DOS CONDICIONANTES E D</v>
      </c>
      <c r="H971" t="str">
        <f>IFERROR(MID($D971,FIND(H$1,$D971,1)+0,70),"x")</f>
        <v>CAPTAÇÃO SUBTERRÂNEA, NA BACIA HIDROGRÁFICA DO RIO IMBASSAÍ, NO POÇO 1</v>
      </c>
      <c r="I971" t="str">
        <f>IFERROR(MID($D971,FIND(I$1,$D971,1)+0,30),"x")</f>
        <v>x</v>
      </c>
      <c r="J971" t="str">
        <f>IFERROR(MID($D971,FIND(J$1,$D971,1)+0,30),"x")</f>
        <v>CNPJ  Nº 00.866.577/0001-80, C</v>
      </c>
      <c r="K971" t="str">
        <f>IFERROR(MID($D971,FIND(K$1,$D971,1)+0,40),"x")</f>
        <v xml:space="preserve">VÁLIDO PELO PRAZO DE 4 (QUATRO) ANOS, A </v>
      </c>
      <c r="L971" t="str">
        <f>IFERROR(MID($D971,FIND(L$1,$D971,1)+0,100),"x")</f>
        <v>RESOLVE: ART. 1º - AUTORIZAR O DIREITO DE  USO DOS RECURSOS HÍDRICOS, VÁLIDO PELO PRAZO DE 4 (QUATRO</v>
      </c>
      <c r="M971" t="s">
        <v>2816</v>
      </c>
      <c r="P971" t="e">
        <f>VLOOKUP(A971,#REF!,1,FALSE)</f>
        <v>#REF!</v>
      </c>
    </row>
    <row r="972" spans="1:16" x14ac:dyDescent="0.25">
      <c r="A972" s="3">
        <v>19356</v>
      </c>
      <c r="B972" t="s">
        <v>4886</v>
      </c>
      <c r="C972">
        <v>697</v>
      </c>
      <c r="D972" t="s">
        <v>518</v>
      </c>
      <c r="E972" s="1">
        <v>19356</v>
      </c>
      <c r="F972" s="2">
        <v>43755</v>
      </c>
      <c r="G972" t="str">
        <f>IFERROR(MID($D972,FIND(G$1,$D972,1)+0,110),"x")</f>
        <v>LOCALIZADO NA FAZENDA SANTO EXPEDITO, ZONA RURAL, NO MUNICÍPIO DE ANAGÉ, MEDIANTE  O CUMPRIMENTO DA LEGISLAÇÃO</v>
      </c>
      <c r="H972" t="str">
        <f>IFERROR(MID($D972,FIND(H$1,$D972,1)+0,70),"x")</f>
        <v xml:space="preserve">CAPTAÇÃO SUPERFICIAL, NA BACIA HIDROGRÁFICA DO  RIO DE CONTAS, NO RIO </v>
      </c>
      <c r="I972" t="str">
        <f>IFERROR(MID($D972,FIND(I$1,$D972,1)+0,30),"x")</f>
        <v>CPF Nº 017.364.385-06, COM SED</v>
      </c>
      <c r="J972" t="str">
        <f>IFERROR(MID($D972,FIND(J$1,$D972,1)+0,30),"x")</f>
        <v>x</v>
      </c>
      <c r="K972" t="str">
        <f>IFERROR(MID($D972,FIND(K$1,$D972,1)+0,40),"x")</f>
        <v xml:space="preserve">VÁLIDO PELO PRAZO DE 4 (QUATRO) ANOS, À </v>
      </c>
      <c r="L972" t="str">
        <f>IFERROR(MID($D972,FIND(L$1,$D972,1)+0,100),"x")</f>
        <v>RESOLVE: ART. 1.º - AUTORIZAR O DIREITO  DE USO DOS RECURSOS HÍDRICOS, VÁLIDO PELO PRAZO DE 4 (QUATR</v>
      </c>
      <c r="M972" t="s">
        <v>2817</v>
      </c>
      <c r="P972" t="e">
        <f>VLOOKUP(A972,#REF!,1,FALSE)</f>
        <v>#REF!</v>
      </c>
    </row>
    <row r="973" spans="1:16" x14ac:dyDescent="0.25">
      <c r="A973" s="3">
        <v>19373</v>
      </c>
      <c r="B973" t="s">
        <v>4889</v>
      </c>
      <c r="C973">
        <v>700</v>
      </c>
      <c r="D973" t="s">
        <v>521</v>
      </c>
      <c r="E973" s="1">
        <v>19373</v>
      </c>
      <c r="F973" s="2">
        <v>43756</v>
      </c>
      <c r="G973" t="str">
        <f>IFERROR(MID($D973,FIND(G$1,$D973,1)+0,110),"x")</f>
        <v xml:space="preserve">LOCALIZADO NO MESMO LOCAL E MUNICÍPIO, MEDIANTE O CUMPRIMENTO DA LEGISLAÇÃO VIGENTE, DOS  CONDICIONANTES E DO </v>
      </c>
      <c r="H973" t="str">
        <f>IFERROR(MID($D973,FIND(H$1,$D973,1)+0,70),"x")</f>
        <v>CAPTAÇÃO SUBTERRÂNEA, NA BACIA HIDROGRÁFICA  DO RIO ITAPICURU, NAS COO</v>
      </c>
      <c r="I973" t="str">
        <f>IFERROR(MID($D973,FIND(I$1,$D973,1)+0,30),"x")</f>
        <v>CPF N° 040.786.095-97, COM SED</v>
      </c>
      <c r="J973" t="str">
        <f>IFERROR(MID($D973,FIND(J$1,$D973,1)+0,30),"x")</f>
        <v>x</v>
      </c>
      <c r="K973" t="str">
        <f>IFERROR(MID($D973,FIND(K$1,$D973,1)+0,40),"x")</f>
        <v xml:space="preserve">VÁLIDO PELO PRAZO DE 4 (QUATRO) ANOS, A </v>
      </c>
      <c r="L973" t="str">
        <f>IFERROR(MID($D973,FIND(L$1,$D973,1)+0,100),"x")</f>
        <v>RESOLVE: ART. 1º - AUTORIZAR O DIREITO  DE USO DOS RECURSOS HÍDRICOS, VÁLIDO PELO PRAZO DE 4 (QUATRO</v>
      </c>
      <c r="M973" t="s">
        <v>2820</v>
      </c>
      <c r="P973" t="e">
        <f>VLOOKUP(A973,#REF!,1,FALSE)</f>
        <v>#REF!</v>
      </c>
    </row>
    <row r="974" spans="1:16" x14ac:dyDescent="0.25">
      <c r="A974" s="3">
        <v>19374</v>
      </c>
      <c r="B974" t="s">
        <v>4890</v>
      </c>
      <c r="C974">
        <v>701</v>
      </c>
      <c r="D974" t="s">
        <v>522</v>
      </c>
      <c r="E974" s="1">
        <v>19374</v>
      </c>
      <c r="F974" s="2">
        <v>43756</v>
      </c>
      <c r="G974" t="str">
        <f>IFERROR(MID($D974,FIND(G$1,$D974,1)+0,110),"x")</f>
        <v>LOCALIZADO NA FAZENDA PALESTINA, ZONA RURAL, NO MUNICÍPIO DE IRAMAIA, MEDIANTE O CUMPRIMENTO DA  LEGISLAÇÃO VI</v>
      </c>
      <c r="H974" t="str">
        <f>IFERROR(MID($D974,FIND(H$1,$D974,1)+0,70),"x")</f>
        <v xml:space="preserve">CAPTAÇÃO SUBTERRÂNEA, NA BACIA HIDROGRÁFICA DO RIO PARAGUAÇU, NO POÇO </v>
      </c>
      <c r="I974" t="str">
        <f>IFERROR(MID($D974,FIND(I$1,$D974,1)+0,30),"x")</f>
        <v>CPF N° 111.264.005-30, COM SED</v>
      </c>
      <c r="J974" t="str">
        <f>IFERROR(MID($D974,FIND(J$1,$D974,1)+0,30),"x")</f>
        <v>x</v>
      </c>
      <c r="K974" t="str">
        <f>IFERROR(MID($D974,FIND(K$1,$D974,1)+0,40),"x")</f>
        <v xml:space="preserve">VÁLIDO PELO PRAZO DE 4 (QUATRO) ANOS, A </v>
      </c>
      <c r="L974" t="str">
        <f>IFERROR(MID($D974,FIND(L$1,$D974,1)+0,100),"x")</f>
        <v>RESOLVE: ART. 1º - AUTORIZAR O DIREITO DE USO  DOS RECURSOS HÍDRICOS, VÁLIDO PELO PRAZO DE 4 (QUATRO</v>
      </c>
      <c r="M974" t="s">
        <v>2821</v>
      </c>
      <c r="P974" t="e">
        <f>VLOOKUP(A974,#REF!,1,FALSE)</f>
        <v>#REF!</v>
      </c>
    </row>
    <row r="975" spans="1:16" x14ac:dyDescent="0.25">
      <c r="A975" s="3">
        <v>19377</v>
      </c>
      <c r="B975" t="s">
        <v>4891</v>
      </c>
      <c r="C975">
        <v>702</v>
      </c>
      <c r="D975" t="s">
        <v>523</v>
      </c>
      <c r="E975" s="1">
        <v>19377</v>
      </c>
      <c r="F975" s="2">
        <v>43759</v>
      </c>
      <c r="G975" t="str">
        <f>IFERROR(MID($D975,FIND(G$1,$D975,1)+0,110),"x")</f>
        <v>LOCALIZADO NO COMPLEXO DE FAZENDAS SUZANO III, NOS MUNICÍPIOS DE ALCOBAÇA, CARAVELAS,  PRADO, MUCURI, NOVA VIÇ</v>
      </c>
      <c r="H975" t="str">
        <f>IFERROR(MID($D975,FIND(H$1,$D975,1)+0,70),"x")</f>
        <v>CAPTAÇÃO SUPERFICIAL, NAS BACIAS HIDROGRÁFICAS DO RIACHO  DOCE E DOS R</v>
      </c>
      <c r="I975" t="str">
        <f>IFERROR(MID($D975,FIND(I$1,$D975,1)+0,30),"x")</f>
        <v>x</v>
      </c>
      <c r="J975" t="str">
        <f>IFERROR(MID($D975,FIND(J$1,$D975,1)+0,30),"x")</f>
        <v>CNPJ Nº 16.404.287/0001-55, CO</v>
      </c>
      <c r="K975" t="str">
        <f>IFERROR(MID($D975,FIND(K$1,$D975,1)+0,40),"x")</f>
        <v xml:space="preserve">VÁLIDO PELO PRAZO DE 4 (QUATRO) ANOS, À </v>
      </c>
      <c r="L975" t="str">
        <f>IFERROR(MID($D975,FIND(L$1,$D975,1)+0,100),"x")</f>
        <v>RESOLVE: ART. 1.º - AUTORIZAR O DIREITO  DE USO DOS RECURSOS HÍDRICOS, VÁLIDO PELO PRAZO DE 4 (QUATR</v>
      </c>
      <c r="M975" t="s">
        <v>2822</v>
      </c>
      <c r="P975" t="e">
        <f>VLOOKUP(A975,#REF!,1,FALSE)</f>
        <v>#REF!</v>
      </c>
    </row>
    <row r="976" spans="1:16" x14ac:dyDescent="0.25">
      <c r="A976" s="3">
        <v>19380</v>
      </c>
      <c r="B976" t="s">
        <v>4892</v>
      </c>
      <c r="C976">
        <v>703</v>
      </c>
      <c r="D976" t="s">
        <v>524</v>
      </c>
      <c r="E976" s="1">
        <v>19380</v>
      </c>
      <c r="F976" s="2">
        <v>43759</v>
      </c>
      <c r="G976" t="str">
        <f>IFERROR(MID($D976,FIND(G$1,$D976,1)+0,110),"x")</f>
        <v>LOCALIZADO NA FAZENDA QUATRO NETOS, ZONA RURAL, NO MUNICÍPIO DE  MACARANI, MEDIANTE O CUMPRIMENTO DA LEGISLAÇÃ</v>
      </c>
      <c r="H976" t="str">
        <f>IFERROR(MID($D976,FIND(H$1,$D976,1)+0,70),"x")</f>
        <v>CAPTAÇÃO SUPERFICIAL, NA BACIA HIDROGRÁFICA  DO RIO PARDO, EM AFLUENTE</v>
      </c>
      <c r="I976" t="str">
        <f>IFERROR(MID($D976,FIND(I$1,$D976,1)+0,30),"x")</f>
        <v>CPF Nº 001.892.351-87, COM SED</v>
      </c>
      <c r="J976" t="str">
        <f>IFERROR(MID($D976,FIND(J$1,$D976,1)+0,30),"x")</f>
        <v>x</v>
      </c>
      <c r="K976" t="str">
        <f>IFERROR(MID($D976,FIND(K$1,$D976,1)+0,40),"x")</f>
        <v xml:space="preserve">VÁLIDO PELO PRAZO DE 4 (QUATRO) ANOS, A </v>
      </c>
      <c r="L976" t="str">
        <f>IFERROR(MID($D976,FIND(L$1,$D976,1)+0,100),"x")</f>
        <v>RESOLVE: ART. 1.º - AUTORIZAR O DIREITO DE  USO DOS RECURSOS HÍDRICOS, VÁLIDO PELO PRAZO DE 4 (QUATR</v>
      </c>
      <c r="M976" t="s">
        <v>2823</v>
      </c>
      <c r="P976" t="e">
        <f>VLOOKUP(A976,#REF!,1,FALSE)</f>
        <v>#REF!</v>
      </c>
    </row>
    <row r="977" spans="1:16" x14ac:dyDescent="0.25">
      <c r="A977" s="3">
        <v>19393</v>
      </c>
      <c r="B977" t="s">
        <v>4893</v>
      </c>
      <c r="C977">
        <v>704</v>
      </c>
      <c r="D977" t="s">
        <v>525</v>
      </c>
      <c r="E977" s="1">
        <v>19393</v>
      </c>
      <c r="F977" s="2">
        <v>43760</v>
      </c>
      <c r="G977" t="str">
        <f>IFERROR(MID($D977,FIND(G$1,$D977,1)+0,110),"x")</f>
        <v xml:space="preserve">LOCALIZADO NA FAZENDA MONTESINA, ZONA RURAL, NO MUNICÍPIO DE ITAMARAJU, MEDIANTE O  CUMPRIMENTO DA LEGISLAÇÃO </v>
      </c>
      <c r="H977" t="str">
        <f>IFERROR(MID($D977,FIND(H$1,$D977,1)+0,70),"x")</f>
        <v>CAPTAÇÃO SUPERFICIAL,  NA BACIA HIDROGRÁFICA DO RIO JUCURUÇU, EM BARRA</v>
      </c>
      <c r="I977" t="str">
        <f>IFERROR(MID($D977,FIND(I$1,$D977,1)+0,30),"x")</f>
        <v>CPF N° 126.081.778-40, COM SED</v>
      </c>
      <c r="J977" t="str">
        <f>IFERROR(MID($D977,FIND(J$1,$D977,1)+0,30),"x")</f>
        <v>x</v>
      </c>
      <c r="K977" t="str">
        <f>IFERROR(MID($D977,FIND(K$1,$D977,1)+0,40),"x")</f>
        <v xml:space="preserve">VÁLIDO PELO PRAZO DE 4 (QUATRO) ANOS, A </v>
      </c>
      <c r="L977" t="str">
        <f>IFERROR(MID($D977,FIND(L$1,$D977,1)+0,100),"x")</f>
        <v>RESOLVE: ART. 1.º -  AUTORIZAR O DIREITO DE USO DOS RECURSOS HÍDRICOS, VÁLIDO PELO PRAZO DE 4 (QUATR</v>
      </c>
      <c r="M977" t="s">
        <v>2824</v>
      </c>
      <c r="P977" t="e">
        <f>VLOOKUP(A977,#REF!,1,FALSE)</f>
        <v>#REF!</v>
      </c>
    </row>
    <row r="978" spans="1:16" x14ac:dyDescent="0.25">
      <c r="A978" s="3">
        <v>19395</v>
      </c>
      <c r="B978" t="s">
        <v>4895</v>
      </c>
      <c r="C978">
        <v>706</v>
      </c>
      <c r="D978" t="s">
        <v>527</v>
      </c>
      <c r="E978" s="1">
        <v>19395</v>
      </c>
      <c r="F978" s="2">
        <v>43760</v>
      </c>
      <c r="G978" t="str">
        <f>IFERROR(MID($D978,FIND(G$1,$D978,1)+0,110),"x")</f>
        <v>x</v>
      </c>
      <c r="H978" t="str">
        <f>IFERROR(MID($D978,FIND(H$1,$D978,1)+0,70),"x")</f>
        <v>CAPTAÇÃO SUPERFICIAL, NA BACIA HIDROGRÁFICA DO  RIO IMBASSAÍ, NO RIO S</v>
      </c>
      <c r="I978" t="str">
        <f>IFERROR(MID($D978,FIND(I$1,$D978,1)+0,30),"x")</f>
        <v>CPF N° 632.339.165-15, COM SED</v>
      </c>
      <c r="J978" t="str">
        <f>IFERROR(MID($D978,FIND(J$1,$D978,1)+0,30),"x")</f>
        <v>x</v>
      </c>
      <c r="K978" t="str">
        <f>IFERROR(MID($D978,FIND(K$1,$D978,1)+0,40),"x")</f>
        <v xml:space="preserve">VÁLIDO PELO PRAZO DE 4 (QUATRO) ANOS, A </v>
      </c>
      <c r="L978" t="str">
        <f>IFERROR(MID($D978,FIND(L$1,$D978,1)+0,100),"x")</f>
        <v>RESOLVE: ART. 1.º - AUTORIZAR O DIREITO  DE USO DOS RECURSOS HÍDRICOS, VÁLIDO PELO PRAZO DE 4 (QUATR</v>
      </c>
      <c r="M978" t="s">
        <v>2826</v>
      </c>
      <c r="P978" t="e">
        <f>VLOOKUP(A978,#REF!,1,FALSE)</f>
        <v>#REF!</v>
      </c>
    </row>
    <row r="979" spans="1:16" x14ac:dyDescent="0.25">
      <c r="A979" s="3">
        <v>19396</v>
      </c>
      <c r="B979" t="s">
        <v>4896</v>
      </c>
      <c r="C979">
        <v>707</v>
      </c>
      <c r="D979" t="s">
        <v>528</v>
      </c>
      <c r="E979" s="1">
        <v>19396</v>
      </c>
      <c r="F979" s="2">
        <v>43760</v>
      </c>
      <c r="G979" t="str">
        <f>IFERROR(MID($D979,FIND(G$1,$D979,1)+0,110),"x")</f>
        <v>LOCALIZADO NA FAZENDA  BURIZINHO, ZONA RURAL, NO MUNICÍPIO DE IBICUÍ, MEDIANTE O CUMPRIMENTO DA LEGISLAÇÃO VIG</v>
      </c>
      <c r="H979" t="str">
        <f>IFERROR(MID($D979,FIND(H$1,$D979,1)+0,70),"x")</f>
        <v xml:space="preserve">CAPTAÇÃO SUPERFICIAL, NA BACIA HIDROGRÁFICA DO RIO DE CONTAS, NO RIO  </v>
      </c>
      <c r="I979" t="str">
        <f>IFERROR(MID($D979,FIND(I$1,$D979,1)+0,30),"x")</f>
        <v>CPF Nº 040.514.325-72, COM SED</v>
      </c>
      <c r="J979" t="str">
        <f>IFERROR(MID($D979,FIND(J$1,$D979,1)+0,30),"x")</f>
        <v>x</v>
      </c>
      <c r="K979" t="str">
        <f>IFERROR(MID($D979,FIND(K$1,$D979,1)+0,40),"x")</f>
        <v xml:space="preserve">VÁLIDO PELO PRAZO DE 4 (QUATRO) ANOS, A </v>
      </c>
      <c r="L979" t="str">
        <f>IFERROR(MID($D979,FIND(L$1,$D979,1)+0,100),"x")</f>
        <v>RESOLVE: ART. 1.º - AUTORIZAR O DIREITO DE  USO DOS RECURSOS HÍDRICOS, VÁLIDO PELO PRAZO DE 4 (QUATR</v>
      </c>
      <c r="M979" t="s">
        <v>2827</v>
      </c>
      <c r="P979" t="e">
        <f>VLOOKUP(A979,#REF!,1,FALSE)</f>
        <v>#REF!</v>
      </c>
    </row>
    <row r="980" spans="1:16" x14ac:dyDescent="0.25">
      <c r="A980" s="3">
        <v>19397</v>
      </c>
      <c r="B980" t="s">
        <v>4897</v>
      </c>
      <c r="C980">
        <v>708</v>
      </c>
      <c r="D980" t="s">
        <v>529</v>
      </c>
      <c r="E980" s="1">
        <v>19397</v>
      </c>
      <c r="F980" s="2">
        <v>43760</v>
      </c>
      <c r="G980" t="str">
        <f>IFERROR(MID($D980,FIND(G$1,$D980,1)+0,110),"x")</f>
        <v>LOCALIZADO NA FAZENDA SÃO JOSÉ, CÓRREGO DO  CRUZEIRO, RODOVIA BR 367, NO MUNICÍPIO DE PORTO SEGURO. § 2º CAPTA</v>
      </c>
      <c r="H980" t="str">
        <f>IFERROR(MID($D980,FIND(H$1,$D980,1)+0,70),"x")</f>
        <v xml:space="preserve">CAPTAÇÃO SUPERFICIAL, VÁLIDO  PELO PRAZO DE 4 (QUATRO) ANOS, NA BACIA </v>
      </c>
      <c r="I980" t="str">
        <f>IFERROR(MID($D980,FIND(I$1,$D980,1)+0,30),"x")</f>
        <v>CPF Nº 758.872.907- 49, COM SE</v>
      </c>
      <c r="J980" t="str">
        <f>IFERROR(MID($D980,FIND(J$1,$D980,1)+0,30),"x")</f>
        <v>x</v>
      </c>
      <c r="K980" t="str">
        <f>IFERROR(MID($D980,FIND(K$1,$D980,1)+0,40),"x")</f>
        <v>VÁLIDO PELO PRAZO DE 35 (TRINTA E CINCO)</v>
      </c>
      <c r="L980" t="str">
        <f>IFERROR(MID($D980,FIND(L$1,$D980,1)+0,100),"x")</f>
        <v>RESOLVE: ART. 1.º - AUTORIZAR O DIREITO DE  USO DOS RECURSOS HÍDRICOS, A JOSÉ ALBERTO DE MARTINS, IN</v>
      </c>
      <c r="M980" t="s">
        <v>2828</v>
      </c>
      <c r="P980" t="e">
        <f>VLOOKUP(A980,#REF!,1,FALSE)</f>
        <v>#REF!</v>
      </c>
    </row>
    <row r="981" spans="1:16" x14ac:dyDescent="0.25">
      <c r="A981" s="3">
        <v>19401</v>
      </c>
      <c r="B981" t="s">
        <v>4898</v>
      </c>
      <c r="C981">
        <v>709</v>
      </c>
      <c r="D981" t="s">
        <v>530</v>
      </c>
      <c r="E981" s="1">
        <v>19401</v>
      </c>
      <c r="F981" s="2">
        <v>43760</v>
      </c>
      <c r="G981" t="str">
        <f>IFERROR(MID($D981,FIND(G$1,$D981,1)+0,110),"x")</f>
        <v>x</v>
      </c>
      <c r="H981" t="str">
        <f>IFERROR(MID($D981,FIND(H$1,$D981,1)+0,70),"x")</f>
        <v>x</v>
      </c>
      <c r="I981" t="str">
        <f>IFERROR(MID($D981,FIND(I$1,$D981,1)+0,30),"x")</f>
        <v>x</v>
      </c>
      <c r="J981" t="str">
        <f>IFERROR(MID($D981,FIND(J$1,$D981,1)+0,30),"x")</f>
        <v>CNPJ SOB Nº 13.988.324/0001-21</v>
      </c>
      <c r="K981" t="str">
        <f>IFERROR(MID($D981,FIND(K$1,$D981,1)+0,40),"x")</f>
        <v xml:space="preserve">VÁLIDA PELO PRAZO DE 04 (QUATRO) ANOS,  </v>
      </c>
      <c r="L981" t="str">
        <f>IFERROR(MID($D981,FIND(L$1,$D981,1)+0,100),"x")</f>
        <v>RESOLVE:  ART. 1.º - CONCEDER LICENÇA DE INSTALAÇÃO, VÁLIDA PELO PRAZO DE 04 (QUATRO) ANOS,  À PREFE</v>
      </c>
      <c r="M981" t="s">
        <v>2103</v>
      </c>
      <c r="P981" t="e">
        <f>VLOOKUP(A981,#REF!,1,FALSE)</f>
        <v>#REF!</v>
      </c>
    </row>
    <row r="982" spans="1:16" x14ac:dyDescent="0.25">
      <c r="A982" s="3">
        <v>19414</v>
      </c>
      <c r="B982" t="s">
        <v>4903</v>
      </c>
      <c r="C982">
        <v>714</v>
      </c>
      <c r="D982" t="s">
        <v>535</v>
      </c>
      <c r="E982" s="1">
        <v>19414</v>
      </c>
      <c r="F982" s="2">
        <v>43762</v>
      </c>
      <c r="G982" t="str">
        <f>IFERROR(MID($D982,FIND(G$1,$D982,1)+0,110),"x")</f>
        <v xml:space="preserve">LOCALIZADO NA FAZENDA CONJUNTO ESTRELA, CÓRREGO LIMOEIRO,  GABIARRA, NOS MUNICÍPIOS DE EUNÁPOLIS E SANTA CRUZ </v>
      </c>
      <c r="H982" t="str">
        <f>IFERROR(MID($D982,FIND(H$1,$D982,1)+0,70),"x")</f>
        <v xml:space="preserve">CAPTAÇÃO SUPERFICIAL, VÁLIDO  PELO PRAZO DE 4 (QUATRO) ANOS, NA BACIA </v>
      </c>
      <c r="I982" t="str">
        <f>IFERROR(MID($D982,FIND(I$1,$D982,1)+0,30),"x")</f>
        <v>CPF Nº 395.022.957-49, COM  SE</v>
      </c>
      <c r="J982" t="str">
        <f>IFERROR(MID($D982,FIND(J$1,$D982,1)+0,30),"x")</f>
        <v>x</v>
      </c>
      <c r="K982" t="str">
        <f>IFERROR(MID($D982,FIND(K$1,$D982,1)+0,40),"x")</f>
        <v>VÁLIDO PELO PRAZO DE 35 (TRINTA E CINCO)</v>
      </c>
      <c r="L982" t="str">
        <f>IFERROR(MID($D982,FIND(L$1,$D982,1)+0,100),"x")</f>
        <v>RESOLVE: ART. 1º - AUTORIZAR O DIREITO  DE USO DOS RECURSOS HÍDRICOS, A ADEMIR MILANEZI, INSCRITO NO</v>
      </c>
      <c r="M982" t="s">
        <v>2833</v>
      </c>
      <c r="P982" t="e">
        <f>VLOOKUP(A982,#REF!,1,FALSE)</f>
        <v>#REF!</v>
      </c>
    </row>
    <row r="983" spans="1:16" x14ac:dyDescent="0.25">
      <c r="A983" s="3">
        <v>19415</v>
      </c>
      <c r="B983" t="s">
        <v>4904</v>
      </c>
      <c r="C983">
        <v>715</v>
      </c>
      <c r="D983" t="s">
        <v>536</v>
      </c>
      <c r="E983" s="1">
        <v>19415</v>
      </c>
      <c r="F983" s="2">
        <v>43762</v>
      </c>
      <c r="G983" t="str">
        <f>IFERROR(MID($D983,FIND(G$1,$D983,1)+0,110),"x")</f>
        <v xml:space="preserve">LOCALIZADO NA  FAZENDA TERRAS PLANAS, ZONA RURAL, NO MUNICÍPIO DE LICÍNIO DE ALMEIDA, MEDIANTE O CUMPRIMENTO  </v>
      </c>
      <c r="H983" t="str">
        <f>IFERROR(MID($D983,FIND(H$1,$D983,1)+0,70),"x")</f>
        <v xml:space="preserve">CAPTAÇÃO SUPERFICIAL, NA BACIA HIDROGRÁFICA DO RIO DE CONTAS, NO RIO  </v>
      </c>
      <c r="I983" t="str">
        <f>IFERROR(MID($D983,FIND(I$1,$D983,1)+0,30),"x")</f>
        <v>CPF N° 992.622.585-34, COM SED</v>
      </c>
      <c r="J983" t="str">
        <f>IFERROR(MID($D983,FIND(J$1,$D983,1)+0,30),"x")</f>
        <v>x</v>
      </c>
      <c r="K983" t="str">
        <f>IFERROR(MID($D983,FIND(K$1,$D983,1)+0,40),"x")</f>
        <v xml:space="preserve">VÁLIDO PELO PRAZO DE 4 (QUATRO) ANOS, A </v>
      </c>
      <c r="L983" t="str">
        <f>IFERROR(MID($D983,FIND(L$1,$D983,1)+0,100),"x")</f>
        <v>RESOLVE: ART. 1º - AUTORIZAR O DIREITO DE  USO DOS RECURSOS HÍDRICOS, VÁLIDO PELO PRAZO DE 4 (QUATRO</v>
      </c>
      <c r="M983" t="s">
        <v>2834</v>
      </c>
      <c r="P983" t="e">
        <f>VLOOKUP(A983,#REF!,1,FALSE)</f>
        <v>#REF!</v>
      </c>
    </row>
    <row r="984" spans="1:16" x14ac:dyDescent="0.25">
      <c r="A984" s="3">
        <v>19426</v>
      </c>
      <c r="B984" t="s">
        <v>4905</v>
      </c>
      <c r="C984">
        <v>716</v>
      </c>
      <c r="D984" t="s">
        <v>537</v>
      </c>
      <c r="E984" s="1">
        <v>19426</v>
      </c>
      <c r="F984" s="2">
        <v>43768</v>
      </c>
      <c r="G984" t="str">
        <f>IFERROR(MID($D984,FIND(G$1,$D984,1)+0,110),"x")</f>
        <v>LOCALIZADO NA FAZENDA JUAIPE, ZONA RURAL, NO MUNICÍPIO DE GUARATINGA, MEDIANTE O CUMPRIMENTO  DA LEGISLAÇÃO VI</v>
      </c>
      <c r="H984" t="str">
        <f>IFERROR(MID($D984,FIND(H$1,$D984,1)+0,70),"x")</f>
        <v>CAPTAÇÃO SUPERFICIAL, NA BACIA HIDROGRÁFICA DO RIO BURANHÉM,  NO CÓRRE</v>
      </c>
      <c r="I984" t="str">
        <f>IFERROR(MID($D984,FIND(I$1,$D984,1)+0,30),"x")</f>
        <v>CPF Nº 006.072.585-00, COM SED</v>
      </c>
      <c r="J984" t="str">
        <f>IFERROR(MID($D984,FIND(J$1,$D984,1)+0,30),"x")</f>
        <v>x</v>
      </c>
      <c r="K984" t="str">
        <f>IFERROR(MID($D984,FIND(K$1,$D984,1)+0,40),"x")</f>
        <v xml:space="preserve">VÁLIDO PELO PRAZO DE 4 (QUATRO) ANOS, A </v>
      </c>
      <c r="L984" t="str">
        <f>IFERROR(MID($D984,FIND(L$1,$D984,1)+0,100),"x")</f>
        <v>RESOLVE: ART. 1.º - AUTORIZAR O DIREITO DE  USO DOS RECURSOS HÍDRICOS, VÁLIDO PELO PRAZO DE 4 (QUATR</v>
      </c>
      <c r="M984" t="s">
        <v>2835</v>
      </c>
      <c r="P984" t="e">
        <f>VLOOKUP(A984,#REF!,1,FALSE)</f>
        <v>#REF!</v>
      </c>
    </row>
    <row r="985" spans="1:16" x14ac:dyDescent="0.25">
      <c r="A985" s="3">
        <v>19427</v>
      </c>
      <c r="B985" t="s">
        <v>4906</v>
      </c>
      <c r="C985">
        <v>717</v>
      </c>
      <c r="D985" t="s">
        <v>538</v>
      </c>
      <c r="E985" s="1">
        <v>19427</v>
      </c>
      <c r="F985" s="2">
        <v>43767</v>
      </c>
      <c r="G985" t="str">
        <f>IFERROR(MID($D985,FIND(G$1,$D985,1)+0,110),"x")</f>
        <v>LOCALIZADO NA FAZENDA GERAIS,  ZONA RURAL, NO MUNICÍPIO DE PIATÃ, MEDIANTE O CUMPRIMENTO DA LEGISLAÇÃO VIGENTE</v>
      </c>
      <c r="H985" t="str">
        <f>IFERROR(MID($D985,FIND(H$1,$D985,1)+0,70),"x")</f>
        <v xml:space="preserve">CAPTAÇÃO SUPERFICIAL,  NA BACIA HIDROGRÁFICA DO RIO DE CONTAS, NO RIO </v>
      </c>
      <c r="I985" t="str">
        <f>IFERROR(MID($D985,FIND(I$1,$D985,1)+0,30),"x")</f>
        <v>CPF Nº 091.421.853-00 COM SEDE</v>
      </c>
      <c r="J985" t="str">
        <f>IFERROR(MID($D985,FIND(J$1,$D985,1)+0,30),"x")</f>
        <v>x</v>
      </c>
      <c r="K985" t="str">
        <f>IFERROR(MID($D985,FIND(K$1,$D985,1)+0,40),"x")</f>
        <v xml:space="preserve">VÁLIDO PELO PRAZO DE 4 (QUATRO) ANOS, A </v>
      </c>
      <c r="L985" t="str">
        <f>IFERROR(MID($D985,FIND(L$1,$D985,1)+0,100),"x")</f>
        <v>RESOLVE: ART. 1.º - AUTORIZAR O DIREITO  DE USO DOS RECURSOS HÍDRICOS, VÁLIDO PELO PRAZO DE 4 (QUATR</v>
      </c>
      <c r="M985" t="s">
        <v>2836</v>
      </c>
      <c r="P985" t="e">
        <f>VLOOKUP(A985,#REF!,1,FALSE)</f>
        <v>#REF!</v>
      </c>
    </row>
    <row r="986" spans="1:16" x14ac:dyDescent="0.25">
      <c r="A986" s="3">
        <v>19444</v>
      </c>
      <c r="B986" t="s">
        <v>4908</v>
      </c>
      <c r="C986">
        <v>719</v>
      </c>
      <c r="D986" t="s">
        <v>540</v>
      </c>
      <c r="E986" s="1">
        <v>19444</v>
      </c>
      <c r="F986" s="2">
        <v>43769</v>
      </c>
      <c r="G986" t="str">
        <f>IFERROR(MID($D986,FIND(G$1,$D986,1)+0,110),"x")</f>
        <v>LOCALIZADO  NA FAZENDA TAPERA, ESTRADA MIRANGABA P/ TAQUARENDI, KM 15, ZONA RURAL, NO MUNICÍPIO DE  MIRANGABA,</v>
      </c>
      <c r="H986" t="str">
        <f>IFERROR(MID($D986,FIND(H$1,$D986,1)+0,70),"x")</f>
        <v>CAPTAÇÃO SUBTERRÂNEA, NA BACIA HIDROGRÁFICA DO RIO ITAPICURU, NAS  COO</v>
      </c>
      <c r="I986" t="str">
        <f>IFERROR(MID($D986,FIND(I$1,$D986,1)+0,30),"x")</f>
        <v>CPF N° 945.690.885-20, COM SED</v>
      </c>
      <c r="J986" t="str">
        <f>IFERROR(MID($D986,FIND(J$1,$D986,1)+0,30),"x")</f>
        <v>x</v>
      </c>
      <c r="K986" t="str">
        <f>IFERROR(MID($D986,FIND(K$1,$D986,1)+0,40),"x")</f>
        <v xml:space="preserve">VÁLIDO PELO PRAZO DE 4 (QUATRO) ANOS, A </v>
      </c>
      <c r="L986" t="str">
        <f>IFERROR(MID($D986,FIND(L$1,$D986,1)+0,100),"x")</f>
        <v>RESOLVE: ART. 1.º - AUTORIZAR O DIREITO  DE USO DOS RECURSOS HÍDRICOS, VÁLIDO PELO PRAZO DE 4 (QUATR</v>
      </c>
      <c r="M986" t="s">
        <v>2838</v>
      </c>
      <c r="P986" t="e">
        <f>VLOOKUP(A986,#REF!,1,FALSE)</f>
        <v>#REF!</v>
      </c>
    </row>
    <row r="987" spans="1:16" x14ac:dyDescent="0.25">
      <c r="A987" s="3">
        <v>19445</v>
      </c>
      <c r="B987" t="s">
        <v>4909</v>
      </c>
      <c r="C987">
        <v>720</v>
      </c>
      <c r="D987" t="s">
        <v>541</v>
      </c>
      <c r="E987" s="1">
        <v>19445</v>
      </c>
      <c r="F987" s="2">
        <v>43769</v>
      </c>
      <c r="G987" t="str">
        <f>IFERROR(MID($D987,FIND(G$1,$D987,1)+0,110),"x")</f>
        <v>LOCALIZADO NAS      EXECUTIVO SALVADOR, SEXTA-FEIRA, 1O DE NOVEMBRO DE 2019 - ANO CIV - NO 22.775  REPÚBLICA</v>
      </c>
      <c r="H987" t="str">
        <f>IFERROR(MID($D987,FIND(H$1,$D987,1)+0,70),"x")</f>
        <v xml:space="preserve">CAPTAÇÃO SUBTERRÂNEA, NA BACIA HIDROGRÁFICA DO RIO SÃO  FRANCISCO, NO </v>
      </c>
      <c r="I987" t="str">
        <f>IFERROR(MID($D987,FIND(I$1,$D987,1)+0,30),"x")</f>
        <v>CPF N° 230.253.105-10, COM SED</v>
      </c>
      <c r="J987" t="str">
        <f>IFERROR(MID($D987,FIND(J$1,$D987,1)+0,30),"x")</f>
        <v>x</v>
      </c>
      <c r="K987" t="str">
        <f>IFERROR(MID($D987,FIND(K$1,$D987,1)+0,40),"x")</f>
        <v>VÁLIDO PELO PRAZO DE 04 (QUATRO) ANOS, A</v>
      </c>
      <c r="L987" t="str">
        <f>IFERROR(MID($D987,FIND(L$1,$D987,1)+0,100),"x")</f>
        <v>RESOLVE: ART. 1.º - AUTORIZAR O DIREITO  DE USO DOS RECURSOS HÍDRICOS, VÁLIDO PELO PRAZO DE 04 (QUAT</v>
      </c>
      <c r="M987" t="s">
        <v>2839</v>
      </c>
      <c r="P987" t="e">
        <f>VLOOKUP(A987,#REF!,1,FALSE)</f>
        <v>#REF!</v>
      </c>
    </row>
    <row r="988" spans="1:16" x14ac:dyDescent="0.25">
      <c r="A988" s="3">
        <v>19447</v>
      </c>
      <c r="B988" t="s">
        <v>4910</v>
      </c>
      <c r="C988">
        <v>721</v>
      </c>
      <c r="D988" t="s">
        <v>542</v>
      </c>
      <c r="E988" s="1">
        <v>19447</v>
      </c>
      <c r="F988" s="2">
        <v>43769</v>
      </c>
      <c r="G988" t="str">
        <f>IFERROR(MID($D988,FIND(G$1,$D988,1)+0,110),"x")</f>
        <v>LOCALIZADO NO MESMO LOCAL E MUNICÍPIO, MEDIANTE O CUMPRIMENTO DA LEGISLAÇÃO VIGENTE, DOS CON- DICIONANTES E DO</v>
      </c>
      <c r="H988" t="str">
        <f>IFERROR(MID($D988,FIND(H$1,$D988,1)+0,70),"x")</f>
        <v>CAPTAÇÃO SUBTERRÂNEA, NA BACIA HIDROGRÁFICA DO RIO  ITAPICURU, NAS COO</v>
      </c>
      <c r="I988" t="str">
        <f>IFERROR(MID($D988,FIND(I$1,$D988,1)+0,30),"x")</f>
        <v>CPF Nº 005.739.275-70, COM SED</v>
      </c>
      <c r="J988" t="str">
        <f>IFERROR(MID($D988,FIND(J$1,$D988,1)+0,30),"x")</f>
        <v>x</v>
      </c>
      <c r="K988" t="str">
        <f>IFERROR(MID($D988,FIND(K$1,$D988,1)+0,40),"x")</f>
        <v xml:space="preserve">VÁLIDO PELO PRAZO DE 4 (QUATRO) ANOS, A </v>
      </c>
      <c r="L988" t="str">
        <f>IFERROR(MID($D988,FIND(L$1,$D988,1)+0,100),"x")</f>
        <v>RESOLVE: ART. 1.º - AUTORIZAR O DIREITO DE  USO DOS RECURSOS HÍDRICOS, VÁLIDO PELO PRAZO DE 4 (QUATR</v>
      </c>
      <c r="M988" t="s">
        <v>2840</v>
      </c>
      <c r="P988" t="e">
        <f>VLOOKUP(A988,#REF!,1,FALSE)</f>
        <v>#REF!</v>
      </c>
    </row>
    <row r="989" spans="1:16" x14ac:dyDescent="0.25">
      <c r="A989" s="3">
        <v>19477</v>
      </c>
      <c r="B989" t="s">
        <v>4913</v>
      </c>
      <c r="C989">
        <v>724</v>
      </c>
      <c r="D989" t="s">
        <v>545</v>
      </c>
      <c r="E989" s="1">
        <v>19477</v>
      </c>
      <c r="F989" s="2">
        <v>43773</v>
      </c>
      <c r="G989" t="str">
        <f>IFERROR(MID($D989,FIND(G$1,$D989,1)+0,110),"x")</f>
        <v>LOCALIZADO NA FAZENDA LAGOA DO VINHO,  ZONA RURAL, NO MUNICÍPIO DE CARAVELAS, MEDIANTE O CUMPRIMENTO DA LEGISL</v>
      </c>
      <c r="H989" t="str">
        <f>IFERROR(MID($D989,FIND(H$1,$D989,1)+0,70),"x")</f>
        <v>CAPTAÇÃO SUPERFICIAL NA BACIA HIDROGRÁFICA  DO RIO PERUÍPE, NO CÓRREGO</v>
      </c>
      <c r="I989" t="str">
        <f>IFERROR(MID($D989,FIND(I$1,$D989,1)+0,30),"x")</f>
        <v>x</v>
      </c>
      <c r="J989" t="str">
        <f>IFERROR(MID($D989,FIND(J$1,$D989,1)+0,30),"x")</f>
        <v>CNPJ N° 04.588.246/0001-87, CO</v>
      </c>
      <c r="K989" t="str">
        <f>IFERROR(MID($D989,FIND(K$1,$D989,1)+0,40),"x")</f>
        <v xml:space="preserve">VÁLIDO PELO PRAZO DE 4 (QUATRO) ANOS, À </v>
      </c>
      <c r="L989" t="str">
        <f>IFERROR(MID($D989,FIND(L$1,$D989,1)+0,100),"x")</f>
        <v>RESOLVE: ART. 1.º - AUTORIZAR O DIREITO  DE USO DOS RECURSOS HÍDRICOS, VÁLIDO PELO PRAZO DE 4 (QUATR</v>
      </c>
      <c r="M989" t="s">
        <v>2843</v>
      </c>
      <c r="P989" t="e">
        <f>VLOOKUP(A989,#REF!,1,FALSE)</f>
        <v>#REF!</v>
      </c>
    </row>
    <row r="990" spans="1:16" x14ac:dyDescent="0.25">
      <c r="A990" s="3">
        <v>19492</v>
      </c>
      <c r="B990" t="s">
        <v>4914</v>
      </c>
      <c r="C990">
        <v>725</v>
      </c>
      <c r="D990" t="s">
        <v>546</v>
      </c>
      <c r="E990" s="1">
        <v>19492</v>
      </c>
      <c r="F990" s="2">
        <v>43774</v>
      </c>
      <c r="G990" t="str">
        <f>IFERROR(MID($D990,FIND(G$1,$D990,1)+0,110),"x")</f>
        <v>LOCALIZADO NO  MESMO LOCAL E MUNICÍPIO, MEDIANTE O CUMPRIMENTO DA LEGISLAÇÃO VIGENTE, DOS CONDICIONANTES E  DO</v>
      </c>
      <c r="H990" t="str">
        <f>IFERROR(MID($D990,FIND(H$1,$D990,1)+0,70),"x")</f>
        <v xml:space="preserve">CAPTAÇÃO SUPERFICIAL, NA BACIA HIDROGRÁFICA DO RIO  PARAGUAÇU, NO RIO </v>
      </c>
      <c r="I990" t="str">
        <f>IFERROR(MID($D990,FIND(I$1,$D990,1)+0,30),"x")</f>
        <v>CPF Nº 034.355.555-72, COM SED</v>
      </c>
      <c r="J990" t="str">
        <f>IFERROR(MID($D990,FIND(J$1,$D990,1)+0,30),"x")</f>
        <v>x</v>
      </c>
      <c r="K990" t="str">
        <f>IFERROR(MID($D990,FIND(K$1,$D990,1)+0,40),"x")</f>
        <v xml:space="preserve">VÁLIDA PELO PRAZO DE 4 (QUATRO) ANOS, A </v>
      </c>
      <c r="L990" t="str">
        <f>IFERROR(MID($D990,FIND(L$1,$D990,1)+0,100),"x")</f>
        <v>RESOLVE: ART. 1º - AUTORIZAR A RENOVAÇÃO  DO DIREITO DE USO DOS RECURSOS HÍDRICOS, VÁLIDA PELO PRAZO</v>
      </c>
      <c r="M990" t="s">
        <v>2844</v>
      </c>
      <c r="P990" t="e">
        <f>VLOOKUP(A990,#REF!,1,FALSE)</f>
        <v>#REF!</v>
      </c>
    </row>
    <row r="991" spans="1:16" x14ac:dyDescent="0.25">
      <c r="A991" s="3">
        <v>19496</v>
      </c>
      <c r="B991" t="s">
        <v>4916</v>
      </c>
      <c r="C991">
        <v>727</v>
      </c>
      <c r="D991" t="s">
        <v>548</v>
      </c>
      <c r="E991" s="1">
        <v>19496</v>
      </c>
      <c r="F991" s="2">
        <v>43774</v>
      </c>
      <c r="G991" t="str">
        <f>IFERROR(MID($D991,FIND(G$1,$D991,1)+0,110),"x")</f>
        <v>LOCALIZADO NO COMPLEXO DE FAZENDAS ARIZONA, ZONA RURAL, NO  MUNICÍPIO DE IBICOARA, MEDIANTE O CUMPRIMENTO DA L</v>
      </c>
      <c r="H991" t="str">
        <f>IFERROR(MID($D991,FIND(H$1,$D991,1)+0,70),"x")</f>
        <v>CAPTAÇÃO SUPERFICIAL, NA BACIA HIDROGRÁFICA DO RIO PARAGUAÇU, NO CÓRRE</v>
      </c>
      <c r="I991" t="str">
        <f>IFERROR(MID($D991,FIND(I$1,$D991,1)+0,30),"x")</f>
        <v>x</v>
      </c>
      <c r="J991" t="str">
        <f>IFERROR(MID($D991,FIND(J$1,$D991,1)+0,30),"x")</f>
        <v>CNPJ Nº  83.144.733/0012-80, C</v>
      </c>
      <c r="K991" t="str">
        <f>IFERROR(MID($D991,FIND(K$1,$D991,1)+0,40),"x")</f>
        <v>VÁLIDA PELO PRAZO DA PORTARIA Nº 14.227,</v>
      </c>
      <c r="L991" t="str">
        <f>IFERROR(MID($D991,FIND(L$1,$D991,1)+0,100),"x")</f>
        <v>RESOLVE: ART. 1.º - AUTORIZAR  A ALTERAÇÃO DA OUTORGA DO DIREITO DE USO DOS RECURSOS HÍDRICOS, RELAC</v>
      </c>
      <c r="M991" t="s">
        <v>2846</v>
      </c>
      <c r="P991" t="e">
        <f>VLOOKUP(A991,#REF!,1,FALSE)</f>
        <v>#REF!</v>
      </c>
    </row>
    <row r="992" spans="1:16" x14ac:dyDescent="0.25">
      <c r="A992" s="3">
        <v>19497</v>
      </c>
      <c r="B992" t="s">
        <v>4917</v>
      </c>
      <c r="C992">
        <v>728</v>
      </c>
      <c r="D992" t="s">
        <v>549</v>
      </c>
      <c r="E992" s="1">
        <v>19497</v>
      </c>
      <c r="F992" s="2">
        <v>43774</v>
      </c>
      <c r="G992" t="str">
        <f>IFERROR(MID($D992,FIND(G$1,$D992,1)+0,110),"x")</f>
        <v>LOCALIZADO NAS  FAZENDAS BAMBU E BAMBU I, ZONA RURAL, NO MUNICÍPIO DE IBICOARA, MEDIANTE O CUMPRIMENTO DA  LEG</v>
      </c>
      <c r="H992" t="str">
        <f>IFERROR(MID($D992,FIND(H$1,$D992,1)+0,70),"x")</f>
        <v xml:space="preserve">CAPTAÇÃO SUPERFICIAL, NA BACIA HIDROGRÁFICA DO RIO DE CONTAS, NO  RIO </v>
      </c>
      <c r="I992" t="str">
        <f>IFERROR(MID($D992,FIND(I$1,$D992,1)+0,30),"x")</f>
        <v>CPF Nº 528.214.395-04, COM SED</v>
      </c>
      <c r="J992" t="str">
        <f>IFERROR(MID($D992,FIND(J$1,$D992,1)+0,30),"x")</f>
        <v>x</v>
      </c>
      <c r="K992" t="str">
        <f>IFERROR(MID($D992,FIND(K$1,$D992,1)+0,40),"x")</f>
        <v xml:space="preserve">VÁLIDO PELO PRAZO DE 4 (QUATRO) ANOS, A </v>
      </c>
      <c r="L992" t="str">
        <f>IFERROR(MID($D992,FIND(L$1,$D992,1)+0,100),"x")</f>
        <v>RESOLVE: ART. 1.º - AUTORIZAR O DIREITO DE  USO DOS RECURSOS HÍDRICOS, VÁLIDO PELO PRAZO DE 4 (QUATR</v>
      </c>
      <c r="M992" t="s">
        <v>2847</v>
      </c>
      <c r="P992" t="e">
        <f>VLOOKUP(A992,#REF!,1,FALSE)</f>
        <v>#REF!</v>
      </c>
    </row>
    <row r="993" spans="1:16" x14ac:dyDescent="0.25">
      <c r="A993" s="3">
        <v>19498</v>
      </c>
      <c r="B993" t="s">
        <v>4918</v>
      </c>
      <c r="C993">
        <v>729</v>
      </c>
      <c r="D993" t="s">
        <v>550</v>
      </c>
      <c r="E993" s="1">
        <v>19498</v>
      </c>
      <c r="F993" s="2">
        <v>43774</v>
      </c>
      <c r="G993" t="str">
        <f>IFERROR(MID($D993,FIND(G$1,$D993,1)+0,110),"x")</f>
        <v>LOCALIZADO NA FAZENDA BODEIRO, ZONA RURAL, NO MUNICÍPIO DE IBICOARA, MEDIANTE  O CUMPRIMENTO DA LEGISLAÇÃO VIG</v>
      </c>
      <c r="H993" t="str">
        <f>IFERROR(MID($D993,FIND(H$1,$D993,1)+0,70),"x")</f>
        <v xml:space="preserve">CAPTAÇÃO SUPERFICIAL, NA BACIA HIDROGRÁFICA DO RIO DE CONTAS, NO  RIO </v>
      </c>
      <c r="I993" t="str">
        <f>IFERROR(MID($D993,FIND(I$1,$D993,1)+0,30),"x")</f>
        <v>CPF Nº 528.214.395-04, COM SED</v>
      </c>
      <c r="J993" t="str">
        <f>IFERROR(MID($D993,FIND(J$1,$D993,1)+0,30),"x")</f>
        <v>x</v>
      </c>
      <c r="K993" t="str">
        <f>IFERROR(MID($D993,FIND(K$1,$D993,1)+0,40),"x")</f>
        <v xml:space="preserve">VÁLIDO PELO PRAZO DE 4 (QUATRO) ANOS, A </v>
      </c>
      <c r="L993" t="str">
        <f>IFERROR(MID($D993,FIND(L$1,$D993,1)+0,100),"x")</f>
        <v>RESOLVE: ART. 1.º - AUTORIZAR O DIREITO DE  USO DOS RECURSOS HÍDRICOS, VÁLIDO PELO PRAZO DE 4 (QUATR</v>
      </c>
      <c r="M993" t="s">
        <v>2848</v>
      </c>
      <c r="P993" t="e">
        <f>VLOOKUP(A993,#REF!,1,FALSE)</f>
        <v>#REF!</v>
      </c>
    </row>
    <row r="994" spans="1:16" x14ac:dyDescent="0.25">
      <c r="A994" s="3">
        <v>19512</v>
      </c>
      <c r="B994" t="s">
        <v>4919</v>
      </c>
      <c r="C994">
        <v>730</v>
      </c>
      <c r="D994" t="s">
        <v>551</v>
      </c>
      <c r="E994" s="1">
        <v>19512</v>
      </c>
      <c r="F994" s="2">
        <v>43775</v>
      </c>
      <c r="G994" t="str">
        <f>IFERROR(MID($D994,FIND(G$1,$D994,1)+0,110),"x")</f>
        <v>LOCALIZADO NA  FAZENDA RIBEIRÃO DA SERRA, ZONA RURAL, NO MUNICÍPIO DE IBICOARA, MEDIANTE O CUMPRIMENTO DA  LEG</v>
      </c>
      <c r="H994" t="str">
        <f>IFERROR(MID($D994,FIND(H$1,$D994,1)+0,70),"x")</f>
        <v xml:space="preserve">CAPTAÇÃO SUPERFICIAL, NA BACIA HIDROGRÁFICA DO RIO DE CONTAS, NO  RIO </v>
      </c>
      <c r="I994" t="str">
        <f>IFERROR(MID($D994,FIND(I$1,$D994,1)+0,30),"x")</f>
        <v>CPF Nº 528.214.395-04, COM SED</v>
      </c>
      <c r="J994" t="str">
        <f>IFERROR(MID($D994,FIND(J$1,$D994,1)+0,30),"x")</f>
        <v>x</v>
      </c>
      <c r="K994" t="str">
        <f>IFERROR(MID($D994,FIND(K$1,$D994,1)+0,40),"x")</f>
        <v xml:space="preserve">VÁLIDO PELO PRAZO DE 4 (QUATRO) ANOS, À </v>
      </c>
      <c r="L994" t="str">
        <f>IFERROR(MID($D994,FIND(L$1,$D994,1)+0,100),"x")</f>
        <v>RESOLVE: ART. 1.º - AUTORIZAR O DIREITO DE  USO DOS RECURSOS HÍDRICOS, VÁLIDO PELO PRAZO DE 4 (QUATR</v>
      </c>
      <c r="M994" t="s">
        <v>2849</v>
      </c>
      <c r="P994" t="e">
        <f>VLOOKUP(A994,#REF!,1,FALSE)</f>
        <v>#REF!</v>
      </c>
    </row>
    <row r="995" spans="1:16" x14ac:dyDescent="0.25">
      <c r="A995" s="3">
        <v>19520</v>
      </c>
      <c r="B995" t="s">
        <v>4920</v>
      </c>
      <c r="C995">
        <v>731</v>
      </c>
      <c r="D995" t="s">
        <v>552</v>
      </c>
      <c r="E995" s="1">
        <v>19520</v>
      </c>
      <c r="F995" s="2">
        <v>43776</v>
      </c>
      <c r="G995" t="str">
        <f>IFERROR(MID($D995,FIND(G$1,$D995,1)+0,110),"x")</f>
        <v>LOCALIZADO NA FAZENDA BOM SUCESSO, ZONA  RURAL, NO MUNICÍPIO DE SANTA CRUZ CABRÁLIA. § 2º - CAPTAÇÃO SUPERFICI</v>
      </c>
      <c r="H995" t="str">
        <f>IFERROR(MID($D995,FIND(H$1,$D995,1)+0,70),"x")</f>
        <v xml:space="preserve">CAPTAÇÃO SUPERFICIAL, VÁLIDO PELO PRAZO DE  4 (QUATRO) ANOS, NA BACIA </v>
      </c>
      <c r="I995" t="str">
        <f>IFERROR(MID($D995,FIND(I$1,$D995,1)+0,30),"x")</f>
        <v>CPF Nº  958.493.355-87, COM SE</v>
      </c>
      <c r="J995" t="str">
        <f>IFERROR(MID($D995,FIND(J$1,$D995,1)+0,30),"x")</f>
        <v>x</v>
      </c>
      <c r="K995" t="str">
        <f>IFERROR(MID($D995,FIND(K$1,$D995,1)+0,40),"x")</f>
        <v>VÁLIDO PELO PRAZO DE 35 (TRINTA E CINCO)</v>
      </c>
      <c r="L995" t="str">
        <f>IFERROR(MID($D995,FIND(L$1,$D995,1)+0,100),"x")</f>
        <v xml:space="preserve">RESOLVE: ART. 1.º - AUTORIZAR O  DIREITO DE USO DOS RECURSOS HÍDRICOS, A MARK LEMON OLIVEIRA COSTA, </v>
      </c>
      <c r="M995" t="s">
        <v>2850</v>
      </c>
      <c r="P995" t="e">
        <f>VLOOKUP(A995,#REF!,1,FALSE)</f>
        <v>#REF!</v>
      </c>
    </row>
    <row r="996" spans="1:16" x14ac:dyDescent="0.25">
      <c r="A996" s="3">
        <v>19521</v>
      </c>
      <c r="B996" t="s">
        <v>4921</v>
      </c>
      <c r="C996">
        <v>732</v>
      </c>
      <c r="D996" t="s">
        <v>553</v>
      </c>
      <c r="E996" s="1">
        <v>19521</v>
      </c>
      <c r="F996" s="2">
        <v>43776</v>
      </c>
      <c r="G996" t="str">
        <f>IFERROR(MID($D996,FIND(G$1,$D996,1)+0,110),"x")</f>
        <v>LOCALIZADO  NA FAZENDA NAZARENA GLEBA B, ZONA RURAL, NO MUNICÍPIO DE ITABELA, MEDIANTE O CUMPRIMENTO DA  LEGIS</v>
      </c>
      <c r="H996" t="str">
        <f>IFERROR(MID($D996,FIND(H$1,$D996,1)+0,70),"x")</f>
        <v>CAPTAÇÃO SUPERFICIAL, NA BACIA HIDROGRÁFICA DO RIO CARAÍVA, NO LAGO  F</v>
      </c>
      <c r="I996" t="str">
        <f>IFERROR(MID($D996,FIND(I$1,$D996,1)+0,30),"x")</f>
        <v>CPF N° 471.624.817-87, COM SED</v>
      </c>
      <c r="J996" t="str">
        <f>IFERROR(MID($D996,FIND(J$1,$D996,1)+0,30),"x")</f>
        <v>x</v>
      </c>
      <c r="K996" t="str">
        <f>IFERROR(MID($D996,FIND(K$1,$D996,1)+0,40),"x")</f>
        <v xml:space="preserve">VÁLIDO PELO PRAZO DE 4 (QUATRO) ANOS, A </v>
      </c>
      <c r="L996" t="str">
        <f>IFERROR(MID($D996,FIND(L$1,$D996,1)+0,100),"x")</f>
        <v>RESOLVE: ART. 1.º - AUTORIZAR O DIREITO  DE USO DOS RECURSOS HÍDRICOS, VÁLIDO PELO PRAZO DE 4 (QUATR</v>
      </c>
      <c r="M996" t="s">
        <v>2851</v>
      </c>
      <c r="P996" t="e">
        <f>VLOOKUP(A996,#REF!,1,FALSE)</f>
        <v>#REF!</v>
      </c>
    </row>
    <row r="997" spans="1:16" x14ac:dyDescent="0.25">
      <c r="A997" s="3">
        <v>19539</v>
      </c>
      <c r="B997" t="s">
        <v>4922</v>
      </c>
      <c r="C997">
        <v>733</v>
      </c>
      <c r="D997" t="s">
        <v>554</v>
      </c>
      <c r="E997" s="1">
        <v>19539</v>
      </c>
      <c r="F997" s="2">
        <v>43777</v>
      </c>
      <c r="G997" t="str">
        <f>IFERROR(MID($D997,FIND(G$1,$D997,1)+0,110),"x")</f>
        <v>x</v>
      </c>
      <c r="H997" t="str">
        <f>IFERROR(MID($D997,FIND(H$1,$D997,1)+0,70),"x")</f>
        <v>x</v>
      </c>
      <c r="I997" t="str">
        <f>IFERROR(MID($D997,FIND(I$1,$D997,1)+0,30),"x")</f>
        <v>x</v>
      </c>
      <c r="J997" t="str">
        <f>IFERROR(MID($D997,FIND(J$1,$D997,1)+0,30),"x")</f>
        <v>CNPJ SOB Nº 16.400.178/0002-40</v>
      </c>
      <c r="K997" t="str">
        <f>IFERROR(MID($D997,FIND(K$1,$D997,1)+0,40),"x")</f>
        <v>VÁLIDA PELO PRAZO DE 3 (TRÊS) ANOS, À SA</v>
      </c>
      <c r="L997" t="str">
        <f>IFERROR(MID($D997,FIND(L$1,$D997,1)+0,100),"x")</f>
        <v>RESOLVE: ART. 1.º - CONCEDER LICENÇA DE  OPERAÇÃO, VÁLIDA PELO PRAZO DE 3 (TRÊS) ANOS, À SANTENO IRR</v>
      </c>
      <c r="M997" t="s">
        <v>2103</v>
      </c>
      <c r="P997" t="e">
        <f>VLOOKUP(A997,#REF!,1,FALSE)</f>
        <v>#REF!</v>
      </c>
    </row>
    <row r="998" spans="1:16" x14ac:dyDescent="0.25">
      <c r="A998" s="3">
        <v>19549</v>
      </c>
      <c r="B998" t="s">
        <v>4923</v>
      </c>
      <c r="C998">
        <v>734</v>
      </c>
      <c r="D998" t="s">
        <v>555</v>
      </c>
      <c r="E998" s="1">
        <v>19549</v>
      </c>
      <c r="F998" s="2">
        <v>43780</v>
      </c>
      <c r="G998" t="str">
        <f>IFERROR(MID($D998,FIND(G$1,$D998,1)+0,110),"x")</f>
        <v>x</v>
      </c>
      <c r="H998" t="str">
        <f>IFERROR(MID($D998,FIND(H$1,$D998,1)+0,70),"x")</f>
        <v xml:space="preserve">CAPTAÇÃO SUPERFICIAL, NA BACIA HIDROGRÁFICA DO RIO  PARAGUAÇU, NO RIO </v>
      </c>
      <c r="I998" t="str">
        <f>IFERROR(MID($D998,FIND(I$1,$D998,1)+0,30),"x")</f>
        <v>CPF Nº 203.051.765-87, COM SED</v>
      </c>
      <c r="J998" t="str">
        <f>IFERROR(MID($D998,FIND(J$1,$D998,1)+0,30),"x")</f>
        <v>x</v>
      </c>
      <c r="K998" t="str">
        <f>IFERROR(MID($D998,FIND(K$1,$D998,1)+0,40),"x")</f>
        <v xml:space="preserve">VÁLIDO PELO PRAZO DE 4 (QUATRO) ANOS, A </v>
      </c>
      <c r="L998" t="str">
        <f>IFERROR(MID($D998,FIND(L$1,$D998,1)+0,100),"x")</f>
        <v>RESOLVE: ART. 1º - AUTORIZAR O DIREITO  DE USO DOS RECURSOS HÍDRICOS, VÁLIDO PELO PRAZO DE 4 (QUATRO</v>
      </c>
      <c r="M998" t="s">
        <v>2852</v>
      </c>
      <c r="P998" t="e">
        <f>VLOOKUP(A998,#REF!,1,FALSE)</f>
        <v>#REF!</v>
      </c>
    </row>
    <row r="999" spans="1:16" x14ac:dyDescent="0.25">
      <c r="A999" s="3">
        <v>19555</v>
      </c>
      <c r="B999" t="s">
        <v>4925</v>
      </c>
      <c r="C999">
        <v>736</v>
      </c>
      <c r="D999" t="s">
        <v>557</v>
      </c>
      <c r="E999" s="1">
        <v>19555</v>
      </c>
      <c r="F999" s="2">
        <v>43780</v>
      </c>
      <c r="G999" t="str">
        <f>IFERROR(MID($D999,FIND(G$1,$D999,1)+0,110),"x")</f>
        <v xml:space="preserve">LOCALIZADO NA FAZENDA SANTA ANGELA, ZONA  RURAL, NO MUNICÍPIO DE RIBEIRA DO AMPARO, MEDIANTE O CUMPRIMENTO DA </v>
      </c>
      <c r="H999" t="str">
        <f>IFERROR(MID($D999,FIND(H$1,$D999,1)+0,70),"x")</f>
        <v>CAPTAÇÃO  SUBTERRÂNEA, NA BACIA HIDROGRÁFICA DO RIO ITAPICURU, NAS COO</v>
      </c>
      <c r="I999" t="str">
        <f>IFERROR(MID($D999,FIND(I$1,$D999,1)+0,30),"x")</f>
        <v>CPF N° 350.667.255-04, COM SED</v>
      </c>
      <c r="J999" t="str">
        <f>IFERROR(MID($D999,FIND(J$1,$D999,1)+0,30),"x")</f>
        <v>x</v>
      </c>
      <c r="K999" t="str">
        <f>IFERROR(MID($D999,FIND(K$1,$D999,1)+0,40),"x")</f>
        <v xml:space="preserve">VÁLIDO PELO PRAZO DE 4 (QUATRO) ANOS, A </v>
      </c>
      <c r="L999" t="str">
        <f>IFERROR(MID($D999,FIND(L$1,$D999,1)+0,100),"x")</f>
        <v>RESOLVE: ART. 1.º - AUTORIZAR O DIREITO  DE USO DOS RECURSOS HÍDRICOS, VÁLIDO PELO PRAZO DE 4 (QUATR</v>
      </c>
      <c r="M999" t="s">
        <v>2854</v>
      </c>
      <c r="P999" t="e">
        <f>VLOOKUP(A999,#REF!,1,FALSE)</f>
        <v>#REF!</v>
      </c>
    </row>
    <row r="1000" spans="1:16" x14ac:dyDescent="0.25">
      <c r="A1000" s="3">
        <v>19561</v>
      </c>
      <c r="B1000" t="s">
        <v>4926</v>
      </c>
      <c r="C1000">
        <v>737</v>
      </c>
      <c r="D1000" t="s">
        <v>558</v>
      </c>
      <c r="E1000" s="1">
        <v>19561</v>
      </c>
      <c r="F1000" s="2">
        <v>43781</v>
      </c>
      <c r="G1000" t="str">
        <f>IFERROR(MID($D1000,FIND(G$1,$D1000,1)+0,110),"x")</f>
        <v xml:space="preserve">LOCALIZADO NA  FAZENDA MARILANDIA, ZONA RURAL, NO MUNICÍPIO DE ITABELA, MEDIANTE O CUMPRIMENTO DA LEGISLAÇÃO  </v>
      </c>
      <c r="H1000" t="str">
        <f>IFERROR(MID($D1000,FIND(H$1,$D1000,1)+0,70),"x")</f>
        <v>CAPTAÇÃO SUPERFICIAL, NA BACIA HIDROGRÁFICA DO RIO CARAÍVA, NO  BARRAM</v>
      </c>
      <c r="I1000" t="str">
        <f>IFERROR(MID($D1000,FIND(I$1,$D1000,1)+0,30),"x")</f>
        <v>CPF N° 575.763.437-53, COM SED</v>
      </c>
      <c r="J1000" t="str">
        <f>IFERROR(MID($D1000,FIND(J$1,$D1000,1)+0,30),"x")</f>
        <v>x</v>
      </c>
      <c r="K1000" t="str">
        <f>IFERROR(MID($D1000,FIND(K$1,$D1000,1)+0,40),"x")</f>
        <v xml:space="preserve">VÁLIDO PELO PRAZO DE 4 (QUATRO) ANOS, A </v>
      </c>
      <c r="L1000" t="str">
        <f>IFERROR(MID($D1000,FIND(L$1,$D1000,1)+0,100),"x")</f>
        <v>RESOLVE: ART. 1.º - AUTORIZAR O DIREITO  DE USO DOS RECURSOS HÍDRICOS, VÁLIDO PELO PRAZO DE 4 (QUATR</v>
      </c>
      <c r="M1000" t="s">
        <v>2855</v>
      </c>
      <c r="P1000" t="e">
        <f>VLOOKUP(A1000,#REF!,1,FALSE)</f>
        <v>#REF!</v>
      </c>
    </row>
    <row r="1001" spans="1:16" x14ac:dyDescent="0.25">
      <c r="A1001" s="3">
        <v>19562</v>
      </c>
      <c r="B1001" t="s">
        <v>4927</v>
      </c>
      <c r="C1001">
        <v>738</v>
      </c>
      <c r="D1001" t="s">
        <v>559</v>
      </c>
      <c r="E1001" s="1">
        <v>19562</v>
      </c>
      <c r="F1001" s="2">
        <v>43781</v>
      </c>
      <c r="G1001" t="str">
        <f>IFERROR(MID($D1001,FIND(G$1,$D1001,1)+0,110),"x")</f>
        <v>LOCALIZADO NA FAZENDA TAPERA, TAQUARENDI, NO MUNICÍPIO DE MIRANGABA, MEDIANTE O  CUMPRIMENTO DA LEGISLAÇÃO VIG</v>
      </c>
      <c r="H1001" t="str">
        <f>IFERROR(MID($D1001,FIND(H$1,$D1001,1)+0,70),"x")</f>
        <v>CAPTAÇÃO SUBTERRÂNEA, NA BACIA HIDROGRÁFICA DO  RIO ITAPICURU, NAS COO</v>
      </c>
      <c r="I1001" t="str">
        <f>IFERROR(MID($D1001,FIND(I$1,$D1001,1)+0,30),"x")</f>
        <v>CPF N° 620.372.695-87, COM SED</v>
      </c>
      <c r="J1001" t="str">
        <f>IFERROR(MID($D1001,FIND(J$1,$D1001,1)+0,30),"x")</f>
        <v>x</v>
      </c>
      <c r="K1001" t="str">
        <f>IFERROR(MID($D1001,FIND(K$1,$D1001,1)+0,40),"x")</f>
        <v xml:space="preserve">VÁLIDO PELO PRAZO DE 4 (QUATRO) ANOS, A </v>
      </c>
      <c r="L1001" t="str">
        <f>IFERROR(MID($D1001,FIND(L$1,$D1001,1)+0,100),"x")</f>
        <v>RESOLVE: ART. 1.º - AUTORIZAR O DIREITO  DE USO DOS RECURSOS HÍDRICOS, VÁLIDO PELO PRAZO DE 4 (QUATR</v>
      </c>
      <c r="M1001" t="s">
        <v>2856</v>
      </c>
      <c r="P1001" t="e">
        <f>VLOOKUP(A1001,#REF!,1,FALSE)</f>
        <v>#REF!</v>
      </c>
    </row>
    <row r="1002" spans="1:16" x14ac:dyDescent="0.25">
      <c r="A1002" s="3">
        <v>19566</v>
      </c>
      <c r="B1002" t="s">
        <v>4928</v>
      </c>
      <c r="C1002">
        <v>739</v>
      </c>
      <c r="D1002" t="s">
        <v>560</v>
      </c>
      <c r="E1002" s="1">
        <v>19566</v>
      </c>
      <c r="F1002" s="2">
        <v>43781</v>
      </c>
      <c r="G1002" t="str">
        <f>IFERROR(MID($D1002,FIND(G$1,$D1002,1)+0,110),"x")</f>
        <v>LOCALIZADO NA FAZENDA RECANTO, ZONA RURAL, NO MUNICÍPIO DE JUSSARA, MEDIANTE O  CUMPRIMENTO DA LEGISLAÇÃO VIGE</v>
      </c>
      <c r="H1002" t="str">
        <f>IFERROR(MID($D1002,FIND(H$1,$D1002,1)+0,70),"x")</f>
        <v>CAPTAÇÃO SUBTERRÂNEA, NA BACIA HIDROGRÁFICA DO RIO  SÃO FRANCISCO, NAS</v>
      </c>
      <c r="I1002" t="str">
        <f>IFERROR(MID($D1002,FIND(I$1,$D1002,1)+0,30),"x")</f>
        <v>CPF N° 078.185.995-68, COM SED</v>
      </c>
      <c r="J1002" t="str">
        <f>IFERROR(MID($D1002,FIND(J$1,$D1002,1)+0,30),"x")</f>
        <v>x</v>
      </c>
      <c r="K1002" t="str">
        <f>IFERROR(MID($D1002,FIND(K$1,$D1002,1)+0,40),"x")</f>
        <v xml:space="preserve">VÁLIDO PELO PRAZO DE 4 (QUATRO) ANOS, A </v>
      </c>
      <c r="L1002" t="str">
        <f>IFERROR(MID($D1002,FIND(L$1,$D1002,1)+0,100),"x")</f>
        <v>RESOLVE: ART. 1.º - AUTORIZAR  O DIREITO DE USO DOS RECURSOS HÍDRICOS, VÁLIDO PELO PRAZO DE 4 (QUATR</v>
      </c>
      <c r="M1002" t="s">
        <v>2857</v>
      </c>
      <c r="P1002" t="e">
        <f>VLOOKUP(A1002,#REF!,1,FALSE)</f>
        <v>#REF!</v>
      </c>
    </row>
    <row r="1003" spans="1:16" x14ac:dyDescent="0.25">
      <c r="A1003" s="3">
        <v>19584</v>
      </c>
      <c r="B1003" t="s">
        <v>4929</v>
      </c>
      <c r="C1003">
        <v>740</v>
      </c>
      <c r="D1003" t="s">
        <v>561</v>
      </c>
      <c r="E1003" s="1">
        <v>19584</v>
      </c>
      <c r="F1003" s="2">
        <v>43783</v>
      </c>
      <c r="G1003" t="str">
        <f>IFERROR(MID($D1003,FIND(G$1,$D1003,1)+0,110),"x")</f>
        <v>LOCALIZADO NA FAZENDA JUSSARA II, ZONA RURAL, NO MUNICÍPIO DE JUSSARA, MEDIANTE O  CUMPRIMENTO DA LEGISLAÇÃO V</v>
      </c>
      <c r="H1003" t="str">
        <f>IFERROR(MID($D1003,FIND(H$1,$D1003,1)+0,70),"x")</f>
        <v>CAPTAÇÃO SUBTERRÂNEA, NA BACIA HIDROGRÁFICA DO RIO  SÃO FRANCISCO, NAS</v>
      </c>
      <c r="I1003" t="str">
        <f>IFERROR(MID($D1003,FIND(I$1,$D1003,1)+0,30),"x")</f>
        <v>CPF N° 041.088.795-11 COM SEDE</v>
      </c>
      <c r="J1003" t="str">
        <f>IFERROR(MID($D1003,FIND(J$1,$D1003,1)+0,30),"x")</f>
        <v>x</v>
      </c>
      <c r="K1003" t="str">
        <f>IFERROR(MID($D1003,FIND(K$1,$D1003,1)+0,40),"x")</f>
        <v xml:space="preserve">VÁLIDO PELO PRAZO DE 4 (QUATRO) ANOS, A </v>
      </c>
      <c r="L1003" t="str">
        <f>IFERROR(MID($D1003,FIND(L$1,$D1003,1)+0,100),"x")</f>
        <v>RESOLVE: ART. 1.º - AUTORIZAR O DIREITO     EXECUTIVO  SALVADOR, SEXTA-FEIRA, 15 DE NOVEMBRO DE 2</v>
      </c>
      <c r="M1003" t="s">
        <v>2858</v>
      </c>
      <c r="P1003" t="e">
        <f>VLOOKUP(A1003,#REF!,1,FALSE)</f>
        <v>#REF!</v>
      </c>
    </row>
    <row r="1004" spans="1:16" x14ac:dyDescent="0.25">
      <c r="A1004" s="3">
        <v>19586</v>
      </c>
      <c r="B1004" t="s">
        <v>4930</v>
      </c>
      <c r="C1004">
        <v>741</v>
      </c>
      <c r="D1004" t="s">
        <v>562</v>
      </c>
      <c r="E1004" s="1">
        <v>19586</v>
      </c>
      <c r="F1004" s="2">
        <v>43783</v>
      </c>
      <c r="G1004" t="str">
        <f>IFERROR(MID($D1004,FIND(G$1,$D1004,1)+0,110),"x")</f>
        <v>LOCALIZADO NA FAZENDA VALÉRIA, ZONA RURAL, NO MUNICÍPIO  DE ITAPICURU, MEDIANTE O CUMPRIMENTO DA LEGISLAÇÃO VI</v>
      </c>
      <c r="H1004" t="str">
        <f>IFERROR(MID($D1004,FIND(H$1,$D1004,1)+0,70),"x")</f>
        <v>CAPTAÇÃO SUBTERRÂNEA,  NA BACIA HIDROGRÁFICA DO RIO ITAPICURU, NAS COO</v>
      </c>
      <c r="I1004" t="str">
        <f>IFERROR(MID($D1004,FIND(I$1,$D1004,1)+0,30),"x")</f>
        <v>CPF N° 361.999.826-49, COM SED</v>
      </c>
      <c r="J1004" t="str">
        <f>IFERROR(MID($D1004,FIND(J$1,$D1004,1)+0,30),"x")</f>
        <v>x</v>
      </c>
      <c r="K1004" t="str">
        <f>IFERROR(MID($D1004,FIND(K$1,$D1004,1)+0,40),"x")</f>
        <v xml:space="preserve">VÁLIDO PELO PRAZO DE 4 (QUATRO) ANOS, A </v>
      </c>
      <c r="L1004" t="str">
        <f>IFERROR(MID($D1004,FIND(L$1,$D1004,1)+0,100),"x")</f>
        <v>RESOLVE: ART. 1.º - AUTORIZAR O DIREITO  DE USO DOS RECURSOS HÍDRICOS, VÁLIDO PELO PRAZO DE 4 (QUATR</v>
      </c>
      <c r="M1004" t="s">
        <v>2859</v>
      </c>
      <c r="P1004" t="e">
        <f>VLOOKUP(A1004,#REF!,1,FALSE)</f>
        <v>#REF!</v>
      </c>
    </row>
    <row r="1005" spans="1:16" x14ac:dyDescent="0.25">
      <c r="A1005" s="3">
        <v>19594</v>
      </c>
      <c r="B1005" t="s">
        <v>4932</v>
      </c>
      <c r="C1005">
        <v>743</v>
      </c>
      <c r="D1005" t="s">
        <v>564</v>
      </c>
      <c r="E1005" s="1">
        <v>19594</v>
      </c>
      <c r="F1005" s="2">
        <v>43787</v>
      </c>
      <c r="G1005" t="str">
        <f>IFERROR(MID($D1005,FIND(G$1,$D1005,1)+0,110),"x")</f>
        <v xml:space="preserve">LOCALIZADO NA FAZENDA SANTA ANGELA, ZONA RURAL, NO  MUNICÍPIO DE RIBEIRA DO AMPARO, MEDIANTE O CUMPRIMENTO DA </v>
      </c>
      <c r="H1005" t="str">
        <f>IFERROR(MID($D1005,FIND(H$1,$D1005,1)+0,70),"x")</f>
        <v>CAPTAÇÃO SUBTERRÂNEA, NA  BACIA HIDROGRÁFICA DO RIO REAL, NAS COORDENA</v>
      </c>
      <c r="I1005" t="str">
        <f>IFERROR(MID($D1005,FIND(I$1,$D1005,1)+0,30),"x")</f>
        <v>CPF Nº 350.667.255-04, COM SED</v>
      </c>
      <c r="J1005" t="str">
        <f>IFERROR(MID($D1005,FIND(J$1,$D1005,1)+0,30),"x")</f>
        <v>x</v>
      </c>
      <c r="K1005" t="str">
        <f>IFERROR(MID($D1005,FIND(K$1,$D1005,1)+0,40),"x")</f>
        <v>VÁLIDO PELO PRAZO DE 4 (QUATRO) ANOS A R</v>
      </c>
      <c r="L1005" t="str">
        <f>IFERROR(MID($D1005,FIND(L$1,$D1005,1)+0,100),"x")</f>
        <v>RESOLVE: ART. 1.º - AUTORIZAR O DIREITO DE USO  DOS RECURSOS HÍDRICOS, VÁLIDO PELO PRAZO DE 4 (QUATR</v>
      </c>
      <c r="M1005" t="s">
        <v>2861</v>
      </c>
      <c r="P1005" t="e">
        <f>VLOOKUP(A1005,#REF!,1,FALSE)</f>
        <v>#REF!</v>
      </c>
    </row>
    <row r="1006" spans="1:16" x14ac:dyDescent="0.25">
      <c r="A1006" s="3">
        <v>19598</v>
      </c>
      <c r="B1006" t="s">
        <v>4933</v>
      </c>
      <c r="C1006">
        <v>744</v>
      </c>
      <c r="D1006" t="s">
        <v>565</v>
      </c>
      <c r="E1006" s="1">
        <v>19598</v>
      </c>
      <c r="F1006" s="2">
        <v>43788</v>
      </c>
      <c r="G1006" t="str">
        <f>IFERROR(MID($D1006,FIND(G$1,$D1006,1)+0,110),"x")</f>
        <v>LOCALIZADO NA FAZENDA VENEZA, ZONA RURAL, NO MUNICÍPIO DE  WAGNER, MEDIANTE O CUMPRIMENTO DA LEGISLAÇÃO VIGENT</v>
      </c>
      <c r="H1006" t="str">
        <f>IFERROR(MID($D1006,FIND(H$1,$D1006,1)+0,70),"x")</f>
        <v>CAPTAÇÃO SUBTERRÂNEA, NA BACIA HIDROGRÁFICA  DO RIO PARAGUAÇU, NO POÇO</v>
      </c>
      <c r="I1006" t="str">
        <f>IFERROR(MID($D1006,FIND(I$1,$D1006,1)+0,30),"x")</f>
        <v>CPF N° 742.678.685-49, COM SED</v>
      </c>
      <c r="J1006" t="str">
        <f>IFERROR(MID($D1006,FIND(J$1,$D1006,1)+0,30),"x")</f>
        <v>x</v>
      </c>
      <c r="K1006" t="str">
        <f>IFERROR(MID($D1006,FIND(K$1,$D1006,1)+0,40),"x")</f>
        <v xml:space="preserve">VÁLIDO PELO PRAZO DE 4 (QUATRO) ANOS, A </v>
      </c>
      <c r="L1006" t="str">
        <f>IFERROR(MID($D1006,FIND(L$1,$D1006,1)+0,100),"x")</f>
        <v>RESOLVE: ART. 1.º - AUTORIZAR O  DIREITO DE USO DOS RECURSOS HÍDRICOS, VÁLIDO PELO PRAZO DE 4 (QUATR</v>
      </c>
      <c r="M1006" t="s">
        <v>2862</v>
      </c>
      <c r="P1006" t="e">
        <f>VLOOKUP(A1006,#REF!,1,FALSE)</f>
        <v>#REF!</v>
      </c>
    </row>
    <row r="1007" spans="1:16" x14ac:dyDescent="0.25">
      <c r="A1007" s="3">
        <v>19601</v>
      </c>
      <c r="B1007" t="s">
        <v>4934</v>
      </c>
      <c r="C1007">
        <v>745</v>
      </c>
      <c r="D1007" t="s">
        <v>566</v>
      </c>
      <c r="E1007" s="1">
        <v>19601</v>
      </c>
      <c r="F1007" s="2">
        <v>43788</v>
      </c>
      <c r="G1007" t="str">
        <f>IFERROR(MID($D1007,FIND(G$1,$D1007,1)+0,110),"x")</f>
        <v>LOCALIZADO NA FAZENDA RAINHA DA SERRA, ZONA RURAL, NO MUNICÍPIO DE MUCUGÊ, MEDIANTE  O CUMPRIMENTO DA LEGISLAÇ</v>
      </c>
      <c r="H1007" t="str">
        <f>IFERROR(MID($D1007,FIND(H$1,$D1007,1)+0,70),"x")</f>
        <v xml:space="preserve">CAPTAÇÃO SUPERFICIAL, NA BACIA HIDROGRÁFICA DO RIO  PARAGUAÇU, NO RIO </v>
      </c>
      <c r="I1007" t="str">
        <f>IFERROR(MID($D1007,FIND(I$1,$D1007,1)+0,30),"x")</f>
        <v>CPF N° 072.498.455-00, COM SED</v>
      </c>
      <c r="J1007" t="str">
        <f>IFERROR(MID($D1007,FIND(J$1,$D1007,1)+0,30),"x")</f>
        <v>x</v>
      </c>
      <c r="K1007" t="str">
        <f>IFERROR(MID($D1007,FIND(K$1,$D1007,1)+0,40),"x")</f>
        <v xml:space="preserve">VÁLIDO PELO PRAZO DE 4 (QUATRO) ANOS, A </v>
      </c>
      <c r="L1007" t="str">
        <f>IFERROR(MID($D1007,FIND(L$1,$D1007,1)+0,100),"x")</f>
        <v>RESOLVE: ART. 1.º - AUTORIZAR O DIREITO  DE USO DOS RECURSOS HÍDRICOS, VÁLIDO PELO PRAZO DE 4 (QUATR</v>
      </c>
      <c r="M1007" t="s">
        <v>2863</v>
      </c>
      <c r="P1007" t="e">
        <f>VLOOKUP(A1007,#REF!,1,FALSE)</f>
        <v>#REF!</v>
      </c>
    </row>
    <row r="1008" spans="1:16" x14ac:dyDescent="0.25">
      <c r="A1008" s="3">
        <v>19604</v>
      </c>
      <c r="B1008" t="s">
        <v>4935</v>
      </c>
      <c r="C1008">
        <v>746</v>
      </c>
      <c r="D1008" t="s">
        <v>567</v>
      </c>
      <c r="E1008" s="1">
        <v>19604</v>
      </c>
      <c r="F1008" s="2">
        <v>43788</v>
      </c>
      <c r="G1008" t="str">
        <f>IFERROR(MID($D1008,FIND(G$1,$D1008,1)+0,110),"x")</f>
        <v xml:space="preserve">LOCALIZADO NA FAZENDA SANTA ANGELA, ZONA RURAL, NO  MUNICÍPIO DE RIBEIRA DO AMPARO, MEDIANTE O CUMPRIMENTO DA </v>
      </c>
      <c r="H1008" t="str">
        <f>IFERROR(MID($D1008,FIND(H$1,$D1008,1)+0,70),"x")</f>
        <v>CAPTAÇÃO SUBTERRÂNEA, NA  BACIA HIDROGRÁFICA DO RIO REAL, NAS COORDENA</v>
      </c>
      <c r="I1008" t="str">
        <f>IFERROR(MID($D1008,FIND(I$1,$D1008,1)+0,30),"x")</f>
        <v>CPF Nº 350.667.255-04, COM SED</v>
      </c>
      <c r="J1008" t="str">
        <f>IFERROR(MID($D1008,FIND(J$1,$D1008,1)+0,30),"x")</f>
        <v>x</v>
      </c>
      <c r="K1008" t="str">
        <f>IFERROR(MID($D1008,FIND(K$1,$D1008,1)+0,40),"x")</f>
        <v>VÁLIDO PELO PRAZO DE 4 (QUATRO) ANOS A R</v>
      </c>
      <c r="L1008" t="str">
        <f>IFERROR(MID($D1008,FIND(L$1,$D1008,1)+0,100),"x")</f>
        <v>RESOLVE: ART. 1.º - AUTORIZAR O DIREITO DE USO  DOS RECURSOS HÍDRICOS, VÁLIDO PELO PRAZO DE 4 (QUATR</v>
      </c>
      <c r="M1008" t="s">
        <v>2864</v>
      </c>
      <c r="P1008" t="e">
        <f>VLOOKUP(A1008,#REF!,1,FALSE)</f>
        <v>#REF!</v>
      </c>
    </row>
    <row r="1009" spans="1:16" x14ac:dyDescent="0.25">
      <c r="A1009" s="3">
        <v>19618</v>
      </c>
      <c r="B1009" t="s">
        <v>4936</v>
      </c>
      <c r="C1009">
        <v>747</v>
      </c>
      <c r="D1009" t="s">
        <v>568</v>
      </c>
      <c r="E1009" s="1">
        <v>19618</v>
      </c>
      <c r="F1009" s="2">
        <v>43789</v>
      </c>
      <c r="G1009" t="str">
        <f>IFERROR(MID($D1009,FIND(G$1,$D1009,1)+0,110),"x")</f>
        <v>LOCALIZADO  NA FAZENDA VENEZA, ZONA RURAL, NO MUNICÍPIO DE ESPLANADA, MEDIANTE O CUMPRIMENTO DA  LEGISLAÇÃO VI</v>
      </c>
      <c r="H1009" t="str">
        <f>IFERROR(MID($D1009,FIND(H$1,$D1009,1)+0,70),"x")</f>
        <v xml:space="preserve">CAPTAÇÃO SUPERFICIAL, NA BACIA HIDROGRÁFICA DO RIO INHAMBUPE,  NO RIO </v>
      </c>
      <c r="I1009" t="str">
        <f>IFERROR(MID($D1009,FIND(I$1,$D1009,1)+0,30),"x")</f>
        <v>CPF Nº 509.210.617-49, COM SED</v>
      </c>
      <c r="J1009" t="str">
        <f>IFERROR(MID($D1009,FIND(J$1,$D1009,1)+0,30),"x")</f>
        <v>x</v>
      </c>
      <c r="K1009" t="str">
        <f>IFERROR(MID($D1009,FIND(K$1,$D1009,1)+0,40),"x")</f>
        <v xml:space="preserve">VÁLIDO PELO PRAZO DE 4 (QUATRO) ANOS, A </v>
      </c>
      <c r="L1009" t="str">
        <f>IFERROR(MID($D1009,FIND(L$1,$D1009,1)+0,100),"x")</f>
        <v>RESOLVE: ART. 1.º - AUTORIZAR O DIREITO DE  USO DOS RECURSOS HÍDRICOS, VÁLIDO PELO PRAZO DE 4 (QUATR</v>
      </c>
      <c r="M1009" t="s">
        <v>2865</v>
      </c>
      <c r="P1009" t="e">
        <f>VLOOKUP(A1009,#REF!,1,FALSE)</f>
        <v>#REF!</v>
      </c>
    </row>
    <row r="1010" spans="1:16" x14ac:dyDescent="0.25">
      <c r="A1010" s="3">
        <v>19619</v>
      </c>
      <c r="B1010" t="s">
        <v>4937</v>
      </c>
      <c r="C1010">
        <v>748</v>
      </c>
      <c r="D1010" t="s">
        <v>569</v>
      </c>
      <c r="E1010" s="1">
        <v>19619</v>
      </c>
      <c r="F1010" s="2">
        <v>43789</v>
      </c>
      <c r="G1010" t="str">
        <f>IFERROR(MID($D1010,FIND(G$1,$D1010,1)+0,110),"x")</f>
        <v>LOCALIZADO NA FAZENDA SANTA LUZIA, ZONA RURAL, NO MUNICÍPIO DE PRADO, MEDIANTE  O CUMPRIMENTO DA LEGISLAÇÃO VI</v>
      </c>
      <c r="H1010" t="str">
        <f>IFERROR(MID($D1010,FIND(H$1,$D1010,1)+0,70),"x")</f>
        <v>CAPTAÇÃO SUPERFICIAL, NA BACIA HIDROGRÁFICA DO RIO CORUMBAÚ,  EM AFLUE</v>
      </c>
      <c r="I1010" t="str">
        <f>IFERROR(MID($D1010,FIND(I$1,$D1010,1)+0,30),"x")</f>
        <v>CPF Nº 088.184.707-01, COM SED</v>
      </c>
      <c r="J1010" t="str">
        <f>IFERROR(MID($D1010,FIND(J$1,$D1010,1)+0,30),"x")</f>
        <v>x</v>
      </c>
      <c r="K1010" t="str">
        <f>IFERROR(MID($D1010,FIND(K$1,$D1010,1)+0,40),"x")</f>
        <v xml:space="preserve">VÁLIDO PELO PRAZO DE 4 (QUATRO) ANOS, A </v>
      </c>
      <c r="L1010" t="str">
        <f>IFERROR(MID($D1010,FIND(L$1,$D1010,1)+0,100),"x")</f>
        <v>RESOLVE: ART. 1.º - AUTORIZAR O DIREITO DE  USO DOS RECURSOS HÍDRICOS, VÁLIDO PELO PRAZO DE 4 (QUATR</v>
      </c>
      <c r="M1010" t="s">
        <v>2866</v>
      </c>
      <c r="P1010" t="e">
        <f>VLOOKUP(A1010,#REF!,1,FALSE)</f>
        <v>#REF!</v>
      </c>
    </row>
    <row r="1011" spans="1:16" x14ac:dyDescent="0.25">
      <c r="A1011" s="3">
        <v>19633</v>
      </c>
      <c r="B1011" t="s">
        <v>4938</v>
      </c>
      <c r="C1011">
        <v>749</v>
      </c>
      <c r="D1011" t="s">
        <v>570</v>
      </c>
      <c r="E1011" s="1">
        <v>19633</v>
      </c>
      <c r="F1011" s="2">
        <v>43791</v>
      </c>
      <c r="G1011" t="str">
        <f>IFERROR(MID($D1011,FIND(G$1,$D1011,1)+0,110),"x")</f>
        <v>LOCALIZADO NA FAZENDA REUNIDAS BOA ALVORADA, CAATINGA DO  MOURA, NO MUNICÍPIO DE JACOBINA, MEDIANTE O CUMPRIME</v>
      </c>
      <c r="H1011" t="str">
        <f>IFERROR(MID($D1011,FIND(H$1,$D1011,1)+0,70),"x")</f>
        <v>CAPTAÇÃO SUBTERRÂNEA, NA BACIA HIDROGRÁFICA DO RIO  ITAPICURU, NO POÇO</v>
      </c>
      <c r="I1011" t="str">
        <f>IFERROR(MID($D1011,FIND(I$1,$D1011,1)+0,30),"x")</f>
        <v>CPF N° 294.276.495-34,  COM SE</v>
      </c>
      <c r="J1011" t="str">
        <f>IFERROR(MID($D1011,FIND(J$1,$D1011,1)+0,30),"x")</f>
        <v>x</v>
      </c>
      <c r="K1011" t="str">
        <f>IFERROR(MID($D1011,FIND(K$1,$D1011,1)+0,40),"x")</f>
        <v xml:space="preserve">VÁLIDO PELO PRAZO DE 4 (QUATRO) ANOS, A </v>
      </c>
      <c r="L1011" t="str">
        <f>IFERROR(MID($D1011,FIND(L$1,$D1011,1)+0,100),"x")</f>
        <v>RESOLVE: ART. 1.º - AUTORIZAR O DIREITO DE USO  DOS RECURSOS HÍDRICOS, VÁLIDO PELO PRAZO DE 4 (QUATR</v>
      </c>
      <c r="M1011" t="s">
        <v>2867</v>
      </c>
      <c r="P1011" t="e">
        <f>VLOOKUP(A1011,#REF!,1,FALSE)</f>
        <v>#REF!</v>
      </c>
    </row>
    <row r="1012" spans="1:16" x14ac:dyDescent="0.25">
      <c r="A1012" s="3">
        <v>19652</v>
      </c>
      <c r="B1012" t="s">
        <v>4941</v>
      </c>
      <c r="C1012">
        <v>752</v>
      </c>
      <c r="D1012" t="s">
        <v>573</v>
      </c>
      <c r="E1012" s="1">
        <v>19652</v>
      </c>
      <c r="F1012" s="2">
        <v>43796</v>
      </c>
      <c r="G1012" t="str">
        <f>IFERROR(MID($D1012,FIND(G$1,$D1012,1)+0,110),"x")</f>
        <v>LOCALIZADO NA FAZENDA NOVA VELAME, ZONA RURAL, NO MUNICÍPIO DE MORRO DO CHAPÉU,  MEDIANTE O CUMPRIMENTO DA LEG</v>
      </c>
      <c r="H1012" t="str">
        <f>IFERROR(MID($D1012,FIND(H$1,$D1012,1)+0,70),"x")</f>
        <v xml:space="preserve">CAPTAÇÃO SUBTERRÂNEA, NA  BACIA HIDROGRÁFICA DO RIO SÃO FRANCISCO, NO </v>
      </c>
      <c r="I1012" t="str">
        <f>IFERROR(MID($D1012,FIND(I$1,$D1012,1)+0,30),"x")</f>
        <v>CPF N° 911.300.935-49, COM SED</v>
      </c>
      <c r="J1012" t="str">
        <f>IFERROR(MID($D1012,FIND(J$1,$D1012,1)+0,30),"x")</f>
        <v>x</v>
      </c>
      <c r="K1012" t="str">
        <f>IFERROR(MID($D1012,FIND(K$1,$D1012,1)+0,40),"x")</f>
        <v xml:space="preserve">VÁLIDO PELO PRAZO DE 4 (QUATRO) ANOS, A </v>
      </c>
      <c r="L1012" t="str">
        <f>IFERROR(MID($D1012,FIND(L$1,$D1012,1)+0,100),"x")</f>
        <v>RESOLVE: ART. 1.º - AUTORIZAR O DIREITO  DE USO DOS RECURSOS HÍDRICOS, VÁLIDO PELO PRAZO DE 4 (QUATR</v>
      </c>
      <c r="M1012" t="s">
        <v>2870</v>
      </c>
      <c r="P1012" t="e">
        <f>VLOOKUP(A1012,#REF!,1,FALSE)</f>
        <v>#REF!</v>
      </c>
    </row>
    <row r="1013" spans="1:16" x14ac:dyDescent="0.25">
      <c r="A1013" s="3">
        <v>19663</v>
      </c>
      <c r="B1013" t="s">
        <v>4946</v>
      </c>
      <c r="C1013">
        <v>757</v>
      </c>
      <c r="D1013" t="s">
        <v>578</v>
      </c>
      <c r="E1013" s="1">
        <v>19663</v>
      </c>
      <c r="F1013" s="2">
        <v>43796</v>
      </c>
      <c r="G1013" t="str">
        <f>IFERROR(MID($D1013,FIND(G$1,$D1013,1)+0,110),"x")</f>
        <v>LOCALIZADO NO COMPLEXO DE FAZENDAS SUZANO  IV, NOS MUNICÍPIOS DE ALCOBAÇA, CARAVELAS, MUCURI, MEDEIROS NETO, N</v>
      </c>
      <c r="H1013" t="str">
        <f>IFERROR(MID($D1013,FIND(H$1,$D1013,1)+0,70),"x")</f>
        <v>CAPTAÇÃO SUPERFICIAL, NAS BACIAS HIDROGRÁFICAS DO RIACHO DOCE  E DOS R</v>
      </c>
      <c r="I1013" t="str">
        <f>IFERROR(MID($D1013,FIND(I$1,$D1013,1)+0,30),"x")</f>
        <v>x</v>
      </c>
      <c r="J1013" t="str">
        <f>IFERROR(MID($D1013,FIND(J$1,$D1013,1)+0,30),"x")</f>
        <v>CNPJ Nº 16.404.287/0001-55, CO</v>
      </c>
      <c r="K1013" t="str">
        <f>IFERROR(MID($D1013,FIND(K$1,$D1013,1)+0,40),"x")</f>
        <v xml:space="preserve">VÁLIDO PELO PRAZO DE 4 (QUATRO) ANOS, À </v>
      </c>
      <c r="L1013" t="str">
        <f>IFERROR(MID($D1013,FIND(L$1,$D1013,1)+0,100),"x")</f>
        <v>RESOLVE: ART. 1.º - AUTORIZAR O DIREITO     EXECUTIVO  SALVADOR, QUINTA-FEIRA, 28 DE NOVEMBRO DE 2</v>
      </c>
      <c r="M1013" t="s">
        <v>2874</v>
      </c>
      <c r="P1013" t="e">
        <f>VLOOKUP(A1013,#REF!,1,FALSE)</f>
        <v>#REF!</v>
      </c>
    </row>
    <row r="1014" spans="1:16" x14ac:dyDescent="0.25">
      <c r="A1014" s="3">
        <v>19680</v>
      </c>
      <c r="B1014" t="s">
        <v>4947</v>
      </c>
      <c r="C1014">
        <v>758</v>
      </c>
      <c r="D1014" t="s">
        <v>579</v>
      </c>
      <c r="E1014" s="1">
        <v>19680</v>
      </c>
      <c r="F1014" s="2">
        <v>43797</v>
      </c>
      <c r="G1014" t="str">
        <f>IFERROR(MID($D1014,FIND(G$1,$D1014,1)+0,110),"x")</f>
        <v xml:space="preserve">LOCALIZADO NO MESMO LOCAL E MUNICÍPIO, MEDIANTE O CUMPRIMENTO DA  LEGISLAÇÃO VIGENTE, DOS CONDICIONANTES E DO </v>
      </c>
      <c r="H1014" t="str">
        <f>IFERROR(MID($D1014,FIND(H$1,$D1014,1)+0,70),"x")</f>
        <v>CAPTAÇÃO SUPERFICIAL, NA BACIA HIDROGRÁFICA DO RIO IMBASSAÍ, NO  PONTO</v>
      </c>
      <c r="I1014" t="str">
        <f>IFERROR(MID($D1014,FIND(I$1,$D1014,1)+0,30),"x")</f>
        <v>x</v>
      </c>
      <c r="J1014" t="str">
        <f>IFERROR(MID($D1014,FIND(J$1,$D1014,1)+0,30),"x")</f>
        <v>CNPJ N° 00.866.577/0001-80, CO</v>
      </c>
      <c r="K1014" t="str">
        <f>IFERROR(MID($D1014,FIND(K$1,$D1014,1)+0,40),"x")</f>
        <v xml:space="preserve">VÁLIDO PELO PRAZO DE 4 (QUATRO) ANOS, A </v>
      </c>
      <c r="L1014" t="str">
        <f>IFERROR(MID($D1014,FIND(L$1,$D1014,1)+0,100),"x")</f>
        <v>RESOLVE: ART. 1.º - AUTORIZAR O DIREITO  DE USO DOS RECURSOS HÍDRICOS, VÁLIDO PELO PRAZO DE 4 (QUATR</v>
      </c>
      <c r="M1014" t="s">
        <v>2875</v>
      </c>
      <c r="P1014" t="e">
        <f>VLOOKUP(A1014,#REF!,1,FALSE)</f>
        <v>#REF!</v>
      </c>
    </row>
    <row r="1015" spans="1:16" x14ac:dyDescent="0.25">
      <c r="A1015" s="3">
        <v>19681</v>
      </c>
      <c r="B1015" t="s">
        <v>4948</v>
      </c>
      <c r="C1015">
        <v>759</v>
      </c>
      <c r="D1015" t="s">
        <v>580</v>
      </c>
      <c r="E1015" s="1">
        <v>19681</v>
      </c>
      <c r="F1015" s="2">
        <v>43797</v>
      </c>
      <c r="G1015" t="str">
        <f>IFERROR(MID($D1015,FIND(G$1,$D1015,1)+0,110),"x")</f>
        <v>LOCALIZADO NA  FAZENDA ALTOÉ, ZONA RURAL, NO MUNICÍPIO DE EUNÁPOLIS, MEDIANTE O CUMPRIMENTO DA LEGISLAÇÃO  VIG</v>
      </c>
      <c r="H1015" t="str">
        <f>IFERROR(MID($D1015,FIND(H$1,$D1015,1)+0,70),"x")</f>
        <v>CAPTAÇÃO SUPERFICIAL, NA BACIA HIDROGRÁFICA DO RIO JOÃO DO TIBA, NO RI</v>
      </c>
      <c r="I1015" t="str">
        <f>IFERROR(MID($D1015,FIND(I$1,$D1015,1)+0,30),"x")</f>
        <v>CPF N° 096.727.787-67, COM SED</v>
      </c>
      <c r="J1015" t="str">
        <f>IFERROR(MID($D1015,FIND(J$1,$D1015,1)+0,30),"x")</f>
        <v>x</v>
      </c>
      <c r="K1015" t="str">
        <f>IFERROR(MID($D1015,FIND(K$1,$D1015,1)+0,40),"x")</f>
        <v xml:space="preserve">VÁLIDO PELO PRAZO DE 4 (QUATRO) ANOS, A </v>
      </c>
      <c r="L1015" t="str">
        <f>IFERROR(MID($D1015,FIND(L$1,$D1015,1)+0,100),"x")</f>
        <v>RESOLVE: ART. 1.º - AUTORIZAR O DIREITO DE  USO DOS RECURSOS HÍDRICOS, VÁLIDO PELO PRAZO DE 4 (QUATR</v>
      </c>
      <c r="M1015" t="s">
        <v>2876</v>
      </c>
      <c r="P1015" t="e">
        <f>VLOOKUP(A1015,#REF!,1,FALSE)</f>
        <v>#REF!</v>
      </c>
    </row>
    <row r="1016" spans="1:16" x14ac:dyDescent="0.25">
      <c r="A1016" s="3">
        <v>19688</v>
      </c>
      <c r="B1016" t="s">
        <v>4950</v>
      </c>
      <c r="C1016">
        <v>761</v>
      </c>
      <c r="D1016" t="s">
        <v>582</v>
      </c>
      <c r="E1016" s="1">
        <v>19688</v>
      </c>
      <c r="F1016" s="2">
        <v>43798</v>
      </c>
      <c r="G1016" t="str">
        <f>IFERROR(MID($D1016,FIND(G$1,$D1016,1)+0,110),"x")</f>
        <v xml:space="preserve">LOCALIZADO NA FAZENDA  MIRAGEM, RODOVIA BA 142, ZONA RURAL, NO MUNICÍPIO DE WAGNER, MEDIANTE O CUMPRIMENTO DA </v>
      </c>
      <c r="H1016" t="str">
        <f>IFERROR(MID($D1016,FIND(H$1,$D1016,1)+0,70),"x")</f>
        <v>CAPTAÇÃO SUBTERRÂNEA, NA  BACIA HIDROGRÁFICA DO RIO PARAGUAÇU, NO POÇO</v>
      </c>
      <c r="I1016" t="str">
        <f>IFERROR(MID($D1016,FIND(I$1,$D1016,1)+0,30),"x")</f>
        <v>CPF Nº 205.031.565-15, COM SED</v>
      </c>
      <c r="J1016" t="str">
        <f>IFERROR(MID($D1016,FIND(J$1,$D1016,1)+0,30),"x")</f>
        <v>x</v>
      </c>
      <c r="K1016" t="str">
        <f>IFERROR(MID($D1016,FIND(K$1,$D1016,1)+0,40),"x")</f>
        <v>VÁLIDA PELO PRAZO DA PORTARIA Nº 15.248,</v>
      </c>
      <c r="L1016" t="str">
        <f>IFERROR(MID($D1016,FIND(L$1,$D1016,1)+0,100),"x")</f>
        <v>RESOLVE: ART. 1.º - AUTORIZAR A ALTERAÇÃO  DA OUTORGA DO DIREITO DE USO DOS RECURSOS HÍDRICOS, RELAC</v>
      </c>
      <c r="M1016" t="s">
        <v>2878</v>
      </c>
      <c r="P1016" t="e">
        <f>VLOOKUP(A1016,#REF!,1,FALSE)</f>
        <v>#REF!</v>
      </c>
    </row>
    <row r="1017" spans="1:16" x14ac:dyDescent="0.25">
      <c r="A1017" s="3">
        <v>19690</v>
      </c>
      <c r="B1017" t="s">
        <v>4951</v>
      </c>
      <c r="C1017">
        <v>762</v>
      </c>
      <c r="D1017" t="s">
        <v>583</v>
      </c>
      <c r="E1017" s="1">
        <v>19690</v>
      </c>
      <c r="F1017" s="2">
        <v>43798</v>
      </c>
      <c r="G1017" t="str">
        <f>IFERROR(MID($D1017,FIND(G$1,$D1017,1)+0,110),"x")</f>
        <v>LOCALIZADO NA FAZENDA BAVIERA, ZONA RURAL, NO MUNICÍPIO DE ITAGIBÁ;  NO PONTO 2, NO RIO DA PREGUIÇA, NAS COORD</v>
      </c>
      <c r="H1017" t="str">
        <f>IFERROR(MID($D1017,FIND(H$1,$D1017,1)+0,70),"x")</f>
        <v>CAPTAÇÃO SUPERFICIAL, NA BACIA HIDROGRÁFICA DO RIO DE CONTAS, NO PONTO</v>
      </c>
      <c r="I1017" t="str">
        <f>IFERROR(MID($D1017,FIND(I$1,$D1017,1)+0,30),"x")</f>
        <v>x</v>
      </c>
      <c r="J1017" t="str">
        <f>IFERROR(MID($D1017,FIND(J$1,$D1017,1)+0,30),"x")</f>
        <v>CNPJ  Nº 00.141.269/0003-50,CO</v>
      </c>
      <c r="K1017" t="str">
        <f>IFERROR(MID($D1017,FIND(K$1,$D1017,1)+0,40),"x")</f>
        <v xml:space="preserve">VÁLIDA PELO PRAZO DE 4 (QUATRO) ANOS, A </v>
      </c>
      <c r="L1017" t="str">
        <f>IFERROR(MID($D1017,FIND(L$1,$D1017,1)+0,100),"x")</f>
        <v>RESOLVE: ART. 1.º - AUTORIZAR  A RENOVAÇÃO DO DIREITO DE USO DOS RECURSOS HÍDRICOS, VÁLIDA PELO PRAZ</v>
      </c>
      <c r="M1017" t="s">
        <v>2879</v>
      </c>
      <c r="P1017" t="e">
        <f>VLOOKUP(A1017,#REF!,1,FALSE)</f>
        <v>#REF!</v>
      </c>
    </row>
    <row r="1018" spans="1:16" x14ac:dyDescent="0.25">
      <c r="A1018" s="3">
        <v>19694</v>
      </c>
      <c r="B1018" t="s">
        <v>4953</v>
      </c>
      <c r="C1018">
        <v>764</v>
      </c>
      <c r="D1018" t="s">
        <v>585</v>
      </c>
      <c r="E1018" s="1">
        <v>19694</v>
      </c>
      <c r="F1018" s="2">
        <v>43798</v>
      </c>
      <c r="G1018" t="str">
        <f>IFERROR(MID($D1018,FIND(G$1,$D1018,1)+0,110),"x")</f>
        <v>x</v>
      </c>
      <c r="H1018" t="str">
        <f>IFERROR(MID($D1018,FIND(H$1,$D1018,1)+0,70),"x")</f>
        <v>CAPTAÇÃO SUPERFICIAL, NA BACIA HIDROGRÁFICA DO RIO  JUCURUÇÚ, NO CÓRRE</v>
      </c>
      <c r="I1018" t="str">
        <f>IFERROR(MID($D1018,FIND(I$1,$D1018,1)+0,30),"x")</f>
        <v>CPF N° 008.316.065-50, COM SED</v>
      </c>
      <c r="J1018" t="str">
        <f>IFERROR(MID($D1018,FIND(J$1,$D1018,1)+0,30),"x")</f>
        <v>x</v>
      </c>
      <c r="K1018" t="str">
        <f>IFERROR(MID($D1018,FIND(K$1,$D1018,1)+0,40),"x")</f>
        <v xml:space="preserve">VÁLIDO PELO PRAZO DE 4 (QUATRO) ANOS, A </v>
      </c>
      <c r="L1018" t="str">
        <f>IFERROR(MID($D1018,FIND(L$1,$D1018,1)+0,100),"x")</f>
        <v>RESOLVE: ART. 1.º - AUTORIZAR O  DIREITO DE USO DOS RECURSOS HÍDRICOS, VÁLIDO PELO PRAZO DE 4 (QUATR</v>
      </c>
      <c r="M1018" t="s">
        <v>2881</v>
      </c>
      <c r="P1018" t="e">
        <f>VLOOKUP(A1018,#REF!,1,FALSE)</f>
        <v>#REF!</v>
      </c>
    </row>
    <row r="1019" spans="1:16" x14ac:dyDescent="0.25">
      <c r="A1019" s="3">
        <v>19720</v>
      </c>
      <c r="B1019" t="s">
        <v>4956</v>
      </c>
      <c r="C1019">
        <v>767</v>
      </c>
      <c r="D1019" t="s">
        <v>588</v>
      </c>
      <c r="E1019" s="1">
        <v>19720</v>
      </c>
      <c r="F1019" s="2">
        <v>43803</v>
      </c>
      <c r="G1019" t="str">
        <f>IFERROR(MID($D1019,FIND(G$1,$D1019,1)+0,110),"x")</f>
        <v>x</v>
      </c>
      <c r="H1019" t="str">
        <f>IFERROR(MID($D1019,FIND(H$1,$D1019,1)+0,70),"x")</f>
        <v>CAPTAÇÃO  DE ÁGUAS SUPERFICIAIS E SUBTERRÂNEAS PARA CONSUMO HUMANO; D)</v>
      </c>
      <c r="I1019" t="str">
        <f>IFERROR(MID($D1019,FIND(I$1,$D1019,1)+0,30),"x")</f>
        <v>x</v>
      </c>
      <c r="J1019" t="str">
        <f>IFERROR(MID($D1019,FIND(J$1,$D1019,1)+0,30),"x")</f>
        <v>CNPJ SOB O N° 00.399.857/0001-</v>
      </c>
      <c r="K1019" t="str">
        <f>IFERROR(MID($D1019,FIND(K$1,$D1019,1)+0,40),"x")</f>
        <v>x</v>
      </c>
      <c r="L1019" t="str">
        <f>IFERROR(MID($D1019,FIND(L$1,$D1019,1)+0,100),"x")</f>
        <v xml:space="preserve">RESOLVE: ART. 1º - CONCEDER REVISÃO DO  CONDICIONANTE I DA PORTARIA Nº 14.261/17 PUBLICADA NO D.O.E </v>
      </c>
      <c r="M1019" t="s">
        <v>2103</v>
      </c>
      <c r="P1019" t="e">
        <f>VLOOKUP(A1019,#REF!,1,FALSE)</f>
        <v>#REF!</v>
      </c>
    </row>
    <row r="1020" spans="1:16" x14ac:dyDescent="0.25">
      <c r="A1020" s="3">
        <v>19726</v>
      </c>
      <c r="B1020" t="s">
        <v>4957</v>
      </c>
      <c r="C1020">
        <v>768</v>
      </c>
      <c r="D1020" t="s">
        <v>589</v>
      </c>
      <c r="E1020" s="1">
        <v>19726</v>
      </c>
      <c r="F1020" s="2">
        <v>43803</v>
      </c>
      <c r="G1020" t="str">
        <f>IFERROR(MID($D1020,FIND(G$1,$D1020,1)+0,110),"x")</f>
        <v>LOCALIZADO NA FAZENDA CANAÃ, ZONA RURAL, NO MUNICÍPIO DE  CAETANOS, MEDIANTE O CUMPRIMENTO DA LEGISLAÇÃO VIGEN</v>
      </c>
      <c r="H1020" t="str">
        <f>IFERROR(MID($D1020,FIND(H$1,$D1020,1)+0,70),"x")</f>
        <v xml:space="preserve">CAPTAÇÃO SUPERFICIAL, NA  BACIA HIDROGRÁFICA DO RIO DE CONTAS, NO RIO </v>
      </c>
      <c r="I1020" t="str">
        <f>IFERROR(MID($D1020,FIND(I$1,$D1020,1)+0,30),"x")</f>
        <v>CPF N° 047.932.935-49, COM SED</v>
      </c>
      <c r="J1020" t="str">
        <f>IFERROR(MID($D1020,FIND(J$1,$D1020,1)+0,30),"x")</f>
        <v>x</v>
      </c>
      <c r="K1020" t="str">
        <f>IFERROR(MID($D1020,FIND(K$1,$D1020,1)+0,40),"x")</f>
        <v xml:space="preserve">VÁLIDA PELO PRAZO DE 4 (QUATRO) ANOS, A </v>
      </c>
      <c r="L1020" t="str">
        <f>IFERROR(MID($D1020,FIND(L$1,$D1020,1)+0,100),"x")</f>
        <v>RESOLVE: ART. 1º - AUTORIZAR A RENOVAÇÃO  DO DIREITO DE USO DOS RECURSOS HÍDRICOS, VÁLIDA PELO PRAZO</v>
      </c>
      <c r="M1020" t="s">
        <v>2884</v>
      </c>
      <c r="P1020" t="e">
        <f>VLOOKUP(A1020,#REF!,1,FALSE)</f>
        <v>#REF!</v>
      </c>
    </row>
    <row r="1021" spans="1:16" x14ac:dyDescent="0.25">
      <c r="A1021" s="3">
        <v>19739</v>
      </c>
      <c r="B1021" t="s">
        <v>4959</v>
      </c>
      <c r="C1021">
        <v>770</v>
      </c>
      <c r="D1021" t="s">
        <v>591</v>
      </c>
      <c r="E1021" s="1">
        <v>19739</v>
      </c>
      <c r="F1021" s="2">
        <v>43804</v>
      </c>
      <c r="G1021" t="str">
        <f>IFERROR(MID($D1021,FIND(G$1,$D1021,1)+0,110),"x")</f>
        <v>LOCALIZADO NA FAZENDA CANAÃ, ZONA RURAL, NO MUNICÍPIO DE  ANAGÉ, MEDIANTE O CUMPRIMENTO DA LEGISLAÇÃO VIGENTE,</v>
      </c>
      <c r="H1021" t="str">
        <f>IFERROR(MID($D1021,FIND(H$1,$D1021,1)+0,70),"x")</f>
        <v xml:space="preserve">CAPTAÇÃO SUPERFICIAL, NA  BACIA HIDROGRÁFICA DO RIO DE CONTAS, NO RIO </v>
      </c>
      <c r="I1021" t="str">
        <f>IFERROR(MID($D1021,FIND(I$1,$D1021,1)+0,30),"x")</f>
        <v>CPF N° 047.932.935-49, COM SED</v>
      </c>
      <c r="J1021" t="str">
        <f>IFERROR(MID($D1021,FIND(J$1,$D1021,1)+0,30),"x")</f>
        <v>x</v>
      </c>
      <c r="K1021" t="str">
        <f>IFERROR(MID($D1021,FIND(K$1,$D1021,1)+0,40),"x")</f>
        <v xml:space="preserve">VÁLIDA PELO PRAZO DE 4 (QUATRO) ANOS, A </v>
      </c>
      <c r="L1021" t="str">
        <f>IFERROR(MID($D1021,FIND(L$1,$D1021,1)+0,100),"x")</f>
        <v>RESOLVE: ART. 1º - AUTORIZAR A RENOVAÇÃO  DO DIREITO DE USO DOS RECURSOS HÍDRICOS, VÁLIDA PELO PRAZO</v>
      </c>
      <c r="M1021" t="s">
        <v>2886</v>
      </c>
      <c r="P1021" t="e">
        <f>VLOOKUP(A1021,#REF!,1,FALSE)</f>
        <v>#REF!</v>
      </c>
    </row>
    <row r="1022" spans="1:16" x14ac:dyDescent="0.25">
      <c r="A1022" s="3">
        <v>19751</v>
      </c>
      <c r="B1022" t="s">
        <v>4961</v>
      </c>
      <c r="C1022">
        <v>772</v>
      </c>
      <c r="D1022" t="s">
        <v>593</v>
      </c>
      <c r="E1022" s="1">
        <v>19751</v>
      </c>
      <c r="F1022" s="2">
        <v>43805</v>
      </c>
      <c r="G1022" t="str">
        <f>IFERROR(MID($D1022,FIND(G$1,$D1022,1)+0,110),"x")</f>
        <v>LOCALIZADO NA FAZENDA PARAÍSO, ZONA RURAL, NO MUNICÍPIO DE LAJEDO DO  TABOCAL, MEDIANTE O CUMPRIMENTO DA LEGIS</v>
      </c>
      <c r="H1022" t="str">
        <f>IFERROR(MID($D1022,FIND(H$1,$D1022,1)+0,70),"x")</f>
        <v>CAPTAÇÃO SUBTERRÂNEA, NA  BACIA HIDROGRÁFICA DO RECÔNCAVO SUL, NAS COO</v>
      </c>
      <c r="I1022" t="str">
        <f>IFERROR(MID($D1022,FIND(I$1,$D1022,1)+0,30),"x")</f>
        <v>CPF N° 017.400.445-17, COM SED</v>
      </c>
      <c r="J1022" t="str">
        <f>IFERROR(MID($D1022,FIND(J$1,$D1022,1)+0,30),"x")</f>
        <v>x</v>
      </c>
      <c r="K1022" t="str">
        <f>IFERROR(MID($D1022,FIND(K$1,$D1022,1)+0,40),"x")</f>
        <v xml:space="preserve">VÁLIDO PELO PRAZO DE 4 (QUATRO) ANOS, A </v>
      </c>
      <c r="L1022" t="str">
        <f>IFERROR(MID($D1022,FIND(L$1,$D1022,1)+0,100),"x")</f>
        <v>RESOLVE: ART. 1.º - AUTORIZAR O DIREITO  DE USO DOS RECURSOS HÍDRICOS, VÁLIDO PELO PRAZO DE 4 (QUATR</v>
      </c>
      <c r="M1022" t="s">
        <v>2888</v>
      </c>
      <c r="P1022" t="e">
        <f>VLOOKUP(A1022,#REF!,1,FALSE)</f>
        <v>#REF!</v>
      </c>
    </row>
    <row r="1023" spans="1:16" x14ac:dyDescent="0.25">
      <c r="A1023" s="3">
        <v>19752</v>
      </c>
      <c r="B1023" t="s">
        <v>4962</v>
      </c>
      <c r="C1023">
        <v>773</v>
      </c>
      <c r="D1023" t="s">
        <v>594</v>
      </c>
      <c r="E1023" s="1">
        <v>19752</v>
      </c>
      <c r="F1023" s="2">
        <v>43805</v>
      </c>
      <c r="G1023" t="str">
        <f>IFERROR(MID($D1023,FIND(G$1,$D1023,1)+0,110),"x")</f>
        <v>LOCALIZADO NA FAZENDA TIJUCO, ZONA RURAL, NO MUNICÍPIO DE INHAMBUPE, NAS COORDENADAS  LAT.11°54’00”S E LONG.38</v>
      </c>
      <c r="H1023" t="str">
        <f>IFERROR(MID($D1023,FIND(H$1,$D1023,1)+0,70),"x")</f>
        <v>CAPTAÇÃO SUBTERRÂNEA, NA BACIA HIDROGRÁFICA DO RECÔNCAVO  NORTE, LOCAL</v>
      </c>
      <c r="I1023" t="str">
        <f>IFERROR(MID($D1023,FIND(I$1,$D1023,1)+0,30),"x")</f>
        <v>CPF N° 082.131.195-68, COM SED</v>
      </c>
      <c r="J1023" t="str">
        <f>IFERROR(MID($D1023,FIND(J$1,$D1023,1)+0,30),"x")</f>
        <v>x</v>
      </c>
      <c r="K1023" t="str">
        <f>IFERROR(MID($D1023,FIND(K$1,$D1023,1)+0,40),"x")</f>
        <v xml:space="preserve">VÁLIDO PELO PRAZO DE 4 (QUATRO) ANOS, A </v>
      </c>
      <c r="L1023" t="str">
        <f>IFERROR(MID($D1023,FIND(L$1,$D1023,1)+0,100),"x")</f>
        <v>RESOLVE: ART. 1.º - AUTORIZAR O DIREITO  DE USO DOS RECURSOS HÍDRICOS, VÁLIDO PELO PRAZO DE 4 (QUATR</v>
      </c>
      <c r="M1023" t="s">
        <v>2889</v>
      </c>
      <c r="P1023" t="e">
        <f>VLOOKUP(A1023,#REF!,1,FALSE)</f>
        <v>#REF!</v>
      </c>
    </row>
    <row r="1024" spans="1:16" x14ac:dyDescent="0.25">
      <c r="A1024" s="3">
        <v>19755</v>
      </c>
      <c r="B1024" t="s">
        <v>4965</v>
      </c>
      <c r="C1024">
        <v>776</v>
      </c>
      <c r="D1024" t="s">
        <v>597</v>
      </c>
      <c r="E1024" s="1">
        <v>19755</v>
      </c>
      <c r="F1024" s="2">
        <v>43805</v>
      </c>
      <c r="G1024" t="str">
        <f>IFERROR(MID($D1024,FIND(G$1,$D1024,1)+0,110),"x")</f>
        <v>LOCALIZADO NA FAZENDA BARREIRO DOS CAMPOS, ZONA RURAL, NO MUNICÍPIO DE URANDI, MEDIANTE O  CUMPRIMENTO DA LEGI</v>
      </c>
      <c r="H1024" t="str">
        <f>IFERROR(MID($D1024,FIND(H$1,$D1024,1)+0,70),"x")</f>
        <v>CAPTAÇÃO SUBTERRÂNEA, NA BACIA HIDROGRÁFICA DO RIO  SÃO FRANCISCO, NAS</v>
      </c>
      <c r="I1024" t="str">
        <f>IFERROR(MID($D1024,FIND(I$1,$D1024,1)+0,30),"x")</f>
        <v>CPF N° 104.826.285-53, COM SED</v>
      </c>
      <c r="J1024" t="str">
        <f>IFERROR(MID($D1024,FIND(J$1,$D1024,1)+0,30),"x")</f>
        <v>x</v>
      </c>
      <c r="K1024" t="str">
        <f>IFERROR(MID($D1024,FIND(K$1,$D1024,1)+0,40),"x")</f>
        <v xml:space="preserve">VÁLIDO PELO PRAZO DE 4 (QUATRO) ANOS, A </v>
      </c>
      <c r="L1024" t="str">
        <f>IFERROR(MID($D1024,FIND(L$1,$D1024,1)+0,100),"x")</f>
        <v>RESOLVE: ART. 1.º - AUTORIZAR O DIREITO  DE USO DOS RECURSOS HÍDRICOS, VÁLIDO PELO PRAZO DE 4 (QUATR</v>
      </c>
      <c r="M1024" t="s">
        <v>2892</v>
      </c>
      <c r="P1024" t="e">
        <f>VLOOKUP(A1024,#REF!,1,FALSE)</f>
        <v>#REF!</v>
      </c>
    </row>
    <row r="1025" spans="1:16" x14ac:dyDescent="0.25">
      <c r="A1025" s="3">
        <v>19756</v>
      </c>
      <c r="B1025" t="s">
        <v>4966</v>
      </c>
      <c r="C1025">
        <v>777</v>
      </c>
      <c r="D1025" t="s">
        <v>598</v>
      </c>
      <c r="E1025" s="1">
        <v>19756</v>
      </c>
      <c r="F1025" s="2">
        <v>43805</v>
      </c>
      <c r="G1025" t="str">
        <f>IFERROR(MID($D1025,FIND(G$1,$D1025,1)+0,110),"x")</f>
        <v>LOCALIZADO NO SÍTIO BOA SORTE, ZONA RURAL, NO MUNICÍPIO DE ITAPICURU, MEDIANTE O CUMPRIMENTO DA  LEGISLAÇÃO VI</v>
      </c>
      <c r="H1025" t="str">
        <f>IFERROR(MID($D1025,FIND(H$1,$D1025,1)+0,70),"x")</f>
        <v>CAPTAÇÃO SUBTERRÂNEA, NA BACIA HIDROGRÁFICA DO  RIO ITAPICURU, NAS COO</v>
      </c>
      <c r="I1025" t="str">
        <f>IFERROR(MID($D1025,FIND(I$1,$D1025,1)+0,30),"x")</f>
        <v>CPF N° 466.297.775-49, COM SED</v>
      </c>
      <c r="J1025" t="str">
        <f>IFERROR(MID($D1025,FIND(J$1,$D1025,1)+0,30),"x")</f>
        <v>x</v>
      </c>
      <c r="K1025" t="str">
        <f>IFERROR(MID($D1025,FIND(K$1,$D1025,1)+0,40),"x")</f>
        <v xml:space="preserve">VÁLIDO PELO PRAZO DE 4 (QUATRO) ANOS, A </v>
      </c>
      <c r="L1025" t="str">
        <f>IFERROR(MID($D1025,FIND(L$1,$D1025,1)+0,100),"x")</f>
        <v>RESOLVE: ART. 1.º - AUTORIZAR O DIREITO  DE USO DOS RECURSOS HÍDRICOS, VÁLIDO PELO PRAZO DE 4 (QUATR</v>
      </c>
      <c r="M1025" t="s">
        <v>2893</v>
      </c>
      <c r="P1025" t="e">
        <f>VLOOKUP(A1025,#REF!,1,FALSE)</f>
        <v>#REF!</v>
      </c>
    </row>
    <row r="1026" spans="1:16" x14ac:dyDescent="0.25">
      <c r="A1026" s="3">
        <v>19758</v>
      </c>
      <c r="B1026" t="s">
        <v>4967</v>
      </c>
      <c r="C1026">
        <v>778</v>
      </c>
      <c r="D1026" t="s">
        <v>599</v>
      </c>
      <c r="E1026" s="1">
        <v>19758</v>
      </c>
      <c r="F1026" s="2">
        <v>43805</v>
      </c>
      <c r="G1026" t="str">
        <f>IFERROR(MID($D1026,FIND(G$1,$D1026,1)+0,110),"x")</f>
        <v>LOCALIZADO NA VILA DO  CASTELO, NA AVENIDA ANTÔNIO CARLOS MAGALHÃES, PRAIA DO FORTE, NO MUNICÍPIO DE MATA DO S</v>
      </c>
      <c r="H1026" t="str">
        <f>IFERROR(MID($D1026,FIND(H$1,$D1026,1)+0,70),"x")</f>
        <v>CAPTAÇÃO  SUBTERRÂNEA, NA BACIA HIDROGRÁFICA DO RECÔNCAVO NORTE, NAS C</v>
      </c>
      <c r="I1026" t="str">
        <f>IFERROR(MID($D1026,FIND(I$1,$D1026,1)+0,30),"x")</f>
        <v>x</v>
      </c>
      <c r="J1026" t="str">
        <f>IFERROR(MID($D1026,FIND(J$1,$D1026,1)+0,30),"x")</f>
        <v>CNPJ N° 17.632.516/0001-51, CO</v>
      </c>
      <c r="K1026" t="str">
        <f>IFERROR(MID($D1026,FIND(K$1,$D1026,1)+0,40),"x")</f>
        <v xml:space="preserve">VÁLIDO PELO PRAZO DE 4 (QUATRO) ANOS, A </v>
      </c>
      <c r="L1026" t="str">
        <f>IFERROR(MID($D1026,FIND(L$1,$D1026,1)+0,100),"x")</f>
        <v>RESOLVE: ART. 1.º - AUTORIZAR O DIREITO DE  USO DOS RECURSOS HÍDRICOS, VÁLIDO PELO PRAZO DE 4 (QUATR</v>
      </c>
      <c r="M1026" t="s">
        <v>2894</v>
      </c>
      <c r="P1026" t="e">
        <f>VLOOKUP(A1026,#REF!,1,FALSE)</f>
        <v>#REF!</v>
      </c>
    </row>
    <row r="1027" spans="1:16" x14ac:dyDescent="0.25">
      <c r="A1027" s="3">
        <v>19767</v>
      </c>
      <c r="B1027" t="s">
        <v>4970</v>
      </c>
      <c r="C1027">
        <v>781</v>
      </c>
      <c r="D1027" t="s">
        <v>602</v>
      </c>
      <c r="E1027" s="1">
        <v>19767</v>
      </c>
      <c r="F1027" s="2">
        <v>43808</v>
      </c>
      <c r="G1027" t="str">
        <f>IFERROR(MID($D1027,FIND(G$1,$D1027,1)+0,110),"x")</f>
        <v>LOCALIZADO NA FAZENDA UMBUZEIRO, ZONA RURAL, NO MUNICÍPIO DE CARAÍBAS, MEDIANTE O CUMPRIMENTO  DA LEGISLAÇÃO V</v>
      </c>
      <c r="H1027" t="str">
        <f>IFERROR(MID($D1027,FIND(H$1,$D1027,1)+0,70),"x")</f>
        <v xml:space="preserve">CAPTAÇÃO SUPERFICIAL, NA BACIA HIDROGRÁFICA DO RIO DE  CONTAS, NO RIO </v>
      </c>
      <c r="I1027" t="str">
        <f>IFERROR(MID($D1027,FIND(I$1,$D1027,1)+0,30),"x")</f>
        <v>CPF Nº 119.610.235-04, COM SED</v>
      </c>
      <c r="J1027" t="str">
        <f>IFERROR(MID($D1027,FIND(J$1,$D1027,1)+0,30),"x")</f>
        <v>x</v>
      </c>
      <c r="K1027" t="str">
        <f>IFERROR(MID($D1027,FIND(K$1,$D1027,1)+0,40),"x")</f>
        <v xml:space="preserve">VÁLIDA PELO PRAZO DE 4 (QUATRO) ANOS, A </v>
      </c>
      <c r="L1027" t="str">
        <f>IFERROR(MID($D1027,FIND(L$1,$D1027,1)+0,100),"x")</f>
        <v>RESOLVE: ART. 1.º - AUTORIZAR A RENOVAÇÃO DO  DIREITO DE USO DOS RECURSOS HÍDRICOS, VÁLIDA PELO PRAZ</v>
      </c>
      <c r="M1027" t="s">
        <v>2897</v>
      </c>
      <c r="P1027" t="e">
        <f>VLOOKUP(A1027,#REF!,1,FALSE)</f>
        <v>#REF!</v>
      </c>
    </row>
    <row r="1028" spans="1:16" x14ac:dyDescent="0.25">
      <c r="A1028" s="3">
        <v>19768</v>
      </c>
      <c r="B1028" t="s">
        <v>4971</v>
      </c>
      <c r="C1028">
        <v>782</v>
      </c>
      <c r="D1028" t="s">
        <v>603</v>
      </c>
      <c r="E1028" s="1">
        <v>19768</v>
      </c>
      <c r="F1028" s="2">
        <v>43808</v>
      </c>
      <c r="G1028" t="str">
        <f>IFERROR(MID($D1028,FIND(G$1,$D1028,1)+0,110),"x")</f>
        <v>LOCALIZADO NA FAZENDA SÃO BENEDITO, ZONA RURAL, NO MUNICÍPIO DE ANAGÉ, MEDIANTE O CUMPRIMENTO  DA LEGISLAÇÃO V</v>
      </c>
      <c r="H1028" t="str">
        <f>IFERROR(MID($D1028,FIND(H$1,$D1028,1)+0,70),"x")</f>
        <v xml:space="preserve">CAPTAÇÃO SUPERFICIAL, NA BACIA HIDROGRÁFICA DO RIO  DE CONTAS, NO RIO </v>
      </c>
      <c r="I1028" t="str">
        <f>IFERROR(MID($D1028,FIND(I$1,$D1028,1)+0,30),"x")</f>
        <v>CPF Nº 119.610.235-04, COM SED</v>
      </c>
      <c r="J1028" t="str">
        <f>IFERROR(MID($D1028,FIND(J$1,$D1028,1)+0,30),"x")</f>
        <v>x</v>
      </c>
      <c r="K1028" t="str">
        <f>IFERROR(MID($D1028,FIND(K$1,$D1028,1)+0,40),"x")</f>
        <v xml:space="preserve">VÁLIDA PELO PRAZO DE 4 (QUATRO) ANOS, A </v>
      </c>
      <c r="L1028" t="str">
        <f>IFERROR(MID($D1028,FIND(L$1,$D1028,1)+0,100),"x")</f>
        <v>RESOLVE: ART. 1.º - AUTORIZAR A RENOVAÇÃO DO  DIREITO DE USO DOS RECURSOS HÍDRICOS, VÁLIDA PELO PRAZ</v>
      </c>
      <c r="M1028" t="s">
        <v>2898</v>
      </c>
      <c r="P1028" t="e">
        <f>VLOOKUP(A1028,#REF!,1,FALSE)</f>
        <v>#REF!</v>
      </c>
    </row>
    <row r="1029" spans="1:16" x14ac:dyDescent="0.25">
      <c r="A1029" s="3">
        <v>19769</v>
      </c>
      <c r="B1029" t="s">
        <v>4972</v>
      </c>
      <c r="C1029">
        <v>783</v>
      </c>
      <c r="D1029" t="s">
        <v>604</v>
      </c>
      <c r="E1029" s="1">
        <v>19769</v>
      </c>
      <c r="F1029" s="2">
        <v>43808</v>
      </c>
      <c r="G1029" t="str">
        <f>IFERROR(MID($D1029,FIND(G$1,$D1029,1)+0,110),"x")</f>
        <v>LOCALIZADO NA FAZENDA SOLEDADE, ZONA RURAL, NO MUNICÍPIO DE UTINGA, MEDIANTE O  CUMPRIMENTO DA LEGISLAÇÃO VIGE</v>
      </c>
      <c r="H1029" t="str">
        <f>IFERROR(MID($D1029,FIND(H$1,$D1029,1)+0,70),"x")</f>
        <v>CAPTAÇÃO SUPERFICIAL, NA BACIA HIDROGRÁFICA DO RIO  PARAGUAÇU, NO RIAC</v>
      </c>
      <c r="I1029" t="str">
        <f>IFERROR(MID($D1029,FIND(I$1,$D1029,1)+0,30),"x")</f>
        <v>CPF Nº 001.015.245-87, COM SED</v>
      </c>
      <c r="J1029" t="str">
        <f>IFERROR(MID($D1029,FIND(J$1,$D1029,1)+0,30),"x")</f>
        <v>x</v>
      </c>
      <c r="K1029" t="str">
        <f>IFERROR(MID($D1029,FIND(K$1,$D1029,1)+0,40),"x")</f>
        <v xml:space="preserve">VÁLIDA PELO PRAZO DE 4 (QUATRO) ANOS, A </v>
      </c>
      <c r="L1029" t="str">
        <f>IFERROR(MID($D1029,FIND(L$1,$D1029,1)+0,100),"x")</f>
        <v>RESOLVE: ART. 1.º - AUTORIZAR A RENOVAÇÃO  DO DIREITO DE USO DOS RECURSOS HÍDRICOS, VÁLIDA PELO PRAZ</v>
      </c>
      <c r="M1029" t="s">
        <v>2899</v>
      </c>
      <c r="P1029" t="e">
        <f>VLOOKUP(A1029,#REF!,1,FALSE)</f>
        <v>#REF!</v>
      </c>
    </row>
    <row r="1030" spans="1:16" x14ac:dyDescent="0.25">
      <c r="A1030" s="3">
        <v>19770</v>
      </c>
      <c r="B1030" t="s">
        <v>4973</v>
      </c>
      <c r="C1030">
        <v>784</v>
      </c>
      <c r="D1030" t="s">
        <v>605</v>
      </c>
      <c r="E1030" s="1">
        <v>19770</v>
      </c>
      <c r="F1030" s="2">
        <v>43808</v>
      </c>
      <c r="G1030" t="str">
        <f>IFERROR(MID($D1030,FIND(G$1,$D1030,1)+0,110),"x")</f>
        <v>LOCALIZADO NA FAZENDA SOLEDADE, ZONA RURAL, NO MUNICÍPIO DE UTINGA, MEDIANTE  O CUMPRIMENTO DA LEGISLAÇÃO VIGE</v>
      </c>
      <c r="H1030" t="str">
        <f>IFERROR(MID($D1030,FIND(H$1,$D1030,1)+0,70),"x")</f>
        <v>CAPTAÇÃO SUPERFICIAL, NA BACIA HIDROGRÁFICA DO  RIO PARAGUAÇU, NO RIAC</v>
      </c>
      <c r="I1030" t="str">
        <f>IFERROR(MID($D1030,FIND(I$1,$D1030,1)+0,30),"x")</f>
        <v>CPF Nº 143.895.095-00, COM SED</v>
      </c>
      <c r="J1030" t="str">
        <f>IFERROR(MID($D1030,FIND(J$1,$D1030,1)+0,30),"x")</f>
        <v>x</v>
      </c>
      <c r="K1030" t="str">
        <f>IFERROR(MID($D1030,FIND(K$1,$D1030,1)+0,40),"x")</f>
        <v xml:space="preserve">VÁLIDA PELO PRAZO DE 4 (QUATRO) ANOS, A </v>
      </c>
      <c r="L1030" t="str">
        <f>IFERROR(MID($D1030,FIND(L$1,$D1030,1)+0,100),"x")</f>
        <v>RESOLVE: ART. 1.º - AUTORIZAR A RENOVAÇÃO  DO DIREITO DE USO DOS RECURSOS HÍDRICOS, VÁLIDA PELO PRAZ</v>
      </c>
      <c r="M1030" t="s">
        <v>2900</v>
      </c>
      <c r="P1030" t="e">
        <f>VLOOKUP(A1030,#REF!,1,FALSE)</f>
        <v>#REF!</v>
      </c>
    </row>
    <row r="1031" spans="1:16" x14ac:dyDescent="0.25">
      <c r="A1031" s="3">
        <v>19787</v>
      </c>
      <c r="B1031" t="s">
        <v>4974</v>
      </c>
      <c r="C1031">
        <v>785</v>
      </c>
      <c r="D1031" t="s">
        <v>606</v>
      </c>
      <c r="E1031" s="1">
        <v>19787</v>
      </c>
      <c r="F1031" s="2">
        <v>43810</v>
      </c>
      <c r="G1031" t="str">
        <f>IFERROR(MID($D1031,FIND(G$1,$D1031,1)+0,110),"x")</f>
        <v>LOCALIZADO NA  FAZENDA SANTA MARIA, CÓRREGO DO MIGUELÃO, NO MUNICÍPIO DE MASCOTE, MEDIANTE O CUMPRIMENTO  DA L</v>
      </c>
      <c r="H1031" t="str">
        <f>IFERROR(MID($D1031,FIND(H$1,$D1031,1)+0,70),"x")</f>
        <v>CAPTAÇÃO SUPERFICIAL, NA BACIA HIDROGRÁFICA DO RIO PARDO, NO RIO BRAÇO</v>
      </c>
      <c r="I1031" t="str">
        <f>IFERROR(MID($D1031,FIND(I$1,$D1031,1)+0,30),"x")</f>
        <v>CPF N° 016.157.965-50, COM SED</v>
      </c>
      <c r="J1031" t="str">
        <f>IFERROR(MID($D1031,FIND(J$1,$D1031,1)+0,30),"x")</f>
        <v>x</v>
      </c>
      <c r="K1031" t="str">
        <f>IFERROR(MID($D1031,FIND(K$1,$D1031,1)+0,40),"x")</f>
        <v xml:space="preserve">VÁLIDO PELO PRAZO DE 4 (QUATRO) ANOS, A </v>
      </c>
      <c r="L1031" t="str">
        <f>IFERROR(MID($D1031,FIND(L$1,$D1031,1)+0,100),"x")</f>
        <v>RESOLVE: ART. 1.º - AUTORIZAR O DIREITO DE  USO DOS RECURSOS HÍDRICOS, VÁLIDO PELO PRAZO DE 4 (QUATR</v>
      </c>
      <c r="M1031" t="s">
        <v>2901</v>
      </c>
      <c r="P1031" t="e">
        <f>VLOOKUP(A1031,#REF!,1,FALSE)</f>
        <v>#REF!</v>
      </c>
    </row>
    <row r="1032" spans="1:16" x14ac:dyDescent="0.25">
      <c r="A1032" s="3">
        <v>19798</v>
      </c>
      <c r="B1032" t="s">
        <v>4975</v>
      </c>
      <c r="C1032">
        <v>786</v>
      </c>
      <c r="D1032" t="s">
        <v>607</v>
      </c>
      <c r="E1032" s="1">
        <v>19798</v>
      </c>
      <c r="F1032" s="2">
        <v>43811</v>
      </c>
      <c r="G1032" t="str">
        <f>IFERROR(MID($D1032,FIND(G$1,$D1032,1)+0,110),"x")</f>
        <v>LOCALIZADO NA FAZENDA SANTA RITA, ZONA DOS PIAUS, NO MUNICÍPIO  DE AIQUARA, MEDIANTE O CUMPRIMENTO DA LEGISLAÇ</v>
      </c>
      <c r="H1032" t="str">
        <f>IFERROR(MID($D1032,FIND(H$1,$D1032,1)+0,70),"x")</f>
        <v xml:space="preserve">CAPTAÇÃO SUPERFICIAL, NA BACIA  HIDROGRÁFICA DO RIO DE CONTAS, NO RIO </v>
      </c>
      <c r="I1032" t="str">
        <f>IFERROR(MID($D1032,FIND(I$1,$D1032,1)+0,30),"x")</f>
        <v>x</v>
      </c>
      <c r="J1032" t="str">
        <f>IFERROR(MID($D1032,FIND(J$1,$D1032,1)+0,30),"x")</f>
        <v>CNPJ Nº 00.141.269/0003-50, CO</v>
      </c>
      <c r="K1032" t="str">
        <f>IFERROR(MID($D1032,FIND(K$1,$D1032,1)+0,40),"x")</f>
        <v xml:space="preserve">VÁLIDO PELO PRAZO DE 4 (QUATRO) ANOS, A </v>
      </c>
      <c r="L1032" t="str">
        <f>IFERROR(MID($D1032,FIND(L$1,$D1032,1)+0,100),"x")</f>
        <v>RESOLVE: ART. 1º - AUTORIZAR O DIREITO DE  USO DOS RECURSOS HÍDRICOS, VÁLIDO PELO PRAZO DE 4 (QUATRO</v>
      </c>
      <c r="M1032" t="s">
        <v>2902</v>
      </c>
      <c r="P1032" t="e">
        <f>VLOOKUP(A1032,#REF!,1,FALSE)</f>
        <v>#REF!</v>
      </c>
    </row>
    <row r="1033" spans="1:16" x14ac:dyDescent="0.25">
      <c r="A1033" s="3">
        <v>19804</v>
      </c>
      <c r="B1033" t="s">
        <v>4977</v>
      </c>
      <c r="C1033">
        <v>788</v>
      </c>
      <c r="D1033" t="s">
        <v>609</v>
      </c>
      <c r="E1033" s="1">
        <v>19804</v>
      </c>
      <c r="F1033" s="2">
        <v>43812</v>
      </c>
      <c r="G1033" t="str">
        <f>IFERROR(MID($D1033,FIND(G$1,$D1033,1)+0,110),"x")</f>
        <v>LOCALIZADO  NA FAZENDA ÁGUA BELA, ZONA RURAL, NO MUNICÍPIO DE BARRA DO CHOÇA, MEDIANTE O CUMPRIMENTO DA  LEGIS</v>
      </c>
      <c r="H1033" t="str">
        <f>IFERROR(MID($D1033,FIND(H$1,$D1033,1)+0,70),"x")</f>
        <v>CAPTAÇÃO SUPERFICIAL, NA BACIA HIDROGRÁFICA DO RIO PARDO,  NO RIO CATO</v>
      </c>
      <c r="I1033" t="str">
        <f>IFERROR(MID($D1033,FIND(I$1,$D1033,1)+0,30),"x")</f>
        <v>CPF Nº 102.471.651-15, COM SED</v>
      </c>
      <c r="J1033" t="str">
        <f>IFERROR(MID($D1033,FIND(J$1,$D1033,1)+0,30),"x")</f>
        <v>x</v>
      </c>
      <c r="K1033" t="str">
        <f>IFERROR(MID($D1033,FIND(K$1,$D1033,1)+0,40),"x")</f>
        <v xml:space="preserve">VÁLIDO PELO PRAZO DE 4 (QUATRO) ANOS, A </v>
      </c>
      <c r="L1033" t="str">
        <f>IFERROR(MID($D1033,FIND(L$1,$D1033,1)+0,100),"x")</f>
        <v>RESOLVE: ART. 1º - AUTORIZAR O DIREITO DE  USO DOS RECURSOS HÍDRICOS, VÁLIDO PELO PRAZO DE 4 (QUATRO</v>
      </c>
      <c r="M1033" t="s">
        <v>2904</v>
      </c>
      <c r="P1033" t="e">
        <f>VLOOKUP(A1033,#REF!,1,FALSE)</f>
        <v>#REF!</v>
      </c>
    </row>
    <row r="1034" spans="1:16" x14ac:dyDescent="0.25">
      <c r="A1034" s="3">
        <v>19811</v>
      </c>
      <c r="B1034" t="s">
        <v>4979</v>
      </c>
      <c r="C1034">
        <v>790</v>
      </c>
      <c r="D1034" t="s">
        <v>611</v>
      </c>
      <c r="E1034" s="1">
        <v>19811</v>
      </c>
      <c r="F1034" s="2">
        <v>43815</v>
      </c>
      <c r="G1034" t="str">
        <f>IFERROR(MID($D1034,FIND(G$1,$D1034,1)+0,110),"x")</f>
        <v>LOCALIZADO  NA FAZENDA ANGRA DOS REIS, ZONA RURAL, NO MUNICÍPIO DE IRAQUARA, MEDIANTE O CUMPRIMENTO DA  LEGISL</v>
      </c>
      <c r="H1034" t="str">
        <f>IFERROR(MID($D1034,FIND(H$1,$D1034,1)+0,70),"x")</f>
        <v>CAPTAÇÃO SUBTERRÂNEA, NA BACIA HIDROGRÁFICA DO RIO PARAGUAÇU,  NAS COO</v>
      </c>
      <c r="I1034" t="str">
        <f>IFERROR(MID($D1034,FIND(I$1,$D1034,1)+0,30),"x")</f>
        <v>CPF N° 390.317.485-87, COM SED</v>
      </c>
      <c r="J1034" t="str">
        <f>IFERROR(MID($D1034,FIND(J$1,$D1034,1)+0,30),"x")</f>
        <v>x</v>
      </c>
      <c r="K1034" t="str">
        <f>IFERROR(MID($D1034,FIND(K$1,$D1034,1)+0,40),"x")</f>
        <v xml:space="preserve">VÁLIDO PELO PRAZO DE 4 (QUATRO) ANOS, A </v>
      </c>
      <c r="L1034" t="str">
        <f>IFERROR(MID($D1034,FIND(L$1,$D1034,1)+0,100),"x")</f>
        <v>RESOLVE: ART. 1.º - AUTORIZAR O DIREITO DE  USO DOS RECURSOS HÍDRICOS, VÁLIDO PELO PRAZO DE 4 (QUATR</v>
      </c>
      <c r="M1034" t="s">
        <v>2906</v>
      </c>
      <c r="P1034" t="e">
        <f>VLOOKUP(A1034,#REF!,1,FALSE)</f>
        <v>#REF!</v>
      </c>
    </row>
    <row r="1035" spans="1:16" x14ac:dyDescent="0.25">
      <c r="A1035" s="3">
        <v>19827</v>
      </c>
      <c r="B1035" t="s">
        <v>4980</v>
      </c>
      <c r="C1035">
        <v>791</v>
      </c>
      <c r="D1035" t="s">
        <v>612</v>
      </c>
      <c r="E1035" s="1">
        <v>19827</v>
      </c>
      <c r="F1035" s="2">
        <v>43817</v>
      </c>
      <c r="G1035" t="str">
        <f>IFERROR(MID($D1035,FIND(G$1,$D1035,1)+0,110),"x")</f>
        <v>LOCALIZADO NA FAZENDA SUCURIÚ, ZONA RURAL, NO MUNICÍPIO DE  IPIAÚ, MEDIANTE O CUMPRIMENTO DA LEGISLAÇÃO VIGENT</v>
      </c>
      <c r="H1035" t="str">
        <f>IFERROR(MID($D1035,FIND(H$1,$D1035,1)+0,70),"x")</f>
        <v xml:space="preserve">CAPTAÇÃO SUPERFICIAL, NA BACIA HIDROGRÁFICA DO RIO DE  CONTAS, NO RIO </v>
      </c>
      <c r="I1035" t="str">
        <f>IFERROR(MID($D1035,FIND(I$1,$D1035,1)+0,30),"x")</f>
        <v>CPF Nº 185.292.915-49, COM SED</v>
      </c>
      <c r="J1035" t="str">
        <f>IFERROR(MID($D1035,FIND(J$1,$D1035,1)+0,30),"x")</f>
        <v>x</v>
      </c>
      <c r="K1035" t="str">
        <f>IFERROR(MID($D1035,FIND(K$1,$D1035,1)+0,40),"x")</f>
        <v xml:space="preserve">VÁLIDO PELO PRAZO DE 4 (QUATRO) ANOS, A </v>
      </c>
      <c r="L1035" t="str">
        <f>IFERROR(MID($D1035,FIND(L$1,$D1035,1)+0,100),"x")</f>
        <v>RESOLVE: ART. 1º - AUTORIZAR O DIREITO  DE USO DOS RECURSOS HÍDRICOS, VÁLIDO PELO PRAZO DE 4 (QUATRO</v>
      </c>
      <c r="M1035" t="s">
        <v>2907</v>
      </c>
      <c r="P1035" t="e">
        <f>VLOOKUP(A1035,#REF!,1,FALSE)</f>
        <v>#REF!</v>
      </c>
    </row>
    <row r="1036" spans="1:16" x14ac:dyDescent="0.25">
      <c r="A1036" s="3">
        <v>19828</v>
      </c>
      <c r="B1036" t="s">
        <v>4981</v>
      </c>
      <c r="C1036">
        <v>792</v>
      </c>
      <c r="D1036" t="s">
        <v>613</v>
      </c>
      <c r="E1036" s="1">
        <v>19828</v>
      </c>
      <c r="F1036" s="2">
        <v>43817</v>
      </c>
      <c r="G1036" t="str">
        <f>IFERROR(MID($D1036,FIND(G$1,$D1036,1)+0,110),"x")</f>
        <v xml:space="preserve">LOCALIZADO NO  MESMO LOCAL E MUNICÍPIO, MEDIANTE O CUMPRIMENTO DA LEGISLAÇÃO VIGENTE E, DOS CONDICIONANTES E  </v>
      </c>
      <c r="H1036" t="str">
        <f>IFERROR(MID($D1036,FIND(H$1,$D1036,1)+0,70),"x")</f>
        <v>CAPTAÇÃO SUPERFICIAL, NA BACIA HIDROGRÁFICA DO RIO DE CONTAS, NO RIO D</v>
      </c>
      <c r="I1036" t="str">
        <f>IFERROR(MID($D1036,FIND(I$1,$D1036,1)+0,30),"x")</f>
        <v>CPF N° 033.101.705-94, COM SED</v>
      </c>
      <c r="J1036" t="str">
        <f>IFERROR(MID($D1036,FIND(J$1,$D1036,1)+0,30),"x")</f>
        <v>x</v>
      </c>
      <c r="K1036" t="str">
        <f>IFERROR(MID($D1036,FIND(K$1,$D1036,1)+0,40),"x")</f>
        <v xml:space="preserve">VÁLIDO PELO PRAZO DE 4 (QUATRO) ANOS, A </v>
      </c>
      <c r="L1036" t="str">
        <f>IFERROR(MID($D1036,FIND(L$1,$D1036,1)+0,100),"x")</f>
        <v>RESOLVE: ART. 1º - AUTORIZAR O DIREITO DE  USO DOS RECURSOS HÍDRICOS, VÁLIDO PELO PRAZO DE 4 (QUATRO</v>
      </c>
      <c r="M1036" t="s">
        <v>2908</v>
      </c>
      <c r="P1036" t="e">
        <f>VLOOKUP(A1036,#REF!,1,FALSE)</f>
        <v>#REF!</v>
      </c>
    </row>
    <row r="1037" spans="1:16" x14ac:dyDescent="0.25">
      <c r="A1037" s="3">
        <v>19830</v>
      </c>
      <c r="B1037" t="s">
        <v>4982</v>
      </c>
      <c r="C1037">
        <v>793</v>
      </c>
      <c r="D1037" t="s">
        <v>614</v>
      </c>
      <c r="E1037" s="1">
        <v>19830</v>
      </c>
      <c r="F1037" s="2">
        <v>43817</v>
      </c>
      <c r="G1037" t="str">
        <f>IFERROR(MID($D1037,FIND(G$1,$D1037,1)+0,110),"x")</f>
        <v>LOCALIZADO NA FAZENDA PUTUMUJU, ZONA RURAL, NO MUNICÍPIO DE  IPIAÚ, MEDIANTE O CUMPRIMENTO DA LEGISLAÇÃO VIGEN</v>
      </c>
      <c r="H1037" t="str">
        <f>IFERROR(MID($D1037,FIND(H$1,$D1037,1)+0,70),"x")</f>
        <v xml:space="preserve">CAPTAÇÃO SUPERFICIAL, NA BACIA HIDROGRÁFICA DO RIO DE  CONTAS, NO RIO </v>
      </c>
      <c r="I1037" t="str">
        <f>IFERROR(MID($D1037,FIND(I$1,$D1037,1)+0,30),"x")</f>
        <v>CPF Nº 578.520.735-49, COM SED</v>
      </c>
      <c r="J1037" t="str">
        <f>IFERROR(MID($D1037,FIND(J$1,$D1037,1)+0,30),"x")</f>
        <v>x</v>
      </c>
      <c r="K1037" t="str">
        <f>IFERROR(MID($D1037,FIND(K$1,$D1037,1)+0,40),"x")</f>
        <v xml:space="preserve">VÁLIDO PELO PRAZO DE 4 (QUATRO) ANOS, A </v>
      </c>
      <c r="L1037" t="str">
        <f>IFERROR(MID($D1037,FIND(L$1,$D1037,1)+0,100),"x")</f>
        <v>RESOLVE: ART. 1º - AUTORIZAR O DIREITO  DE USO DOS RECURSOS HÍDRICOS, VÁLIDO PELO PRAZO DE 4 (QUATRO</v>
      </c>
      <c r="M1037" t="s">
        <v>2909</v>
      </c>
      <c r="P1037" t="e">
        <f>VLOOKUP(A1037,#REF!,1,FALSE)</f>
        <v>#REF!</v>
      </c>
    </row>
    <row r="1038" spans="1:16" x14ac:dyDescent="0.25">
      <c r="A1038" s="3">
        <v>19831</v>
      </c>
      <c r="B1038" t="s">
        <v>4983</v>
      </c>
      <c r="C1038">
        <v>794</v>
      </c>
      <c r="D1038" t="s">
        <v>615</v>
      </c>
      <c r="E1038" s="1">
        <v>19831</v>
      </c>
      <c r="F1038" s="2">
        <v>43817</v>
      </c>
      <c r="G1038" t="str">
        <f>IFERROR(MID($D1038,FIND(G$1,$D1038,1)+0,110),"x")</f>
        <v xml:space="preserve">LOCALIZADO NA FAZENDA PROGRESSO II, ZONA RURAL, NO MUNICÍPIO DE MUCUGÊ,  MEDIANTE O CUMPRIMENTO DA LEGISLAÇÃO </v>
      </c>
      <c r="H1038" t="str">
        <f>IFERROR(MID($D1038,FIND(H$1,$D1038,1)+0,70),"x")</f>
        <v>CAPTAÇÃO SUPERFICIAL, NA BACIA  HIDROGRÁFICA DO RIO DE PARAGUAÇU, EM B</v>
      </c>
      <c r="I1038" t="str">
        <f>IFERROR(MID($D1038,FIND(I$1,$D1038,1)+0,30),"x")</f>
        <v>x</v>
      </c>
      <c r="J1038" t="str">
        <f>IFERROR(MID($D1038,FIND(J$1,$D1038,1)+0,30),"x")</f>
        <v>CNPJ N° 09.482.129/0001-58, CO</v>
      </c>
      <c r="K1038" t="str">
        <f>IFERROR(MID($D1038,FIND(K$1,$D1038,1)+0,40),"x")</f>
        <v xml:space="preserve">VÁLIDA PELO PRAZO DE 4 (QUATRO) ANOS, A </v>
      </c>
      <c r="L1038" t="str">
        <f>IFERROR(MID($D1038,FIND(L$1,$D1038,1)+0,100),"x")</f>
        <v>RESOLVE: ART. 1º - AUTORIZAR  A RENOVAÇÃO DO DIREITO DE USO DOS RECURSOS HÍDRICOS, VÁLIDA PELO PRAZO</v>
      </c>
      <c r="M1038" t="s">
        <v>2910</v>
      </c>
      <c r="P1038" t="e">
        <f>VLOOKUP(A1038,#REF!,1,FALSE)</f>
        <v>#REF!</v>
      </c>
    </row>
    <row r="1039" spans="1:16" x14ac:dyDescent="0.25">
      <c r="A1039" s="3">
        <v>19849</v>
      </c>
      <c r="B1039" t="s">
        <v>4985</v>
      </c>
      <c r="C1039">
        <v>796</v>
      </c>
      <c r="D1039" t="s">
        <v>617</v>
      </c>
      <c r="E1039" s="1">
        <v>19849</v>
      </c>
      <c r="F1039" s="2">
        <v>43818</v>
      </c>
      <c r="G1039" t="str">
        <f>IFERROR(MID($D1039,FIND(G$1,$D1039,1)+0,110),"x")</f>
        <v>LOCALIZADO NA FAZENDA PONTO CERTO, ZONA  RURAL, NO MUNICÍPIO DE TEODORO SAMPAIO, MEDIANTE O CUMPRIMENTO DA LEG</v>
      </c>
      <c r="H1039" t="str">
        <f>IFERROR(MID($D1039,FIND(H$1,$D1039,1)+0,70),"x")</f>
        <v>CAPTAÇÃO SUBTERRÂNEA, NA BACIA HIDROGRÁFICA  DO RECÔNCAVO NORTE, NAS C</v>
      </c>
      <c r="I1039" t="str">
        <f>IFERROR(MID($D1039,FIND(I$1,$D1039,1)+0,30),"x")</f>
        <v>CPF N° 682.540.675-20, COM SED</v>
      </c>
      <c r="J1039" t="str">
        <f>IFERROR(MID($D1039,FIND(J$1,$D1039,1)+0,30),"x")</f>
        <v>x</v>
      </c>
      <c r="K1039" t="str">
        <f>IFERROR(MID($D1039,FIND(K$1,$D1039,1)+0,40),"x")</f>
        <v xml:space="preserve">VÁLIDO PELO PRAZO DE 4 (QUATRO) ANOS, A </v>
      </c>
      <c r="L1039" t="str">
        <f>IFERROR(MID($D1039,FIND(L$1,$D1039,1)+0,100),"x")</f>
        <v>RESOLVE: ART. 1.º - AUTORIZAR O DIREITO  DE USO DOS RECURSOS HÍDRICOS, VÁLIDO PELO PRAZO DE 4 (QUATR</v>
      </c>
      <c r="M1039" t="s">
        <v>2912</v>
      </c>
      <c r="P1039" t="e">
        <f>VLOOKUP(A1039,#REF!,1,FALSE)</f>
        <v>#REF!</v>
      </c>
    </row>
    <row r="1040" spans="1:16" x14ac:dyDescent="0.25">
      <c r="A1040" s="3">
        <v>19850</v>
      </c>
      <c r="B1040" t="s">
        <v>4986</v>
      </c>
      <c r="C1040">
        <v>797</v>
      </c>
      <c r="D1040" t="s">
        <v>618</v>
      </c>
      <c r="E1040" s="1">
        <v>19850</v>
      </c>
      <c r="F1040" s="2">
        <v>43818</v>
      </c>
      <c r="G1040" t="str">
        <f>IFERROR(MID($D1040,FIND(G$1,$D1040,1)+0,110),"x")</f>
        <v>LOCALIZADO NA FAZENDA NOVA ESPERANÇA, ZONA  RURAL, NO MUNICÍPIO DE PALMAS DE MONTE ALTO, MEDIANTE O CUMPRIMENT</v>
      </c>
      <c r="H1040" t="str">
        <f>IFERROR(MID($D1040,FIND(H$1,$D1040,1)+0,70),"x")</f>
        <v>CAPTAÇÃO SUBTERRÂNEA, NA BACIA HIDROGRÁFICA DO RIO SÃO  FRANCISCO, NAS</v>
      </c>
      <c r="I1040" t="str">
        <f>IFERROR(MID($D1040,FIND(I$1,$D1040,1)+0,30),"x")</f>
        <v>CPF N° 493.687.295-49, COM SED</v>
      </c>
      <c r="J1040" t="str">
        <f>IFERROR(MID($D1040,FIND(J$1,$D1040,1)+0,30),"x")</f>
        <v>x</v>
      </c>
      <c r="K1040" t="str">
        <f>IFERROR(MID($D1040,FIND(K$1,$D1040,1)+0,40),"x")</f>
        <v xml:space="preserve">VÁLIDO PELO PRAZO DE 4 (QUATRO) ANOS, A </v>
      </c>
      <c r="L1040" t="str">
        <f>IFERROR(MID($D1040,FIND(L$1,$D1040,1)+0,100),"x")</f>
        <v>RESOLVE: ART. 1.º - AUTORIZAR O DIREITO  DE USO DOS RECURSOS HÍDRICOS, VÁLIDO PELO PRAZO DE 4 (QUATR</v>
      </c>
      <c r="M1040" t="s">
        <v>2913</v>
      </c>
      <c r="P1040" t="e">
        <f>VLOOKUP(A1040,#REF!,1,FALSE)</f>
        <v>#REF!</v>
      </c>
    </row>
    <row r="1041" spans="1:16" x14ac:dyDescent="0.25">
      <c r="A1041" s="3">
        <v>19864</v>
      </c>
      <c r="B1041" t="s">
        <v>4987</v>
      </c>
      <c r="C1041">
        <v>798</v>
      </c>
      <c r="D1041" t="s">
        <v>619</v>
      </c>
      <c r="E1041" s="1">
        <v>19864</v>
      </c>
      <c r="F1041" s="2">
        <v>43819</v>
      </c>
      <c r="G1041" t="str">
        <f>IFERROR(MID($D1041,FIND(G$1,$D1041,1)+0,110),"x")</f>
        <v>x</v>
      </c>
      <c r="H1041" t="str">
        <f>IFERROR(MID($D1041,FIND(H$1,$D1041,1)+0,70),"x")</f>
        <v xml:space="preserve">CAPTAÇÃO SUPERFICIAL, NA BACIA  HIDROGRÁFICA DO RIO PARAGUAÇU, NO RIO </v>
      </c>
      <c r="I1041" t="str">
        <f>IFERROR(MID($D1041,FIND(I$1,$D1041,1)+0,30),"x")</f>
        <v>CPF Nº 148.756.755-34, COM SED</v>
      </c>
      <c r="J1041" t="str">
        <f>IFERROR(MID($D1041,FIND(J$1,$D1041,1)+0,30),"x")</f>
        <v>x</v>
      </c>
      <c r="K1041" t="str">
        <f>IFERROR(MID($D1041,FIND(K$1,$D1041,1)+0,40),"x")</f>
        <v xml:space="preserve">VÁLIDO PELO PRAZO DE 4 (QUATRO) ANOS, A </v>
      </c>
      <c r="L1041" t="str">
        <f>IFERROR(MID($D1041,FIND(L$1,$D1041,1)+0,100),"x")</f>
        <v>RESOLVE: ART. 1º - AUTORIZAR O DIREITO  DE USO DOS RECURSOS HÍDRICOS, VÁLIDO PELO PRAZO DE 4 (QUATRO</v>
      </c>
      <c r="M1041" t="s">
        <v>2775</v>
      </c>
      <c r="P1041" t="e">
        <f>VLOOKUP(A1041,#REF!,1,FALSE)</f>
        <v>#REF!</v>
      </c>
    </row>
    <row r="1042" spans="1:16" x14ac:dyDescent="0.25">
      <c r="A1042" s="3">
        <v>19876</v>
      </c>
      <c r="B1042" t="s">
        <v>4988</v>
      </c>
      <c r="C1042">
        <v>799</v>
      </c>
      <c r="D1042" t="s">
        <v>620</v>
      </c>
      <c r="E1042" s="1">
        <v>19876</v>
      </c>
      <c r="F1042" s="2">
        <v>43826</v>
      </c>
      <c r="G1042" t="str">
        <f>IFERROR(MID($D1042,FIND(G$1,$D1042,1)+0,110),"x")</f>
        <v>LOCALIZADO NA FAZENDA HERANÇA, ZONA RURAL, NO MUNICÍPIO DE PRADO, MEDIANTE O CUMPRIMENTO DA  LEGISLAÇÃO VIGENT</v>
      </c>
      <c r="H1042" t="str">
        <f>IFERROR(MID($D1042,FIND(H$1,$D1042,1)+0,70),"x")</f>
        <v>CAPTAÇÃO SUPERFICIAL, NA BACIA HIDROGRÁFICA DO RIO JAPARA,  NO RIO JAP</v>
      </c>
      <c r="I1042" t="str">
        <f>IFERROR(MID($D1042,FIND(I$1,$D1042,1)+0,30),"x")</f>
        <v>CPF N° 034.493.336-90, COM SED</v>
      </c>
      <c r="J1042" t="str">
        <f>IFERROR(MID($D1042,FIND(J$1,$D1042,1)+0,30),"x")</f>
        <v>x</v>
      </c>
      <c r="K1042" t="str">
        <f>IFERROR(MID($D1042,FIND(K$1,$D1042,1)+0,40),"x")</f>
        <v xml:space="preserve">VÁLIDO PELO PRAZO DE 4 (QUATRO) ANOS, A </v>
      </c>
      <c r="L1042" t="str">
        <f>IFERROR(MID($D1042,FIND(L$1,$D1042,1)+0,100),"x")</f>
        <v>RESOLVE: ART. 1.º - AUTORIZAR O DIREITO DE  USO DOS RECURSOS HÍDRICOS, VÁLIDO PELO PRAZO DE 4 (QUATR</v>
      </c>
      <c r="M1042" t="s">
        <v>2914</v>
      </c>
      <c r="P1042" t="e">
        <f>VLOOKUP(A1042,#REF!,1,FALSE)</f>
        <v>#REF!</v>
      </c>
    </row>
    <row r="1043" spans="1:16" x14ac:dyDescent="0.25">
      <c r="A1043" s="3">
        <v>19879</v>
      </c>
      <c r="B1043" t="s">
        <v>4990</v>
      </c>
      <c r="C1043">
        <v>801</v>
      </c>
      <c r="D1043" t="s">
        <v>622</v>
      </c>
      <c r="E1043" s="1">
        <v>19879</v>
      </c>
      <c r="F1043" s="2">
        <v>43826</v>
      </c>
      <c r="G1043" t="str">
        <f>IFERROR(MID($D1043,FIND(G$1,$D1043,1)+0,110),"x")</f>
        <v>LOCALIZADO NA FAZENDA ALTAMIRA, FRANÇA, NO MUNICÍPIO DE PIRITIBA, MEDIANTE O CUMPRIMENTO DA  LEGISLAÇÃO VIGENT</v>
      </c>
      <c r="H1043" t="str">
        <f>IFERROR(MID($D1043,FIND(H$1,$D1043,1)+0,70),"x")</f>
        <v xml:space="preserve">CAPTAÇÃO SUBTERRÂNEA, NA BACIA HIDROGRÁFICA DO RIO PARAGUAÇU, NO POÇO </v>
      </c>
      <c r="I1043" t="str">
        <f>IFERROR(MID($D1043,FIND(I$1,$D1043,1)+0,30),"x")</f>
        <v>CPF N° 474.488.905-06, COM SED</v>
      </c>
      <c r="J1043" t="str">
        <f>IFERROR(MID($D1043,FIND(J$1,$D1043,1)+0,30),"x")</f>
        <v>x</v>
      </c>
      <c r="K1043" t="str">
        <f>IFERROR(MID($D1043,FIND(K$1,$D1043,1)+0,40),"x")</f>
        <v xml:space="preserve">VÁLIDO PELO PRAZO DE 4 (QUATRO) ANOS, A </v>
      </c>
      <c r="L1043" t="str">
        <f>IFERROR(MID($D1043,FIND(L$1,$D1043,1)+0,100),"x")</f>
        <v>RESOLVE: ART. 1.º - AUTORIZAR  O DIREITO DE USO DOS RECURSOS HÍDRICOS, VÁLIDO PELO PRAZO DE 4 (QUATR</v>
      </c>
      <c r="M1043" t="s">
        <v>2916</v>
      </c>
      <c r="P1043" t="e">
        <f>VLOOKUP(A1043,#REF!,1,FALSE)</f>
        <v>#REF!</v>
      </c>
    </row>
    <row r="1044" spans="1:16" x14ac:dyDescent="0.25">
      <c r="A1044" s="3">
        <v>19892</v>
      </c>
      <c r="B1044" t="s">
        <v>5552</v>
      </c>
      <c r="C1044">
        <v>1364</v>
      </c>
      <c r="D1044" t="s">
        <v>1190</v>
      </c>
      <c r="E1044" s="1">
        <v>19892</v>
      </c>
      <c r="F1044" s="2">
        <v>43836</v>
      </c>
      <c r="G1044" t="str">
        <f>IFERROR(MID($D1044,FIND(G$1,$D1044,1)+0,110),"x")</f>
        <v>LOCALIZADO NESSE MESMO LOCAL E MUNICÍPIO, MEDIANTE O CUMPRIMENTO DA LEGISLAÇÃO VIGENTE E DOS  CONDICIONANTES E</v>
      </c>
      <c r="H1044" t="str">
        <f>IFERROR(MID($D1044,FIND(H$1,$D1044,1)+0,70),"x")</f>
        <v>CAPTAÇÃO SUBTERRÂNEA, NA BACIA HIDROGRÁFICA DO RIO VAZA BARRIS,  NAS C</v>
      </c>
      <c r="I1044" t="str">
        <f>IFERROR(MID($D1044,FIND(I$1,$D1044,1)+0,30),"x")</f>
        <v>CPF N° 940.500.315-15, COM SED</v>
      </c>
      <c r="J1044" t="str">
        <f>IFERROR(MID($D1044,FIND(J$1,$D1044,1)+0,30),"x")</f>
        <v>x</v>
      </c>
      <c r="K1044" t="str">
        <f>IFERROR(MID($D1044,FIND(K$1,$D1044,1)+0,40),"x")</f>
        <v>VÁLIDO PELO PRAZO DE 04 (QUATRO) ANOS, A</v>
      </c>
      <c r="L1044" t="str">
        <f>IFERROR(MID($D1044,FIND(L$1,$D1044,1)+0,100),"x")</f>
        <v>RESOLVE: ART. 1º - AUTORIZAR O DIREITO DE  USO DOS RECURSOS HÍDRICOS, VÁLIDO PELO PRAZO DE 04 (QUATR</v>
      </c>
      <c r="M1044" t="s">
        <v>3461</v>
      </c>
      <c r="P1044" t="e">
        <f>VLOOKUP(A1044,#REF!,1,FALSE)</f>
        <v>#REF!</v>
      </c>
    </row>
    <row r="1045" spans="1:16" x14ac:dyDescent="0.25">
      <c r="A1045" s="3">
        <v>19893</v>
      </c>
      <c r="B1045" t="s">
        <v>5075</v>
      </c>
      <c r="C1045">
        <v>886</v>
      </c>
      <c r="D1045" t="s">
        <v>712</v>
      </c>
      <c r="E1045" s="1">
        <v>19893</v>
      </c>
      <c r="F1045" s="2">
        <v>43836</v>
      </c>
      <c r="G1045" t="str">
        <f>IFERROR(MID($D1045,FIND(G$1,$D1045,1)+0,110),"x")</f>
        <v>LOCALIZADO NA FAZENDA LARANJEIRAS, ZONA RURAL, NO MUNICÍPIO DE INHAMBUPE, MEDIANTE O  CUMPRIMENTO DA LEGISLAÇÃ</v>
      </c>
      <c r="H1045" t="str">
        <f>IFERROR(MID($D1045,FIND(H$1,$D1045,1)+0,70),"x")</f>
        <v>CAPTAÇÃO SUBTERRÂNEA, NA BACIA HIDROGRÁFICA DO  RECÔNCAVO NORTE, NAS C</v>
      </c>
      <c r="I1045" t="str">
        <f>IFERROR(MID($D1045,FIND(I$1,$D1045,1)+0,30),"x")</f>
        <v>CPF N° 044.642.495-15, COM SED</v>
      </c>
      <c r="J1045" t="str">
        <f>IFERROR(MID($D1045,FIND(J$1,$D1045,1)+0,30),"x")</f>
        <v>x</v>
      </c>
      <c r="K1045" t="str">
        <f>IFERROR(MID($D1045,FIND(K$1,$D1045,1)+0,40),"x")</f>
        <v>VÁLIDO PELO PRAZO DE 04 (QUATRO) ANOS, A</v>
      </c>
      <c r="L1045" t="str">
        <f>IFERROR(MID($D1045,FIND(L$1,$D1045,1)+0,100),"x")</f>
        <v>RESOLVE: ART. 1º - AUTORIZAR O DIREITO  DE USO DOS RECURSOS HÍDRICOS, VÁLIDO PELO PRAZO DE 04 (QUATR</v>
      </c>
      <c r="M1045" t="s">
        <v>2991</v>
      </c>
      <c r="P1045" t="e">
        <f>VLOOKUP(A1045,#REF!,1,FALSE)</f>
        <v>#REF!</v>
      </c>
    </row>
    <row r="1046" spans="1:16" x14ac:dyDescent="0.25">
      <c r="A1046" s="3">
        <v>19916</v>
      </c>
      <c r="B1046" t="s">
        <v>4998</v>
      </c>
      <c r="C1046">
        <v>809</v>
      </c>
      <c r="D1046" t="s">
        <v>635</v>
      </c>
      <c r="E1046" s="1">
        <v>19916</v>
      </c>
      <c r="F1046" s="2">
        <v>43839</v>
      </c>
      <c r="G1046" t="str">
        <f>IFERROR(MID($D1046,FIND(G$1,$D1046,1)+0,110),"x")</f>
        <v>LOCALIZADO NA FAZENDA JATOBÁ, ZONA RURAL, NO MUNICÍPIO DE INHAMBUPE, MEDIANTE  O CUMPRIMENTO DA LEGISLAÇÃO VIG</v>
      </c>
      <c r="H1046" t="str">
        <f>IFERROR(MID($D1046,FIND(H$1,$D1046,1)+0,70),"x")</f>
        <v>CAPTAÇÃO SUBTERRÂNEA, NA BACIA HIDROGRÁFICA  DO RECÔNCAVO NORTE, NAS C</v>
      </c>
      <c r="I1046" t="str">
        <f>IFERROR(MID($D1046,FIND(I$1,$D1046,1)+0,30),"x")</f>
        <v>CPF N° 927.242.725-87, COM SED</v>
      </c>
      <c r="J1046" t="str">
        <f>IFERROR(MID($D1046,FIND(J$1,$D1046,1)+0,30),"x")</f>
        <v>x</v>
      </c>
      <c r="K1046" t="str">
        <f>IFERROR(MID($D1046,FIND(K$1,$D1046,1)+0,40),"x")</f>
        <v xml:space="preserve">VÁLIDO PELO PRAZO DE 4 (QUATRO) ANOS, A </v>
      </c>
      <c r="L1046" t="str">
        <f>IFERROR(MID($D1046,FIND(L$1,$D1046,1)+0,100),"x")</f>
        <v>RESOLVE: ART. 1º - AUTORIZAR O DIREITO  DE USO DOS RECURSOS HÍDRICOS, VÁLIDO PELO PRAZO DE 4 (QUATRO</v>
      </c>
      <c r="M1046" t="s">
        <v>2924</v>
      </c>
      <c r="P1046" t="e">
        <f>VLOOKUP(A1046,#REF!,1,FALSE)</f>
        <v>#REF!</v>
      </c>
    </row>
    <row r="1047" spans="1:16" x14ac:dyDescent="0.25">
      <c r="A1047" s="3">
        <v>19918</v>
      </c>
      <c r="B1047" t="s">
        <v>5154</v>
      </c>
      <c r="C1047">
        <v>966</v>
      </c>
      <c r="D1047" t="s">
        <v>792</v>
      </c>
      <c r="E1047" s="1">
        <v>19918</v>
      </c>
      <c r="F1047" s="2">
        <v>43839</v>
      </c>
      <c r="G1047" t="str">
        <f>IFERROR(MID($D1047,FIND(G$1,$D1047,1)+0,110),"x")</f>
        <v>LOCALIZADO  NA FAZENDA SAQUINHO, NO MUNICÍPIO DE INHAMBUPE, MEDIANTE O CUMPRIMENTO DA LEGISLAÇÃO VIGENTE  E DO</v>
      </c>
      <c r="H1047" t="str">
        <f>IFERROR(MID($D1047,FIND(H$1,$D1047,1)+0,70),"x")</f>
        <v>CAPTAÇÃO SUBTERRÂNEA, NA BACIA HIDROGRÁFICA DO RECÔNCAVO  NORTE, NAS C</v>
      </c>
      <c r="I1047" t="str">
        <f>IFERROR(MID($D1047,FIND(I$1,$D1047,1)+0,30),"x")</f>
        <v>CPF N° 682.048.685-53, COM SED</v>
      </c>
      <c r="J1047" t="str">
        <f>IFERROR(MID($D1047,FIND(J$1,$D1047,1)+0,30),"x")</f>
        <v>x</v>
      </c>
      <c r="K1047" t="str">
        <f>IFERROR(MID($D1047,FIND(K$1,$D1047,1)+0,40),"x")</f>
        <v xml:space="preserve">VÁLIDO PELO PRAZO DE 4 (QUATRO) ANOS, A </v>
      </c>
      <c r="L1047" t="str">
        <f>IFERROR(MID($D1047,FIND(L$1,$D1047,1)+0,100),"x")</f>
        <v>RESOLVE: ART. 1º - AUTORIZAR O DIREITO DE  USO DOS RECURSOS HÍDRICOS, VÁLIDO PELO PRAZO DE 4 (QUATRO</v>
      </c>
      <c r="M1047" t="s">
        <v>3068</v>
      </c>
      <c r="P1047" t="e">
        <f>VLOOKUP(A1047,#REF!,1,FALSE)</f>
        <v>#REF!</v>
      </c>
    </row>
    <row r="1048" spans="1:16" x14ac:dyDescent="0.25">
      <c r="A1048" s="3">
        <v>19919</v>
      </c>
      <c r="B1048" t="s">
        <v>5039</v>
      </c>
      <c r="C1048">
        <v>850</v>
      </c>
      <c r="D1048" t="s">
        <v>676</v>
      </c>
      <c r="E1048" s="1">
        <v>19919</v>
      </c>
      <c r="F1048" s="2">
        <v>43839</v>
      </c>
      <c r="G1048" t="str">
        <f>IFERROR(MID($D1048,FIND(G$1,$D1048,1)+0,110),"x")</f>
        <v>LOCALIZADO NA FAZENDA PEDRA D’ÁGUA, ZONA RURAL, NO MUNICÍPIO DE CONDE,  MEDIANTE O CUMPRIMENTO DA LEGISLAÇÃO V</v>
      </c>
      <c r="H1048" t="str">
        <f>IFERROR(MID($D1048,FIND(H$1,$D1048,1)+0,70),"x")</f>
        <v xml:space="preserve">CAPTAÇÃO SUPERFICIAL, NA BACIA HIDROGRÁFICA  DO RIO ITAPICURU, NO RIO </v>
      </c>
      <c r="I1048" t="str">
        <f>IFERROR(MID($D1048,FIND(I$1,$D1048,1)+0,30),"x")</f>
        <v>CPF N° 330.599.265-49, COM SED</v>
      </c>
      <c r="J1048" t="str">
        <f>IFERROR(MID($D1048,FIND(J$1,$D1048,1)+0,30),"x")</f>
        <v>x</v>
      </c>
      <c r="K1048" t="str">
        <f>IFERROR(MID($D1048,FIND(K$1,$D1048,1)+0,40),"x")</f>
        <v xml:space="preserve">VÁLIDA PELO PRAZO DE 4 (QUATRO) ANOS, A </v>
      </c>
      <c r="L1048" t="str">
        <f>IFERROR(MID($D1048,FIND(L$1,$D1048,1)+0,100),"x")</f>
        <v>RESOLVE: ART. 1º - AUTORIZAR A RENOVAÇÃO DO  DIREITO DE USO DOS RECURSOS HÍDRICOS, VÁLIDA PELO PRAZO</v>
      </c>
      <c r="M1048" t="s">
        <v>2962</v>
      </c>
      <c r="P1048" t="e">
        <f>VLOOKUP(A1048,#REF!,1,FALSE)</f>
        <v>#REF!</v>
      </c>
    </row>
    <row r="1049" spans="1:16" x14ac:dyDescent="0.25">
      <c r="A1049" s="3">
        <v>19968</v>
      </c>
      <c r="B1049" t="s">
        <v>5203</v>
      </c>
      <c r="C1049">
        <v>1015</v>
      </c>
      <c r="D1049" t="s">
        <v>841</v>
      </c>
      <c r="E1049" s="1">
        <v>19968</v>
      </c>
      <c r="F1049" s="2">
        <v>43851</v>
      </c>
      <c r="G1049" t="str">
        <f>IFERROR(MID($D1049,FIND(G$1,$D1049,1)+0,110),"x")</f>
        <v>LOCALIZADO NA FAZENDA ÁGUA  VERMELHA, ZONA RURAL, NO MUNICÍPIO DE EUNÁPOLIS. § 2º CAPTAÇÃO SUPERFICIAL, VÁLIDO</v>
      </c>
      <c r="H1049" t="str">
        <f>IFERROR(MID($D1049,FIND(H$1,$D1049,1)+0,70),"x")</f>
        <v xml:space="preserve">CAPTAÇÃO SUPERFICIAL, VÁLIDO PELO  PRAZO DE 4 (QUATRO) ANOS, NA BACIA </v>
      </c>
      <c r="I1049" t="str">
        <f>IFERROR(MID($D1049,FIND(I$1,$D1049,1)+0,30),"x")</f>
        <v>CPF Nº 704.951.227-    EXECUTI</v>
      </c>
      <c r="J1049" t="str">
        <f>IFERROR(MID($D1049,FIND(J$1,$D1049,1)+0,30),"x")</f>
        <v>x</v>
      </c>
      <c r="K1049" t="str">
        <f>IFERROR(MID($D1049,FIND(K$1,$D1049,1)+0,40),"x")</f>
        <v>VÁLIDO PELO PRAZO DE 35 (TRINTA E CINCO)</v>
      </c>
      <c r="L1049" t="str">
        <f>IFERROR(MID($D1049,FIND(L$1,$D1049,1)+0,100),"x")</f>
        <v>RESOLVE: ART. 1.º - AUTORIZAR O DIREITO DE  USO DOS RECURSOS HÍDRICOS, A ALUISIO FRANCISCO BREDA, IN</v>
      </c>
      <c r="M1049" t="s">
        <v>3116</v>
      </c>
      <c r="P1049" t="e">
        <f>VLOOKUP(A1049,#REF!,1,FALSE)</f>
        <v>#REF!</v>
      </c>
    </row>
    <row r="1050" spans="1:16" x14ac:dyDescent="0.25">
      <c r="A1050" s="3">
        <v>19969</v>
      </c>
      <c r="B1050" t="s">
        <v>5089</v>
      </c>
      <c r="C1050">
        <v>900</v>
      </c>
      <c r="D1050" t="s">
        <v>726</v>
      </c>
      <c r="E1050" s="1">
        <v>19969</v>
      </c>
      <c r="F1050" s="2">
        <v>43851</v>
      </c>
      <c r="G1050" t="str">
        <f>IFERROR(MID($D1050,FIND(G$1,$D1050,1)+0,110),"x")</f>
        <v>LOCALIZADO NAS FAZENDAS POSTO NOVO E DUAS ILHAS, ZONA RURAL, NO  MUNICÍPIO DE JUSSIAPE, MEDIANTE O CUMPRIMENTO</v>
      </c>
      <c r="H1050" t="str">
        <f>IFERROR(MID($D1050,FIND(H$1,$D1050,1)+0,70),"x")</f>
        <v xml:space="preserve">CAPTAÇÃO SUPERFICIAL, NA BACIA HIDROGRÁFICA DO  RIO DE CONTAS, NO RIO </v>
      </c>
      <c r="I1050" t="str">
        <f>IFERROR(MID($D1050,FIND(I$1,$D1050,1)+0,30),"x")</f>
        <v>CPF N° 737.069.575-15, COM SED</v>
      </c>
      <c r="J1050" t="str">
        <f>IFERROR(MID($D1050,FIND(J$1,$D1050,1)+0,30),"x")</f>
        <v>x</v>
      </c>
      <c r="K1050" t="str">
        <f>IFERROR(MID($D1050,FIND(K$1,$D1050,1)+0,40),"x")</f>
        <v xml:space="preserve">VÁLIDO PELO PRAZO DE 4 (QUATRO) ANOS, A </v>
      </c>
      <c r="L1050" t="str">
        <f>IFERROR(MID($D1050,FIND(L$1,$D1050,1)+0,100),"x")</f>
        <v>RESOLVE: ART. 1º - AUTORIZAR O DIREITO DE  USO DOS RECURSOS HÍDRICOS, VÁLIDO PELO PRAZO DE 4 (QUATRO</v>
      </c>
      <c r="M1050" t="s">
        <v>3004</v>
      </c>
      <c r="P1050" t="e">
        <f>VLOOKUP(A1050,#REF!,1,FALSE)</f>
        <v>#REF!</v>
      </c>
    </row>
    <row r="1051" spans="1:16" x14ac:dyDescent="0.25">
      <c r="A1051" s="3">
        <v>19972</v>
      </c>
      <c r="B1051" t="s">
        <v>5000</v>
      </c>
      <c r="C1051">
        <v>811</v>
      </c>
      <c r="D1051" t="s">
        <v>637</v>
      </c>
      <c r="E1051" s="1">
        <v>19972</v>
      </c>
      <c r="F1051" s="2">
        <v>43851</v>
      </c>
      <c r="G1051" t="str">
        <f>IFERROR(MID($D1051,FIND(G$1,$D1051,1)+0,110),"x")</f>
        <v>LOCALIZADO NAS FAZENDAS CAJ E MUCAMBO, ZONA RURAL,  NOS MUNICÍPIOS DE INHAMBUPE E ALAGOINHAS, MEDIANTE O CUMPR</v>
      </c>
      <c r="H1051" t="str">
        <f>IFERROR(MID($D1051,FIND(H$1,$D1051,1)+0,70),"x")</f>
        <v>CAPTAÇÃO SUBTERRÂNEA, NA BACIA HIDROGRÁFICA  DO RECÔNCAVO NORTE, NO PO</v>
      </c>
      <c r="I1051" t="str">
        <f>IFERROR(MID($D1051,FIND(I$1,$D1051,1)+0,30),"x")</f>
        <v>CPF N° 682.048.685-53, COM SED</v>
      </c>
      <c r="J1051" t="str">
        <f>IFERROR(MID($D1051,FIND(J$1,$D1051,1)+0,30),"x")</f>
        <v>x</v>
      </c>
      <c r="K1051" t="str">
        <f>IFERROR(MID($D1051,FIND(K$1,$D1051,1)+0,40),"x")</f>
        <v xml:space="preserve">VÁLIDO PELO PRAZO DE 4 (QUATRO) ANOS, A </v>
      </c>
      <c r="L1051" t="str">
        <f>IFERROR(MID($D1051,FIND(L$1,$D1051,1)+0,100),"x")</f>
        <v>RESOLVE: ART. 1.º - AUTORIZAR O DIREITO DE  USO DOS RECURSOS HÍDRICOS, VÁLIDO PELO PRAZO DE 4 (QUATR</v>
      </c>
      <c r="M1051" t="s">
        <v>2926</v>
      </c>
      <c r="P1051" t="e">
        <f>VLOOKUP(A1051,#REF!,1,FALSE)</f>
        <v>#REF!</v>
      </c>
    </row>
    <row r="1052" spans="1:16" x14ac:dyDescent="0.25">
      <c r="A1052" s="3">
        <v>20026</v>
      </c>
      <c r="B1052" t="s">
        <v>5058</v>
      </c>
      <c r="C1052">
        <v>869</v>
      </c>
      <c r="D1052" t="s">
        <v>695</v>
      </c>
      <c r="E1052" s="1">
        <v>20026</v>
      </c>
      <c r="F1052" s="2">
        <v>43858</v>
      </c>
      <c r="G1052" t="str">
        <f>IFERROR(MID($D1052,FIND(G$1,$D1052,1)+0,110),"x")</f>
        <v>LOCALIZADO NA  FAZENDA KONOPCA, ZONA RURAL, NO MUNICÍPIO DE MATA DE SÃO JOÃO, MEDIANTE O CUMPRIMENTO DA  LEGIS</v>
      </c>
      <c r="H1052" t="str">
        <f>IFERROR(MID($D1052,FIND(H$1,$D1052,1)+0,70),"x")</f>
        <v>CAPTAÇÃO SUPERFICIAL, NA BACIA HIDROGRÁFICA  DO RIO POJUCA, EM AFLUENT</v>
      </c>
      <c r="I1052" t="str">
        <f>IFERROR(MID($D1052,FIND(I$1,$D1052,1)+0,30),"x")</f>
        <v>CPF Nº 420.507.317-87, COM SED</v>
      </c>
      <c r="J1052" t="str">
        <f>IFERROR(MID($D1052,FIND(J$1,$D1052,1)+0,30),"x")</f>
        <v>x</v>
      </c>
      <c r="K1052" t="str">
        <f>IFERROR(MID($D1052,FIND(K$1,$D1052,1)+0,40),"x")</f>
        <v xml:space="preserve">VÁLIDO PELO PRAZO DE 4 (QUATRO) ANOS, A </v>
      </c>
      <c r="L1052" t="str">
        <f>IFERROR(MID($D1052,FIND(L$1,$D1052,1)+0,100),"x")</f>
        <v>RESOLVE: ART. 1º - AUTORIZAR O  DIREITO DE USO DOS RECURSOS HÍDRICOS, VÁLIDO PELO PRAZO DE 4 (QUATRO</v>
      </c>
      <c r="M1052" t="s">
        <v>2974</v>
      </c>
      <c r="P1052" t="e">
        <f>VLOOKUP(A1052,#REF!,1,FALSE)</f>
        <v>#REF!</v>
      </c>
    </row>
    <row r="1053" spans="1:16" x14ac:dyDescent="0.25">
      <c r="A1053" s="3">
        <v>20048</v>
      </c>
      <c r="B1053" t="s">
        <v>5548</v>
      </c>
      <c r="C1053">
        <v>1360</v>
      </c>
      <c r="D1053" t="s">
        <v>1186</v>
      </c>
      <c r="E1053" s="1">
        <v>20048</v>
      </c>
      <c r="F1053" s="2">
        <v>43861</v>
      </c>
      <c r="G1053" t="str">
        <f>IFERROR(MID($D1053,FIND(G$1,$D1053,1)+0,110),"x")</f>
        <v>LOCALIZADO NA FAZENDA MATA DA CHUVA, ZONA RURAL, NO MUNICÍPIO DE ITANAGRA,  MEDIANTE O CUMPRIMENTO DA LEGISLAÇ</v>
      </c>
      <c r="H1053" t="str">
        <f>IFERROR(MID($D1053,FIND(H$1,$D1053,1)+0,70),"x")</f>
        <v xml:space="preserve">CAPTAÇÃO SUPERFICIAL, NA BACIA HIDROGRÁFICA DO RIO SAUÍPE, NO RIACHO  </v>
      </c>
      <c r="I1053" t="str">
        <f>IFERROR(MID($D1053,FIND(I$1,$D1053,1)+0,30),"x")</f>
        <v>CPF Nº 167.371.214-20, COM SED</v>
      </c>
      <c r="J1053" t="str">
        <f>IFERROR(MID($D1053,FIND(J$1,$D1053,1)+0,30),"x")</f>
        <v>x</v>
      </c>
      <c r="K1053" t="str">
        <f>IFERROR(MID($D1053,FIND(K$1,$D1053,1)+0,40),"x")</f>
        <v xml:space="preserve">VÁLIDO PELO PRAZO DE 4 (QUATRO) ANOS, A </v>
      </c>
      <c r="L1053" t="str">
        <f>IFERROR(MID($D1053,FIND(L$1,$D1053,1)+0,100),"x")</f>
        <v>RESOLVE: ART. 1º - AUTORIZAR O DIREITO DE  USO DOS RECURSOS HÍDRICOS, VÁLIDO PELO PRAZO DE 4 (QUATRO</v>
      </c>
      <c r="M1053" t="s">
        <v>3457</v>
      </c>
      <c r="P1053" t="e">
        <f>VLOOKUP(A1053,#REF!,1,FALSE)</f>
        <v>#REF!</v>
      </c>
    </row>
    <row r="1054" spans="1:16" x14ac:dyDescent="0.25">
      <c r="A1054" s="3">
        <v>20052</v>
      </c>
      <c r="B1054" t="s">
        <v>5343</v>
      </c>
      <c r="C1054">
        <v>1155</v>
      </c>
      <c r="D1054" t="s">
        <v>981</v>
      </c>
      <c r="E1054" s="1">
        <v>20052</v>
      </c>
      <c r="F1054" s="2">
        <v>43864</v>
      </c>
      <c r="G1054" t="str">
        <f>IFERROR(MID($D1054,FIND(G$1,$D1054,1)+0,110),"x")</f>
        <v>LOCALIZADOS NAS FAZENDAS REUNIDAS ANJINHO, PEDRA DE SÃO JOSÉ, ALCOBAÇA, CARDOSO  IV E REUNIDAS RIO BRANCO, NOS</v>
      </c>
      <c r="H1054" t="str">
        <f>IFERROR(MID($D1054,FIND(H$1,$D1054,1)+0,70),"x")</f>
        <v>CAPTAÇÃO SUPERFICIAL, NO PONTO 3, NA  BACIA HIDROGRÁFICA DO RIO INHAMB</v>
      </c>
      <c r="I1054" t="str">
        <f>IFERROR(MID($D1054,FIND(I$1,$D1054,1)+0,30),"x")</f>
        <v>x</v>
      </c>
      <c r="J1054" t="str">
        <f>IFERROR(MID($D1054,FIND(J$1,$D1054,1)+0,30),"x")</f>
        <v>CNPJ N° 15.692.999/0001-54, CO</v>
      </c>
      <c r="K1054" t="str">
        <f>IFERROR(MID($D1054,FIND(K$1,$D1054,1)+0,40),"x")</f>
        <v xml:space="preserve">VÁLIDO PELO PRAZO DE 4 (QUATRO) ANOS, A </v>
      </c>
      <c r="L1054" t="str">
        <f>IFERROR(MID($D1054,FIND(L$1,$D1054,1)+0,100),"x")</f>
        <v>RESOLVE: ART. 1º - AUTORIZAR O  DIREITO DE USO DOS RECURSOS HÍDRICOS, VÁLIDO PELO PRAZO DE 4 (QUATRO</v>
      </c>
      <c r="M1054" t="s">
        <v>3254</v>
      </c>
      <c r="P1054" t="e">
        <f>VLOOKUP(A1054,#REF!,1,FALSE)</f>
        <v>#REF!</v>
      </c>
    </row>
    <row r="1055" spans="1:16" x14ac:dyDescent="0.25">
      <c r="A1055" s="3">
        <v>20094</v>
      </c>
      <c r="B1055" t="s">
        <v>5042</v>
      </c>
      <c r="C1055">
        <v>853</v>
      </c>
      <c r="D1055" t="s">
        <v>679</v>
      </c>
      <c r="E1055" s="1">
        <v>20094</v>
      </c>
      <c r="F1055" s="2">
        <v>43871</v>
      </c>
      <c r="G1055" t="str">
        <f>IFERROR(MID($D1055,FIND(G$1,$D1055,1)+0,110),"x")</f>
        <v>LOCALIZADO NA FAZENDA CONJUNTO RIO DO SUL, ZONA RURAL,  NO MUNICÍPIO DE PRADO, MEDIANTE O CUMPRIMENTO DA LEGIS</v>
      </c>
      <c r="H1055" t="str">
        <f>IFERROR(MID($D1055,FIND(H$1,$D1055,1)+0,70),"x")</f>
        <v>CAPTAÇÃO SUPERFICIAL, NA BACIA HIDROGRÁFICA  DO RIO JUCURUÇU, NO RIO J</v>
      </c>
      <c r="I1055" t="str">
        <f>IFERROR(MID($D1055,FIND(I$1,$D1055,1)+0,30),"x")</f>
        <v>CPF N° 603.355.565-15, COM SED</v>
      </c>
      <c r="J1055" t="str">
        <f>IFERROR(MID($D1055,FIND(J$1,$D1055,1)+0,30),"x")</f>
        <v>x</v>
      </c>
      <c r="K1055" t="str">
        <f>IFERROR(MID($D1055,FIND(K$1,$D1055,1)+0,40),"x")</f>
        <v>VÁLIDA PELO PRAZO DE 04 (QUATRO) ANOS, A</v>
      </c>
      <c r="L1055" t="str">
        <f>IFERROR(MID($D1055,FIND(L$1,$D1055,1)+0,100),"x")</f>
        <v>RESOLVE: ART. 1º - AUTORIZAR A RENOVAÇÃO  DO DIREITO DE USO DOS RECURSOS HÍDRICOS, VÁLIDA PELO PRAZO</v>
      </c>
      <c r="M1055" t="s">
        <v>2965</v>
      </c>
      <c r="P1055" t="e">
        <f>VLOOKUP(A1055,#REF!,1,FALSE)</f>
        <v>#REF!</v>
      </c>
    </row>
    <row r="1056" spans="1:16" x14ac:dyDescent="0.25">
      <c r="A1056" s="3">
        <v>20095</v>
      </c>
      <c r="B1056" t="s">
        <v>5306</v>
      </c>
      <c r="C1056">
        <v>1118</v>
      </c>
      <c r="D1056" t="s">
        <v>944</v>
      </c>
      <c r="E1056" s="1">
        <v>20095</v>
      </c>
      <c r="F1056" s="2">
        <v>43871</v>
      </c>
      <c r="G1056" t="str">
        <f>IFERROR(MID($D1056,FIND(G$1,$D1056,1)+0,110),"x")</f>
        <v>LOCALIZADO NA FAZENDA TERRA NOVA, ZONA RURAL, NO  MUNICÍPIO DE PIATÃ, MEDIANTE O CUMPRIMENTO DA LEGISLAÇÃO VIG</v>
      </c>
      <c r="H1056" t="str">
        <f>IFERROR(MID($D1056,FIND(H$1,$D1056,1)+0,70),"x")</f>
        <v xml:space="preserve">CAPTAÇÃO SUPERFICIAL,  NA BACIA HIDROGRÁFICA DO RIO DE CONTAS, NO RIO </v>
      </c>
      <c r="I1056" t="str">
        <f>IFERROR(MID($D1056,FIND(I$1,$D1056,1)+0,30),"x")</f>
        <v>CPF N° 597.375.305-00, COM SED</v>
      </c>
      <c r="J1056" t="str">
        <f>IFERROR(MID($D1056,FIND(J$1,$D1056,1)+0,30),"x")</f>
        <v>x</v>
      </c>
      <c r="K1056" t="str">
        <f>IFERROR(MID($D1056,FIND(K$1,$D1056,1)+0,40),"x")</f>
        <v xml:space="preserve">VÁLIDA PELO PRAZO DE 4 (QUATRO) ANOS, A </v>
      </c>
      <c r="L1056" t="str">
        <f>IFERROR(MID($D1056,FIND(L$1,$D1056,1)+0,100),"x")</f>
        <v>RESOLVE: ART. 1º - AUTORIZAR A RENOVAÇÃO  DO DIREITO DE USO DOS RECURSOS HÍDRICOS, VÁLIDA PELO PRAZO</v>
      </c>
      <c r="M1056" t="s">
        <v>3218</v>
      </c>
      <c r="P1056" t="e">
        <f>VLOOKUP(A1056,#REF!,1,FALSE)</f>
        <v>#REF!</v>
      </c>
    </row>
    <row r="1057" spans="1:16" x14ac:dyDescent="0.25">
      <c r="A1057" s="3">
        <v>20106</v>
      </c>
      <c r="B1057" t="s">
        <v>5197</v>
      </c>
      <c r="C1057">
        <v>1009</v>
      </c>
      <c r="D1057" t="s">
        <v>835</v>
      </c>
      <c r="E1057" s="1">
        <v>20106</v>
      </c>
      <c r="F1057" s="2">
        <v>43872</v>
      </c>
      <c r="G1057" t="str">
        <f>IFERROR(MID($D1057,FIND(G$1,$D1057,1)+0,110),"x")</f>
        <v>LOCALIZADO  NA FAZENDA MANDACARÚ, ZONA RURAL, NO MUNICÍPIO DE NOVA SOURE, MEDIANTE O CUMPRIMENTO  DA LEGISLAÇÃ</v>
      </c>
      <c r="H1057" t="str">
        <f>IFERROR(MID($D1057,FIND(H$1,$D1057,1)+0,70),"x")</f>
        <v>CAPTAÇÃO SUBTERRÂNEA, NA BACIA HIDROGRÁFICA DO RIO  ITAPICURU, NAS COO</v>
      </c>
      <c r="I1057" t="str">
        <f>IFERROR(MID($D1057,FIND(I$1,$D1057,1)+0,30),"x")</f>
        <v>CPF Nº 272.930.415-00, COM SED</v>
      </c>
      <c r="J1057" t="str">
        <f>IFERROR(MID($D1057,FIND(J$1,$D1057,1)+0,30),"x")</f>
        <v>x</v>
      </c>
      <c r="K1057" t="str">
        <f>IFERROR(MID($D1057,FIND(K$1,$D1057,1)+0,40),"x")</f>
        <v>VÁLIDO PELO PRAZO DE 04 (QUATRO) ANOS, A</v>
      </c>
      <c r="L1057" t="str">
        <f>IFERROR(MID($D1057,FIND(L$1,$D1057,1)+0,100),"x")</f>
        <v>RESOLVE: ART. 1º - AUTORIZAR O DIREITO DE USO  DOS RECURSOS HÍDRICOS, VÁLIDO PELO PRAZO DE 04 (QUATR</v>
      </c>
      <c r="M1057" t="s">
        <v>3110</v>
      </c>
      <c r="P1057" t="e">
        <f>VLOOKUP(A1057,#REF!,1,FALSE)</f>
        <v>#REF!</v>
      </c>
    </row>
    <row r="1058" spans="1:16" x14ac:dyDescent="0.25">
      <c r="A1058" s="3">
        <v>20126</v>
      </c>
      <c r="B1058" t="s">
        <v>5549</v>
      </c>
      <c r="C1058">
        <v>1361</v>
      </c>
      <c r="D1058" t="s">
        <v>1187</v>
      </c>
      <c r="E1058" s="1">
        <v>20126</v>
      </c>
      <c r="F1058" s="2">
        <v>43879</v>
      </c>
      <c r="G1058" t="str">
        <f>IFERROR(MID($D1058,FIND(G$1,$D1058,1)+0,110),"x")</f>
        <v>LOCALIZADO  NA FAZENDA SERRA DOURADA, ZONA RURAL, NO MUNICÍPIO DE SANTA LUZIA, MEDIANTE O CUMPRIMENTO  DA LEGI</v>
      </c>
      <c r="H1058" t="str">
        <f>IFERROR(MID($D1058,FIND(H$1,$D1058,1)+0,70),"x")</f>
        <v>CAPTAÇÃO SUPERFICIAL, NA BACIA HIDROGRÁFICA DO RIO UNA,  NO RIBEIRÃO S</v>
      </c>
      <c r="I1058" t="str">
        <f>IFERROR(MID($D1058,FIND(I$1,$D1058,1)+0,30),"x")</f>
        <v>CPF Nº 922.907.795-04, COM SED</v>
      </c>
      <c r="J1058" t="str">
        <f>IFERROR(MID($D1058,FIND(J$1,$D1058,1)+0,30),"x")</f>
        <v>x</v>
      </c>
      <c r="K1058" t="str">
        <f>IFERROR(MID($D1058,FIND(K$1,$D1058,1)+0,40),"x")</f>
        <v>VÁLIDO PELO PRAZO DE 04 (QUATRO) ANOS, A</v>
      </c>
      <c r="L1058" t="str">
        <f>IFERROR(MID($D1058,FIND(L$1,$D1058,1)+0,100),"x")</f>
        <v>RESOLVE: ART. 1º - AUTORIZAR O DIREITO DE  USO DOS RECURSOS HÍDRICOS, VÁLIDO PELO PRAZO DE 04 (QUATR</v>
      </c>
      <c r="M1058" t="s">
        <v>3458</v>
      </c>
      <c r="P1058" t="e">
        <f>VLOOKUP(A1058,#REF!,1,FALSE)</f>
        <v>#REF!</v>
      </c>
    </row>
    <row r="1059" spans="1:16" x14ac:dyDescent="0.25">
      <c r="A1059" s="3">
        <v>20127</v>
      </c>
      <c r="B1059" t="s">
        <v>4999</v>
      </c>
      <c r="C1059">
        <v>810</v>
      </c>
      <c r="D1059" t="s">
        <v>636</v>
      </c>
      <c r="E1059" s="1">
        <v>20127</v>
      </c>
      <c r="F1059" s="2">
        <v>43879</v>
      </c>
      <c r="G1059" t="str">
        <f>IFERROR(MID($D1059,FIND(G$1,$D1059,1)+0,110),"x")</f>
        <v>x</v>
      </c>
      <c r="H1059" t="str">
        <f>IFERROR(MID($D1059,FIND(H$1,$D1059,1)+0,70),"x")</f>
        <v>CAPTAÇÃO SUBTERRÂNEA, NA BACIA HIDROGRÁFICA  DO RECÔNCAVO NORTE, NAS C</v>
      </c>
      <c r="I1059" t="str">
        <f>IFERROR(MID($D1059,FIND(I$1,$D1059,1)+0,30),"x")</f>
        <v>CPF N° 116.685.805.78, COM SED</v>
      </c>
      <c r="J1059" t="str">
        <f>IFERROR(MID($D1059,FIND(J$1,$D1059,1)+0,30),"x")</f>
        <v>x</v>
      </c>
      <c r="K1059" t="str">
        <f>IFERROR(MID($D1059,FIND(K$1,$D1059,1)+0,40),"x")</f>
        <v>VÁLIDO PELO PRAZO DE 04 (QUATRO) ANOS, A</v>
      </c>
      <c r="L1059" t="str">
        <f>IFERROR(MID($D1059,FIND(L$1,$D1059,1)+0,100),"x")</f>
        <v>RESOLVE: ART. 1º - AUTORIZAR O DIREITO  DE USO DOS RECURSOS HÍDRICOS, VÁLIDO PELO PRAZO DE 04 (QUATR</v>
      </c>
      <c r="M1059" t="s">
        <v>2925</v>
      </c>
      <c r="P1059" t="e">
        <f>VLOOKUP(A1059,#REF!,1,FALSE)</f>
        <v>#REF!</v>
      </c>
    </row>
    <row r="1060" spans="1:16" x14ac:dyDescent="0.25">
      <c r="A1060" s="3">
        <v>20129</v>
      </c>
      <c r="B1060" t="s">
        <v>5576</v>
      </c>
      <c r="C1060">
        <v>1388</v>
      </c>
      <c r="D1060" t="s">
        <v>1214</v>
      </c>
      <c r="E1060" s="1">
        <v>20129</v>
      </c>
      <c r="F1060" s="2">
        <v>43879</v>
      </c>
      <c r="G1060" t="str">
        <f>IFERROR(MID($D1060,FIND(G$1,$D1060,1)+0,110),"x")</f>
        <v>LOCALIZADO NA FAZENDA PONTA DA SERRA,  ZONA RURAL, NO MUNICÍPIO DE SAÚDE, MEDIANTE O CUMPRIMENTO DA LEGISLAÇÃO</v>
      </c>
      <c r="H1060" t="str">
        <f>IFERROR(MID($D1060,FIND(H$1,$D1060,1)+0,70),"x")</f>
        <v xml:space="preserve">CAPTAÇÃO SUPERFICIAL, NA BACIA  HIDROGRÁFICA DO RIO ITAPICURU, NO RIO </v>
      </c>
      <c r="I1060" t="str">
        <f>IFERROR(MID($D1060,FIND(I$1,$D1060,1)+0,30),"x")</f>
        <v>CPF N° 020.919.685-87, COM SED</v>
      </c>
      <c r="J1060" t="str">
        <f>IFERROR(MID($D1060,FIND(J$1,$D1060,1)+0,30),"x")</f>
        <v>x</v>
      </c>
      <c r="K1060" t="str">
        <f>IFERROR(MID($D1060,FIND(K$1,$D1060,1)+0,40),"x")</f>
        <v xml:space="preserve">VÁLIDA PELO PRAZO DE 4 (QUATRO) ANOS, A </v>
      </c>
      <c r="L1060" t="str">
        <f>IFERROR(MID($D1060,FIND(L$1,$D1060,1)+0,100),"x")</f>
        <v>RESOLVE: ART. 1º - AUTORIZAR A RENOVAÇÃO  DO DIREITO DE USO DOS RECURSOS HÍDRICOS, VÁLIDA PELO PRAZO</v>
      </c>
      <c r="M1060" t="s">
        <v>3484</v>
      </c>
      <c r="P1060" t="e">
        <f>VLOOKUP(A1060,#REF!,1,FALSE)</f>
        <v>#REF!</v>
      </c>
    </row>
    <row r="1061" spans="1:16" x14ac:dyDescent="0.25">
      <c r="A1061" s="3">
        <v>20138</v>
      </c>
      <c r="B1061" t="s">
        <v>5206</v>
      </c>
      <c r="C1061">
        <v>1018</v>
      </c>
      <c r="D1061" t="s">
        <v>844</v>
      </c>
      <c r="E1061" s="1">
        <v>20138</v>
      </c>
      <c r="F1061" s="2">
        <v>43880</v>
      </c>
      <c r="G1061" t="str">
        <f>IFERROR(MID($D1061,FIND(G$1,$D1061,1)+0,110),"x")</f>
        <v xml:space="preserve">LOCALIZADO NA FAZENDA BOA NOVA, DISTRITO DE VENTURA, NO MUNICÍPIO DE MORRO DO CHAPÉU,  MEDIANTE O CUMPRIMENTO </v>
      </c>
      <c r="H1061" t="str">
        <f>IFERROR(MID($D1061,FIND(H$1,$D1061,1)+0,70),"x")</f>
        <v>CAPTAÇÃO SUPERFICIAL, NA BACIA HIDROGRÁFICA DO RIO  PARAGUAÇU, EM BARR</v>
      </c>
      <c r="I1061" t="str">
        <f>IFERROR(MID($D1061,FIND(I$1,$D1061,1)+0,30),"x")</f>
        <v>CPF Nº 037.678.175-00, COM SED</v>
      </c>
      <c r="J1061" t="str">
        <f>IFERROR(MID($D1061,FIND(J$1,$D1061,1)+0,30),"x")</f>
        <v>x</v>
      </c>
      <c r="K1061" t="str">
        <f>IFERROR(MID($D1061,FIND(K$1,$D1061,1)+0,40),"x")</f>
        <v>VÁLIDO PELO PRAZO DE 04 (QUATRO) ANOS, A</v>
      </c>
      <c r="L1061" t="str">
        <f>IFERROR(MID($D1061,FIND(L$1,$D1061,1)+0,100),"x")</f>
        <v>RESOLVE: ART. 1º - AUTORIZAR O DIREITO DE  USO DOS RECURSOS HÍDRICOS, VÁLIDO PELO PRAZO DE 04 (QUATR</v>
      </c>
      <c r="M1061" t="s">
        <v>3119</v>
      </c>
      <c r="P1061" t="e">
        <f>VLOOKUP(A1061,#REF!,1,FALSE)</f>
        <v>#REF!</v>
      </c>
    </row>
    <row r="1062" spans="1:16" x14ac:dyDescent="0.25">
      <c r="A1062" s="3">
        <v>20139</v>
      </c>
      <c r="B1062" t="s">
        <v>5119</v>
      </c>
      <c r="C1062">
        <v>931</v>
      </c>
      <c r="D1062" t="s">
        <v>757</v>
      </c>
      <c r="E1062" s="1">
        <v>20139</v>
      </c>
      <c r="F1062" s="2">
        <v>43880</v>
      </c>
      <c r="G1062" t="str">
        <f>IFERROR(MID($D1062,FIND(G$1,$D1062,1)+0,110),"x")</f>
        <v>LOCALIZADO NA FAZENDA ALIANÇA, ZONA RURAL,  NO MUNICÍPIO DE MIGUEL CALMON, MEDIANTE O CUMPRIMENTO DA LEGISLAÇÃ</v>
      </c>
      <c r="H1062" t="str">
        <f>IFERROR(MID($D1062,FIND(H$1,$D1062,1)+0,70),"x")</f>
        <v xml:space="preserve">CAPTAÇÃO SUPERFICIAL, NA BACIA HIDROGRÁFICA DO  RIO PARAGUAÇU, NO RIO </v>
      </c>
      <c r="I1062" t="str">
        <f>IFERROR(MID($D1062,FIND(I$1,$D1062,1)+0,30),"x")</f>
        <v>CPF SOB N° 487.476.455-04, COM</v>
      </c>
      <c r="J1062" t="str">
        <f>IFERROR(MID($D1062,FIND(J$1,$D1062,1)+0,30),"x")</f>
        <v>x</v>
      </c>
      <c r="K1062" t="str">
        <f>IFERROR(MID($D1062,FIND(K$1,$D1062,1)+0,40),"x")</f>
        <v>VÁLIDA PELO PRAZO DE 04 (QUATRO) ANOS, A</v>
      </c>
      <c r="L1062" t="str">
        <f>IFERROR(MID($D1062,FIND(L$1,$D1062,1)+0,100),"x")</f>
        <v>RESOLVE: ART. 1º - AUTORIZAR A RENOVAÇÃO  DO DIREITO DE USO DOS RECURSOS HÍDRICOS, VÁLIDA PELO PRAZO</v>
      </c>
      <c r="M1062" t="s">
        <v>3034</v>
      </c>
      <c r="P1062" t="e">
        <f>VLOOKUP(A1062,#REF!,1,FALSE)</f>
        <v>#REF!</v>
      </c>
    </row>
    <row r="1063" spans="1:16" x14ac:dyDescent="0.25">
      <c r="A1063" s="3">
        <v>20140</v>
      </c>
      <c r="B1063" t="s">
        <v>5148</v>
      </c>
      <c r="C1063">
        <v>960</v>
      </c>
      <c r="D1063" t="s">
        <v>786</v>
      </c>
      <c r="E1063" s="1">
        <v>20140</v>
      </c>
      <c r="F1063" s="2">
        <v>43880</v>
      </c>
      <c r="G1063" t="str">
        <f>IFERROR(MID($D1063,FIND(G$1,$D1063,1)+0,110),"x")</f>
        <v>LOCALIZADO  NA FAZENDA WOCKEL, 7.823, ZONA RURAL, NO MUNICÍPIO DE NOVA VIÇOSA, MEDIANTE O CUMPRIMENTO  DA LEGI</v>
      </c>
      <c r="H1063" t="str">
        <f>IFERROR(MID($D1063,FIND(H$1,$D1063,1)+0,70),"x")</f>
        <v>CAPTAÇÃO SUBTERRÂNEA, NA BACIA HIDROGRÁFICA DO EXTREMO SUL, NAS  COORD</v>
      </c>
      <c r="I1063" t="str">
        <f>IFERROR(MID($D1063,FIND(I$1,$D1063,1)+0,30),"x")</f>
        <v>CPF N° 930.442.597-20, COM SED</v>
      </c>
      <c r="J1063" t="str">
        <f>IFERROR(MID($D1063,FIND(J$1,$D1063,1)+0,30),"x")</f>
        <v>x</v>
      </c>
      <c r="K1063" t="str">
        <f>IFERROR(MID($D1063,FIND(K$1,$D1063,1)+0,40),"x")</f>
        <v>VÁLIDO PELO PRAZO DE 04 (QUATRO) ANOS, A</v>
      </c>
      <c r="L1063" t="str">
        <f>IFERROR(MID($D1063,FIND(L$1,$D1063,1)+0,100),"x")</f>
        <v>RESOLVE: ART. 1º - AUTORIZAR O DIREITO  DE USO DOS RECURSOS HÍDRICOS, VÁLIDO PELO PRAZO DE 04 (QUATR</v>
      </c>
      <c r="M1063" t="s">
        <v>3062</v>
      </c>
      <c r="P1063" t="e">
        <f>VLOOKUP(A1063,#REF!,1,FALSE)</f>
        <v>#REF!</v>
      </c>
    </row>
    <row r="1064" spans="1:16" x14ac:dyDescent="0.25">
      <c r="A1064" s="3">
        <v>20142</v>
      </c>
      <c r="B1064" t="s">
        <v>5256</v>
      </c>
      <c r="C1064">
        <v>1068</v>
      </c>
      <c r="D1064" t="s">
        <v>894</v>
      </c>
      <c r="E1064" s="1">
        <v>20142</v>
      </c>
      <c r="F1064" s="2">
        <v>43880</v>
      </c>
      <c r="G1064" t="str">
        <f>IFERROR(MID($D1064,FIND(G$1,$D1064,1)+0,110),"x")</f>
        <v>LOCALIZADO NA FAZENDA LICURIZAL, ZONA RURAL, NO MUNICÍPIO DE PORTO SEGURO, MEDIANTE O  CUMPRIMENTO DA LEGISLAÇ</v>
      </c>
      <c r="H1064" t="str">
        <f>IFERROR(MID($D1064,FIND(H$1,$D1064,1)+0,70),"x")</f>
        <v>CAPTAÇÃO SUPERFICIAL, NA BACIA HIDROGRÁFICA DO RIO BURANHÉM,  EM AFLUE</v>
      </c>
      <c r="I1064" t="str">
        <f>IFERROR(MID($D1064,FIND(I$1,$D1064,1)+0,30),"x")</f>
        <v>CPF SOB N° 282.451.807-34, COM</v>
      </c>
      <c r="J1064" t="str">
        <f>IFERROR(MID($D1064,FIND(J$1,$D1064,1)+0,30),"x")</f>
        <v>x</v>
      </c>
      <c r="K1064" t="str">
        <f>IFERROR(MID($D1064,FIND(K$1,$D1064,1)+0,40),"x")</f>
        <v xml:space="preserve">VÁLIDO PELO PRAZO DE 4 (QUATRO) ANOS, A </v>
      </c>
      <c r="L1064" t="str">
        <f>IFERROR(MID($D1064,FIND(L$1,$D1064,1)+0,100),"x")</f>
        <v>RESOLVE: ART. 1º - AUTORIZAR O DIREITO  DE USO DOS RECURSOS HÍDRICOS, VÁLIDO PELO PRAZO DE 4 (QUATRO</v>
      </c>
      <c r="M1064" t="s">
        <v>3169</v>
      </c>
      <c r="P1064" t="e">
        <f>VLOOKUP(A1064,#REF!,1,FALSE)</f>
        <v>#REF!</v>
      </c>
    </row>
    <row r="1065" spans="1:16" x14ac:dyDescent="0.25">
      <c r="A1065" s="3">
        <v>20145</v>
      </c>
      <c r="B1065" t="s">
        <v>5299</v>
      </c>
      <c r="C1065">
        <v>1111</v>
      </c>
      <c r="D1065" t="s">
        <v>937</v>
      </c>
      <c r="E1065" s="1">
        <v>20145</v>
      </c>
      <c r="F1065" s="2">
        <v>43880</v>
      </c>
      <c r="G1065" t="str">
        <f>IFERROR(MID($D1065,FIND(G$1,$D1065,1)+0,110),"x")</f>
        <v>LOCALIZADO NA FAZENDA MACHADO,  ZONA RURAL, NO MUNICÍPIO DE PIATÃ, MEDIANTE O CUMPRIMENTO DA LEGISLAÇÃO VIGENT</v>
      </c>
      <c r="H1065" t="str">
        <f>IFERROR(MID($D1065,FIND(H$1,$D1065,1)+0,70),"x")</f>
        <v>CAPTAÇÃO SUBTERRÂNEA, NA BACIA HIDROGRÁFICA DO RIO DE CONTAS, NAS COOR</v>
      </c>
      <c r="I1065" t="str">
        <f>IFERROR(MID($D1065,FIND(I$1,$D1065,1)+0,30),"x")</f>
        <v>CPF N° 066.400.445-87, COM SED</v>
      </c>
      <c r="J1065" t="str">
        <f>IFERROR(MID($D1065,FIND(J$1,$D1065,1)+0,30),"x")</f>
        <v>x</v>
      </c>
      <c r="K1065" t="str">
        <f>IFERROR(MID($D1065,FIND(K$1,$D1065,1)+0,40),"x")</f>
        <v>VÁLIDO PELO PRAZO DE 04 (QUATRO) ANOS, A</v>
      </c>
      <c r="L1065" t="str">
        <f>IFERROR(MID($D1065,FIND(L$1,$D1065,1)+0,100),"x")</f>
        <v>RESOLVE: ART. 1º - AUTORIZAR O DIREITO DE  USO DOS RECURSOS HÍDRICOS, VÁLIDO PELO PRAZO DE 04 (QUATR</v>
      </c>
      <c r="M1065" t="s">
        <v>3211</v>
      </c>
      <c r="P1065" t="e">
        <f>VLOOKUP(A1065,#REF!,1,FALSE)</f>
        <v>#REF!</v>
      </c>
    </row>
    <row r="1066" spans="1:16" x14ac:dyDescent="0.25">
      <c r="A1066" s="3">
        <v>20150</v>
      </c>
      <c r="B1066" t="s">
        <v>5071</v>
      </c>
      <c r="C1066">
        <v>882</v>
      </c>
      <c r="D1066" t="s">
        <v>708</v>
      </c>
      <c r="E1066" s="1">
        <v>20150</v>
      </c>
      <c r="F1066" s="2">
        <v>43881</v>
      </c>
      <c r="G1066" t="str">
        <f>IFERROR(MID($D1066,FIND(G$1,$D1066,1)+0,110),"x")</f>
        <v>LOCALIZADO NA FAZENDA FORMOSO, ZONA RURAL, NO MUNICÍPIO DE INHAMBUPE, MEDIANTE  O CUMPRIMENTO DA LEGISLAÇÃO VI</v>
      </c>
      <c r="H1066" t="str">
        <f>IFERROR(MID($D1066,FIND(H$1,$D1066,1)+0,70),"x")</f>
        <v>CAPTAÇÃO SUBTERRÂNEA, NA BACIA HIDROGRÁFICA DO  RECÔNCAVO NORTE, NAS C</v>
      </c>
      <c r="I1066" t="str">
        <f>IFERROR(MID($D1066,FIND(I$1,$D1066,1)+0,30),"x")</f>
        <v>CPF N° 961.835.515-20, COM SED</v>
      </c>
      <c r="J1066" t="str">
        <f>IFERROR(MID($D1066,FIND(J$1,$D1066,1)+0,30),"x")</f>
        <v>x</v>
      </c>
      <c r="K1066" t="str">
        <f>IFERROR(MID($D1066,FIND(K$1,$D1066,1)+0,40),"x")</f>
        <v>VÁLIDO PELO PRAZO DE 04 (QUATRO) ANOS, A</v>
      </c>
      <c r="L1066" t="str">
        <f>IFERROR(MID($D1066,FIND(L$1,$D1066,1)+0,100),"x")</f>
        <v>RESOLVE: ART. 1º - AUTORIZAR O DIREITO  DE USO DOS RECURSOS HÍDRICOS, VÁLIDO PELO PRAZO DE 04 (QUATR</v>
      </c>
      <c r="M1066" t="s">
        <v>2987</v>
      </c>
      <c r="P1066" t="e">
        <f>VLOOKUP(A1066,#REF!,1,FALSE)</f>
        <v>#REF!</v>
      </c>
    </row>
    <row r="1067" spans="1:16" x14ac:dyDescent="0.25">
      <c r="A1067" s="3">
        <v>20153</v>
      </c>
      <c r="B1067" t="s">
        <v>5461</v>
      </c>
      <c r="C1067">
        <v>1273</v>
      </c>
      <c r="D1067" t="s">
        <v>1099</v>
      </c>
      <c r="E1067" s="1">
        <v>20153</v>
      </c>
      <c r="F1067" s="2">
        <v>43881</v>
      </c>
      <c r="G1067" t="str">
        <f>IFERROR(MID($D1067,FIND(G$1,$D1067,1)+0,110),"x")</f>
        <v>LOCALIZADO NA FAZENDA BELA VISTA, ZONA RURAL, NO MUNICÍPIO  DE ITAPETINGA, MEDIANTE O CUMPRIMENTO DA LEGISLAÇÃ</v>
      </c>
      <c r="H1067" t="str">
        <f>IFERROR(MID($D1067,FIND(H$1,$D1067,1)+0,70),"x")</f>
        <v>CAPTAÇÃO SUPERFICIAL,  NA BACIA HIDROGRÁFICA DO RIO PARDO, NO RIO CATO</v>
      </c>
      <c r="I1067" t="str">
        <f>IFERROR(MID($D1067,FIND(I$1,$D1067,1)+0,30),"x")</f>
        <v>CPF Nº 353.415.997-72, COM SED</v>
      </c>
      <c r="J1067" t="str">
        <f>IFERROR(MID($D1067,FIND(J$1,$D1067,1)+0,30),"x")</f>
        <v>x</v>
      </c>
      <c r="K1067" t="str">
        <f>IFERROR(MID($D1067,FIND(K$1,$D1067,1)+0,40),"x")</f>
        <v>VÁLIDA PELO PRAZO DA PORTARIA INEMA N° 1</v>
      </c>
      <c r="L1067" t="str">
        <f>IFERROR(MID($D1067,FIND(L$1,$D1067,1)+0,100),"x")</f>
        <v>RESOLVE: ART. 1º - AUTORIZAR A ALTERAÇÃO  DA OUTORGA DO DIREITO DE USO DOS RECURSOS HÍDRICOS, RELACI</v>
      </c>
      <c r="M1067" t="s">
        <v>3370</v>
      </c>
      <c r="P1067" t="e">
        <f>VLOOKUP(A1067,#REF!,1,FALSE)</f>
        <v>#REF!</v>
      </c>
    </row>
    <row r="1068" spans="1:16" x14ac:dyDescent="0.25">
      <c r="A1068" s="3">
        <v>20156</v>
      </c>
      <c r="B1068" t="s">
        <v>5389</v>
      </c>
      <c r="C1068">
        <v>1201</v>
      </c>
      <c r="D1068" t="s">
        <v>1027</v>
      </c>
      <c r="E1068" s="1">
        <v>20156</v>
      </c>
      <c r="F1068" s="2">
        <v>43888</v>
      </c>
      <c r="G1068" t="str">
        <f>IFERROR(MID($D1068,FIND(G$1,$D1068,1)+0,110),"x")</f>
        <v>LOCALIZADO NA FAZENDA  PAU DO FEIJÃO, ZONA RURAL, NO MUNICÍPIO DE ITAPICURU, MEDIANTE O CUMPRIMENTO DA LEGISLA</v>
      </c>
      <c r="H1068" t="str">
        <f>IFERROR(MID($D1068,FIND(H$1,$D1068,1)+0,70),"x")</f>
        <v>CAPTAÇÃO SUBTERRÂNEA, NA BACIA HIDROGRÁFICA DO RIO ITAPICURU, NAS COOR</v>
      </c>
      <c r="I1068" t="str">
        <f>IFERROR(MID($D1068,FIND(I$1,$D1068,1)+0,30),"x")</f>
        <v>x</v>
      </c>
      <c r="J1068" t="str">
        <f>IFERROR(MID($D1068,FIND(J$1,$D1068,1)+0,30),"x")</f>
        <v>CNPJ Nº 07.231.103/0008-88, CO</v>
      </c>
      <c r="K1068" t="str">
        <f>IFERROR(MID($D1068,FIND(K$1,$D1068,1)+0,40),"x")</f>
        <v>VÁLIDA PELO PRAZO DE VIGÊNCIA DA PORTARI</v>
      </c>
      <c r="L1068" t="str">
        <f>IFERROR(MID($D1068,FIND(L$1,$D1068,1)+0,100),"x")</f>
        <v>RESOLVE: ART. 1º - AUTORIZAR A ALTERAÇÃO  DO DIREITO DE USO DOS RECURSOS HÍDRICOS, RELACIONADA AO PR</v>
      </c>
      <c r="M1068" t="s">
        <v>3299</v>
      </c>
      <c r="P1068" t="e">
        <f>VLOOKUP(A1068,#REF!,1,FALSE)</f>
        <v>#REF!</v>
      </c>
    </row>
    <row r="1069" spans="1:16" x14ac:dyDescent="0.25">
      <c r="A1069" s="3">
        <v>20185</v>
      </c>
      <c r="B1069" t="s">
        <v>5292</v>
      </c>
      <c r="C1069">
        <v>1104</v>
      </c>
      <c r="D1069" t="s">
        <v>930</v>
      </c>
      <c r="E1069" s="1">
        <v>20185</v>
      </c>
      <c r="F1069" s="2">
        <v>43895</v>
      </c>
      <c r="G1069" t="str">
        <f>IFERROR(MID($D1069,FIND(G$1,$D1069,1)+0,110),"x")</f>
        <v>LOCALIZADO NO SÍTIO BRUMADINHO, ZONA RURAL, NO MUNICÍPIO DE RIO DE CONTAS. § 2º - CAPTAÇÃO  SUBTERRÂNEA, NA BA</v>
      </c>
      <c r="H1069" t="str">
        <f>IFERROR(MID($D1069,FIND(H$1,$D1069,1)+0,70),"x")</f>
        <v>CAPTAÇÃO SUPERFICIAL, NA BACIA HIDROGRÁFICA DO RIO DE  CONTAS, NO PONT</v>
      </c>
      <c r="I1069" t="str">
        <f>IFERROR(MID($D1069,FIND(I$1,$D1069,1)+0,30),"x")</f>
        <v>CPF SOB Nº 143.986.645-72, COM</v>
      </c>
      <c r="J1069" t="str">
        <f>IFERROR(MID($D1069,FIND(J$1,$D1069,1)+0,30),"x")</f>
        <v>x</v>
      </c>
      <c r="K1069" t="str">
        <f>IFERROR(MID($D1069,FIND(K$1,$D1069,1)+0,40),"x")</f>
        <v>VÁLIDO PELO PRAZO DE 4 (QUATRO) ANOS À A</v>
      </c>
      <c r="L1069" t="str">
        <f>IFERROR(MID($D1069,FIND(L$1,$D1069,1)+0,100),"x")</f>
        <v>RESOLVE: ART. 1.º - AUTORIZAR O DIREITO DE USO  DOS RECURSOS HÍDRICOS, VÁLIDO PELO PRAZO DE 4 (QUATR</v>
      </c>
      <c r="M1069" t="s">
        <v>3204</v>
      </c>
      <c r="P1069" t="e">
        <f>VLOOKUP(A1069,#REF!,1,FALSE)</f>
        <v>#REF!</v>
      </c>
    </row>
    <row r="1070" spans="1:16" x14ac:dyDescent="0.25">
      <c r="A1070" s="3">
        <v>20208</v>
      </c>
      <c r="B1070" t="s">
        <v>5376</v>
      </c>
      <c r="C1070">
        <v>1188</v>
      </c>
      <c r="D1070" t="s">
        <v>1014</v>
      </c>
      <c r="E1070" s="1">
        <v>20208</v>
      </c>
      <c r="F1070" s="2">
        <v>43899</v>
      </c>
      <c r="G1070" t="str">
        <f>IFERROR(MID($D1070,FIND(G$1,$D1070,1)+0,110),"x")</f>
        <v>LOCALIZADO  NA FAZENDA MANDACARU, ZONA RURAL, NO MUNICÍPIO DE MIRANGABA, MEDIANTE O CUMPRIMENTO DA  LEGISLAÇÃO</v>
      </c>
      <c r="H1070" t="str">
        <f>IFERROR(MID($D1070,FIND(H$1,$D1070,1)+0,70),"x")</f>
        <v>CAPTAÇÃO SUBTERRÂNEA, NA BACIA HIDROGRÁFICA DO RIO ITAPICURU, NAS  COO</v>
      </c>
      <c r="I1070" t="str">
        <f>IFERROR(MID($D1070,FIND(I$1,$D1070,1)+0,30),"x")</f>
        <v>CPF N° 895.669.125-87, COM SED</v>
      </c>
      <c r="J1070" t="str">
        <f>IFERROR(MID($D1070,FIND(J$1,$D1070,1)+0,30),"x")</f>
        <v>x</v>
      </c>
      <c r="K1070" t="str">
        <f>IFERROR(MID($D1070,FIND(K$1,$D1070,1)+0,40),"x")</f>
        <v xml:space="preserve">VÁLIDO PELO PRAZO DE 4 (QUATRO) ANOS, A </v>
      </c>
      <c r="L1070" t="str">
        <f>IFERROR(MID($D1070,FIND(L$1,$D1070,1)+0,100),"x")</f>
        <v>RESOLVE: ART. 1.º - AUTORIZAR O DIREITO  DE USO DOS RECURSOS HÍDRICOS, VÁLIDO PELO PRAZO DE 4 (QUATR</v>
      </c>
      <c r="M1070" t="s">
        <v>3286</v>
      </c>
      <c r="P1070" t="e">
        <f>VLOOKUP(A1070,#REF!,1,FALSE)</f>
        <v>#REF!</v>
      </c>
    </row>
    <row r="1071" spans="1:16" x14ac:dyDescent="0.25">
      <c r="A1071" s="3">
        <v>20239</v>
      </c>
      <c r="B1071" t="s">
        <v>5150</v>
      </c>
      <c r="C1071">
        <v>962</v>
      </c>
      <c r="D1071" t="s">
        <v>788</v>
      </c>
      <c r="E1071" s="1">
        <v>20239</v>
      </c>
      <c r="F1071" s="2">
        <v>43907</v>
      </c>
      <c r="G1071" t="str">
        <f>IFERROR(MID($D1071,FIND(G$1,$D1071,1)+0,110),"x")</f>
        <v>x</v>
      </c>
      <c r="H1071" t="str">
        <f>IFERROR(MID($D1071,FIND(H$1,$D1071,1)+0,70),"x")</f>
        <v>x</v>
      </c>
      <c r="I1071" t="str">
        <f>IFERROR(MID($D1071,FIND(I$1,$D1071,1)+0,30),"x")</f>
        <v>x</v>
      </c>
      <c r="J1071" t="str">
        <f>IFERROR(MID($D1071,FIND(J$1,$D1071,1)+0,30),"x")</f>
        <v>x</v>
      </c>
      <c r="K1071" t="str">
        <f>IFERROR(MID($D1071,FIND(K$1,$D1071,1)+0,40),"x")</f>
        <v>x</v>
      </c>
      <c r="L1071" t="str">
        <f>IFERROR(MID($D1071,FIND(L$1,$D1071,1)+0,100),"x")</f>
        <v>RESOLVE: DESIGNAR O SR. JOÃO PROFETA VIEIRA, EM SUBSTITUIÇÃO AO SR. UDIRLEY  DIAS DA SILVA, PARA COM</v>
      </c>
      <c r="M1071" t="s">
        <v>3064</v>
      </c>
      <c r="P1071" t="e">
        <f>VLOOKUP(A1071,#REF!,1,FALSE)</f>
        <v>#REF!</v>
      </c>
    </row>
    <row r="1072" spans="1:16" x14ac:dyDescent="0.25">
      <c r="A1072" s="3">
        <v>20249</v>
      </c>
      <c r="B1072" t="s">
        <v>5426</v>
      </c>
      <c r="C1072">
        <v>1238</v>
      </c>
      <c r="D1072" t="s">
        <v>1064</v>
      </c>
      <c r="E1072" s="1">
        <v>20249</v>
      </c>
      <c r="F1072" s="2">
        <v>43909</v>
      </c>
      <c r="G1072" t="str">
        <f>IFERROR(MID($D1072,FIND(G$1,$D1072,1)+0,110),"x")</f>
        <v>LOCALIZADO NO COMPLEXO DE FAZENDAS DO BLOCO IX, NOS MUNICÍPIOS DE MUCURI E  NOVA VIÇOSA, MEDIANTE O CUMPRIMENT</v>
      </c>
      <c r="H1072" t="str">
        <f>IFERROR(MID($D1072,FIND(H$1,$D1072,1)+0,70),"x")</f>
        <v>CAPTAÇÃO SUPERFICIAL, NA BACIA HIDROGRÁFICA DO RIO MUCURI, NO RIO  MUC</v>
      </c>
      <c r="I1072" t="str">
        <f>IFERROR(MID($D1072,FIND(I$1,$D1072,1)+0,30),"x")</f>
        <v>x</v>
      </c>
      <c r="J1072" t="str">
        <f>IFERROR(MID($D1072,FIND(J$1,$D1072,1)+0,30),"x")</f>
        <v>CNPJ Nº 16.404.287/0001-55, CO</v>
      </c>
      <c r="K1072" t="str">
        <f>IFERROR(MID($D1072,FIND(K$1,$D1072,1)+0,40),"x")</f>
        <v xml:space="preserve">VÁLIDO PELO PRAZO DE 4 (QUATRO) ANOS, À </v>
      </c>
      <c r="L1072" t="str">
        <f>IFERROR(MID($D1072,FIND(L$1,$D1072,1)+0,100),"x")</f>
        <v>RESOLVE: ART. 1º - AUTORIZAR O DIREITO DE  USO DOS RECURSOS HÍDRICOS, VÁLIDO PELO PRAZO DE 4 (QUATRO</v>
      </c>
      <c r="M1072" t="s">
        <v>3335</v>
      </c>
      <c r="P1072" t="e">
        <f>VLOOKUP(A1072,#REF!,1,FALSE)</f>
        <v>#REF!</v>
      </c>
    </row>
    <row r="1073" spans="1:16" x14ac:dyDescent="0.25">
      <c r="A1073" s="3">
        <v>20250</v>
      </c>
      <c r="B1073" t="s">
        <v>5105</v>
      </c>
      <c r="C1073">
        <v>916</v>
      </c>
      <c r="D1073" t="s">
        <v>742</v>
      </c>
      <c r="E1073" s="1">
        <v>20250</v>
      </c>
      <c r="F1073" s="2">
        <v>43909</v>
      </c>
      <c r="G1073" t="str">
        <f>IFERROR(MID($D1073,FIND(G$1,$D1073,1)+0,110),"x")</f>
        <v xml:space="preserve">LOCALIZADO NA FAZENDA MANDACARU, ZONA RURAL, NO MUNICÍPIO DE MIRANGABA, MEDIANTE O  CUMPRIMENTO DA LEGISLAÇÃO </v>
      </c>
      <c r="H1073" t="str">
        <f>IFERROR(MID($D1073,FIND(H$1,$D1073,1)+0,70),"x")</f>
        <v>CAPTAÇÃO SUBTERRÂNEA, NA BACIA HIDROGRÁFICA DO  RIO ITAPICURU, NAS COO</v>
      </c>
      <c r="I1073" t="str">
        <f>IFERROR(MID($D1073,FIND(I$1,$D1073,1)+0,30),"x")</f>
        <v>CPF N° 286.621.565-68, COM SED</v>
      </c>
      <c r="J1073" t="str">
        <f>IFERROR(MID($D1073,FIND(J$1,$D1073,1)+0,30),"x")</f>
        <v>x</v>
      </c>
      <c r="K1073" t="str">
        <f>IFERROR(MID($D1073,FIND(K$1,$D1073,1)+0,40),"x")</f>
        <v>VÁLIDO PELO PRAZO DE 04 (QUATRO) ANOS, A</v>
      </c>
      <c r="L1073" t="str">
        <f>IFERROR(MID($D1073,FIND(L$1,$D1073,1)+0,100),"x")</f>
        <v>RESOLVE: ART. 1º - AUTORIZAR O DIREITO DE  USO DOS RECURSOS HÍDRICOS, VÁLIDO PELO PRAZO DE 04 (QUATR</v>
      </c>
      <c r="M1073" t="s">
        <v>3020</v>
      </c>
      <c r="P1073" t="e">
        <f>VLOOKUP(A1073,#REF!,1,FALSE)</f>
        <v>#REF!</v>
      </c>
    </row>
    <row r="1074" spans="1:16" x14ac:dyDescent="0.25">
      <c r="A1074" s="3">
        <v>20251</v>
      </c>
      <c r="B1074" t="s">
        <v>5107</v>
      </c>
      <c r="C1074">
        <v>918</v>
      </c>
      <c r="D1074" t="s">
        <v>744</v>
      </c>
      <c r="E1074" s="1">
        <v>20251</v>
      </c>
      <c r="F1074" s="2">
        <v>43909</v>
      </c>
      <c r="G1074" t="str">
        <f>IFERROR(MID($D1074,FIND(G$1,$D1074,1)+0,110),"x")</f>
        <v>LOCALIZADO NA FAZENDA MANDACARU, DISTRITO DE TAQUARENDI, NO MUNICÍPIO DE MIRANGABA,  MEDIANTE O CUMPRIMENTO DA</v>
      </c>
      <c r="H1074" t="str">
        <f>IFERROR(MID($D1074,FIND(H$1,$D1074,1)+0,70),"x")</f>
        <v>CAPTAÇÃO SUBTERRÂNEA, NA BACIA HIDROGRÁFICA DO  RIO ITAPICURU, NAS COO</v>
      </c>
      <c r="I1074" t="str">
        <f>IFERROR(MID($D1074,FIND(I$1,$D1074,1)+0,30),"x")</f>
        <v>CPF SOB N° 756.299.415-34, COM</v>
      </c>
      <c r="J1074" t="str">
        <f>IFERROR(MID($D1074,FIND(J$1,$D1074,1)+0,30),"x")</f>
        <v>x</v>
      </c>
      <c r="K1074" t="str">
        <f>IFERROR(MID($D1074,FIND(K$1,$D1074,1)+0,40),"x")</f>
        <v>VÁLIDO PELO PRAZO DE 04 (QUATRO) ANOS, A</v>
      </c>
      <c r="L1074" t="str">
        <f>IFERROR(MID($D1074,FIND(L$1,$D1074,1)+0,100),"x")</f>
        <v>RESOLVE: ART. 1º - AUTORIZAR O DIREITO  DE USO DOS RECURSOS HÍDRICOS, VÁLIDO PELO PRAZO DE 04 (QUATR</v>
      </c>
      <c r="M1074" t="s">
        <v>3022</v>
      </c>
      <c r="P1074" t="e">
        <f>VLOOKUP(A1074,#REF!,1,FALSE)</f>
        <v>#REF!</v>
      </c>
    </row>
    <row r="1075" spans="1:16" x14ac:dyDescent="0.25">
      <c r="A1075" s="3">
        <v>20266</v>
      </c>
      <c r="B1075" t="s">
        <v>5298</v>
      </c>
      <c r="C1075">
        <v>1110</v>
      </c>
      <c r="D1075" t="s">
        <v>936</v>
      </c>
      <c r="E1075" s="1">
        <v>20266</v>
      </c>
      <c r="F1075" s="2">
        <v>43913</v>
      </c>
      <c r="G1075" t="str">
        <f>IFERROR(MID($D1075,FIND(G$1,$D1075,1)+0,110),"x")</f>
        <v>LOCALIZADO NA FAZENDA BOA VISTA, ZONA RURAL, NO MUNICÍPIO DE ITUAÇU, MEDIANTE O CUMPRIMENTO  DA LEGISLAÇÃO VIG</v>
      </c>
      <c r="H1075" t="str">
        <f>IFERROR(MID($D1075,FIND(H$1,$D1075,1)+0,70),"x")</f>
        <v xml:space="preserve">CAPTAÇÃO SUPERFICIAL, NA BACIA HIDROGRÁFICA DO RIO DE CONTAS,  NO RIO </v>
      </c>
      <c r="I1075" t="str">
        <f>IFERROR(MID($D1075,FIND(I$1,$D1075,1)+0,30),"x")</f>
        <v>CPF Nº 586.788.835-53, COM SED</v>
      </c>
      <c r="J1075" t="str">
        <f>IFERROR(MID($D1075,FIND(J$1,$D1075,1)+0,30),"x")</f>
        <v>x</v>
      </c>
      <c r="K1075" t="str">
        <f>IFERROR(MID($D1075,FIND(K$1,$D1075,1)+0,40),"x")</f>
        <v xml:space="preserve">VÁLIDO PELO PRAZO DE 4 (QUATRO) ANOS, A </v>
      </c>
      <c r="L1075" t="str">
        <f>IFERROR(MID($D1075,FIND(L$1,$D1075,1)+0,100),"x")</f>
        <v>RESOLVE: ART. 1º - AUTORIZAR O DIREITO  DE USO DOS RECURSOS HÍDRICOS, VÁLIDO PELO PRAZO DE 4 (QUATRO</v>
      </c>
      <c r="M1075" t="s">
        <v>3210</v>
      </c>
      <c r="P1075" t="e">
        <f>VLOOKUP(A1075,#REF!,1,FALSE)</f>
        <v>#REF!</v>
      </c>
    </row>
    <row r="1076" spans="1:16" x14ac:dyDescent="0.25">
      <c r="A1076" s="3">
        <v>20267</v>
      </c>
      <c r="B1076" t="s">
        <v>5458</v>
      </c>
      <c r="C1076">
        <v>1270</v>
      </c>
      <c r="D1076" t="s">
        <v>1096</v>
      </c>
      <c r="E1076" s="1">
        <v>20267</v>
      </c>
      <c r="F1076" s="2">
        <v>43913</v>
      </c>
      <c r="G1076" t="str">
        <f>IFERROR(MID($D1076,FIND(G$1,$D1076,1)+0,110),"x")</f>
        <v>LOCALIZADO NA  FAZENDA TABUA, ZONA RURAL, NO MUNICÍPIO DE CATURAMA, MEDIANTE O CUMPRIMENTO DA LEGISLAÇÃO  VIGE</v>
      </c>
      <c r="H1076" t="str">
        <f>IFERROR(MID($D1076,FIND(H$1,$D1076,1)+0,70),"x")</f>
        <v xml:space="preserve">CAPTAÇÃO SUPERFICIAL, NA BACIA HIDROGRÁFICA DO RIO PARAMIRIM, NO  RIO </v>
      </c>
      <c r="I1076" t="str">
        <f>IFERROR(MID($D1076,FIND(I$1,$D1076,1)+0,30),"x")</f>
        <v>CPF N° 310.528.865-15, COM SED</v>
      </c>
      <c r="J1076" t="str">
        <f>IFERROR(MID($D1076,FIND(J$1,$D1076,1)+0,30),"x")</f>
        <v>x</v>
      </c>
      <c r="K1076" t="str">
        <f>IFERROR(MID($D1076,FIND(K$1,$D1076,1)+0,40),"x")</f>
        <v>VÁLIDO PELO PRAZO DE 2 (DOIS) ANOS, A AN</v>
      </c>
      <c r="L1076" t="str">
        <f>IFERROR(MID($D1076,FIND(L$1,$D1076,1)+0,100),"x")</f>
        <v>RESOLVE: ART. 1.º - AUTORIZAR O DIREITO  DE USO DOS RECURSOS HÍDRICOS, VÁLIDO PELO PRAZO DE 2 (DOIS)</v>
      </c>
      <c r="M1076" t="s">
        <v>3367</v>
      </c>
      <c r="P1076" t="e">
        <f>VLOOKUP(A1076,#REF!,1,FALSE)</f>
        <v>#REF!</v>
      </c>
    </row>
    <row r="1077" spans="1:16" x14ac:dyDescent="0.25">
      <c r="A1077" s="3">
        <v>20269</v>
      </c>
      <c r="B1077" t="s">
        <v>5045</v>
      </c>
      <c r="C1077">
        <v>856</v>
      </c>
      <c r="D1077" t="s">
        <v>682</v>
      </c>
      <c r="E1077" s="1">
        <v>20269</v>
      </c>
      <c r="F1077" s="2">
        <v>43913</v>
      </c>
      <c r="G1077" t="str">
        <f>IFERROR(MID($D1077,FIND(G$1,$D1077,1)+0,110),"x")</f>
        <v>x</v>
      </c>
      <c r="H1077" t="str">
        <f>IFERROR(MID($D1077,FIND(H$1,$D1077,1)+0,70),"x")</f>
        <v xml:space="preserve">CAPTAÇÃO SUPERFICIAL, NA BACIA HIDROGRÁFICA  DO RIO PARAGUAÇU, NO RIO </v>
      </c>
      <c r="I1077" t="str">
        <f>IFERROR(MID($D1077,FIND(I$1,$D1077,1)+0,30),"x")</f>
        <v>CPF Nº 106.791.895-72, COM SED</v>
      </c>
      <c r="J1077" t="str">
        <f>IFERROR(MID($D1077,FIND(J$1,$D1077,1)+0,30),"x")</f>
        <v>x</v>
      </c>
      <c r="K1077" t="str">
        <f>IFERROR(MID($D1077,FIND(K$1,$D1077,1)+0,40),"x")</f>
        <v xml:space="preserve">VÁLIDO PELO PRAZO DE 4 (QUATRO) ANOS, A </v>
      </c>
      <c r="L1077" t="str">
        <f>IFERROR(MID($D1077,FIND(L$1,$D1077,1)+0,100),"x")</f>
        <v>RESOLVE: ART. 1º - AUTORIZAR O DIREITO  DE USO DOS RECURSOS HÍDRICOS, VÁLIDO PELO PRAZO DE 4 (QUATRO</v>
      </c>
      <c r="M1077" t="s">
        <v>2968</v>
      </c>
      <c r="P1077" t="e">
        <f>VLOOKUP(A1077,#REF!,1,FALSE)</f>
        <v>#REF!</v>
      </c>
    </row>
    <row r="1078" spans="1:16" x14ac:dyDescent="0.25">
      <c r="A1078" s="3">
        <v>20271</v>
      </c>
      <c r="B1078" t="s">
        <v>5268</v>
      </c>
      <c r="C1078">
        <v>1080</v>
      </c>
      <c r="D1078" t="s">
        <v>906</v>
      </c>
      <c r="E1078" s="1">
        <v>20271</v>
      </c>
      <c r="F1078" s="2">
        <v>43913</v>
      </c>
      <c r="G1078" t="str">
        <f>IFERROR(MID($D1078,FIND(G$1,$D1078,1)+0,110),"x")</f>
        <v>LOCALIZADO NA  FAZENDA BEBEDOURO REAL, CRISTALÂNDIA, NO MUNICÍPIO DE BRUMADO, MEDIANTE O CUMPRIMENTO DA  LEGIS</v>
      </c>
      <c r="H1078" t="str">
        <f>IFERROR(MID($D1078,FIND(H$1,$D1078,1)+0,70),"x")</f>
        <v xml:space="preserve">CAPTAÇÃO SUPERFICIAL, NA BACIA HIDROGRÁFICA DO RIO CONTAS, NO  RIO DE </v>
      </c>
      <c r="I1078" t="str">
        <f>IFERROR(MID($D1078,FIND(I$1,$D1078,1)+0,30),"x")</f>
        <v>CPF N° 488.905.375-15, COM SED</v>
      </c>
      <c r="J1078" t="str">
        <f>IFERROR(MID($D1078,FIND(J$1,$D1078,1)+0,30),"x")</f>
        <v>x</v>
      </c>
      <c r="K1078" t="str">
        <f>IFERROR(MID($D1078,FIND(K$1,$D1078,1)+0,40),"x")</f>
        <v xml:space="preserve">VÁLIDO PELO PRAZO DE 4 (QUATRO) ANOS, A </v>
      </c>
      <c r="L1078" t="str">
        <f>IFERROR(MID($D1078,FIND(L$1,$D1078,1)+0,100),"x")</f>
        <v>RESOLVE: ART. 1.º - AUTORIZAR O DIREITO  DE USO DOS RECURSOS HÍDRICOS, VÁLIDO PELO PRAZO DE 4 (QUATR</v>
      </c>
      <c r="M1078" t="s">
        <v>3180</v>
      </c>
      <c r="P1078" t="e">
        <f>VLOOKUP(A1078,#REF!,1,FALSE)</f>
        <v>#REF!</v>
      </c>
    </row>
    <row r="1079" spans="1:16" x14ac:dyDescent="0.25">
      <c r="A1079" s="3">
        <v>20272</v>
      </c>
      <c r="B1079" t="s">
        <v>5122</v>
      </c>
      <c r="C1079">
        <v>934</v>
      </c>
      <c r="D1079" t="s">
        <v>760</v>
      </c>
      <c r="E1079" s="1">
        <v>20272</v>
      </c>
      <c r="F1079" s="2">
        <v>43913</v>
      </c>
      <c r="G1079" t="str">
        <f>IFERROR(MID($D1079,FIND(G$1,$D1079,1)+0,110),"x")</f>
        <v>LOCALIZADO NA FAZENDA CONQUISTA, ZONA RURAL, NO MUNICÍPIO DE  IAÇU, MEDIANTE O CUMPRIMENTO DA LEGISLAÇÃO VIGEN</v>
      </c>
      <c r="H1079" t="str">
        <f>IFERROR(MID($D1079,FIND(H$1,$D1079,1)+0,70),"x")</f>
        <v xml:space="preserve">CAPTAÇÃO SUPERFICIAL, NA BACIA HIDROGRÁFICA DO  RIO PARAGUAÇU, NO RIO </v>
      </c>
      <c r="I1079" t="str">
        <f>IFERROR(MID($D1079,FIND(I$1,$D1079,1)+0,30),"x")</f>
        <v>CPF Nº 065.935.855-72, COM SED</v>
      </c>
      <c r="J1079" t="str">
        <f>IFERROR(MID($D1079,FIND(J$1,$D1079,1)+0,30),"x")</f>
        <v>x</v>
      </c>
      <c r="K1079" t="str">
        <f>IFERROR(MID($D1079,FIND(K$1,$D1079,1)+0,40),"x")</f>
        <v xml:space="preserve">VÁLIDO PELO PRAZO DE 4 (QUATRO) ANOS, A </v>
      </c>
      <c r="L1079" t="str">
        <f>IFERROR(MID($D1079,FIND(L$1,$D1079,1)+0,100),"x")</f>
        <v>RESOLVE: ART. 1.º - AUTORIZAR O DIREITO  DE USO DOS RECURSOS HÍDRICOS, VÁLIDO PELO PRAZO DE 4 (QUATR</v>
      </c>
      <c r="M1079" t="s">
        <v>3036</v>
      </c>
      <c r="P1079" t="e">
        <f>VLOOKUP(A1079,#REF!,1,FALSE)</f>
        <v>#REF!</v>
      </c>
    </row>
    <row r="1080" spans="1:16" x14ac:dyDescent="0.25">
      <c r="A1080" s="3">
        <v>20273</v>
      </c>
      <c r="B1080" t="s">
        <v>5308</v>
      </c>
      <c r="C1080">
        <v>1120</v>
      </c>
      <c r="D1080" t="s">
        <v>946</v>
      </c>
      <c r="E1080" s="1">
        <v>20273</v>
      </c>
      <c r="F1080" s="2">
        <v>43913</v>
      </c>
      <c r="G1080" t="str">
        <f>IFERROR(MID($D1080,FIND(G$1,$D1080,1)+0,110),"x")</f>
        <v>LOCALIZADO  NA FAZENDA POUSO ALEGRE III, ZONA RURAL, NO MUNICÍPIO DE WAGNER, MEDIANTE O CUMPRIMENTO DA  LEGISL</v>
      </c>
      <c r="H1080" t="str">
        <f>IFERROR(MID($D1080,FIND(H$1,$D1080,1)+0,70),"x")</f>
        <v>CAPTAÇÃO SUPERFICIAL, NA BACIA HIDROGRÁFICA DO RIO DE PARAGUAÇU,  NO R</v>
      </c>
      <c r="I1080" t="str">
        <f>IFERROR(MID($D1080,FIND(I$1,$D1080,1)+0,30),"x")</f>
        <v>CPF Nº 662.952.118-87, COM SED</v>
      </c>
      <c r="J1080" t="str">
        <f>IFERROR(MID($D1080,FIND(J$1,$D1080,1)+0,30),"x")</f>
        <v>x</v>
      </c>
      <c r="K1080" t="str">
        <f>IFERROR(MID($D1080,FIND(K$1,$D1080,1)+0,40),"x")</f>
        <v xml:space="preserve">VÁLIDO PELO PRAZO DE 4 (QUATRO) ANOS, A </v>
      </c>
      <c r="L1080" t="str">
        <f>IFERROR(MID($D1080,FIND(L$1,$D1080,1)+0,100),"x")</f>
        <v>RESOLVE: ART. 1.º - AUTORIZAR O DIREITO  DE USO DOS RECURSOS HÍDRICOS, VÁLIDO PELO PRAZO DE 4 (QUATR</v>
      </c>
      <c r="M1080" t="s">
        <v>3220</v>
      </c>
      <c r="P1080" t="e">
        <f>VLOOKUP(A1080,#REF!,1,FALSE)</f>
        <v>#REF!</v>
      </c>
    </row>
    <row r="1081" spans="1:16" x14ac:dyDescent="0.25">
      <c r="A1081" s="3">
        <v>20274</v>
      </c>
      <c r="B1081" t="s">
        <v>5124</v>
      </c>
      <c r="C1081">
        <v>936</v>
      </c>
      <c r="D1081" t="s">
        <v>762</v>
      </c>
      <c r="E1081" s="1">
        <v>20274</v>
      </c>
      <c r="F1081" s="2">
        <v>43913</v>
      </c>
      <c r="G1081" t="str">
        <f>IFERROR(MID($D1081,FIND(G$1,$D1081,1)+0,110),"x")</f>
        <v>LOCALIZADO NA FAZENDA BEBEDOURO, POVOADO DA BAIXINHA, NO MUNICÍPIO DE PARAMIRIM,  MEDIANTE O CUMPRIMENTO DA LE</v>
      </c>
      <c r="H1081" t="str">
        <f>IFERROR(MID($D1081,FIND(H$1,$D1081,1)+0,70),"x")</f>
        <v xml:space="preserve">CAPTAÇÃO SUPERFICIAL, NA BACIA HIDROGRÁFICA DO  RIO PARAMIRIM, NO RIO </v>
      </c>
      <c r="I1081" t="str">
        <f>IFERROR(MID($D1081,FIND(I$1,$D1081,1)+0,30),"x")</f>
        <v>CPF N° 408.363.045-00, COM SED</v>
      </c>
      <c r="J1081" t="str">
        <f>IFERROR(MID($D1081,FIND(J$1,$D1081,1)+0,30),"x")</f>
        <v>x</v>
      </c>
      <c r="K1081" t="str">
        <f>IFERROR(MID($D1081,FIND(K$1,$D1081,1)+0,40),"x")</f>
        <v>VÁLIDO PELO PRAZO DE 2 (DOIS) ANOS, A JU</v>
      </c>
      <c r="L1081" t="str">
        <f>IFERROR(MID($D1081,FIND(L$1,$D1081,1)+0,100),"x")</f>
        <v>RESOLVE: ART. 1.º - AUTORIZAR O DIREITO  DE USO DOS RECURSOS HÍDRICOS, VÁLIDO PELO PRAZO DE 2 (DOIS)</v>
      </c>
      <c r="M1081" t="s">
        <v>3038</v>
      </c>
      <c r="P1081" t="e">
        <f>VLOOKUP(A1081,#REF!,1,FALSE)</f>
        <v>#REF!</v>
      </c>
    </row>
    <row r="1082" spans="1:16" x14ac:dyDescent="0.25">
      <c r="A1082" s="3">
        <v>20276</v>
      </c>
      <c r="B1082" t="s">
        <v>5009</v>
      </c>
      <c r="C1082">
        <v>820</v>
      </c>
      <c r="D1082" t="s">
        <v>646</v>
      </c>
      <c r="E1082" s="1">
        <v>20276</v>
      </c>
      <c r="F1082" s="2">
        <v>43913</v>
      </c>
      <c r="G1082" t="str">
        <f>IFERROR(MID($D1082,FIND(G$1,$D1082,1)+0,110),"x")</f>
        <v>LOCALIZADO NA FAZENDA CAROLE, ZONA RURAL, NO MUNICÍPIO DE JUSSIAPE, MEDIANTE O  CUMPRIMENTO DA LEGISLAÇÃO VIGE</v>
      </c>
      <c r="H1082" t="str">
        <f>IFERROR(MID($D1082,FIND(H$1,$D1082,1)+0,70),"x")</f>
        <v xml:space="preserve">CAPTAÇÃO SUPERFICIAL, NA BACIA HIDROGRÁFICA  DO RIO DE CONTAS, NO RIO </v>
      </c>
      <c r="I1082" t="str">
        <f>IFERROR(MID($D1082,FIND(I$1,$D1082,1)+0,30),"x")</f>
        <v>CPF Nº 745.240.205-78, COM SED</v>
      </c>
      <c r="J1082" t="str">
        <f>IFERROR(MID($D1082,FIND(J$1,$D1082,1)+0,30),"x")</f>
        <v>x</v>
      </c>
      <c r="K1082" t="str">
        <f>IFERROR(MID($D1082,FIND(K$1,$D1082,1)+0,40),"x")</f>
        <v xml:space="preserve">VÁLIDO PELO PRAZO DE 4 (QUATRO) ANOS, A </v>
      </c>
      <c r="L1082" t="str">
        <f>IFERROR(MID($D1082,FIND(L$1,$D1082,1)+0,100),"x")</f>
        <v>RESOLVE: ART. 1.º - AUTORIZAR O DIREITO DE  USO DOS RECURSOS HÍDRICOS, VÁLIDO PELO PRAZO DE 4 (QUATR</v>
      </c>
      <c r="M1082" t="s">
        <v>2935</v>
      </c>
      <c r="P1082" t="e">
        <f>VLOOKUP(A1082,#REF!,1,FALSE)</f>
        <v>#REF!</v>
      </c>
    </row>
    <row r="1083" spans="1:16" x14ac:dyDescent="0.25">
      <c r="A1083" s="3">
        <v>20277</v>
      </c>
      <c r="B1083" t="s">
        <v>5457</v>
      </c>
      <c r="C1083">
        <v>1269</v>
      </c>
      <c r="D1083" t="s">
        <v>1095</v>
      </c>
      <c r="E1083" s="1">
        <v>20277</v>
      </c>
      <c r="F1083" s="2">
        <v>43913</v>
      </c>
      <c r="G1083" t="str">
        <f>IFERROR(MID($D1083,FIND(G$1,$D1083,1)+0,110),"x")</f>
        <v>LOCALIZADO NA FAZENDA PAJEÚ, ZONA RURAL, NO MUNICÍPIO DE PARAMIRIM, MEDIANTE O CUMPRIMENTO  DA LEGISLAÇÃO VIGE</v>
      </c>
      <c r="H1083" t="str">
        <f>IFERROR(MID($D1083,FIND(H$1,$D1083,1)+0,70),"x")</f>
        <v xml:space="preserve">CAPTAÇÃO SUPERFICIAL, NA BACIA HIDROGRÁFICA DO RIO PARAMIRIM,  NO RIO </v>
      </c>
      <c r="I1083" t="str">
        <f>IFERROR(MID($D1083,FIND(I$1,$D1083,1)+0,30),"x")</f>
        <v>CPF N° 960.407.185-87, COM SED</v>
      </c>
      <c r="J1083" t="str">
        <f>IFERROR(MID($D1083,FIND(J$1,$D1083,1)+0,30),"x")</f>
        <v>x</v>
      </c>
      <c r="K1083" t="str">
        <f>IFERROR(MID($D1083,FIND(K$1,$D1083,1)+0,40),"x")</f>
        <v>VÁLIDO PELO PRAZO DE 2 (DOIS) ANOS, A IS</v>
      </c>
      <c r="L1083" t="str">
        <f>IFERROR(MID($D1083,FIND(L$1,$D1083,1)+0,100),"x")</f>
        <v>RESOLVE: ART. 1.º - AUTORIZAR O DIREITO DE  USO DOS RECURSOS HÍDRICOS, VÁLIDO PELO PRAZO DE 2 (DOIS)</v>
      </c>
      <c r="M1083" t="s">
        <v>3366</v>
      </c>
      <c r="P1083" t="e">
        <f>VLOOKUP(A1083,#REF!,1,FALSE)</f>
        <v>#REF!</v>
      </c>
    </row>
    <row r="1084" spans="1:16" x14ac:dyDescent="0.25">
      <c r="A1084" s="3">
        <v>20278</v>
      </c>
      <c r="B1084" t="s">
        <v>5221</v>
      </c>
      <c r="C1084">
        <v>1033</v>
      </c>
      <c r="D1084" t="s">
        <v>859</v>
      </c>
      <c r="E1084" s="1">
        <v>20278</v>
      </c>
      <c r="F1084" s="2">
        <v>43913</v>
      </c>
      <c r="G1084" t="str">
        <f>IFERROR(MID($D1084,FIND(G$1,$D1084,1)+0,110),"x")</f>
        <v>LOCALIZADO NA FAZENDA BOA SORTE, ESTRADA DE IAÇU, KM 6, VILA SÃO VICENTE, ZONA  RURAL, NO MUNICÍPIO DE ITABERA</v>
      </c>
      <c r="H1084" t="str">
        <f>IFERROR(MID($D1084,FIND(H$1,$D1084,1)+0,70),"x")</f>
        <v xml:space="preserve">CAPTAÇÃO SUPERFICIAL, NA BACIA HIDROGRÁFICA DO RIO  PARAGUAÇU, NO RIO </v>
      </c>
      <c r="I1084" t="str">
        <f>IFERROR(MID($D1084,FIND(I$1,$D1084,1)+0,30),"x")</f>
        <v>CPF N° 018.304.065-15, COM SED</v>
      </c>
      <c r="J1084" t="str">
        <f>IFERROR(MID($D1084,FIND(J$1,$D1084,1)+0,30),"x")</f>
        <v>x</v>
      </c>
      <c r="K1084" t="str">
        <f>IFERROR(MID($D1084,FIND(K$1,$D1084,1)+0,40),"x")</f>
        <v xml:space="preserve">VÁLIDO PELO PRAZO DE 4 (QUATRO) ANOS, A </v>
      </c>
      <c r="L1084" t="str">
        <f>IFERROR(MID($D1084,FIND(L$1,$D1084,1)+0,100),"x")</f>
        <v>RESOLVE: ART. 1º - AUTORIZAR O DIREITO DE  USO DOS RECURSOS HÍDRICOS, VÁLIDO PELO PRAZO DE 4 (QUATRO</v>
      </c>
      <c r="M1084" t="s">
        <v>3134</v>
      </c>
      <c r="P1084" t="e">
        <f>VLOOKUP(A1084,#REF!,1,FALSE)</f>
        <v>#REF!</v>
      </c>
    </row>
    <row r="1085" spans="1:16" x14ac:dyDescent="0.25">
      <c r="A1085" s="3">
        <v>20279</v>
      </c>
      <c r="B1085" t="s">
        <v>5451</v>
      </c>
      <c r="C1085">
        <v>1263</v>
      </c>
      <c r="D1085" t="s">
        <v>1089</v>
      </c>
      <c r="E1085" s="1">
        <v>20279</v>
      </c>
      <c r="F1085" s="2">
        <v>43913</v>
      </c>
      <c r="G1085" t="str">
        <f>IFERROR(MID($D1085,FIND(G$1,$D1085,1)+0,110),"x")</f>
        <v>LOCALIZADO NA  AVENIDA EDUARDO FRÓES DA MOTA, NOVA ESPERANÇA, NO MUNICÍPIO DE FEIRA DE SANTANA, MEDIANTE  O CU</v>
      </c>
      <c r="H1085" t="str">
        <f>IFERROR(MID($D1085,FIND(H$1,$D1085,1)+0,70),"x")</f>
        <v xml:space="preserve">CAPTAÇÃO SUPERFICIAL,  NA BACIA HIDROGRÁFICA DO RIO PARAGUAÇU, NO RIO </v>
      </c>
      <c r="I1085" t="str">
        <f>IFERROR(MID($D1085,FIND(I$1,$D1085,1)+0,30),"x")</f>
        <v>x</v>
      </c>
      <c r="J1085" t="str">
        <f>IFERROR(MID($D1085,FIND(J$1,$D1085,1)+0,30),"x")</f>
        <v>CNPJ Nº 10.571.175/0001-02, CO</v>
      </c>
      <c r="K1085" t="str">
        <f>IFERROR(MID($D1085,FIND(K$1,$D1085,1)+0,40),"x")</f>
        <v xml:space="preserve">VÁLIDO PELO PRAZO DE 4 (QUATRO) ANOS, A </v>
      </c>
      <c r="L1085" t="str">
        <f>IFERROR(MID($D1085,FIND(L$1,$D1085,1)+0,100),"x")</f>
        <v>RESOLVE: ART. 1º - AUTORIZAR O DIREITO DE  USO DOS RECURSOS HÍDRICOS, VÁLIDO PELO PRAZO DE 4 (QUATRO</v>
      </c>
      <c r="M1085" t="s">
        <v>3360</v>
      </c>
      <c r="P1085" t="e">
        <f>VLOOKUP(A1085,#REF!,1,FALSE)</f>
        <v>#REF!</v>
      </c>
    </row>
    <row r="1086" spans="1:16" x14ac:dyDescent="0.25">
      <c r="A1086" s="3">
        <v>20280</v>
      </c>
      <c r="B1086" t="s">
        <v>5220</v>
      </c>
      <c r="C1086">
        <v>1032</v>
      </c>
      <c r="D1086" t="s">
        <v>858</v>
      </c>
      <c r="E1086" s="1">
        <v>20280</v>
      </c>
      <c r="F1086" s="2">
        <v>43913</v>
      </c>
      <c r="G1086" t="str">
        <f>IFERROR(MID($D1086,FIND(G$1,$D1086,1)+0,110),"x")</f>
        <v>LOCALIZADO NA FAZENDA PARAGUAÇU I, ZONA RURAL, NO MUNICÍPIO  DE SANTA TEREZINHA, MEDIANTE O CUMPRIMENTO DA LEG</v>
      </c>
      <c r="H1086" t="str">
        <f>IFERROR(MID($D1086,FIND(H$1,$D1086,1)+0,70),"x")</f>
        <v xml:space="preserve">CAPTAÇÃO SUPERFICIAL, NA BACIA HIDROGRÁFICA DO RIO  PARAGUAÇU, NO RIO </v>
      </c>
      <c r="I1086" t="str">
        <f>IFERROR(MID($D1086,FIND(I$1,$D1086,1)+0,30),"x")</f>
        <v>CPF N° 000.321.235-15, COM SED</v>
      </c>
      <c r="J1086" t="str">
        <f>IFERROR(MID($D1086,FIND(J$1,$D1086,1)+0,30),"x")</f>
        <v>x</v>
      </c>
      <c r="K1086" t="str">
        <f>IFERROR(MID($D1086,FIND(K$1,$D1086,1)+0,40),"x")</f>
        <v xml:space="preserve">VÁLIDO PELO PRAZO DE 4 (QUATRO) ANOS, A </v>
      </c>
      <c r="L1086" t="str">
        <f>IFERROR(MID($D1086,FIND(L$1,$D1086,1)+0,100),"x")</f>
        <v>RESOLVE: ART. 1.º - AUTORIZAR O DIREITO  DE USO DOS RECURSOS HÍDRICOS, VÁLIDO PELO PRAZO DE 4 (QUATR</v>
      </c>
      <c r="M1086" t="s">
        <v>3133</v>
      </c>
      <c r="P1086" t="e">
        <f>VLOOKUP(A1086,#REF!,1,FALSE)</f>
        <v>#REF!</v>
      </c>
    </row>
    <row r="1087" spans="1:16" x14ac:dyDescent="0.25">
      <c r="A1087" s="3">
        <v>20281</v>
      </c>
      <c r="B1087" t="s">
        <v>5295</v>
      </c>
      <c r="C1087">
        <v>1107</v>
      </c>
      <c r="D1087" t="s">
        <v>933</v>
      </c>
      <c r="E1087" s="1">
        <v>20281</v>
      </c>
      <c r="F1087" s="2">
        <v>43913</v>
      </c>
      <c r="G1087" t="str">
        <f>IFERROR(MID($D1087,FIND(G$1,$D1087,1)+0,110),"x")</f>
        <v>LOCALIZADO NA FAZENDA  PADIM DEDÉ 1, NOVO BRUMADO, NO MUNICÍPIO DE BRUMADO, MEDIANTE O CUMPRIMENTO DA LEGISLAÇ</v>
      </c>
      <c r="H1087" t="str">
        <f>IFERROR(MID($D1087,FIND(H$1,$D1087,1)+0,70),"x")</f>
        <v>CAPTAÇÃO SUPERFICIAL, NA BACIA HIDROGRÁFICA DO RIO DE CONTAS,  EM BARR</v>
      </c>
      <c r="I1087" t="str">
        <f>IFERROR(MID($D1087,FIND(I$1,$D1087,1)+0,30),"x")</f>
        <v>CPF N° 523.882.715-68, COM SED</v>
      </c>
      <c r="J1087" t="str">
        <f>IFERROR(MID($D1087,FIND(J$1,$D1087,1)+0,30),"x")</f>
        <v>x</v>
      </c>
      <c r="K1087" t="str">
        <f>IFERROR(MID($D1087,FIND(K$1,$D1087,1)+0,40),"x")</f>
        <v xml:space="preserve">VÁLIDO PELO PRAZO DE 4 (QUATRO) ANOS, A </v>
      </c>
      <c r="L1087" t="str">
        <f>IFERROR(MID($D1087,FIND(L$1,$D1087,1)+0,100),"x")</f>
        <v>RESOLVE: ART. 1.º - AUTORIZAR O DIREITO DE   USO DOS RECURSOS HÍDRICOS, VÁLIDO PELO PRAZO DE 4 (QUAT</v>
      </c>
      <c r="M1087" t="s">
        <v>3207</v>
      </c>
      <c r="P1087" t="e">
        <f>VLOOKUP(A1087,#REF!,1,FALSE)</f>
        <v>#REF!</v>
      </c>
    </row>
    <row r="1088" spans="1:16" x14ac:dyDescent="0.25">
      <c r="A1088" s="3">
        <v>20282</v>
      </c>
      <c r="B1088" t="s">
        <v>5200</v>
      </c>
      <c r="C1088">
        <v>1012</v>
      </c>
      <c r="D1088" t="s">
        <v>838</v>
      </c>
      <c r="E1088" s="1">
        <v>20282</v>
      </c>
      <c r="F1088" s="2">
        <v>43913</v>
      </c>
      <c r="G1088" t="str">
        <f>IFERROR(MID($D1088,FIND(G$1,$D1088,1)+0,110),"x")</f>
        <v>LOCALIZADO NA FAZENDA CANDELARIA, ZONA RURAL, NO MUNICÍPIO DE SAÚDE, MEDIANTE O CUMPRIMENTO  DA LEGISLAÇÃO VIG</v>
      </c>
      <c r="H1088" t="str">
        <f>IFERROR(MID($D1088,FIND(H$1,$D1088,1)+0,70),"x")</f>
        <v xml:space="preserve">CAPTAÇÃO SUPERFICIAL, NA BACIA HIDROGRÁFICA DO RIO  ITAPICURU, NO RIO </v>
      </c>
      <c r="I1088" t="str">
        <f>IFERROR(MID($D1088,FIND(I$1,$D1088,1)+0,30),"x")</f>
        <v>x</v>
      </c>
      <c r="J1088" t="str">
        <f>IFERROR(MID($D1088,FIND(J$1,$D1088,1)+0,30),"x")</f>
        <v>CNPJ Nº 12.893.239/0001-17, CO</v>
      </c>
      <c r="K1088" t="str">
        <f>IFERROR(MID($D1088,FIND(K$1,$D1088,1)+0,40),"x")</f>
        <v xml:space="preserve">VÁLIDO PELO PRAZO DE 4 (QUATRO) ANOS, A </v>
      </c>
      <c r="L1088" t="str">
        <f>IFERROR(MID($D1088,FIND(L$1,$D1088,1)+0,100),"x")</f>
        <v>RESOLVE: ART. 1º - AUTORIZAR O DIREITO DE USO  DOS RECURSOS HÍDRICOS, VÁLIDO PELO PRAZO DE 4 (QUATRO</v>
      </c>
      <c r="M1088" t="s">
        <v>3113</v>
      </c>
      <c r="P1088" t="e">
        <f>VLOOKUP(A1088,#REF!,1,FALSE)</f>
        <v>#REF!</v>
      </c>
    </row>
    <row r="1089" spans="1:16" x14ac:dyDescent="0.25">
      <c r="A1089" s="3">
        <v>20283</v>
      </c>
      <c r="B1089" t="s">
        <v>5054</v>
      </c>
      <c r="C1089">
        <v>865</v>
      </c>
      <c r="D1089" t="s">
        <v>691</v>
      </c>
      <c r="E1089" s="1">
        <v>20283</v>
      </c>
      <c r="F1089" s="2">
        <v>43913</v>
      </c>
      <c r="G1089" t="str">
        <f>IFERROR(MID($D1089,FIND(G$1,$D1089,1)+0,110),"x")</f>
        <v>LOCALIZADO NO SITIO DONA LURDINHA, ZONA RURAL, NO MUNICÍPIO DE ITABERABA, MEDIANTE O CUMPRIMENTO  DA LEGISLAÇÃ</v>
      </c>
      <c r="H1089" t="str">
        <f>IFERROR(MID($D1089,FIND(H$1,$D1089,1)+0,70),"x")</f>
        <v xml:space="preserve">CAPTAÇÃO SUPERFICIAL, NA BACIA HIDROGRÁFICA  DO RIO PARAGUAÇU, NO RIO </v>
      </c>
      <c r="I1089" t="str">
        <f>IFERROR(MID($D1089,FIND(I$1,$D1089,1)+0,30),"x")</f>
        <v>CPF Nº 142.521.045-72, COM SED</v>
      </c>
      <c r="J1089" t="str">
        <f>IFERROR(MID($D1089,FIND(J$1,$D1089,1)+0,30),"x")</f>
        <v>x</v>
      </c>
      <c r="K1089" t="str">
        <f>IFERROR(MID($D1089,FIND(K$1,$D1089,1)+0,40),"x")</f>
        <v xml:space="preserve">VÁLIDO PELO PRAZO DE 4 (QUATRO) ANOS, A </v>
      </c>
      <c r="L1089" t="str">
        <f>IFERROR(MID($D1089,FIND(L$1,$D1089,1)+0,100),"x")</f>
        <v>RESOLVE: ART. 1º - AUTORIZAR O DIREITO DE  USO DOS RECURSOS HÍDRICOS, VÁLIDO PELO PRAZO DE 4 (QUATRO</v>
      </c>
      <c r="M1089" t="s">
        <v>2970</v>
      </c>
      <c r="P1089" t="e">
        <f>VLOOKUP(A1089,#REF!,1,FALSE)</f>
        <v>#REF!</v>
      </c>
    </row>
    <row r="1090" spans="1:16" x14ac:dyDescent="0.25">
      <c r="A1090" s="3">
        <v>20284</v>
      </c>
      <c r="B1090" t="s">
        <v>5456</v>
      </c>
      <c r="C1090">
        <v>1268</v>
      </c>
      <c r="D1090" t="s">
        <v>1094</v>
      </c>
      <c r="E1090" s="1">
        <v>20284</v>
      </c>
      <c r="F1090" s="2">
        <v>43913</v>
      </c>
      <c r="G1090" t="str">
        <f>IFERROR(MID($D1090,FIND(G$1,$D1090,1)+0,110),"x")</f>
        <v>LOCALIZADO NO MESMO LOCAL E MUNICÍPIO, MEDIANTE O CUMPRIMENTO DA LEGISLAÇÃO VIGENTE, DOS CON- DICIONANTES E DO</v>
      </c>
      <c r="H1090" t="str">
        <f>IFERROR(MID($D1090,FIND(H$1,$D1090,1)+0,70),"x")</f>
        <v xml:space="preserve">CAPTAÇÃO SUPERFICIAL, NA BACIA HIDROGRÁFICA DO RIO PARAMIRIM,  NO RIO </v>
      </c>
      <c r="I1090" t="str">
        <f>IFERROR(MID($D1090,FIND(I$1,$D1090,1)+0,30),"x")</f>
        <v>CPF N° 334.788.485-04, COM SED</v>
      </c>
      <c r="J1090" t="str">
        <f>IFERROR(MID($D1090,FIND(J$1,$D1090,1)+0,30),"x")</f>
        <v>x</v>
      </c>
      <c r="K1090" t="str">
        <f>IFERROR(MID($D1090,FIND(K$1,$D1090,1)+0,40),"x")</f>
        <v>VÁLIDO PELO PRAZO DE 2 (DOIS) ANOS, A JU</v>
      </c>
      <c r="L1090" t="str">
        <f>IFERROR(MID($D1090,FIND(L$1,$D1090,1)+0,100),"x")</f>
        <v>RESOLVE: ART. 1.º - AUTORIZAR O DIREITO DE  USO DOS RECURSOS HÍDRICOS, VÁLIDO PELO PRAZO DE 2 (DOIS)</v>
      </c>
      <c r="M1090" t="s">
        <v>3365</v>
      </c>
      <c r="P1090" t="e">
        <f>VLOOKUP(A1090,#REF!,1,FALSE)</f>
        <v>#REF!</v>
      </c>
    </row>
    <row r="1091" spans="1:16" x14ac:dyDescent="0.25">
      <c r="A1091" s="3">
        <v>20285</v>
      </c>
      <c r="B1091" t="s">
        <v>5431</v>
      </c>
      <c r="C1091">
        <v>1243</v>
      </c>
      <c r="D1091" t="s">
        <v>1069</v>
      </c>
      <c r="E1091" s="1">
        <v>20285</v>
      </c>
      <c r="F1091" s="2">
        <v>43913</v>
      </c>
      <c r="G1091" t="str">
        <f>IFERROR(MID($D1091,FIND(G$1,$D1091,1)+0,110),"x")</f>
        <v>LOCALIZADO NA FAZENDA CAMPO GRANDE, ZONA RURAL, NO MUNICÍPIO DE ITABERABA, MEDIANTE O     EXECUTIVO  SALVADO</v>
      </c>
      <c r="H1091" t="str">
        <f>IFERROR(MID($D1091,FIND(H$1,$D1091,1)+0,70),"x")</f>
        <v xml:space="preserve">CAPTAÇÃO SUPERFICIAL, NA BACIA HIDROGRÁFICA DO RIO PARAGUAÇU,  NO RIO </v>
      </c>
      <c r="I1091" t="str">
        <f>IFERROR(MID($D1091,FIND(I$1,$D1091,1)+0,30),"x")</f>
        <v>CPF Nº 438.467.775-87, COM SED</v>
      </c>
      <c r="J1091" t="str">
        <f>IFERROR(MID($D1091,FIND(J$1,$D1091,1)+0,30),"x")</f>
        <v>x</v>
      </c>
      <c r="K1091" t="str">
        <f>IFERROR(MID($D1091,FIND(K$1,$D1091,1)+0,40),"x")</f>
        <v xml:space="preserve">VÁLIDO PELO PRAZO DE 4 (QUATRO) ANOS, A </v>
      </c>
      <c r="L1091" t="str">
        <f>IFERROR(MID($D1091,FIND(L$1,$D1091,1)+0,100),"x")</f>
        <v>RESOLVE: ART. 1.º - AUTORIZAR O DIREITO DE USO  DOS RECURSOS HÍDRICOS, VÁLIDO PELO PRAZO DE 4 (QUATR</v>
      </c>
      <c r="M1091" t="s">
        <v>3340</v>
      </c>
      <c r="P1091" t="e">
        <f>VLOOKUP(A1091,#REF!,1,FALSE)</f>
        <v>#REF!</v>
      </c>
    </row>
    <row r="1092" spans="1:16" x14ac:dyDescent="0.25">
      <c r="A1092" s="3">
        <v>20287</v>
      </c>
      <c r="B1092" t="s">
        <v>5410</v>
      </c>
      <c r="C1092">
        <v>1222</v>
      </c>
      <c r="D1092" t="s">
        <v>1048</v>
      </c>
      <c r="E1092" s="1">
        <v>20287</v>
      </c>
      <c r="F1092" s="2">
        <v>43914</v>
      </c>
      <c r="G1092" t="str">
        <f>IFERROR(MID($D1092,FIND(G$1,$D1092,1)+0,110),"x")</f>
        <v>x</v>
      </c>
      <c r="H1092" t="str">
        <f>IFERROR(MID($D1092,FIND(H$1,$D1092,1)+0,70),"x")</f>
        <v xml:space="preserve">CAPTAÇÃO SUPERFICIAL, NA BACIA HIDROGRÁFICA DO RIO ITAPICURU, NO RIO  </v>
      </c>
      <c r="I1092" t="str">
        <f>IFERROR(MID($D1092,FIND(I$1,$D1092,1)+0,30),"x")</f>
        <v>CPF N° 130.828.335-00, COM SED</v>
      </c>
      <c r="J1092" t="str">
        <f>IFERROR(MID($D1092,FIND(J$1,$D1092,1)+0,30),"x")</f>
        <v>x</v>
      </c>
      <c r="K1092" t="str">
        <f>IFERROR(MID($D1092,FIND(K$1,$D1092,1)+0,40),"x")</f>
        <v xml:space="preserve">VÁLIDO PELO PRAZO DE 4 (QUATRO) ANOS, A </v>
      </c>
      <c r="L1092" t="str">
        <f>IFERROR(MID($D1092,FIND(L$1,$D1092,1)+0,100),"x")</f>
        <v>RESOLVE: ART. 1.º - AUTORIZAR O DIREITO DE  USO DOS RECURSOS HÍDRICOS, VÁLIDO PELO PRAZO DE 4 (QUATR</v>
      </c>
      <c r="M1092" t="s">
        <v>3320</v>
      </c>
      <c r="P1092" t="e">
        <f>VLOOKUP(A1092,#REF!,1,FALSE)</f>
        <v>#REF!</v>
      </c>
    </row>
    <row r="1093" spans="1:16" x14ac:dyDescent="0.25">
      <c r="A1093" s="3">
        <v>20293</v>
      </c>
      <c r="B1093" t="s">
        <v>5031</v>
      </c>
      <c r="C1093">
        <v>842</v>
      </c>
      <c r="D1093" t="s">
        <v>668</v>
      </c>
      <c r="E1093" s="1">
        <v>20293</v>
      </c>
      <c r="F1093" s="2">
        <v>43914</v>
      </c>
      <c r="G1093" t="str">
        <f>IFERROR(MID($D1093,FIND(G$1,$D1093,1)+0,110),"x")</f>
        <v>LOCALIZADO NA FAZENDA CAETANO, ZONA RURAL, NO MUNICÍPIO DE MIRANGABA, MEDIANTE O  CUMPRIMENTO DA LEGISLAÇÃO VI</v>
      </c>
      <c r="H1093" t="str">
        <f>IFERROR(MID($D1093,FIND(H$1,$D1093,1)+0,70),"x")</f>
        <v>CAPTAÇÃO SUBTERRÂNEA, NA BACIA HIDROGRÁFICA  DO RIO ITAPICURU, NAS COO</v>
      </c>
      <c r="I1093" t="str">
        <f>IFERROR(MID($D1093,FIND(I$1,$D1093,1)+0,30),"x")</f>
        <v>CPF SOB N° 028.725.768-19, COM</v>
      </c>
      <c r="J1093" t="str">
        <f>IFERROR(MID($D1093,FIND(J$1,$D1093,1)+0,30),"x")</f>
        <v>x</v>
      </c>
      <c r="K1093" t="str">
        <f>IFERROR(MID($D1093,FIND(K$1,$D1093,1)+0,40),"x")</f>
        <v>VÁLIDO PELO PRAZO DE 04 (QUATRO) ANOS, A</v>
      </c>
      <c r="L1093" t="str">
        <f>IFERROR(MID($D1093,FIND(L$1,$D1093,1)+0,100),"x")</f>
        <v>RESOLVE: ART. 1.º - AUTORIZAR O DIREITO  DE USO DOS RECURSOS HÍDRICOS, VÁLIDO PELO PRAZO DE 04 (QUAT</v>
      </c>
      <c r="M1093" t="s">
        <v>2954</v>
      </c>
      <c r="P1093" t="e">
        <f>VLOOKUP(A1093,#REF!,1,FALSE)</f>
        <v>#REF!</v>
      </c>
    </row>
    <row r="1094" spans="1:16" x14ac:dyDescent="0.25">
      <c r="A1094" s="3">
        <v>20295</v>
      </c>
      <c r="B1094" t="s">
        <v>5032</v>
      </c>
      <c r="C1094">
        <v>843</v>
      </c>
      <c r="D1094" t="s">
        <v>669</v>
      </c>
      <c r="E1094" s="1">
        <v>20295</v>
      </c>
      <c r="F1094" s="2">
        <v>43914</v>
      </c>
      <c r="G1094" t="str">
        <f>IFERROR(MID($D1094,FIND(G$1,$D1094,1)+0,110),"x")</f>
        <v>LOCALIZADO NA FAZENDA ALTO DA BOA VISTA, ZONA RURAL, NO MUNICÍPIO DE MIRANGABA, MEDIANTE  O CUMPRIMENTO DA LEG</v>
      </c>
      <c r="H1094" t="str">
        <f>IFERROR(MID($D1094,FIND(H$1,$D1094,1)+0,70),"x")</f>
        <v>CAPTAÇÃO SUBTERRÂNEA, NA BACIA HIDROGRÁFICA  DO RIO ITAPICURU, NAS COO</v>
      </c>
      <c r="I1094" t="str">
        <f>IFERROR(MID($D1094,FIND(I$1,$D1094,1)+0,30),"x")</f>
        <v>CPF SOB N° 756.700.707-04, COM</v>
      </c>
      <c r="J1094" t="str">
        <f>IFERROR(MID($D1094,FIND(J$1,$D1094,1)+0,30),"x")</f>
        <v>x</v>
      </c>
      <c r="K1094" t="str">
        <f>IFERROR(MID($D1094,FIND(K$1,$D1094,1)+0,40),"x")</f>
        <v>VÁLIDO PELO PRAZO DE 04 (QUATRO) ANOS, A</v>
      </c>
      <c r="L1094" t="str">
        <f>IFERROR(MID($D1094,FIND(L$1,$D1094,1)+0,100),"x")</f>
        <v>RESOLVE: ART. 1.º - AUTORIZAR O DIREITO  DE USO DOS RECURSOS HÍDRICOS, VÁLIDO PELO PRAZO DE 04 (QUAT</v>
      </c>
      <c r="M1094" t="s">
        <v>2955</v>
      </c>
      <c r="P1094" t="e">
        <f>VLOOKUP(A1094,#REF!,1,FALSE)</f>
        <v>#REF!</v>
      </c>
    </row>
    <row r="1095" spans="1:16" x14ac:dyDescent="0.25">
      <c r="A1095" s="3">
        <v>20297</v>
      </c>
      <c r="B1095" t="s">
        <v>5422</v>
      </c>
      <c r="C1095">
        <v>1234</v>
      </c>
      <c r="D1095" t="s">
        <v>1060</v>
      </c>
      <c r="E1095" s="1">
        <v>20297</v>
      </c>
      <c r="F1095" s="2">
        <v>43915</v>
      </c>
      <c r="G1095" t="str">
        <f>IFERROR(MID($D1095,FIND(G$1,$D1095,1)+0,110),"x")</f>
        <v>LOCALIZADO NO MESMO LOCAL E MUNICÍPIO, MEDIANTE O CUMPRIMENTO  DA LEGISLAÇÃO VIGENTE E DOS CONDICIONANTES E DO</v>
      </c>
      <c r="H1095" t="str">
        <f>IFERROR(MID($D1095,FIND(H$1,$D1095,1)+0,70),"x")</f>
        <v>CAPTAÇÃO SUPERFICIAL, NA BACIA HIDROGRÁFICA DO RIO JUCURUÇU, EM  BARRA</v>
      </c>
      <c r="I1095" t="str">
        <f>IFERROR(MID($D1095,FIND(I$1,$D1095,1)+0,30),"x")</f>
        <v>CPF SOB N° 027.523.417-76, COM</v>
      </c>
      <c r="J1095" t="str">
        <f>IFERROR(MID($D1095,FIND(J$1,$D1095,1)+0,30),"x")</f>
        <v>x</v>
      </c>
      <c r="K1095" t="str">
        <f>IFERROR(MID($D1095,FIND(K$1,$D1095,1)+0,40),"x")</f>
        <v>VÁLIDO PELO PRAZO DE 04 (QUATRO) ANOS, A</v>
      </c>
      <c r="L1095" t="str">
        <f>IFERROR(MID($D1095,FIND(L$1,$D1095,1)+0,100),"x")</f>
        <v>RESOLVE: ART. 1º - AUTORIZAR O DIREITO DE  USO DOS RECURSOS HÍDRICOS, VÁLIDO PELO PRAZO DE 04 (QUATR</v>
      </c>
      <c r="M1095" t="s">
        <v>3331</v>
      </c>
      <c r="P1095" t="e">
        <f>VLOOKUP(A1095,#REF!,1,FALSE)</f>
        <v>#REF!</v>
      </c>
    </row>
    <row r="1096" spans="1:16" x14ac:dyDescent="0.25">
      <c r="A1096" s="3">
        <v>20311</v>
      </c>
      <c r="B1096" t="s">
        <v>5081</v>
      </c>
      <c r="C1096">
        <v>892</v>
      </c>
      <c r="D1096" t="s">
        <v>718</v>
      </c>
      <c r="E1096" s="1">
        <v>20311</v>
      </c>
      <c r="F1096" s="2">
        <v>43917</v>
      </c>
      <c r="G1096" t="str">
        <f>IFERROR(MID($D1096,FIND(G$1,$D1096,1)+0,110),"x")</f>
        <v xml:space="preserve">LOCALIZADO NA FAZENDA ARATICUM, ZONA RURAL, NO  MUNICÍPIO DE ENTRE RIOS, MEDIANTE O CUMPRIMENTO DA LEGISLAÇÃO </v>
      </c>
      <c r="H1096" t="str">
        <f>IFERROR(MID($D1096,FIND(H$1,$D1096,1)+0,70),"x")</f>
        <v>CAPTAÇÃO SUBTERRÂNEA, NA BACIA HIDROGRÁFICA DO  RECÔNCAVO NORTE, NAS C</v>
      </c>
      <c r="I1096" t="str">
        <f>IFERROR(MID($D1096,FIND(I$1,$D1096,1)+0,30),"x")</f>
        <v>x</v>
      </c>
      <c r="J1096" t="str">
        <f>IFERROR(MID($D1096,FIND(J$1,$D1096,1)+0,30),"x")</f>
        <v>CNPJ N° 15.141.799/0001-03, CO</v>
      </c>
      <c r="K1096" t="str">
        <f>IFERROR(MID($D1096,FIND(K$1,$D1096,1)+0,40),"x")</f>
        <v xml:space="preserve">VÁLIDO PELO PRAZO DE 4 (QUATRO) ANOS, A </v>
      </c>
      <c r="L1096" t="str">
        <f>IFERROR(MID($D1096,FIND(L$1,$D1096,1)+0,100),"x")</f>
        <v>RESOLVE: ART. 1.º - AUTORIZAR O DIREITO DE  USO DOS RECURSOS HÍDRICOS, VÁLIDO PELO PRAZO DE 4 (QUATR</v>
      </c>
      <c r="M1096" t="s">
        <v>2996</v>
      </c>
      <c r="P1096" t="e">
        <f>VLOOKUP(A1096,#REF!,1,FALSE)</f>
        <v>#REF!</v>
      </c>
    </row>
    <row r="1097" spans="1:16" x14ac:dyDescent="0.25">
      <c r="A1097" s="3">
        <v>20321</v>
      </c>
      <c r="B1097" t="s">
        <v>5314</v>
      </c>
      <c r="C1097">
        <v>1126</v>
      </c>
      <c r="D1097" t="s">
        <v>952</v>
      </c>
      <c r="E1097" s="1">
        <v>20321</v>
      </c>
      <c r="F1097" s="2">
        <v>43920</v>
      </c>
      <c r="G1097" t="str">
        <f>IFERROR(MID($D1097,FIND(G$1,$D1097,1)+0,110),"x")</f>
        <v xml:space="preserve">LOCALIZADO NA FAZENDA COQUEIRINHO, ZONA RURAL, NO MUNICÍPIO DE ITABELA,  MEDIANTE O CUMPRIMENTO DA LEGISLAÇÃO </v>
      </c>
      <c r="H1097" t="str">
        <f>IFERROR(MID($D1097,FIND(H$1,$D1097,1)+0,70),"x")</f>
        <v>CAPTAÇÃO SUPERFICIAL, NA BACIA HIDROGRÁFICA DO RIO DOS  FRADES, NO RIO</v>
      </c>
      <c r="I1097" t="str">
        <f>IFERROR(MID($D1097,FIND(I$1,$D1097,1)+0,30),"x")</f>
        <v xml:space="preserve">CPF SOB Nº 960.874.045-20 COM </v>
      </c>
      <c r="J1097" t="str">
        <f>IFERROR(MID($D1097,FIND(J$1,$D1097,1)+0,30),"x")</f>
        <v>x</v>
      </c>
      <c r="K1097" t="str">
        <f>IFERROR(MID($D1097,FIND(K$1,$D1097,1)+0,40),"x")</f>
        <v>VÁLIDO PELO PRAZO DE 04 (QUATRO) ANOS, A</v>
      </c>
      <c r="L1097" t="str">
        <f>IFERROR(MID($D1097,FIND(L$1,$D1097,1)+0,100),"x")</f>
        <v>RESOLVE: ART. 1º - AUTORIZAR A RENOVAÇÃO  DO DIREITO DE USO DOS RECURSOS HÍDRICOS, VÁLIDO PELO PRAZO</v>
      </c>
      <c r="M1097" t="s">
        <v>3226</v>
      </c>
      <c r="P1097" t="e">
        <f>VLOOKUP(A1097,#REF!,1,FALSE)</f>
        <v>#REF!</v>
      </c>
    </row>
    <row r="1098" spans="1:16" x14ac:dyDescent="0.25">
      <c r="A1098" s="3">
        <v>20322</v>
      </c>
      <c r="B1098" t="s">
        <v>5097</v>
      </c>
      <c r="C1098">
        <v>908</v>
      </c>
      <c r="D1098" t="s">
        <v>734</v>
      </c>
      <c r="E1098" s="1">
        <v>20322</v>
      </c>
      <c r="F1098" s="2">
        <v>43920</v>
      </c>
      <c r="G1098" t="str">
        <f>IFERROR(MID($D1098,FIND(G$1,$D1098,1)+0,110),"x")</f>
        <v>LOCALIZADO NA FAZENDA OURO VERDE, POVOADO DOS POCINHOS, ZONA RURAL, NO MUNICÍPIO DE SÁTIRO  DIAS, MEDIANTE O C</v>
      </c>
      <c r="H1098" t="str">
        <f>IFERROR(MID($D1098,FIND(H$1,$D1098,1)+0,70),"x")</f>
        <v>CAPTAÇÃO SUBTERRÂNEA, NA BACIA HIDROGRÁFICA DO  RIO INHAMBUPE, NAS COO</v>
      </c>
      <c r="I1098" t="str">
        <f>IFERROR(MID($D1098,FIND(I$1,$D1098,1)+0,30),"x")</f>
        <v>CPF Nº 904.884.155-00, COM SED</v>
      </c>
      <c r="J1098" t="str">
        <f>IFERROR(MID($D1098,FIND(J$1,$D1098,1)+0,30),"x")</f>
        <v>x</v>
      </c>
      <c r="K1098" t="str">
        <f>IFERROR(MID($D1098,FIND(K$1,$D1098,1)+0,40),"x")</f>
        <v>VÁLIDO PELO PRAZO DE 04 (QUATRO) ANOS, A</v>
      </c>
      <c r="L1098" t="str">
        <f>IFERROR(MID($D1098,FIND(L$1,$D1098,1)+0,100),"x")</f>
        <v>RESOLVE: ART. 1º - AUTORIZAR A RENOVAÇÃO  DO DIREITO DE USO DOS RECURSOS HÍDRICOS, VÁLIDO PELO PRAZO</v>
      </c>
      <c r="M1098" t="s">
        <v>3012</v>
      </c>
      <c r="P1098" t="e">
        <f>VLOOKUP(A1098,#REF!,1,FALSE)</f>
        <v>#REF!</v>
      </c>
    </row>
    <row r="1099" spans="1:16" x14ac:dyDescent="0.25">
      <c r="A1099" s="3">
        <v>20328</v>
      </c>
      <c r="B1099" t="s">
        <v>5108</v>
      </c>
      <c r="C1099">
        <v>919</v>
      </c>
      <c r="D1099" t="s">
        <v>745</v>
      </c>
      <c r="E1099" s="1">
        <v>20328</v>
      </c>
      <c r="F1099" s="2">
        <v>43920</v>
      </c>
      <c r="G1099" t="str">
        <f>IFERROR(MID($D1099,FIND(G$1,$D1099,1)+0,110),"x")</f>
        <v xml:space="preserve">LOCALIZADO NA FAZENDA MANDACARU, ZONA RURAL, NO MUNICÍPIO DE MIRANGABA, MEDIANTE O  CUMPRIMENTO DA LEGISLAÇÃO </v>
      </c>
      <c r="H1099" t="str">
        <f>IFERROR(MID($D1099,FIND(H$1,$D1099,1)+0,70),"x")</f>
        <v>CAPTAÇÃO SUBTERRÂNEA, NA BACIA HIDROGRÁFICA DO  RIO ITAPICURU, NAS COO</v>
      </c>
      <c r="I1099" t="str">
        <f>IFERROR(MID($D1099,FIND(I$1,$D1099,1)+0,30),"x")</f>
        <v>CPF N° 756.700.707-04, COM SED</v>
      </c>
      <c r="J1099" t="str">
        <f>IFERROR(MID($D1099,FIND(J$1,$D1099,1)+0,30),"x")</f>
        <v>x</v>
      </c>
      <c r="K1099" t="str">
        <f>IFERROR(MID($D1099,FIND(K$1,$D1099,1)+0,40),"x")</f>
        <v>VÁLIDO PELO PRAZO DE 04 (QUATRO) ANOS, A</v>
      </c>
      <c r="L1099" t="str">
        <f>IFERROR(MID($D1099,FIND(L$1,$D1099,1)+0,100),"x")</f>
        <v>RESOLVE: ART. 1.º - AUTORIZAR O DIREITO  DE USO DOS RECURSOS HÍDRICOS, VÁLIDO PELO PRAZO DE 04 (QUAT</v>
      </c>
      <c r="M1099" t="s">
        <v>3023</v>
      </c>
      <c r="P1099" t="e">
        <f>VLOOKUP(A1099,#REF!,1,FALSE)</f>
        <v>#REF!</v>
      </c>
    </row>
    <row r="1100" spans="1:16" x14ac:dyDescent="0.25">
      <c r="A1100" s="3">
        <v>20329</v>
      </c>
      <c r="B1100" t="s">
        <v>5189</v>
      </c>
      <c r="C1100">
        <v>1001</v>
      </c>
      <c r="D1100" t="s">
        <v>827</v>
      </c>
      <c r="E1100" s="1">
        <v>20329</v>
      </c>
      <c r="F1100" s="2">
        <v>43920</v>
      </c>
      <c r="G1100" t="str">
        <f>IFERROR(MID($D1100,FIND(G$1,$D1100,1)+0,110),"x")</f>
        <v>LOCALIZADO NA FAZENDA BOCA TORTA, ZONA RURAL, S/N, NO MUNICÍPIO DE MIRANGABA,  MEDIANTE O CUMPRIMENTO DA LEGIS</v>
      </c>
      <c r="H1100" t="str">
        <f>IFERROR(MID($D1100,FIND(H$1,$D1100,1)+0,70),"x")</f>
        <v>CAPTAÇÃO SUBTERRÂNEA, NA BACIA HIDROGRÁFICA DO RIO  ITAPICURU, NAS COO</v>
      </c>
      <c r="I1100" t="str">
        <f>IFERROR(MID($D1100,FIND(I$1,$D1100,1)+0,30),"x")</f>
        <v>CPF SOB N° 008.563.568-59, COM</v>
      </c>
      <c r="J1100" t="str">
        <f>IFERROR(MID($D1100,FIND(J$1,$D1100,1)+0,30),"x")</f>
        <v>x</v>
      </c>
      <c r="K1100" t="str">
        <f>IFERROR(MID($D1100,FIND(K$1,$D1100,1)+0,40),"x")</f>
        <v>VÁLIDO PELO PRAZO DE 04 (QUATRO) ANOS, A</v>
      </c>
      <c r="L1100" t="str">
        <f>IFERROR(MID($D1100,FIND(L$1,$D1100,1)+0,100),"x")</f>
        <v>RESOLVE: ART. 1.º - AUTORIZAR O  DIREITO DE USO DOS RECURSOS HÍDRICOS, VÁLIDO PELO PRAZO DE 04 (QUAT</v>
      </c>
      <c r="M1100" t="s">
        <v>3102</v>
      </c>
      <c r="P1100" t="e">
        <f>VLOOKUP(A1100,#REF!,1,FALSE)</f>
        <v>#REF!</v>
      </c>
    </row>
    <row r="1101" spans="1:16" x14ac:dyDescent="0.25">
      <c r="A1101" s="3">
        <v>20338</v>
      </c>
      <c r="B1101" t="s">
        <v>5344</v>
      </c>
      <c r="C1101">
        <v>1156</v>
      </c>
      <c r="D1101" t="s">
        <v>982</v>
      </c>
      <c r="E1101" s="1">
        <v>20338</v>
      </c>
      <c r="F1101" s="2">
        <v>43921</v>
      </c>
      <c r="G1101" t="str">
        <f>IFERROR(MID($D1101,FIND(G$1,$D1101,1)+0,110),"x")</f>
        <v>LOCALIZADO NA ESTRADA ARRAIAL  TRANCOSO, TRANCOSO, NO MUNICÍPIO DE PORTO SEGURO, MEDIANTE O CUMPRIMENTO DA LEG</v>
      </c>
      <c r="H1101" t="str">
        <f>IFERROR(MID($D1101,FIND(H$1,$D1101,1)+0,70),"x")</f>
        <v>CAPTAÇÃO  SUBTERRÂNEA, NA BACIA HIDROGRÁFICA DO RIO ITAÍPE, NO POÇO 1,</v>
      </c>
      <c r="I1101" t="str">
        <f>IFERROR(MID($D1101,FIND(I$1,$D1101,1)+0,30),"x")</f>
        <v>x</v>
      </c>
      <c r="J1101" t="str">
        <f>IFERROR(MID($D1101,FIND(J$1,$D1101,1)+0,30),"x")</f>
        <v>CNPJ Nº 03.851.439/0001-16,  C</v>
      </c>
      <c r="K1101" t="str">
        <f>IFERROR(MID($D1101,FIND(K$1,$D1101,1)+0,40),"x")</f>
        <v xml:space="preserve">VÁLIDA PELO PRAZO DE 04 (QUATRO)  ANOS, </v>
      </c>
      <c r="L1101" t="str">
        <f>IFERROR(MID($D1101,FIND(L$1,$D1101,1)+0,100),"x")</f>
        <v>RESOLVE: ART. 1.º - RESOLVE: ART. 1º -  AUTORIZAR A RENOVAÇÃO DO DIREITO DE USO DOS RECURSOS HÍDRICO</v>
      </c>
      <c r="M1101" t="s">
        <v>3255</v>
      </c>
      <c r="P1101" t="e">
        <f>VLOOKUP(A1101,#REF!,1,FALSE)</f>
        <v>#REF!</v>
      </c>
    </row>
    <row r="1102" spans="1:16" x14ac:dyDescent="0.25">
      <c r="A1102" s="3">
        <v>20343</v>
      </c>
      <c r="B1102" t="s">
        <v>5393</v>
      </c>
      <c r="C1102">
        <v>1205</v>
      </c>
      <c r="D1102" t="s">
        <v>1031</v>
      </c>
      <c r="E1102" s="1">
        <v>20343</v>
      </c>
      <c r="F1102" s="2">
        <v>43922</v>
      </c>
      <c r="G1102" t="str">
        <f>IFERROR(MID($D1102,FIND(G$1,$D1102,1)+0,110),"x")</f>
        <v>LOCALIZADO NA FAZENDA BANDEIRANTE, ZONA RURAL, NO MUNICÍPIO DE  TUCANO, MEDIANTE O CUMPRIMENTO DA LEGISLAÇÃO V</v>
      </c>
      <c r="H1102" t="str">
        <f>IFERROR(MID($D1102,FIND(H$1,$D1102,1)+0,70),"x")</f>
        <v>CAPTAÇÃO SUBTERRÂNEA, NA  BACIA HIDROGRÁFICA DO RIO ITAPICURU, NAS COO</v>
      </c>
      <c r="I1102" t="str">
        <f>IFERROR(MID($D1102,FIND(I$1,$D1102,1)+0,30),"x")</f>
        <v>x</v>
      </c>
      <c r="J1102" t="str">
        <f>IFERROR(MID($D1102,FIND(J$1,$D1102,1)+0,30),"x")</f>
        <v>CNPJ N° 12.580.258/0001-93, CO</v>
      </c>
      <c r="K1102" t="str">
        <f>IFERROR(MID($D1102,FIND(K$1,$D1102,1)+0,40),"x")</f>
        <v>VÁLIDO PELO PRAZO DE 04 (QUATRO) ANOS, A</v>
      </c>
      <c r="L1102" t="str">
        <f>IFERROR(MID($D1102,FIND(L$1,$D1102,1)+0,100),"x")</f>
        <v>RESOLVE: ART. 1.º - AUTORIZAR O DIREITO DE  USO DOS RECURSOS HÍDRICOS, VÁLIDO PELO PRAZO DE 04 (QUAT</v>
      </c>
      <c r="M1102" t="s">
        <v>3303</v>
      </c>
      <c r="P1102" t="e">
        <f>VLOOKUP(A1102,#REF!,1,FALSE)</f>
        <v>#REF!</v>
      </c>
    </row>
    <row r="1103" spans="1:16" x14ac:dyDescent="0.25">
      <c r="A1103" s="3">
        <v>20344</v>
      </c>
      <c r="B1103" t="s">
        <v>5391</v>
      </c>
      <c r="C1103">
        <v>1203</v>
      </c>
      <c r="D1103" t="s">
        <v>1029</v>
      </c>
      <c r="E1103" s="1">
        <v>20344</v>
      </c>
      <c r="F1103" s="2">
        <v>43922</v>
      </c>
      <c r="G1103" t="str">
        <f>IFERROR(MID($D1103,FIND(G$1,$D1103,1)+0,110),"x")</f>
        <v>LOCALIZADO NA FAZENDA BANDEIRANTE, ZONA RURAL, NO MUNICÍPIO DE  TUCANO, MEDIANTE O CUMPRIMENTO DA LEGISLAÇÃO V</v>
      </c>
      <c r="H1103" t="str">
        <f>IFERROR(MID($D1103,FIND(H$1,$D1103,1)+0,70),"x")</f>
        <v>CAPTAÇÃO SUBTERRÂNEA,  NA BACIA HIDROGRÁFICA DO RIO ITAPICURU, NAS COO</v>
      </c>
      <c r="I1103" t="str">
        <f>IFERROR(MID($D1103,FIND(I$1,$D1103,1)+0,30),"x")</f>
        <v>x</v>
      </c>
      <c r="J1103" t="str">
        <f>IFERROR(MID($D1103,FIND(J$1,$D1103,1)+0,30),"x")</f>
        <v>CNPJ N° 12.580.258/0001-93, CO</v>
      </c>
      <c r="K1103" t="str">
        <f>IFERROR(MID($D1103,FIND(K$1,$D1103,1)+0,40),"x")</f>
        <v>VÁLIDO PELO PRAZO DE 04 (QUATRO) ANOS, A</v>
      </c>
      <c r="L1103" t="str">
        <f>IFERROR(MID($D1103,FIND(L$1,$D1103,1)+0,100),"x")</f>
        <v>RESOLVE: ART. 1.º - AUTORIZAR O DIREITO DE  USO DOS RECURSOS HÍDRICOS, VÁLIDO PELO PRAZO DE 04 (QUAT</v>
      </c>
      <c r="M1103" t="s">
        <v>3301</v>
      </c>
      <c r="P1103" t="e">
        <f>VLOOKUP(A1103,#REF!,1,FALSE)</f>
        <v>#REF!</v>
      </c>
    </row>
    <row r="1104" spans="1:16" x14ac:dyDescent="0.25">
      <c r="A1104" s="3">
        <v>20346</v>
      </c>
      <c r="B1104" t="s">
        <v>5589</v>
      </c>
      <c r="C1104">
        <v>1401</v>
      </c>
      <c r="D1104" t="s">
        <v>1227</v>
      </c>
      <c r="E1104" s="1">
        <v>20346</v>
      </c>
      <c r="F1104" s="2">
        <v>43922</v>
      </c>
      <c r="G1104" t="str">
        <f>IFERROR(MID($D1104,FIND(G$1,$D1104,1)+0,110),"x")</f>
        <v>LOCALIZADO NO COMPLEXO DE FAZENDAS BRACELL, NOS MUNICÍPIOS DE  ENTRE RIOS,  CONDE E ESPLANADA, MEDIANTE O CUMP</v>
      </c>
      <c r="H1104" t="str">
        <f>IFERROR(MID($D1104,FIND(H$1,$D1104,1)+0,70),"x")</f>
        <v xml:space="preserve">CAPTAÇÃO SUPERFICIAL, NAS BACIAS HIDROGRÁ- FICAS DO RIO SUBAÚMA E RIO </v>
      </c>
      <c r="I1104" t="str">
        <f>IFERROR(MID($D1104,FIND(I$1,$D1104,1)+0,30),"x")</f>
        <v>x</v>
      </c>
      <c r="J1104" t="str">
        <f>IFERROR(MID($D1104,FIND(J$1,$D1104,1)+0,30),"x")</f>
        <v>CNPJ Nº 15.692.999/0001-54, CO</v>
      </c>
      <c r="K1104" t="str">
        <f>IFERROR(MID($D1104,FIND(K$1,$D1104,1)+0,40),"x")</f>
        <v>VÁLIDO PELO PRAZO DE 04 (QUATRO) ANOS, À</v>
      </c>
      <c r="L1104" t="str">
        <f>IFERROR(MID($D1104,FIND(L$1,$D1104,1)+0,100),"x")</f>
        <v>RESOLVE: ART. 1.º - AUTORIZAR O DIREITO DE USO  DOS RECURSOS HÍDRICOS, VÁLIDO PELO PRAZO DE 04 (QUAT</v>
      </c>
      <c r="M1104" t="s">
        <v>3497</v>
      </c>
      <c r="P1104" t="e">
        <f>VLOOKUP(A1104,#REF!,1,FALSE)</f>
        <v>#REF!</v>
      </c>
    </row>
    <row r="1105" spans="1:16" x14ac:dyDescent="0.25">
      <c r="A1105" s="3">
        <v>20348</v>
      </c>
      <c r="B1105" t="s">
        <v>5352</v>
      </c>
      <c r="C1105">
        <v>1164</v>
      </c>
      <c r="D1105" t="s">
        <v>990</v>
      </c>
      <c r="E1105" s="1">
        <v>20348</v>
      </c>
      <c r="F1105" s="2">
        <v>43922</v>
      </c>
      <c r="G1105" t="str">
        <f>IFERROR(MID($D1105,FIND(G$1,$D1105,1)+0,110),"x")</f>
        <v>LOCALIZADO  NA FAZENDA MANDACARU, TAQUARENDI, NO MUNICÍPIO DE MIRANGABA, MEDIANTE O CUMPRIMENTO DA  LEGISLAÇÃO</v>
      </c>
      <c r="H1105" t="str">
        <f>IFERROR(MID($D1105,FIND(H$1,$D1105,1)+0,70),"x")</f>
        <v>CAPTAÇÃO SUBTERRÂNEA, NA BACIA HIDROGRÁFICA DO RIO ITAPICURU,  NAS COO</v>
      </c>
      <c r="I1105" t="str">
        <f>IFERROR(MID($D1105,FIND(I$1,$D1105,1)+0,30),"x")</f>
        <v>CPF N° 022.535.605-88, COM SED</v>
      </c>
      <c r="J1105" t="str">
        <f>IFERROR(MID($D1105,FIND(J$1,$D1105,1)+0,30),"x")</f>
        <v>x</v>
      </c>
      <c r="K1105" t="str">
        <f>IFERROR(MID($D1105,FIND(K$1,$D1105,1)+0,40),"x")</f>
        <v>VÁLIDO PELO PRAZO DE 04 (QUATRO) ANOS, A</v>
      </c>
      <c r="L1105" t="str">
        <f>IFERROR(MID($D1105,FIND(L$1,$D1105,1)+0,100),"x")</f>
        <v>RESOLVE: ART. 1.º - AUTORIZAR O DIREITO DE  USO DOS RECURSOS HÍDRICOS, VÁLIDO PELO PRAZO DE 04 (QUAT</v>
      </c>
      <c r="M1105" t="s">
        <v>3263</v>
      </c>
      <c r="P1105" t="e">
        <f>VLOOKUP(A1105,#REF!,1,FALSE)</f>
        <v>#REF!</v>
      </c>
    </row>
    <row r="1106" spans="1:16" x14ac:dyDescent="0.25">
      <c r="A1106" s="3">
        <v>20349</v>
      </c>
      <c r="B1106" t="s">
        <v>5348</v>
      </c>
      <c r="C1106">
        <v>1160</v>
      </c>
      <c r="D1106" t="s">
        <v>986</v>
      </c>
      <c r="E1106" s="1">
        <v>20349</v>
      </c>
      <c r="F1106" s="2">
        <v>43922</v>
      </c>
      <c r="G1106" t="str">
        <f>IFERROR(MID($D1106,FIND(G$1,$D1106,1)+0,110),"x")</f>
        <v>LOCALIZADO NA  FAZENDA FUNDO DE PASTO,TAQUARENDI, NO MUNICÍPIO DE MIRANGABA, MEDIANTE O CUMPRIMENTO DA  LEGISL</v>
      </c>
      <c r="H1106" t="str">
        <f>IFERROR(MID($D1106,FIND(H$1,$D1106,1)+0,70),"x")</f>
        <v>CAPTAÇÃO SUBTERRÂNEA, NA BACIA HIDROGRÁFICA DO RIO ITAPICURU,  NAS COO</v>
      </c>
      <c r="I1106" t="str">
        <f>IFERROR(MID($D1106,FIND(I$1,$D1106,1)+0,30),"x")</f>
        <v>CPF N° 594.117.405-53, COM SED</v>
      </c>
      <c r="J1106" t="str">
        <f>IFERROR(MID($D1106,FIND(J$1,$D1106,1)+0,30),"x")</f>
        <v>x</v>
      </c>
      <c r="K1106" t="str">
        <f>IFERROR(MID($D1106,FIND(K$1,$D1106,1)+0,40),"x")</f>
        <v>VÁLIDO PELO PRAZO DE 04 (QUATRO) ANOS, A</v>
      </c>
      <c r="L1106" t="str">
        <f>IFERROR(MID($D1106,FIND(L$1,$D1106,1)+0,100),"x")</f>
        <v>RESOLVE: ART. 1.º - AUTORIZAR O DIREITO  DE USO DOS RECURSOS HÍDRICOS, VÁLIDO PELO PRAZO DE 04 (QUAT</v>
      </c>
      <c r="M1106" t="s">
        <v>3259</v>
      </c>
      <c r="P1106" t="e">
        <f>VLOOKUP(A1106,#REF!,1,FALSE)</f>
        <v>#REF!</v>
      </c>
    </row>
    <row r="1107" spans="1:16" x14ac:dyDescent="0.25">
      <c r="A1107" s="3">
        <v>20350</v>
      </c>
      <c r="B1107" t="s">
        <v>5351</v>
      </c>
      <c r="C1107">
        <v>1163</v>
      </c>
      <c r="D1107" t="s">
        <v>989</v>
      </c>
      <c r="E1107" s="1">
        <v>20350</v>
      </c>
      <c r="F1107" s="2">
        <v>43922</v>
      </c>
      <c r="G1107" t="str">
        <f>IFERROR(MID($D1107,FIND(G$1,$D1107,1)+0,110),"x")</f>
        <v>LOCALIZADO  NA FAZENDA CAETANO, ZONA RURAL, NO MUNICÍPIO DE MIRANGABA, MEDIANTE O CUMPRIMENTO DA  LEGISLAÇÃO V</v>
      </c>
      <c r="H1107" t="str">
        <f>IFERROR(MID($D1107,FIND(H$1,$D1107,1)+0,70),"x")</f>
        <v>CAPTAÇÃO SUBTERRÂNEA, NA BACIA HIDROGRÁFICA DO RIO ITAPICURU,  NAS COO</v>
      </c>
      <c r="I1107" t="str">
        <f>IFERROR(MID($D1107,FIND(I$1,$D1107,1)+0,30),"x")</f>
        <v>CPF N° 351.303.935-20, COM SED</v>
      </c>
      <c r="J1107" t="str">
        <f>IFERROR(MID($D1107,FIND(J$1,$D1107,1)+0,30),"x")</f>
        <v>x</v>
      </c>
      <c r="K1107" t="str">
        <f>IFERROR(MID($D1107,FIND(K$1,$D1107,1)+0,40),"x")</f>
        <v>VÁLIDO PELO PRAZO DE 04 (QUATRO) ANOS, A</v>
      </c>
      <c r="L1107" t="str">
        <f>IFERROR(MID($D1107,FIND(L$1,$D1107,1)+0,100),"x")</f>
        <v>RESOLVE: ART. 1.º - AUTORIZAR O DIREITO  DE USO DOS RECURSOS HÍDRICOS, VÁLIDO PELO PRAZO DE 04 (QUAT</v>
      </c>
      <c r="M1107" t="s">
        <v>3262</v>
      </c>
      <c r="P1107" t="e">
        <f>VLOOKUP(A1107,#REF!,1,FALSE)</f>
        <v>#REF!</v>
      </c>
    </row>
    <row r="1108" spans="1:16" x14ac:dyDescent="0.25">
      <c r="A1108" s="3">
        <v>20351</v>
      </c>
      <c r="B1108" t="s">
        <v>5073</v>
      </c>
      <c r="C1108">
        <v>884</v>
      </c>
      <c r="D1108" t="s">
        <v>710</v>
      </c>
      <c r="E1108" s="1">
        <v>20351</v>
      </c>
      <c r="F1108" s="2">
        <v>43922</v>
      </c>
      <c r="G1108" t="str">
        <f>IFERROR(MID($D1108,FIND(G$1,$D1108,1)+0,110),"x")</f>
        <v xml:space="preserve">LOCALIZADO NA FAZENDA UMBUZEIRO, ZONA RURAL, NO MUNICÍPIO DE  BIRITINGA, MEDIANTE O CUMPRIMENTO DA LEGISLAÇÃO </v>
      </c>
      <c r="H1108" t="str">
        <f>IFERROR(MID($D1108,FIND(H$1,$D1108,1)+0,70),"x")</f>
        <v>CAPTAÇÃO SUBTERRÂNEA, NA BACIA HIDROGRÁFICA DO  RECÔNCAVO NORTE, NAS C</v>
      </c>
      <c r="I1108" t="str">
        <f>IFERROR(MID($D1108,FIND(I$1,$D1108,1)+0,30),"x")</f>
        <v>CPF N° 337.157.935-20, COM SED</v>
      </c>
      <c r="J1108" t="str">
        <f>IFERROR(MID($D1108,FIND(J$1,$D1108,1)+0,30),"x")</f>
        <v>x</v>
      </c>
      <c r="K1108" t="str">
        <f>IFERROR(MID($D1108,FIND(K$1,$D1108,1)+0,40),"x")</f>
        <v>VÁLIDO PELO PRAZO DE 04 (QUATRO) ANOS, A</v>
      </c>
      <c r="L1108" t="str">
        <f>IFERROR(MID($D1108,FIND(L$1,$D1108,1)+0,100),"x")</f>
        <v>RESOLVE: ART. 1.º - AUTORIZAR O  DIREITO DE USO DOS RECURSOS HÍDRICOS, VÁLIDO PELO PRAZO DE 04 (QUAT</v>
      </c>
      <c r="M1108" t="s">
        <v>2989</v>
      </c>
      <c r="P1108" t="e">
        <f>VLOOKUP(A1108,#REF!,1,FALSE)</f>
        <v>#REF!</v>
      </c>
    </row>
    <row r="1109" spans="1:16" x14ac:dyDescent="0.25">
      <c r="A1109" s="3">
        <v>20352</v>
      </c>
      <c r="B1109" t="s">
        <v>5006</v>
      </c>
      <c r="C1109">
        <v>817</v>
      </c>
      <c r="D1109" t="s">
        <v>643</v>
      </c>
      <c r="E1109" s="1">
        <v>20352</v>
      </c>
      <c r="F1109" s="2">
        <v>43922</v>
      </c>
      <c r="G1109" t="str">
        <f>IFERROR(MID($D1109,FIND(G$1,$D1109,1)+0,110),"x")</f>
        <v>x</v>
      </c>
      <c r="H1109" t="str">
        <f>IFERROR(MID($D1109,FIND(H$1,$D1109,1)+0,70),"x")</f>
        <v>CAPTAÇÃO SUBTERRÂNEA, NA BACIA HIDROGRÁFICA  DO RIO DE CONTAS, NAS COO</v>
      </c>
      <c r="I1109" t="str">
        <f>IFERROR(MID($D1109,FIND(I$1,$D1109,1)+0,30),"x")</f>
        <v>CPF N° 499.772.615-04, COM SED</v>
      </c>
      <c r="J1109" t="str">
        <f>IFERROR(MID($D1109,FIND(J$1,$D1109,1)+0,30),"x")</f>
        <v>x</v>
      </c>
      <c r="K1109" t="str">
        <f>IFERROR(MID($D1109,FIND(K$1,$D1109,1)+0,40),"x")</f>
        <v>VÁLIDO PELO PRAZO DE 04 (QUATRO) ANOS, A</v>
      </c>
      <c r="L1109" t="str">
        <f>IFERROR(MID($D1109,FIND(L$1,$D1109,1)+0,100),"x")</f>
        <v>RESOLVE: ART. 1.º - AUTORIZAR O DIREITO DE  USO DOS RECURSOS HÍDRICOS, VÁLIDO PELO PRAZO DE 04 (QUAT</v>
      </c>
      <c r="M1109" t="s">
        <v>2932</v>
      </c>
      <c r="P1109" t="e">
        <f>VLOOKUP(A1109,#REF!,1,FALSE)</f>
        <v>#REF!</v>
      </c>
    </row>
    <row r="1110" spans="1:16" x14ac:dyDescent="0.25">
      <c r="A1110" s="3">
        <v>20362</v>
      </c>
      <c r="B1110" t="s">
        <v>5254</v>
      </c>
      <c r="C1110">
        <v>1066</v>
      </c>
      <c r="D1110" t="s">
        <v>892</v>
      </c>
      <c r="E1110" s="1">
        <v>20362</v>
      </c>
      <c r="F1110" s="2">
        <v>43923</v>
      </c>
      <c r="G1110" t="str">
        <f>IFERROR(MID($D1110,FIND(G$1,$D1110,1)+0,110),"x")</f>
        <v>LOCALIZADO  NA FAZENDA TARRACHIL, ZONA RURAL, NO MUNICÍPIO DE JEREMOABO, MEDIANTE O CUMPRIMENTO DA  LEGISLAÇÃO</v>
      </c>
      <c r="H1110" t="str">
        <f>IFERROR(MID($D1110,FIND(H$1,$D1110,1)+0,70),"x")</f>
        <v>CAPTAÇÃO SUBTERRÂNEA, NA BACIA HIDROGRÁFICA DO RIO  VAZA BARRIS, NAS C</v>
      </c>
      <c r="I1110" t="str">
        <f>IFERROR(MID($D1110,FIND(I$1,$D1110,1)+0,30),"x")</f>
        <v>CPF N° 394.899.655-53, COM SED</v>
      </c>
      <c r="J1110" t="str">
        <f>IFERROR(MID($D1110,FIND(J$1,$D1110,1)+0,30),"x")</f>
        <v>x</v>
      </c>
      <c r="K1110" t="str">
        <f>IFERROR(MID($D1110,FIND(K$1,$D1110,1)+0,40),"x")</f>
        <v>VÁLIDO PELO PRAZO DE 04 (QUATRO) ANOS, A</v>
      </c>
      <c r="L1110" t="str">
        <f>IFERROR(MID($D1110,FIND(L$1,$D1110,1)+0,100),"x")</f>
        <v>RESOLVE: ART. 1º - AUTORIZAR O DIREITO DE  USO DOS RECURSOS HÍDRICOS, VÁLIDO PELO PRAZO DE 04 (QUATR</v>
      </c>
      <c r="M1110" t="s">
        <v>3167</v>
      </c>
      <c r="P1110" t="e">
        <f>VLOOKUP(A1110,#REF!,1,FALSE)</f>
        <v>#REF!</v>
      </c>
    </row>
    <row r="1111" spans="1:16" x14ac:dyDescent="0.25">
      <c r="A1111" s="3">
        <v>20363</v>
      </c>
      <c r="B1111" t="s">
        <v>5390</v>
      </c>
      <c r="C1111">
        <v>1202</v>
      </c>
      <c r="D1111" t="s">
        <v>1028</v>
      </c>
      <c r="E1111" s="1">
        <v>20363</v>
      </c>
      <c r="F1111" s="2">
        <v>43923</v>
      </c>
      <c r="G1111" t="str">
        <f>IFERROR(MID($D1111,FIND(G$1,$D1111,1)+0,110),"x")</f>
        <v>LOCALIZADO NA FAZENDA BANDEIRANTE, ZONA RURAL, NO MUNICÍPIO DE  TUCANO, MEDIANTE O CUMPRIMENTO DA LEGISLAÇÃO V</v>
      </c>
      <c r="H1111" t="str">
        <f>IFERROR(MID($D1111,FIND(H$1,$D1111,1)+0,70),"x")</f>
        <v>CAPTAÇÃO SUBTERRÂNEA,  NA BACIA HIDROGRÁFICA DO RIO ITAPICURU, NAS COO</v>
      </c>
      <c r="I1111" t="str">
        <f>IFERROR(MID($D1111,FIND(I$1,$D1111,1)+0,30),"x")</f>
        <v>x</v>
      </c>
      <c r="J1111" t="str">
        <f>IFERROR(MID($D1111,FIND(J$1,$D1111,1)+0,30),"x")</f>
        <v>CNPJ N° 12.580.258/0001-93, CO</v>
      </c>
      <c r="K1111" t="str">
        <f>IFERROR(MID($D1111,FIND(K$1,$D1111,1)+0,40),"x")</f>
        <v>VÁLIDO PELO PRAZO DE 04 (QUATRO) ANOS, A</v>
      </c>
      <c r="L1111" t="str">
        <f>IFERROR(MID($D1111,FIND(L$1,$D1111,1)+0,100),"x")</f>
        <v>RESOLVE: ART. 1º - AUTORIZAR O DIREITO DE  USO DOS RECURSOS HÍDRICOS, VÁLIDO PELO PRAZO DE 04 (QUATR</v>
      </c>
      <c r="M1111" t="s">
        <v>3300</v>
      </c>
      <c r="P1111" t="e">
        <f>VLOOKUP(A1111,#REF!,1,FALSE)</f>
        <v>#REF!</v>
      </c>
    </row>
    <row r="1112" spans="1:16" x14ac:dyDescent="0.25">
      <c r="A1112" s="3">
        <v>20364</v>
      </c>
      <c r="B1112" t="s">
        <v>5584</v>
      </c>
      <c r="C1112">
        <v>1396</v>
      </c>
      <c r="D1112" t="s">
        <v>1222</v>
      </c>
      <c r="E1112" s="1">
        <v>20364</v>
      </c>
      <c r="F1112" s="2">
        <v>43923</v>
      </c>
      <c r="G1112" t="str">
        <f>IFERROR(MID($D1112,FIND(G$1,$D1112,1)+0,110),"x")</f>
        <v>LOCALIZADO NA FAZENDA ALIANÇA, ZONA  RURAL, NO MUNICÍPIO DE ENCRUZILHADA, MEDIANTE O CUMPRIMENTO DA LEGISLAÇÃO</v>
      </c>
      <c r="H1112" t="str">
        <f>IFERROR(MID($D1112,FIND(H$1,$D1112,1)+0,70),"x")</f>
        <v>CAPTAÇÃO SUPERFICIAL, NA BACIA  HIDROGRÁFICA DO RIO PARDO, EM BARRAMEN</v>
      </c>
      <c r="I1112" t="str">
        <f>IFERROR(MID($D1112,FIND(I$1,$D1112,1)+0,30),"x")</f>
        <v>CPF Nº 326.777.665-15, COM SED</v>
      </c>
      <c r="J1112" t="str">
        <f>IFERROR(MID($D1112,FIND(J$1,$D1112,1)+0,30),"x")</f>
        <v>x</v>
      </c>
      <c r="K1112" t="str">
        <f>IFERROR(MID($D1112,FIND(K$1,$D1112,1)+0,40),"x")</f>
        <v>VÁLIDO PELO PRAZO DE 04 (QUATRO) ANOS, A</v>
      </c>
      <c r="L1112" t="str">
        <f>IFERROR(MID($D1112,FIND(L$1,$D1112,1)+0,100),"x")</f>
        <v>RESOLVE: ART. 1º - AUTORIZAR O DIREITO DE  USO DOS RECURSOS HÍDRICOS, VÁLIDO PELO PRAZO DE 04 (QUATR</v>
      </c>
      <c r="M1112" t="s">
        <v>3492</v>
      </c>
      <c r="P1112" t="e">
        <f>VLOOKUP(A1112,#REF!,1,FALSE)</f>
        <v>#REF!</v>
      </c>
    </row>
    <row r="1113" spans="1:16" x14ac:dyDescent="0.25">
      <c r="A1113" s="3">
        <v>20365</v>
      </c>
      <c r="B1113" t="s">
        <v>5229</v>
      </c>
      <c r="C1113">
        <v>1041</v>
      </c>
      <c r="D1113" t="s">
        <v>867</v>
      </c>
      <c r="E1113" s="1">
        <v>20365</v>
      </c>
      <c r="F1113" s="2">
        <v>43923</v>
      </c>
      <c r="G1113" t="str">
        <f>IFERROR(MID($D1113,FIND(G$1,$D1113,1)+0,110),"x")</f>
        <v>LOCALIZADO NA FAZENDA SANTA TERESA, ZONA RURAL, NO MUNICÍPIO DE ENCRUZILHADA, MEDIANTE  O CUMPRIMENTO DA LEGIS</v>
      </c>
      <c r="H1113" t="str">
        <f>IFERROR(MID($D1113,FIND(H$1,$D1113,1)+0,70),"x")</f>
        <v xml:space="preserve">CAPTAÇÃO SUPERFICIAL, NA BACIA HIDROGRÁFICA DO RIO  PARDO, NO CÓRREGO </v>
      </c>
      <c r="I1113" t="str">
        <f>IFERROR(MID($D1113,FIND(I$1,$D1113,1)+0,30),"x")</f>
        <v>CPF Nº 781.795.645-68, COM SED</v>
      </c>
      <c r="J1113" t="str">
        <f>IFERROR(MID($D1113,FIND(J$1,$D1113,1)+0,30),"x")</f>
        <v>x</v>
      </c>
      <c r="K1113" t="str">
        <f>IFERROR(MID($D1113,FIND(K$1,$D1113,1)+0,40),"x")</f>
        <v>VÁLIDO PELO PRAZO DE 04 (QUATRO) ANOS, À</v>
      </c>
      <c r="L1113" t="str">
        <f>IFERROR(MID($D1113,FIND(L$1,$D1113,1)+0,100),"x")</f>
        <v>RESOLVE: ART. 1º - AUTORIZAR O DIREITO  DE USO DOS RECURSOS HÍDRICOS, VÁLIDO PELO PRAZO DE 04 (QUATR</v>
      </c>
      <c r="M1113" t="s">
        <v>3142</v>
      </c>
      <c r="P1113" t="e">
        <f>VLOOKUP(A1113,#REF!,1,FALSE)</f>
        <v>#REF!</v>
      </c>
    </row>
    <row r="1114" spans="1:16" x14ac:dyDescent="0.25">
      <c r="A1114" s="3">
        <v>20366</v>
      </c>
      <c r="B1114" t="s">
        <v>5459</v>
      </c>
      <c r="C1114">
        <v>1271</v>
      </c>
      <c r="D1114" t="s">
        <v>1097</v>
      </c>
      <c r="E1114" s="1">
        <v>20366</v>
      </c>
      <c r="F1114" s="2">
        <v>43923</v>
      </c>
      <c r="G1114" t="str">
        <f>IFERROR(MID($D1114,FIND(G$1,$D1114,1)+0,110),"x")</f>
        <v>LOCALIZADO  NA FAZENDA OURO PRETO, ZONA RURAL, NO MUNICÍPIO DE ENCRUZILHADA, MEDIANTE O CUMPRIMENTO  DA LEGISL</v>
      </c>
      <c r="H1114" t="str">
        <f>IFERROR(MID($D1114,FIND(H$1,$D1114,1)+0,70),"x")</f>
        <v xml:space="preserve">CAPTAÇÃO SUPERFICIAL, NA BACIA HIDROGRÁFICA DO RIO PARDO,  NO CÓRREGO </v>
      </c>
      <c r="I1114" t="str">
        <f>IFERROR(MID($D1114,FIND(I$1,$D1114,1)+0,30),"x")</f>
        <v>CPF Nº 544.772.556-91, COM SED</v>
      </c>
      <c r="J1114" t="str">
        <f>IFERROR(MID($D1114,FIND(J$1,$D1114,1)+0,30),"x")</f>
        <v>x</v>
      </c>
      <c r="K1114" t="str">
        <f>IFERROR(MID($D1114,FIND(K$1,$D1114,1)+0,40),"x")</f>
        <v>VÁLIDO PELO PRAZO DE 04 (QUATRO) ANOS, A</v>
      </c>
      <c r="L1114" t="str">
        <f>IFERROR(MID($D1114,FIND(L$1,$D1114,1)+0,100),"x")</f>
        <v>RESOLVE: ART. 1º - AUTORIZAR O DIREITO DE  USO DOS RECURSOS HÍDRICOS, VÁLIDO PELO PRAZO DE 04 (QUATR</v>
      </c>
      <c r="M1114" t="s">
        <v>3368</v>
      </c>
      <c r="P1114" t="e">
        <f>VLOOKUP(A1114,#REF!,1,FALSE)</f>
        <v>#REF!</v>
      </c>
    </row>
    <row r="1115" spans="1:16" x14ac:dyDescent="0.25">
      <c r="A1115" s="3">
        <v>20373</v>
      </c>
      <c r="B1115" t="s">
        <v>5398</v>
      </c>
      <c r="C1115">
        <v>1210</v>
      </c>
      <c r="D1115" t="s">
        <v>1036</v>
      </c>
      <c r="E1115" s="1">
        <v>20373</v>
      </c>
      <c r="F1115" s="2">
        <v>43924</v>
      </c>
      <c r="G1115" t="str">
        <f>IFERROR(MID($D1115,FIND(G$1,$D1115,1)+0,110),"x")</f>
        <v>LOCALIZADO NA FAZENDA BANDEIRANTE, ZONA RURAL, NO MUNICÍPIO DE  TUCANO, MEDIANTE O CUMPRIMENTO DA LEGISLAÇÃO V</v>
      </c>
      <c r="H1115" t="str">
        <f>IFERROR(MID($D1115,FIND(H$1,$D1115,1)+0,70),"x")</f>
        <v>CAPTAÇÃO SUBTERRÂNEA, NA  BACIA HIDROGRÁFICA DO RIO ITAPICURU, NAS COO</v>
      </c>
      <c r="I1115" t="str">
        <f>IFERROR(MID($D1115,FIND(I$1,$D1115,1)+0,30),"x")</f>
        <v>x</v>
      </c>
      <c r="J1115" t="str">
        <f>IFERROR(MID($D1115,FIND(J$1,$D1115,1)+0,30),"x")</f>
        <v>CNPJ N° 12.580.258/0001-93, CO</v>
      </c>
      <c r="K1115" t="str">
        <f>IFERROR(MID($D1115,FIND(K$1,$D1115,1)+0,40),"x")</f>
        <v>VÁLIDO PELO PRAZO DE 04 (QUATRO) ANOS, A</v>
      </c>
      <c r="L1115" t="str">
        <f>IFERROR(MID($D1115,FIND(L$1,$D1115,1)+0,100),"x")</f>
        <v>RESOLVE: ART. 1º - AUTORIZAR O DIREITO DE  USO DOS RECURSOS HÍDRICOS, VÁLIDO PELO PRAZO DE 04 (QUATR</v>
      </c>
      <c r="M1115" t="s">
        <v>3308</v>
      </c>
      <c r="P1115" t="e">
        <f>VLOOKUP(A1115,#REF!,1,FALSE)</f>
        <v>#REF!</v>
      </c>
    </row>
    <row r="1116" spans="1:16" x14ac:dyDescent="0.25">
      <c r="A1116" s="3">
        <v>20377</v>
      </c>
      <c r="B1116" t="s">
        <v>5580</v>
      </c>
      <c r="C1116">
        <v>1392</v>
      </c>
      <c r="D1116" t="s">
        <v>1218</v>
      </c>
      <c r="E1116" s="1">
        <v>20377</v>
      </c>
      <c r="F1116" s="2">
        <v>43924</v>
      </c>
      <c r="G1116" t="str">
        <f>IFERROR(MID($D1116,FIND(G$1,$D1116,1)+0,110),"x")</f>
        <v>LOCALIZADO NA FAZENDA ARARAS, ZONA RURAL, NO MUNICÍPIO DE  VEREDA, MEDIANTE O CUMPRIMENTO DA LEGISLAÇÃO VIGENT</v>
      </c>
      <c r="H1116" t="str">
        <f>IFERROR(MID($D1116,FIND(H$1,$D1116,1)+0,70),"x")</f>
        <v>CAPTAÇÃO SUPERFICIAL, NA BACIA  HIDROGRÁFICA DO RIO JUCURUÇU, NO RIO J</v>
      </c>
      <c r="I1116" t="str">
        <f>IFERROR(MID($D1116,FIND(I$1,$D1116,1)+0,30),"x")</f>
        <v>CPF Nº 440.317.775-15, COM SED</v>
      </c>
      <c r="J1116" t="str">
        <f>IFERROR(MID($D1116,FIND(J$1,$D1116,1)+0,30),"x")</f>
        <v>x</v>
      </c>
      <c r="K1116" t="str">
        <f>IFERROR(MID($D1116,FIND(K$1,$D1116,1)+0,40),"x")</f>
        <v>VÁLIDO PELO PRAZO DE 04 (QUATRO) ANOS, A</v>
      </c>
      <c r="L1116" t="str">
        <f>IFERROR(MID($D1116,FIND(L$1,$D1116,1)+0,100),"x")</f>
        <v>RESOLVE: ART. 1º - AUTORIZAR O DIREITO  DE USO DOS RECURSOS HÍDRICOS, VÁLIDO PELO PRAZO DE 04 (QUATR</v>
      </c>
      <c r="M1116" t="s">
        <v>3488</v>
      </c>
      <c r="P1116" t="e">
        <f>VLOOKUP(A1116,#REF!,1,FALSE)</f>
        <v>#REF!</v>
      </c>
    </row>
    <row r="1117" spans="1:16" x14ac:dyDescent="0.25">
      <c r="A1117" s="3">
        <v>20401</v>
      </c>
      <c r="B1117" t="s">
        <v>5115</v>
      </c>
      <c r="C1117">
        <v>927</v>
      </c>
      <c r="D1117" t="s">
        <v>753</v>
      </c>
      <c r="E1117" s="1">
        <v>20401</v>
      </c>
      <c r="F1117" s="2">
        <v>43928</v>
      </c>
      <c r="G1117" t="str">
        <f>IFERROR(MID($D1117,FIND(G$1,$D1117,1)+0,110),"x")</f>
        <v xml:space="preserve">LOCALIZADO NO MESMO LOCAL E MUNICÍPIO, MEDIANTE O CUMPRIMENTO DA LEGISLAÇÃO VIGENTE, DOS  CONDICIONANTES E DO </v>
      </c>
      <c r="H1117" t="str">
        <f>IFERROR(MID($D1117,FIND(H$1,$D1117,1)+0,70),"x")</f>
        <v>CAPTAÇÃO SUBTERRÂNEA, NA BACIA HIDROGRÁFICA DO  RIO PARAGUAÇU, NAS COO</v>
      </c>
      <c r="I1117" t="str">
        <f>IFERROR(MID($D1117,FIND(I$1,$D1117,1)+0,30),"x")</f>
        <v>CPF Nº 005.204.115-87, COM SED</v>
      </c>
      <c r="J1117" t="str">
        <f>IFERROR(MID($D1117,FIND(J$1,$D1117,1)+0,30),"x")</f>
        <v>x</v>
      </c>
      <c r="K1117" t="str">
        <f>IFERROR(MID($D1117,FIND(K$1,$D1117,1)+0,40),"x")</f>
        <v>VÁLIDO PELO PRAZO DE 04 (QUATRO) ANOS, A</v>
      </c>
      <c r="L1117" t="str">
        <f>IFERROR(MID($D1117,FIND(L$1,$D1117,1)+0,100),"x")</f>
        <v>RESOLVE: ART. 1.º - AUTORIZAR O DIREITO DE  USO DOS RECURSOS HÍDRICOS, VÁLIDO PELO PRAZO DE 04 (QUAT</v>
      </c>
      <c r="M1117" t="s">
        <v>3030</v>
      </c>
      <c r="P1117" t="e">
        <f>VLOOKUP(A1117,#REF!,1,FALSE)</f>
        <v>#REF!</v>
      </c>
    </row>
    <row r="1118" spans="1:16" x14ac:dyDescent="0.25">
      <c r="A1118" s="3">
        <v>20402</v>
      </c>
      <c r="B1118" t="s">
        <v>5152</v>
      </c>
      <c r="C1118">
        <v>964</v>
      </c>
      <c r="D1118" t="s">
        <v>790</v>
      </c>
      <c r="E1118" s="1">
        <v>20402</v>
      </c>
      <c r="F1118" s="2">
        <v>43928</v>
      </c>
      <c r="G1118" t="str">
        <f>IFERROR(MID($D1118,FIND(G$1,$D1118,1)+0,110),"x")</f>
        <v>LOCALIZADO  NA FAZENDA DECISÃO I, ZONA RURAL, NO MUNICÍPIO DE SÁTIRO DIAS, MEDIANTE O CUMPRIMENTO DA  LEGISLAÇ</v>
      </c>
      <c r="H1118" t="str">
        <f>IFERROR(MID($D1118,FIND(H$1,$D1118,1)+0,70),"x")</f>
        <v>CAPTAÇÃO SUBTERRÂNEA, NA BACIA HIDROGRÁFICA DO RECÔNCAVO  NORTE, NAS C</v>
      </c>
      <c r="I1118" t="str">
        <f>IFERROR(MID($D1118,FIND(I$1,$D1118,1)+0,30),"x")</f>
        <v>CPF N° 190.857.658-89, COM SED</v>
      </c>
      <c r="J1118" t="str">
        <f>IFERROR(MID($D1118,FIND(J$1,$D1118,1)+0,30),"x")</f>
        <v>x</v>
      </c>
      <c r="K1118" t="str">
        <f>IFERROR(MID($D1118,FIND(K$1,$D1118,1)+0,40),"x")</f>
        <v>VÁLIDO PELO PRAZO DE 04 (QUATRO) ANOS, A</v>
      </c>
      <c r="L1118" t="str">
        <f>IFERROR(MID($D1118,FIND(L$1,$D1118,1)+0,100),"x")</f>
        <v>RESOLVE: ART. 1.º - AUTORIZAR O DIREITO  DE USO DOS RECURSOS HÍDRICOS, VÁLIDO PELO PRAZO DE 04 (QUAT</v>
      </c>
      <c r="M1118" t="s">
        <v>3066</v>
      </c>
      <c r="P1118" t="e">
        <f>VLOOKUP(A1118,#REF!,1,FALSE)</f>
        <v>#REF!</v>
      </c>
    </row>
    <row r="1119" spans="1:16" x14ac:dyDescent="0.25">
      <c r="A1119" s="3">
        <v>20403</v>
      </c>
      <c r="B1119" t="s">
        <v>5396</v>
      </c>
      <c r="C1119">
        <v>1208</v>
      </c>
      <c r="D1119" t="s">
        <v>1034</v>
      </c>
      <c r="E1119" s="1">
        <v>20403</v>
      </c>
      <c r="F1119" s="2">
        <v>43928</v>
      </c>
      <c r="G1119" t="str">
        <f>IFERROR(MID($D1119,FIND(G$1,$D1119,1)+0,110),"x")</f>
        <v>LOCALIZADO NA FAZENDA ESPERANÇA, ZONA RURAL, NO MUNICÍPIO DE NOVA  SOURE, MEDIANTE O CUMPRIMENTO DA LEGISLAÇÃO</v>
      </c>
      <c r="H1119" t="str">
        <f>IFERROR(MID($D1119,FIND(H$1,$D1119,1)+0,70),"x")</f>
        <v>CAPTAÇÃO SUBTERRÂNEA, NA  BACIA HIDROGRÁFICA DO RIO ITAPICURU, NAS COO</v>
      </c>
      <c r="I1119" t="str">
        <f>IFERROR(MID($D1119,FIND(I$1,$D1119,1)+0,30),"x")</f>
        <v>x</v>
      </c>
      <c r="J1119" t="str">
        <f>IFERROR(MID($D1119,FIND(J$1,$D1119,1)+0,30),"x")</f>
        <v>CNPJ N° 08.708.070/0001-00, CO</v>
      </c>
      <c r="K1119" t="str">
        <f>IFERROR(MID($D1119,FIND(K$1,$D1119,1)+0,40),"x")</f>
        <v>VÁLIDO PELO PRAZO DE 04 (QUATRO) ANOS, A</v>
      </c>
      <c r="L1119" t="str">
        <f>IFERROR(MID($D1119,FIND(L$1,$D1119,1)+0,100),"x")</f>
        <v>RESOLVE: ART. 1.º - AUTORIZAR O DIREITO DE  USO DOS RECURSOS HÍDRICOS, VÁLIDO PELO PRAZO DE 04 (QUAT</v>
      </c>
      <c r="M1119" t="s">
        <v>3306</v>
      </c>
      <c r="P1119" t="e">
        <f>VLOOKUP(A1119,#REF!,1,FALSE)</f>
        <v>#REF!</v>
      </c>
    </row>
    <row r="1120" spans="1:16" x14ac:dyDescent="0.25">
      <c r="A1120" s="3">
        <v>20404</v>
      </c>
      <c r="B1120" t="s">
        <v>5395</v>
      </c>
      <c r="C1120">
        <v>1207</v>
      </c>
      <c r="D1120" t="s">
        <v>1033</v>
      </c>
      <c r="E1120" s="1">
        <v>20404</v>
      </c>
      <c r="F1120" s="2">
        <v>43928</v>
      </c>
      <c r="G1120" t="str">
        <f>IFERROR(MID($D1120,FIND(G$1,$D1120,1)+0,110),"x")</f>
        <v>LOCALIZADO NA FAZENDA BREJINHOS, ZONA RURAL, NO MUNICÍPIO DE NOVA  SOURE, MEDIANTE O CUMPRIMENTO DA LEGISLAÇÃO</v>
      </c>
      <c r="H1120" t="str">
        <f>IFERROR(MID($D1120,FIND(H$1,$D1120,1)+0,70),"x")</f>
        <v>CAPTAÇÃO SUBTERRÂNEA,  NA BACIA HIDROGRÁFICA DO RIO ITAPICURU, NAS COO</v>
      </c>
      <c r="I1120" t="str">
        <f>IFERROR(MID($D1120,FIND(I$1,$D1120,1)+0,30),"x")</f>
        <v>x</v>
      </c>
      <c r="J1120" t="str">
        <f>IFERROR(MID($D1120,FIND(J$1,$D1120,1)+0,30),"x")</f>
        <v>CNPJ N° 08.708.070/0001-00, CO</v>
      </c>
      <c r="K1120" t="str">
        <f>IFERROR(MID($D1120,FIND(K$1,$D1120,1)+0,40),"x")</f>
        <v>VÁLIDO PELO PRAZO DE 04 (QUATRO) ANOS, A</v>
      </c>
      <c r="L1120" t="str">
        <f>IFERROR(MID($D1120,FIND(L$1,$D1120,1)+0,100),"x")</f>
        <v>RESOLVE: ART. 1.º - AUTORIZAR O DIREITO DE  USO DOS RECURSOS HÍDRICOS, VÁLIDO PELO PRAZO DE 04 (QUAT</v>
      </c>
      <c r="M1120" t="s">
        <v>3305</v>
      </c>
      <c r="P1120" t="e">
        <f>VLOOKUP(A1120,#REF!,1,FALSE)</f>
        <v>#REF!</v>
      </c>
    </row>
    <row r="1121" spans="1:16" x14ac:dyDescent="0.25">
      <c r="A1121" s="3">
        <v>20405</v>
      </c>
      <c r="B1121" t="s">
        <v>5569</v>
      </c>
      <c r="C1121">
        <v>1381</v>
      </c>
      <c r="D1121" t="s">
        <v>1207</v>
      </c>
      <c r="E1121" s="1">
        <v>20405</v>
      </c>
      <c r="F1121" s="2">
        <v>43928</v>
      </c>
      <c r="G1121" t="str">
        <f>IFERROR(MID($D1121,FIND(G$1,$D1121,1)+0,110),"x")</f>
        <v>LOCALIZADO NA FAZENDA RENASCER II, ZONA RURAL, NO MUNICÍPIO DE NOVA SOURE,  MEDIANTE O CUMPRIMENTO DA LEGISLAÇ</v>
      </c>
      <c r="H1121" t="str">
        <f>IFERROR(MID($D1121,FIND(H$1,$D1121,1)+0,70),"x")</f>
        <v>CAPTAÇÃO SUBTERRÂNEA, NA BACIA  HIDROGRÁFICA DO RIO ITAPICURU, NAS COO</v>
      </c>
      <c r="I1121" t="str">
        <f>IFERROR(MID($D1121,FIND(I$1,$D1121,1)+0,30),"x")</f>
        <v>x</v>
      </c>
      <c r="J1121" t="str">
        <f>IFERROR(MID($D1121,FIND(J$1,$D1121,1)+0,30),"x")</f>
        <v>CNPJ N° 08.708.070/0001-00, CO</v>
      </c>
      <c r="K1121" t="str">
        <f>IFERROR(MID($D1121,FIND(K$1,$D1121,1)+0,40),"x")</f>
        <v>VÁLIDO PELO PRAZO DE 04 (QUATRO) ANOS, A</v>
      </c>
      <c r="L1121" t="str">
        <f>IFERROR(MID($D1121,FIND(L$1,$D1121,1)+0,100),"x")</f>
        <v>RESOLVE: ART. 1.º - AUTORIZAR O DIREITO DE  USO DOS RECURSOS HÍDRICOS, VÁLIDO PELO PRAZO DE 04 (QUAT</v>
      </c>
      <c r="M1121" t="s">
        <v>3477</v>
      </c>
      <c r="P1121" t="e">
        <f>VLOOKUP(A1121,#REF!,1,FALSE)</f>
        <v>#REF!</v>
      </c>
    </row>
    <row r="1122" spans="1:16" x14ac:dyDescent="0.25">
      <c r="A1122" s="3">
        <v>20411</v>
      </c>
      <c r="B1122" t="s">
        <v>5394</v>
      </c>
      <c r="C1122">
        <v>1206</v>
      </c>
      <c r="D1122" t="s">
        <v>1032</v>
      </c>
      <c r="E1122" s="1">
        <v>20411</v>
      </c>
      <c r="F1122" s="2">
        <v>43929</v>
      </c>
      <c r="G1122" t="str">
        <f>IFERROR(MID($D1122,FIND(G$1,$D1122,1)+0,110),"x")</f>
        <v>LOCALIZADO NA FAZENDA SUCUPIRA, ZONA RURAL, NO  MUNICÍPIO DE TUCANO, MEDIANTE O CUMPRIMENTO DA LEGISLAÇÃO VIGE</v>
      </c>
      <c r="H1122" t="str">
        <f>IFERROR(MID($D1122,FIND(H$1,$D1122,1)+0,70),"x")</f>
        <v>CAPTAÇÃO SUBTERRÂNEA, NA BACIA HIDROGRÁFICA DO RIO ITAPICURU, NAS COOR</v>
      </c>
      <c r="I1122" t="str">
        <f>IFERROR(MID($D1122,FIND(I$1,$D1122,1)+0,30),"x")</f>
        <v>x</v>
      </c>
      <c r="J1122" t="str">
        <f>IFERROR(MID($D1122,FIND(J$1,$D1122,1)+0,30),"x")</f>
        <v>CNPJ N° 12.580.280/0001-33, CO</v>
      </c>
      <c r="K1122" t="str">
        <f>IFERROR(MID($D1122,FIND(K$1,$D1122,1)+0,40),"x")</f>
        <v>VÁLIDO PELO PRAZO DE 04 (QUATRO) ANOS, A</v>
      </c>
      <c r="L1122" t="str">
        <f>IFERROR(MID($D1122,FIND(L$1,$D1122,1)+0,100),"x")</f>
        <v>RESOLVE: ART. 1º - AUTORIZAR O DIREITO  DE USO DOS RECURSOS HÍDRICOS, VÁLIDO PELO PRAZO DE 04 (QUATR</v>
      </c>
      <c r="M1122" t="s">
        <v>3304</v>
      </c>
      <c r="P1122" t="e">
        <f>VLOOKUP(A1122,#REF!,1,FALSE)</f>
        <v>#REF!</v>
      </c>
    </row>
    <row r="1123" spans="1:16" x14ac:dyDescent="0.25">
      <c r="A1123" s="3">
        <v>20416</v>
      </c>
      <c r="B1123" t="s">
        <v>5386</v>
      </c>
      <c r="C1123">
        <v>1198</v>
      </c>
      <c r="D1123" t="s">
        <v>1024</v>
      </c>
      <c r="E1123" s="1">
        <v>20416</v>
      </c>
      <c r="F1123" s="2">
        <v>43929</v>
      </c>
      <c r="G1123" t="str">
        <f>IFERROR(MID($D1123,FIND(G$1,$D1123,1)+0,110),"x")</f>
        <v>LOCALIZADO NA FAZENDA  CANAVIEIRA CURRALINHO, TAQUARENDI, NO MUNICÍPIO DE MIRANGABA, MEDIANTE O CUMPRIMENTO DA</v>
      </c>
      <c r="H1123" t="str">
        <f>IFERROR(MID($D1123,FIND(H$1,$D1123,1)+0,70),"x")</f>
        <v>CAPTAÇÃO SUBTERRÂNEA, NA BACIA HIDROGRÁFICA DO RIO ITAPICURU, NAS COOR</v>
      </c>
      <c r="I1123" t="str">
        <f>IFERROR(MID($D1123,FIND(I$1,$D1123,1)+0,30),"x")</f>
        <v>CPF N° 356.111.205-63, COM SED</v>
      </c>
      <c r="J1123" t="str">
        <f>IFERROR(MID($D1123,FIND(J$1,$D1123,1)+0,30),"x")</f>
        <v>x</v>
      </c>
      <c r="K1123" t="str">
        <f>IFERROR(MID($D1123,FIND(K$1,$D1123,1)+0,40),"x")</f>
        <v>VÁLIDO PELO PRAZO DE 04 (QUATRO) ANOS, A</v>
      </c>
      <c r="L1123" t="str">
        <f>IFERROR(MID($D1123,FIND(L$1,$D1123,1)+0,100),"x")</f>
        <v>RESOLVE: ART. 1º - AUTORIZAR O DIREITO DE  USO DOS RECURSOS HÍDRICOS, VÁLIDO PELO PRAZO DE 04 (QUATR</v>
      </c>
      <c r="M1123" t="s">
        <v>3296</v>
      </c>
      <c r="P1123" t="e">
        <f>VLOOKUP(A1123,#REF!,1,FALSE)</f>
        <v>#REF!</v>
      </c>
    </row>
    <row r="1124" spans="1:16" x14ac:dyDescent="0.25">
      <c r="A1124" s="3">
        <v>20417</v>
      </c>
      <c r="B1124" t="s">
        <v>5104</v>
      </c>
      <c r="C1124">
        <v>915</v>
      </c>
      <c r="D1124" t="s">
        <v>741</v>
      </c>
      <c r="E1124" s="1">
        <v>20417</v>
      </c>
      <c r="F1124" s="2">
        <v>43929</v>
      </c>
      <c r="G1124" t="str">
        <f>IFERROR(MID($D1124,FIND(G$1,$D1124,1)+0,110),"x")</f>
        <v>LOCALIZADO NO MESMO LOCAL E MUNICÍPIO, MEDIANTE O CUMPRIMENTO DA LEGISLAÇÃO VIGENTE E DOS  CONDICIONANTES E DO</v>
      </c>
      <c r="H1124" t="str">
        <f>IFERROR(MID($D1124,FIND(H$1,$D1124,1)+0,70),"x")</f>
        <v>CAPTAÇÃO SUBTERRÂNEA, NA BACIA HIDROGRÁFICA DO  RIO ITAPICURU, NAS COO</v>
      </c>
      <c r="I1124" t="str">
        <f>IFERROR(MID($D1124,FIND(I$1,$D1124,1)+0,30),"x")</f>
        <v>CPF SOB N° 000.807.855-65, COM</v>
      </c>
      <c r="J1124" t="str">
        <f>IFERROR(MID($D1124,FIND(J$1,$D1124,1)+0,30),"x")</f>
        <v>x</v>
      </c>
      <c r="K1124" t="str">
        <f>IFERROR(MID($D1124,FIND(K$1,$D1124,1)+0,40),"x")</f>
        <v>VÁLIDO PELO PRAZO DE 04 (QUATRO) ANOS, A</v>
      </c>
      <c r="L1124" t="str">
        <f>IFERROR(MID($D1124,FIND(L$1,$D1124,1)+0,100),"x")</f>
        <v>RESOLVE: ART. 1º - AUTORIZAR O DIREITO DE  USO DOS RECURSOS HÍDRICOS, VÁLIDO PELO PRAZO DE 04 (QUATR</v>
      </c>
      <c r="M1124" t="s">
        <v>3019</v>
      </c>
      <c r="P1124" t="e">
        <f>VLOOKUP(A1124,#REF!,1,FALSE)</f>
        <v>#REF!</v>
      </c>
    </row>
    <row r="1125" spans="1:16" x14ac:dyDescent="0.25">
      <c r="A1125" s="3">
        <v>20430</v>
      </c>
      <c r="B1125" t="s">
        <v>5433</v>
      </c>
      <c r="C1125">
        <v>1245</v>
      </c>
      <c r="D1125" t="s">
        <v>1071</v>
      </c>
      <c r="E1125" s="1">
        <v>20430</v>
      </c>
      <c r="F1125" s="2">
        <v>43930</v>
      </c>
      <c r="G1125" t="str">
        <f>IFERROR(MID($D1125,FIND(G$1,$D1125,1)+0,110),"x")</f>
        <v>LOCALIZADO NA  FAZENDA HARMONIA, ZONA RURAL, NO MUNICÍPIO DE ITAETÉ, MEDIANTE O CUMPRIMENTO DA LEGISLAÇÃO  VIG</v>
      </c>
      <c r="H1125" t="str">
        <f>IFERROR(MID($D1125,FIND(H$1,$D1125,1)+0,70),"x")</f>
        <v xml:space="preserve">CAPTAÇÃO SUPERFICIAL, NA BACIA HIDROGRÁFICA DO RIO PARAGUAÇU,  NO RIO </v>
      </c>
      <c r="I1125" t="str">
        <f>IFERROR(MID($D1125,FIND(I$1,$D1125,1)+0,30),"x")</f>
        <v>CPF Nº 003.156.215-91, COM SED</v>
      </c>
      <c r="J1125" t="str">
        <f>IFERROR(MID($D1125,FIND(J$1,$D1125,1)+0,30),"x")</f>
        <v>x</v>
      </c>
      <c r="K1125" t="str">
        <f>IFERROR(MID($D1125,FIND(K$1,$D1125,1)+0,40),"x")</f>
        <v>VÁLIDO PELO PRAZO DE 04 (QUATRO) ANOS, A</v>
      </c>
      <c r="L1125" t="str">
        <f>IFERROR(MID($D1125,FIND(L$1,$D1125,1)+0,100),"x")</f>
        <v>RESOLVE: ART. 1º - AUTORIZAR O DIREITO DE  USO DOS RECURSOS HÍDRICOS, VÁLIDO PELO PRAZO DE 04 (QUATR</v>
      </c>
      <c r="M1125" t="s">
        <v>3342</v>
      </c>
      <c r="P1125" t="e">
        <f>VLOOKUP(A1125,#REF!,1,FALSE)</f>
        <v>#REF!</v>
      </c>
    </row>
    <row r="1126" spans="1:16" x14ac:dyDescent="0.25">
      <c r="A1126" s="3">
        <v>20433</v>
      </c>
      <c r="B1126" t="s">
        <v>5012</v>
      </c>
      <c r="C1126">
        <v>823</v>
      </c>
      <c r="D1126" t="s">
        <v>649</v>
      </c>
      <c r="E1126" s="1">
        <v>20433</v>
      </c>
      <c r="F1126" s="2">
        <v>43930</v>
      </c>
      <c r="G1126" t="str">
        <f>IFERROR(MID($D1126,FIND(G$1,$D1126,1)+0,110),"x")</f>
        <v>LOCALIZADO NA FAZENDA BOA VISTA, ZONA RURAL, NO MUNICÍPIO DE ANAGÉ, MEDIANTE  O CUMPRIMENTO DA LEGISLAÇÃO VIGE</v>
      </c>
      <c r="H1126" t="str">
        <f>IFERROR(MID($D1126,FIND(H$1,$D1126,1)+0,70),"x")</f>
        <v xml:space="preserve">CAPTAÇÃO SUPERFICIAL, NA BACIA HIDROGRÁFICA  DO RIO DE CONTAS, NO RIO </v>
      </c>
      <c r="I1126" t="str">
        <f>IFERROR(MID($D1126,FIND(I$1,$D1126,1)+0,30),"x")</f>
        <v>CPF N° 061.180.705-04, COM SED</v>
      </c>
      <c r="J1126" t="str">
        <f>IFERROR(MID($D1126,FIND(J$1,$D1126,1)+0,30),"x")</f>
        <v>x</v>
      </c>
      <c r="K1126" t="str">
        <f>IFERROR(MID($D1126,FIND(K$1,$D1126,1)+0,40),"x")</f>
        <v xml:space="preserve">VÁLIDA PELO PRAZO DE 4 (QUATRO) ANOS, A </v>
      </c>
      <c r="L1126" t="str">
        <f>IFERROR(MID($D1126,FIND(L$1,$D1126,1)+0,100),"x")</f>
        <v>RESOLVE: ART. 1º - AUTORIZAR A RENOVAÇÃO  DO DIREITO DE USO DOS RECURSOS HÍDRICOS, VÁLIDA PELO PRAZO</v>
      </c>
      <c r="M1126" t="s">
        <v>2938</v>
      </c>
      <c r="P1126" t="e">
        <f>VLOOKUP(A1126,#REF!,1,FALSE)</f>
        <v>#REF!</v>
      </c>
    </row>
    <row r="1127" spans="1:16" x14ac:dyDescent="0.25">
      <c r="A1127" s="3">
        <v>20440</v>
      </c>
      <c r="B1127" t="s">
        <v>5315</v>
      </c>
      <c r="C1127">
        <v>1127</v>
      </c>
      <c r="D1127" t="s">
        <v>953</v>
      </c>
      <c r="E1127" s="1">
        <v>20440</v>
      </c>
      <c r="F1127" s="2">
        <v>43930</v>
      </c>
      <c r="G1127" t="str">
        <f>IFERROR(MID($D1127,FIND(G$1,$D1127,1)+0,110),"x")</f>
        <v>LOCALIZADO NA  FAZENDA BOA SORTE, ZONA RURAL, NO MUNICÍPIO DE ITABELA, MEDIANTE O CUMPRIMENTO DA LEGISLAÇÃO  V</v>
      </c>
      <c r="H1127" t="str">
        <f>IFERROR(MID($D1127,FIND(H$1,$D1127,1)+0,70),"x")</f>
        <v>CAPTAÇÃO SUPERFICIAL, NA BACIA HIDROGRÁFICA DO RIO DOS FRADES, EM  AFL</v>
      </c>
      <c r="I1127" t="str">
        <f>IFERROR(MID($D1127,FIND(I$1,$D1127,1)+0,30),"x")</f>
        <v>CPF Nº 812.906.327-15, COM SED</v>
      </c>
      <c r="J1127" t="str">
        <f>IFERROR(MID($D1127,FIND(J$1,$D1127,1)+0,30),"x")</f>
        <v>x</v>
      </c>
      <c r="K1127" t="str">
        <f>IFERROR(MID($D1127,FIND(K$1,$D1127,1)+0,40),"x")</f>
        <v>VÁLIDO PELO PRAZO DE 04 (QUATRO) ANOS, A</v>
      </c>
      <c r="L1127" t="str">
        <f>IFERROR(MID($D1127,FIND(L$1,$D1127,1)+0,100),"x")</f>
        <v>RESOLVE: ART. 1º - AUTORIZAR O DIREITO DE  USO DOS RECURSOS HÍDRICOS, VÁLIDO PELO PRAZO DE 04 (QUATR</v>
      </c>
      <c r="M1127" t="s">
        <v>3227</v>
      </c>
      <c r="P1127" t="e">
        <f>VLOOKUP(A1127,#REF!,1,FALSE)</f>
        <v>#REF!</v>
      </c>
    </row>
    <row r="1128" spans="1:16" x14ac:dyDescent="0.25">
      <c r="A1128" s="3">
        <v>20443</v>
      </c>
      <c r="B1128" t="s">
        <v>5429</v>
      </c>
      <c r="C1128">
        <v>1241</v>
      </c>
      <c r="D1128" t="s">
        <v>1067</v>
      </c>
      <c r="E1128" s="1">
        <v>20443</v>
      </c>
      <c r="F1128" s="2">
        <v>43934</v>
      </c>
      <c r="G1128" t="str">
        <f>IFERROR(MID($D1128,FIND(G$1,$D1128,1)+0,110),"x")</f>
        <v xml:space="preserve">LOCALIZADO NA FAZENDA ZAGAIA, ZONA RURAL, NO  MUNICÍPIO DE CABACEIRAS DO PARAGUAÇU, MEDIANTE O CUMPRIMENTO DA </v>
      </c>
      <c r="H1128" t="str">
        <f>IFERROR(MID($D1128,FIND(H$1,$D1128,1)+0,70),"x")</f>
        <v>CAPTAÇÃO SUPERFICIAL, NA BACIA HIDROGRÁFICA DO RIO PARAGUAÇU,  NO LAGO</v>
      </c>
      <c r="I1128" t="str">
        <f>IFERROR(MID($D1128,FIND(I$1,$D1128,1)+0,30),"x")</f>
        <v>CPF N° 130.621.315-00, COM SED</v>
      </c>
      <c r="J1128" t="str">
        <f>IFERROR(MID($D1128,FIND(J$1,$D1128,1)+0,30),"x")</f>
        <v>x</v>
      </c>
      <c r="K1128" t="str">
        <f>IFERROR(MID($D1128,FIND(K$1,$D1128,1)+0,40),"x")</f>
        <v>VÁLIDO PELO PRAZO DE 04 (QUATRO) ANOS, A</v>
      </c>
      <c r="L1128" t="str">
        <f>IFERROR(MID($D1128,FIND(L$1,$D1128,1)+0,100),"x")</f>
        <v>RESOLVE: ART. 1º - AUTORIZAR O  DIREITO DE USO DOS RECURSOS HÍDRICOS, VÁLIDO PELO PRAZO DE 04 (QUATR</v>
      </c>
      <c r="M1128" t="s">
        <v>3338</v>
      </c>
      <c r="P1128" t="e">
        <f>VLOOKUP(A1128,#REF!,1,FALSE)</f>
        <v>#REF!</v>
      </c>
    </row>
    <row r="1129" spans="1:16" x14ac:dyDescent="0.25">
      <c r="A1129" s="3">
        <v>20445</v>
      </c>
      <c r="B1129" t="s">
        <v>5591</v>
      </c>
      <c r="C1129">
        <v>1403</v>
      </c>
      <c r="D1129" t="s">
        <v>1229</v>
      </c>
      <c r="E1129" s="1">
        <v>20445</v>
      </c>
      <c r="F1129" s="2">
        <v>43934</v>
      </c>
      <c r="G1129" t="str">
        <f>IFERROR(MID($D1129,FIND(G$1,$D1129,1)+0,110),"x")</f>
        <v>LOCALIZADO  NO COMPLEXO DE FAZENDAS BRACELL I, NOS MUNICÍPIOS DE CONDE, ITANAGRA E JANDAÍRA, MEDIANTE  O CUMPR</v>
      </c>
      <c r="H1129" t="str">
        <f>IFERROR(MID($D1129,FIND(H$1,$D1129,1)+0,70),"x")</f>
        <v>CAPTAÇÃO SUPERFICIAL,  NAS BACIAS HIDROGRÁFICAS DO RIO SAUÍPE, RIO REA</v>
      </c>
      <c r="I1129" t="str">
        <f>IFERROR(MID($D1129,FIND(I$1,$D1129,1)+0,30),"x")</f>
        <v>x</v>
      </c>
      <c r="J1129" t="str">
        <f>IFERROR(MID($D1129,FIND(J$1,$D1129,1)+0,30),"x")</f>
        <v>CNPJ Nº 69.037.133/0001-39, CO</v>
      </c>
      <c r="K1129" t="str">
        <f>IFERROR(MID($D1129,FIND(K$1,$D1129,1)+0,40),"x")</f>
        <v>VÁLIDO PELO PRAZO DE 04 (QUATRO) ANOS, À</v>
      </c>
      <c r="L1129" t="str">
        <f>IFERROR(MID($D1129,FIND(L$1,$D1129,1)+0,100),"x")</f>
        <v>RESOLVE: ART. 1.º - AUTORIZAR O DIREITO  DE USO DOS RECURSOS HÍDRICOS, VÁLIDO PELO PRAZO DE 04 (QUAT</v>
      </c>
      <c r="M1129" t="s">
        <v>3499</v>
      </c>
      <c r="P1129" t="e">
        <f>VLOOKUP(A1129,#REF!,1,FALSE)</f>
        <v>#REF!</v>
      </c>
    </row>
    <row r="1130" spans="1:16" x14ac:dyDescent="0.25">
      <c r="A1130" s="3">
        <v>20448</v>
      </c>
      <c r="B1130" t="s">
        <v>5309</v>
      </c>
      <c r="C1130">
        <v>1121</v>
      </c>
      <c r="D1130" t="s">
        <v>947</v>
      </c>
      <c r="E1130" s="1">
        <v>20448</v>
      </c>
      <c r="F1130" s="2">
        <v>43935</v>
      </c>
      <c r="G1130" t="str">
        <f>IFERROR(MID($D1130,FIND(G$1,$D1130,1)+0,110),"x")</f>
        <v xml:space="preserve">LOCALIZADO NA FAZENDA CAPRICHOSINHA, ZONA RURAL, NO MUNICÍPIO DE  PRADO, MEDIANTE O CUMPRIMENTO DA LEGISLAÇÃO </v>
      </c>
      <c r="H1130" t="str">
        <f>IFERROR(MID($D1130,FIND(H$1,$D1130,1)+0,70),"x")</f>
        <v>CAPTAÇÃO SUPERFICIAL, NA BACIA HIDROGRÁFICA DO RIO DO QUEIMADO,  EM BA</v>
      </c>
      <c r="I1130" t="str">
        <f>IFERROR(MID($D1130,FIND(I$1,$D1130,1)+0,30),"x")</f>
        <v>CPF N° 107.177.537-51, COM SED</v>
      </c>
      <c r="J1130" t="str">
        <f>IFERROR(MID($D1130,FIND(J$1,$D1130,1)+0,30),"x")</f>
        <v>x</v>
      </c>
      <c r="K1130" t="str">
        <f>IFERROR(MID($D1130,FIND(K$1,$D1130,1)+0,40),"x")</f>
        <v>VÁLIDO PELO PRAZO DE 04 (QUATRO) ANOS, A</v>
      </c>
      <c r="L1130" t="str">
        <f>IFERROR(MID($D1130,FIND(L$1,$D1130,1)+0,100),"x")</f>
        <v>RESOLVE: ART. 1.º - AUTORIZAR O DIREITO DE  USO DOS RECURSOS HÍDRICOS, VÁLIDO PELO PRAZO DE 04 (QUAT</v>
      </c>
      <c r="M1130" t="s">
        <v>3221</v>
      </c>
      <c r="P1130" t="e">
        <f>VLOOKUP(A1130,#REF!,1,FALSE)</f>
        <v>#REF!</v>
      </c>
    </row>
    <row r="1131" spans="1:16" x14ac:dyDescent="0.25">
      <c r="A1131" s="3">
        <v>20454</v>
      </c>
      <c r="B1131" t="s">
        <v>5188</v>
      </c>
      <c r="C1131">
        <v>1000</v>
      </c>
      <c r="D1131" t="s">
        <v>826</v>
      </c>
      <c r="E1131" s="1">
        <v>20454</v>
      </c>
      <c r="F1131" s="2">
        <v>43935</v>
      </c>
      <c r="G1131" t="str">
        <f>IFERROR(MID($D1131,FIND(G$1,$D1131,1)+0,110),"x")</f>
        <v>LOCALIZADO NA FAZENDA LAGOA DO CANTO, ZONA RURAL, NO MUNICÍPIO DE TUCANO, MEDIANTE  O CUMPRIMENTO DA LEGISLAÇÃ</v>
      </c>
      <c r="H1131" t="str">
        <f>IFERROR(MID($D1131,FIND(H$1,$D1131,1)+0,70),"x")</f>
        <v>CAPTAÇÃO SUBTERRÂNEA, NA BACIA HIDROGRÁFICA DO RIO  ITAPICURU, NAS COO</v>
      </c>
      <c r="I1131" t="str">
        <f>IFERROR(MID($D1131,FIND(I$1,$D1131,1)+0,30),"x")</f>
        <v>CPF N° 048.501.135-24, COM SED</v>
      </c>
      <c r="J1131" t="str">
        <f>IFERROR(MID($D1131,FIND(J$1,$D1131,1)+0,30),"x")</f>
        <v>x</v>
      </c>
      <c r="K1131" t="str">
        <f>IFERROR(MID($D1131,FIND(K$1,$D1131,1)+0,40),"x")</f>
        <v>VÁLIDO PELO PRAZO DE 04 (QUATRO) ANOS, A</v>
      </c>
      <c r="L1131" t="str">
        <f>IFERROR(MID($D1131,FIND(L$1,$D1131,1)+0,100),"x")</f>
        <v>RESOLVE: ART. 1.º - AUTORIZAR O DIREITO  DE USO DOS RECURSOS HÍDRICOS, VÁLIDO PELO PRAZO DE 04 (QUAT</v>
      </c>
      <c r="M1131" t="s">
        <v>3101</v>
      </c>
      <c r="P1131" t="e">
        <f>VLOOKUP(A1131,#REF!,1,FALSE)</f>
        <v>#REF!</v>
      </c>
    </row>
    <row r="1132" spans="1:16" x14ac:dyDescent="0.25">
      <c r="A1132" s="3">
        <v>20456</v>
      </c>
      <c r="B1132" t="s">
        <v>5036</v>
      </c>
      <c r="C1132">
        <v>847</v>
      </c>
      <c r="D1132" t="s">
        <v>673</v>
      </c>
      <c r="E1132" s="1">
        <v>20456</v>
      </c>
      <c r="F1132" s="2">
        <v>43935</v>
      </c>
      <c r="G1132" t="str">
        <f>IFERROR(MID($D1132,FIND(G$1,$D1132,1)+0,110),"x")</f>
        <v xml:space="preserve">LOCALIZADO NO MESMO LOCAL E MUNICÍPIO, MEDIANTE O CUMPRIMENTO DA LEGISLAÇÃO VIGENTE, DOS  CONDICIONANTES E DO </v>
      </c>
      <c r="H1132" t="str">
        <f>IFERROR(MID($D1132,FIND(H$1,$D1132,1)+0,70),"x")</f>
        <v>CAPTAÇÃO SUBTERRÂNEA, NA BACIA HIDROGRÁFICA  DO RIO ITAPICURU, NAS COO</v>
      </c>
      <c r="I1132" t="str">
        <f>IFERROR(MID($D1132,FIND(I$1,$D1132,1)+0,30),"x")</f>
        <v>CPF N° 995.753.375-49, COM SED</v>
      </c>
      <c r="J1132" t="str">
        <f>IFERROR(MID($D1132,FIND(J$1,$D1132,1)+0,30),"x")</f>
        <v>x</v>
      </c>
      <c r="K1132" t="str">
        <f>IFERROR(MID($D1132,FIND(K$1,$D1132,1)+0,40),"x")</f>
        <v>VÁLIDO PELO PRAZO DE 04 (QUATRO) ANOS, A</v>
      </c>
      <c r="L1132" t="str">
        <f>IFERROR(MID($D1132,FIND(L$1,$D1132,1)+0,100),"x")</f>
        <v>RESOLVE: ART. 1.º - AUTORIZAR O DIREITO  DE USO DOS RECURSOS HÍDRICOS, VÁLIDO PELO PRAZO DE 04 (QUAT</v>
      </c>
      <c r="M1132" t="s">
        <v>2959</v>
      </c>
      <c r="P1132" t="e">
        <f>VLOOKUP(A1132,#REF!,1,FALSE)</f>
        <v>#REF!</v>
      </c>
    </row>
    <row r="1133" spans="1:16" x14ac:dyDescent="0.25">
      <c r="A1133" s="3">
        <v>20457</v>
      </c>
      <c r="B1133" t="s">
        <v>5231</v>
      </c>
      <c r="C1133">
        <v>1043</v>
      </c>
      <c r="D1133" t="s">
        <v>869</v>
      </c>
      <c r="E1133" s="1">
        <v>20457</v>
      </c>
      <c r="F1133" s="2">
        <v>43935</v>
      </c>
      <c r="G1133" t="str">
        <f>IFERROR(MID($D1133,FIND(G$1,$D1133,1)+0,110),"x")</f>
        <v>x</v>
      </c>
      <c r="H1133" t="str">
        <f>IFERROR(MID($D1133,FIND(H$1,$D1133,1)+0,70),"x")</f>
        <v>CAPTAÇÃO SUBTERRÂNEA, NA BACIA HIDROGRÁFICA DO RIO  REAL, NAS COORDENA</v>
      </c>
      <c r="I1133" t="str">
        <f>IFERROR(MID($D1133,FIND(I$1,$D1133,1)+0,30),"x")</f>
        <v>CPF N° 677.503.625-68, COM SED</v>
      </c>
      <c r="J1133" t="str">
        <f>IFERROR(MID($D1133,FIND(J$1,$D1133,1)+0,30),"x")</f>
        <v>x</v>
      </c>
      <c r="K1133" t="str">
        <f>IFERROR(MID($D1133,FIND(K$1,$D1133,1)+0,40),"x")</f>
        <v>VÁLIDO PELO PRAZO DE 04 (QUATRO) ANOS, A</v>
      </c>
      <c r="L1133" t="str">
        <f>IFERROR(MID($D1133,FIND(L$1,$D1133,1)+0,100),"x")</f>
        <v>RESOLVE: ART. 1.º - AUTORIZAR O DIREITO  DE USO DOS RECURSOS HÍDRICOS, VÁLIDO PELO PRAZO DE 04 (QUAT</v>
      </c>
      <c r="M1133" t="s">
        <v>3144</v>
      </c>
      <c r="P1133" t="e">
        <f>VLOOKUP(A1133,#REF!,1,FALSE)</f>
        <v>#REF!</v>
      </c>
    </row>
    <row r="1134" spans="1:16" x14ac:dyDescent="0.25">
      <c r="A1134" s="3">
        <v>20459</v>
      </c>
      <c r="B1134" t="s">
        <v>5110</v>
      </c>
      <c r="C1134">
        <v>921</v>
      </c>
      <c r="D1134" t="s">
        <v>747</v>
      </c>
      <c r="E1134" s="1">
        <v>20459</v>
      </c>
      <c r="F1134" s="2">
        <v>43936</v>
      </c>
      <c r="G1134" t="str">
        <f>IFERROR(MID($D1134,FIND(G$1,$D1134,1)+0,110),"x")</f>
        <v>LOCALIZADO NA FAZENDA BAIXINHA, ZONA RURAL, NO MUNICÍPIO DE MIRANGABA, MEDIANTE  O CUMPRIMENTO DA LEGISLAÇÃO V</v>
      </c>
      <c r="H1134" t="str">
        <f>IFERROR(MID($D1134,FIND(H$1,$D1134,1)+0,70),"x")</f>
        <v>CAPTAÇÃO SUBTERRÂNEA, NA BACIA HIDROGRÁFICA DO  RIO ITAPICURU, NAS COO</v>
      </c>
      <c r="I1134" t="str">
        <f>IFERROR(MID($D1134,FIND(I$1,$D1134,1)+0,30),"x")</f>
        <v>CPF N° 049.875.335-29, COM SED</v>
      </c>
      <c r="J1134" t="str">
        <f>IFERROR(MID($D1134,FIND(J$1,$D1134,1)+0,30),"x")</f>
        <v>x</v>
      </c>
      <c r="K1134" t="str">
        <f>IFERROR(MID($D1134,FIND(K$1,$D1134,1)+0,40),"x")</f>
        <v>VÁLIDO PELO PRAZO DE 04 (QUATRO) ANOS, A</v>
      </c>
      <c r="L1134" t="str">
        <f>IFERROR(MID($D1134,FIND(L$1,$D1134,1)+0,100),"x")</f>
        <v>RESOLVE: ART. 1º - AUTORIZAR O DIREITO  DE USO DOS RECURSOS HÍDRICOS, VÁLIDO PELO PRAZO DE 04 (QUATR</v>
      </c>
      <c r="M1134" t="s">
        <v>3025</v>
      </c>
      <c r="P1134" t="e">
        <f>VLOOKUP(A1134,#REF!,1,FALSE)</f>
        <v>#REF!</v>
      </c>
    </row>
    <row r="1135" spans="1:16" x14ac:dyDescent="0.25">
      <c r="A1135" s="3">
        <v>20459</v>
      </c>
      <c r="B1135" t="s">
        <v>5110</v>
      </c>
      <c r="C1135">
        <v>922</v>
      </c>
      <c r="D1135" t="s">
        <v>748</v>
      </c>
      <c r="E1135" s="1">
        <v>20459</v>
      </c>
      <c r="F1135" s="2">
        <v>43936</v>
      </c>
      <c r="G1135" t="str">
        <f>IFERROR(MID($D1135,FIND(G$1,$D1135,1)+0,110),"x")</f>
        <v>LOCALIZADO NA FAZENDA BAIXINHA, ZONA RURAL, NO MUNICÍPIO DE MIRANGABA, MEDIANTE  O CUMPRIMENTO DA LEGISLAÇÃO V</v>
      </c>
      <c r="H1135" t="str">
        <f>IFERROR(MID($D1135,FIND(H$1,$D1135,1)+0,70),"x")</f>
        <v>CAPTAÇÃO SUBTERRÂNEA, NA BACIA HIDROGRÁFICA DO  RIO ITAPICURU, NAS COO</v>
      </c>
      <c r="I1135" t="str">
        <f>IFERROR(MID($D1135,FIND(I$1,$D1135,1)+0,30),"x")</f>
        <v>CPF N° 049.875.335-29, COM SED</v>
      </c>
      <c r="J1135" t="str">
        <f>IFERROR(MID($D1135,FIND(J$1,$D1135,1)+0,30),"x")</f>
        <v>x</v>
      </c>
      <c r="K1135" t="str">
        <f>IFERROR(MID($D1135,FIND(K$1,$D1135,1)+0,40),"x")</f>
        <v>VÁLIDO PELO PRAZO DE 04 (QUATRO) ANOS, A</v>
      </c>
      <c r="L1135" t="str">
        <f>IFERROR(MID($D1135,FIND(L$1,$D1135,1)+0,100),"x")</f>
        <v>RESOLVE: ART. 1º - AUTORIZAR O DIREITO  DE USO DOS RECURSOS HÍDRICOS, VÁLIDO PELO PRAZO DE 04 (QUATR</v>
      </c>
      <c r="M1135" t="s">
        <v>3025</v>
      </c>
      <c r="P1135" t="e">
        <f>VLOOKUP(A1135,#REF!,1,FALSE)</f>
        <v>#REF!</v>
      </c>
    </row>
    <row r="1136" spans="1:16" x14ac:dyDescent="0.25">
      <c r="A1136" s="3">
        <v>20466</v>
      </c>
      <c r="B1136" t="s">
        <v>5230</v>
      </c>
      <c r="C1136">
        <v>1042</v>
      </c>
      <c r="D1136" t="s">
        <v>868</v>
      </c>
      <c r="E1136" s="1">
        <v>20466</v>
      </c>
      <c r="F1136" s="2">
        <v>43938</v>
      </c>
      <c r="G1136" t="str">
        <f>IFERROR(MID($D1136,FIND(G$1,$D1136,1)+0,110),"x")</f>
        <v>x</v>
      </c>
      <c r="H1136" t="str">
        <f>IFERROR(MID($D1136,FIND(H$1,$D1136,1)+0,70),"x")</f>
        <v>CAPTAÇÃO SUBTERRÂNEA, NA BACIA HIDROGRÁFICA DO RIO  REAL, NAS COORDENA</v>
      </c>
      <c r="I1136" t="str">
        <f>IFERROR(MID($D1136,FIND(I$1,$D1136,1)+0,30),"x")</f>
        <v>CPF N° 020.247.005-94, COM SED</v>
      </c>
      <c r="J1136" t="str">
        <f>IFERROR(MID($D1136,FIND(J$1,$D1136,1)+0,30),"x")</f>
        <v>x</v>
      </c>
      <c r="K1136" t="str">
        <f>IFERROR(MID($D1136,FIND(K$1,$D1136,1)+0,40),"x")</f>
        <v>VÁLIDO PELO PRAZO DE 04 (QUATRO) ANOS, A</v>
      </c>
      <c r="L1136" t="str">
        <f>IFERROR(MID($D1136,FIND(L$1,$D1136,1)+0,100),"x")</f>
        <v>RESOLVE: ART. 1º - AUTORIZAR O DIREITO  DE USO DOS RECURSOS HÍDRICOS, VÁLIDO PELO PRAZO DE 04 (QUATR</v>
      </c>
      <c r="M1136" t="s">
        <v>3143</v>
      </c>
      <c r="P1136" t="e">
        <f>VLOOKUP(A1136,#REF!,1,FALSE)</f>
        <v>#REF!</v>
      </c>
    </row>
    <row r="1137" spans="1:16" x14ac:dyDescent="0.25">
      <c r="A1137" s="3">
        <v>20467</v>
      </c>
      <c r="B1137" t="s">
        <v>5402</v>
      </c>
      <c r="C1137">
        <v>1214</v>
      </c>
      <c r="D1137" t="s">
        <v>1040</v>
      </c>
      <c r="E1137" s="1">
        <v>20467</v>
      </c>
      <c r="F1137" s="2">
        <v>43938</v>
      </c>
      <c r="G1137" t="str">
        <f>IFERROR(MID($D1137,FIND(G$1,$D1137,1)+0,110),"x")</f>
        <v>LOCALIZADO NA FAZENDA MARROÁS, ZONA  RURAL, NO MUNICÍPIO DE MIRANGABA, MEDIANTE O CUMPRIMENTO DA LEGISLAÇÃO VI</v>
      </c>
      <c r="H1137" t="str">
        <f>IFERROR(MID($D1137,FIND(H$1,$D1137,1)+0,70),"x")</f>
        <v>CAPTAÇÃO SUBTERRÂNEA, NA BACIA HIDROGRÁFICA DO RIO ITAPICURU, NO  POÇO</v>
      </c>
      <c r="I1137" t="str">
        <f>IFERROR(MID($D1137,FIND(I$1,$D1137,1)+0,30),"x")</f>
        <v>CPF SOB N° 374.270.915-15, COM</v>
      </c>
      <c r="J1137" t="str">
        <f>IFERROR(MID($D1137,FIND(J$1,$D1137,1)+0,30),"x")</f>
        <v>x</v>
      </c>
      <c r="K1137" t="str">
        <f>IFERROR(MID($D1137,FIND(K$1,$D1137,1)+0,40),"x")</f>
        <v>VÁLIDO PELO PRAZO DE 04 (QUATRO) ANOS, A</v>
      </c>
      <c r="L1137" t="str">
        <f>IFERROR(MID($D1137,FIND(L$1,$D1137,1)+0,100),"x")</f>
        <v>RESOLVE: ART. 1º - AUTORIZAR O DIREITO DE  USO DOS RECURSOS HÍDRICOS, VÁLIDO PELO PRAZO DE 04 (QUATR</v>
      </c>
      <c r="M1137" t="s">
        <v>3312</v>
      </c>
      <c r="P1137" t="e">
        <f>VLOOKUP(A1137,#REF!,1,FALSE)</f>
        <v>#REF!</v>
      </c>
    </row>
    <row r="1138" spans="1:16" x14ac:dyDescent="0.25">
      <c r="A1138" s="3">
        <v>20470</v>
      </c>
      <c r="B1138" t="s">
        <v>5404</v>
      </c>
      <c r="C1138">
        <v>1216</v>
      </c>
      <c r="D1138" t="s">
        <v>1042</v>
      </c>
      <c r="E1138" s="1">
        <v>20470</v>
      </c>
      <c r="F1138" s="2">
        <v>43938</v>
      </c>
      <c r="G1138" t="str">
        <f>IFERROR(MID($D1138,FIND(G$1,$D1138,1)+0,110),"x")</f>
        <v>LOCALIZADO NA FAZENDA ALMEIDA, ZONA RURAL, NO MUNICÍPIO DE MIRANGABA, MEDIANTE  O CUMPRIMENTO DA LEGISLAÇÃO VI</v>
      </c>
      <c r="H1138" t="str">
        <f>IFERROR(MID($D1138,FIND(H$1,$D1138,1)+0,70),"x")</f>
        <v xml:space="preserve">CAPTAÇÃO SUBTERRÂNEA, NA BACIA HIDROGRÁFICA DO RIO ITAPICURU, NO POÇO </v>
      </c>
      <c r="I1138" t="str">
        <f>IFERROR(MID($D1138,FIND(I$1,$D1138,1)+0,30),"x")</f>
        <v>CPF N° 045.659.414-06, COM SED</v>
      </c>
      <c r="J1138" t="str">
        <f>IFERROR(MID($D1138,FIND(J$1,$D1138,1)+0,30),"x")</f>
        <v>x</v>
      </c>
      <c r="K1138" t="str">
        <f>IFERROR(MID($D1138,FIND(K$1,$D1138,1)+0,40),"x")</f>
        <v>VÁLIDO PELO PRAZO DE 04 (QUATRO) ANOS, A</v>
      </c>
      <c r="L1138" t="str">
        <f>IFERROR(MID($D1138,FIND(L$1,$D1138,1)+0,100),"x")</f>
        <v>RESOLVE: ART. 1º - AUTORIZAR O DIREITO DE  USO DOS RECURSOS HÍDRICOS, VÁLIDO PELO PRAZO DE 04 (QUATR</v>
      </c>
      <c r="M1138" t="s">
        <v>3314</v>
      </c>
      <c r="P1138" t="e">
        <f>VLOOKUP(A1138,#REF!,1,FALSE)</f>
        <v>#REF!</v>
      </c>
    </row>
    <row r="1139" spans="1:16" x14ac:dyDescent="0.25">
      <c r="A1139" s="3">
        <v>20471</v>
      </c>
      <c r="B1139" t="s">
        <v>5357</v>
      </c>
      <c r="C1139">
        <v>1169</v>
      </c>
      <c r="D1139" t="s">
        <v>995</v>
      </c>
      <c r="E1139" s="1">
        <v>20471</v>
      </c>
      <c r="F1139" s="2">
        <v>43938</v>
      </c>
      <c r="G1139" t="str">
        <f>IFERROR(MID($D1139,FIND(G$1,$D1139,1)+0,110),"x")</f>
        <v>LOCALIZADO  NA FAZENDA PRAÇA NOVA, TAQUARENDI, NO MUNICÍPIO DE MIRANGABA, MEDIANTE O CUMPRIMENTO DA  LEGISLAÇÃ</v>
      </c>
      <c r="H1139" t="str">
        <f>IFERROR(MID($D1139,FIND(H$1,$D1139,1)+0,70),"x")</f>
        <v>CAPTAÇÃO SUBTERRÂNEA, NA BACIA HIDROGRÁFICA DO RIO ITAPICURU,  NAS COO</v>
      </c>
      <c r="I1139" t="str">
        <f>IFERROR(MID($D1139,FIND(I$1,$D1139,1)+0,30),"x")</f>
        <v>CPF N° 164.295.245-15, COM SED</v>
      </c>
      <c r="J1139" t="str">
        <f>IFERROR(MID($D1139,FIND(J$1,$D1139,1)+0,30),"x")</f>
        <v>x</v>
      </c>
      <c r="K1139" t="str">
        <f>IFERROR(MID($D1139,FIND(K$1,$D1139,1)+0,40),"x")</f>
        <v>VÁLIDO PELO PRAZO DE 04 (QUATRO) ANOS, A</v>
      </c>
      <c r="L1139" t="str">
        <f>IFERROR(MID($D1139,FIND(L$1,$D1139,1)+0,100),"x")</f>
        <v>RESOLVE: ART. 1º - AUTORIZAR O  DIREITO DE USO DOS RECURSOS HÍDRICOS, VÁLIDO PELO PRAZO DE 04 (QUATR</v>
      </c>
      <c r="M1139" t="s">
        <v>3268</v>
      </c>
      <c r="P1139" t="e">
        <f>VLOOKUP(A1139,#REF!,1,FALSE)</f>
        <v>#REF!</v>
      </c>
    </row>
    <row r="1140" spans="1:16" x14ac:dyDescent="0.25">
      <c r="A1140" s="3">
        <v>20472</v>
      </c>
      <c r="B1140" t="s">
        <v>5356</v>
      </c>
      <c r="C1140">
        <v>1168</v>
      </c>
      <c r="D1140" t="s">
        <v>994</v>
      </c>
      <c r="E1140" s="1">
        <v>20472</v>
      </c>
      <c r="F1140" s="2">
        <v>43938</v>
      </c>
      <c r="G1140" t="str">
        <f>IFERROR(MID($D1140,FIND(G$1,$D1140,1)+0,110),"x")</f>
        <v>LOCALIZADO  NA FAZENDA PRAÇA NOVA, TAQUARENDI, NO MUNICÍPIO DE MIRANGABA, MEDIANTE O CUMPRIMENTO DA  LEGISLAÇÃ</v>
      </c>
      <c r="H1140" t="str">
        <f>IFERROR(MID($D1140,FIND(H$1,$D1140,1)+0,70),"x")</f>
        <v>CAPTAÇÃO SUBTERRÂNEA, NA BACIA HIDROGRÁFICA DO RIO ITAPICURU,  NAS COO</v>
      </c>
      <c r="I1140" t="str">
        <f>IFERROR(MID($D1140,FIND(I$1,$D1140,1)+0,30),"x")</f>
        <v>CPF N° 164.295.245-15, COM SED</v>
      </c>
      <c r="J1140" t="str">
        <f>IFERROR(MID($D1140,FIND(J$1,$D1140,1)+0,30),"x")</f>
        <v>x</v>
      </c>
      <c r="K1140" t="str">
        <f>IFERROR(MID($D1140,FIND(K$1,$D1140,1)+0,40),"x")</f>
        <v>VÁLIDO PELO PRAZO DE 04 (QUATRO) ANOS, A</v>
      </c>
      <c r="L1140" t="str">
        <f>IFERROR(MID($D1140,FIND(L$1,$D1140,1)+0,100),"x")</f>
        <v>RESOLVE: ART. 1º - AUTORIZAR O  DIREITO DE USO DOS RECURSOS HÍDRICOS, VÁLIDO PELO PRAZO DE 04 (QUATR</v>
      </c>
      <c r="M1140" t="s">
        <v>3267</v>
      </c>
      <c r="P1140" t="e">
        <f>VLOOKUP(A1140,#REF!,1,FALSE)</f>
        <v>#REF!</v>
      </c>
    </row>
    <row r="1141" spans="1:16" x14ac:dyDescent="0.25">
      <c r="A1141" s="3">
        <v>20473</v>
      </c>
      <c r="B1141" t="s">
        <v>5385</v>
      </c>
      <c r="C1141">
        <v>1197</v>
      </c>
      <c r="D1141" t="s">
        <v>1023</v>
      </c>
      <c r="E1141" s="1">
        <v>20473</v>
      </c>
      <c r="F1141" s="2">
        <v>43938</v>
      </c>
      <c r="G1141" t="str">
        <f>IFERROR(MID($D1141,FIND(G$1,$D1141,1)+0,110),"x")</f>
        <v>LOCALIZADO NA FAZENDA PRAÇA NOVA,  TAQUARENDI, NO MUNICÍPIO DE MIRANGABA, MEDIANTE O CUMPRIMENTO DA LEGISLAÇÃO</v>
      </c>
      <c r="H1141" t="str">
        <f>IFERROR(MID($D1141,FIND(H$1,$D1141,1)+0,70),"x")</f>
        <v>CAPTAÇÃO SUBTERRÂNEA, NA BACIA HIDROGRÁFICA DO RIO ITAPICURU, NAS COOR</v>
      </c>
      <c r="I1141" t="str">
        <f>IFERROR(MID($D1141,FIND(I$1,$D1141,1)+0,30),"x")</f>
        <v>CPF N° 164.295.245-15, COM SED</v>
      </c>
      <c r="J1141" t="str">
        <f>IFERROR(MID($D1141,FIND(J$1,$D1141,1)+0,30),"x")</f>
        <v>x</v>
      </c>
      <c r="K1141" t="str">
        <f>IFERROR(MID($D1141,FIND(K$1,$D1141,1)+0,40),"x")</f>
        <v>VÁLIDO PELO PRAZO DE 04 (QUATRO) ANOS, A</v>
      </c>
      <c r="L1141" t="str">
        <f>IFERROR(MID($D1141,FIND(L$1,$D1141,1)+0,100),"x")</f>
        <v>RESOLVE: ART. 1º - AUTORIZAR O DIREITO DE  USO DOS RECURSOS HÍDRICOS, VÁLIDO PELO PRAZO DE 04 (QUATR</v>
      </c>
      <c r="M1141" t="s">
        <v>3295</v>
      </c>
      <c r="P1141" t="e">
        <f>VLOOKUP(A1141,#REF!,1,FALSE)</f>
        <v>#REF!</v>
      </c>
    </row>
    <row r="1142" spans="1:16" x14ac:dyDescent="0.25">
      <c r="A1142" s="3">
        <v>20478</v>
      </c>
      <c r="B1142" t="s">
        <v>5359</v>
      </c>
      <c r="C1142">
        <v>1171</v>
      </c>
      <c r="D1142" t="s">
        <v>997</v>
      </c>
      <c r="E1142" s="1">
        <v>20478</v>
      </c>
      <c r="F1142" s="2">
        <v>43938</v>
      </c>
      <c r="G1142" t="str">
        <f>IFERROR(MID($D1142,FIND(G$1,$D1142,1)+0,110),"x")</f>
        <v>LOCALIZADO  NA FAZENDA CAETANO, ZONA RURAL, NO MUNICÍPIO DE MIRANGABA, MEDIANTE O CUMPRIMENTO DA  LEGISLAÇÃO V</v>
      </c>
      <c r="H1142" t="str">
        <f>IFERROR(MID($D1142,FIND(H$1,$D1142,1)+0,70),"x")</f>
        <v>CAPTAÇÃO SUBTERRÂNEA, NA BACIA HIDROGRÁFICA DO RIO ITAPICURU,  NAS COO</v>
      </c>
      <c r="I1142" t="str">
        <f>IFERROR(MID($D1142,FIND(I$1,$D1142,1)+0,30),"x")</f>
        <v>CPF N° 004.974.745-22, COM SED</v>
      </c>
      <c r="J1142" t="str">
        <f>IFERROR(MID($D1142,FIND(J$1,$D1142,1)+0,30),"x")</f>
        <v>x</v>
      </c>
      <c r="K1142" t="str">
        <f>IFERROR(MID($D1142,FIND(K$1,$D1142,1)+0,40),"x")</f>
        <v>VÁLIDO PELO PRAZO DE 04 (QUATRO) ANOS, A</v>
      </c>
      <c r="L1142" t="str">
        <f>IFERROR(MID($D1142,FIND(L$1,$D1142,1)+0,100),"x")</f>
        <v>RESOLVE: ART. 1º - AUTORIZAR O DIREITO  DE USO DOS RECURSOS HÍDRICOS, VÁLIDO PELO PRAZO DE 04 (QUATR</v>
      </c>
      <c r="M1142" t="s">
        <v>3270</v>
      </c>
      <c r="P1142" t="e">
        <f>VLOOKUP(A1142,#REF!,1,FALSE)</f>
        <v>#REF!</v>
      </c>
    </row>
    <row r="1143" spans="1:16" x14ac:dyDescent="0.25">
      <c r="A1143" s="3">
        <v>20479</v>
      </c>
      <c r="B1143" t="s">
        <v>5103</v>
      </c>
      <c r="C1143">
        <v>914</v>
      </c>
      <c r="D1143" t="s">
        <v>740</v>
      </c>
      <c r="E1143" s="1">
        <v>20479</v>
      </c>
      <c r="F1143" s="2">
        <v>43938</v>
      </c>
      <c r="G1143" t="str">
        <f>IFERROR(MID($D1143,FIND(G$1,$D1143,1)+0,110),"x")</f>
        <v>LOCALIZADO NO MESMO LOCAL E MUNICÍPIO, MEDIANTE O CUMPRIMENTO DA LEGISLAÇÃO VIGENTE E DOS  CONDICIONANTES E DO</v>
      </c>
      <c r="H1143" t="str">
        <f>IFERROR(MID($D1143,FIND(H$1,$D1143,1)+0,70),"x")</f>
        <v>CAPTAÇÃO SUBTERRÂNEA, NA BACIA HIDROGRÁFICA DO  RIO ITAPICURU, NAS COO</v>
      </c>
      <c r="I1143" t="str">
        <f>IFERROR(MID($D1143,FIND(I$1,$D1143,1)+0,30),"x")</f>
        <v>CPF SOB N° 055.304.995-03, COM</v>
      </c>
      <c r="J1143" t="str">
        <f>IFERROR(MID($D1143,FIND(J$1,$D1143,1)+0,30),"x")</f>
        <v>x</v>
      </c>
      <c r="K1143" t="str">
        <f>IFERROR(MID($D1143,FIND(K$1,$D1143,1)+0,40),"x")</f>
        <v>VÁLIDO PELO PRAZO DE 04 (QUATRO) ANOS, A</v>
      </c>
      <c r="L1143" t="str">
        <f>IFERROR(MID($D1143,FIND(L$1,$D1143,1)+0,100),"x")</f>
        <v>RESOLVE: ART. 1º - AUTORIZAR O DIREITO DE  USO DOS RECURSOS HÍDRICOS, VÁLIDO PELO PRAZO DE 04 (QUATR</v>
      </c>
      <c r="M1143" t="s">
        <v>3018</v>
      </c>
      <c r="P1143" t="e">
        <f>VLOOKUP(A1143,#REF!,1,FALSE)</f>
        <v>#REF!</v>
      </c>
    </row>
    <row r="1144" spans="1:16" x14ac:dyDescent="0.25">
      <c r="A1144" s="3">
        <v>20480</v>
      </c>
      <c r="B1144" t="s">
        <v>5349</v>
      </c>
      <c r="C1144">
        <v>1161</v>
      </c>
      <c r="D1144" t="s">
        <v>987</v>
      </c>
      <c r="E1144" s="1">
        <v>20480</v>
      </c>
      <c r="F1144" s="2">
        <v>43938</v>
      </c>
      <c r="G1144" t="str">
        <f>IFERROR(MID($D1144,FIND(G$1,$D1144,1)+0,110),"x")</f>
        <v>LOCALIZADO  NA FAZENDA BAIXÃO, TAQUARENDI,  NO MUNICÍPIO DE MIRANGABA, MEDIANTE O CUMPRIMENTO DA  LEGISLAÇÃO V</v>
      </c>
      <c r="H1144" t="str">
        <f>IFERROR(MID($D1144,FIND(H$1,$D1144,1)+0,70),"x")</f>
        <v>CAPTAÇÃO SUBTERRÂNEA, NA BACIA HIDROGRÁFICA DO RIO ITAPICURU,  NAS COO</v>
      </c>
      <c r="I1144" t="str">
        <f>IFERROR(MID($D1144,FIND(I$1,$D1144,1)+0,30),"x")</f>
        <v>CPF N° 622.205.005-00, COM SED</v>
      </c>
      <c r="J1144" t="str">
        <f>IFERROR(MID($D1144,FIND(J$1,$D1144,1)+0,30),"x")</f>
        <v>x</v>
      </c>
      <c r="K1144" t="str">
        <f>IFERROR(MID($D1144,FIND(K$1,$D1144,1)+0,40),"x")</f>
        <v>VÁLIDO PELO PRAZO DE 04 (QUATRO) ANOS, A</v>
      </c>
      <c r="L1144" t="str">
        <f>IFERROR(MID($D1144,FIND(L$1,$D1144,1)+0,100),"x")</f>
        <v>RESOLVE: ART. 1º - AUTORIZAR O DIREITO  DE USO DOS RECURSOS HÍDRICOS, VÁLIDO PELO PRAZO DE 04 (QUATR</v>
      </c>
      <c r="M1144" t="s">
        <v>3260</v>
      </c>
      <c r="P1144" t="e">
        <f>VLOOKUP(A1144,#REF!,1,FALSE)</f>
        <v>#REF!</v>
      </c>
    </row>
    <row r="1145" spans="1:16" x14ac:dyDescent="0.25">
      <c r="A1145" s="3">
        <v>20481</v>
      </c>
      <c r="B1145" t="s">
        <v>5585</v>
      </c>
      <c r="C1145">
        <v>1397</v>
      </c>
      <c r="D1145" t="s">
        <v>1223</v>
      </c>
      <c r="E1145" s="1">
        <v>20481</v>
      </c>
      <c r="F1145" s="2">
        <v>43938</v>
      </c>
      <c r="G1145" t="str">
        <f>IFERROR(MID($D1145,FIND(G$1,$D1145,1)+0,110),"x")</f>
        <v>x</v>
      </c>
      <c r="H1145" t="str">
        <f>IFERROR(MID($D1145,FIND(H$1,$D1145,1)+0,70),"x")</f>
        <v>CAPTAÇÃO SUBTERRÂNEA, NA BACIA  HIDROGRÁFICA DO RIO REAL, NAS COORDENA</v>
      </c>
      <c r="I1145" t="str">
        <f>IFERROR(MID($D1145,FIND(I$1,$D1145,1)+0,30),"x")</f>
        <v>CPF N° 969.894.595-49, COM SED</v>
      </c>
      <c r="J1145" t="str">
        <f>IFERROR(MID($D1145,FIND(J$1,$D1145,1)+0,30),"x")</f>
        <v>x</v>
      </c>
      <c r="K1145" t="str">
        <f>IFERROR(MID($D1145,FIND(K$1,$D1145,1)+0,40),"x")</f>
        <v>VÁLIDO PELO PRAZO DE 04 (QUATRO) ANOS, A</v>
      </c>
      <c r="L1145" t="str">
        <f>IFERROR(MID($D1145,FIND(L$1,$D1145,1)+0,100),"x")</f>
        <v>RESOLVE: ART. 1º - AUTORIZAR O DIREITO  DE USO DOS RECURSOS HÍDRICOS, VÁLIDO PELO PRAZO DE 04 (QUATR</v>
      </c>
      <c r="M1145" t="s">
        <v>3493</v>
      </c>
      <c r="P1145" t="e">
        <f>VLOOKUP(A1145,#REF!,1,FALSE)</f>
        <v>#REF!</v>
      </c>
    </row>
    <row r="1146" spans="1:16" x14ac:dyDescent="0.25">
      <c r="A1146" s="3">
        <v>20482</v>
      </c>
      <c r="B1146" t="s">
        <v>5383</v>
      </c>
      <c r="C1146">
        <v>1195</v>
      </c>
      <c r="D1146" t="s">
        <v>1021</v>
      </c>
      <c r="E1146" s="1">
        <v>20482</v>
      </c>
      <c r="F1146" s="2">
        <v>43938</v>
      </c>
      <c r="G1146" t="str">
        <f>IFERROR(MID($D1146,FIND(G$1,$D1146,1)+0,110),"x")</f>
        <v>LOCALIZADO NA FAZENDA  CAMANDURRA, ZONA RURAL, NO MUNICÍPIO DE TUCANO, MEDIANTE O CUMPRIMENTO DA LEGISLAÇÃO  V</v>
      </c>
      <c r="H1146" t="str">
        <f>IFERROR(MID($D1146,FIND(H$1,$D1146,1)+0,70),"x")</f>
        <v>CAPTAÇÃO SUBTERRÂNEA, NA BACIA HIDROGRÁFICA DO RIO ITAPICURU, NAS  COO</v>
      </c>
      <c r="I1146" t="str">
        <f>IFERROR(MID($D1146,FIND(I$1,$D1146,1)+0,30),"x")</f>
        <v>CPF N° 058.643.505-08, COM SED</v>
      </c>
      <c r="J1146" t="str">
        <f>IFERROR(MID($D1146,FIND(J$1,$D1146,1)+0,30),"x")</f>
        <v>x</v>
      </c>
      <c r="K1146" t="str">
        <f>IFERROR(MID($D1146,FIND(K$1,$D1146,1)+0,40),"x")</f>
        <v>VÁLIDO PELO PRAZO DE 04 (QUATRO) ANOS, A</v>
      </c>
      <c r="L1146" t="str">
        <f>IFERROR(MID($D1146,FIND(L$1,$D1146,1)+0,100),"x")</f>
        <v>RESOLVE: ART. 1º - AUTORIZAR O DIREITO  DE USO DOS RECURSOS HÍDRICOS, VÁLIDO PELO PRAZO DE 04 (QUATR</v>
      </c>
      <c r="M1146" t="s">
        <v>3293</v>
      </c>
      <c r="P1146" t="e">
        <f>VLOOKUP(A1146,#REF!,1,FALSE)</f>
        <v>#REF!</v>
      </c>
    </row>
    <row r="1147" spans="1:16" x14ac:dyDescent="0.25">
      <c r="A1147" s="3">
        <v>20502</v>
      </c>
      <c r="B1147" t="s">
        <v>5364</v>
      </c>
      <c r="C1147">
        <v>1176</v>
      </c>
      <c r="D1147" t="s">
        <v>1002</v>
      </c>
      <c r="E1147" s="1">
        <v>20502</v>
      </c>
      <c r="F1147" s="2">
        <v>43943</v>
      </c>
      <c r="G1147" t="str">
        <f>IFERROR(MID($D1147,FIND(G$1,$D1147,1)+0,110),"x")</f>
        <v>LOCALIZADO  NA FAZENDA CANABRAVA, ZONA RURAL, NO MUNICÍPIO DE TUCANO, MEDIANTE O CUMPRIMENTO DA  LEGISLAÇÃO VI</v>
      </c>
      <c r="H1147" t="str">
        <f>IFERROR(MID($D1147,FIND(H$1,$D1147,1)+0,70),"x")</f>
        <v>CAPTAÇÃO SUBTERRÂNEA, NA BACIA HIDROGRÁFICA DO RIO ITAPICURU,  NAS COO</v>
      </c>
      <c r="I1147" t="str">
        <f>IFERROR(MID($D1147,FIND(I$1,$D1147,1)+0,30),"x")</f>
        <v>CPF N° 092.555.595-91, COM SED</v>
      </c>
      <c r="J1147" t="str">
        <f>IFERROR(MID($D1147,FIND(J$1,$D1147,1)+0,30),"x")</f>
        <v>x</v>
      </c>
      <c r="K1147" t="str">
        <f>IFERROR(MID($D1147,FIND(K$1,$D1147,1)+0,40),"x")</f>
        <v>VÁLIDO PELO PRAZO DE 04 (QUATRO) ANOS, A</v>
      </c>
      <c r="L1147" t="str">
        <f>IFERROR(MID($D1147,FIND(L$1,$D1147,1)+0,100),"x")</f>
        <v>RESOLVE: ART. 1.º - AUTORIZAR O  DIREITO DE USO DOS RECURSOS HÍDRICOS, VÁLIDO PELO PRAZO DE 04 (QUAT</v>
      </c>
      <c r="M1147" t="s">
        <v>3275</v>
      </c>
      <c r="P1147" t="e">
        <f>VLOOKUP(A1147,#REF!,1,FALSE)</f>
        <v>#REF!</v>
      </c>
    </row>
    <row r="1148" spans="1:16" x14ac:dyDescent="0.25">
      <c r="A1148" s="3">
        <v>20504</v>
      </c>
      <c r="B1148" t="s">
        <v>5112</v>
      </c>
      <c r="C1148">
        <v>924</v>
      </c>
      <c r="D1148" t="s">
        <v>750</v>
      </c>
      <c r="E1148" s="1">
        <v>20504</v>
      </c>
      <c r="F1148" s="2">
        <v>43943</v>
      </c>
      <c r="G1148" t="str">
        <f>IFERROR(MID($D1148,FIND(G$1,$D1148,1)+0,110),"x")</f>
        <v>LOCALIZADO NA FAZENDA ALTO DO CANAÃ, ZONA RURAL, NO MUNICÍPIO DE ITAPICURU, MEDIANTE O  CUMPRIMENTO DA LEGISLA</v>
      </c>
      <c r="H1148" t="str">
        <f>IFERROR(MID($D1148,FIND(H$1,$D1148,1)+0,70),"x")</f>
        <v>CAPTAÇÃO SUBTERRÂNEA, NA BACIA HIDROGRÁFICA DO  RIO ITAPICURU, NAS COO</v>
      </c>
      <c r="I1148" t="str">
        <f>IFERROR(MID($D1148,FIND(I$1,$D1148,1)+0,30),"x")</f>
        <v>CPF SOB N° 589.347.155-53, COM</v>
      </c>
      <c r="J1148" t="str">
        <f>IFERROR(MID($D1148,FIND(J$1,$D1148,1)+0,30),"x")</f>
        <v>x</v>
      </c>
      <c r="K1148" t="str">
        <f>IFERROR(MID($D1148,FIND(K$1,$D1148,1)+0,40),"x")</f>
        <v>VÁLIDO PELO PRAZO DE 04 (QUATRO) ANOS, A</v>
      </c>
      <c r="L1148" t="str">
        <f>IFERROR(MID($D1148,FIND(L$1,$D1148,1)+0,100),"x")</f>
        <v>RESOLVE: ART. 1.º - AUTORIZAR O DIREITO  DE USO DOS RECURSOS HÍDRICOS, VÁLIDO PELO PRAZO DE 04 (QUAT</v>
      </c>
      <c r="M1148" t="s">
        <v>3027</v>
      </c>
      <c r="P1148" t="e">
        <f>VLOOKUP(A1148,#REF!,1,FALSE)</f>
        <v>#REF!</v>
      </c>
    </row>
    <row r="1149" spans="1:16" x14ac:dyDescent="0.25">
      <c r="A1149" s="3">
        <v>20505</v>
      </c>
      <c r="B1149" t="s">
        <v>5345</v>
      </c>
      <c r="C1149">
        <v>1157</v>
      </c>
      <c r="D1149" t="s">
        <v>983</v>
      </c>
      <c r="E1149" s="1">
        <v>20505</v>
      </c>
      <c r="F1149" s="2">
        <v>43943</v>
      </c>
      <c r="G1149" t="str">
        <f>IFERROR(MID($D1149,FIND(G$1,$D1149,1)+0,110),"x")</f>
        <v>LOCALIZADO  NA FAZENDA CANAVIEIRA, ZONA RURAL, NO MUNICÍPIO DE MIRANGABA, MEDIANTE O CUMPRIMENTO DA  LEGISLAÇÃ</v>
      </c>
      <c r="H1149" t="str">
        <f>IFERROR(MID($D1149,FIND(H$1,$D1149,1)+0,70),"x")</f>
        <v>CAPTAÇÃO SUBTERRÂNEA, NA BACIA HIDROGRÁFICA DO RIO ITAPICURU  NAS COOR</v>
      </c>
      <c r="I1149" t="str">
        <f>IFERROR(MID($D1149,FIND(I$1,$D1149,1)+0,30),"x")</f>
        <v>CPF N° 080.160.545-87, COM SED</v>
      </c>
      <c r="J1149" t="str">
        <f>IFERROR(MID($D1149,FIND(J$1,$D1149,1)+0,30),"x")</f>
        <v>x</v>
      </c>
      <c r="K1149" t="str">
        <f>IFERROR(MID($D1149,FIND(K$1,$D1149,1)+0,40),"x")</f>
        <v>VÁLIDO PELO PRAZO DE 04 (QUATRO) ANOS, A</v>
      </c>
      <c r="L1149" t="str">
        <f>IFERROR(MID($D1149,FIND(L$1,$D1149,1)+0,100),"x")</f>
        <v>RESOLVE: ART. 1.º - AUTORIZAR O DIREITO  DE USO DOS RECURSOS HÍDRICOS, VÁLIDO PELO PRAZO DE 04 (QUAT</v>
      </c>
      <c r="M1149" t="s">
        <v>3256</v>
      </c>
      <c r="P1149" t="e">
        <f>VLOOKUP(A1149,#REF!,1,FALSE)</f>
        <v>#REF!</v>
      </c>
    </row>
    <row r="1150" spans="1:16" x14ac:dyDescent="0.25">
      <c r="A1150" s="3">
        <v>20506</v>
      </c>
      <c r="B1150" t="s">
        <v>5587</v>
      </c>
      <c r="C1150">
        <v>1399</v>
      </c>
      <c r="D1150" t="s">
        <v>1225</v>
      </c>
      <c r="E1150" s="1">
        <v>20506</v>
      </c>
      <c r="F1150" s="2">
        <v>43943</v>
      </c>
      <c r="G1150" t="str">
        <f>IFERROR(MID($D1150,FIND(G$1,$D1150,1)+0,110),"x")</f>
        <v>LOCALIZADO NA FAZENDA SÃO MATEUS, ESTRADA POVOADO DE QUEIMADA DO  RUFINO, ZONA RURAL, NO MUNICÍPIO DE BARRO AL</v>
      </c>
      <c r="H1150" t="str">
        <f>IFERROR(MID($D1150,FIND(H$1,$D1150,1)+0,70),"x")</f>
        <v>CAPTAÇÃO SUBTERRÂNEA, NA BACIA  HIDROGRÁFICA DO RIO SÃO FRANCISCO, NAS</v>
      </c>
      <c r="I1150" t="str">
        <f>IFERROR(MID($D1150,FIND(I$1,$D1150,1)+0,30),"x")</f>
        <v>CPF N° 421.718.225-20, COM SED</v>
      </c>
      <c r="J1150" t="str">
        <f>IFERROR(MID($D1150,FIND(J$1,$D1150,1)+0,30),"x")</f>
        <v>x</v>
      </c>
      <c r="K1150" t="str">
        <f>IFERROR(MID($D1150,FIND(K$1,$D1150,1)+0,40),"x")</f>
        <v>VÁLIDO PELO PRAZO DE 04 (QUATRO) ANOS, A</v>
      </c>
      <c r="L1150" t="str">
        <f>IFERROR(MID($D1150,FIND(L$1,$D1150,1)+0,100),"x")</f>
        <v>RESOLVE: ART. 1.º - AUTORIZAR O DIREITO DE  USO DOS RECURSOS HÍDRICOS, VÁLIDO PELO PRAZO DE 04 (QUAT</v>
      </c>
      <c r="M1150" t="s">
        <v>3495</v>
      </c>
      <c r="P1150" t="e">
        <f>VLOOKUP(A1150,#REF!,1,FALSE)</f>
        <v>#REF!</v>
      </c>
    </row>
    <row r="1151" spans="1:16" x14ac:dyDescent="0.25">
      <c r="A1151" s="3">
        <v>20507</v>
      </c>
      <c r="B1151" t="s">
        <v>5157</v>
      </c>
      <c r="C1151">
        <v>969</v>
      </c>
      <c r="D1151" t="s">
        <v>795</v>
      </c>
      <c r="E1151" s="1">
        <v>20507</v>
      </c>
      <c r="F1151" s="2">
        <v>43943</v>
      </c>
      <c r="G1151" t="str">
        <f>IFERROR(MID($D1151,FIND(G$1,$D1151,1)+0,110),"x")</f>
        <v>LOCALIZADO NA FAZENDA  MOITA REDONDA, ZONA RURAL, NO MUNICÍPIO DE INHAMBUPE, MEDIANTE O CUMPRIMENTO DA LEGISLA</v>
      </c>
      <c r="H1151" t="str">
        <f>IFERROR(MID($D1151,FIND(H$1,$D1151,1)+0,70),"x")</f>
        <v>CAPTAÇÃO SUBTERRÂNEA, NA BACIA HIDROGRÁFICA DO RECÔNCAVO NORTE,  NAS C</v>
      </c>
      <c r="I1151" t="str">
        <f>IFERROR(MID($D1151,FIND(I$1,$D1151,1)+0,30),"x")</f>
        <v>CPF N° 413.068.565-15, COM SED</v>
      </c>
      <c r="J1151" t="str">
        <f>IFERROR(MID($D1151,FIND(J$1,$D1151,1)+0,30),"x")</f>
        <v>x</v>
      </c>
      <c r="K1151" t="str">
        <f>IFERROR(MID($D1151,FIND(K$1,$D1151,1)+0,40),"x")</f>
        <v>VÁLIDO PELO PRAZO DE 04 (QUATRO) ANOS, A</v>
      </c>
      <c r="L1151" t="str">
        <f>IFERROR(MID($D1151,FIND(L$1,$D1151,1)+0,100),"x")</f>
        <v>RESOLVE: ART. 1.º - AUTORIZAR O DIREITO DE  USO DOS RECURSOS HÍDRICOS, VÁLIDO PELO PRAZO DE 04 (QUAT</v>
      </c>
      <c r="M1151" t="s">
        <v>3071</v>
      </c>
      <c r="P1151" t="e">
        <f>VLOOKUP(A1151,#REF!,1,FALSE)</f>
        <v>#REF!</v>
      </c>
    </row>
    <row r="1152" spans="1:16" x14ac:dyDescent="0.25">
      <c r="A1152" s="3">
        <v>20511</v>
      </c>
      <c r="B1152" t="s">
        <v>5367</v>
      </c>
      <c r="C1152">
        <v>1179</v>
      </c>
      <c r="D1152" t="s">
        <v>1005</v>
      </c>
      <c r="E1152" s="1">
        <v>20511</v>
      </c>
      <c r="F1152" s="2">
        <v>43944</v>
      </c>
      <c r="G1152" t="str">
        <f>IFERROR(MID($D1152,FIND(G$1,$D1152,1)+0,110),"x")</f>
        <v>LOCALIZADO NA  FAZENDA RAIO DE SOL, ZONA RURAL, NO MUNICÍPIO DE ITAPICURU, MEDIANTE O CUMPRIMENTO DA  LEGISLAÇ</v>
      </c>
      <c r="H1152" t="str">
        <f>IFERROR(MID($D1152,FIND(H$1,$D1152,1)+0,70),"x")</f>
        <v>CAPTAÇÃO SUBTERRÂNEA, NA BACIA HIDROGRÁFICA DO RIO ITAPICURU,  NAS COO</v>
      </c>
      <c r="I1152" t="str">
        <f>IFERROR(MID($D1152,FIND(I$1,$D1152,1)+0,30),"x")</f>
        <v>CPF N° 013.933.595-15, COM SED</v>
      </c>
      <c r="J1152" t="str">
        <f>IFERROR(MID($D1152,FIND(J$1,$D1152,1)+0,30),"x")</f>
        <v>x</v>
      </c>
      <c r="K1152" t="str">
        <f>IFERROR(MID($D1152,FIND(K$1,$D1152,1)+0,40),"x")</f>
        <v>VÁLIDO PELO PRAZO DE 04 (QUATRO) ANOS, A</v>
      </c>
      <c r="L1152" t="str">
        <f>IFERROR(MID($D1152,FIND(L$1,$D1152,1)+0,100),"x")</f>
        <v>RESOLVE: ART. 1.º - AUTORIZAR O DIREITO DE  USO DOS RECURSOS HÍDRICOS, VÁLIDO PELO PRAZO DE 04 (QUAT</v>
      </c>
      <c r="M1152" t="s">
        <v>3278</v>
      </c>
      <c r="P1152" t="e">
        <f>VLOOKUP(A1152,#REF!,1,FALSE)</f>
        <v>#REF!</v>
      </c>
    </row>
    <row r="1153" spans="1:16" x14ac:dyDescent="0.25">
      <c r="A1153" s="3">
        <v>20522</v>
      </c>
      <c r="B1153" t="s">
        <v>5523</v>
      </c>
      <c r="C1153">
        <v>1335</v>
      </c>
      <c r="D1153" t="s">
        <v>1161</v>
      </c>
      <c r="E1153" s="1">
        <v>20522</v>
      </c>
      <c r="F1153" s="2">
        <v>43945</v>
      </c>
      <c r="G1153" t="str">
        <f>IFERROR(MID($D1153,FIND(G$1,$D1153,1)+0,110),"x")</f>
        <v>LOCALIZADO NA FAZENDA LAGOA DOS BORGES, ZONA RURAL, NO MUNICÍPIO DE AMÉRICA  DOURADA, MEDIANTE O CUMPRIMENTO D</v>
      </c>
      <c r="H1153" t="str">
        <f>IFERROR(MID($D1153,FIND(H$1,$D1153,1)+0,70),"x")</f>
        <v>CAPTAÇÃO SUBTERRÂNEA, NA BACIA HIDROGRÁFICA DO RIO SÃO FRANCISCO, NO P</v>
      </c>
      <c r="I1153" t="str">
        <f>IFERROR(MID($D1153,FIND(I$1,$D1153,1)+0,30),"x")</f>
        <v>CPF N° 380.911.006-04, COM SED</v>
      </c>
      <c r="J1153" t="str">
        <f>IFERROR(MID($D1153,FIND(J$1,$D1153,1)+0,30),"x")</f>
        <v>x</v>
      </c>
      <c r="K1153" t="str">
        <f>IFERROR(MID($D1153,FIND(K$1,$D1153,1)+0,40),"x")</f>
        <v>VÁLIDO PELO PRAZO DE 04 (QUATRO) ANOS, A</v>
      </c>
      <c r="L1153" t="str">
        <f>IFERROR(MID($D1153,FIND(L$1,$D1153,1)+0,100),"x")</f>
        <v>RESOLVE: ART. 1º - AUTORIZAR O DIREITO DE USO  DOS RECURSOS HÍDRICOS, VÁLIDO PELO PRAZO DE 04 (QUATR</v>
      </c>
      <c r="M1153" t="s">
        <v>3432</v>
      </c>
      <c r="P1153" t="e">
        <f>VLOOKUP(A1153,#REF!,1,FALSE)</f>
        <v>#REF!</v>
      </c>
    </row>
    <row r="1154" spans="1:16" x14ac:dyDescent="0.25">
      <c r="A1154" s="3">
        <v>20523</v>
      </c>
      <c r="B1154" t="s">
        <v>5076</v>
      </c>
      <c r="C1154">
        <v>887</v>
      </c>
      <c r="D1154" t="s">
        <v>713</v>
      </c>
      <c r="E1154" s="1">
        <v>20523</v>
      </c>
      <c r="F1154" s="2">
        <v>43945</v>
      </c>
      <c r="G1154" t="str">
        <f>IFERROR(MID($D1154,FIND(G$1,$D1154,1)+0,110),"x")</f>
        <v>LOCALIZADO NA FAZENDA PERIPERI, ZONA RURAL, NO MUNICÍPIO DE INHAMBUPE, MEDIANTE  O CUMPRIMENTO DA LEGISLAÇÃO V</v>
      </c>
      <c r="H1154" t="str">
        <f>IFERROR(MID($D1154,FIND(H$1,$D1154,1)+0,70),"x")</f>
        <v>CAPTAÇÃO SUBTERRÂNEA, NA BACIA HIDROGRÁFICA DO  RECÔNCAVO NORTE, NAS C</v>
      </c>
      <c r="I1154" t="str">
        <f>IFERROR(MID($D1154,FIND(I$1,$D1154,1)+0,30),"x")</f>
        <v>CPF N° 044.642.495-15, COM SED</v>
      </c>
      <c r="J1154" t="str">
        <f>IFERROR(MID($D1154,FIND(J$1,$D1154,1)+0,30),"x")</f>
        <v>x</v>
      </c>
      <c r="K1154" t="str">
        <f>IFERROR(MID($D1154,FIND(K$1,$D1154,1)+0,40),"x")</f>
        <v>VÁLIDO PELO PRAZO DE 04 (QUATRO) ANOS, A</v>
      </c>
      <c r="L1154" t="str">
        <f>IFERROR(MID($D1154,FIND(L$1,$D1154,1)+0,100),"x")</f>
        <v>RESOLVE: ART. 1º - AUTORIZAR O DIREITO  DE USO DOS RECURSOS HÍDRICOS, VÁLIDO PELO PRAZO DE 04 (QUATR</v>
      </c>
      <c r="M1154" t="s">
        <v>2992</v>
      </c>
      <c r="P1154" t="e">
        <f>VLOOKUP(A1154,#REF!,1,FALSE)</f>
        <v>#REF!</v>
      </c>
    </row>
    <row r="1155" spans="1:16" x14ac:dyDescent="0.25">
      <c r="A1155" s="3">
        <v>20524</v>
      </c>
      <c r="B1155" t="s">
        <v>5374</v>
      </c>
      <c r="C1155">
        <v>1186</v>
      </c>
      <c r="D1155" t="s">
        <v>1012</v>
      </c>
      <c r="E1155" s="1">
        <v>20524</v>
      </c>
      <c r="F1155" s="2">
        <v>43945</v>
      </c>
      <c r="G1155" t="str">
        <f>IFERROR(MID($D1155,FIND(G$1,$D1155,1)+0,110),"x")</f>
        <v>LOCALIZADO NA  FAZENDA BAIXÃO DO CAETANO, ZONA RURAL, NO MUNICÍPIO DE MIRANGABA, MEDIANTE O CUMPRIMENTO  DA LE</v>
      </c>
      <c r="H1155" t="str">
        <f>IFERROR(MID($D1155,FIND(H$1,$D1155,1)+0,70),"x")</f>
        <v>CAPTAÇÃO SUBTERRÂNEA, NA BACIA HIDROGRÁFICA DO RIO ITAPICURU, NAS  COO</v>
      </c>
      <c r="I1155" t="str">
        <f>IFERROR(MID($D1155,FIND(I$1,$D1155,1)+0,30),"x")</f>
        <v>CPF N° 605.562.935-68, COM SED</v>
      </c>
      <c r="J1155" t="str">
        <f>IFERROR(MID($D1155,FIND(J$1,$D1155,1)+0,30),"x")</f>
        <v>x</v>
      </c>
      <c r="K1155" t="str">
        <f>IFERROR(MID($D1155,FIND(K$1,$D1155,1)+0,40),"x")</f>
        <v>VÁLIDO PELO PRAZO DE 04 (QUATRO) ANOS, A</v>
      </c>
      <c r="L1155" t="str">
        <f>IFERROR(MID($D1155,FIND(L$1,$D1155,1)+0,100),"x")</f>
        <v>RESOLVE: ART. 1º - AUTORIZAR O DIREITO DE  USO DOS RECURSOS HÍDRICOS, VÁLIDO PELO PRAZO DE 04 (QUATR</v>
      </c>
      <c r="M1155" t="s">
        <v>3284</v>
      </c>
      <c r="P1155" t="e">
        <f>VLOOKUP(A1155,#REF!,1,FALSE)</f>
        <v>#REF!</v>
      </c>
    </row>
    <row r="1156" spans="1:16" x14ac:dyDescent="0.25">
      <c r="A1156" s="3">
        <v>20525</v>
      </c>
      <c r="B1156" t="s">
        <v>5492</v>
      </c>
      <c r="C1156">
        <v>1304</v>
      </c>
      <c r="D1156" t="s">
        <v>1130</v>
      </c>
      <c r="E1156" s="1">
        <v>20525</v>
      </c>
      <c r="F1156" s="2">
        <v>43945</v>
      </c>
      <c r="G1156" t="str">
        <f>IFERROR(MID($D1156,FIND(G$1,$D1156,1)+0,110),"x")</f>
        <v>LOCALIZADO  NA FAZENDA PROGRESSO, ZONA RURAL, NO MUNICÍPIO DE JOÃO DOURADO, MEDIANTE O CUMPRIMENTO  DA LEGISLA</v>
      </c>
      <c r="H1156" t="str">
        <f>IFERROR(MID($D1156,FIND(H$1,$D1156,1)+0,70),"x")</f>
        <v>CAPTAÇÃO SUBTERRÂNEA, NA BACIA HIDROGRÁFICA DO RIO SÃO FRANCISCO,  NAS</v>
      </c>
      <c r="I1156" t="str">
        <f>IFERROR(MID($D1156,FIND(I$1,$D1156,1)+0,30),"x")</f>
        <v>CPF N° 212.494.075-91, COM SED</v>
      </c>
      <c r="J1156" t="str">
        <f>IFERROR(MID($D1156,FIND(J$1,$D1156,1)+0,30),"x")</f>
        <v>x</v>
      </c>
      <c r="K1156" t="str">
        <f>IFERROR(MID($D1156,FIND(K$1,$D1156,1)+0,40),"x")</f>
        <v>VÁLIDO PELO PRAZO DE 04 (QUATRO) ANOS, A</v>
      </c>
      <c r="L1156" t="str">
        <f>IFERROR(MID($D1156,FIND(L$1,$D1156,1)+0,100),"x")</f>
        <v>RESOLVE: ART. 1º - AUTORIZAR O DIREITO DE  USO DOS RECURSOS HÍDRICOS, VÁLIDO PELO PRAZO DE 04 (QUATR</v>
      </c>
      <c r="M1156" t="s">
        <v>3401</v>
      </c>
      <c r="P1156" t="e">
        <f>VLOOKUP(A1156,#REF!,1,FALSE)</f>
        <v>#REF!</v>
      </c>
    </row>
    <row r="1157" spans="1:16" x14ac:dyDescent="0.25">
      <c r="A1157" s="3">
        <v>20526</v>
      </c>
      <c r="B1157" t="s">
        <v>5111</v>
      </c>
      <c r="C1157">
        <v>923</v>
      </c>
      <c r="D1157" t="s">
        <v>749</v>
      </c>
      <c r="E1157" s="1">
        <v>20526</v>
      </c>
      <c r="F1157" s="2">
        <v>43945</v>
      </c>
      <c r="G1157" t="str">
        <f>IFERROR(MID($D1157,FIND(G$1,$D1157,1)+0,110),"x")</f>
        <v>LOCALIZADO NO MESMO LOCAL E MUNICÍPIO, MEDIANTE O CUMPRIMENTO DA LEGISLAÇÃO VIGENTE E DOS  CONDICIONANTES E DO</v>
      </c>
      <c r="H1157" t="str">
        <f>IFERROR(MID($D1157,FIND(H$1,$D1157,1)+0,70),"x")</f>
        <v>CAPTAÇÃO SUBTERRÂNEA, NA BACIA HIDROGRÁFICA DO  RIO ITAPICURU, NAS COO</v>
      </c>
      <c r="I1157" t="str">
        <f>IFERROR(MID($D1157,FIND(I$1,$D1157,1)+0,30),"x")</f>
        <v>CPF N° 557.463.225-04, COM SED</v>
      </c>
      <c r="J1157" t="str">
        <f>IFERROR(MID($D1157,FIND(J$1,$D1157,1)+0,30),"x")</f>
        <v>x</v>
      </c>
      <c r="K1157" t="str">
        <f>IFERROR(MID($D1157,FIND(K$1,$D1157,1)+0,40),"x")</f>
        <v>VÁLIDO PELO PRAZO DE 04 (QUATRO) ANOS, A</v>
      </c>
      <c r="L1157" t="str">
        <f>IFERROR(MID($D1157,FIND(L$1,$D1157,1)+0,100),"x")</f>
        <v>RESOLVE: ART. 1º - AUTORIZAR O DIREITO DE  USO DOS RECURSOS HÍDRICOS, VÁLIDO PELO PRAZO DE 04 (QUATR</v>
      </c>
      <c r="M1157" t="s">
        <v>3026</v>
      </c>
      <c r="P1157" t="e">
        <f>VLOOKUP(A1157,#REF!,1,FALSE)</f>
        <v>#REF!</v>
      </c>
    </row>
    <row r="1158" spans="1:16" x14ac:dyDescent="0.25">
      <c r="A1158" s="3">
        <v>20536</v>
      </c>
      <c r="B1158" t="s">
        <v>5064</v>
      </c>
      <c r="C1158">
        <v>875</v>
      </c>
      <c r="D1158" t="s">
        <v>701</v>
      </c>
      <c r="E1158" s="1">
        <v>20536</v>
      </c>
      <c r="F1158" s="2">
        <v>43949</v>
      </c>
      <c r="G1158" t="str">
        <f>IFERROR(MID($D1158,FIND(G$1,$D1158,1)+0,110),"x")</f>
        <v>LOCALIZADO NA FAZENDA CARDOSO, ZONA  RURAL, NO MUNICÍPIO DE AMÉRICA DOURADA, MEDIANTE O CUMPRIMENTO DA LEGISLA</v>
      </c>
      <c r="H1158" t="str">
        <f>IFERROR(MID($D1158,FIND(H$1,$D1158,1)+0,70),"x")</f>
        <v xml:space="preserve">CAPTAÇÃO SUBTERRÂNEA, NA BACIA HIDROGRÁFICA  DO RIO SÃO FRANCISCO, NO </v>
      </c>
      <c r="I1158" t="str">
        <f>IFERROR(MID($D1158,FIND(I$1,$D1158,1)+0,30),"x")</f>
        <v>CPF N° 007.620.555-02, COM SED</v>
      </c>
      <c r="J1158" t="str">
        <f>IFERROR(MID($D1158,FIND(J$1,$D1158,1)+0,30),"x")</f>
        <v>x</v>
      </c>
      <c r="K1158" t="str">
        <f>IFERROR(MID($D1158,FIND(K$1,$D1158,1)+0,40),"x")</f>
        <v>VÁLIDO PELO PRAZO DE 04 (QUATRO) ANOS, A</v>
      </c>
      <c r="L1158" t="str">
        <f>IFERROR(MID($D1158,FIND(L$1,$D1158,1)+0,100),"x")</f>
        <v>RESOLVE: ART. 1.º - AUTORIZAR O DIREITO DE USO  DOS RECURSOS HÍDRICOS, VÁLIDO PELO PRAZO DE 04 (QUAT</v>
      </c>
      <c r="M1158" t="s">
        <v>2980</v>
      </c>
      <c r="P1158" t="e">
        <f>VLOOKUP(A1158,#REF!,1,FALSE)</f>
        <v>#REF!</v>
      </c>
    </row>
    <row r="1159" spans="1:16" x14ac:dyDescent="0.25">
      <c r="A1159" s="3">
        <v>20538</v>
      </c>
      <c r="B1159" t="s">
        <v>5083</v>
      </c>
      <c r="C1159">
        <v>894</v>
      </c>
      <c r="D1159" t="s">
        <v>720</v>
      </c>
      <c r="E1159" s="1">
        <v>20538</v>
      </c>
      <c r="F1159" s="2">
        <v>43949</v>
      </c>
      <c r="G1159" t="str">
        <f>IFERROR(MID($D1159,FIND(G$1,$D1159,1)+0,110),"x")</f>
        <v>LOCALIZADO NA FAZENDA MIRABELA, ZONA RURAL, NO MUNICÍPIO DE  ITAPÉ, MEDIANTE O CUMPRIMENTO DA LEGISLAÇÃO VIGEN</v>
      </c>
      <c r="H1159" t="str">
        <f>IFERROR(MID($D1159,FIND(H$1,$D1159,1)+0,70),"x")</f>
        <v xml:space="preserve">CAPTAÇÃO SUPERFICIAL, NA BACIA HIDROGRÁFICA DO  RIO CACHOEIRA, NO RIO </v>
      </c>
      <c r="I1159" t="str">
        <f>IFERROR(MID($D1159,FIND(I$1,$D1159,1)+0,30),"x")</f>
        <v>CPF Nº 083.086.835-68, COM SED</v>
      </c>
      <c r="J1159" t="str">
        <f>IFERROR(MID($D1159,FIND(J$1,$D1159,1)+0,30),"x")</f>
        <v>x</v>
      </c>
      <c r="K1159" t="str">
        <f>IFERROR(MID($D1159,FIND(K$1,$D1159,1)+0,40),"x")</f>
        <v>VÁLIDO PELO PRAZO DE 04 (QUATRO) ANOS, A</v>
      </c>
      <c r="L1159" t="str">
        <f>IFERROR(MID($D1159,FIND(L$1,$D1159,1)+0,100),"x")</f>
        <v>RESOLVE: ART. 1.º - AUTORIZAR O DIREITO  DE USO DOS RECURSOS HÍDRICOS, VÁLIDO PELO PRAZO DE 04 (QUAT</v>
      </c>
      <c r="M1159" t="s">
        <v>2998</v>
      </c>
      <c r="P1159" t="e">
        <f>VLOOKUP(A1159,#REF!,1,FALSE)</f>
        <v>#REF!</v>
      </c>
    </row>
    <row r="1160" spans="1:16" x14ac:dyDescent="0.25">
      <c r="A1160" s="3">
        <v>20539</v>
      </c>
      <c r="B1160" t="s">
        <v>5519</v>
      </c>
      <c r="C1160">
        <v>1331</v>
      </c>
      <c r="D1160" t="s">
        <v>1157</v>
      </c>
      <c r="E1160" s="1">
        <v>20539</v>
      </c>
      <c r="F1160" s="2">
        <v>43949</v>
      </c>
      <c r="G1160" t="str">
        <f>IFERROR(MID($D1160,FIND(G$1,$D1160,1)+0,110),"x")</f>
        <v>LOCALIZADO NA FAZENDA SANTA TRINDADE, POVOADO DE BARRA, NO MUNICÍPIO DE MORRO DO  CHAPÉU, MEDIANTE O CUMPRIMEN</v>
      </c>
      <c r="H1160" t="str">
        <f>IFERROR(MID($D1160,FIND(H$1,$D1160,1)+0,70),"x")</f>
        <v xml:space="preserve">CAPTAÇÃO SUBTERRÂNEA, NA BACIA HIDROGRÁFICA DO RIO SÃO FRANCISCO, NO  </v>
      </c>
      <c r="I1160" t="str">
        <f>IFERROR(MID($D1160,FIND(I$1,$D1160,1)+0,30),"x")</f>
        <v>CPF N° 351.010.915-53, COM SED</v>
      </c>
      <c r="J1160" t="str">
        <f>IFERROR(MID($D1160,FIND(J$1,$D1160,1)+0,30),"x")</f>
        <v>x</v>
      </c>
      <c r="K1160" t="str">
        <f>IFERROR(MID($D1160,FIND(K$1,$D1160,1)+0,40),"x")</f>
        <v>VÁLIDO PELO PRAZO DE 04 (QUATRO) ANOS, A</v>
      </c>
      <c r="L1160" t="str">
        <f>IFERROR(MID($D1160,FIND(L$1,$D1160,1)+0,100),"x")</f>
        <v>RESOLVE: ART. 1.º - AUTORIZAR O DIREITO  DE USO DOS RECURSOS HÍDRICOS, VÁLIDO PELO PRAZO DE 04 (QUAT</v>
      </c>
      <c r="M1160" t="s">
        <v>3428</v>
      </c>
      <c r="P1160" t="e">
        <f>VLOOKUP(A1160,#REF!,1,FALSE)</f>
        <v>#REF!</v>
      </c>
    </row>
    <row r="1161" spans="1:16" x14ac:dyDescent="0.25">
      <c r="A1161" s="3">
        <v>20540</v>
      </c>
      <c r="B1161" t="s">
        <v>5365</v>
      </c>
      <c r="C1161">
        <v>1177</v>
      </c>
      <c r="D1161" t="s">
        <v>1003</v>
      </c>
      <c r="E1161" s="1">
        <v>20540</v>
      </c>
      <c r="F1161" s="2">
        <v>43949</v>
      </c>
      <c r="G1161" t="str">
        <f>IFERROR(MID($D1161,FIND(G$1,$D1161,1)+0,110),"x")</f>
        <v>LOCALIZADO NA  FAZENDA MONTE ALEGRE, ZONA RURAL, NO MUNICÍPIO DE NOVA SOURE,  MEDIANTE O CUMPRIMENTO DA  LEGIS</v>
      </c>
      <c r="H1161" t="str">
        <f>IFERROR(MID($D1161,FIND(H$1,$D1161,1)+0,70),"x")</f>
        <v>CAPTAÇÃO SUBTERRÂNEA, NA BACIA HIDROGRÁFICA DO RIO ITAPICURU,  NAS COO</v>
      </c>
      <c r="I1161" t="str">
        <f>IFERROR(MID($D1161,FIND(I$1,$D1161,1)+0,30),"x")</f>
        <v>CPF N° 107.137.275-00, COM SED</v>
      </c>
      <c r="J1161" t="str">
        <f>IFERROR(MID($D1161,FIND(J$1,$D1161,1)+0,30),"x")</f>
        <v>x</v>
      </c>
      <c r="K1161" t="str">
        <f>IFERROR(MID($D1161,FIND(K$1,$D1161,1)+0,40),"x")</f>
        <v>VÁLIDO PELO PRAZO DE 04 (QUATRO) ANOS, A</v>
      </c>
      <c r="L1161" t="str">
        <f>IFERROR(MID($D1161,FIND(L$1,$D1161,1)+0,100),"x")</f>
        <v>RESOLVE: ART. 1.º - AUTORIZAR O DIREITO DE  USO DOS RECURSOS HÍDRICOS, VÁLIDO PELO PRAZO DE 04 (QUAT</v>
      </c>
      <c r="M1161" t="s">
        <v>3276</v>
      </c>
      <c r="P1161" t="e">
        <f>VLOOKUP(A1161,#REF!,1,FALSE)</f>
        <v>#REF!</v>
      </c>
    </row>
    <row r="1162" spans="1:16" x14ac:dyDescent="0.25">
      <c r="A1162" s="3">
        <v>20548</v>
      </c>
      <c r="B1162" t="s">
        <v>5027</v>
      </c>
      <c r="C1162">
        <v>838</v>
      </c>
      <c r="D1162" t="s">
        <v>664</v>
      </c>
      <c r="E1162" s="1">
        <v>20548</v>
      </c>
      <c r="F1162" s="2">
        <v>43950</v>
      </c>
      <c r="G1162" t="str">
        <f>IFERROR(MID($D1162,FIND(G$1,$D1162,1)+0,110),"x")</f>
        <v>LOCALIZADO NA FAZENDA ROÇADO, ZONA RURAL, CAATINGA DO MOURA, NO MUNICÍPIO DE JACOBINA,  MEDIANTE O CUMPRIMENTO</v>
      </c>
      <c r="H1162" t="str">
        <f>IFERROR(MID($D1162,FIND(H$1,$D1162,1)+0,70),"x")</f>
        <v>CAPTAÇÃO SUBTERRÂNEA, NA BACIA HIDROGRÁFICA  DO RIO ITAPICURU NAS COOR</v>
      </c>
      <c r="I1162" t="str">
        <f>IFERROR(MID($D1162,FIND(I$1,$D1162,1)+0,30),"x")</f>
        <v>CPF SOB N° 921.883.465-72, COM</v>
      </c>
      <c r="J1162" t="str">
        <f>IFERROR(MID($D1162,FIND(J$1,$D1162,1)+0,30),"x")</f>
        <v>x</v>
      </c>
      <c r="K1162" t="str">
        <f>IFERROR(MID($D1162,FIND(K$1,$D1162,1)+0,40),"x")</f>
        <v>VÁLIDO PELO PRAZO DE 04 (QUATRO) ANOS, A</v>
      </c>
      <c r="L1162" t="str">
        <f>IFERROR(MID($D1162,FIND(L$1,$D1162,1)+0,100),"x")</f>
        <v>RESOLVE: ART. 1.º - AUTORIZAR O DIREITO DE  USO DOS RECURSOS HÍDRICOS, VÁLIDO PELO PRAZO DE 04 (QUAT</v>
      </c>
      <c r="M1162" t="s">
        <v>2950</v>
      </c>
      <c r="P1162" t="e">
        <f>VLOOKUP(A1162,#REF!,1,FALSE)</f>
        <v>#REF!</v>
      </c>
    </row>
    <row r="1163" spans="1:16" x14ac:dyDescent="0.25">
      <c r="A1163" s="3">
        <v>20549</v>
      </c>
      <c r="B1163" t="s">
        <v>5377</v>
      </c>
      <c r="C1163">
        <v>1189</v>
      </c>
      <c r="D1163" t="s">
        <v>1015</v>
      </c>
      <c r="E1163" s="1">
        <v>20549</v>
      </c>
      <c r="F1163" s="2">
        <v>43950</v>
      </c>
      <c r="G1163" t="str">
        <f>IFERROR(MID($D1163,FIND(G$1,$D1163,1)+0,110),"x")</f>
        <v>LOCALIZADO NA FAZENDA VARGINHA, CAATINGA DO MOURA, NO MUNICÍPIO DE JACOBINA, MEDIANTE  O CUMPRIMENTO DA LEGISL</v>
      </c>
      <c r="H1163" t="str">
        <f>IFERROR(MID($D1163,FIND(H$1,$D1163,1)+0,70),"x")</f>
        <v>CAPTAÇÃO SUBTERRÂNEA, NA BACIA HIDROGRÁFICA DO RIO ITAPICURU, NAS  COO</v>
      </c>
      <c r="I1163" t="str">
        <f>IFERROR(MID($D1163,FIND(I$1,$D1163,1)+0,30),"x")</f>
        <v>CPF N° 867.896.945-87, COM SED</v>
      </c>
      <c r="J1163" t="str">
        <f>IFERROR(MID($D1163,FIND(J$1,$D1163,1)+0,30),"x")</f>
        <v>x</v>
      </c>
      <c r="K1163" t="str">
        <f>IFERROR(MID($D1163,FIND(K$1,$D1163,1)+0,40),"x")</f>
        <v xml:space="preserve">VÁLIDO PELO PRAZO DE 04 (QUATRO) ANOS,  </v>
      </c>
      <c r="L1163" t="str">
        <f>IFERROR(MID($D1163,FIND(L$1,$D1163,1)+0,100),"x")</f>
        <v>RESOLVE: ART. 1.º -  AUTORIZAR O DIREITO DE USO DOS RECURSOS HÍDRICOS, VÁLIDO PELO PRAZO DE 04 (QUAT</v>
      </c>
      <c r="M1163" t="s">
        <v>3287</v>
      </c>
      <c r="P1163" t="e">
        <f>VLOOKUP(A1163,#REF!,1,FALSE)</f>
        <v>#REF!</v>
      </c>
    </row>
    <row r="1164" spans="1:16" x14ac:dyDescent="0.25">
      <c r="A1164" s="3">
        <v>20555</v>
      </c>
      <c r="B1164" t="s">
        <v>5537</v>
      </c>
      <c r="C1164">
        <v>1349</v>
      </c>
      <c r="D1164" t="s">
        <v>1175</v>
      </c>
      <c r="E1164" s="1">
        <v>20555</v>
      </c>
      <c r="F1164" s="2">
        <v>43950</v>
      </c>
      <c r="G1164" t="str">
        <f>IFERROR(MID($D1164,FIND(G$1,$D1164,1)+0,110),"x")</f>
        <v>LOCALIZADO NA FAZENDA CONQUISTA, ZONA RURAL, NO MUNICÍPIO DE JOÃO DOURADO,  MEDIANTE O CUMPRIMENTO DA LEGISLAÇ</v>
      </c>
      <c r="H1164" t="str">
        <f>IFERROR(MID($D1164,FIND(H$1,$D1164,1)+0,70),"x")</f>
        <v xml:space="preserve">CAPTAÇÃO SUBTERRÂNEA, NA  BACIA HIDROGRÁFICA DO RIO SÃO FRANCISCO, NO </v>
      </c>
      <c r="I1164" t="str">
        <f>IFERROR(MID($D1164,FIND(I$1,$D1164,1)+0,30),"x")</f>
        <v>CPF N° 562.259.465-00, COM SED</v>
      </c>
      <c r="J1164" t="str">
        <f>IFERROR(MID($D1164,FIND(J$1,$D1164,1)+0,30),"x")</f>
        <v>x</v>
      </c>
      <c r="K1164" t="str">
        <f>IFERROR(MID($D1164,FIND(K$1,$D1164,1)+0,40),"x")</f>
        <v xml:space="preserve">VÁLIDO PELO PRAZO DE 04 (QUATRO) ANOS,  </v>
      </c>
      <c r="L1164" t="str">
        <f>IFERROR(MID($D1164,FIND(L$1,$D1164,1)+0,100),"x")</f>
        <v>RESOLVE: ART. 1.º -  AUTORIZAR O DIREITO DE USO DOS RECURSOS HÍDRICOS, VÁLIDO PELO PRAZO DE 04 (QUAT</v>
      </c>
      <c r="M1164" t="s">
        <v>3446</v>
      </c>
      <c r="P1164" t="e">
        <f>VLOOKUP(A1164,#REF!,1,FALSE)</f>
        <v>#REF!</v>
      </c>
    </row>
    <row r="1165" spans="1:16" x14ac:dyDescent="0.25">
      <c r="A1165" s="3">
        <v>20557</v>
      </c>
      <c r="B1165" t="s">
        <v>5561</v>
      </c>
      <c r="C1165">
        <v>1373</v>
      </c>
      <c r="D1165" t="s">
        <v>1199</v>
      </c>
      <c r="E1165" s="1">
        <v>20557</v>
      </c>
      <c r="F1165" s="2">
        <v>43950</v>
      </c>
      <c r="G1165" t="str">
        <f>IFERROR(MID($D1165,FIND(G$1,$D1165,1)+0,110),"x")</f>
        <v xml:space="preserve">LOCALIZADO NO MESMO LOCAL E MUNICÍPIO, MEDIANTE  O CUMPRIMENTO DA LEGISLAÇÃO VIGENTE, DOS CONDICIONANTES E DO </v>
      </c>
      <c r="H1165" t="str">
        <f>IFERROR(MID($D1165,FIND(H$1,$D1165,1)+0,70),"x")</f>
        <v>CAPTAÇÃO SUPERFICIAL, NA BACIA  HIDROGRÁFICA DO RIO CARAÍVA, EM BARRAM</v>
      </c>
      <c r="I1165" t="str">
        <f>IFERROR(MID($D1165,FIND(I$1,$D1165,1)+0,30),"x")</f>
        <v>CPF N° 416.692.077-49, COM SED</v>
      </c>
      <c r="J1165" t="str">
        <f>IFERROR(MID($D1165,FIND(J$1,$D1165,1)+0,30),"x")</f>
        <v>x</v>
      </c>
      <c r="K1165" t="str">
        <f>IFERROR(MID($D1165,FIND(K$1,$D1165,1)+0,40),"x")</f>
        <v>VÁLIDO PELO PRAZO DE 04 (QUATRO) ANOS, A</v>
      </c>
      <c r="L1165" t="str">
        <f>IFERROR(MID($D1165,FIND(L$1,$D1165,1)+0,100),"x")</f>
        <v>RESOLVE: ART. 1.º -  AUTORIZAR O DIREITO DE USO DOS RECURSOS HÍDRICOS, VÁLIDO PELO PRAZO DE 04 (QUAT</v>
      </c>
      <c r="M1165" t="s">
        <v>3470</v>
      </c>
      <c r="P1165" t="e">
        <f>VLOOKUP(A1165,#REF!,1,FALSE)</f>
        <v>#REF!</v>
      </c>
    </row>
    <row r="1166" spans="1:16" x14ac:dyDescent="0.25">
      <c r="A1166" s="3">
        <v>20558</v>
      </c>
      <c r="B1166" t="s">
        <v>5538</v>
      </c>
      <c r="C1166">
        <v>1350</v>
      </c>
      <c r="D1166" t="s">
        <v>1176</v>
      </c>
      <c r="E1166" s="1">
        <v>20558</v>
      </c>
      <c r="F1166" s="2">
        <v>43950</v>
      </c>
      <c r="G1166" t="str">
        <f>IFERROR(MID($D1166,FIND(G$1,$D1166,1)+0,110),"x")</f>
        <v>LOCALIZADO NA FAZENDA NUNES DOURADO, ZONA RURAL, NO MUNICÍPIO DE IBIPEBA, MEDIANTE  O CUMPRIMENTO DA LEGISLAÇÃ</v>
      </c>
      <c r="H1166" t="str">
        <f>IFERROR(MID($D1166,FIND(H$1,$D1166,1)+0,70),"x")</f>
        <v xml:space="preserve">CAPTAÇÃO SUBTERRÂNEA,  NA BACIA HIDROGRÁFICA DO RIO SÃO FRANCISCO, NO </v>
      </c>
      <c r="I1166" t="str">
        <f>IFERROR(MID($D1166,FIND(I$1,$D1166,1)+0,30),"x")</f>
        <v>CPF N° 911.300.935-49, COM SED</v>
      </c>
      <c r="J1166" t="str">
        <f>IFERROR(MID($D1166,FIND(J$1,$D1166,1)+0,30),"x")</f>
        <v>CNPJ: 35.366.853/0001-26  PART</v>
      </c>
      <c r="K1166" t="str">
        <f>IFERROR(MID($D1166,FIND(K$1,$D1166,1)+0,40),"x")</f>
        <v>VÁLIDO PELO PRAZO DE 04 (QUATRO) ANOS, A</v>
      </c>
      <c r="L1166" t="str">
        <f>IFERROR(MID($D1166,FIND(L$1,$D1166,1)+0,100),"x")</f>
        <v>RESOLVE: ART. 1.º - AUTORIZAR O DIREITO  DE USO DOS RECURSOS HÍDRICOS, VÁLIDO PELO PRAZO DE 04 (QUAT</v>
      </c>
      <c r="M1166" t="s">
        <v>3447</v>
      </c>
      <c r="P1166" t="e">
        <f>VLOOKUP(A1166,#REF!,1,FALSE)</f>
        <v>#REF!</v>
      </c>
    </row>
    <row r="1167" spans="1:16" x14ac:dyDescent="0.25">
      <c r="A1167" s="3">
        <v>20569</v>
      </c>
      <c r="B1167" t="s">
        <v>5468</v>
      </c>
      <c r="C1167">
        <v>1280</v>
      </c>
      <c r="D1167" t="s">
        <v>1106</v>
      </c>
      <c r="E1167" s="1">
        <v>20569</v>
      </c>
      <c r="F1167" s="2">
        <v>43955</v>
      </c>
      <c r="G1167" t="str">
        <f>IFERROR(MID($D1167,FIND(G$1,$D1167,1)+0,110),"x")</f>
        <v>LOCALIZADO NO MESMO LOCAL E MUNICÍPIO, MEDIANTE O CUMPRIMENTO DA LEGISLAÇÃO VIGENTE, DOS CON- DICIONANTES E DO</v>
      </c>
      <c r="H1167" t="str">
        <f>IFERROR(MID($D1167,FIND(H$1,$D1167,1)+0,70),"x")</f>
        <v>CAPTAÇÃO SUBTERRÂNEA, NA BACIA HIDROGRÁFICA DO RIO REAL, NAS  COORDENA</v>
      </c>
      <c r="I1167" t="str">
        <f>IFERROR(MID($D1167,FIND(I$1,$D1167,1)+0,30),"x")</f>
        <v>CPF N° 167.321.545-91, COM SED</v>
      </c>
      <c r="J1167" t="str">
        <f>IFERROR(MID($D1167,FIND(J$1,$D1167,1)+0,30),"x")</f>
        <v>x</v>
      </c>
      <c r="K1167" t="str">
        <f>IFERROR(MID($D1167,FIND(K$1,$D1167,1)+0,40),"x")</f>
        <v>VÁLIDO PELO PRAZO DE 04 (QUATRO) ANOS, A</v>
      </c>
      <c r="L1167" t="str">
        <f>IFERROR(MID($D1167,FIND(L$1,$D1167,1)+0,100),"x")</f>
        <v>RESOLVE: ART. 1.º - AUTORIZAR O DIREITO  DE USO DOS RECURSOS HÍDRICOS, VÁLIDO PELO PRAZO DE 04 (QUAT</v>
      </c>
      <c r="M1167" t="s">
        <v>3377</v>
      </c>
      <c r="P1167" t="e">
        <f>VLOOKUP(A1167,#REF!,1,FALSE)</f>
        <v>#REF!</v>
      </c>
    </row>
    <row r="1168" spans="1:16" x14ac:dyDescent="0.25">
      <c r="A1168" s="3">
        <v>20571</v>
      </c>
      <c r="B1168" t="s">
        <v>5102</v>
      </c>
      <c r="C1168">
        <v>913</v>
      </c>
      <c r="D1168" t="s">
        <v>739</v>
      </c>
      <c r="E1168" s="1">
        <v>20571</v>
      </c>
      <c r="F1168" s="2">
        <v>43955</v>
      </c>
      <c r="G1168" t="str">
        <f>IFERROR(MID($D1168,FIND(G$1,$D1168,1)+0,110),"x")</f>
        <v>LOCALIZADO NO MESMO LOCAL E MUNICÍPIO, MEDIANTE O CUMPRIMENTO DA LEGISLAÇÃO VIGENTE, DOS CON- DICIONANTES E DO</v>
      </c>
      <c r="H1168" t="str">
        <f>IFERROR(MID($D1168,FIND(H$1,$D1168,1)+0,70),"x")</f>
        <v>CAPTAÇÃO SUBTERRÂNEA, NA BACIA HIDROGRÁFICA DO  RIO ITAPICURU, NAS COO</v>
      </c>
      <c r="I1168" t="str">
        <f>IFERROR(MID($D1168,FIND(I$1,$D1168,1)+0,30),"x")</f>
        <v>CPF N° 957.602.965-15, COM SED</v>
      </c>
      <c r="J1168" t="str">
        <f>IFERROR(MID($D1168,FIND(J$1,$D1168,1)+0,30),"x")</f>
        <v>x</v>
      </c>
      <c r="K1168" t="str">
        <f>IFERROR(MID($D1168,FIND(K$1,$D1168,1)+0,40),"x")</f>
        <v>VÁLIDO PELO PRAZO DE 04 (QUATRO) ANOS, A</v>
      </c>
      <c r="L1168" t="str">
        <f>IFERROR(MID($D1168,FIND(L$1,$D1168,1)+0,100),"x")</f>
        <v>RESOLVE: ART. 1.º - AUTORIZAR O DIREITO  DE USO DOS RECURSOS HÍDRICOS, VÁLIDO PELO PRAZO DE 04 (QUAT</v>
      </c>
      <c r="M1168" t="s">
        <v>3017</v>
      </c>
      <c r="P1168" t="e">
        <f>VLOOKUP(A1168,#REF!,1,FALSE)</f>
        <v>#REF!</v>
      </c>
    </row>
    <row r="1169" spans="1:16" x14ac:dyDescent="0.25">
      <c r="A1169" s="3">
        <v>20577</v>
      </c>
      <c r="B1169" t="s">
        <v>5511</v>
      </c>
      <c r="C1169">
        <v>1323</v>
      </c>
      <c r="D1169" t="s">
        <v>1149</v>
      </c>
      <c r="E1169" s="1">
        <v>20577</v>
      </c>
      <c r="F1169" s="2">
        <v>43956</v>
      </c>
      <c r="G1169" t="str">
        <f>IFERROR(MID($D1169,FIND(G$1,$D1169,1)+0,110),"x")</f>
        <v xml:space="preserve">LOCALIZADO NA FAZENDA  AROEIRA, ESTRADA POVOADO DE LAGOA QUEIMADA, ZONA RURAL, NO MUNICÍPIO DE SOUTO SOARES,  </v>
      </c>
      <c r="H1169" t="str">
        <f>IFERROR(MID($D1169,FIND(H$1,$D1169,1)+0,70),"x")</f>
        <v xml:space="preserve">CAPTAÇÃO SUBTERRÂNEA, NA BACIA HIDROGRÁFICA DO RIO SÃO FRANCISCO, NAS </v>
      </c>
      <c r="I1169" t="str">
        <f>IFERROR(MID($D1169,FIND(I$1,$D1169,1)+0,30),"x")</f>
        <v>CPF N° 125.227.568-42, COM SED</v>
      </c>
      <c r="J1169" t="str">
        <f>IFERROR(MID($D1169,FIND(J$1,$D1169,1)+0,30),"x")</f>
        <v>x</v>
      </c>
      <c r="K1169" t="str">
        <f>IFERROR(MID($D1169,FIND(K$1,$D1169,1)+0,40),"x")</f>
        <v>VÁLIDO PELO PRAZO DE 04 (QUATRO) ANOS, A</v>
      </c>
      <c r="L1169" t="str">
        <f>IFERROR(MID($D1169,FIND(L$1,$D1169,1)+0,100),"x")</f>
        <v>RESOLVE: ART. 1º - AUTORIZAR O DIREITO DE  USO DOS RECURSOS HÍDRICOS, VÁLIDO PELO PRAZO DE 04 (QUATR</v>
      </c>
      <c r="M1169" t="s">
        <v>3420</v>
      </c>
      <c r="P1169" t="e">
        <f>VLOOKUP(A1169,#REF!,1,FALSE)</f>
        <v>#REF!</v>
      </c>
    </row>
    <row r="1170" spans="1:16" x14ac:dyDescent="0.25">
      <c r="A1170" s="3">
        <v>20578</v>
      </c>
      <c r="B1170" t="s">
        <v>5225</v>
      </c>
      <c r="C1170">
        <v>1037</v>
      </c>
      <c r="D1170" t="s">
        <v>863</v>
      </c>
      <c r="E1170" s="1">
        <v>20578</v>
      </c>
      <c r="F1170" s="2">
        <v>43956</v>
      </c>
      <c r="G1170" t="str">
        <f>IFERROR(MID($D1170,FIND(G$1,$D1170,1)+0,110),"x")</f>
        <v>LOCALIZADO NO FAZENDA MELO, ZONA RURAL, NO MUNICÍPIO DE IBICOARA, MEDIANTE O  CUMPRIMENTO DA LEGISLAÇÃO VIGENT</v>
      </c>
      <c r="H1170" t="str">
        <f>IFERROR(MID($D1170,FIND(H$1,$D1170,1)+0,70),"x")</f>
        <v xml:space="preserve">CAPTAÇÃO SUPERFICIAL, NA BACIA HIDROGRÁFICA DO RIO  PARAGUAÇU, NO RIO </v>
      </c>
      <c r="I1170" t="str">
        <f>IFERROR(MID($D1170,FIND(I$1,$D1170,1)+0,30),"x")</f>
        <v>CPF N° 149.013.665-72, COM SED</v>
      </c>
      <c r="J1170" t="str">
        <f>IFERROR(MID($D1170,FIND(J$1,$D1170,1)+0,30),"x")</f>
        <v>x</v>
      </c>
      <c r="K1170" t="str">
        <f>IFERROR(MID($D1170,FIND(K$1,$D1170,1)+0,40),"x")</f>
        <v>VÁLIDA PELO PRAZO DE 04 (QUATRO) ANOS, A</v>
      </c>
      <c r="L1170" t="str">
        <f>IFERROR(MID($D1170,FIND(L$1,$D1170,1)+0,100),"x")</f>
        <v>RESOLVE: ART. 1º - AUTORIZAR A RENOVAÇÃO  DO DIREITO DE USO DOS RECURSOS HÍDRICOS, VÁLIDA PELO PRAZO</v>
      </c>
      <c r="M1170" t="s">
        <v>3138</v>
      </c>
      <c r="P1170" t="e">
        <f>VLOOKUP(A1170,#REF!,1,FALSE)</f>
        <v>#REF!</v>
      </c>
    </row>
    <row r="1171" spans="1:16" x14ac:dyDescent="0.25">
      <c r="A1171" s="3">
        <v>20591</v>
      </c>
      <c r="B1171" t="s">
        <v>5294</v>
      </c>
      <c r="C1171">
        <v>1106</v>
      </c>
      <c r="D1171" t="s">
        <v>932</v>
      </c>
      <c r="E1171" s="1">
        <v>20591</v>
      </c>
      <c r="F1171" s="2">
        <v>43957</v>
      </c>
      <c r="G1171" t="str">
        <f>IFERROR(MID($D1171,FIND(G$1,$D1171,1)+0,110),"x")</f>
        <v>x</v>
      </c>
      <c r="H1171" t="str">
        <f>IFERROR(MID($D1171,FIND(H$1,$D1171,1)+0,70),"x")</f>
        <v xml:space="preserve">CAPTAÇÃO SUPERFICIAL, NA BACIA HIDROGRÁFICA DO RIO DE  CONTAS, NO RIO </v>
      </c>
      <c r="I1171" t="str">
        <f>IFERROR(MID($D1171,FIND(I$1,$D1171,1)+0,30),"x")</f>
        <v>CPF Nº 025.702.165-50, COM SED</v>
      </c>
      <c r="J1171" t="str">
        <f>IFERROR(MID($D1171,FIND(J$1,$D1171,1)+0,30),"x")</f>
        <v>x</v>
      </c>
      <c r="K1171" t="str">
        <f>IFERROR(MID($D1171,FIND(K$1,$D1171,1)+0,40),"x")</f>
        <v xml:space="preserve">VÁLIDO PELO PRAZO DE 4 (QUATRO) ANOS, A </v>
      </c>
      <c r="L1171" t="str">
        <f>IFERROR(MID($D1171,FIND(L$1,$D1171,1)+0,100),"x")</f>
        <v>RESOLVE: ART. 1.º - AUTORIZAR O DIREITO  DE USO DOS RECURSOS HÍDRICOS, VÁLIDO PELO PRAZO DE 4 (QUATR</v>
      </c>
      <c r="M1171" t="s">
        <v>3206</v>
      </c>
      <c r="P1171" t="e">
        <f>VLOOKUP(A1171,#REF!,1,FALSE)</f>
        <v>#REF!</v>
      </c>
    </row>
    <row r="1172" spans="1:16" x14ac:dyDescent="0.25">
      <c r="A1172" s="3">
        <v>20603</v>
      </c>
      <c r="B1172" t="s">
        <v>5056</v>
      </c>
      <c r="C1172">
        <v>867</v>
      </c>
      <c r="D1172" t="s">
        <v>693</v>
      </c>
      <c r="E1172" s="1">
        <v>20603</v>
      </c>
      <c r="F1172" s="2">
        <v>43958</v>
      </c>
      <c r="G1172" t="str">
        <f>IFERROR(MID($D1172,FIND(G$1,$D1172,1)+0,110),"x")</f>
        <v>LOCALIZADO NA FAZENDA CORTA LOTE, ZONA RURAL, NO MUNICÍPIO DE  VITÓRIA DA CONQUISTA, MEDIANTE O CUMPRIMENTO DA</v>
      </c>
      <c r="H1172" t="str">
        <f>IFERROR(MID($D1172,FIND(H$1,$D1172,1)+0,70),"x")</f>
        <v xml:space="preserve">CAPTAÇÃO SUBTERRÂNEA, NA BACIA HIDROGRÁFICA  DO RIO PARDO, NO POÇO 1, </v>
      </c>
      <c r="I1172" t="str">
        <f>IFERROR(MID($D1172,FIND(I$1,$D1172,1)+0,30),"x")</f>
        <v>CPF N° 776.457.825-87, COM SED</v>
      </c>
      <c r="J1172" t="str">
        <f>IFERROR(MID($D1172,FIND(J$1,$D1172,1)+0,30),"x")</f>
        <v>x</v>
      </c>
      <c r="K1172" t="str">
        <f>IFERROR(MID($D1172,FIND(K$1,$D1172,1)+0,40),"x")</f>
        <v>VÁLIDO PELO PRAZO DE 04 (QUATRO) ANOS, A</v>
      </c>
      <c r="L1172" t="str">
        <f>IFERROR(MID($D1172,FIND(L$1,$D1172,1)+0,100),"x")</f>
        <v>RESOLVE: ART. 1º - AUTORIZAR O DIREITO DE USO  DOS RECURSOS HÍDRICOS, VÁLIDO PELO PRAZO DE 04 (QUATR</v>
      </c>
      <c r="M1172" t="s">
        <v>2972</v>
      </c>
      <c r="P1172" t="e">
        <f>VLOOKUP(A1172,#REF!,1,FALSE)</f>
        <v>#REF!</v>
      </c>
    </row>
    <row r="1173" spans="1:16" x14ac:dyDescent="0.25">
      <c r="A1173" s="3">
        <v>20604</v>
      </c>
      <c r="B1173" t="s">
        <v>5198</v>
      </c>
      <c r="C1173">
        <v>1010</v>
      </c>
      <c r="D1173" t="s">
        <v>836</v>
      </c>
      <c r="E1173" s="1">
        <v>20604</v>
      </c>
      <c r="F1173" s="2">
        <v>43958</v>
      </c>
      <c r="G1173" t="str">
        <f>IFERROR(MID($D1173,FIND(G$1,$D1173,1)+0,110),"x")</f>
        <v xml:space="preserve">LOCALIZADO NA FAZENDA  ALAGADIÇO, ZONA RURAL, NO MUNICÍPIO DE MIRANGABA, MEDIANTE O CUMPRIMENTO DA LEGISLAÇÃO </v>
      </c>
      <c r="H1173" t="str">
        <f>IFERROR(MID($D1173,FIND(H$1,$D1173,1)+0,70),"x")</f>
        <v>CAPTAÇÃO SUBTERRÂNEA, NA BACIA HIDROGRÁFICA DO RIO  ITAPICURU, NO POÇO</v>
      </c>
      <c r="I1173" t="str">
        <f>IFERROR(MID($D1173,FIND(I$1,$D1173,1)+0,30),"x")</f>
        <v>CPF SOB N° 045.659.414-06, COM</v>
      </c>
      <c r="J1173" t="str">
        <f>IFERROR(MID($D1173,FIND(J$1,$D1173,1)+0,30),"x")</f>
        <v>x</v>
      </c>
      <c r="K1173" t="str">
        <f>IFERROR(MID($D1173,FIND(K$1,$D1173,1)+0,40),"x")</f>
        <v>VÁLIDO PELO PRAZO DE 04 (QUATRO) ANOS, A</v>
      </c>
      <c r="L1173" t="str">
        <f>IFERROR(MID($D1173,FIND(L$1,$D1173,1)+0,100),"x")</f>
        <v>RESOLVE: ART. 1º - AUTORIZAR O DIREITO DE  USO DOS RECURSOS HÍDRICOS, VÁLIDO PELO PRAZO DE 04 (QUATR</v>
      </c>
      <c r="M1173" t="s">
        <v>3111</v>
      </c>
      <c r="P1173" t="e">
        <f>VLOOKUP(A1173,#REF!,1,FALSE)</f>
        <v>#REF!</v>
      </c>
    </row>
    <row r="1174" spans="1:16" x14ac:dyDescent="0.25">
      <c r="A1174" s="3">
        <v>20605</v>
      </c>
      <c r="B1174" t="s">
        <v>5208</v>
      </c>
      <c r="C1174">
        <v>1020</v>
      </c>
      <c r="D1174" t="s">
        <v>846</v>
      </c>
      <c r="E1174" s="1">
        <v>20605</v>
      </c>
      <c r="F1174" s="2">
        <v>43958</v>
      </c>
      <c r="G1174" t="str">
        <f>IFERROR(MID($D1174,FIND(G$1,$D1174,1)+0,110),"x")</f>
        <v>LOCALIZADO NA FAZENDA SENHOR DO BONFIM I, ZONA RURAL, NO MUNICÍPIO DE IRAQUARA, MEDIANTE  O CUMPRIMENTO DA LEG</v>
      </c>
      <c r="H1174" t="str">
        <f>IFERROR(MID($D1174,FIND(H$1,$D1174,1)+0,70),"x")</f>
        <v>CAPTAÇÃO SUBTERRÂNEA, NA BACIA HIDROGRÁFICA DO RIO  PARAGUAÇU, NAS COO</v>
      </c>
      <c r="I1174" t="str">
        <f>IFERROR(MID($D1174,FIND(I$1,$D1174,1)+0,30),"x")</f>
        <v>CPF N° 008.738.558-92, COM SED</v>
      </c>
      <c r="J1174" t="str">
        <f>IFERROR(MID($D1174,FIND(J$1,$D1174,1)+0,30),"x")</f>
        <v>x</v>
      </c>
      <c r="K1174" t="str">
        <f>IFERROR(MID($D1174,FIND(K$1,$D1174,1)+0,40),"x")</f>
        <v>VÁLIDO PELO PRAZO DE 04 (QUATRO) ANOS, A</v>
      </c>
      <c r="L1174" t="str">
        <f>IFERROR(MID($D1174,FIND(L$1,$D1174,1)+0,100),"x")</f>
        <v>RESOLVE: ART. 1º - AUTORIZAR O DIREITO  DE USO DOS RECURSOS HÍDRICOS, VÁLIDO PELO PRAZO DE 04 (QUATR</v>
      </c>
      <c r="M1174" t="s">
        <v>3121</v>
      </c>
      <c r="P1174" t="e">
        <f>VLOOKUP(A1174,#REF!,1,FALSE)</f>
        <v>#REF!</v>
      </c>
    </row>
    <row r="1175" spans="1:16" x14ac:dyDescent="0.25">
      <c r="A1175" s="3">
        <v>20606</v>
      </c>
      <c r="B1175" t="s">
        <v>5415</v>
      </c>
      <c r="C1175">
        <v>1227</v>
      </c>
      <c r="D1175" t="s">
        <v>1053</v>
      </c>
      <c r="E1175" s="1">
        <v>20606</v>
      </c>
      <c r="F1175" s="2">
        <v>43958</v>
      </c>
      <c r="G1175" t="str">
        <f>IFERROR(MID($D1175,FIND(G$1,$D1175,1)+0,110),"x")</f>
        <v>LOCALIZADO NA  FAZENDA CONJUNTO RESERVA, ZONA RURAL, NO MUNICÍPIO DE EUNÁPOLIS, MEDIANTE O CUMPRIMENTO DA  LEG</v>
      </c>
      <c r="H1175" t="str">
        <f>IFERROR(MID($D1175,FIND(H$1,$D1175,1)+0,70),"x")</f>
        <v>CAPTAÇÃO SUPERFICIAL, NA BACIA HIDROGRÁFICA DO RIO JOÃO DE  TIBA, NO R</v>
      </c>
      <c r="I1175" t="str">
        <f>IFERROR(MID($D1175,FIND(I$1,$D1175,1)+0,30),"x")</f>
        <v>x</v>
      </c>
      <c r="J1175" t="str">
        <f>IFERROR(MID($D1175,FIND(J$1,$D1175,1)+0,30),"x")</f>
        <v>CNPJ N° 12.928.507/0001-99, CO</v>
      </c>
      <c r="K1175" t="str">
        <f>IFERROR(MID($D1175,FIND(K$1,$D1175,1)+0,40),"x")</f>
        <v>VÁLIDO PELO PRAZO DE 04 (QUATRO) ANOS, A</v>
      </c>
      <c r="L1175" t="str">
        <f>IFERROR(MID($D1175,FIND(L$1,$D1175,1)+0,100),"x")</f>
        <v>RESOLVE: ART. 1.º - AUTORIZAR O DIREITO  DE USO DOS RECURSOS HÍDRICOS, VÁLIDO PELO PRAZO DE 04 (QUAT</v>
      </c>
      <c r="M1175" t="s">
        <v>3324</v>
      </c>
      <c r="P1175" t="e">
        <f>VLOOKUP(A1175,#REF!,1,FALSE)</f>
        <v>#REF!</v>
      </c>
    </row>
    <row r="1176" spans="1:16" x14ac:dyDescent="0.25">
      <c r="A1176" s="3">
        <v>20629</v>
      </c>
      <c r="B1176" t="s">
        <v>5480</v>
      </c>
      <c r="C1176">
        <v>1292</v>
      </c>
      <c r="D1176" t="s">
        <v>1118</v>
      </c>
      <c r="E1176" s="1">
        <v>20629</v>
      </c>
      <c r="F1176" s="2">
        <v>43959</v>
      </c>
      <c r="G1176" t="str">
        <f>IFERROR(MID($D1176,FIND(G$1,$D1176,1)+0,110),"x")</f>
        <v>LOCALIZADO NA FAZENDA VILA NOVA, ZONA RURAL, NO MUNICÍPIO DE SÃO GABRIEL, MEDIANTE  O CUMPRIMENTO DA LEGISLAÇÃ</v>
      </c>
      <c r="H1176" t="str">
        <f>IFERROR(MID($D1176,FIND(H$1,$D1176,1)+0,70),"x")</f>
        <v xml:space="preserve">CAPTAÇÃO SUBTERRÂNEA, NA BACIA HIDROGRÁFICA DO RIO SÃO  FRANCISCO, NO </v>
      </c>
      <c r="I1176" t="str">
        <f>IFERROR(MID($D1176,FIND(I$1,$D1176,1)+0,30),"x")</f>
        <v>CPF N° 489.264.005-06, COM SED</v>
      </c>
      <c r="J1176" t="str">
        <f>IFERROR(MID($D1176,FIND(J$1,$D1176,1)+0,30),"x")</f>
        <v>x</v>
      </c>
      <c r="K1176" t="str">
        <f>IFERROR(MID($D1176,FIND(K$1,$D1176,1)+0,40),"x")</f>
        <v>VÁLIDO PELO PRAZO DE 04 (QUATRO) ANOS, A</v>
      </c>
      <c r="L1176" t="str">
        <f>IFERROR(MID($D1176,FIND(L$1,$D1176,1)+0,100),"x")</f>
        <v>RESOLVE: ART. 1º - AUTORIZAR O DIREITO DE  USO DOS RECURSOS HÍDRICOS, VÁLIDO PELO PRAZO DE 04 (QUATR</v>
      </c>
      <c r="M1176" t="s">
        <v>3389</v>
      </c>
      <c r="P1176" t="e">
        <f>VLOOKUP(A1176,#REF!,1,FALSE)</f>
        <v>#REF!</v>
      </c>
    </row>
    <row r="1177" spans="1:16" x14ac:dyDescent="0.25">
      <c r="A1177" s="3">
        <v>20636</v>
      </c>
      <c r="B1177" t="s">
        <v>5425</v>
      </c>
      <c r="C1177">
        <v>1237</v>
      </c>
      <c r="D1177" t="s">
        <v>1063</v>
      </c>
      <c r="E1177" s="1">
        <v>20636</v>
      </c>
      <c r="F1177" s="2">
        <v>43962</v>
      </c>
      <c r="G1177" t="str">
        <f>IFERROR(MID($D1177,FIND(G$1,$D1177,1)+0,110),"x")</f>
        <v>LOCALIZADO NA FAZENDA VALE DA ESPERANÇA, ZONA RURAL, NO MUNICÍPIO DE MUCURI,  MEDIANTE O CUMPRIMENTO DA LEGISL</v>
      </c>
      <c r="H1177" t="str">
        <f>IFERROR(MID($D1177,FIND(H$1,$D1177,1)+0,70),"x")</f>
        <v>CAPTAÇÃO SUPERFICIAL, NA BACIA HIDROGRÁFICA DO RIO MUCURI,  NA LAGOA B</v>
      </c>
      <c r="I1177" t="str">
        <f>IFERROR(MID($D1177,FIND(I$1,$D1177,1)+0,30),"x")</f>
        <v>CPF N° 030.968.627-02, COM SED</v>
      </c>
      <c r="J1177" t="str">
        <f>IFERROR(MID($D1177,FIND(J$1,$D1177,1)+0,30),"x")</f>
        <v>x</v>
      </c>
      <c r="K1177" t="str">
        <f>IFERROR(MID($D1177,FIND(K$1,$D1177,1)+0,40),"x")</f>
        <v>VÁLIDO PELO PRAZO DE 04 (QUATRO) ANOS, A</v>
      </c>
      <c r="L1177" t="str">
        <f>IFERROR(MID($D1177,FIND(L$1,$D1177,1)+0,100),"x")</f>
        <v>RESOLVE: ART. 1º - AUTORIZAR O DIREITO DE USO  DOS RECURSOS HÍDRICOS, VÁLIDO PELO PRAZO DE 04 (QUATR</v>
      </c>
      <c r="M1177" t="s">
        <v>3334</v>
      </c>
      <c r="P1177" t="e">
        <f>VLOOKUP(A1177,#REF!,1,FALSE)</f>
        <v>#REF!</v>
      </c>
    </row>
    <row r="1178" spans="1:16" x14ac:dyDescent="0.25">
      <c r="A1178" s="3">
        <v>20637</v>
      </c>
      <c r="B1178" t="s">
        <v>5257</v>
      </c>
      <c r="C1178">
        <v>1069</v>
      </c>
      <c r="D1178" t="s">
        <v>895</v>
      </c>
      <c r="E1178" s="1">
        <v>20637</v>
      </c>
      <c r="F1178" s="2">
        <v>43962</v>
      </c>
      <c r="G1178" t="str">
        <f>IFERROR(MID($D1178,FIND(G$1,$D1178,1)+0,110),"x")</f>
        <v>LOCALIZADO NA FAZENDA TRÊS IRMÃOS, ZONA RURAL, NO MUNICÍPIO DE  EUNÁPOLIS, MEDIANTE O CUMPRIMENTO DA LEGISLAÇÃ</v>
      </c>
      <c r="H1178" t="str">
        <f>IFERROR(MID($D1178,FIND(H$1,$D1178,1)+0,70),"x")</f>
        <v>CAPTAÇÃO SUPERFICIAL NA BACIA HIDROGRÁFICA DO RIO BURANHÉM, EM  BARRAM</v>
      </c>
      <c r="I1178" t="str">
        <f>IFERROR(MID($D1178,FIND(I$1,$D1178,1)+0,30),"x")</f>
        <v>CPF Nº 904.075.477-20, COM SED</v>
      </c>
      <c r="J1178" t="str">
        <f>IFERROR(MID($D1178,FIND(J$1,$D1178,1)+0,30),"x")</f>
        <v>x</v>
      </c>
      <c r="K1178" t="str">
        <f>IFERROR(MID($D1178,FIND(K$1,$D1178,1)+0,40),"x")</f>
        <v>VÁLIDO PELO PRAZO DE 04 (QUATRO) ANOS, A</v>
      </c>
      <c r="L1178" t="str">
        <f>IFERROR(MID($D1178,FIND(L$1,$D1178,1)+0,100),"x")</f>
        <v>RESOLVE: ART. 1.º - AUTORIZAR O DIREITO  DE USO DOS RECURSOS HÍDRICOS, VÁLIDO PELO PRAZO DE 04 (QUAT</v>
      </c>
      <c r="M1178" t="s">
        <v>3170</v>
      </c>
      <c r="P1178" t="e">
        <f>VLOOKUP(A1178,#REF!,1,FALSE)</f>
        <v>#REF!</v>
      </c>
    </row>
    <row r="1179" spans="1:16" x14ac:dyDescent="0.25">
      <c r="A1179" s="3">
        <v>20640</v>
      </c>
      <c r="B1179" t="s">
        <v>5423</v>
      </c>
      <c r="C1179">
        <v>1235</v>
      </c>
      <c r="D1179" t="s">
        <v>1061</v>
      </c>
      <c r="E1179" s="1">
        <v>20640</v>
      </c>
      <c r="F1179" s="2">
        <v>43963</v>
      </c>
      <c r="G1179" t="str">
        <f>IFERROR(MID($D1179,FIND(G$1,$D1179,1)+0,110),"x")</f>
        <v>LOCALIZADO NA FAZENDA RIO DO OURO,  S/N, ZONA RURAL, NO MUNICÍPIO DE ITAMARAJU, MEDIANTE O CUMPRIMENTO DA LEGI</v>
      </c>
      <c r="H1179" t="str">
        <f>IFERROR(MID($D1179,FIND(H$1,$D1179,1)+0,70),"x")</f>
        <v>CAPTAÇÃO SUPERFICIAL, NA BACIA HIDROGRÁFICA DO RIO JUCURUÇU, EM BARRAM</v>
      </c>
      <c r="I1179" t="str">
        <f>IFERROR(MID($D1179,FIND(I$1,$D1179,1)+0,30),"x")</f>
        <v>CPF N° 128.979.217-81, COM SED</v>
      </c>
      <c r="J1179" t="str">
        <f>IFERROR(MID($D1179,FIND(J$1,$D1179,1)+0,30),"x")</f>
        <v>x</v>
      </c>
      <c r="K1179" t="str">
        <f>IFERROR(MID($D1179,FIND(K$1,$D1179,1)+0,40),"x")</f>
        <v>VÁLIDO PELO PRAZO DE 04 (QUATRO) ANOS, A</v>
      </c>
      <c r="L1179" t="str">
        <f>IFERROR(MID($D1179,FIND(L$1,$D1179,1)+0,100),"x")</f>
        <v>RESOLVE: ART. 1.º - AUTORIZAR O DIREITO DE  USO DOS RECURSOS HÍDRICOS, VÁLIDO PELO PRAZO DE 04 (QUAT</v>
      </c>
      <c r="M1179" t="s">
        <v>3332</v>
      </c>
      <c r="P1179" t="e">
        <f>VLOOKUP(A1179,#REF!,1,FALSE)</f>
        <v>#REF!</v>
      </c>
    </row>
    <row r="1180" spans="1:16" x14ac:dyDescent="0.25">
      <c r="A1180" s="3">
        <v>20642</v>
      </c>
      <c r="B1180" t="s">
        <v>5579</v>
      </c>
      <c r="C1180">
        <v>1391</v>
      </c>
      <c r="D1180" t="s">
        <v>1217</v>
      </c>
      <c r="E1180" s="1">
        <v>20642</v>
      </c>
      <c r="F1180" s="2">
        <v>43963</v>
      </c>
      <c r="G1180" t="str">
        <f>IFERROR(MID($D1180,FIND(G$1,$D1180,1)+0,110),"x")</f>
        <v>LOCALIZADO NA FAZENDA FIBRASA, ZONA RURAL, NO MUNICÍPIO  DE ITAMARAJU, MEDIANTE O CUMPRIMENTO DA LEGISLAÇÃO VI</v>
      </c>
      <c r="H1180" t="str">
        <f>IFERROR(MID($D1180,FIND(H$1,$D1180,1)+0,70),"x")</f>
        <v>CAPTAÇÃO SUPERFICIAL, NA BACIA  HIDROGRÁFICA DO RIO JUCURUÇU, NO CÓRRE</v>
      </c>
      <c r="I1180" t="str">
        <f>IFERROR(MID($D1180,FIND(I$1,$D1180,1)+0,30),"x")</f>
        <v>x</v>
      </c>
      <c r="J1180" t="str">
        <f>IFERROR(MID($D1180,FIND(J$1,$D1180,1)+0,30),"x")</f>
        <v>CNPJ Nº 30.968.622/0001-79, CO</v>
      </c>
      <c r="K1180" t="str">
        <f>IFERROR(MID($D1180,FIND(K$1,$D1180,1)+0,40),"x")</f>
        <v>VÁLIDO PELO PRAZO DE 04 (QUATRO) ANOS, A</v>
      </c>
      <c r="L1180" t="str">
        <f>IFERROR(MID($D1180,FIND(L$1,$D1180,1)+0,100),"x")</f>
        <v>RESOLVE: ART. 1º - AUTORIZAR O DIREITO DE  USO DOS RECURSOS HÍDRICOS, VÁLIDO PELO PRAZO DE 04 (QUATR</v>
      </c>
      <c r="M1180" t="s">
        <v>3487</v>
      </c>
      <c r="P1180" t="e">
        <f>VLOOKUP(A1180,#REF!,1,FALSE)</f>
        <v>#REF!</v>
      </c>
    </row>
    <row r="1181" spans="1:16" x14ac:dyDescent="0.25">
      <c r="A1181" s="3">
        <v>20645</v>
      </c>
      <c r="B1181" t="s">
        <v>5588</v>
      </c>
      <c r="C1181">
        <v>1400</v>
      </c>
      <c r="D1181" t="s">
        <v>1226</v>
      </c>
      <c r="E1181" s="1">
        <v>20645</v>
      </c>
      <c r="F1181" s="2">
        <v>43963</v>
      </c>
      <c r="G1181" t="str">
        <f>IFERROR(MID($D1181,FIND(G$1,$D1181,1)+0,110),"x")</f>
        <v>x</v>
      </c>
      <c r="H1181" t="str">
        <f>IFERROR(MID($D1181,FIND(H$1,$D1181,1)+0,70),"x")</f>
        <v>x</v>
      </c>
      <c r="I1181" t="str">
        <f>IFERROR(MID($D1181,FIND(I$1,$D1181,1)+0,30),"x")</f>
        <v>x</v>
      </c>
      <c r="J1181" t="str">
        <f>IFERROR(MID($D1181,FIND(J$1,$D1181,1)+0,30),"x")</f>
        <v>CNPJ SOB Nº 92.660.604/0142-13</v>
      </c>
      <c r="K1181" t="str">
        <f>IFERROR(MID($D1181,FIND(K$1,$D1181,1)+0,40),"x")</f>
        <v>x</v>
      </c>
      <c r="L1181" t="str">
        <f>IFERROR(MID($D1181,FIND(L$1,$D1181,1)+0,100),"x")</f>
        <v>RESOLVE: ART. 1º - CONCEDER REVISÃO  DOS CONDICIONANTES XVII E XIX DA PORTARIA INEMA Nº 17.653, PUBL</v>
      </c>
      <c r="M1181" t="s">
        <v>3496</v>
      </c>
      <c r="P1181" t="e">
        <f>VLOOKUP(A1181,#REF!,1,FALSE)</f>
        <v>#REF!</v>
      </c>
    </row>
    <row r="1182" spans="1:16" x14ac:dyDescent="0.25">
      <c r="A1182" s="3">
        <v>20656</v>
      </c>
      <c r="B1182" t="s">
        <v>4992</v>
      </c>
      <c r="C1182">
        <v>803</v>
      </c>
      <c r="D1182" t="s">
        <v>629</v>
      </c>
      <c r="E1182" s="1">
        <v>20656</v>
      </c>
      <c r="F1182" s="2">
        <v>43965</v>
      </c>
      <c r="G1182" t="str">
        <f>IFERROR(MID($D1182,FIND(G$1,$D1182,1)+0,110),"x")</f>
        <v xml:space="preserve">LOCALIZADO NO MESMO LOCAL E MUNICÍPIO, MEDIANTE O CUMPRIMENTO DA  LEGISLAÇÃO VIGENTE, DOS CONDICIONANTES E DO </v>
      </c>
      <c r="H1182" t="str">
        <f>IFERROR(MID($D1182,FIND(H$1,$D1182,1)+0,70),"x")</f>
        <v>CAPTAÇÃO SUPERFICIAL, NA BACIA HIDROGRÁFICA      EXECUTIVO SALVADOR,</v>
      </c>
      <c r="I1182" t="str">
        <f>IFERROR(MID($D1182,FIND(I$1,$D1182,1)+0,30),"x")</f>
        <v>CPF SOB Nº 648.258.335-00, COM</v>
      </c>
      <c r="J1182" t="str">
        <f>IFERROR(MID($D1182,FIND(J$1,$D1182,1)+0,30),"x")</f>
        <v>x</v>
      </c>
      <c r="K1182" t="str">
        <f>IFERROR(MID($D1182,FIND(K$1,$D1182,1)+0,40),"x")</f>
        <v>VÁLIDO PELO PRAZO DE 04 (QUATRO) ANOS, A</v>
      </c>
      <c r="L1182" t="str">
        <f>IFERROR(MID($D1182,FIND(L$1,$D1182,1)+0,100),"x")</f>
        <v>RESOLVE: ART. 1.º - AUTORIZAR O DIREITO  DE USO DOS RECURSOS HÍDRICOS, VÁLIDO PELO PRAZO DE 04 (QUAT</v>
      </c>
      <c r="M1182" t="s">
        <v>2918</v>
      </c>
      <c r="P1182" t="e">
        <f>VLOOKUP(A1182,#REF!,1,FALSE)</f>
        <v>#REF!</v>
      </c>
    </row>
    <row r="1183" spans="1:16" x14ac:dyDescent="0.25">
      <c r="A1183" s="3">
        <v>20657</v>
      </c>
      <c r="B1183" t="s">
        <v>5417</v>
      </c>
      <c r="C1183">
        <v>1229</v>
      </c>
      <c r="D1183" t="s">
        <v>1055</v>
      </c>
      <c r="E1183" s="1">
        <v>20657</v>
      </c>
      <c r="F1183" s="2">
        <v>43965</v>
      </c>
      <c r="G1183" t="str">
        <f>IFERROR(MID($D1183,FIND(G$1,$D1183,1)+0,110),"x")</f>
        <v>LOCALIZADO NA FAZENDA CONJUNTO CRISTALINA, ZONA RURAL, NO MUNICÍPIO DE EUNÁPOLIS,  MEDIANTE O CUMPRIMENTO DA L</v>
      </c>
      <c r="H1183" t="str">
        <f>IFERROR(MID($D1183,FIND(H$1,$D1183,1)+0,70),"x")</f>
        <v>CAPTAÇÃO SUPERFICIAL, NA BACIA HIDROGRÁFICA DO RIO JOÃO DE TIBA,  NO R</v>
      </c>
      <c r="I1183" t="str">
        <f>IFERROR(MID($D1183,FIND(I$1,$D1183,1)+0,30),"x")</f>
        <v>CPF N° 977.154.415-20, COM SED</v>
      </c>
      <c r="J1183" t="str">
        <f>IFERROR(MID($D1183,FIND(J$1,$D1183,1)+0,30),"x")</f>
        <v>x</v>
      </c>
      <c r="K1183" t="str">
        <f>IFERROR(MID($D1183,FIND(K$1,$D1183,1)+0,40),"x")</f>
        <v>VÁLIDO PELO PRAZO DE 04 (QUATRO) ANOS, A</v>
      </c>
      <c r="L1183" t="str">
        <f>IFERROR(MID($D1183,FIND(L$1,$D1183,1)+0,100),"x")</f>
        <v>RESOLVE: ART. 1º - AUTORIZAR O DIREITO DE USO  DOS RECURSOS HÍDRICOS, VÁLIDO PELO PRAZO DE 04 (QUATR</v>
      </c>
      <c r="M1183" t="s">
        <v>3326</v>
      </c>
      <c r="P1183" t="e">
        <f>VLOOKUP(A1183,#REF!,1,FALSE)</f>
        <v>#REF!</v>
      </c>
    </row>
    <row r="1184" spans="1:16" x14ac:dyDescent="0.25">
      <c r="A1184" s="3">
        <v>20658</v>
      </c>
      <c r="B1184" t="s">
        <v>5209</v>
      </c>
      <c r="C1184">
        <v>1021</v>
      </c>
      <c r="D1184" t="s">
        <v>847</v>
      </c>
      <c r="E1184" s="1">
        <v>20658</v>
      </c>
      <c r="F1184" s="2">
        <v>43965</v>
      </c>
      <c r="G1184" t="str">
        <f>IFERROR(MID($D1184,FIND(G$1,$D1184,1)+0,110),"x")</f>
        <v>LOCALIZADO NA FAZENDA OLIVEIRA, VÁRZEA DO CALDAS, NO MUNICÍPIO DE  SEABRA, MEDIANTE O CUMPRIMENTO DA LEGISLAÇÃ</v>
      </c>
      <c r="H1184" t="str">
        <f>IFERROR(MID($D1184,FIND(H$1,$D1184,1)+0,70),"x")</f>
        <v>CAPTAÇÃO SUBTERRÂNEA, NA BACIA HIDROGRÁFICA DO RIO  PARAGUAÇU, NAS COO</v>
      </c>
      <c r="I1184" t="str">
        <f>IFERROR(MID($D1184,FIND(I$1,$D1184,1)+0,30),"x")</f>
        <v>CPF N° 962.519.485-15, COM SED</v>
      </c>
      <c r="J1184" t="str">
        <f>IFERROR(MID($D1184,FIND(J$1,$D1184,1)+0,30),"x")</f>
        <v>x</v>
      </c>
      <c r="K1184" t="str">
        <f>IFERROR(MID($D1184,FIND(K$1,$D1184,1)+0,40),"x")</f>
        <v>VÁLIDO PELO PRAZO DE 04 (QUATRO) ANOS, A</v>
      </c>
      <c r="L1184" t="str">
        <f>IFERROR(MID($D1184,FIND(L$1,$D1184,1)+0,100),"x")</f>
        <v>RESOLVE: ART. 1.º - AUTORIZAR O  DIREITO DE USO DOS RECURSOS HÍDRICOS, VÁLIDO PELO PRAZO DE 04 (QUAT</v>
      </c>
      <c r="M1184" t="s">
        <v>3122</v>
      </c>
      <c r="P1184" t="e">
        <f>VLOOKUP(A1184,#REF!,1,FALSE)</f>
        <v>#REF!</v>
      </c>
    </row>
    <row r="1185" spans="1:16" x14ac:dyDescent="0.25">
      <c r="A1185" s="3">
        <v>20660</v>
      </c>
      <c r="B1185" t="s">
        <v>5412</v>
      </c>
      <c r="C1185">
        <v>1224</v>
      </c>
      <c r="D1185" t="s">
        <v>1050</v>
      </c>
      <c r="E1185" s="1">
        <v>20660</v>
      </c>
      <c r="F1185" s="2">
        <v>43966</v>
      </c>
      <c r="G1185" t="str">
        <f>IFERROR(MID($D1185,FIND(G$1,$D1185,1)+0,110),"x")</f>
        <v>LOCALIZADO NAS FAZENDAS DEUS DARÁ - GLEBAS 01 E 02, ZONA RURAL, NO MUNICÍPIO DE  EUNÁPOLIS, MEDIANTE O CUMPRIM</v>
      </c>
      <c r="H1185" t="str">
        <f>IFERROR(MID($D1185,FIND(H$1,$D1185,1)+0,70),"x")</f>
        <v>CAPTAÇÃO SUPERFICIAL, NA BACIA HIDROGRÁFICA DO RIO JOÃO  DE TIBA, NO R</v>
      </c>
      <c r="I1185" t="str">
        <f>IFERROR(MID($D1185,FIND(I$1,$D1185,1)+0,30),"x")</f>
        <v>CPF N° 218.817.665-00, COM SED</v>
      </c>
      <c r="J1185" t="str">
        <f>IFERROR(MID($D1185,FIND(J$1,$D1185,1)+0,30),"x")</f>
        <v>x</v>
      </c>
      <c r="K1185" t="str">
        <f>IFERROR(MID($D1185,FIND(K$1,$D1185,1)+0,40),"x")</f>
        <v>VÁLIDO PELO PRAZO DE 04 (QUATRO) ANOS, A</v>
      </c>
      <c r="L1185" t="str">
        <f>IFERROR(MID($D1185,FIND(L$1,$D1185,1)+0,100),"x")</f>
        <v>RESOLVE: ART. 1º - AUTORIZAR O DIREITO DE  USO DOS RECURSOS HÍDRICOS, VÁLIDO PELO PRAZO DE 04 (QUATR</v>
      </c>
      <c r="M1185" t="s">
        <v>3322</v>
      </c>
      <c r="P1185" t="e">
        <f>VLOOKUP(A1185,#REF!,1,FALSE)</f>
        <v>#REF!</v>
      </c>
    </row>
    <row r="1186" spans="1:16" x14ac:dyDescent="0.25">
      <c r="A1186" s="3">
        <v>20664</v>
      </c>
      <c r="B1186" t="s">
        <v>5559</v>
      </c>
      <c r="C1186">
        <v>1371</v>
      </c>
      <c r="D1186" t="s">
        <v>1197</v>
      </c>
      <c r="E1186" s="1">
        <v>20664</v>
      </c>
      <c r="F1186" s="2">
        <v>43966</v>
      </c>
      <c r="G1186" t="str">
        <f>IFERROR(MID($D1186,FIND(G$1,$D1186,1)+0,110),"x")</f>
        <v>LOCALIZADO NA  FAZENDA CAATINGA GRANDE, BIRITINGA, NO MUNICÍPIO DE SÁTIRO DIAS, MEDIANTE O CUMPRIMENTO DA  LEG</v>
      </c>
      <c r="H1186" t="str">
        <f>IFERROR(MID($D1186,FIND(H$1,$D1186,1)+0,70),"x")</f>
        <v>CAPTAÇÃO SUBTERRÂNEA, NA BACIA  HIDROGRÁFICA DO RECÔNCAVO NORTE, NO PO</v>
      </c>
      <c r="I1186" t="str">
        <f>IFERROR(MID($D1186,FIND(I$1,$D1186,1)+0,30),"x")</f>
        <v>x</v>
      </c>
      <c r="J1186" t="str">
        <f>IFERROR(MID($D1186,FIND(J$1,$D1186,1)+0,30),"x")</f>
        <v>CNPJ Nº 07.465.275/0001-40, CO</v>
      </c>
      <c r="K1186" t="str">
        <f>IFERROR(MID($D1186,FIND(K$1,$D1186,1)+0,40),"x")</f>
        <v>VÁLIDO PELO PRAZO DE 04 (QUATRO) ANOS, A</v>
      </c>
      <c r="L1186" t="str">
        <f>IFERROR(MID($D1186,FIND(L$1,$D1186,1)+0,100),"x")</f>
        <v>RESOLVE: ART. 1.º - AUTORIZAR O DIREITO DE USO  DOS RECURSOS HÍDRICOS, VÁLIDO PELO PRAZO DE 04 (QUAT</v>
      </c>
      <c r="M1186" t="s">
        <v>3468</v>
      </c>
      <c r="P1186" t="e">
        <f>VLOOKUP(A1186,#REF!,1,FALSE)</f>
        <v>#REF!</v>
      </c>
    </row>
    <row r="1187" spans="1:16" x14ac:dyDescent="0.25">
      <c r="A1187" s="3">
        <v>20670</v>
      </c>
      <c r="B1187" t="s">
        <v>5028</v>
      </c>
      <c r="C1187">
        <v>839</v>
      </c>
      <c r="D1187" t="s">
        <v>665</v>
      </c>
      <c r="E1187" s="1">
        <v>20670</v>
      </c>
      <c r="F1187" s="2">
        <v>43969</v>
      </c>
      <c r="G1187" t="str">
        <f>IFERROR(MID($D1187,FIND(G$1,$D1187,1)+0,110),"x")</f>
        <v>LOCALIZADO NA FAZENDA BAIXA DO CAJU,  PARANAZINHO, NO MUNICÍPIO DE MIRANGABA, MEDIANTE O CUMPRIMENTO DA LEGISL</v>
      </c>
      <c r="H1187" t="str">
        <f>IFERROR(MID($D1187,FIND(H$1,$D1187,1)+0,70),"x")</f>
        <v>CAPTAÇÃO SUBTERRÂNEA, NA BACIA HIDROGRÁFICA  DO RIO ITAPICURU, NAS COO</v>
      </c>
      <c r="I1187" t="str">
        <f>IFERROR(MID($D1187,FIND(I$1,$D1187,1)+0,30),"x")</f>
        <v>CPF N° 039.339.695-90, COM SED</v>
      </c>
      <c r="J1187" t="str">
        <f>IFERROR(MID($D1187,FIND(J$1,$D1187,1)+0,30),"x")</f>
        <v>x</v>
      </c>
      <c r="K1187" t="str">
        <f>IFERROR(MID($D1187,FIND(K$1,$D1187,1)+0,40),"x")</f>
        <v>VÁLIDO PELO PRAZO DE 04 (QUATRO) ANOS, A</v>
      </c>
      <c r="L1187" t="str">
        <f>IFERROR(MID($D1187,FIND(L$1,$D1187,1)+0,100),"x")</f>
        <v>RESOLVE: ART. 1.º - AUTORIZAR O DIREITO  DE USO DOS RECURSOS HÍDRICOS, VÁLIDO PELO PRAZO DE 04 (QUAT</v>
      </c>
      <c r="M1187" t="s">
        <v>2951</v>
      </c>
      <c r="P1187" t="e">
        <f>VLOOKUP(A1187,#REF!,1,FALSE)</f>
        <v>#REF!</v>
      </c>
    </row>
    <row r="1188" spans="1:16" x14ac:dyDescent="0.25">
      <c r="A1188" s="3">
        <v>20673</v>
      </c>
      <c r="B1188" t="s">
        <v>5166</v>
      </c>
      <c r="C1188">
        <v>978</v>
      </c>
      <c r="D1188" t="s">
        <v>804</v>
      </c>
      <c r="E1188" s="1">
        <v>20673</v>
      </c>
      <c r="F1188" s="2">
        <v>43969</v>
      </c>
      <c r="G1188" t="str">
        <f>IFERROR(MID($D1188,FIND(G$1,$D1188,1)+0,110),"x")</f>
        <v>LOCALIZADO NO COMPLEXO DE FAZENDAS DO BLOCO II, NOS MUNICÍPIOS DE  TEIXEIRA DE FREITAS, VEREDA E PRADO, MEDIAN</v>
      </c>
      <c r="H1188" t="str">
        <f>IFERROR(MID($D1188,FIND(H$1,$D1188,1)+0,70),"x")</f>
        <v>CAPTAÇÃO SUPERFICIAL, NA BACIA HIDROGRÁFICA DO RIO  ALCOBAÇA,  NO AFLU</v>
      </c>
      <c r="I1188" t="str">
        <f>IFERROR(MID($D1188,FIND(I$1,$D1188,1)+0,30),"x")</f>
        <v>x</v>
      </c>
      <c r="J1188" t="str">
        <f>IFERROR(MID($D1188,FIND(J$1,$D1188,1)+0,30),"x")</f>
        <v>CNPJ Nº 16.404.287/0001-55, CO</v>
      </c>
      <c r="K1188" t="str">
        <f>IFERROR(MID($D1188,FIND(K$1,$D1188,1)+0,40),"x")</f>
        <v xml:space="preserve">VÁLIDO PELO PRAZO DE 4 (QUATRO) ANOS, A </v>
      </c>
      <c r="L1188" t="str">
        <f>IFERROR(MID($D1188,FIND(L$1,$D1188,1)+0,100),"x")</f>
        <v>RESOLVE: ART. 1º - AUTORIZAR O DIREITO  DE USO DOS RECURSOS HÍDRICOS, VÁLIDO PELO PRAZO DE 4 (QUATRO</v>
      </c>
      <c r="M1188" t="s">
        <v>3080</v>
      </c>
      <c r="P1188" t="e">
        <f>VLOOKUP(A1188,#REF!,1,FALSE)</f>
        <v>#REF!</v>
      </c>
    </row>
    <row r="1189" spans="1:16" x14ac:dyDescent="0.25">
      <c r="A1189" s="3">
        <v>20676</v>
      </c>
      <c r="B1189" t="s">
        <v>5007</v>
      </c>
      <c r="C1189">
        <v>818</v>
      </c>
      <c r="D1189" t="s">
        <v>644</v>
      </c>
      <c r="E1189" s="1">
        <v>20676</v>
      </c>
      <c r="F1189" s="2">
        <v>43970</v>
      </c>
      <c r="G1189" t="str">
        <f>IFERROR(MID($D1189,FIND(G$1,$D1189,1)+0,110),"x")</f>
        <v>x</v>
      </c>
      <c r="H1189" t="str">
        <f>IFERROR(MID($D1189,FIND(H$1,$D1189,1)+0,70),"x")</f>
        <v>CAPTAÇÃO SUBTERRÂNEA, NA BACIA HIDROGRÁFICA  DO RIO DE CONTAS, NAS COO</v>
      </c>
      <c r="I1189" t="str">
        <f>IFERROR(MID($D1189,FIND(I$1,$D1189,1)+0,30),"x")</f>
        <v>CPF N° 524.055.835-34, COM SED</v>
      </c>
      <c r="J1189" t="str">
        <f>IFERROR(MID($D1189,FIND(J$1,$D1189,1)+0,30),"x")</f>
        <v>x</v>
      </c>
      <c r="K1189" t="str">
        <f>IFERROR(MID($D1189,FIND(K$1,$D1189,1)+0,40),"x")</f>
        <v>VÁLIDO PELO PRAZO DE 04 (QUATRO) ANOS, A</v>
      </c>
      <c r="L1189" t="str">
        <f>IFERROR(MID($D1189,FIND(L$1,$D1189,1)+0,100),"x")</f>
        <v>RESOLVE: ART. 1.º - AUTORIZAR O DIREITO DE  USO DOS RECURSOS HÍDRICOS, VÁLIDO PELO PRAZO DE 04 (QUAT</v>
      </c>
      <c r="M1189" t="s">
        <v>2933</v>
      </c>
      <c r="P1189" t="e">
        <f>VLOOKUP(A1189,#REF!,1,FALSE)</f>
        <v>#REF!</v>
      </c>
    </row>
    <row r="1190" spans="1:16" x14ac:dyDescent="0.25">
      <c r="A1190" s="3">
        <v>20677</v>
      </c>
      <c r="B1190" t="s">
        <v>5222</v>
      </c>
      <c r="C1190">
        <v>1034</v>
      </c>
      <c r="D1190" t="s">
        <v>860</v>
      </c>
      <c r="E1190" s="1">
        <v>20677</v>
      </c>
      <c r="F1190" s="2">
        <v>43970</v>
      </c>
      <c r="G1190" t="str">
        <f>IFERROR(MID($D1190,FIND(G$1,$D1190,1)+0,110),"x")</f>
        <v>LOCALIZADO NA FAZENDA SANTO ANTÔNIO, ZONA RURAL, NO MUNICÍPIO DE  ITAETÉ, MEDIANTE O CUMPRIMENTO DA LEGISLAÇÃO</v>
      </c>
      <c r="H1190" t="str">
        <f>IFERROR(MID($D1190,FIND(H$1,$D1190,1)+0,70),"x")</f>
        <v xml:space="preserve">CAPTAÇÃO SUPERFICIAL, NA BACIA HIDROGRÁFICA DO RIO  PARAGUAÇU, NO RIO </v>
      </c>
      <c r="I1190" t="str">
        <f>IFERROR(MID($D1190,FIND(I$1,$D1190,1)+0,30),"x")</f>
        <v>x</v>
      </c>
      <c r="J1190" t="str">
        <f>IFERROR(MID($D1190,FIND(J$1,$D1190,1)+0,30),"x")</f>
        <v>CNPJ N° 34.373.571/0001-93, CO</v>
      </c>
      <c r="K1190" t="str">
        <f>IFERROR(MID($D1190,FIND(K$1,$D1190,1)+0,40),"x")</f>
        <v>VÁLIDO PELO PRAZO DE 04 (QUATRO) ANOS, A</v>
      </c>
      <c r="L1190" t="str">
        <f>IFERROR(MID($D1190,FIND(L$1,$D1190,1)+0,100),"x")</f>
        <v>RESOLVE: ART. 1º - AUTORIZAR O DIREITO  DE USO DOS RECURSOS HÍDRICOS, VÁLIDO PELO PRAZO DE 04 (QUATR</v>
      </c>
      <c r="M1190" t="s">
        <v>3135</v>
      </c>
      <c r="P1190" t="e">
        <f>VLOOKUP(A1190,#REF!,1,FALSE)</f>
        <v>#REF!</v>
      </c>
    </row>
    <row r="1191" spans="1:16" x14ac:dyDescent="0.25">
      <c r="A1191" s="3">
        <v>20678</v>
      </c>
      <c r="B1191" t="s">
        <v>5447</v>
      </c>
      <c r="C1191">
        <v>1259</v>
      </c>
      <c r="D1191" t="s">
        <v>1085</v>
      </c>
      <c r="E1191" s="1">
        <v>20678</v>
      </c>
      <c r="F1191" s="2">
        <v>43970</v>
      </c>
      <c r="G1191" t="str">
        <f>IFERROR(MID($D1191,FIND(G$1,$D1191,1)+0,110),"x")</f>
        <v>LOCALIZADO NA  FAZENDA BOA VISTA, ZONA RURAL, NO MUNICÍPIO DE UTINGA, MEDIANTE O CUMPRIMENTO DA LEGISLAÇÃO  VI</v>
      </c>
      <c r="H1191" t="str">
        <f>IFERROR(MID($D1191,FIND(H$1,$D1191,1)+0,70),"x")</f>
        <v xml:space="preserve">CAPTAÇÃO SUPERFICIAL, NA BACIA HIDROGRÁFICA DO RIO PARAGUAÇU, NO  RIO </v>
      </c>
      <c r="I1191" t="str">
        <f>IFERROR(MID($D1191,FIND(I$1,$D1191,1)+0,30),"x")</f>
        <v>CPF N° 004.377.765-14, COM SED</v>
      </c>
      <c r="J1191" t="str">
        <f>IFERROR(MID($D1191,FIND(J$1,$D1191,1)+0,30),"x")</f>
        <v>x</v>
      </c>
      <c r="K1191" t="str">
        <f>IFERROR(MID($D1191,FIND(K$1,$D1191,1)+0,40),"x")</f>
        <v>VÁLIDO PELO PRAZO DE 02 (DOIS) ANOS, A J</v>
      </c>
      <c r="L1191" t="str">
        <f>IFERROR(MID($D1191,FIND(L$1,$D1191,1)+0,100),"x")</f>
        <v>RESOLVE: ART. 1º - AUTORIZAR O DIREITO  DE USO DOS RECURSOS HÍDRICOS, VÁLIDO PELO PRAZO DE 02 (DOIS)</v>
      </c>
      <c r="M1191" t="s">
        <v>3356</v>
      </c>
      <c r="P1191" t="e">
        <f>VLOOKUP(A1191,#REF!,1,FALSE)</f>
        <v>#REF!</v>
      </c>
    </row>
    <row r="1192" spans="1:16" x14ac:dyDescent="0.25">
      <c r="A1192" s="3">
        <v>20679</v>
      </c>
      <c r="B1192" t="s">
        <v>5300</v>
      </c>
      <c r="C1192">
        <v>1112</v>
      </c>
      <c r="D1192" t="s">
        <v>938</v>
      </c>
      <c r="E1192" s="1">
        <v>20679</v>
      </c>
      <c r="F1192" s="2">
        <v>43970</v>
      </c>
      <c r="G1192" t="str">
        <f>IFERROR(MID($D1192,FIND(G$1,$D1192,1)+0,110),"x")</f>
        <v>x</v>
      </c>
      <c r="H1192" t="str">
        <f>IFERROR(MID($D1192,FIND(H$1,$D1192,1)+0,70),"x")</f>
        <v>CAPTAÇÃO SUBTERRÂNEA,  NA BACIA HIDROGRÁFICA DO RIO DE CONTAS, NAS COO</v>
      </c>
      <c r="I1192" t="str">
        <f>IFERROR(MID($D1192,FIND(I$1,$D1192,1)+0,30),"x")</f>
        <v>CPF Nº 419.131.246-49, COM SED</v>
      </c>
      <c r="J1192" t="str">
        <f>IFERROR(MID($D1192,FIND(J$1,$D1192,1)+0,30),"x")</f>
        <v>x</v>
      </c>
      <c r="K1192" t="str">
        <f>IFERROR(MID($D1192,FIND(K$1,$D1192,1)+0,40),"x")</f>
        <v>VÁLIDA PELO PRAZO DA PORTARIA Nº 17.309,</v>
      </c>
      <c r="L1192" t="str">
        <f>IFERROR(MID($D1192,FIND(L$1,$D1192,1)+0,100),"x")</f>
        <v>RESOLVE: ART. 1.º - AUTORIZAR A ALTERAÇÃO  DA OUTORGA DO DIREITO DE USO DOS RECURSOS HÍDRICOS, RELAC</v>
      </c>
      <c r="M1192" t="s">
        <v>3212</v>
      </c>
      <c r="P1192" t="e">
        <f>VLOOKUP(A1192,#REF!,1,FALSE)</f>
        <v>#REF!</v>
      </c>
    </row>
    <row r="1193" spans="1:16" x14ac:dyDescent="0.25">
      <c r="A1193" s="3">
        <v>20681</v>
      </c>
      <c r="B1193" t="s">
        <v>5454</v>
      </c>
      <c r="C1193">
        <v>1266</v>
      </c>
      <c r="D1193" t="s">
        <v>1092</v>
      </c>
      <c r="E1193" s="1">
        <v>20681</v>
      </c>
      <c r="F1193" s="2">
        <v>43971</v>
      </c>
      <c r="G1193" t="str">
        <f>IFERROR(MID($D1193,FIND(G$1,$D1193,1)+0,110),"x")</f>
        <v xml:space="preserve">LOCALIZADO NO MESMO LOCAL E MUNICÍPIO, MEDIANTE O CUMPRIMENTO DA  LEGISLAÇÃO VIGENTE, DOS CONDICIONANTES E DO </v>
      </c>
      <c r="H1193" t="str">
        <f>IFERROR(MID($D1193,FIND(H$1,$D1193,1)+0,70),"x")</f>
        <v xml:space="preserve">CAPTAÇÃO SUPERFICIAL,  NA BACIA HIDROGRÁFICA DO RIO PARAGUAÇU, NO RIO </v>
      </c>
      <c r="I1193" t="str">
        <f>IFERROR(MID($D1193,FIND(I$1,$D1193,1)+0,30),"x")</f>
        <v>CPF N° 169.357.485-34, COM  SE</v>
      </c>
      <c r="J1193" t="str">
        <f>IFERROR(MID($D1193,FIND(J$1,$D1193,1)+0,30),"x")</f>
        <v>x</v>
      </c>
      <c r="K1193" t="str">
        <f>IFERROR(MID($D1193,FIND(K$1,$D1193,1)+0,40),"x")</f>
        <v xml:space="preserve">VÁLIDO PELO  PRAZO DE 04 (QUATRO) ANOS, </v>
      </c>
      <c r="L1193" t="str">
        <f>IFERROR(MID($D1193,FIND(L$1,$D1193,1)+0,100),"x")</f>
        <v>RESOLVE: ART. 1º - AUTORIZAR O DIREITO DE USO DOS RECURSOS HÍDRICOS, VÁLIDO PELO  PRAZO DE 04 (QUATR</v>
      </c>
      <c r="M1193" t="s">
        <v>3363</v>
      </c>
      <c r="P1193" t="e">
        <f>VLOOKUP(A1193,#REF!,1,FALSE)</f>
        <v>#REF!</v>
      </c>
    </row>
    <row r="1194" spans="1:16" x14ac:dyDescent="0.25">
      <c r="A1194" s="3">
        <v>20682</v>
      </c>
      <c r="B1194" t="s">
        <v>5263</v>
      </c>
      <c r="C1194">
        <v>1075</v>
      </c>
      <c r="D1194" t="s">
        <v>901</v>
      </c>
      <c r="E1194" s="1">
        <v>20682</v>
      </c>
      <c r="F1194" s="2">
        <v>43971</v>
      </c>
      <c r="G1194" t="str">
        <f>IFERROR(MID($D1194,FIND(G$1,$D1194,1)+0,110),"x")</f>
        <v>LOCALIZADO NAS FAZENDAS CONJUNTO ELDORADO,  ELDORADO E NOVA ALEGRIA, ZONA RURAL, NO MUNICÍPIO DE ITABELA, MEDI</v>
      </c>
      <c r="H1194" t="str">
        <f>IFERROR(MID($D1194,FIND(H$1,$D1194,1)+0,70),"x")</f>
        <v>CAPTAÇÃO SUPERFICIAL, NA BACIA HIDROGRÁFICA DO RIO CARAÍVA, NO CÓRREGO</v>
      </c>
      <c r="I1194" t="str">
        <f>IFERROR(MID($D1194,FIND(I$1,$D1194,1)+0,30),"x")</f>
        <v>CPF Nº 674.851.207-78, COM SED</v>
      </c>
      <c r="J1194" t="str">
        <f>IFERROR(MID($D1194,FIND(J$1,$D1194,1)+0,30),"x")</f>
        <v>x</v>
      </c>
      <c r="K1194" t="str">
        <f>IFERROR(MID($D1194,FIND(K$1,$D1194,1)+0,40),"x")</f>
        <v xml:space="preserve">VÁLIDO PELO PRAZO DE 4 (QUATRO) ANOS, A </v>
      </c>
      <c r="L1194" t="str">
        <f>IFERROR(MID($D1194,FIND(L$1,$D1194,1)+0,100),"x")</f>
        <v>RESOLVE: ART. 1.º - AUTORIZAR O DIREITO DE  USO DOS RECURSOS HÍDRICOS, VÁLIDO PELO PRAZO DE 4 (QUATR</v>
      </c>
      <c r="M1194" t="s">
        <v>3176</v>
      </c>
      <c r="P1194" t="e">
        <f>VLOOKUP(A1194,#REF!,1,FALSE)</f>
        <v>#REF!</v>
      </c>
    </row>
    <row r="1195" spans="1:16" x14ac:dyDescent="0.25">
      <c r="A1195" s="3">
        <v>20683</v>
      </c>
      <c r="B1195" t="s">
        <v>5444</v>
      </c>
      <c r="C1195">
        <v>1256</v>
      </c>
      <c r="D1195" t="s">
        <v>1082</v>
      </c>
      <c r="E1195" s="1">
        <v>20683</v>
      </c>
      <c r="F1195" s="2">
        <v>43971</v>
      </c>
      <c r="G1195" t="str">
        <f>IFERROR(MID($D1195,FIND(G$1,$D1195,1)+0,110),"x")</f>
        <v>LOCALIZADO  NA FAZENDA ASA BRANCA I, ZONA RURAL, NO MUNICÍPIO DE BONITO, MEDIANTE O CUMPRIMENTO DA  LEGISLAÇÃO</v>
      </c>
      <c r="H1195" t="str">
        <f>IFERROR(MID($D1195,FIND(H$1,$D1195,1)+0,70),"x")</f>
        <v xml:space="preserve">CAPTAÇÃO SUPERFICIAL, NA BACIA HIDROGRÁFICA DO RIO PARAGUAÇU, NO  RIO </v>
      </c>
      <c r="I1195" t="str">
        <f>IFERROR(MID($D1195,FIND(I$1,$D1195,1)+0,30),"x")</f>
        <v>CPF N° 002.930.925-59, COM SED</v>
      </c>
      <c r="J1195" t="str">
        <f>IFERROR(MID($D1195,FIND(J$1,$D1195,1)+0,30),"x")</f>
        <v>x</v>
      </c>
      <c r="K1195" t="str">
        <f>IFERROR(MID($D1195,FIND(K$1,$D1195,1)+0,40),"x")</f>
        <v>VÁLIDO PELO PRAZO DE 02 (DOIS) ANOS, A E</v>
      </c>
      <c r="L1195" t="str">
        <f>IFERROR(MID($D1195,FIND(L$1,$D1195,1)+0,100),"x")</f>
        <v>RESOLVE: ART. 1º - AUTORIZAR O DIREITO DE  USO DOS RECURSOS HÍDRICOS, VÁLIDO PELO PRAZO DE 02 (DOIS)</v>
      </c>
      <c r="M1195" t="s">
        <v>3353</v>
      </c>
      <c r="P1195" t="e">
        <f>VLOOKUP(A1195,#REF!,1,FALSE)</f>
        <v>#REF!</v>
      </c>
    </row>
    <row r="1196" spans="1:16" x14ac:dyDescent="0.25">
      <c r="A1196" s="3">
        <v>20685</v>
      </c>
      <c r="B1196" t="s">
        <v>5074</v>
      </c>
      <c r="C1196">
        <v>885</v>
      </c>
      <c r="D1196" t="s">
        <v>711</v>
      </c>
      <c r="E1196" s="1">
        <v>20685</v>
      </c>
      <c r="F1196" s="2">
        <v>43972</v>
      </c>
      <c r="G1196" t="str">
        <f>IFERROR(MID($D1196,FIND(G$1,$D1196,1)+0,110),"x")</f>
        <v>LOCALIZADO NA FAZENDA LAGOA DA ESPERANÇA, ZONA RURAL, NO MUNICÍPIO DE INHAMBUPE, MEDIANTE  O CUMPRIMENTO DA LE</v>
      </c>
      <c r="H1196" t="str">
        <f>IFERROR(MID($D1196,FIND(H$1,$D1196,1)+0,70),"x")</f>
        <v>CAPTAÇÃO SUBTERRÂNEA, NA BACIA HIDROGRÁFICA DO  RECÔNCAVO NORTE, NAS C</v>
      </c>
      <c r="I1196" t="str">
        <f>IFERROR(MID($D1196,FIND(I$1,$D1196,1)+0,30),"x")</f>
        <v>CPF N° 043.502.345-43, COM SED</v>
      </c>
      <c r="J1196" t="str">
        <f>IFERROR(MID($D1196,FIND(J$1,$D1196,1)+0,30),"x")</f>
        <v>x</v>
      </c>
      <c r="K1196" t="str">
        <f>IFERROR(MID($D1196,FIND(K$1,$D1196,1)+0,40),"x")</f>
        <v>VÁLIDO PELO PRAZO DE 04 (QUATRO) ANOS, A</v>
      </c>
      <c r="L1196" t="str">
        <f>IFERROR(MID($D1196,FIND(L$1,$D1196,1)+0,100),"x")</f>
        <v>RESOLVE: ART. 1.º - AUTORIZAR O DIREITO  DE USO DOS RECURSOS HÍDRICOS, VÁLIDO PELO PRAZO DE 04 (QUAT</v>
      </c>
      <c r="M1196" t="s">
        <v>2990</v>
      </c>
      <c r="P1196" t="e">
        <f>VLOOKUP(A1196,#REF!,1,FALSE)</f>
        <v>#REF!</v>
      </c>
    </row>
    <row r="1197" spans="1:16" x14ac:dyDescent="0.25">
      <c r="A1197" s="3">
        <v>20687</v>
      </c>
      <c r="B1197" t="s">
        <v>5207</v>
      </c>
      <c r="C1197">
        <v>1019</v>
      </c>
      <c r="D1197" t="s">
        <v>845</v>
      </c>
      <c r="E1197" s="1">
        <v>20687</v>
      </c>
      <c r="F1197" s="2">
        <v>43972</v>
      </c>
      <c r="G1197" t="str">
        <f>IFERROR(MID($D1197,FIND(G$1,$D1197,1)+0,110),"x")</f>
        <v>LOCALIZADO NO RANCHO PEDRA DO LAGO, ZONA RURAL, NO MUNICÍPIO DE CABACEIRAS DO  PARAGUAÇU, MEDIANTE O CUMPRIMEN</v>
      </c>
      <c r="H1197" t="str">
        <f>IFERROR(MID($D1197,FIND(H$1,$D1197,1)+0,70),"x")</f>
        <v>CAPTAÇÃO SUPERFICIAL, NA BACIA HIDROGRÁFICA DO RIO  PARAGUAÇU, NA BARR</v>
      </c>
      <c r="I1197" t="str">
        <f>IFERROR(MID($D1197,FIND(I$1,$D1197,1)+0,30),"x")</f>
        <v>CPF Nº 090.057.145-49, COM SED</v>
      </c>
      <c r="J1197" t="str">
        <f>IFERROR(MID($D1197,FIND(J$1,$D1197,1)+0,30),"x")</f>
        <v>x</v>
      </c>
      <c r="K1197" t="str">
        <f>IFERROR(MID($D1197,FIND(K$1,$D1197,1)+0,40),"x")</f>
        <v>VÁLIDA PELO PRAZO DE 04 (QUATRO) ANOS, A</v>
      </c>
      <c r="L1197" t="str">
        <f>IFERROR(MID($D1197,FIND(L$1,$D1197,1)+0,100),"x")</f>
        <v>RESOLVE: ART. 1.º - AUTORIZAR A RENOVAÇÃO  DO DIREITO DE USO DOS RECURSOS HÍDRICOS, VÁLIDA PELO PRAZ</v>
      </c>
      <c r="M1197" t="s">
        <v>3120</v>
      </c>
      <c r="P1197" t="e">
        <f>VLOOKUP(A1197,#REF!,1,FALSE)</f>
        <v>#REF!</v>
      </c>
    </row>
    <row r="1198" spans="1:16" x14ac:dyDescent="0.25">
      <c r="A1198" s="3">
        <v>20688</v>
      </c>
      <c r="B1198" t="s">
        <v>5046</v>
      </c>
      <c r="C1198">
        <v>857</v>
      </c>
      <c r="D1198" t="s">
        <v>683</v>
      </c>
      <c r="E1198" s="1">
        <v>20688</v>
      </c>
      <c r="F1198" s="2">
        <v>43971</v>
      </c>
      <c r="G1198" t="str">
        <f>IFERROR(MID($D1198,FIND(G$1,$D1198,1)+0,110),"x")</f>
        <v xml:space="preserve">LOCALIZADO NAS FAZENDAS BEIRA RIO E BEIRA RIO II, ZONA RURAL, NO MUNICÍPIO DE MUCUGÊ, MEDIANTE  O CUMPRIMENTO </v>
      </c>
      <c r="H1198" t="str">
        <f>IFERROR(MID($D1198,FIND(H$1,$D1198,1)+0,70),"x")</f>
        <v xml:space="preserve">CAPTAÇÃO SUPERFICIAL, NA BACIA HIDROGRÁFICA  DO RIO PARAGUAÇU, NO RIO </v>
      </c>
      <c r="I1198" t="str">
        <f>IFERROR(MID($D1198,FIND(I$1,$D1198,1)+0,30),"x")</f>
        <v>x</v>
      </c>
      <c r="J1198" t="str">
        <f>IFERROR(MID($D1198,FIND(J$1,$D1198,1)+0,30),"x")</f>
        <v>CNPJ N° 09.482.129/0001-58, CO</v>
      </c>
      <c r="K1198" t="str">
        <f>IFERROR(MID($D1198,FIND(K$1,$D1198,1)+0,40),"x")</f>
        <v>VÁLIDA PELO PRAZO DE 04 (QUATRO) ANOS, A</v>
      </c>
      <c r="L1198" t="str">
        <f>IFERROR(MID($D1198,FIND(L$1,$D1198,1)+0,100),"x")</f>
        <v>RESOLVE: ART. 1º - AUTORIZAR A RENOVAÇÃO  DO DIREITO DE USO DOS RECURSOS HÍDRICOS, VÁLIDA PELO PRAZO</v>
      </c>
      <c r="M1198" t="s">
        <v>2969</v>
      </c>
      <c r="P1198" t="e">
        <f>VLOOKUP(A1198,#REF!,1,FALSE)</f>
        <v>#REF!</v>
      </c>
    </row>
    <row r="1199" spans="1:16" x14ac:dyDescent="0.25">
      <c r="A1199" s="3">
        <v>20689</v>
      </c>
      <c r="B1199" t="s">
        <v>5363</v>
      </c>
      <c r="C1199">
        <v>1175</v>
      </c>
      <c r="D1199" t="s">
        <v>1001</v>
      </c>
      <c r="E1199" s="1">
        <v>20689</v>
      </c>
      <c r="F1199" s="2">
        <v>43972</v>
      </c>
      <c r="G1199" t="str">
        <f>IFERROR(MID($D1199,FIND(G$1,$D1199,1)+0,110),"x")</f>
        <v>LOCALIZADO NA  FAZENDA CAATINGA DO MOURA, ZONA RURAL, NO MUNICÍPIO DE JACOBINA, MEDIANTE O CUMPRIMENTO DA  LEG</v>
      </c>
      <c r="H1199" t="str">
        <f>IFERROR(MID($D1199,FIND(H$1,$D1199,1)+0,70),"x")</f>
        <v>CAPTAÇÃO SUBTERRÂNEA, NA BACIA HIDROGRÁFICA DO RIO ITAPICURU,  NAS COO</v>
      </c>
      <c r="I1199" t="str">
        <f>IFERROR(MID($D1199,FIND(I$1,$D1199,1)+0,30),"x")</f>
        <v>CPF N° 902.029.705-82, COM SED</v>
      </c>
      <c r="J1199" t="str">
        <f>IFERROR(MID($D1199,FIND(J$1,$D1199,1)+0,30),"x")</f>
        <v>x</v>
      </c>
      <c r="K1199" t="str">
        <f>IFERROR(MID($D1199,FIND(K$1,$D1199,1)+0,40),"x")</f>
        <v>VÁLIDO PELO PRAZO DE 04 (QUATRO) ANOS, A</v>
      </c>
      <c r="L1199" t="str">
        <f>IFERROR(MID($D1199,FIND(L$1,$D1199,1)+0,100),"x")</f>
        <v>RESOLVE: ART. 1.º - AUTORIZAR O DIREITO  DE USO DOS RECURSOS HÍDRICOS, VÁLIDO PELO PRAZO DE 04 (QUAT</v>
      </c>
      <c r="M1199" t="s">
        <v>3274</v>
      </c>
      <c r="P1199" t="e">
        <f>VLOOKUP(A1199,#REF!,1,FALSE)</f>
        <v>#REF!</v>
      </c>
    </row>
    <row r="1200" spans="1:16" x14ac:dyDescent="0.25">
      <c r="A1200" s="3">
        <v>20690</v>
      </c>
      <c r="B1200" t="s">
        <v>5553</v>
      </c>
      <c r="C1200">
        <v>1365</v>
      </c>
      <c r="D1200" t="s">
        <v>1191</v>
      </c>
      <c r="E1200" s="1">
        <v>20690</v>
      </c>
      <c r="F1200" s="2">
        <v>43972</v>
      </c>
      <c r="G1200" t="str">
        <f>IFERROR(MID($D1200,FIND(G$1,$D1200,1)+0,110),"x")</f>
        <v>LOCALIZADO NA FAZENDA SANTANA, ZONA RURAL, NO MUNICÍPIO DE JEREMOABO,   MEDIANTE O CUMPRIMENTO DA LEGISLAÇÃO V</v>
      </c>
      <c r="H1200" t="str">
        <f>IFERROR(MID($D1200,FIND(H$1,$D1200,1)+0,70),"x")</f>
        <v>CAPTAÇÃO SUBTERRÂNEA, NA  BACIA HIDROGRÁFICA DO RIO VAZA BARRIS, NAS C</v>
      </c>
      <c r="I1200" t="str">
        <f>IFERROR(MID($D1200,FIND(I$1,$D1200,1)+0,30),"x")</f>
        <v>CPF N° 329.443.495-20, COM SED</v>
      </c>
      <c r="J1200" t="str">
        <f>IFERROR(MID($D1200,FIND(J$1,$D1200,1)+0,30),"x")</f>
        <v>x</v>
      </c>
      <c r="K1200" t="str">
        <f>IFERROR(MID($D1200,FIND(K$1,$D1200,1)+0,40),"x")</f>
        <v>VÁLIDO PELO PRAZO DE 04 (QUATRO) ANOS, A</v>
      </c>
      <c r="L1200" t="str">
        <f>IFERROR(MID($D1200,FIND(L$1,$D1200,1)+0,100),"x")</f>
        <v>RESOLVE: ART. 1.º - AUTORIZAR O DIREITO  DE USO DOS RECURSOS HÍDRICOS, VÁLIDO PELO PRAZO DE 04 (QUAT</v>
      </c>
      <c r="M1200" t="s">
        <v>3462</v>
      </c>
      <c r="P1200" t="e">
        <f>VLOOKUP(A1200,#REF!,1,FALSE)</f>
        <v>#REF!</v>
      </c>
    </row>
    <row r="1201" spans="1:16" x14ac:dyDescent="0.25">
      <c r="A1201" s="3">
        <v>20691</v>
      </c>
      <c r="B1201" t="s">
        <v>5562</v>
      </c>
      <c r="C1201">
        <v>1374</v>
      </c>
      <c r="D1201" t="s">
        <v>1200</v>
      </c>
      <c r="E1201" s="1">
        <v>20691</v>
      </c>
      <c r="F1201" s="2">
        <v>43972</v>
      </c>
      <c r="G1201" t="str">
        <f>IFERROR(MID($D1201,FIND(G$1,$D1201,1)+0,110),"x")</f>
        <v>LOCALIZADO NO SÍTIO SACO DO BARRO, ZONA RURAL, NO  MUNICÍPIO DE LIVRAMENTO DE NOSSA SENHORA, MEDIANTE O CUMPRI</v>
      </c>
      <c r="H1201" t="str">
        <f>IFERROR(MID($D1201,FIND(H$1,$D1201,1)+0,70),"x")</f>
        <v>CAPTAÇÃO SUPERFICIAL, NA BACIA  HIDROGRÁFICA DO RIO DE CONTAS, NA LAGO</v>
      </c>
      <c r="I1201" t="str">
        <f>IFERROR(MID($D1201,FIND(I$1,$D1201,1)+0,30),"x")</f>
        <v>CPF N° 196.389.065-53, COM SED</v>
      </c>
      <c r="J1201" t="str">
        <f>IFERROR(MID($D1201,FIND(J$1,$D1201,1)+0,30),"x")</f>
        <v>x</v>
      </c>
      <c r="K1201" t="str">
        <f>IFERROR(MID($D1201,FIND(K$1,$D1201,1)+0,40),"x")</f>
        <v>VÁLIDO PELO PRAZO DE 02 (DOIS) ANOS, A H</v>
      </c>
      <c r="L1201" t="str">
        <f>IFERROR(MID($D1201,FIND(L$1,$D1201,1)+0,100),"x")</f>
        <v>RESOLVE: ART. 1º - AUTORIZAR O DIREITO  DE USO DOS RECURSOS HÍDRICOS, VÁLIDO PELO PRAZO DE 02 (DOIS)</v>
      </c>
      <c r="M1201" t="s">
        <v>2752</v>
      </c>
      <c r="P1201" t="e">
        <f>VLOOKUP(A1201,#REF!,1,FALSE)</f>
        <v>#REF!</v>
      </c>
    </row>
    <row r="1202" spans="1:16" x14ac:dyDescent="0.25">
      <c r="A1202" s="3">
        <v>20702</v>
      </c>
      <c r="B1202" t="s">
        <v>5127</v>
      </c>
      <c r="C1202">
        <v>939</v>
      </c>
      <c r="D1202" t="s">
        <v>765</v>
      </c>
      <c r="E1202" s="1">
        <v>20702</v>
      </c>
      <c r="F1202" s="2">
        <v>43979</v>
      </c>
      <c r="G1202" t="str">
        <f>IFERROR(MID($D1202,FIND(G$1,$D1202,1)+0,110),"x")</f>
        <v>LOCALIZADO NA FAZENDA CAMPO ALEGRE, ZONA RURAL,  NO MUNICÍPIO DE IBIRAPUÃ, MEDIANTE O CUMPRIMENTO DA LEGISLAÇÃ</v>
      </c>
      <c r="H1202" t="str">
        <f>IFERROR(MID($D1202,FIND(H$1,$D1202,1)+0,70),"x")</f>
        <v>CAPTAÇÃO SUPERFICIAL, NA BACIA HIDROGRÁFICA DO  RIO PERUÍPE, EM AFLUEN</v>
      </c>
      <c r="I1202" t="str">
        <f>IFERROR(MID($D1202,FIND(I$1,$D1202,1)+0,30),"x")</f>
        <v>CPF N° 388.935.505-63, COM SED</v>
      </c>
      <c r="J1202" t="str">
        <f>IFERROR(MID($D1202,FIND(J$1,$D1202,1)+0,30),"x")</f>
        <v>x</v>
      </c>
      <c r="K1202" t="str">
        <f>IFERROR(MID($D1202,FIND(K$1,$D1202,1)+0,40),"x")</f>
        <v>VÁLIDO PELO PRAZO DE 04 (QUATRO) ANOS, A</v>
      </c>
      <c r="L1202" t="str">
        <f>IFERROR(MID($D1202,FIND(L$1,$D1202,1)+0,100),"x")</f>
        <v>RESOLVE: ART. 1º - AUTORIZAR O DIREITO DE  USO DOS RECURSOS HÍDRICOS, VÁLIDO PELO PRAZO DE 04 (QUATR</v>
      </c>
      <c r="M1202" t="s">
        <v>3041</v>
      </c>
      <c r="P1202" t="e">
        <f>VLOOKUP(A1202,#REF!,1,FALSE)</f>
        <v>#REF!</v>
      </c>
    </row>
    <row r="1203" spans="1:16" x14ac:dyDescent="0.25">
      <c r="A1203" s="3">
        <v>20710</v>
      </c>
      <c r="B1203" t="s">
        <v>5421</v>
      </c>
      <c r="C1203">
        <v>1233</v>
      </c>
      <c r="D1203" t="s">
        <v>1059</v>
      </c>
      <c r="E1203" s="1">
        <v>20710</v>
      </c>
      <c r="F1203" s="2">
        <v>43980</v>
      </c>
      <c r="G1203" t="str">
        <f>IFERROR(MID($D1203,FIND(G$1,$D1203,1)+0,110),"x")</f>
        <v>LOCALIZADO  NA FAZENDA RESERVA, ZONA RURAL, NO MUNICÍPIO DE EUNÁPOLIS, MEDIANTE O CUMPRIMENTO DA  LEGISLAÇÃO V</v>
      </c>
      <c r="H1203" t="str">
        <f>IFERROR(MID($D1203,FIND(H$1,$D1203,1)+0,70),"x")</f>
        <v>CAPTAÇÃO SUPERFICIAL EM BARRAMENTO, AUTORIZADO PELA PORTARIA  N° 176/0</v>
      </c>
      <c r="I1203" t="str">
        <f>IFERROR(MID($D1203,FIND(I$1,$D1203,1)+0,30),"x")</f>
        <v>CPF Nº 074.323.565-72, COM SED</v>
      </c>
      <c r="J1203" t="str">
        <f>IFERROR(MID($D1203,FIND(J$1,$D1203,1)+0,30),"x")</f>
        <v>x</v>
      </c>
      <c r="K1203" t="str">
        <f>IFERROR(MID($D1203,FIND(K$1,$D1203,1)+0,40),"x")</f>
        <v>VÁLIDO PELO PRAZO DE 04 (QUATRO) ANOS, A</v>
      </c>
      <c r="L1203" t="str">
        <f>IFERROR(MID($D1203,FIND(L$1,$D1203,1)+0,100),"x")</f>
        <v>RESOLVE: ART. 1º - AUTORIZAR A RENOVAÇÃO  DO DIREITO DE USO DOS RECURSOS HÍDRICOS, VÁLIDO PELO PRAZO</v>
      </c>
      <c r="M1203" t="s">
        <v>3330</v>
      </c>
      <c r="P1203" t="e">
        <f>VLOOKUP(A1203,#REF!,1,FALSE)</f>
        <v>#REF!</v>
      </c>
    </row>
    <row r="1204" spans="1:16" x14ac:dyDescent="0.25">
      <c r="A1204" s="3">
        <v>20712</v>
      </c>
      <c r="B1204" t="s">
        <v>5262</v>
      </c>
      <c r="C1204">
        <v>1074</v>
      </c>
      <c r="D1204" t="s">
        <v>900</v>
      </c>
      <c r="E1204" s="1">
        <v>20712</v>
      </c>
      <c r="F1204" s="2">
        <v>43983</v>
      </c>
      <c r="G1204" t="str">
        <f>IFERROR(MID($D1204,FIND(G$1,$D1204,1)+0,110),"x")</f>
        <v>LOCALIZADO NA FAZENDA  BOA ESPERANÇA, ZONA RURAL, NO MUNICÍPIO DE PORTO SEGURO, MEDIANTE O CUMPRIMENTO DA  LEG</v>
      </c>
      <c r="H1204" t="str">
        <f>IFERROR(MID($D1204,FIND(H$1,$D1204,1)+0,70),"x")</f>
        <v>CAPTAÇÃO SUPERFICIAL, NA BACIA HIDROGRÁFICA DO RIO CARAÍVA, EM BARRAME</v>
      </c>
      <c r="I1204" t="str">
        <f>IFERROR(MID($D1204,FIND(I$1,$D1204,1)+0,30),"x")</f>
        <v>CPF N° 024.170.265-89, COM SED</v>
      </c>
      <c r="J1204" t="str">
        <f>IFERROR(MID($D1204,FIND(J$1,$D1204,1)+0,30),"x")</f>
        <v>x</v>
      </c>
      <c r="K1204" t="str">
        <f>IFERROR(MID($D1204,FIND(K$1,$D1204,1)+0,40),"x")</f>
        <v>VÁLIDO PELO PRAZO DE 04 (QUATRO) ANOS, A</v>
      </c>
      <c r="L1204" t="str">
        <f>IFERROR(MID($D1204,FIND(L$1,$D1204,1)+0,100),"x")</f>
        <v>RESOLVE: ART. 1.º - AUTORIZAR O DIREITO DE  USO DOS RECURSOS HÍDRICOS, VÁLIDO PELO PRAZO DE 04 (QUAT</v>
      </c>
      <c r="M1204" t="s">
        <v>3175</v>
      </c>
      <c r="P1204" t="e">
        <f>VLOOKUP(A1204,#REF!,1,FALSE)</f>
        <v>#REF!</v>
      </c>
    </row>
    <row r="1205" spans="1:16" x14ac:dyDescent="0.25">
      <c r="A1205" s="3">
        <v>20713</v>
      </c>
      <c r="B1205" t="s">
        <v>5311</v>
      </c>
      <c r="C1205">
        <v>1123</v>
      </c>
      <c r="D1205" t="s">
        <v>949</v>
      </c>
      <c r="E1205" s="1">
        <v>20713</v>
      </c>
      <c r="F1205" s="2">
        <v>43983</v>
      </c>
      <c r="G1205" t="str">
        <f>IFERROR(MID($D1205,FIND(G$1,$D1205,1)+0,110),"x")</f>
        <v>LOCALIZADO NA FAZENDA CAPRICHOSA,  ZONA RURAL, NO MUNICÍPIO DE PRADO. DEVERÁ SER MANTIDA UMA DESCARGA DE FUNDO</v>
      </c>
      <c r="H1205" t="str">
        <f>IFERROR(MID($D1205,FIND(H$1,$D1205,1)+0,70),"x")</f>
        <v>CAPTAÇÃO SUPERFICIAL, VÁLIDO  PELO PRAZO DE 04 (QUATRO) ANOS, NA BACIA</v>
      </c>
      <c r="I1205" t="str">
        <f>IFERROR(MID($D1205,FIND(I$1,$D1205,1)+0,30),"x")</f>
        <v>CPF Nº 096.483.307-78, COM SED</v>
      </c>
      <c r="J1205" t="str">
        <f>IFERROR(MID($D1205,FIND(J$1,$D1205,1)+0,30),"x")</f>
        <v>x</v>
      </c>
      <c r="K1205" t="str">
        <f>IFERROR(MID($D1205,FIND(K$1,$D1205,1)+0,40),"x")</f>
        <v>VÁLIDO  PELO PRAZO DE 35 (TRINTA E CINCO</v>
      </c>
      <c r="L1205" t="str">
        <f>IFERROR(MID($D1205,FIND(L$1,$D1205,1)+0,100),"x")</f>
        <v>RESOLVE: ART. 1.º - AUTORIZAR O DIREITO DE USO  DOS RECURSOS HÍDRICOS A DIJALMA GALÃO, INSCRITO NO C</v>
      </c>
      <c r="M1205" t="s">
        <v>3223</v>
      </c>
      <c r="P1205" t="e">
        <f>VLOOKUP(A1205,#REF!,1,FALSE)</f>
        <v>#REF!</v>
      </c>
    </row>
    <row r="1206" spans="1:16" x14ac:dyDescent="0.25">
      <c r="A1206" s="3">
        <v>20716</v>
      </c>
      <c r="B1206" t="s">
        <v>5041</v>
      </c>
      <c r="C1206">
        <v>852</v>
      </c>
      <c r="D1206" t="s">
        <v>678</v>
      </c>
      <c r="E1206" s="1">
        <v>20716</v>
      </c>
      <c r="F1206" s="2">
        <v>43983</v>
      </c>
      <c r="G1206" t="str">
        <f>IFERROR(MID($D1206,FIND(G$1,$D1206,1)+0,110),"x")</f>
        <v>LOCALIZADO NA FAZENDA LAGOA DOS PORCOS, POVOADO CERCADINHO, NO MUNICÍPIO DE MORRO DO  CHAPÉU, MEDIANTE O CUMPR</v>
      </c>
      <c r="H1206" t="str">
        <f>IFERROR(MID($D1206,FIND(H$1,$D1206,1)+0,70),"x")</f>
        <v>CAPTAÇÃO SUBTERRÂNEA, NA BACIA HIDROGRÁFICA  DO RIO JACUÍPE, NAS COORD</v>
      </c>
      <c r="I1206" t="str">
        <f>IFERROR(MID($D1206,FIND(I$1,$D1206,1)+0,30),"x")</f>
        <v>CPF N° 080.336.505-59, COM SED</v>
      </c>
      <c r="J1206" t="str">
        <f>IFERROR(MID($D1206,FIND(J$1,$D1206,1)+0,30),"x")</f>
        <v>x</v>
      </c>
      <c r="K1206" t="str">
        <f>IFERROR(MID($D1206,FIND(K$1,$D1206,1)+0,40),"x")</f>
        <v>VÁLIDO PELO PRAZO DE 04 (QUATRO) ANOS, A</v>
      </c>
      <c r="L1206" t="str">
        <f>IFERROR(MID($D1206,FIND(L$1,$D1206,1)+0,100),"x")</f>
        <v>RESOLVE: ART. 1.º - AUTORIZAR O DIREITO DE USO  DOS RECURSOS HÍDRICOS, VÁLIDO PELO PRAZO DE 04 (QUAT</v>
      </c>
      <c r="M1206" t="s">
        <v>2964</v>
      </c>
      <c r="P1206" t="e">
        <f>VLOOKUP(A1206,#REF!,1,FALSE)</f>
        <v>#REF!</v>
      </c>
    </row>
    <row r="1207" spans="1:16" x14ac:dyDescent="0.25">
      <c r="A1207" s="3">
        <v>20717</v>
      </c>
      <c r="B1207" t="s">
        <v>5123</v>
      </c>
      <c r="C1207">
        <v>935</v>
      </c>
      <c r="D1207" t="s">
        <v>761</v>
      </c>
      <c r="E1207" s="1">
        <v>20717</v>
      </c>
      <c r="F1207" s="2">
        <v>43983</v>
      </c>
      <c r="G1207" t="str">
        <f>IFERROR(MID($D1207,FIND(G$1,$D1207,1)+0,110),"x")</f>
        <v>LOCALIZADO  NA FAZENDA MORIM, ZONA RURAL, NO MUNICÍPIO DE SANTO ESTEVÃO, MEDIANTE O CUMPRIMENTO DA  LEGISLAÇÃO</v>
      </c>
      <c r="H1207" t="str">
        <f>IFERROR(MID($D1207,FIND(H$1,$D1207,1)+0,70),"x")</f>
        <v xml:space="preserve">CAPTAÇÃO SUPERFICIAL, NA BACIA HIDROGRÁFICA DO  RIO PARAGUAÇU, NO RIO </v>
      </c>
      <c r="I1207" t="str">
        <f>IFERROR(MID($D1207,FIND(I$1,$D1207,1)+0,30),"x")</f>
        <v>CPF Nº 570.195.095-68, COM SED</v>
      </c>
      <c r="J1207" t="str">
        <f>IFERROR(MID($D1207,FIND(J$1,$D1207,1)+0,30),"x")</f>
        <v>x</v>
      </c>
      <c r="K1207" t="str">
        <f>IFERROR(MID($D1207,FIND(K$1,$D1207,1)+0,40),"x")</f>
        <v>VÁLIDO PELO PRAZO DE 04 (QUATRO) ANOS, A</v>
      </c>
      <c r="L1207" t="str">
        <f>IFERROR(MID($D1207,FIND(L$1,$D1207,1)+0,100),"x")</f>
        <v>RESOLVE: ART. 1.º - AUTORIZAR O DIREITO DE  USO DOS RECURSOS HÍDRICOS, VÁLIDO PELO PRAZO DE 04 (QUAT</v>
      </c>
      <c r="M1207" t="s">
        <v>3037</v>
      </c>
      <c r="P1207" t="e">
        <f>VLOOKUP(A1207,#REF!,1,FALSE)</f>
        <v>#REF!</v>
      </c>
    </row>
    <row r="1208" spans="1:16" x14ac:dyDescent="0.25">
      <c r="A1208" s="3">
        <v>20719</v>
      </c>
      <c r="B1208" t="s">
        <v>5405</v>
      </c>
      <c r="C1208">
        <v>1217</v>
      </c>
      <c r="D1208" t="s">
        <v>1043</v>
      </c>
      <c r="E1208" s="1">
        <v>20719</v>
      </c>
      <c r="F1208" s="2">
        <v>43983</v>
      </c>
      <c r="G1208" t="str">
        <f>IFERROR(MID($D1208,FIND(G$1,$D1208,1)+0,110),"x")</f>
        <v xml:space="preserve">LOCALIZADO NA FAZENDA  BAIXA DO LICURI, ZONA RURAL, NO MUNICÍPIO DE RIBEIRA DO AMPARO, MEDIANTE O CUMPRIMENTO </v>
      </c>
      <c r="H1208" t="str">
        <f>IFERROR(MID($D1208,FIND(H$1,$D1208,1)+0,70),"x")</f>
        <v>CAPTAÇÃO SUBTERRÂNEA,  NA BACIA HIDROGRÁFICA DO RIO ITAPICURU, NO POÇO</v>
      </c>
      <c r="I1208" t="str">
        <f>IFERROR(MID($D1208,FIND(I$1,$D1208,1)+0,30),"x")</f>
        <v>x</v>
      </c>
      <c r="J1208" t="str">
        <f>IFERROR(MID($D1208,FIND(J$1,$D1208,1)+0,30),"x")</f>
        <v>CNPJ N° 07.231.103/0008-88 COM</v>
      </c>
      <c r="K1208" t="str">
        <f>IFERROR(MID($D1208,FIND(K$1,$D1208,1)+0,40),"x")</f>
        <v xml:space="preserve">VÁLIDO PELO PRAZO DE 4 (QUATRO) ANOS, À </v>
      </c>
      <c r="L1208" t="str">
        <f>IFERROR(MID($D1208,FIND(L$1,$D1208,1)+0,100),"x")</f>
        <v>RESOLVE: ART. 1.º - AUTORIZAR O DIREITO DE  USO DOS RECURSOS HÍDRICOS, VÁLIDO PELO PRAZO DE 4 (QUATR</v>
      </c>
      <c r="M1208" t="s">
        <v>3315</v>
      </c>
      <c r="P1208" t="e">
        <f>VLOOKUP(A1208,#REF!,1,FALSE)</f>
        <v>#REF!</v>
      </c>
    </row>
    <row r="1209" spans="1:16" x14ac:dyDescent="0.25">
      <c r="A1209" s="3">
        <v>20724</v>
      </c>
      <c r="B1209" t="s">
        <v>5307</v>
      </c>
      <c r="C1209">
        <v>1119</v>
      </c>
      <c r="D1209" t="s">
        <v>945</v>
      </c>
      <c r="E1209" s="1">
        <v>20724</v>
      </c>
      <c r="F1209" s="2">
        <v>43984</v>
      </c>
      <c r="G1209" t="str">
        <f>IFERROR(MID($D1209,FIND(G$1,$D1209,1)+0,110),"x")</f>
        <v>LOCALIZADO NA FAZENDA  BOA UNIÃO, ZONA RURAL, NO MUNICÍPIO DE IBIRAPITANGA, MEDIANTE O CUMPRIMENTO DA LEGISLAÇ</v>
      </c>
      <c r="H1209" t="str">
        <f>IFERROR(MID($D1209,FIND(H$1,$D1209,1)+0,70),"x")</f>
        <v>CAPTAÇÃO SUPERFICIAL, NA BACIA HIDROGRÁFICA DO RIO DE CONTAS, NO RIO T</v>
      </c>
      <c r="I1209" t="str">
        <f>IFERROR(MID($D1209,FIND(I$1,$D1209,1)+0,30),"x")</f>
        <v>CPF N° 070.439.025-68, COM SED</v>
      </c>
      <c r="J1209" t="str">
        <f>IFERROR(MID($D1209,FIND(J$1,$D1209,1)+0,30),"x")</f>
        <v>x</v>
      </c>
      <c r="K1209" t="str">
        <f>IFERROR(MID($D1209,FIND(K$1,$D1209,1)+0,40),"x")</f>
        <v>VÁLIDO PELO PRAZO DE 04 (QUATRO) ANOS, A</v>
      </c>
      <c r="L1209" t="str">
        <f>IFERROR(MID($D1209,FIND(L$1,$D1209,1)+0,100),"x")</f>
        <v>RESOLVE: ART. 1º - AUTORIZAR O DIREITO DE  USO DOS RECURSOS HÍDRICOS, VÁLIDO PELO PRAZO DE 04 (QUATR</v>
      </c>
      <c r="M1209" t="s">
        <v>3219</v>
      </c>
      <c r="P1209" t="e">
        <f>VLOOKUP(A1209,#REF!,1,FALSE)</f>
        <v>#REF!</v>
      </c>
    </row>
    <row r="1210" spans="1:16" x14ac:dyDescent="0.25">
      <c r="A1210" s="3">
        <v>20753</v>
      </c>
      <c r="B1210" t="s">
        <v>5088</v>
      </c>
      <c r="C1210">
        <v>899</v>
      </c>
      <c r="D1210" t="s">
        <v>725</v>
      </c>
      <c r="E1210" s="1">
        <v>20753</v>
      </c>
      <c r="F1210" s="2">
        <v>43986</v>
      </c>
      <c r="G1210" t="str">
        <f>IFERROR(MID($D1210,FIND(G$1,$D1210,1)+0,110),"x")</f>
        <v>LOCALIZADO NA FAZENDA SÃO JUDAS TADEU, RODOVIA BA 148, ZONA RURAL, NO MUNICÍPIO DE  PIATÃ, MEDIANTE O CUMPRIME</v>
      </c>
      <c r="H1210" t="str">
        <f>IFERROR(MID($D1210,FIND(H$1,$D1210,1)+0,70),"x")</f>
        <v>CAPTAÇÃO SUBTERRÂNEA, NA BACIA HIDROGRÁFICA DO  RIO DE CONTAS, NAS COO</v>
      </c>
      <c r="I1210" t="str">
        <f>IFERROR(MID($D1210,FIND(I$1,$D1210,1)+0,30),"x")</f>
        <v>CPF Nº 057.136.255-91, COM SED</v>
      </c>
      <c r="J1210" t="str">
        <f>IFERROR(MID($D1210,FIND(J$1,$D1210,1)+0,30),"x")</f>
        <v>x</v>
      </c>
      <c r="K1210" t="str">
        <f>IFERROR(MID($D1210,FIND(K$1,$D1210,1)+0,40),"x")</f>
        <v>VÁLIDA PELO PRAZO DE 04 (QUATRO) ANOS, A</v>
      </c>
      <c r="L1210" t="str">
        <f>IFERROR(MID($D1210,FIND(L$1,$D1210,1)+0,100),"x")</f>
        <v>RESOLVE: ART. 1º - AUTORIZAR A RENOVAÇÃO  DO DIREITO DE USO DOS RECURSOS HÍDRICOS, VÁLIDA PELO PRAZO</v>
      </c>
      <c r="M1210" t="s">
        <v>3003</v>
      </c>
      <c r="P1210" t="e">
        <f>VLOOKUP(A1210,#REF!,1,FALSE)</f>
        <v>#REF!</v>
      </c>
    </row>
    <row r="1211" spans="1:16" x14ac:dyDescent="0.25">
      <c r="A1211" s="3">
        <v>20755</v>
      </c>
      <c r="B1211" t="s">
        <v>5265</v>
      </c>
      <c r="C1211">
        <v>1077</v>
      </c>
      <c r="D1211" t="s">
        <v>903</v>
      </c>
      <c r="E1211" s="1">
        <v>20755</v>
      </c>
      <c r="F1211" s="2">
        <v>43986</v>
      </c>
      <c r="G1211" t="str">
        <f>IFERROR(MID($D1211,FIND(G$1,$D1211,1)+0,110),"x")</f>
        <v>LOCALIZADO NA FAZENDA BOA  ESPERANÇA, ZONA RURAL, NO MUNICÍPIO DE PORTO SEGURO, MEDIANTE O CUMPRIMENTO DA LEGI</v>
      </c>
      <c r="H1211" t="str">
        <f>IFERROR(MID($D1211,FIND(H$1,$D1211,1)+0,70),"x")</f>
        <v>CAPTAÇÃO SUPERFICIAL, NA BACIA HIDROGRÁFICA DO RIO CARAÍVA, NO CÓRREGO</v>
      </c>
      <c r="I1211" t="str">
        <f>IFERROR(MID($D1211,FIND(I$1,$D1211,1)+0,30),"x")</f>
        <v>CPF N° 024.170.265-89, COM SED</v>
      </c>
      <c r="J1211" t="str">
        <f>IFERROR(MID($D1211,FIND(J$1,$D1211,1)+0,30),"x")</f>
        <v>x</v>
      </c>
      <c r="K1211" t="str">
        <f>IFERROR(MID($D1211,FIND(K$1,$D1211,1)+0,40),"x")</f>
        <v>VÁLIDO PELO PRAZO DE 04 (QUATRO) ANOS, A</v>
      </c>
      <c r="L1211" t="str">
        <f>IFERROR(MID($D1211,FIND(L$1,$D1211,1)+0,100),"x")</f>
        <v>RESOLVE: ART. 1º - AUTORIZAR O DIREITO DE  USO DOS RECURSOS HÍDRICOS, VÁLIDO PELO PRAZO DE 04 (QUATR</v>
      </c>
      <c r="M1211" t="s">
        <v>3177</v>
      </c>
      <c r="P1211" t="e">
        <f>VLOOKUP(A1211,#REF!,1,FALSE)</f>
        <v>#REF!</v>
      </c>
    </row>
    <row r="1212" spans="1:16" x14ac:dyDescent="0.25">
      <c r="A1212" s="3">
        <v>20757</v>
      </c>
      <c r="B1212" t="s">
        <v>5195</v>
      </c>
      <c r="C1212">
        <v>1007</v>
      </c>
      <c r="D1212" t="s">
        <v>833</v>
      </c>
      <c r="E1212" s="1">
        <v>20757</v>
      </c>
      <c r="F1212" s="2">
        <v>43986</v>
      </c>
      <c r="G1212" t="str">
        <f>IFERROR(MID($D1212,FIND(G$1,$D1212,1)+0,110),"x")</f>
        <v>LOCALIZADO  NA FAZENDA SÍTIO MEIRE CRISTINA, ZONA RURAL, NO MUNICÍPIO DE ITAPICURU, MEDIANTE O CUMPRIMENTO  DA</v>
      </c>
      <c r="H1212" t="str">
        <f>IFERROR(MID($D1212,FIND(H$1,$D1212,1)+0,70),"x")</f>
        <v>CAPTAÇÃO SUBTERRÂNEA, NA BACIA HIDROGRÁFICA DO RIO  ITAPICURU, NAS COO</v>
      </c>
      <c r="I1212" t="str">
        <f>IFERROR(MID($D1212,FIND(I$1,$D1212,1)+0,30),"x")</f>
        <v>CPF N° 874.701.605-15, COM SED</v>
      </c>
      <c r="J1212" t="str">
        <f>IFERROR(MID($D1212,FIND(J$1,$D1212,1)+0,30),"x")</f>
        <v>x</v>
      </c>
      <c r="K1212" t="str">
        <f>IFERROR(MID($D1212,FIND(K$1,$D1212,1)+0,40),"x")</f>
        <v>VÁLIDO PELO PRAZO DE 04 (QUATRO) ANOS, A</v>
      </c>
      <c r="L1212" t="str">
        <f>IFERROR(MID($D1212,FIND(L$1,$D1212,1)+0,100),"x")</f>
        <v>RESOLVE: ART. 1.º - AUTORIZAR O DIREITO DE  USO DOS RECURSOS HÍDRICOS, VÁLIDO PELO PRAZO DE 04 (QUAT</v>
      </c>
      <c r="M1212" t="s">
        <v>3108</v>
      </c>
      <c r="P1212" t="e">
        <f>VLOOKUP(A1212,#REF!,1,FALSE)</f>
        <v>#REF!</v>
      </c>
    </row>
    <row r="1213" spans="1:16" x14ac:dyDescent="0.25">
      <c r="A1213" s="3">
        <v>20758</v>
      </c>
      <c r="B1213" t="s">
        <v>5034</v>
      </c>
      <c r="C1213">
        <v>845</v>
      </c>
      <c r="D1213" t="s">
        <v>671</v>
      </c>
      <c r="E1213" s="1">
        <v>20758</v>
      </c>
      <c r="F1213" s="2">
        <v>43986</v>
      </c>
      <c r="G1213" t="str">
        <f>IFERROR(MID($D1213,FIND(G$1,$D1213,1)+0,110),"x")</f>
        <v>LOCALIZADO NA FAZENDA CARNAÍBA, DISTRITO DE CAATINGA DO MOURA, NO MUNICÍPIO DE JACOBINA,  MEDIANTE O CUMPRIMEN</v>
      </c>
      <c r="H1213" t="str">
        <f>IFERROR(MID($D1213,FIND(H$1,$D1213,1)+0,70),"x")</f>
        <v>CAPTAÇÃO SUBTERRÂNEA, NA BACIA HIDROGRÁFICA  DO RIO ITAPICURU, NAS COO</v>
      </c>
      <c r="I1213" t="str">
        <f>IFERROR(MID($D1213,FIND(I$1,$D1213,1)+0,30),"x")</f>
        <v>CPF N° 570.602.665-34, COM SED</v>
      </c>
      <c r="J1213" t="str">
        <f>IFERROR(MID($D1213,FIND(J$1,$D1213,1)+0,30),"x")</f>
        <v>x</v>
      </c>
      <c r="K1213" t="str">
        <f>IFERROR(MID($D1213,FIND(K$1,$D1213,1)+0,40),"x")</f>
        <v>VÁLIDO PELO PRAZO DE 04 (QUATRO) ANOS, A</v>
      </c>
      <c r="L1213" t="str">
        <f>IFERROR(MID($D1213,FIND(L$1,$D1213,1)+0,100),"x")</f>
        <v>RESOLVE: ART. 1.º - AUTORIZAR O DIREITO DE  USO DOS RECURSOS HÍDRICOS, VÁLIDO PELO PRAZO DE 04 (QUAT</v>
      </c>
      <c r="M1213" t="s">
        <v>2957</v>
      </c>
      <c r="P1213" t="e">
        <f>VLOOKUP(A1213,#REF!,1,FALSE)</f>
        <v>#REF!</v>
      </c>
    </row>
    <row r="1214" spans="1:16" x14ac:dyDescent="0.25">
      <c r="A1214" s="3">
        <v>20763</v>
      </c>
      <c r="B1214" t="s">
        <v>5297</v>
      </c>
      <c r="C1214">
        <v>1109</v>
      </c>
      <c r="D1214" t="s">
        <v>935</v>
      </c>
      <c r="E1214" s="1">
        <v>20763</v>
      </c>
      <c r="F1214" s="2">
        <v>43990</v>
      </c>
      <c r="G1214" t="str">
        <f>IFERROR(MID($D1214,FIND(G$1,$D1214,1)+0,110),"x")</f>
        <v>LOCALIZADO NO MESMO LOCAL E MUNICÍPIO, MEDIANTE O CUMPRIMENTO DA LEGISLAÇÃO VIGENTE, DOS CON- DICIONANTES E DO</v>
      </c>
      <c r="H1214" t="str">
        <f>IFERROR(MID($D1214,FIND(H$1,$D1214,1)+0,70),"x")</f>
        <v xml:space="preserve">CAPTAÇÃO SUPERFICIAL, NA BACIA HIDROGRÁFICA DO RIO DE CONTAS,  NO RIO </v>
      </c>
      <c r="I1214" t="str">
        <f>IFERROR(MID($D1214,FIND(I$1,$D1214,1)+0,30),"x")</f>
        <v>CPF Nº 117.438.915-04, COM SED</v>
      </c>
      <c r="J1214" t="str">
        <f>IFERROR(MID($D1214,FIND(J$1,$D1214,1)+0,30),"x")</f>
        <v>x</v>
      </c>
      <c r="K1214" t="str">
        <f>IFERROR(MID($D1214,FIND(K$1,$D1214,1)+0,40),"x")</f>
        <v>VÁLIDO PELO PRAZO DE 04 (QUATRO) ANOS, A</v>
      </c>
      <c r="L1214" t="str">
        <f>IFERROR(MID($D1214,FIND(L$1,$D1214,1)+0,100),"x")</f>
        <v>RESOLVE: ART. 1.º - AUTORIZAR O DIREITO DE  USO DOS RECURSOS HÍDRICOS, VÁLIDO PELO PRAZO DE 04 (QUAT</v>
      </c>
      <c r="M1214" t="s">
        <v>3209</v>
      </c>
      <c r="P1214" t="e">
        <f>VLOOKUP(A1214,#REF!,1,FALSE)</f>
        <v>#REF!</v>
      </c>
    </row>
    <row r="1215" spans="1:16" x14ac:dyDescent="0.25">
      <c r="A1215" s="3">
        <v>20768</v>
      </c>
      <c r="B1215" t="s">
        <v>5174</v>
      </c>
      <c r="C1215">
        <v>986</v>
      </c>
      <c r="D1215" t="s">
        <v>812</v>
      </c>
      <c r="E1215" s="1">
        <v>20768</v>
      </c>
      <c r="F1215" s="2">
        <v>43990</v>
      </c>
      <c r="G1215" t="str">
        <f>IFERROR(MID($D1215,FIND(G$1,$D1215,1)+0,110),"x")</f>
        <v>LOCALIZADO NA FAZENDA IBICARAÍ, ZONA RURAL, NO MUNICÍPIO DE BARRA DA ESTIVA,  MEDIANTE O CUMPRIMENTO DA LEGISL</v>
      </c>
      <c r="H1215" t="str">
        <f>IFERROR(MID($D1215,FIND(H$1,$D1215,1)+0,70),"x")</f>
        <v xml:space="preserve">CAPTAÇÃO SUPERFICIAL, NA BACIA HIDROGRÁFICA DO RIO  DE CONTAS, NO RIO </v>
      </c>
      <c r="I1215" t="str">
        <f>IFERROR(MID($D1215,FIND(I$1,$D1215,1)+0,30),"x")</f>
        <v>CPF Nº 596.147.655-34, COM SED</v>
      </c>
      <c r="J1215" t="str">
        <f>IFERROR(MID($D1215,FIND(J$1,$D1215,1)+0,30),"x")</f>
        <v>x</v>
      </c>
      <c r="K1215" t="str">
        <f>IFERROR(MID($D1215,FIND(K$1,$D1215,1)+0,40),"x")</f>
        <v>VÁLIDO PELO PRAZO DE 04 (QUATRO) ANOS, A</v>
      </c>
      <c r="L1215" t="str">
        <f>IFERROR(MID($D1215,FIND(L$1,$D1215,1)+0,100),"x")</f>
        <v>RESOLVE: ART. 1º - AUTORIZAR O DIREITO DE  USO DOS RECURSOS HÍDRICOS, VÁLIDO PELO PRAZO DE 04 (QUATR</v>
      </c>
      <c r="M1215" t="s">
        <v>3088</v>
      </c>
      <c r="P1215" t="e">
        <f>VLOOKUP(A1215,#REF!,1,FALSE)</f>
        <v>#REF!</v>
      </c>
    </row>
    <row r="1216" spans="1:16" x14ac:dyDescent="0.25">
      <c r="A1216" s="3">
        <v>20771</v>
      </c>
      <c r="B1216" t="s">
        <v>5474</v>
      </c>
      <c r="C1216">
        <v>1286</v>
      </c>
      <c r="D1216" t="s">
        <v>1112</v>
      </c>
      <c r="E1216" s="1">
        <v>20771</v>
      </c>
      <c r="F1216" s="2">
        <v>43990</v>
      </c>
      <c r="G1216" t="str">
        <f>IFERROR(MID($D1216,FIND(G$1,$D1216,1)+0,110),"x")</f>
        <v>LOCALIZADO NA FAZENDA BAIXA FUNDA II, COMUNIDADE PÉ DE LIMÃO, ZONA RURAL, NO MUNICÍPIO DE  BARRO ALTO, MEDIANT</v>
      </c>
      <c r="H1216" t="str">
        <f>IFERROR(MID($D1216,FIND(H$1,$D1216,1)+0,70),"x")</f>
        <v>CAPTAÇÃO SUBTERRÂNEA, NA BACIA HIDROGRÁFICA DO RIO SÃO  FRANCISCO, NAS</v>
      </c>
      <c r="I1216" t="str">
        <f>IFERROR(MID($D1216,FIND(I$1,$D1216,1)+0,30),"x")</f>
        <v>CPF N° 246.713.205-68, COM SED</v>
      </c>
      <c r="J1216" t="str">
        <f>IFERROR(MID($D1216,FIND(J$1,$D1216,1)+0,30),"x")</f>
        <v>x</v>
      </c>
      <c r="K1216" t="str">
        <f>IFERROR(MID($D1216,FIND(K$1,$D1216,1)+0,40),"x")</f>
        <v>VÁLIDO PELO PRAZO DE 04 (QUATRO) ANOS, A</v>
      </c>
      <c r="L1216" t="str">
        <f>IFERROR(MID($D1216,FIND(L$1,$D1216,1)+0,100),"x")</f>
        <v>RESOLVE: ART. 1.º - AUTORIZAR O DIREITO  DE USO DOS RECURSOS HÍDRICOS, VÁLIDO PELO PRAZO DE 04 (QUAT</v>
      </c>
      <c r="M1216" t="s">
        <v>3383</v>
      </c>
      <c r="P1216" t="e">
        <f>VLOOKUP(A1216,#REF!,1,FALSE)</f>
        <v>#REF!</v>
      </c>
    </row>
    <row r="1217" spans="1:16" x14ac:dyDescent="0.25">
      <c r="A1217" s="3">
        <v>20782</v>
      </c>
      <c r="B1217" t="s">
        <v>5238</v>
      </c>
      <c r="C1217">
        <v>1050</v>
      </c>
      <c r="D1217" t="s">
        <v>876</v>
      </c>
      <c r="E1217" s="1">
        <v>20782</v>
      </c>
      <c r="F1217" s="2">
        <v>43992</v>
      </c>
      <c r="G1217" t="str">
        <f>IFERROR(MID($D1217,FIND(G$1,$D1217,1)+0,110),"x")</f>
        <v>LOCALIZADO NA FAZENDA FOLHA VERDE, POVOADO DE BARAÚNA, ZONA RURAL, NO MUNICÍPIO DE  CANARANA, MEDIANTE O CUMPR</v>
      </c>
      <c r="H1217" t="str">
        <f>IFERROR(MID($D1217,FIND(H$1,$D1217,1)+0,70),"x")</f>
        <v>CAPTAÇÃO SUBTERRÂNEA, NA BACIA HIDROGRÁFICA DO RIO  SÃO FRANCISCO, NAS</v>
      </c>
      <c r="I1217" t="str">
        <f>IFERROR(MID($D1217,FIND(I$1,$D1217,1)+0,30),"x")</f>
        <v>CPF N° 427.447.685-53, COM SED</v>
      </c>
      <c r="J1217" t="str">
        <f>IFERROR(MID($D1217,FIND(J$1,$D1217,1)+0,30),"x")</f>
        <v>x</v>
      </c>
      <c r="K1217" t="str">
        <f>IFERROR(MID($D1217,FIND(K$1,$D1217,1)+0,40),"x")</f>
        <v>VÁLIDO PELO PRAZO DE 04 (QUATRO) ANOS, A</v>
      </c>
      <c r="L1217" t="str">
        <f>IFERROR(MID($D1217,FIND(L$1,$D1217,1)+0,100),"x")</f>
        <v>RESOLVE: ART. 1.º - AUTORIZAR O DIREITO DE  USO DOS RECURSOS HÍDRICOS, VÁLIDO PELO PRAZO DE 04 (QUAT</v>
      </c>
      <c r="M1217" t="s">
        <v>3151</v>
      </c>
      <c r="P1217" t="e">
        <f>VLOOKUP(A1217,#REF!,1,FALSE)</f>
        <v>#REF!</v>
      </c>
    </row>
    <row r="1218" spans="1:16" x14ac:dyDescent="0.25">
      <c r="A1218" s="3">
        <v>20783</v>
      </c>
      <c r="B1218" t="s">
        <v>5481</v>
      </c>
      <c r="C1218">
        <v>1293</v>
      </c>
      <c r="D1218" t="s">
        <v>1119</v>
      </c>
      <c r="E1218" s="1">
        <v>20783</v>
      </c>
      <c r="F1218" s="2">
        <v>43992</v>
      </c>
      <c r="G1218" t="str">
        <f>IFERROR(MID($D1218,FIND(G$1,$D1218,1)+0,110),"x")</f>
        <v>LOCALIZADO NA FAZENDA KARIJÓ,  POVOADO DE TARECO, ZONA RURAL, NO MUNICÍPIO DE MORRO DO CHAPÉU, MEDIANTE O CUMP</v>
      </c>
      <c r="H1218" t="str">
        <f>IFERROR(MID($D1218,FIND(H$1,$D1218,1)+0,70),"x")</f>
        <v xml:space="preserve">CAPTAÇÃO SUBTERRÂNEA, NA BACIA HIDROGRÁFICA DO RIO SÃO  FRANCISCO, NO </v>
      </c>
      <c r="I1218" t="str">
        <f>IFERROR(MID($D1218,FIND(I$1,$D1218,1)+0,30),"x")</f>
        <v>CPF N° 546.097.715-00, COM SED</v>
      </c>
      <c r="J1218" t="str">
        <f>IFERROR(MID($D1218,FIND(J$1,$D1218,1)+0,30),"x")</f>
        <v>x</v>
      </c>
      <c r="K1218" t="str">
        <f>IFERROR(MID($D1218,FIND(K$1,$D1218,1)+0,40),"x")</f>
        <v>VÁLIDO PELO PRAZO DE 04 (QUATRO) ANOS, A</v>
      </c>
      <c r="L1218" t="str">
        <f>IFERROR(MID($D1218,FIND(L$1,$D1218,1)+0,100),"x")</f>
        <v>RESOLVE: ART. 1.º - AUTORIZAR O  DIREITO DE USO DOS RECURSOS HÍDRICOS, VÁLIDO PELO PRAZO DE 04 (QUAT</v>
      </c>
      <c r="M1218" t="s">
        <v>3390</v>
      </c>
      <c r="P1218" t="e">
        <f>VLOOKUP(A1218,#REF!,1,FALSE)</f>
        <v>#REF!</v>
      </c>
    </row>
    <row r="1219" spans="1:16" x14ac:dyDescent="0.25">
      <c r="A1219" s="3">
        <v>20785</v>
      </c>
      <c r="B1219" t="s">
        <v>5355</v>
      </c>
      <c r="C1219">
        <v>1167</v>
      </c>
      <c r="D1219" t="s">
        <v>993</v>
      </c>
      <c r="E1219" s="1">
        <v>20785</v>
      </c>
      <c r="F1219" s="2">
        <v>43992</v>
      </c>
      <c r="G1219" t="str">
        <f>IFERROR(MID($D1219,FIND(G$1,$D1219,1)+0,110),"x")</f>
        <v>LOCALIZADO  NA FAZENDA FORMOSA, ZONA RURAL, NO MUNICÍPIO DE MIRANGABA, MEDIANTE O CUMPRIMENTO DA  LEGISLAÇÃO V</v>
      </c>
      <c r="H1219" t="str">
        <f>IFERROR(MID($D1219,FIND(H$1,$D1219,1)+0,70),"x")</f>
        <v>CAPTAÇÃO SUBTERRÂNEA, NA BACIA HIDROGRÁFICA DO RIO ITAPICURU,  NAS COO</v>
      </c>
      <c r="I1219" t="str">
        <f>IFERROR(MID($D1219,FIND(I$1,$D1219,1)+0,30),"x")</f>
        <v>CPF N° 023.025.395-40, COM SED</v>
      </c>
      <c r="J1219" t="str">
        <f>IFERROR(MID($D1219,FIND(J$1,$D1219,1)+0,30),"x")</f>
        <v>x</v>
      </c>
      <c r="K1219" t="str">
        <f>IFERROR(MID($D1219,FIND(K$1,$D1219,1)+0,40),"x")</f>
        <v>VÁLIDO PELO PRAZO DE 04 (QUATRO) ANOS, A</v>
      </c>
      <c r="L1219" t="str">
        <f>IFERROR(MID($D1219,FIND(L$1,$D1219,1)+0,100),"x")</f>
        <v>RESOLVE: ART. 1.º - AUTORIZAR O DIREITO DE  USO DOS RECURSOS HÍDRICOS, VÁLIDO PELO PRAZO DE 04 (QUAT</v>
      </c>
      <c r="M1219" t="s">
        <v>3266</v>
      </c>
      <c r="P1219" t="e">
        <f>VLOOKUP(A1219,#REF!,1,FALSE)</f>
        <v>#REF!</v>
      </c>
    </row>
    <row r="1220" spans="1:16" x14ac:dyDescent="0.25">
      <c r="A1220" s="3">
        <v>20787</v>
      </c>
      <c r="B1220" t="s">
        <v>5013</v>
      </c>
      <c r="C1220">
        <v>824</v>
      </c>
      <c r="D1220" t="s">
        <v>650</v>
      </c>
      <c r="E1220" s="1">
        <v>20787</v>
      </c>
      <c r="F1220" s="2">
        <v>43992</v>
      </c>
      <c r="G1220" t="str">
        <f>IFERROR(MID($D1220,FIND(G$1,$D1220,1)+0,110),"x")</f>
        <v>LOCALIZADO NA FAZENDA DOIS AMIGOS, GUARANI, NO MUNICÍPIO DE  PRADO, MEDIANTE O CUMPRIMENTO DA LEGISLAÇÃO VIGEN</v>
      </c>
      <c r="H1220" t="str">
        <f>IFERROR(MID($D1220,FIND(H$1,$D1220,1)+0,70),"x")</f>
        <v>CAPTAÇÃO SUPERFICIAL, NA BACIA HIDROGRÁFICA  DO RIO DO QUEIMADO, NO CÓ</v>
      </c>
      <c r="I1220" t="str">
        <f>IFERROR(MID($D1220,FIND(I$1,$D1220,1)+0,30),"x")</f>
        <v>CPF N° 059.419.818-64, COM SED</v>
      </c>
      <c r="J1220" t="str">
        <f>IFERROR(MID($D1220,FIND(J$1,$D1220,1)+0,30),"x")</f>
        <v>x</v>
      </c>
      <c r="K1220" t="str">
        <f>IFERROR(MID($D1220,FIND(K$1,$D1220,1)+0,40),"x")</f>
        <v>VÁLIDO PELO PRAZO DE 04 (QUATRO) ANOS, A</v>
      </c>
      <c r="L1220" t="str">
        <f>IFERROR(MID($D1220,FIND(L$1,$D1220,1)+0,100),"x")</f>
        <v>RESOLVE: ART. 1º - AUTORIZAR O DIREITO DE  USO DOS RECURSOS HÍDRICOS, VÁLIDO PELO PRAZO DE 04 (QUATR</v>
      </c>
      <c r="M1220" t="s">
        <v>2939</v>
      </c>
      <c r="P1220" t="e">
        <f>VLOOKUP(A1220,#REF!,1,FALSE)</f>
        <v>#REF!</v>
      </c>
    </row>
    <row r="1221" spans="1:16" x14ac:dyDescent="0.25">
      <c r="A1221" s="3">
        <v>20790</v>
      </c>
      <c r="B1221" t="s">
        <v>5455</v>
      </c>
      <c r="C1221">
        <v>1267</v>
      </c>
      <c r="D1221" t="s">
        <v>1093</v>
      </c>
      <c r="E1221" s="1">
        <v>20790</v>
      </c>
      <c r="F1221" s="2">
        <v>43992</v>
      </c>
      <c r="G1221" t="str">
        <f>IFERROR(MID($D1221,FIND(G$1,$D1221,1)+0,110),"x")</f>
        <v>LOCALIZADO NO SÍTIO HOMERO,  ZONA RURAL, NO MUNICÍPIO DE WAGNER, MEDIANTE O CUMPRIMENTO DA LEGISLAÇÃO VIGENTE,</v>
      </c>
      <c r="H1221" t="str">
        <f>IFERROR(MID($D1221,FIND(H$1,$D1221,1)+0,70),"x")</f>
        <v>CAPTAÇÃO SUPERFICIAL, NA BACIA HIDROGRÁFICA DO RIO PARAGUAÇU, NO RIO U</v>
      </c>
      <c r="I1221" t="str">
        <f>IFERROR(MID($D1221,FIND(I$1,$D1221,1)+0,30),"x")</f>
        <v>CPF N° 446.667.565-15, COM SED</v>
      </c>
      <c r="J1221" t="str">
        <f>IFERROR(MID($D1221,FIND(J$1,$D1221,1)+0,30),"x")</f>
        <v>x</v>
      </c>
      <c r="K1221" t="str">
        <f>IFERROR(MID($D1221,FIND(K$1,$D1221,1)+0,40),"x")</f>
        <v>VÁLIDO PELO PRAZO DE 02 (DOIS) ANOS, A A</v>
      </c>
      <c r="L1221" t="str">
        <f>IFERROR(MID($D1221,FIND(L$1,$D1221,1)+0,100),"x")</f>
        <v>RESOLVE: ART. 1º - AUTORIZAR O DIREITO DE  USO DOS RECURSOS HÍDRICOS, VÁLIDO PELO PRAZO DE 02 (DOIS)</v>
      </c>
      <c r="M1221" t="s">
        <v>3364</v>
      </c>
      <c r="P1221" t="e">
        <f>VLOOKUP(A1221,#REF!,1,FALSE)</f>
        <v>#REF!</v>
      </c>
    </row>
    <row r="1222" spans="1:16" x14ac:dyDescent="0.25">
      <c r="A1222" s="3">
        <v>20791</v>
      </c>
      <c r="B1222" t="s">
        <v>5261</v>
      </c>
      <c r="C1222">
        <v>1073</v>
      </c>
      <c r="D1222" t="s">
        <v>899</v>
      </c>
      <c r="E1222" s="1">
        <v>20791</v>
      </c>
      <c r="F1222" s="2">
        <v>43992</v>
      </c>
      <c r="G1222" t="str">
        <f>IFERROR(MID($D1222,FIND(G$1,$D1222,1)+0,110),"x")</f>
        <v>LOCALIZADO NA FAZENDA FELICIDADE, ZONA RURAL, NO MUNICÍPIO DE ITABELA, MEDIANTE O CUMPRIMENTO  DA LEGISLAÇÃO V</v>
      </c>
      <c r="H1222" t="str">
        <f>IFERROR(MID($D1222,FIND(H$1,$D1222,1)+0,70),"x")</f>
        <v>CAPTAÇÃO SUPERFICIAL, NA BACIA HIDROGRÁFICA DO RIO CARAÍVA, EM AFLUENT</v>
      </c>
      <c r="I1222" t="str">
        <f>IFERROR(MID($D1222,FIND(I$1,$D1222,1)+0,30),"x")</f>
        <v>CPF Nº 998.463.907-00, COM SED</v>
      </c>
      <c r="J1222" t="str">
        <f>IFERROR(MID($D1222,FIND(J$1,$D1222,1)+0,30),"x")</f>
        <v>x</v>
      </c>
      <c r="K1222" t="str">
        <f>IFERROR(MID($D1222,FIND(K$1,$D1222,1)+0,40),"x")</f>
        <v>VÁLIDO PELO PRAZO DE 04 (QUATRO) ANOS, A</v>
      </c>
      <c r="L1222" t="str">
        <f>IFERROR(MID($D1222,FIND(L$1,$D1222,1)+0,100),"x")</f>
        <v>RESOLVE: ART. 1.º - AUTORIZAR O DIREITO  DE USO DOS RECURSOS HÍDRICOS, VÁLIDO PELO PRAZO DE 04 (QUAT</v>
      </c>
      <c r="M1222" t="s">
        <v>3174</v>
      </c>
      <c r="P1222" t="e">
        <f>VLOOKUP(A1222,#REF!,1,FALSE)</f>
        <v>#REF!</v>
      </c>
    </row>
    <row r="1223" spans="1:16" x14ac:dyDescent="0.25">
      <c r="A1223" s="3">
        <v>20804</v>
      </c>
      <c r="B1223" t="s">
        <v>5113</v>
      </c>
      <c r="C1223">
        <v>925</v>
      </c>
      <c r="D1223" t="s">
        <v>751</v>
      </c>
      <c r="E1223" s="1">
        <v>20804</v>
      </c>
      <c r="F1223" s="2">
        <v>43997</v>
      </c>
      <c r="G1223" t="str">
        <f>IFERROR(MID($D1223,FIND(G$1,$D1223,1)+0,110),"x")</f>
        <v>LOCALIZADO NA FAZENDA SANTA FÉ, ESTRADA DA VÁRZEA GRANDE, NO MUNICÍPIO DE PINDOBAÇU,  MEDIANTE O CUMPRIMENTO D</v>
      </c>
      <c r="H1223" t="str">
        <f>IFERROR(MID($D1223,FIND(H$1,$D1223,1)+0,70),"x")</f>
        <v xml:space="preserve">CAPTAÇÃO SUPERFICIAL, NA BACIA HIDROGRÁFICA DO  RIO ITAPICURU, NO RIO </v>
      </c>
      <c r="I1223" t="str">
        <f>IFERROR(MID($D1223,FIND(I$1,$D1223,1)+0,30),"x")</f>
        <v>CPF N° 952.965.495-20, COM SED</v>
      </c>
      <c r="J1223" t="str">
        <f>IFERROR(MID($D1223,FIND(J$1,$D1223,1)+0,30),"x")</f>
        <v>x</v>
      </c>
      <c r="K1223" t="str">
        <f>IFERROR(MID($D1223,FIND(K$1,$D1223,1)+0,40),"x")</f>
        <v>VÁLIDO PELO PRAZO DE 04 (QUATRO) ANOS, A</v>
      </c>
      <c r="L1223" t="str">
        <f>IFERROR(MID($D1223,FIND(L$1,$D1223,1)+0,100),"x")</f>
        <v>RESOLVE: ART. 1º - AUTORIZAR O DIREITO  DE USO DOS RECURSOS HÍDRICOS, VÁLIDO PELO PRAZO DE 04 (QUATR</v>
      </c>
      <c r="M1223" t="s">
        <v>3028</v>
      </c>
      <c r="P1223" t="e">
        <f>VLOOKUP(A1223,#REF!,1,FALSE)</f>
        <v>#REF!</v>
      </c>
    </row>
    <row r="1224" spans="1:16" x14ac:dyDescent="0.25">
      <c r="A1224" s="3">
        <v>20807</v>
      </c>
      <c r="B1224" t="s">
        <v>5354</v>
      </c>
      <c r="C1224">
        <v>1166</v>
      </c>
      <c r="D1224" t="s">
        <v>992</v>
      </c>
      <c r="E1224" s="1">
        <v>20807</v>
      </c>
      <c r="F1224" s="2">
        <v>43998</v>
      </c>
      <c r="G1224" t="str">
        <f>IFERROR(MID($D1224,FIND(G$1,$D1224,1)+0,110),"x")</f>
        <v>LOCALIZADO  NA FAZENDA MANDACARU, TAQUARENDI, NO MUNICÍPIO DE MIRANGABA, MEDIANTE O CUMPRIMENTO DA  LEGISLAÇÃO</v>
      </c>
      <c r="H1224" t="str">
        <f>IFERROR(MID($D1224,FIND(H$1,$D1224,1)+0,70),"x")</f>
        <v>CAPTAÇÃO SUBTERRÂNEA, NA BACIA HIDROGRÁFICA DO RIO ITAPICURU,  NAS COO</v>
      </c>
      <c r="I1224" t="str">
        <f>IFERROR(MID($D1224,FIND(I$1,$D1224,1)+0,30),"x")</f>
        <v>CPF N° 013.498.878-70, COM SED</v>
      </c>
      <c r="J1224" t="str">
        <f>IFERROR(MID($D1224,FIND(J$1,$D1224,1)+0,30),"x")</f>
        <v>x</v>
      </c>
      <c r="K1224" t="str">
        <f>IFERROR(MID($D1224,FIND(K$1,$D1224,1)+0,40),"x")</f>
        <v>VÁLIDO PELO PRAZO DE 04 (QUATRO) ANOS, A</v>
      </c>
      <c r="L1224" t="str">
        <f>IFERROR(MID($D1224,FIND(L$1,$D1224,1)+0,100),"x")</f>
        <v>RESOLVE: ART. 1.º - AUTORIZAR O  DIREITO DE USO DOS RECURSOS HÍDRICOS, VÁLIDO PELO PRAZO DE 04 (QUAT</v>
      </c>
      <c r="M1224" t="s">
        <v>3265</v>
      </c>
      <c r="P1224" t="e">
        <f>VLOOKUP(A1224,#REF!,1,FALSE)</f>
        <v>#REF!</v>
      </c>
    </row>
    <row r="1225" spans="1:16" x14ac:dyDescent="0.25">
      <c r="A1225" s="3">
        <v>20808</v>
      </c>
      <c r="B1225" t="s">
        <v>5361</v>
      </c>
      <c r="C1225">
        <v>1173</v>
      </c>
      <c r="D1225" t="s">
        <v>999</v>
      </c>
      <c r="E1225" s="1">
        <v>20808</v>
      </c>
      <c r="F1225" s="2">
        <v>43998</v>
      </c>
      <c r="G1225" t="str">
        <f>IFERROR(MID($D1225,FIND(G$1,$D1225,1)+0,110),"x")</f>
        <v>LOCALIZADO  NA FAZENDA MULUNGU, ZONA RURAL, NO MUNICÍPIO DE MIRANGABA, MEDIANTE O CUMPRIMENTO DA  LEGISLAÇÃO V</v>
      </c>
      <c r="H1225" t="str">
        <f>IFERROR(MID($D1225,FIND(H$1,$D1225,1)+0,70),"x")</f>
        <v>CAPTAÇÃO SUBTERRÂNEA, NA BACIA HIDROGRÁFICA DO RIO ITAPICURU,  NAS COO</v>
      </c>
      <c r="I1225" t="str">
        <f>IFERROR(MID($D1225,FIND(I$1,$D1225,1)+0,30),"x")</f>
        <v>CPF N° 928.224.605-15, COM SED</v>
      </c>
      <c r="J1225" t="str">
        <f>IFERROR(MID($D1225,FIND(J$1,$D1225,1)+0,30),"x")</f>
        <v>x</v>
      </c>
      <c r="K1225" t="str">
        <f>IFERROR(MID($D1225,FIND(K$1,$D1225,1)+0,40),"x")</f>
        <v>VÁLIDO PELO PRAZO DE 04 (QUATRO) ANOS, A</v>
      </c>
      <c r="L1225" t="str">
        <f>IFERROR(MID($D1225,FIND(L$1,$D1225,1)+0,100),"x")</f>
        <v>RESOLVE: ART. 1.º - AUTORIZAR O DIREITO DE  USO DOS RECURSOS HÍDRICOS, VÁLIDO PELO PRAZO DE 04 (QUAT</v>
      </c>
      <c r="M1225" t="s">
        <v>3272</v>
      </c>
      <c r="P1225" t="e">
        <f>VLOOKUP(A1225,#REF!,1,FALSE)</f>
        <v>#REF!</v>
      </c>
    </row>
    <row r="1226" spans="1:16" x14ac:dyDescent="0.25">
      <c r="A1226" s="3">
        <v>20809</v>
      </c>
      <c r="B1226" t="s">
        <v>5382</v>
      </c>
      <c r="C1226">
        <v>1194</v>
      </c>
      <c r="D1226" t="s">
        <v>1020</v>
      </c>
      <c r="E1226" s="1">
        <v>20809</v>
      </c>
      <c r="F1226" s="2">
        <v>43998</v>
      </c>
      <c r="G1226" t="str">
        <f>IFERROR(MID($D1226,FIND(G$1,$D1226,1)+0,110),"x")</f>
        <v xml:space="preserve">LOCALIZADO NA FAZENDA  DOIS IRMÃOS, ZONA RURAL, NO MUNICÍPIO DE RIBEIRA DO AMPARO, MEDIANTE O CUMPRIMENTO DA  </v>
      </c>
      <c r="H1226" t="str">
        <f>IFERROR(MID($D1226,FIND(H$1,$D1226,1)+0,70),"x")</f>
        <v>CAPTAÇÃO SUBTERRÂNEA, NA BACIA HIDROGRÁFICA DO RIO ITAPICURU, NAS  COO</v>
      </c>
      <c r="I1226" t="str">
        <f>IFERROR(MID($D1226,FIND(I$1,$D1226,1)+0,30),"x")</f>
        <v>CPF N° 798.237.855-20, COM SED</v>
      </c>
      <c r="J1226" t="str">
        <f>IFERROR(MID($D1226,FIND(J$1,$D1226,1)+0,30),"x")</f>
        <v>x</v>
      </c>
      <c r="K1226" t="str">
        <f>IFERROR(MID($D1226,FIND(K$1,$D1226,1)+0,40),"x")</f>
        <v>VÁLIDO PELO PRAZO DE 04 (QUATRO) ANOS, A</v>
      </c>
      <c r="L1226" t="str">
        <f>IFERROR(MID($D1226,FIND(L$1,$D1226,1)+0,100),"x")</f>
        <v>RESOLVE: ART. 1.º - AUTORIZAR O DIREITO DE  USO DOS RECURSOS HÍDRICOS, VÁLIDO PELO PRAZO DE 04 (QUAT</v>
      </c>
      <c r="M1226" t="s">
        <v>3292</v>
      </c>
      <c r="P1226" t="e">
        <f>VLOOKUP(A1226,#REF!,1,FALSE)</f>
        <v>#REF!</v>
      </c>
    </row>
    <row r="1227" spans="1:16" x14ac:dyDescent="0.25">
      <c r="A1227" s="3">
        <v>20810</v>
      </c>
      <c r="B1227" t="s">
        <v>5101</v>
      </c>
      <c r="C1227">
        <v>912</v>
      </c>
      <c r="D1227" t="s">
        <v>738</v>
      </c>
      <c r="E1227" s="1">
        <v>20810</v>
      </c>
      <c r="F1227" s="2">
        <v>43998</v>
      </c>
      <c r="G1227" t="str">
        <f>IFERROR(MID($D1227,FIND(G$1,$D1227,1)+0,110),"x")</f>
        <v xml:space="preserve">LOCALIZADO NO MESMO LOCAL E MUNICÍPIO, MEDIANTE O CUMPRIMENTO DA LEGISLAÇÃO VIGENTE, DOS  CONDICIONANTES E DO </v>
      </c>
      <c r="H1227" t="str">
        <f>IFERROR(MID($D1227,FIND(H$1,$D1227,1)+0,70),"x")</f>
        <v>CAPTAÇÃO SUBTERRÂNEA, NA BACIA HIDROGRÁFICA DO  RIO ITAPICURU, NAS COO</v>
      </c>
      <c r="I1227" t="str">
        <f>IFERROR(MID($D1227,FIND(I$1,$D1227,1)+0,30),"x")</f>
        <v>CPF SOB N° 062.434.545-92, COM</v>
      </c>
      <c r="J1227" t="str">
        <f>IFERROR(MID($D1227,FIND(J$1,$D1227,1)+0,30),"x")</f>
        <v>x</v>
      </c>
      <c r="K1227" t="str">
        <f>IFERROR(MID($D1227,FIND(K$1,$D1227,1)+0,40),"x")</f>
        <v>VÁLIDO PELO PRAZO DE 04 (QUATRO) ANOS, A</v>
      </c>
      <c r="L1227" t="str">
        <f>IFERROR(MID($D1227,FIND(L$1,$D1227,1)+0,100),"x")</f>
        <v>RESOLVE: ART. 1.º - AUTORIZAR O DIREITO DE  USO DOS RECURSOS HÍDRICOS, VÁLIDO PELO PRAZO DE 04 (QUAT</v>
      </c>
      <c r="M1227" t="s">
        <v>3016</v>
      </c>
      <c r="P1227" t="e">
        <f>VLOOKUP(A1227,#REF!,1,FALSE)</f>
        <v>#REF!</v>
      </c>
    </row>
    <row r="1228" spans="1:16" x14ac:dyDescent="0.25">
      <c r="A1228" s="3">
        <v>20821</v>
      </c>
      <c r="B1228" t="s">
        <v>5047</v>
      </c>
      <c r="C1228">
        <v>858</v>
      </c>
      <c r="D1228" t="s">
        <v>684</v>
      </c>
      <c r="E1228" s="1">
        <v>20821</v>
      </c>
      <c r="F1228" s="2">
        <v>44000</v>
      </c>
      <c r="G1228" t="str">
        <f>IFERROR(MID($D1228,FIND(G$1,$D1228,1)+0,110),"x")</f>
        <v>LOCALIZADO NA  FAZENDA RIO GRANDE, CASCAVEL, NO MUNICÍPIO DE IBICOARA, MEDIANTE O CUMPRIMENTO DA LEGISLAÇÃO  V</v>
      </c>
      <c r="H1228" t="str">
        <f>IFERROR(MID($D1228,FIND(H$1,$D1228,1)+0,70),"x")</f>
        <v xml:space="preserve">CAPTAÇÃO SUPERFICIAL, NA BACIA HIDROGRÁFICA  DO RIO PARAGUAÇU, NO RIO </v>
      </c>
      <c r="I1228" t="str">
        <f>IFERROR(MID($D1228,FIND(I$1,$D1228,1)+0,30),"x")</f>
        <v>x</v>
      </c>
      <c r="J1228" t="str">
        <f>IFERROR(MID($D1228,FIND(J$1,$D1228,1)+0,30),"x")</f>
        <v>CNPJ N° 09.482.129/0001-58, CO</v>
      </c>
      <c r="K1228" t="str">
        <f>IFERROR(MID($D1228,FIND(K$1,$D1228,1)+0,40),"x")</f>
        <v>VÁLIDA PELO PRAZO DE 04 (QUATRO) ANOS, A</v>
      </c>
      <c r="L1228" t="str">
        <f>IFERROR(MID($D1228,FIND(L$1,$D1228,1)+0,100),"x")</f>
        <v>RESOLVE: ART. 1º - AUTORIZAR A RENOVAÇÃO  DO DIREITO DE USO DOS RECURSOS HÍDRICOS, VÁLIDA PELO PRAZO</v>
      </c>
      <c r="M1228" t="s">
        <v>2969</v>
      </c>
      <c r="P1228" t="e">
        <f>VLOOKUP(A1228,#REF!,1,FALSE)</f>
        <v>#REF!</v>
      </c>
    </row>
    <row r="1229" spans="1:16" x14ac:dyDescent="0.25">
      <c r="A1229" s="3">
        <v>20826</v>
      </c>
      <c r="B1229" t="s">
        <v>5048</v>
      </c>
      <c r="C1229">
        <v>859</v>
      </c>
      <c r="D1229" t="s">
        <v>685</v>
      </c>
      <c r="E1229" s="1">
        <v>20826</v>
      </c>
      <c r="F1229" s="2">
        <v>44000</v>
      </c>
      <c r="G1229" t="str">
        <f>IFERROR(MID($D1229,FIND(G$1,$D1229,1)+0,110),"x")</f>
        <v>LOCALIZADO NA FAZENDA FLORESTA, ZONA RURAL, NO MUNICÍPIO DE MUCUGÊ, MEDIANTE O  CUMPRIMENTO DA LEGISLAÇÃO VIGE</v>
      </c>
      <c r="H1229" t="str">
        <f>IFERROR(MID($D1229,FIND(H$1,$D1229,1)+0,70),"x")</f>
        <v xml:space="preserve">CAPTAÇÃO SUPERFICIAL, NA BACIA HIDROGRÁFICA  DO RIO PARAGUAÇU, NO RIO </v>
      </c>
      <c r="I1229" t="str">
        <f>IFERROR(MID($D1229,FIND(I$1,$D1229,1)+0,30),"x")</f>
        <v>x</v>
      </c>
      <c r="J1229" t="str">
        <f>IFERROR(MID($D1229,FIND(J$1,$D1229,1)+0,30),"x")</f>
        <v>CNPJ N° 09.482.129/0001-58, CO</v>
      </c>
      <c r="K1229" t="str">
        <f>IFERROR(MID($D1229,FIND(K$1,$D1229,1)+0,40),"x")</f>
        <v>VÁLIDA PELO PRAZO DE 04 (QUATRO) ANOS, A</v>
      </c>
      <c r="L1229" t="str">
        <f>IFERROR(MID($D1229,FIND(L$1,$D1229,1)+0,100),"x")</f>
        <v>RESOLVE: ART. 1º - AUTORIZAR A RENOVAÇÃO  DO DIREITO DE USO DOS RECURSOS HÍDRICOS, VÁLIDA PELO PRAZO</v>
      </c>
      <c r="M1229" t="s">
        <v>2969</v>
      </c>
      <c r="P1229" t="e">
        <f>VLOOKUP(A1229,#REF!,1,FALSE)</f>
        <v>#REF!</v>
      </c>
    </row>
    <row r="1230" spans="1:16" x14ac:dyDescent="0.25">
      <c r="A1230" s="3">
        <v>20836</v>
      </c>
      <c r="B1230" t="s">
        <v>5151</v>
      </c>
      <c r="C1230">
        <v>963</v>
      </c>
      <c r="D1230" t="s">
        <v>789</v>
      </c>
      <c r="E1230" s="1">
        <v>20836</v>
      </c>
      <c r="F1230" s="2">
        <v>44001</v>
      </c>
      <c r="G1230" t="str">
        <f>IFERROR(MID($D1230,FIND(G$1,$D1230,1)+0,110),"x")</f>
        <v>LOCALIZADO  NA FAZENDA PAU DE BODE, ZONA RURAL, NO MUNICÍPIO DE SÁTIRO DIAS, MEDIANTE O CUMPRIMENTO  DA LEGISL</v>
      </c>
      <c r="H1230" t="str">
        <f>IFERROR(MID($D1230,FIND(H$1,$D1230,1)+0,70),"x")</f>
        <v>CAPTAÇÃO SUBTERRÂNEA, NA BACIA HIDROGRÁFICA DO RECÔNCAVO  NORTE NAS CO</v>
      </c>
      <c r="I1230" t="str">
        <f>IFERROR(MID($D1230,FIND(I$1,$D1230,1)+0,30),"x")</f>
        <v>CPF N° 003.190.775-00, COM SED</v>
      </c>
      <c r="J1230" t="str">
        <f>IFERROR(MID($D1230,FIND(J$1,$D1230,1)+0,30),"x")</f>
        <v>x</v>
      </c>
      <c r="K1230" t="str">
        <f>IFERROR(MID($D1230,FIND(K$1,$D1230,1)+0,40),"x")</f>
        <v>VÁLIDO PELO PRAZO DE 04 (QUATRO) ANOS, A</v>
      </c>
      <c r="L1230" t="str">
        <f>IFERROR(MID($D1230,FIND(L$1,$D1230,1)+0,100),"x")</f>
        <v>RESOLVE: ART. 1º - AUTORIZAR O DIREITO DE  USO DOS RECURSOS HÍDRICOS, VÁLIDO PELO PRAZO DE 04 (QUATR</v>
      </c>
      <c r="M1230" t="s">
        <v>3065</v>
      </c>
      <c r="P1230" t="e">
        <f>VLOOKUP(A1230,#REF!,1,FALSE)</f>
        <v>#REF!</v>
      </c>
    </row>
    <row r="1231" spans="1:16" x14ac:dyDescent="0.25">
      <c r="A1231" s="3">
        <v>20840</v>
      </c>
      <c r="B1231" t="s">
        <v>5120</v>
      </c>
      <c r="C1231">
        <v>932</v>
      </c>
      <c r="D1231" t="s">
        <v>758</v>
      </c>
      <c r="E1231" s="1">
        <v>20840</v>
      </c>
      <c r="F1231" s="2">
        <v>44001</v>
      </c>
      <c r="G1231" t="str">
        <f>IFERROR(MID($D1231,FIND(G$1,$D1231,1)+0,110),"x")</f>
        <v>LOCALIZADO NA FAZENDA BEIRA RIO, BARRAGEM  DO FRANÇA, NO MUNICÍPIO DE MIGUEL CALMON, MEDIANTE O CUMPRIMENTO DA</v>
      </c>
      <c r="H1231" t="str">
        <f>IFERROR(MID($D1231,FIND(H$1,$D1231,1)+0,70),"x")</f>
        <v xml:space="preserve">CAPTAÇÃO SUPERFICIAL, NA BACIA HIDROGRÁFICA DO  RIO PARAGUAÇU, NO RIO </v>
      </c>
      <c r="I1231" t="str">
        <f>IFERROR(MID($D1231,FIND(I$1,$D1231,1)+0,30),"x")</f>
        <v>CPF Nº 029.135.695-87, COM SED</v>
      </c>
      <c r="J1231" t="str">
        <f>IFERROR(MID($D1231,FIND(J$1,$D1231,1)+0,30),"x")</f>
        <v>x</v>
      </c>
      <c r="K1231" t="str">
        <f>IFERROR(MID($D1231,FIND(K$1,$D1231,1)+0,40),"x")</f>
        <v>VÁLIDO PELO PRAZO DE 04 (QUATRO) ANOS, A</v>
      </c>
      <c r="L1231" t="str">
        <f>IFERROR(MID($D1231,FIND(L$1,$D1231,1)+0,100),"x")</f>
        <v>RESOLVE: ART. 1º - AUTORIZAR  O DIREITO DE USO DOS RECURSOS HÍDRICOS, VÁLIDO PELO PRAZO DE 04 (QUATR</v>
      </c>
      <c r="M1231" t="s">
        <v>3034</v>
      </c>
      <c r="P1231" t="e">
        <f>VLOOKUP(A1231,#REF!,1,FALSE)</f>
        <v>#REF!</v>
      </c>
    </row>
    <row r="1232" spans="1:16" x14ac:dyDescent="0.25">
      <c r="A1232" s="3">
        <v>20854</v>
      </c>
      <c r="B1232" t="s">
        <v>5175</v>
      </c>
      <c r="C1232">
        <v>987</v>
      </c>
      <c r="D1232" t="s">
        <v>813</v>
      </c>
      <c r="E1232" s="1">
        <v>20854</v>
      </c>
      <c r="F1232" s="2">
        <v>44004</v>
      </c>
      <c r="G1232" t="str">
        <f>IFERROR(MID($D1232,FIND(G$1,$D1232,1)+0,110),"x")</f>
        <v>LOCALIZADO NO MESMO LOCAL E MUNICÍPIO, MEDIANTE O CUMPRIMENTO DA LEGISLAÇÃO VIGENTE E DOS  CONDICIONANTES E DO</v>
      </c>
      <c r="H1232" t="str">
        <f>IFERROR(MID($D1232,FIND(H$1,$D1232,1)+0,70),"x")</f>
        <v xml:space="preserve">CAPTAÇÃO SUPERFICIAL, NA BACIA HIDROGRÁFICA DO RIO  DE CONTAS, NO RIO </v>
      </c>
      <c r="I1232" t="str">
        <f>IFERROR(MID($D1232,FIND(I$1,$D1232,1)+0,30),"x")</f>
        <v>CPF N° 544.722.025-49, COM SED</v>
      </c>
      <c r="J1232" t="str">
        <f>IFERROR(MID($D1232,FIND(J$1,$D1232,1)+0,30),"x")</f>
        <v>x</v>
      </c>
      <c r="K1232" t="str">
        <f>IFERROR(MID($D1232,FIND(K$1,$D1232,1)+0,40),"x")</f>
        <v>VÁLIDO PELO PRAZO DE 04 (QUATRO) ANOS, A</v>
      </c>
      <c r="L1232" t="str">
        <f>IFERROR(MID($D1232,FIND(L$1,$D1232,1)+0,100),"x")</f>
        <v>RESOLVE: ART. 1º - AUTORIZAR O DIREITO DE  USO DOS RECURSOS HÍDRICOS, VÁLIDO PELO PRAZO DE 04 (QUATR</v>
      </c>
      <c r="M1232" t="s">
        <v>3089</v>
      </c>
      <c r="P1232" t="e">
        <f>VLOOKUP(A1232,#REF!,1,FALSE)</f>
        <v>#REF!</v>
      </c>
    </row>
    <row r="1233" spans="1:16" x14ac:dyDescent="0.25">
      <c r="A1233" s="3">
        <v>20865</v>
      </c>
      <c r="B1233" t="s">
        <v>5055</v>
      </c>
      <c r="C1233">
        <v>866</v>
      </c>
      <c r="D1233" t="s">
        <v>692</v>
      </c>
      <c r="E1233" s="1">
        <v>20865</v>
      </c>
      <c r="F1233" s="2">
        <v>44005</v>
      </c>
      <c r="G1233" t="str">
        <f>IFERROR(MID($D1233,FIND(G$1,$D1233,1)+0,110),"x")</f>
        <v>LOCALIZADO NA FAZENDA PROGRESSO, ZONA RURAL, NO MUNICÍPIO DE  IBICOARA, MEDIANTE O CUMPRIMENTO DA LEGISLAÇÃO V</v>
      </c>
      <c r="H1233" t="str">
        <f>IFERROR(MID($D1233,FIND(H$1,$D1233,1)+0,70),"x")</f>
        <v xml:space="preserve">CAPTAÇÃO SUPERFICIAL, NA BACIA HIDROGRÁFICA  DO RIO PARAGUAÇU, NO RIO </v>
      </c>
      <c r="I1233" t="str">
        <f>IFERROR(MID($D1233,FIND(I$1,$D1233,1)+0,30),"x")</f>
        <v>x</v>
      </c>
      <c r="J1233" t="str">
        <f>IFERROR(MID($D1233,FIND(J$1,$D1233,1)+0,30),"x")</f>
        <v>CNPJ N° 09.482.129/0001-58, CO</v>
      </c>
      <c r="K1233" t="str">
        <f>IFERROR(MID($D1233,FIND(K$1,$D1233,1)+0,40),"x")</f>
        <v>VÁLIDA PELO PRAZO DE 04 (QUATRO) ANOS, A</v>
      </c>
      <c r="L1233" t="str">
        <f>IFERROR(MID($D1233,FIND(L$1,$D1233,1)+0,100),"x")</f>
        <v>RESOLVE: ART. 1º - AUTORIZAR A RENOVAÇÃO  DO DIREITO DE USO DOS RECURSOS HÍDRICOS, VÁLIDA PELO PRAZO</v>
      </c>
      <c r="M1233" t="s">
        <v>2971</v>
      </c>
      <c r="P1233" t="e">
        <f>VLOOKUP(A1233,#REF!,1,FALSE)</f>
        <v>#REF!</v>
      </c>
    </row>
    <row r="1234" spans="1:16" x14ac:dyDescent="0.25">
      <c r="A1234" s="3">
        <v>20866</v>
      </c>
      <c r="B1234" t="s">
        <v>5049</v>
      </c>
      <c r="C1234">
        <v>860</v>
      </c>
      <c r="D1234" t="s">
        <v>686</v>
      </c>
      <c r="E1234" s="1">
        <v>20866</v>
      </c>
      <c r="F1234" s="2">
        <v>44005</v>
      </c>
      <c r="G1234" t="str">
        <f>IFERROR(MID($D1234,FIND(G$1,$D1234,1)+0,110),"x")</f>
        <v>LOCALIZADO  NA FAZENDA PROGRESSO II, ZONA RURAL, NO MUNICÍPIO DE MUCUGÊ, MEDIANTE O CUMPRIMENTO DA  LEGISLAÇÃO</v>
      </c>
      <c r="H1234" t="str">
        <f>IFERROR(MID($D1234,FIND(H$1,$D1234,1)+0,70),"x")</f>
        <v xml:space="preserve">CAPTAÇÃO SUPERFICIAL, NA BACIA HIDROGRÁFICA  DO RIO PARAGUAÇU, NO RIO </v>
      </c>
      <c r="I1234" t="str">
        <f>IFERROR(MID($D1234,FIND(I$1,$D1234,1)+0,30),"x")</f>
        <v>x</v>
      </c>
      <c r="J1234" t="str">
        <f>IFERROR(MID($D1234,FIND(J$1,$D1234,1)+0,30),"x")</f>
        <v>CNPJ N° 09.482.129/0001-58, CO</v>
      </c>
      <c r="K1234" t="str">
        <f>IFERROR(MID($D1234,FIND(K$1,$D1234,1)+0,40),"x")</f>
        <v>VÁLIDA PELO PRAZO DE 04 (QUATRO) ANOS, A</v>
      </c>
      <c r="L1234" t="str">
        <f>IFERROR(MID($D1234,FIND(L$1,$D1234,1)+0,100),"x")</f>
        <v>RESOLVE: ART. 1º - AUTORIZAR A RENOVAÇÃO  DO DIREITO DE USO DOS RECURSOS HÍDRICOS, VÁLIDA PELO PRAZO</v>
      </c>
      <c r="M1234" t="s">
        <v>2969</v>
      </c>
      <c r="P1234" t="e">
        <f>VLOOKUP(A1234,#REF!,1,FALSE)</f>
        <v>#REF!</v>
      </c>
    </row>
    <row r="1235" spans="1:16" x14ac:dyDescent="0.25">
      <c r="A1235" s="3">
        <v>20871</v>
      </c>
      <c r="B1235" t="s">
        <v>5317</v>
      </c>
      <c r="C1235">
        <v>1129</v>
      </c>
      <c r="D1235" t="s">
        <v>955</v>
      </c>
      <c r="E1235" s="1">
        <v>20871</v>
      </c>
      <c r="F1235" s="2">
        <v>44006</v>
      </c>
      <c r="G1235" t="str">
        <f>IFERROR(MID($D1235,FIND(G$1,$D1235,1)+0,110),"x")</f>
        <v>LOCALIZADO  NA FAZENDA SÃO JOÃO, ZONA RURAL, NO MUNICÍPIO DE PORTO SEGURO, MEDIANTE O CUMPRIMENTO  DA LEGISLAÇ</v>
      </c>
      <c r="H1235" t="str">
        <f>IFERROR(MID($D1235,FIND(H$1,$D1235,1)+0,70),"x")</f>
        <v xml:space="preserve">CAPTAÇÃO SUPERFICIAL, NA BACIA HIDROGRÁFICA DO RIO DOS FRADES, NO RIO </v>
      </c>
      <c r="I1235" t="str">
        <f>IFERROR(MID($D1235,FIND(I$1,$D1235,1)+0,30),"x")</f>
        <v>CPF Nº 674.851.207-78, COM SED</v>
      </c>
      <c r="J1235" t="str">
        <f>IFERROR(MID($D1235,FIND(J$1,$D1235,1)+0,30),"x")</f>
        <v>x</v>
      </c>
      <c r="K1235" t="str">
        <f>IFERROR(MID($D1235,FIND(K$1,$D1235,1)+0,40),"x")</f>
        <v>VÁLIDO PELO PRAZO DE 04 (QUATRO) ANOS, A</v>
      </c>
      <c r="L1235" t="str">
        <f>IFERROR(MID($D1235,FIND(L$1,$D1235,1)+0,100),"x")</f>
        <v>RESOLVE: ART. 1º - AUTORIZAR O DIREITO DE  USO DOS RECURSOS HÍDRICOS, VÁLIDO PELO PRAZO DE 04 (QUATR</v>
      </c>
      <c r="M1235" t="s">
        <v>3229</v>
      </c>
      <c r="P1235" t="e">
        <f>VLOOKUP(A1235,#REF!,1,FALSE)</f>
        <v>#REF!</v>
      </c>
    </row>
    <row r="1236" spans="1:16" x14ac:dyDescent="0.25">
      <c r="A1236" s="3">
        <v>20875</v>
      </c>
      <c r="B1236" t="s">
        <v>5399</v>
      </c>
      <c r="C1236">
        <v>1211</v>
      </c>
      <c r="D1236" t="s">
        <v>1037</v>
      </c>
      <c r="E1236" s="1">
        <v>20875</v>
      </c>
      <c r="F1236" s="2">
        <v>44006</v>
      </c>
      <c r="G1236" t="str">
        <f>IFERROR(MID($D1236,FIND(G$1,$D1236,1)+0,110),"x")</f>
        <v>LOCALIZADO NO SÍTIO NOVA CRIANÇA, COMUNIDADE ÁGUA FRIA, ZONA  RURAL, NO MUNICÍPIO DE ITAPICURU, MEDIANTE O CUM</v>
      </c>
      <c r="H1236" t="str">
        <f>IFERROR(MID($D1236,FIND(H$1,$D1236,1)+0,70),"x")</f>
        <v>CAPTAÇÃO SUBTERRÂNEA,  NA BACIA HIDROGRÁFICA DO RIO ITAPICURU, NAS COO</v>
      </c>
      <c r="I1236" t="str">
        <f>IFERROR(MID($D1236,FIND(I$1,$D1236,1)+0,30),"x")</f>
        <v>CPF N° 440.396.035-91, COM SED</v>
      </c>
      <c r="J1236" t="str">
        <f>IFERROR(MID($D1236,FIND(J$1,$D1236,1)+0,30),"x")</f>
        <v>x</v>
      </c>
      <c r="K1236" t="str">
        <f>IFERROR(MID($D1236,FIND(K$1,$D1236,1)+0,40),"x")</f>
        <v>VÁLIDO PELO PRAZO DE 04 (QUATRO) ANOS, A</v>
      </c>
      <c r="L1236" t="str">
        <f>IFERROR(MID($D1236,FIND(L$1,$D1236,1)+0,100),"x")</f>
        <v>RESOLVE: ART. 1º - AUTORIZAR O  DIREITO DE USO DOS RECURSOS HÍDRICOS, VÁLIDO PELO PRAZO DE 04 (QUATR</v>
      </c>
      <c r="M1236" t="s">
        <v>3309</v>
      </c>
      <c r="P1236" t="e">
        <f>VLOOKUP(A1236,#REF!,1,FALSE)</f>
        <v>#REF!</v>
      </c>
    </row>
    <row r="1237" spans="1:16" x14ac:dyDescent="0.25">
      <c r="A1237" s="3">
        <v>20876</v>
      </c>
      <c r="B1237" t="s">
        <v>5167</v>
      </c>
      <c r="C1237">
        <v>979</v>
      </c>
      <c r="D1237" t="s">
        <v>805</v>
      </c>
      <c r="E1237" s="1">
        <v>20876</v>
      </c>
      <c r="F1237" s="2">
        <v>44006</v>
      </c>
      <c r="G1237" t="str">
        <f>IFERROR(MID($D1237,FIND(G$1,$D1237,1)+0,110),"x")</f>
        <v xml:space="preserve">LOCALIZADO NA FAZENDA RANCHO TEXAS, ZONA RURAL, NO MUNICÍPIO  DE VEREDA, MEDIANTE O CUMPRIMENTO DA LEGISLAÇÃO </v>
      </c>
      <c r="H1237" t="str">
        <f>IFERROR(MID($D1237,FIND(H$1,$D1237,1)+0,70),"x")</f>
        <v xml:space="preserve">CAPTAÇÃO SUPERFICIAL, NA BACIA HIDROGRÁFICA DO RIO  ALCOBAÇA, NO POÇO </v>
      </c>
      <c r="I1237" t="str">
        <f>IFERROR(MID($D1237,FIND(I$1,$D1237,1)+0,30),"x")</f>
        <v>CPF N° 737.706.985-68, COM SED</v>
      </c>
      <c r="J1237" t="str">
        <f>IFERROR(MID($D1237,FIND(J$1,$D1237,1)+0,30),"x")</f>
        <v>x</v>
      </c>
      <c r="K1237" t="str">
        <f>IFERROR(MID($D1237,FIND(K$1,$D1237,1)+0,40),"x")</f>
        <v>VÁLIDO PELO PRAZO DE 04 (QUATRO) ANOS, A</v>
      </c>
      <c r="L1237" t="str">
        <f>IFERROR(MID($D1237,FIND(L$1,$D1237,1)+0,100),"x")</f>
        <v>RESOLVE: ART. 1º - AUTORIZAR O DIREITO DE  USO DOS RECURSOS HÍDRICOS, VÁLIDO PELO PRAZO DE 04 (QUATR</v>
      </c>
      <c r="M1237" t="s">
        <v>3081</v>
      </c>
      <c r="P1237" t="e">
        <f>VLOOKUP(A1237,#REF!,1,FALSE)</f>
        <v>#REF!</v>
      </c>
    </row>
    <row r="1238" spans="1:16" x14ac:dyDescent="0.25">
      <c r="A1238" s="3">
        <v>20877</v>
      </c>
      <c r="B1238" t="s">
        <v>4993</v>
      </c>
      <c r="C1238">
        <v>804</v>
      </c>
      <c r="D1238" t="s">
        <v>630</v>
      </c>
      <c r="E1238" s="1">
        <v>20877</v>
      </c>
      <c r="F1238" s="2">
        <v>44006</v>
      </c>
      <c r="G1238" t="str">
        <f>IFERROR(MID($D1238,FIND(G$1,$D1238,1)+0,110),"x")</f>
        <v xml:space="preserve">LOCALIZADO NO  COMPLEXO DE FAZENDAS ARIZONA, ZONA RURAL, NO MUNICÍPIO DE IBICOARA, MEDIANTE O CUMPRIMENTO  DA </v>
      </c>
      <c r="H1238" t="str">
        <f>IFERROR(MID($D1238,FIND(H$1,$D1238,1)+0,70),"x")</f>
        <v xml:space="preserve">CAPTAÇÃO SUPERFICIAL, NA BACIA HIDROGRÁFICA  DO PARAGUAÇU, NO CÓRREGO </v>
      </c>
      <c r="I1238" t="str">
        <f>IFERROR(MID($D1238,FIND(I$1,$D1238,1)+0,30),"x")</f>
        <v>x</v>
      </c>
      <c r="J1238" t="str">
        <f>IFERROR(MID($D1238,FIND(J$1,$D1238,1)+0,30),"x")</f>
        <v>CNPJ Nº 83.144.733/0012-80, CO</v>
      </c>
      <c r="K1238" t="str">
        <f>IFERROR(MID($D1238,FIND(K$1,$D1238,1)+0,40),"x")</f>
        <v>VÁLIDO PELO PRAZO DE 04 (QUATRO) ANOS, A</v>
      </c>
      <c r="L1238" t="str">
        <f>IFERROR(MID($D1238,FIND(L$1,$D1238,1)+0,100),"x")</f>
        <v>RESOLVE: ART. 1º - AUTORIZAR O DIREITO DE  USO DOS RECURSOS HÍDRICOS, VÁLIDO PELO PRAZO DE 04 (QUATR</v>
      </c>
      <c r="M1238" t="s">
        <v>2919</v>
      </c>
      <c r="P1238" t="e">
        <f>VLOOKUP(A1238,#REF!,1,FALSE)</f>
        <v>#REF!</v>
      </c>
    </row>
    <row r="1239" spans="1:16" x14ac:dyDescent="0.25">
      <c r="A1239" s="3">
        <v>20878</v>
      </c>
      <c r="B1239" t="s">
        <v>5555</v>
      </c>
      <c r="C1239">
        <v>1367</v>
      </c>
      <c r="D1239" t="s">
        <v>1193</v>
      </c>
      <c r="E1239" s="1">
        <v>20878</v>
      </c>
      <c r="F1239" s="2">
        <v>44006</v>
      </c>
      <c r="G1239" t="str">
        <f>IFERROR(MID($D1239,FIND(G$1,$D1239,1)+0,110),"x")</f>
        <v>LOCALIZADO  NA FAZENDA VALE OURO, ZONA RURAL, NO MUNICÍPIO DE ITAGUAÇU DA BAHIA, MEDIANTE O CUMPRIMENTO  DA LE</v>
      </c>
      <c r="H1239" t="str">
        <f>IFERROR(MID($D1239,FIND(H$1,$D1239,1)+0,70),"x")</f>
        <v>CAPTAÇÃO SUPERFICIAL, NA BACIA HIDROGRÁFICA DO RIO VERDE,  NO RIO VERD</v>
      </c>
      <c r="I1239" t="str">
        <f>IFERROR(MID($D1239,FIND(I$1,$D1239,1)+0,30),"x")</f>
        <v>CPF Nº 293.837.218-39, COM SED</v>
      </c>
      <c r="J1239" t="str">
        <f>IFERROR(MID($D1239,FIND(J$1,$D1239,1)+0,30),"x")</f>
        <v>x</v>
      </c>
      <c r="K1239" t="str">
        <f>IFERROR(MID($D1239,FIND(K$1,$D1239,1)+0,40),"x")</f>
        <v>VÁLIDO PELO PRAZO DE 04 (QUATRO) ANOS, À</v>
      </c>
      <c r="L1239" t="str">
        <f>IFERROR(MID($D1239,FIND(L$1,$D1239,1)+0,100),"x")</f>
        <v>RESOLVE: ART. 1º - AUTORIZAR O DIREITO DE  USO DOS RECURSOS HÍDRICOS, VÁLIDO PELO PRAZO DE 04 (QUATR</v>
      </c>
      <c r="M1239" t="s">
        <v>3464</v>
      </c>
      <c r="P1239" t="e">
        <f>VLOOKUP(A1239,#REF!,1,FALSE)</f>
        <v>#REF!</v>
      </c>
    </row>
    <row r="1240" spans="1:16" x14ac:dyDescent="0.25">
      <c r="A1240" s="3">
        <v>20879</v>
      </c>
      <c r="B1240" t="s">
        <v>5125</v>
      </c>
      <c r="C1240">
        <v>937</v>
      </c>
      <c r="D1240" t="s">
        <v>763</v>
      </c>
      <c r="E1240" s="1">
        <v>20879</v>
      </c>
      <c r="F1240" s="2">
        <v>44006</v>
      </c>
      <c r="G1240" t="str">
        <f>IFERROR(MID($D1240,FIND(G$1,$D1240,1)+0,110),"x")</f>
        <v>x</v>
      </c>
      <c r="H1240" t="str">
        <f>IFERROR(MID($D1240,FIND(H$1,$D1240,1)+0,70),"x")</f>
        <v>CAPTAÇÃO SUPERFICIAL, NA BACIA HIDROGRÁFICA DO  RIO PARDO, EM AFLUENTE</v>
      </c>
      <c r="I1240" t="str">
        <f>IFERROR(MID($D1240,FIND(I$1,$D1240,1)+0,30),"x")</f>
        <v>CPF Nº 091.507.305-68, COM SED</v>
      </c>
      <c r="J1240" t="str">
        <f>IFERROR(MID($D1240,FIND(J$1,$D1240,1)+0,30),"x")</f>
        <v>x</v>
      </c>
      <c r="K1240" t="str">
        <f>IFERROR(MID($D1240,FIND(K$1,$D1240,1)+0,40),"x")</f>
        <v>VÁLIDO PELO PRAZO DE 04 (QUATRO) ANOS, A</v>
      </c>
      <c r="L1240" t="str">
        <f>IFERROR(MID($D1240,FIND(L$1,$D1240,1)+0,100),"x")</f>
        <v>RESOLVE: ART. 1º - AUTORIZAR O DIREITO  DE USO DOS RECURSOS HÍDRICOS, VÁLIDO PELO PRAZO DE 04 (QUATR</v>
      </c>
      <c r="M1240" t="s">
        <v>3039</v>
      </c>
      <c r="P1240" t="e">
        <f>VLOOKUP(A1240,#REF!,1,FALSE)</f>
        <v>#REF!</v>
      </c>
    </row>
    <row r="1241" spans="1:16" x14ac:dyDescent="0.25">
      <c r="A1241" s="3">
        <v>20883</v>
      </c>
      <c r="B1241" t="s">
        <v>5050</v>
      </c>
      <c r="C1241">
        <v>861</v>
      </c>
      <c r="D1241" t="s">
        <v>687</v>
      </c>
      <c r="E1241" s="1">
        <v>20883</v>
      </c>
      <c r="F1241" s="2">
        <v>44006</v>
      </c>
      <c r="G1241" t="str">
        <f>IFERROR(MID($D1241,FIND(G$1,$D1241,1)+0,110),"x")</f>
        <v>LOCALIZADO  NA FAZENDA ALBA MEDRADO, ZONA RURAL, NO MUNICÍPIO DE MUCUGÊ, MEDIANTE O CUMPRIMENTO DA  LEGISLAÇÃO</v>
      </c>
      <c r="H1241" t="str">
        <f>IFERROR(MID($D1241,FIND(H$1,$D1241,1)+0,70),"x")</f>
        <v xml:space="preserve">CAPTAÇÃO SUPERFICIAL, NA BACIA HIDROGRÁFICA  DO RIO PARAGUAÇU, NO RIO </v>
      </c>
      <c r="I1241" t="str">
        <f>IFERROR(MID($D1241,FIND(I$1,$D1241,1)+0,30),"x")</f>
        <v>x</v>
      </c>
      <c r="J1241" t="str">
        <f>IFERROR(MID($D1241,FIND(J$1,$D1241,1)+0,30),"x")</f>
        <v>CNPJ N° 09.482.129/0001-58, CO</v>
      </c>
      <c r="K1241" t="str">
        <f>IFERROR(MID($D1241,FIND(K$1,$D1241,1)+0,40),"x")</f>
        <v>VÁLIDA PELO PRAZO DE 04 (QUATRO) ANOS, A</v>
      </c>
      <c r="L1241" t="str">
        <f>IFERROR(MID($D1241,FIND(L$1,$D1241,1)+0,100),"x")</f>
        <v>RESOLVE: ART. 1º - AUTORIZAR A RENOVAÇÃO  DO DIREITO DE USO DOS RECURSOS HÍDRICOS, VÁLIDA PELO PRAZO</v>
      </c>
      <c r="M1241" t="s">
        <v>2969</v>
      </c>
      <c r="P1241" t="e">
        <f>VLOOKUP(A1241,#REF!,1,FALSE)</f>
        <v>#REF!</v>
      </c>
    </row>
    <row r="1242" spans="1:16" x14ac:dyDescent="0.25">
      <c r="A1242" s="3">
        <v>20884</v>
      </c>
      <c r="B1242" t="s">
        <v>5051</v>
      </c>
      <c r="C1242">
        <v>862</v>
      </c>
      <c r="D1242" t="s">
        <v>688</v>
      </c>
      <c r="E1242" s="1">
        <v>20884</v>
      </c>
      <c r="F1242" s="2">
        <v>44006</v>
      </c>
      <c r="G1242" t="str">
        <f>IFERROR(MID($D1242,FIND(G$1,$D1242,1)+0,110),"x")</f>
        <v>LOCALIZADO NA  FAZENDA SÃO JOSÉ, ZONA RURAL, NO MUNICÍPIO DE MUCUGÊ, MEDIANTE O CUMPRIMENTO DA LEGISLAÇÃO  VIG</v>
      </c>
      <c r="H1242" t="str">
        <f>IFERROR(MID($D1242,FIND(H$1,$D1242,1)+0,70),"x")</f>
        <v xml:space="preserve">CAPTAÇÃO SUPERFICIAL, NA BACIA HIDROGRÁFICA  DO RIO PARAGUAÇU, NO RIO </v>
      </c>
      <c r="I1242" t="str">
        <f>IFERROR(MID($D1242,FIND(I$1,$D1242,1)+0,30),"x")</f>
        <v>x</v>
      </c>
      <c r="J1242" t="str">
        <f>IFERROR(MID($D1242,FIND(J$1,$D1242,1)+0,30),"x")</f>
        <v>CNPJ N° 09.482.129/0001-58, CO</v>
      </c>
      <c r="K1242" t="str">
        <f>IFERROR(MID($D1242,FIND(K$1,$D1242,1)+0,40),"x")</f>
        <v>VÁLIDA PELO PRAZO DE 04 (QUATRO) ANOS, A</v>
      </c>
      <c r="L1242" t="str">
        <f>IFERROR(MID($D1242,FIND(L$1,$D1242,1)+0,100),"x")</f>
        <v>RESOLVE: ART. 1º - AUTORIZAR A RENOVAÇÃO  DO DIREITO DE USO DOS RECURSOS HÍDRICOS, VÁLIDA PELO PRAZO</v>
      </c>
      <c r="M1242" t="s">
        <v>2969</v>
      </c>
      <c r="P1242" t="e">
        <f>VLOOKUP(A1242,#REF!,1,FALSE)</f>
        <v>#REF!</v>
      </c>
    </row>
    <row r="1243" spans="1:16" x14ac:dyDescent="0.25">
      <c r="A1243" s="3">
        <v>20885</v>
      </c>
      <c r="B1243" t="s">
        <v>5316</v>
      </c>
      <c r="C1243">
        <v>1128</v>
      </c>
      <c r="D1243" t="s">
        <v>954</v>
      </c>
      <c r="E1243" s="1">
        <v>20885</v>
      </c>
      <c r="F1243" s="2">
        <v>44006</v>
      </c>
      <c r="G1243" t="str">
        <f>IFERROR(MID($D1243,FIND(G$1,$D1243,1)+0,110),"x")</f>
        <v>LOCALIZADO NA FAZENDA PEDRA FORMOSA, ZONA  RURAL, NO MUNICÍPIO DE GUARATINGA, MEDIANTE O CUMPRIMENTO DA LEGISL</v>
      </c>
      <c r="H1243" t="str">
        <f>IFERROR(MID($D1243,FIND(H$1,$D1243,1)+0,70),"x")</f>
        <v>CAPTAÇÃO  SUPERFICIAL, NA BACIA HIDROGRÁFICA DO RIO DOS FRADES, EM AFL</v>
      </c>
      <c r="I1243" t="str">
        <f>IFERROR(MID($D1243,FIND(I$1,$D1243,1)+0,30),"x")</f>
        <v>x</v>
      </c>
      <c r="J1243" t="str">
        <f>IFERROR(MID($D1243,FIND(J$1,$D1243,1)+0,30),"x")</f>
        <v>CNPJ N° 24.339.208/0001-06, CO</v>
      </c>
      <c r="K1243" t="str">
        <f>IFERROR(MID($D1243,FIND(K$1,$D1243,1)+0,40),"x")</f>
        <v>VÁLIDO PELO PRAZO DE 04 (QUATRO) ANOS, A</v>
      </c>
      <c r="L1243" t="str">
        <f>IFERROR(MID($D1243,FIND(L$1,$D1243,1)+0,100),"x")</f>
        <v>RESOLVE: ART. 1º - AUTORIZAR O DIREITO DE  USO DOS RECURSOS HÍDRICOS, VÁLIDO PELO PRAZO DE 04 (QUATR</v>
      </c>
      <c r="M1243" t="s">
        <v>3228</v>
      </c>
      <c r="P1243" t="e">
        <f>VLOOKUP(A1243,#REF!,1,FALSE)</f>
        <v>#REF!</v>
      </c>
    </row>
    <row r="1244" spans="1:16" x14ac:dyDescent="0.25">
      <c r="A1244" s="3">
        <v>20886</v>
      </c>
      <c r="B1244" t="s">
        <v>5070</v>
      </c>
      <c r="C1244">
        <v>881</v>
      </c>
      <c r="D1244" t="s">
        <v>707</v>
      </c>
      <c r="E1244" s="1">
        <v>20886</v>
      </c>
      <c r="F1244" s="2">
        <v>44007</v>
      </c>
      <c r="G1244" t="str">
        <f>IFERROR(MID($D1244,FIND(G$1,$D1244,1)+0,110),"x")</f>
        <v>LOCALIZADO NA FAZENDA MONTE ALTO, ZONA RURAL, NO MUNICÍPIO PRADO, MEDIANTE O CUMPRIMENTO  DA LEGISLAÇÃO VIGENT</v>
      </c>
      <c r="H1244" t="str">
        <f>IFERROR(MID($D1244,FIND(H$1,$D1244,1)+0,70),"x")</f>
        <v>CAPTAÇÃO SUPERFICIAL, NA BACIA HIDROGRÁFICA DE CÓRREGO SEM  NOME, EM C</v>
      </c>
      <c r="I1244" t="str">
        <f>IFERROR(MID($D1244,FIND(I$1,$D1244,1)+0,30),"x")</f>
        <v>CPF N° 126.081.778-40, COM SED</v>
      </c>
      <c r="J1244" t="str">
        <f>IFERROR(MID($D1244,FIND(J$1,$D1244,1)+0,30),"x")</f>
        <v>x</v>
      </c>
      <c r="K1244" t="str">
        <f>IFERROR(MID($D1244,FIND(K$1,$D1244,1)+0,40),"x")</f>
        <v>VÁLIDO PELO PRAZO DE 04 (QUATRO) ANOS, A</v>
      </c>
      <c r="L1244" t="str">
        <f>IFERROR(MID($D1244,FIND(L$1,$D1244,1)+0,100),"x")</f>
        <v>RESOLVE: ART. 1º - AUTORIZAR O DIREITO  DE USO DOS RECURSOS HÍDRICOS, VÁLIDO PELO PRAZO DE 04 (QUATR</v>
      </c>
      <c r="M1244" t="s">
        <v>2986</v>
      </c>
      <c r="P1244" t="e">
        <f>VLOOKUP(A1244,#REF!,1,FALSE)</f>
        <v>#REF!</v>
      </c>
    </row>
    <row r="1245" spans="1:16" x14ac:dyDescent="0.25">
      <c r="A1245" s="3">
        <v>20887</v>
      </c>
      <c r="B1245" t="s">
        <v>5204</v>
      </c>
      <c r="C1245">
        <v>1016</v>
      </c>
      <c r="D1245" t="s">
        <v>842</v>
      </c>
      <c r="E1245" s="1">
        <v>20887</v>
      </c>
      <c r="F1245" s="2">
        <v>44007</v>
      </c>
      <c r="G1245" t="str">
        <f>IFERROR(MID($D1245,FIND(G$1,$D1245,1)+0,110),"x")</f>
        <v>LOCALIZADO NA FAZENDA TRÊS IRMÃOS (GLEBA A), ZONA RURAL, NO  MUNICÍPIO DE SANTA CRUZ CABRÁLIA, MEDIANTE O CUMP</v>
      </c>
      <c r="H1245" t="str">
        <f>IFERROR(MID($D1245,FIND(H$1,$D1245,1)+0,70),"x")</f>
        <v>CAPTAÇÃO SUPERFICIAL, NA BACIA HIDROGRÁFICA DO RIO  JOÃO DE TIBA, NO C</v>
      </c>
      <c r="I1245" t="str">
        <f>IFERROR(MID($D1245,FIND(I$1,$D1245,1)+0,30),"x")</f>
        <v>CPF Nº 057.698.497-38, COM SED</v>
      </c>
      <c r="J1245" t="str">
        <f>IFERROR(MID($D1245,FIND(J$1,$D1245,1)+0,30),"x")</f>
        <v>x</v>
      </c>
      <c r="K1245" t="str">
        <f>IFERROR(MID($D1245,FIND(K$1,$D1245,1)+0,40),"x")</f>
        <v>VÁLIDO PELO PRAZO DE 04 (QUATRO) ANOS, À</v>
      </c>
      <c r="L1245" t="str">
        <f>IFERROR(MID($D1245,FIND(L$1,$D1245,1)+0,100),"x")</f>
        <v>RESOLVE: ART. 1º - AUTORIZAR O DIREITO  DE USO DOS RECURSOS HÍDRICOS, VÁLIDO PELO PRAZO DE 04 (QUATR</v>
      </c>
      <c r="M1245" t="s">
        <v>3117</v>
      </c>
      <c r="P1245" t="e">
        <f>VLOOKUP(A1245,#REF!,1,FALSE)</f>
        <v>#REF!</v>
      </c>
    </row>
    <row r="1246" spans="1:16" x14ac:dyDescent="0.25">
      <c r="A1246" s="3">
        <v>20899</v>
      </c>
      <c r="B1246" t="s">
        <v>5479</v>
      </c>
      <c r="C1246">
        <v>1291</v>
      </c>
      <c r="D1246" t="s">
        <v>1117</v>
      </c>
      <c r="E1246" s="1">
        <v>20899</v>
      </c>
      <c r="F1246" s="2">
        <v>44008</v>
      </c>
      <c r="G1246" t="str">
        <f>IFERROR(MID($D1246,FIND(G$1,$D1246,1)+0,110),"x")</f>
        <v>LOCALIZADO  NA FAZENDA LAGOA GRANDE, ZONA RURAL, NO MUNICÍPIO DE IBIPEBA, MEDIANTE O CUMPRIMENTO DA  LEGISLAÇÃ</v>
      </c>
      <c r="H1246" t="str">
        <f>IFERROR(MID($D1246,FIND(H$1,$D1246,1)+0,70),"x")</f>
        <v xml:space="preserve">CAPTAÇÃO SUBTERRÂNEA, NA BACIA HIDROGRÁFICA DO RIO SÃO  FRANCISCO, NO </v>
      </c>
      <c r="I1246" t="str">
        <f>IFERROR(MID($D1246,FIND(I$1,$D1246,1)+0,30),"x")</f>
        <v>CPF N° 486.642.515-68, COM SED</v>
      </c>
      <c r="J1246" t="str">
        <f>IFERROR(MID($D1246,FIND(J$1,$D1246,1)+0,30),"x")</f>
        <v>x</v>
      </c>
      <c r="K1246" t="str">
        <f>IFERROR(MID($D1246,FIND(K$1,$D1246,1)+0,40),"x")</f>
        <v>VÁLIDO PELO PRAZO DE 04 (QUATRO) ANOS, A</v>
      </c>
      <c r="L1246" t="str">
        <f>IFERROR(MID($D1246,FIND(L$1,$D1246,1)+0,100),"x")</f>
        <v>RESOLVE: ART. 1º - AUTORIZAR O DIREITO  DE USO DOS RECURSOS HÍDRICOS, VÁLIDO PELO PRAZO DE 04 (QUATR</v>
      </c>
      <c r="M1246" t="s">
        <v>3388</v>
      </c>
      <c r="P1246" t="e">
        <f>VLOOKUP(A1246,#REF!,1,FALSE)</f>
        <v>#REF!</v>
      </c>
    </row>
    <row r="1247" spans="1:16" x14ac:dyDescent="0.25">
      <c r="A1247" s="3">
        <v>20919</v>
      </c>
      <c r="B1247" t="s">
        <v>5158</v>
      </c>
      <c r="C1247">
        <v>970</v>
      </c>
      <c r="D1247" t="s">
        <v>796</v>
      </c>
      <c r="E1247" s="1">
        <v>20919</v>
      </c>
      <c r="F1247" s="2">
        <v>44011</v>
      </c>
      <c r="G1247" t="str">
        <f>IFERROR(MID($D1247,FIND(G$1,$D1247,1)+0,110),"x")</f>
        <v>LOCALIZADO NA  FAZENDA NOSSA SENHORA DAS CANDEIAS, ZONA RURAL, NO MUNICÍPIO DE INHAMBUPE, MEDIANTE O  CUMPRIME</v>
      </c>
      <c r="H1247" t="str">
        <f>IFERROR(MID($D1247,FIND(H$1,$D1247,1)+0,70),"x")</f>
        <v>CAPTAÇÃO SUBTERRÂNEA, NA BACIA HIDROGRÁFICA DO RECÔNCAVO NORTE,  NAS C</v>
      </c>
      <c r="I1247" t="str">
        <f>IFERROR(MID($D1247,FIND(I$1,$D1247,1)+0,30),"x")</f>
        <v>CPF N° 666.530.457-49, COM SED</v>
      </c>
      <c r="J1247" t="str">
        <f>IFERROR(MID($D1247,FIND(J$1,$D1247,1)+0,30),"x")</f>
        <v>x</v>
      </c>
      <c r="K1247" t="str">
        <f>IFERROR(MID($D1247,FIND(K$1,$D1247,1)+0,40),"x")</f>
        <v>VÁLIDO PELO PRAZO DE 04 (QUATRO) ANOS, A</v>
      </c>
      <c r="L1247" t="str">
        <f>IFERROR(MID($D1247,FIND(L$1,$D1247,1)+0,100),"x")</f>
        <v>RESOLVE: ART. 1º - AUTORIZAR O DIREITO DE  USO DOS RECURSOS HÍDRICOS, VÁLIDO PELO PRAZO DE 04 (QUATR</v>
      </c>
      <c r="M1247" t="s">
        <v>3072</v>
      </c>
      <c r="P1247" t="e">
        <f>VLOOKUP(A1247,#REF!,1,FALSE)</f>
        <v>#REF!</v>
      </c>
    </row>
    <row r="1248" spans="1:16" x14ac:dyDescent="0.25">
      <c r="A1248" s="3">
        <v>20921</v>
      </c>
      <c r="B1248" t="s">
        <v>5406</v>
      </c>
      <c r="C1248">
        <v>1218</v>
      </c>
      <c r="D1248" t="s">
        <v>1044</v>
      </c>
      <c r="E1248" s="1">
        <v>20921</v>
      </c>
      <c r="F1248" s="2">
        <v>44011</v>
      </c>
      <c r="G1248" t="str">
        <f>IFERROR(MID($D1248,FIND(G$1,$D1248,1)+0,110),"x")</f>
        <v>LOCALIZADO NA FAZENDA PAU DE FEIJÃO, ZONA RURAL, NO MUNICÍPIO  DE ITAPICURU, MEDIANTE O CUMPRIMENTO DA LEGISLA</v>
      </c>
      <c r="H1248" t="str">
        <f>IFERROR(MID($D1248,FIND(H$1,$D1248,1)+0,70),"x")</f>
        <v>CAPTAÇÃO SUBTERRÂNEA,  NA BACIA HIDROGRÁFICA DO RIO ITAPICURU, NO POÇO</v>
      </c>
      <c r="I1248" t="str">
        <f>IFERROR(MID($D1248,FIND(I$1,$D1248,1)+0,30),"x")</f>
        <v>x</v>
      </c>
      <c r="J1248" t="str">
        <f>IFERROR(MID($D1248,FIND(J$1,$D1248,1)+0,30),"x")</f>
        <v>CNPJ N° 07.231.103/0008-88, CO</v>
      </c>
      <c r="K1248" t="str">
        <f>IFERROR(MID($D1248,FIND(K$1,$D1248,1)+0,40),"x")</f>
        <v>VÁLIDO PELO PRAZO DE 04 (QUATRO) ANOS, À</v>
      </c>
      <c r="L1248" t="str">
        <f>IFERROR(MID($D1248,FIND(L$1,$D1248,1)+0,100),"x")</f>
        <v>RESOLVE: ART. 1º - AUTORIZAR O DIREITO DE  USO DOS RECURSOS HÍDRICOS, VÁLIDO PELO PRAZO DE 04 (QUATR</v>
      </c>
      <c r="M1248" t="s">
        <v>3316</v>
      </c>
      <c r="P1248" t="e">
        <f>VLOOKUP(A1248,#REF!,1,FALSE)</f>
        <v>#REF!</v>
      </c>
    </row>
    <row r="1249" spans="1:16" x14ac:dyDescent="0.25">
      <c r="A1249" s="3">
        <v>20922</v>
      </c>
      <c r="B1249" t="s">
        <v>5052</v>
      </c>
      <c r="C1249">
        <v>863</v>
      </c>
      <c r="D1249" t="s">
        <v>689</v>
      </c>
      <c r="E1249" s="1">
        <v>20922</v>
      </c>
      <c r="F1249" s="2">
        <v>44011</v>
      </c>
      <c r="G1249" t="str">
        <f>IFERROR(MID($D1249,FIND(G$1,$D1249,1)+0,110),"x")</f>
        <v>LOCALIZADO  NA FAZENDA VANESSA, CASCAVEL, ZONA RURAL, NO MUNICÍPIO DE IBICOARA, MEDIANTE O CUMPRIMENTO  DA LEG</v>
      </c>
      <c r="H1249" t="str">
        <f>IFERROR(MID($D1249,FIND(H$1,$D1249,1)+0,70),"x")</f>
        <v xml:space="preserve">CAPTAÇÃO SUPERFICIAL, NA BACIA HIDROGRÁFICA  DO RIO PARAGUAÇU, NO RIO </v>
      </c>
      <c r="I1249" t="str">
        <f>IFERROR(MID($D1249,FIND(I$1,$D1249,1)+0,30),"x")</f>
        <v>x</v>
      </c>
      <c r="J1249" t="str">
        <f>IFERROR(MID($D1249,FIND(J$1,$D1249,1)+0,30),"x")</f>
        <v>CNPJ N° 09.482.129/0001-58, CO</v>
      </c>
      <c r="K1249" t="str">
        <f>IFERROR(MID($D1249,FIND(K$1,$D1249,1)+0,40),"x")</f>
        <v>VÁLIDA PELO PRAZO DE 04 (QUATRO) ANOS, A</v>
      </c>
      <c r="L1249" t="str">
        <f>IFERROR(MID($D1249,FIND(L$1,$D1249,1)+0,100),"x")</f>
        <v>RESOLVE: ART. 1º - AUTORIZAR A RENOVAÇÃO  DO DIREITO DE USO DOS RECURSOS HÍDRICOS, VÁLIDA PELO PRAZO</v>
      </c>
      <c r="M1249" t="s">
        <v>2969</v>
      </c>
      <c r="P1249" t="e">
        <f>VLOOKUP(A1249,#REF!,1,FALSE)</f>
        <v>#REF!</v>
      </c>
    </row>
    <row r="1250" spans="1:16" x14ac:dyDescent="0.25">
      <c r="A1250" s="3">
        <v>20925</v>
      </c>
      <c r="B1250" t="s">
        <v>5090</v>
      </c>
      <c r="C1250">
        <v>901</v>
      </c>
      <c r="D1250" t="s">
        <v>727</v>
      </c>
      <c r="E1250" s="1">
        <v>20925</v>
      </c>
      <c r="F1250" s="2">
        <v>44011</v>
      </c>
      <c r="G1250" t="str">
        <f>IFERROR(MID($D1250,FIND(G$1,$D1250,1)+0,110),"x")</f>
        <v xml:space="preserve">LOCALIZADO NAS FAZENDAS SALINA DA BARAUNAS E RIACHO DO COCAL, ZONA RURAL, NO MUNICÍPIO  DE IBICOARA, MEDIANTE </v>
      </c>
      <c r="H1250" t="str">
        <f>IFERROR(MID($D1250,FIND(H$1,$D1250,1)+0,70),"x")</f>
        <v xml:space="preserve">CAPTAÇÃO SUPERFICIAL, NA BACIA HIDROGRÁFICA DO  RIO DE CONTAS, NO RIO </v>
      </c>
      <c r="I1250" t="str">
        <f>IFERROR(MID($D1250,FIND(I$1,$D1250,1)+0,30),"x")</f>
        <v>CPF N° 826.167.795-87, COM SED</v>
      </c>
      <c r="J1250" t="str">
        <f>IFERROR(MID($D1250,FIND(J$1,$D1250,1)+0,30),"x")</f>
        <v>x</v>
      </c>
      <c r="K1250" t="str">
        <f>IFERROR(MID($D1250,FIND(K$1,$D1250,1)+0,40),"x")</f>
        <v>VÁLIDO PELO PRAZO DE 04 (QUATRO) ANOS, A</v>
      </c>
      <c r="L1250" t="str">
        <f>IFERROR(MID($D1250,FIND(L$1,$D1250,1)+0,100),"x")</f>
        <v>RESOLVE: ART. 1º - AUTORIZAR O DIREITO DE  USO DOS RECURSOS HÍDRICOS, VÁLIDO PELO PRAZO DE 04 (QUATR</v>
      </c>
      <c r="M1250" t="s">
        <v>3005</v>
      </c>
      <c r="P1250" t="e">
        <f>VLOOKUP(A1250,#REF!,1,FALSE)</f>
        <v>#REF!</v>
      </c>
    </row>
    <row r="1251" spans="1:16" x14ac:dyDescent="0.25">
      <c r="A1251" s="3">
        <v>20934</v>
      </c>
      <c r="B1251" t="s">
        <v>5414</v>
      </c>
      <c r="C1251">
        <v>1226</v>
      </c>
      <c r="D1251" t="s">
        <v>1052</v>
      </c>
      <c r="E1251" s="1">
        <v>20934</v>
      </c>
      <c r="F1251" s="2">
        <v>44012</v>
      </c>
      <c r="G1251" t="str">
        <f>IFERROR(MID($D1251,FIND(G$1,$D1251,1)+0,110),"x")</f>
        <v>LOCALIZADO NA FAZENDA VISTA ALEGRE, ZONA  RURAL, NO MUNICÍPIO DE EUNÁPOLIS, NAS COORDENADAS LAT.16°19’09”S E L</v>
      </c>
      <c r="H1251" t="str">
        <f>IFERROR(MID($D1251,FIND(H$1,$D1251,1)+0,70),"x")</f>
        <v>CAPTAÇÃO  SUPERFICIAL, VÁLIDO PELO PRAZO DE 04 (QUATRO) ANOS, NA BACIA</v>
      </c>
      <c r="I1251" t="str">
        <f>IFERROR(MID($D1251,FIND(I$1,$D1251,1)+0,30),"x")</f>
        <v>CPF Nº 030.964.065-29,  COM SE</v>
      </c>
      <c r="J1251" t="str">
        <f>IFERROR(MID($D1251,FIND(J$1,$D1251,1)+0,30),"x")</f>
        <v>x</v>
      </c>
      <c r="K1251" t="str">
        <f>IFERROR(MID($D1251,FIND(K$1,$D1251,1)+0,40),"x")</f>
        <v>VÁLIDO PELO PRAZO DE 35 (TRINTA E CINCO)</v>
      </c>
      <c r="L1251" t="str">
        <f>IFERROR(MID($D1251,FIND(L$1,$D1251,1)+0,100),"x")</f>
        <v>RESOLVE: ART. 1º - AUTORIZAR O DIREITO DE  USO DOS RECURSOS HÍDRICOS A LOURENZZO DE MARTINS, INSCRIT</v>
      </c>
      <c r="M1251" t="s">
        <v>3323</v>
      </c>
      <c r="P1251" t="e">
        <f>VLOOKUP(A1251,#REF!,1,FALSE)</f>
        <v>#REF!</v>
      </c>
    </row>
    <row r="1252" spans="1:16" x14ac:dyDescent="0.25">
      <c r="A1252" s="3">
        <v>20945</v>
      </c>
      <c r="B1252" t="s">
        <v>5550</v>
      </c>
      <c r="C1252">
        <v>1362</v>
      </c>
      <c r="D1252" t="s">
        <v>1188</v>
      </c>
      <c r="E1252" s="1">
        <v>20945</v>
      </c>
      <c r="F1252" s="2">
        <v>44013</v>
      </c>
      <c r="G1252" t="str">
        <f>IFERROR(MID($D1252,FIND(G$1,$D1252,1)+0,110),"x")</f>
        <v>LOCALIZADO  NA FAZENDA VITÓRIA, RODOVIA UNA-ARATACA, KM 04, ZONA RURAL, NO MUNICÍPIO DE UNA, MEDIANTE  O CUMPR</v>
      </c>
      <c r="H1252" t="str">
        <f>IFERROR(MID($D1252,FIND(H$1,$D1252,1)+0,70),"x")</f>
        <v>CAPTAÇÃO SUPERFICIAL, NA BACIA HIDROGRÁFICA DO RIO UNA, NO RIO UNA, NO</v>
      </c>
      <c r="I1252" t="str">
        <f>IFERROR(MID($D1252,FIND(I$1,$D1252,1)+0,30),"x")</f>
        <v>CPF N° 302.801.687-72, COM SED</v>
      </c>
      <c r="J1252" t="str">
        <f>IFERROR(MID($D1252,FIND(J$1,$D1252,1)+0,30),"x")</f>
        <v>x</v>
      </c>
      <c r="K1252" t="str">
        <f>IFERROR(MID($D1252,FIND(K$1,$D1252,1)+0,40),"x")</f>
        <v>VÁLIDO PELO PRAZO DE 04 (QUATRO) ANOS, A</v>
      </c>
      <c r="L1252" t="str">
        <f>IFERROR(MID($D1252,FIND(L$1,$D1252,1)+0,100),"x")</f>
        <v>RESOLVE: ART. 1º - AUTORIZAR O DIREITO DE  USO DOS RECURSOS HÍDRICOS, VÁLIDO PELO PRAZO DE 04 (QUATR</v>
      </c>
      <c r="M1252" t="s">
        <v>3459</v>
      </c>
      <c r="P1252" t="e">
        <f>VLOOKUP(A1252,#REF!,1,FALSE)</f>
        <v>#REF!</v>
      </c>
    </row>
    <row r="1253" spans="1:16" x14ac:dyDescent="0.25">
      <c r="A1253" s="3">
        <v>20946</v>
      </c>
      <c r="B1253" t="s">
        <v>5145</v>
      </c>
      <c r="C1253">
        <v>957</v>
      </c>
      <c r="D1253" t="s">
        <v>783</v>
      </c>
      <c r="E1253" s="1">
        <v>20946</v>
      </c>
      <c r="F1253" s="2">
        <v>44013</v>
      </c>
      <c r="G1253" t="str">
        <f>IFERROR(MID($D1253,FIND(G$1,$D1253,1)+0,110),"x")</f>
        <v>LOCALIZADO NA FAZENDA  MONTE ALTO, ZONA RURAL, NO MUNICÍPIO PRADO, MEDIANTE O CUMPRIMENTO DA LEGISLAÇÃO VIGENT</v>
      </c>
      <c r="H1253" t="str">
        <f>IFERROR(MID($D1253,FIND(H$1,$D1253,1)+0,70),"x")</f>
        <v>CAPTAÇÃO SUPERFICIAL, NA BACIA HIDROGRÁFICA DO CÓRREGO  DO OURO, NA BA</v>
      </c>
      <c r="I1253" t="str">
        <f>IFERROR(MID($D1253,FIND(I$1,$D1253,1)+0,30),"x")</f>
        <v>CPF N° 126.081.778-40, COM SED</v>
      </c>
      <c r="J1253" t="str">
        <f>IFERROR(MID($D1253,FIND(J$1,$D1253,1)+0,30),"x")</f>
        <v>x</v>
      </c>
      <c r="K1253" t="str">
        <f>IFERROR(MID($D1253,FIND(K$1,$D1253,1)+0,40),"x")</f>
        <v>VÁLIDO PELO PRAZO DE 04 (QUATRO) ANOS, A</v>
      </c>
      <c r="L1253" t="str">
        <f>IFERROR(MID($D1253,FIND(L$1,$D1253,1)+0,100),"x")</f>
        <v>RESOLVE: ART. 1º - AUTORIZAR O DIREITO  DE USO DOS RECURSOS HÍDRICOS, VÁLIDO PELO PRAZO DE 04 (QUATR</v>
      </c>
      <c r="M1253" t="s">
        <v>3059</v>
      </c>
      <c r="P1253" t="e">
        <f>VLOOKUP(A1253,#REF!,1,FALSE)</f>
        <v>#REF!</v>
      </c>
    </row>
    <row r="1254" spans="1:16" x14ac:dyDescent="0.25">
      <c r="A1254" s="3">
        <v>20958</v>
      </c>
      <c r="B1254" t="s">
        <v>5192</v>
      </c>
      <c r="C1254">
        <v>1004</v>
      </c>
      <c r="D1254" t="s">
        <v>830</v>
      </c>
      <c r="E1254" s="1">
        <v>20958</v>
      </c>
      <c r="F1254" s="2">
        <v>44015</v>
      </c>
      <c r="G1254" t="str">
        <f>IFERROR(MID($D1254,FIND(G$1,$D1254,1)+0,110),"x")</f>
        <v>LOCALIZADO NA FAZENDA CAMPO GRANDE, ZONA RURAL, NO MUNICÍPIO DE MIRANGABA, MEDIANTE O  CUMPRIMENTO DA LEGISLAÇ</v>
      </c>
      <c r="H1254" t="str">
        <f>IFERROR(MID($D1254,FIND(H$1,$D1254,1)+0,70),"x")</f>
        <v>CAPTAÇÃO SUBTERRÂNEA, NA BACIA HIDROGRÁFICA DO RIO  ITAPICURU, NAS COO</v>
      </c>
      <c r="I1254" t="str">
        <f>IFERROR(MID($D1254,FIND(I$1,$D1254,1)+0,30),"x")</f>
        <v>CPF N° 665.368.045-20, COM SED</v>
      </c>
      <c r="J1254" t="str">
        <f>IFERROR(MID($D1254,FIND(J$1,$D1254,1)+0,30),"x")</f>
        <v>x</v>
      </c>
      <c r="K1254" t="str">
        <f>IFERROR(MID($D1254,FIND(K$1,$D1254,1)+0,40),"x")</f>
        <v>VÁLIDO PELO PRAZO DE 04 (QUATRO) ANOS, A</v>
      </c>
      <c r="L1254" t="str">
        <f>IFERROR(MID($D1254,FIND(L$1,$D1254,1)+0,100),"x")</f>
        <v>RESOLVE: ART. 1º - AUTORIZAR O DIREITO DE USO  DOS RECURSOS HÍDRICOS, VÁLIDO PELO PRAZO DE 04 (QUATR</v>
      </c>
      <c r="M1254" t="s">
        <v>3105</v>
      </c>
      <c r="P1254" t="e">
        <f>VLOOKUP(A1254,#REF!,1,FALSE)</f>
        <v>#REF!</v>
      </c>
    </row>
    <row r="1255" spans="1:16" x14ac:dyDescent="0.25">
      <c r="A1255" s="3">
        <v>20959</v>
      </c>
      <c r="B1255" t="s">
        <v>5033</v>
      </c>
      <c r="C1255">
        <v>844</v>
      </c>
      <c r="D1255" t="s">
        <v>670</v>
      </c>
      <c r="E1255" s="1">
        <v>20959</v>
      </c>
      <c r="F1255" s="2">
        <v>44015</v>
      </c>
      <c r="G1255" t="str">
        <f>IFERROR(MID($D1255,FIND(G$1,$D1255,1)+0,110),"x")</f>
        <v>LOCALIZADO NA FAZENDA MANDACARU, POVOADO DE TAQUARANDI, ZONA RURAL, NO MUNICÍPIO DE  MIRANGABA, MEDIANTE O CUM</v>
      </c>
      <c r="H1255" t="str">
        <f>IFERROR(MID($D1255,FIND(H$1,$D1255,1)+0,70),"x")</f>
        <v>CAPTAÇÃO SUBTERRÂNEA, NA BACIA HIDROGRÁFICA  DO RIO ITAPICURU, NAS COO</v>
      </c>
      <c r="I1255" t="str">
        <f>IFERROR(MID($D1255,FIND(I$1,$D1255,1)+0,30),"x")</f>
        <v>CPF N° 181.029.215-87, COM SED</v>
      </c>
      <c r="J1255" t="str">
        <f>IFERROR(MID($D1255,FIND(J$1,$D1255,1)+0,30),"x")</f>
        <v>x</v>
      </c>
      <c r="K1255" t="str">
        <f>IFERROR(MID($D1255,FIND(K$1,$D1255,1)+0,40),"x")</f>
        <v>VÁLIDO PELO PRAZO DE 04 (QUATRO) ANOS, A</v>
      </c>
      <c r="L1255" t="str">
        <f>IFERROR(MID($D1255,FIND(L$1,$D1255,1)+0,100),"x")</f>
        <v>RESOLVE: ART. 1º - AUTORIZAR O DIREITO  DE USO DOS RECURSOS HÍDRICOS, VÁLIDO PELO PRAZO DE 04 (QUATR</v>
      </c>
      <c r="M1255" t="s">
        <v>2956</v>
      </c>
      <c r="P1255" t="e">
        <f>VLOOKUP(A1255,#REF!,1,FALSE)</f>
        <v>#REF!</v>
      </c>
    </row>
    <row r="1256" spans="1:16" x14ac:dyDescent="0.25">
      <c r="A1256" s="3">
        <v>20971</v>
      </c>
      <c r="B1256" t="s">
        <v>5531</v>
      </c>
      <c r="C1256">
        <v>1343</v>
      </c>
      <c r="D1256" t="s">
        <v>1169</v>
      </c>
      <c r="E1256" s="1">
        <v>20971</v>
      </c>
      <c r="F1256" s="2">
        <v>44018</v>
      </c>
      <c r="G1256" t="str">
        <f>IFERROR(MID($D1256,FIND(G$1,$D1256,1)+0,110),"x")</f>
        <v>LOCALIZADO NO SÍTIO VIZINHO DA BAIXADA, ZONA  RURAL, NO MUNICÍPIO DE SOUTO SOARES, MEDIANTE O CUMPRIMENTO DA L</v>
      </c>
      <c r="H1256" t="str">
        <f>IFERROR(MID($D1256,FIND(H$1,$D1256,1)+0,70),"x")</f>
        <v xml:space="preserve">CAPTAÇÃO  SUBTERRÂNEA, NA BACIA HIDROGRÁFICA DO RIO SÃO FRANCISCO, NO </v>
      </c>
      <c r="I1256" t="str">
        <f>IFERROR(MID($D1256,FIND(I$1,$D1256,1)+0,30),"x")</f>
        <v>CPF N° 873.406.405-25, COM SED</v>
      </c>
      <c r="J1256" t="str">
        <f>IFERROR(MID($D1256,FIND(J$1,$D1256,1)+0,30),"x")</f>
        <v>x</v>
      </c>
      <c r="K1256" t="str">
        <f>IFERROR(MID($D1256,FIND(K$1,$D1256,1)+0,40),"x")</f>
        <v>VÁLIDO PELO PRAZO DE 04 (QUATRO) ANOS, A</v>
      </c>
      <c r="L1256" t="str">
        <f>IFERROR(MID($D1256,FIND(L$1,$D1256,1)+0,100),"x")</f>
        <v>RESOLVE: ART. 1.º - AUTORIZAR O DIREITO  DE USO DOS RECURSOS HÍDRICOS, VÁLIDO PELO PRAZO DE 04 (QUAT</v>
      </c>
      <c r="M1256" t="s">
        <v>3440</v>
      </c>
      <c r="P1256" t="e">
        <f>VLOOKUP(A1256,#REF!,1,FALSE)</f>
        <v>#REF!</v>
      </c>
    </row>
    <row r="1257" spans="1:16" x14ac:dyDescent="0.25">
      <c r="A1257" s="3">
        <v>20972</v>
      </c>
      <c r="B1257" t="s">
        <v>5473</v>
      </c>
      <c r="C1257">
        <v>1285</v>
      </c>
      <c r="D1257" t="s">
        <v>1111</v>
      </c>
      <c r="E1257" s="1">
        <v>20972</v>
      </c>
      <c r="F1257" s="2">
        <v>44018</v>
      </c>
      <c r="G1257" t="str">
        <f>IFERROR(MID($D1257,FIND(G$1,$D1257,1)+0,110),"x")</f>
        <v xml:space="preserve">LOCALIZADO NA FAZENDA BARREIRO, ZONA RURAL, NO MUNICÍPIO DE BARRO ALTO, MEDIANTE O CUMPRIMENTO  DA LEGISLAÇÃO </v>
      </c>
      <c r="H1257" t="str">
        <f>IFERROR(MID($D1257,FIND(H$1,$D1257,1)+0,70),"x")</f>
        <v>CAPTAÇÃO SUBTERRÂNEA, NA BACIA HIDROGRÁFICA DO RIO SÃO  FRANCISCO, NAS</v>
      </c>
      <c r="I1257" t="str">
        <f>IFERROR(MID($D1257,FIND(I$1,$D1257,1)+0,30),"x")</f>
        <v>CPF N° 685.774.605-25, COM SED</v>
      </c>
      <c r="J1257" t="str">
        <f>IFERROR(MID($D1257,FIND(J$1,$D1257,1)+0,30),"x")</f>
        <v>x</v>
      </c>
      <c r="K1257" t="str">
        <f>IFERROR(MID($D1257,FIND(K$1,$D1257,1)+0,40),"x")</f>
        <v>VÁLIDO PELO PRAZO DE 04 (QUATRO) ANOS, A</v>
      </c>
      <c r="L1257" t="str">
        <f>IFERROR(MID($D1257,FIND(L$1,$D1257,1)+0,100),"x")</f>
        <v>RESOLVE: ART. 1º - AUTORIZAR O DIREITO DE  USO DOS RECURSOS HÍDRICOS, VÁLIDO PELO PRAZO DE 04 (QUATR</v>
      </c>
      <c r="M1257" t="s">
        <v>3382</v>
      </c>
      <c r="P1257" t="e">
        <f>VLOOKUP(A1257,#REF!,1,FALSE)</f>
        <v>#REF!</v>
      </c>
    </row>
    <row r="1258" spans="1:16" x14ac:dyDescent="0.25">
      <c r="A1258" s="3">
        <v>20976</v>
      </c>
      <c r="B1258" t="s">
        <v>5302</v>
      </c>
      <c r="C1258">
        <v>1114</v>
      </c>
      <c r="D1258" t="s">
        <v>940</v>
      </c>
      <c r="E1258" s="1">
        <v>20976</v>
      </c>
      <c r="F1258" s="2">
        <v>44019</v>
      </c>
      <c r="G1258" t="str">
        <f>IFERROR(MID($D1258,FIND(G$1,$D1258,1)+0,110),"x")</f>
        <v xml:space="preserve">LOCALIZADO NOS LOTES AGRÍCOLAS 60, 65, 183 E 187, ZONA RURAL, NO  MUNICÍPIO DE LIVRAMENTO DE NOSSA SENHORA. § </v>
      </c>
      <c r="H1258" t="str">
        <f>IFERROR(MID($D1258,FIND(H$1,$D1258,1)+0,70),"x")</f>
        <v>CAPTAÇÃO SUBTERRÂNEA, NA  BACIA HIDROGRÁFICA DO RIO DE CONTAS, NAS COO</v>
      </c>
      <c r="I1258" t="str">
        <f>IFERROR(MID($D1258,FIND(I$1,$D1258,1)+0,30),"x")</f>
        <v>CPF SOB Nº 241.305.755- 20, CO</v>
      </c>
      <c r="J1258" t="str">
        <f>IFERROR(MID($D1258,FIND(J$1,$D1258,1)+0,30),"x")</f>
        <v>x</v>
      </c>
      <c r="K1258" t="str">
        <f>IFERROR(MID($D1258,FIND(K$1,$D1258,1)+0,40),"x")</f>
        <v>VÁLIDO PELO PRAZO DE 04 (QUATRO) ANOS, A</v>
      </c>
      <c r="L1258" t="str">
        <f>IFERROR(MID($D1258,FIND(L$1,$D1258,1)+0,100),"x")</f>
        <v>RESOLVE: ART. 1º - AUTORIZAR O  DIREITO DE USO DOS RECURSOS HÍDRICOS, VÁLIDO PELO PRAZO DE 04 (QUATR</v>
      </c>
      <c r="M1258" t="s">
        <v>3214</v>
      </c>
      <c r="P1258" t="e">
        <f>VLOOKUP(A1258,#REF!,1,FALSE)</f>
        <v>#REF!</v>
      </c>
    </row>
    <row r="1259" spans="1:16" x14ac:dyDescent="0.25">
      <c r="A1259" s="3">
        <v>20979</v>
      </c>
      <c r="B1259" t="s">
        <v>5506</v>
      </c>
      <c r="C1259">
        <v>1318</v>
      </c>
      <c r="D1259" t="s">
        <v>1144</v>
      </c>
      <c r="E1259" s="1">
        <v>20979</v>
      </c>
      <c r="F1259" s="2">
        <v>44019</v>
      </c>
      <c r="G1259" t="str">
        <f>IFERROR(MID($D1259,FIND(G$1,$D1259,1)+0,110),"x")</f>
        <v>LOCALIZADO NA  FAZENDA JOSE DE SOUZA, ZONA RURAL, NO MUNICÍPIO DE ÉRICO CARDOSO, MEDIANTE O CUMPRIMENTO  DA LE</v>
      </c>
      <c r="H1259" t="str">
        <f>IFERROR(MID($D1259,FIND(H$1,$D1259,1)+0,70),"x")</f>
        <v xml:space="preserve">CAPTAÇÃO SUBTERRÂNEA, NA BACIA HIDROGRÁFICA DO RIO SÃO FRANCISCO, NAS </v>
      </c>
      <c r="I1259" t="str">
        <f>IFERROR(MID($D1259,FIND(I$1,$D1259,1)+0,30),"x")</f>
        <v>x</v>
      </c>
      <c r="J1259" t="str">
        <f>IFERROR(MID($D1259,FIND(J$1,$D1259,1)+0,30),"x")</f>
        <v>CNPJ  Nº 13.065.421/0001-42, C</v>
      </c>
      <c r="K1259" t="str">
        <f>IFERROR(MID($D1259,FIND(K$1,$D1259,1)+0,40),"x")</f>
        <v xml:space="preserve">VÁLIDA PELO PRAZO DE 04 (QUATRO)  ANOS, </v>
      </c>
      <c r="L1259" t="str">
        <f>IFERROR(MID($D1259,FIND(L$1,$D1259,1)+0,100),"x")</f>
        <v>RESOLVE: ART. 1º - RESOLVE: ART. 1º -  AUTORIZAR A RENOVAÇÃO DO DIREITO DE USO DOS RECURSOS HÍDRICOS</v>
      </c>
      <c r="M1259" t="s">
        <v>3415</v>
      </c>
      <c r="P1259" t="e">
        <f>VLOOKUP(A1259,#REF!,1,FALSE)</f>
        <v>#REF!</v>
      </c>
    </row>
    <row r="1260" spans="1:16" x14ac:dyDescent="0.25">
      <c r="A1260" s="3">
        <v>20980</v>
      </c>
      <c r="B1260" t="s">
        <v>5368</v>
      </c>
      <c r="C1260">
        <v>1180</v>
      </c>
      <c r="D1260" t="s">
        <v>1006</v>
      </c>
      <c r="E1260" s="1">
        <v>20980</v>
      </c>
      <c r="F1260" s="2">
        <v>44019</v>
      </c>
      <c r="G1260" t="str">
        <f>IFERROR(MID($D1260,FIND(G$1,$D1260,1)+0,110),"x")</f>
        <v>LOCALIZADO NO  FAZENDA RAIO DO SOL, ZONA RURAL, NO MUNICÍPIO DE ITAPICURU, MEDIANTE O CUMPRIMENTO DA  LEGISLAÇ</v>
      </c>
      <c r="H1260" t="str">
        <f>IFERROR(MID($D1260,FIND(H$1,$D1260,1)+0,70),"x")</f>
        <v>CAPTAÇÃO SUBTERRÂNEA, NA BACIA HIDROGRÁFICA DO RIO ITAPICURU,  NAS COO</v>
      </c>
      <c r="I1260" t="str">
        <f>IFERROR(MID($D1260,FIND(I$1,$D1260,1)+0,30),"x")</f>
        <v>CPF N° 013.933.595-15, COM SED</v>
      </c>
      <c r="J1260" t="str">
        <f>IFERROR(MID($D1260,FIND(J$1,$D1260,1)+0,30),"x")</f>
        <v>x</v>
      </c>
      <c r="K1260" t="str">
        <f>IFERROR(MID($D1260,FIND(K$1,$D1260,1)+0,40),"x")</f>
        <v>VÁLIDO PELO PRAZO DE 04 (QUATRO) ANOS, A</v>
      </c>
      <c r="L1260" t="str">
        <f>IFERROR(MID($D1260,FIND(L$1,$D1260,1)+0,100),"x")</f>
        <v>RESOLVE: ART. 1º - AUTORIZAR O DIREITO DE  USO DOS RECURSOS HÍDRICOS, VÁLIDO PELO PRAZO DE 04 (QUATR</v>
      </c>
      <c r="M1260" t="s">
        <v>3278</v>
      </c>
      <c r="P1260" t="e">
        <f>VLOOKUP(A1260,#REF!,1,FALSE)</f>
        <v>#REF!</v>
      </c>
    </row>
    <row r="1261" spans="1:16" x14ac:dyDescent="0.25">
      <c r="A1261" s="3">
        <v>20981</v>
      </c>
      <c r="B1261" t="s">
        <v>5362</v>
      </c>
      <c r="C1261">
        <v>1174</v>
      </c>
      <c r="D1261" t="s">
        <v>1000</v>
      </c>
      <c r="E1261" s="1">
        <v>20981</v>
      </c>
      <c r="F1261" s="2">
        <v>44019</v>
      </c>
      <c r="G1261" t="str">
        <f>IFERROR(MID($D1261,FIND(G$1,$D1261,1)+0,110),"x")</f>
        <v>LOCALIZADO  NA FAZENDA MULUNGU, TAQUARENDI, NO MUNICÍPIO DE MIRANGABA, MEDIANTE O CUMPRIMENTO DA  LEGISLAÇÃO V</v>
      </c>
      <c r="H1261" t="str">
        <f>IFERROR(MID($D1261,FIND(H$1,$D1261,1)+0,70),"x")</f>
        <v>CAPTAÇÃO SUBTERRÂNEA, NA BACIA HIDROGRÁFICA DO RIO ITAPICURU,  NAS COO</v>
      </c>
      <c r="I1261" t="str">
        <f>IFERROR(MID($D1261,FIND(I$1,$D1261,1)+0,30),"x")</f>
        <v>CPF N° 008.518.105-60, COM SED</v>
      </c>
      <c r="J1261" t="str">
        <f>IFERROR(MID($D1261,FIND(J$1,$D1261,1)+0,30),"x")</f>
        <v>x</v>
      </c>
      <c r="K1261" t="str">
        <f>IFERROR(MID($D1261,FIND(K$1,$D1261,1)+0,40),"x")</f>
        <v>VÁLIDO PELO PRAZO DE 04 (QUATRO) ANOS, A</v>
      </c>
      <c r="L1261" t="str">
        <f>IFERROR(MID($D1261,FIND(L$1,$D1261,1)+0,100),"x")</f>
        <v>RESOLVE: ART. 1º - AUTORIZAR O DIREITO DE  USO DOS RECURSOS HÍDRICOS, VÁLIDO PELO PRAZO DE 04 (QUATR</v>
      </c>
      <c r="M1261" t="s">
        <v>3273</v>
      </c>
      <c r="P1261" t="e">
        <f>VLOOKUP(A1261,#REF!,1,FALSE)</f>
        <v>#REF!</v>
      </c>
    </row>
    <row r="1262" spans="1:16" x14ac:dyDescent="0.25">
      <c r="A1262" s="3">
        <v>20982</v>
      </c>
      <c r="B1262" t="s">
        <v>5245</v>
      </c>
      <c r="C1262">
        <v>1057</v>
      </c>
      <c r="D1262" t="s">
        <v>883</v>
      </c>
      <c r="E1262" s="1">
        <v>20982</v>
      </c>
      <c r="F1262" s="2">
        <v>44019</v>
      </c>
      <c r="G1262" t="str">
        <f>IFERROR(MID($D1262,FIND(G$1,$D1262,1)+0,110),"x")</f>
        <v xml:space="preserve">LOCALIZADO NA FAZENDA SÃO JORGE, COMUNIDADE BARRO VERMELHO, ZONA RURAL, NO MUNICÍPIO DE  CANARANA, MEDIANTE O </v>
      </c>
      <c r="H1262" t="str">
        <f>IFERROR(MID($D1262,FIND(H$1,$D1262,1)+0,70),"x")</f>
        <v>CAPTAÇÃO SUBTERRÂNEA, NA BACIA HIDROGRÁFICA DO RIO  SÃO FRANCISCO, NAS</v>
      </c>
      <c r="I1262" t="str">
        <f>IFERROR(MID($D1262,FIND(I$1,$D1262,1)+0,30),"x")</f>
        <v>CPF N° 939.355.368-87, COM SED</v>
      </c>
      <c r="J1262" t="str">
        <f>IFERROR(MID($D1262,FIND(J$1,$D1262,1)+0,30),"x")</f>
        <v>x</v>
      </c>
      <c r="K1262" t="str">
        <f>IFERROR(MID($D1262,FIND(K$1,$D1262,1)+0,40),"x")</f>
        <v>VÁLIDO PELO PRAZO DE 04 (QUATRO) ANOS, A</v>
      </c>
      <c r="L1262" t="str">
        <f>IFERROR(MID($D1262,FIND(L$1,$D1262,1)+0,100),"x")</f>
        <v>RESOLVE: ART. 1º - AUTORIZAR O DIREITO DE  USO DOS RECURSOS HÍDRICOS, VÁLIDO PELO PRAZO DE 04 (QUATR</v>
      </c>
      <c r="M1262" t="s">
        <v>3158</v>
      </c>
      <c r="P1262" t="e">
        <f>VLOOKUP(A1262,#REF!,1,FALSE)</f>
        <v>#REF!</v>
      </c>
    </row>
    <row r="1263" spans="1:16" x14ac:dyDescent="0.25">
      <c r="A1263" s="3">
        <v>20987</v>
      </c>
      <c r="B1263" t="s">
        <v>5371</v>
      </c>
      <c r="C1263">
        <v>1183</v>
      </c>
      <c r="D1263" t="s">
        <v>1009</v>
      </c>
      <c r="E1263" s="1">
        <v>20987</v>
      </c>
      <c r="F1263" s="2">
        <v>44020</v>
      </c>
      <c r="G1263" t="str">
        <f>IFERROR(MID($D1263,FIND(G$1,$D1263,1)+0,110),"x")</f>
        <v>LOCALIZADO  NA FAZENDA SUMIDOR, ZONA RURAL, NO MUNICÍPIO DE MIRANGABA, MEDIANTE O CUMPRIMENTO DA  LEGISLAÇÃO V</v>
      </c>
      <c r="H1263" t="str">
        <f>IFERROR(MID($D1263,FIND(H$1,$D1263,1)+0,70),"x")</f>
        <v>CAPTAÇÃO SUBTERRÂNEA, NA BACIA HIDROGRÁFICA DO RIO ITAPICURU, NAS  COO</v>
      </c>
      <c r="I1263" t="str">
        <f>IFERROR(MID($D1263,FIND(I$1,$D1263,1)+0,30),"x")</f>
        <v>CPF N° 928.224.605-15, COM SED</v>
      </c>
      <c r="J1263" t="str">
        <f>IFERROR(MID($D1263,FIND(J$1,$D1263,1)+0,30),"x")</f>
        <v>x</v>
      </c>
      <c r="K1263" t="str">
        <f>IFERROR(MID($D1263,FIND(K$1,$D1263,1)+0,40),"x")</f>
        <v>VÁLIDO PELO PRAZO DE 04 (QUATRO) ANOS, A</v>
      </c>
      <c r="L1263" t="str">
        <f>IFERROR(MID($D1263,FIND(L$1,$D1263,1)+0,100),"x")</f>
        <v>RESOLVE: ART. 1.º - AUTORIZAR O DIREITO DE  USO DOS RECURSOS HÍDRICOS, VÁLIDO PELO PRAZO DE 04 (QUAT</v>
      </c>
      <c r="M1263" t="s">
        <v>3281</v>
      </c>
      <c r="P1263" t="e">
        <f>VLOOKUP(A1263,#REF!,1,FALSE)</f>
        <v>#REF!</v>
      </c>
    </row>
    <row r="1264" spans="1:16" x14ac:dyDescent="0.25">
      <c r="A1264" s="3">
        <v>20989</v>
      </c>
      <c r="B1264" t="s">
        <v>5030</v>
      </c>
      <c r="C1264">
        <v>841</v>
      </c>
      <c r="D1264" t="s">
        <v>667</v>
      </c>
      <c r="E1264" s="1">
        <v>20989</v>
      </c>
      <c r="F1264" s="2">
        <v>44020</v>
      </c>
      <c r="G1264" t="str">
        <f>IFERROR(MID($D1264,FIND(G$1,$D1264,1)+0,110),"x")</f>
        <v>LOCALIZADO NA FAZENDA TAMANDUÁ, POVOADO DE MANGABEIRA, ZONA RURAL, NO MUNICÍPIO DE  MIRANGABA, MEDIANTE O CUMP</v>
      </c>
      <c r="H1264" t="str">
        <f>IFERROR(MID($D1264,FIND(H$1,$D1264,1)+0,70),"x")</f>
        <v>CAPTAÇÃO SUBTERRÂNEA, NA BACIA HIDROGRÁFICA  DO RIO ITAPICURU, NAS COO</v>
      </c>
      <c r="I1264" t="str">
        <f>IFERROR(MID($D1264,FIND(I$1,$D1264,1)+0,30),"x")</f>
        <v>CPF N° 620.490.115-04, COM SED</v>
      </c>
      <c r="J1264" t="str">
        <f>IFERROR(MID($D1264,FIND(J$1,$D1264,1)+0,30),"x")</f>
        <v>x</v>
      </c>
      <c r="K1264" t="str">
        <f>IFERROR(MID($D1264,FIND(K$1,$D1264,1)+0,40),"x")</f>
        <v>VÁLIDO PELO PRAZO DE 04 (QUATRO) ANOS, A</v>
      </c>
      <c r="L1264" t="str">
        <f>IFERROR(MID($D1264,FIND(L$1,$D1264,1)+0,100),"x")</f>
        <v>RESOLVE: ART. 1.º - AUTORIZAR O DIREITO  DE USO DOS RECURSOS HÍDRICOS, VÁLIDO PELO PRAZO DE 04 (QUAT</v>
      </c>
      <c r="M1264" t="s">
        <v>2953</v>
      </c>
      <c r="P1264" t="e">
        <f>VLOOKUP(A1264,#REF!,1,FALSE)</f>
        <v>#REF!</v>
      </c>
    </row>
    <row r="1265" spans="1:16" x14ac:dyDescent="0.25">
      <c r="A1265" s="3">
        <v>20991</v>
      </c>
      <c r="B1265" t="s">
        <v>5224</v>
      </c>
      <c r="C1265">
        <v>1036</v>
      </c>
      <c r="D1265" t="s">
        <v>862</v>
      </c>
      <c r="E1265" s="1">
        <v>20991</v>
      </c>
      <c r="F1265" s="2">
        <v>44020</v>
      </c>
      <c r="G1265" t="str">
        <f>IFERROR(MID($D1265,FIND(G$1,$D1265,1)+0,110),"x")</f>
        <v xml:space="preserve">LOCALIZADO NO MESMO LOCAL E MUNICÍPIO, MEDIANTE O CUMPRIMENTO DA LEGISLAÇÃO VIGENTE, DOS  CONDICIONANTES E DO </v>
      </c>
      <c r="H1265" t="str">
        <f>IFERROR(MID($D1265,FIND(H$1,$D1265,1)+0,70),"x")</f>
        <v xml:space="preserve">CAPTAÇÃO SUPERFICIAL, NA BACIA HIDROGRÁFICA DO RIO  PARAGUAÇU, NO RIO </v>
      </c>
      <c r="I1265" t="str">
        <f>IFERROR(MID($D1265,FIND(I$1,$D1265,1)+0,30),"x")</f>
        <v>CPF N° 055.385.995-15, COM SED</v>
      </c>
      <c r="J1265" t="str">
        <f>IFERROR(MID($D1265,FIND(J$1,$D1265,1)+0,30),"x")</f>
        <v>x</v>
      </c>
      <c r="K1265" t="str">
        <f>IFERROR(MID($D1265,FIND(K$1,$D1265,1)+0,40),"x")</f>
        <v>VÁLIDO PELO PRAZO DE 04 (QUATRO) ANOS, A</v>
      </c>
      <c r="L1265" t="str">
        <f>IFERROR(MID($D1265,FIND(L$1,$D1265,1)+0,100),"x")</f>
        <v>RESOLVE: ART. 1º - AUTORIZAR O DIREITO DE  USO DOS RECURSOS HÍDRICOS, VÁLIDO PELO PRAZO DE 04 (QUATR</v>
      </c>
      <c r="M1265" t="s">
        <v>3137</v>
      </c>
      <c r="P1265" t="e">
        <f>VLOOKUP(A1265,#REF!,1,FALSE)</f>
        <v>#REF!</v>
      </c>
    </row>
    <row r="1266" spans="1:16" x14ac:dyDescent="0.25">
      <c r="A1266" s="3">
        <v>20992</v>
      </c>
      <c r="B1266" t="s">
        <v>5313</v>
      </c>
      <c r="C1266">
        <v>1125</v>
      </c>
      <c r="D1266" t="s">
        <v>951</v>
      </c>
      <c r="E1266" s="1">
        <v>20992</v>
      </c>
      <c r="F1266" s="2">
        <v>44020</v>
      </c>
      <c r="G1266" t="str">
        <f>IFERROR(MID($D1266,FIND(G$1,$D1266,1)+0,110),"x")</f>
        <v>LOCALIZADO NA FAZENDA CONJUNTO LIMOEIRO, ZONA RURAL, NO MUNICÍPIO DE ITABELA, MEDIANTE  O CUMPRIMENTO DA LEGIS</v>
      </c>
      <c r="H1266" t="str">
        <f>IFERROR(MID($D1266,FIND(H$1,$D1266,1)+0,70),"x")</f>
        <v>CAPTAÇÃO SUPERFICIAL, NA BACIA HIDROGRÁFICA DO RIO DOS  FRADES, NO RIO</v>
      </c>
      <c r="I1266" t="str">
        <f>IFERROR(MID($D1266,FIND(I$1,$D1266,1)+0,30),"x")</f>
        <v>CPF N° 283.180.997-53, COM SED</v>
      </c>
      <c r="J1266" t="str">
        <f>IFERROR(MID($D1266,FIND(J$1,$D1266,1)+0,30),"x")</f>
        <v>x</v>
      </c>
      <c r="K1266" t="str">
        <f>IFERROR(MID($D1266,FIND(K$1,$D1266,1)+0,40),"x")</f>
        <v>VÁLIDO PELO PRAZO DE 04 (QUATRO) ANOS, A</v>
      </c>
      <c r="L1266" t="str">
        <f>IFERROR(MID($D1266,FIND(L$1,$D1266,1)+0,100),"x")</f>
        <v>RESOLVE: ART. 1.º - AUTORIZAR O DIREITO  DE USO DOS RECURSOS HÍDRICOS, VÁLIDO PELO PRAZO DE 04 (QUAT</v>
      </c>
      <c r="M1266" t="s">
        <v>3225</v>
      </c>
      <c r="P1266" t="e">
        <f>VLOOKUP(A1266,#REF!,1,FALSE)</f>
        <v>#REF!</v>
      </c>
    </row>
    <row r="1267" spans="1:16" x14ac:dyDescent="0.25">
      <c r="A1267" s="3">
        <v>21017</v>
      </c>
      <c r="B1267" t="s">
        <v>5159</v>
      </c>
      <c r="C1267">
        <v>971</v>
      </c>
      <c r="D1267" t="s">
        <v>797</v>
      </c>
      <c r="E1267" s="1">
        <v>21017</v>
      </c>
      <c r="F1267" s="2">
        <v>44027</v>
      </c>
      <c r="G1267" t="str">
        <f>IFERROR(MID($D1267,FIND(G$1,$D1267,1)+0,110),"x")</f>
        <v>LOCALIZADO NA FAZENDA CASA NOVA, ZONA RURAL, NO MUNICÍPIO DE  SÁTIRO DIAS, MEDIANTE O CUMPRIMENTO DA LEGISLAÇÃ</v>
      </c>
      <c r="H1267" t="str">
        <f>IFERROR(MID($D1267,FIND(H$1,$D1267,1)+0,70),"x")</f>
        <v>CAPTAÇÃO SUBTERRÂNEA, NA  BACIA HIDROGRÁFICA DO RECÔNCAVO NORTE, NAS C</v>
      </c>
      <c r="I1267" t="str">
        <f>IFERROR(MID($D1267,FIND(I$1,$D1267,1)+0,30),"x")</f>
        <v>x</v>
      </c>
      <c r="J1267" t="str">
        <f>IFERROR(MID($D1267,FIND(J$1,$D1267,1)+0,30),"x")</f>
        <v>CNPJ N° 09.558.615/0001-02, CO</v>
      </c>
      <c r="K1267" t="str">
        <f>IFERROR(MID($D1267,FIND(K$1,$D1267,1)+0,40),"x")</f>
        <v>VÁLIDO PELO PRAZO DE 04 (QUATRO) ANOS, A</v>
      </c>
      <c r="L1267" t="str">
        <f>IFERROR(MID($D1267,FIND(L$1,$D1267,1)+0,100),"x")</f>
        <v>RESOLVE: ART. 1.º - AUTORIZAR O DIREITO DE  USO DOS RECURSOS HÍDRICOS, VÁLIDO PELO PRAZO DE 04 (QUAT</v>
      </c>
      <c r="M1267" t="s">
        <v>3073</v>
      </c>
      <c r="P1267" t="e">
        <f>VLOOKUP(A1267,#REF!,1,FALSE)</f>
        <v>#REF!</v>
      </c>
    </row>
    <row r="1268" spans="1:16" x14ac:dyDescent="0.25">
      <c r="A1268" s="3">
        <v>21019</v>
      </c>
      <c r="B1268" t="s">
        <v>5155</v>
      </c>
      <c r="C1268">
        <v>967</v>
      </c>
      <c r="D1268" t="s">
        <v>793</v>
      </c>
      <c r="E1268" s="1">
        <v>21019</v>
      </c>
      <c r="F1268" s="2">
        <v>44027</v>
      </c>
      <c r="G1268" t="str">
        <f>IFERROR(MID($D1268,FIND(G$1,$D1268,1)+0,110),"x")</f>
        <v>LOCALIZADO NA  FAZENDA MATINHA, MATINHA, NO MUNICÍPIO DE INHAMBUPE, MEDIANTE O CUMPRIMENTO DA LEGISLAÇÃO  VIGE</v>
      </c>
      <c r="H1268" t="str">
        <f>IFERROR(MID($D1268,FIND(H$1,$D1268,1)+0,70),"x")</f>
        <v>CAPTAÇÃO SUBTERRÂNEA, NA BACIA HIDROGRÁFICA DO RECÔNCAVO  NORTE, NAS C</v>
      </c>
      <c r="I1268" t="str">
        <f>IFERROR(MID($D1268,FIND(I$1,$D1268,1)+0,30),"x")</f>
        <v>CPF N° 044.731.025-99, COM SED</v>
      </c>
      <c r="J1268" t="str">
        <f>IFERROR(MID($D1268,FIND(J$1,$D1268,1)+0,30),"x")</f>
        <v>x</v>
      </c>
      <c r="K1268" t="str">
        <f>IFERROR(MID($D1268,FIND(K$1,$D1268,1)+0,40),"x")</f>
        <v>VÁLIDO PELO PRAZO DE 04 (QUATRO) ANOS, A</v>
      </c>
      <c r="L1268" t="str">
        <f>IFERROR(MID($D1268,FIND(L$1,$D1268,1)+0,100),"x")</f>
        <v>RESOLVE: ART. 1º - AUTORIZAR O DIREITO DE  USO DOS RECURSOS HÍDRICOS, VÁLIDO PELO PRAZO DE 04 (QUATR</v>
      </c>
      <c r="M1268" t="s">
        <v>3069</v>
      </c>
      <c r="P1268" t="e">
        <f>VLOOKUP(A1268,#REF!,1,FALSE)</f>
        <v>#REF!</v>
      </c>
    </row>
    <row r="1269" spans="1:16" x14ac:dyDescent="0.25">
      <c r="A1269" s="3">
        <v>21020</v>
      </c>
      <c r="B1269" t="s">
        <v>5407</v>
      </c>
      <c r="C1269">
        <v>1219</v>
      </c>
      <c r="D1269" t="s">
        <v>1045</v>
      </c>
      <c r="E1269" s="1">
        <v>21020</v>
      </c>
      <c r="F1269" s="2">
        <v>44027</v>
      </c>
      <c r="G1269" t="str">
        <f>IFERROR(MID($D1269,FIND(G$1,$D1269,1)+0,110),"x")</f>
        <v>LOCALIZADO NA FAZENDA FERVENTE, ZONA RURAL, NO MUNICÍPIO DE  RIBEIRA DO AMPARO, MEDIANTE O CUMPRIMENTO DA LEGI</v>
      </c>
      <c r="H1269" t="str">
        <f>IFERROR(MID($D1269,FIND(H$1,$D1269,1)+0,70),"x")</f>
        <v>CAPTAÇÃO SUBTERRÂNEA,  NA BACIA HIDROGRÁFICA DO RIO ITAPICURU, NO POÇO</v>
      </c>
      <c r="I1269" t="str">
        <f>IFERROR(MID($D1269,FIND(I$1,$D1269,1)+0,30),"x")</f>
        <v>x</v>
      </c>
      <c r="J1269" t="str">
        <f>IFERROR(MID($D1269,FIND(J$1,$D1269,1)+0,30),"x")</f>
        <v>CNPJ N° 07.231.103/0008-88, CO</v>
      </c>
      <c r="K1269" t="str">
        <f>IFERROR(MID($D1269,FIND(K$1,$D1269,1)+0,40),"x")</f>
        <v>VÁLIDO PELO PRAZO DE 04 (QUATRO) ANOS, À</v>
      </c>
      <c r="L1269" t="str">
        <f>IFERROR(MID($D1269,FIND(L$1,$D1269,1)+0,100),"x")</f>
        <v>RESOLVE: ART. 1º - AUTORIZAR O DIREITO DE  USO DOS RECURSOS HÍDRICOS, VÁLIDO PELO PRAZO DE 04 (QUATR</v>
      </c>
      <c r="M1269" t="s">
        <v>3317</v>
      </c>
      <c r="P1269" t="e">
        <f>VLOOKUP(A1269,#REF!,1,FALSE)</f>
        <v>#REF!</v>
      </c>
    </row>
    <row r="1270" spans="1:16" x14ac:dyDescent="0.25">
      <c r="A1270" s="3">
        <v>21021</v>
      </c>
      <c r="B1270" t="s">
        <v>5493</v>
      </c>
      <c r="C1270">
        <v>1305</v>
      </c>
      <c r="D1270" t="s">
        <v>1131</v>
      </c>
      <c r="E1270" s="1">
        <v>21021</v>
      </c>
      <c r="F1270" s="2">
        <v>44027</v>
      </c>
      <c r="G1270" t="str">
        <f>IFERROR(MID($D1270,FIND(G$1,$D1270,1)+0,110),"x")</f>
        <v>LOCALIZADO NA  FAZENDA S &amp; A, POVOADO DE CONQUISTA, ZONA RURAL, NO MUNICÍPIO DE JOÃO DOURADO, MEDIANTE  O CUMP</v>
      </c>
      <c r="H1270" t="str">
        <f>IFERROR(MID($D1270,FIND(H$1,$D1270,1)+0,70),"x")</f>
        <v>CAPTAÇÃO SUBTERRÂNEA, NA BACIA HIDROGRÁFICA DO RIO SÃO FRANCISCO,  NAS</v>
      </c>
      <c r="I1270" t="str">
        <f>IFERROR(MID($D1270,FIND(I$1,$D1270,1)+0,30),"x")</f>
        <v>CPF N° 546.097.715-00, COM SED</v>
      </c>
      <c r="J1270" t="str">
        <f>IFERROR(MID($D1270,FIND(J$1,$D1270,1)+0,30),"x")</f>
        <v>x</v>
      </c>
      <c r="K1270" t="str">
        <f>IFERROR(MID($D1270,FIND(K$1,$D1270,1)+0,40),"x")</f>
        <v>VÁLIDO PELO PRAZO DE 04 (QUATRO) ANOS, A</v>
      </c>
      <c r="L1270" t="str">
        <f>IFERROR(MID($D1270,FIND(L$1,$D1270,1)+0,100),"x")</f>
        <v>RESOLVE: ART. 1º - AUTORIZAR O DIREITO DE  USO DOS RECURSOS HÍDRICOS, VÁLIDO PELO PRAZO DE 04 (QUATR</v>
      </c>
      <c r="M1270" t="s">
        <v>3402</v>
      </c>
      <c r="P1270" t="e">
        <f>VLOOKUP(A1270,#REF!,1,FALSE)</f>
        <v>#REF!</v>
      </c>
    </row>
    <row r="1271" spans="1:16" x14ac:dyDescent="0.25">
      <c r="A1271" s="3">
        <v>21022</v>
      </c>
      <c r="B1271" t="s">
        <v>5387</v>
      </c>
      <c r="C1271">
        <v>1199</v>
      </c>
      <c r="D1271" t="s">
        <v>1025</v>
      </c>
      <c r="E1271" s="1">
        <v>21022</v>
      </c>
      <c r="F1271" s="2">
        <v>44027</v>
      </c>
      <c r="G1271" t="str">
        <f>IFERROR(MID($D1271,FIND(G$1,$D1271,1)+0,110),"x")</f>
        <v>LOCALIZADO NA FAZENDA MULUNGU, ZONA  RURAL, NO MUNICÍPIO DE MIRANGABA, MEDIANTE O CUMPRIMENTO DA LEGISLAÇÃO VI</v>
      </c>
      <c r="H1271" t="str">
        <f>IFERROR(MID($D1271,FIND(H$1,$D1271,1)+0,70),"x")</f>
        <v>CAPTAÇÃO SUBTERRÂNEA, NA BACIA HIDROGRÁFICA DO RIO ITAPICURU, NAS COOR</v>
      </c>
      <c r="I1271" t="str">
        <f>IFERROR(MID($D1271,FIND(I$1,$D1271,1)+0,30),"x")</f>
        <v>CPF N° 339.162.095-15, COM SED</v>
      </c>
      <c r="J1271" t="str">
        <f>IFERROR(MID($D1271,FIND(J$1,$D1271,1)+0,30),"x")</f>
        <v>x</v>
      </c>
      <c r="K1271" t="str">
        <f>IFERROR(MID($D1271,FIND(K$1,$D1271,1)+0,40),"x")</f>
        <v>VÁLIDO PELO PRAZO DE 04 (QUATRO) ANOS, A</v>
      </c>
      <c r="L1271" t="str">
        <f>IFERROR(MID($D1271,FIND(L$1,$D1271,1)+0,100),"x")</f>
        <v>RESOLVE: ART. 1º - AUTORIZAR O DIREITO DE     EXECUTIVO  SALVADOR, QUINTA-FEIRA, 16 DE JULHO DE 20</v>
      </c>
      <c r="M1271" t="s">
        <v>3297</v>
      </c>
      <c r="P1271" t="e">
        <f>VLOOKUP(A1271,#REF!,1,FALSE)</f>
        <v>#REF!</v>
      </c>
    </row>
    <row r="1272" spans="1:16" x14ac:dyDescent="0.25">
      <c r="A1272" s="3">
        <v>21023</v>
      </c>
      <c r="B1272" t="s">
        <v>5516</v>
      </c>
      <c r="C1272">
        <v>1328</v>
      </c>
      <c r="D1272" t="s">
        <v>1154</v>
      </c>
      <c r="E1272" s="1">
        <v>21023</v>
      </c>
      <c r="F1272" s="2">
        <v>44027</v>
      </c>
      <c r="G1272" t="str">
        <f>IFERROR(MID($D1272,FIND(G$1,$D1272,1)+0,110),"x")</f>
        <v>LOCALIZADO NA FAZENDA MILAGRE  II, ZONA RURAL, NO MUNICÍPIO DE SÃO GABRIEL, MEDIANTE O CUMPRIMENTO DA LEGISLAÇ</v>
      </c>
      <c r="H1272" t="str">
        <f>IFERROR(MID($D1272,FIND(H$1,$D1272,1)+0,70),"x")</f>
        <v xml:space="preserve">CAPTAÇÃO SUBTERRÂNEA, NA BACIA HIDROGRÁFICA DO RIO SÃO FRANCISCO, NO  </v>
      </c>
      <c r="I1272" t="str">
        <f>IFERROR(MID($D1272,FIND(I$1,$D1272,1)+0,30),"x")</f>
        <v>CPF N° 636.933.725-00, COM SED</v>
      </c>
      <c r="J1272" t="str">
        <f>IFERROR(MID($D1272,FIND(J$1,$D1272,1)+0,30),"x")</f>
        <v>x</v>
      </c>
      <c r="K1272" t="str">
        <f>IFERROR(MID($D1272,FIND(K$1,$D1272,1)+0,40),"x")</f>
        <v>VÁLIDO PELO PRAZO DE 04 (QUATRO) ANOS, A</v>
      </c>
      <c r="L1272" t="str">
        <f>IFERROR(MID($D1272,FIND(L$1,$D1272,1)+0,100),"x")</f>
        <v>RESOLVE: ART. 1.º - AUTORIZAR O DIREITO  DE USO DOS RECURSOS HÍDRICOS, VÁLIDO PELO PRAZO DE 04 (QUAT</v>
      </c>
      <c r="M1272" t="s">
        <v>3425</v>
      </c>
      <c r="P1272" t="e">
        <f>VLOOKUP(A1272,#REF!,1,FALSE)</f>
        <v>#REF!</v>
      </c>
    </row>
    <row r="1273" spans="1:16" x14ac:dyDescent="0.25">
      <c r="A1273" s="3">
        <v>21024</v>
      </c>
      <c r="B1273" t="s">
        <v>5517</v>
      </c>
      <c r="C1273">
        <v>1329</v>
      </c>
      <c r="D1273" t="s">
        <v>1155</v>
      </c>
      <c r="E1273" s="1">
        <v>21024</v>
      </c>
      <c r="F1273" s="2">
        <v>44027</v>
      </c>
      <c r="G1273" t="str">
        <f>IFERROR(MID($D1273,FIND(G$1,$D1273,1)+0,110),"x")</f>
        <v>LOCALIZADO NA FAZENDA GL-1,  ZONA RURAL, NO MUNICÍPIO DE SÃO GABRIEL, MEDIANTE O CUMPRIMENTO DA LEGISLAÇÃO VIG</v>
      </c>
      <c r="H1273" t="str">
        <f>IFERROR(MID($D1273,FIND(H$1,$D1273,1)+0,70),"x")</f>
        <v xml:space="preserve">CAPTAÇÃO SUBTERRÂNEA, NA BACIA HIDROGRÁFICA DO RIO SÃO FRANCISCO, NO  </v>
      </c>
      <c r="I1273" t="str">
        <f>IFERROR(MID($D1273,FIND(I$1,$D1273,1)+0,30),"x")</f>
        <v>CPF N° 964.044.855-91, COM SED</v>
      </c>
      <c r="J1273" t="str">
        <f>IFERROR(MID($D1273,FIND(J$1,$D1273,1)+0,30),"x")</f>
        <v>x</v>
      </c>
      <c r="K1273" t="str">
        <f>IFERROR(MID($D1273,FIND(K$1,$D1273,1)+0,40),"x")</f>
        <v>VÁLIDO PELO PRAZO DE 04 (QUATRO) ANOS, A</v>
      </c>
      <c r="L1273" t="str">
        <f>IFERROR(MID($D1273,FIND(L$1,$D1273,1)+0,100),"x")</f>
        <v>RESOLVE: ART. 1.º - AUTORIZAR O DIREITO  DE USO DOS RECURSOS HÍDRICOS, VÁLIDO PELO PRAZO DE 04 (QUAT</v>
      </c>
      <c r="M1273" t="s">
        <v>3426</v>
      </c>
      <c r="P1273" t="e">
        <f>VLOOKUP(A1273,#REF!,1,FALSE)</f>
        <v>#REF!</v>
      </c>
    </row>
    <row r="1274" spans="1:16" x14ac:dyDescent="0.25">
      <c r="A1274" s="3">
        <v>21034</v>
      </c>
      <c r="B1274" t="s">
        <v>5310</v>
      </c>
      <c r="C1274">
        <v>1122</v>
      </c>
      <c r="D1274" t="s">
        <v>948</v>
      </c>
      <c r="E1274" s="1">
        <v>21034</v>
      </c>
      <c r="F1274" s="2">
        <v>44029</v>
      </c>
      <c r="G1274" t="str">
        <f>IFERROR(MID($D1274,FIND(G$1,$D1274,1)+0,110),"x")</f>
        <v>LOCALIZADO NO COMPLEXO DE FAZENDAS NEDILA, ZONA RURAL, NO MUNICÍPIO DE PRADO, MEDIANTE  O CUMPRIMENTO DA LEGIS</v>
      </c>
      <c r="H1274" t="str">
        <f>IFERROR(MID($D1274,FIND(H$1,$D1274,1)+0,70),"x")</f>
        <v>CAPTAÇÃO SUPERFICIAL, NA BACIA HIDROGRÁFICA DO RIO DO QUEIMADO, EM  AF</v>
      </c>
      <c r="I1274" t="str">
        <f>IFERROR(MID($D1274,FIND(I$1,$D1274,1)+0,30),"x")</f>
        <v>x</v>
      </c>
      <c r="J1274" t="str">
        <f>IFERROR(MID($D1274,FIND(J$1,$D1274,1)+0,30),"x")</f>
        <v>CNPJ N° 06.164.004/0001-91, CO</v>
      </c>
      <c r="K1274" t="str">
        <f>IFERROR(MID($D1274,FIND(K$1,$D1274,1)+0,40),"x")</f>
        <v>VÁLIDO PELO PRAZO DE 04 (QUATRO) ANOS, A</v>
      </c>
      <c r="L1274" t="str">
        <f>IFERROR(MID($D1274,FIND(L$1,$D1274,1)+0,100),"x")</f>
        <v>RESOLVE: ART. 1º - AUTORIZAR O DIREITO DE  USO DOS RECURSOS HÍDRICOS, VÁLIDO PELO PRAZO DE 04 (QUATR</v>
      </c>
      <c r="M1274" t="s">
        <v>3222</v>
      </c>
      <c r="P1274" t="e">
        <f>VLOOKUP(A1274,#REF!,1,FALSE)</f>
        <v>#REF!</v>
      </c>
    </row>
    <row r="1275" spans="1:16" x14ac:dyDescent="0.25">
      <c r="A1275" s="3">
        <v>21056</v>
      </c>
      <c r="B1275" t="s">
        <v>5446</v>
      </c>
      <c r="C1275">
        <v>1258</v>
      </c>
      <c r="D1275" t="s">
        <v>1084</v>
      </c>
      <c r="E1275" s="1">
        <v>21056</v>
      </c>
      <c r="F1275" s="2">
        <v>44033</v>
      </c>
      <c r="G1275" t="str">
        <f>IFERROR(MID($D1275,FIND(G$1,$D1275,1)+0,110),"x")</f>
        <v>LOCALIZADO NA FAZENDA TERRAS DO SINCORÁ, ZONA RURAL, NO MUNICÍPIO DE MUCUGÊ,  MEDIANTE O CUMPRIMENTO DA LEGISL</v>
      </c>
      <c r="H1275" t="str">
        <f>IFERROR(MID($D1275,FIND(H$1,$D1275,1)+0,70),"x")</f>
        <v xml:space="preserve">CAPTAÇÃO SUPERFICIAL, NA BACIA HIDROGRÁFICA DO RIO PARAGUAÇU, NO  RIO </v>
      </c>
      <c r="I1275" t="str">
        <f>IFERROR(MID($D1275,FIND(I$1,$D1275,1)+0,30),"x")</f>
        <v>CPF Nº 231.840.605-78, COM SED</v>
      </c>
      <c r="J1275" t="str">
        <f>IFERROR(MID($D1275,FIND(J$1,$D1275,1)+0,30),"x")</f>
        <v>x</v>
      </c>
      <c r="K1275" t="str">
        <f>IFERROR(MID($D1275,FIND(K$1,$D1275,1)+0,40),"x")</f>
        <v>VÁLIDO PELO PRAZO DE 04 (QUATRO) ANOS, À</v>
      </c>
      <c r="L1275" t="str">
        <f>IFERROR(MID($D1275,FIND(L$1,$D1275,1)+0,100),"x")</f>
        <v>RESOLVE: ART. 1º - AUTORIZAR O DIREITO DE  USO DOS RECURSOS HÍDRICOS, VÁLIDO PELO PRAZO DE 04 (QUATR</v>
      </c>
      <c r="M1275" t="s">
        <v>3355</v>
      </c>
      <c r="P1275" t="e">
        <f>VLOOKUP(A1275,#REF!,1,FALSE)</f>
        <v>#REF!</v>
      </c>
    </row>
    <row r="1276" spans="1:16" x14ac:dyDescent="0.25">
      <c r="A1276" s="3">
        <v>21060</v>
      </c>
      <c r="B1276" t="s">
        <v>5403</v>
      </c>
      <c r="C1276">
        <v>1215</v>
      </c>
      <c r="D1276" t="s">
        <v>1041</v>
      </c>
      <c r="E1276" s="1">
        <v>21060</v>
      </c>
      <c r="F1276" s="2">
        <v>44033</v>
      </c>
      <c r="G1276" t="str">
        <f>IFERROR(MID($D1276,FIND(G$1,$D1276,1)+0,110),"x")</f>
        <v>LOCALIZADO NA FAZENDA BOA NOVA, ESTRADA DE VEREDA A CANABRAVA, ZONA RURAL, NO  MUNICÍPIO DE MIRANGABA, MEDIANT</v>
      </c>
      <c r="H1276" t="str">
        <f>IFERROR(MID($D1276,FIND(H$1,$D1276,1)+0,70),"x")</f>
        <v>CAPTAÇÃO SUBTERRÂNEA, NA BACIA HIDROGRÁFICA DO RIO ITAPICURU, NO  POÇO</v>
      </c>
      <c r="I1276" t="str">
        <f>IFERROR(MID($D1276,FIND(I$1,$D1276,1)+0,30),"x")</f>
        <v>CPF N° 341.204.914-04, COM SED</v>
      </c>
      <c r="J1276" t="str">
        <f>IFERROR(MID($D1276,FIND(J$1,$D1276,1)+0,30),"x")</f>
        <v>x</v>
      </c>
      <c r="K1276" t="str">
        <f>IFERROR(MID($D1276,FIND(K$1,$D1276,1)+0,40),"x")</f>
        <v>VÁLIDO PELO PRAZO DE 04 (QUATRO) ANOS, A</v>
      </c>
      <c r="L1276" t="str">
        <f>IFERROR(MID($D1276,FIND(L$1,$D1276,1)+0,100),"x")</f>
        <v>RESOLVE: ART. 1.º - AUTORIZAR O DIREITO DE USO  DOS RECURSOS HÍDRICOS, VÁLIDO PELO PRAZO DE 04 (QUAT</v>
      </c>
      <c r="M1276" t="s">
        <v>3313</v>
      </c>
      <c r="P1276" t="e">
        <f>VLOOKUP(A1276,#REF!,1,FALSE)</f>
        <v>#REF!</v>
      </c>
    </row>
    <row r="1277" spans="1:16" x14ac:dyDescent="0.25">
      <c r="A1277" s="3">
        <v>21061</v>
      </c>
      <c r="B1277" t="s">
        <v>5163</v>
      </c>
      <c r="C1277">
        <v>975</v>
      </c>
      <c r="D1277" t="s">
        <v>801</v>
      </c>
      <c r="E1277" s="1">
        <v>21061</v>
      </c>
      <c r="F1277" s="2">
        <v>44033</v>
      </c>
      <c r="G1277" t="str">
        <f>IFERROR(MID($D1277,FIND(G$1,$D1277,1)+0,110),"x")</f>
        <v xml:space="preserve">LOCALIZADO NA FAZENDA  NOSSA SENHORA DO BOM SUCESSO I, ESTRADA INHAMBUPE A SÁTIRO DIAS, KM 20, ZONA RURAL, NO </v>
      </c>
      <c r="H1277" t="str">
        <f>IFERROR(MID($D1277,FIND(H$1,$D1277,1)+0,70),"x")</f>
        <v>CAPTAÇÃO SUBTERRÂNEA,  NA BACIA HIDROGRÁFICA DO RECÔNCAVO NORTE, NO PO</v>
      </c>
      <c r="I1277" t="str">
        <f>IFERROR(MID($D1277,FIND(I$1,$D1277,1)+0,30),"x")</f>
        <v>x</v>
      </c>
      <c r="J1277" t="str">
        <f>IFERROR(MID($D1277,FIND(J$1,$D1277,1)+0,30),"x")</f>
        <v>CNPJ N° 09.558.615/0001-02, CO</v>
      </c>
      <c r="K1277" t="str">
        <f>IFERROR(MID($D1277,FIND(K$1,$D1277,1)+0,40),"x")</f>
        <v>VÁLIDO PELO PRAZO DE 04 (QUATRO) ANOS, A</v>
      </c>
      <c r="L1277" t="str">
        <f>IFERROR(MID($D1277,FIND(L$1,$D1277,1)+0,100),"x")</f>
        <v>RESOLVE: ART. 1.º - AUTORIZAR O DIREITO DE  USO DOS RECURSOS HÍDRICOS, VÁLIDO PELO PRAZO DE 04 (QUAT</v>
      </c>
      <c r="M1277" t="s">
        <v>3077</v>
      </c>
      <c r="P1277" t="e">
        <f>VLOOKUP(A1277,#REF!,1,FALSE)</f>
        <v>#REF!</v>
      </c>
    </row>
    <row r="1278" spans="1:16" x14ac:dyDescent="0.25">
      <c r="A1278" s="3">
        <v>21062</v>
      </c>
      <c r="B1278" t="s">
        <v>5162</v>
      </c>
      <c r="C1278">
        <v>974</v>
      </c>
      <c r="D1278" t="s">
        <v>800</v>
      </c>
      <c r="E1278" s="1">
        <v>21062</v>
      </c>
      <c r="F1278" s="2">
        <v>44033</v>
      </c>
      <c r="G1278" t="str">
        <f>IFERROR(MID($D1278,FIND(G$1,$D1278,1)+0,110),"x")</f>
        <v>LOCALIZADO  NA FAZENDA NOSSA SENHORA DO BOM SUCESSO II, ZONA RURAL, NO MUNICÍPIO DE INHAMBUPE,  MEDIANTE O CUM</v>
      </c>
      <c r="H1278" t="str">
        <f>IFERROR(MID($D1278,FIND(H$1,$D1278,1)+0,70),"x")</f>
        <v>CAPTAÇÃO SUBTERRÂNEA,  NA BACIA HIDROGRÁFICA DO RECÔNCAVO NORTE, NO PO</v>
      </c>
      <c r="I1278" t="str">
        <f>IFERROR(MID($D1278,FIND(I$1,$D1278,1)+0,30),"x")</f>
        <v>x</v>
      </c>
      <c r="J1278" t="str">
        <f>IFERROR(MID($D1278,FIND(J$1,$D1278,1)+0,30),"x")</f>
        <v>CNPJ N° 09.558.615/0001-02, CO</v>
      </c>
      <c r="K1278" t="str">
        <f>IFERROR(MID($D1278,FIND(K$1,$D1278,1)+0,40),"x")</f>
        <v>VÁLIDO PELO PRAZO DE 04 (QUATRO) ANOS, A</v>
      </c>
      <c r="L1278" t="str">
        <f>IFERROR(MID($D1278,FIND(L$1,$D1278,1)+0,100),"x")</f>
        <v>RESOLVE: ART. 1.º - AUTORIZAR O DIREITO DE  USO DOS RECURSOS HÍDRICOS, VÁLIDO PELO PRAZO DE 04 (QUAT</v>
      </c>
      <c r="M1278" t="s">
        <v>3076</v>
      </c>
      <c r="P1278" t="e">
        <f>VLOOKUP(A1278,#REF!,1,FALSE)</f>
        <v>#REF!</v>
      </c>
    </row>
    <row r="1279" spans="1:16" x14ac:dyDescent="0.25">
      <c r="A1279" s="3">
        <v>21063</v>
      </c>
      <c r="B1279" t="s">
        <v>5132</v>
      </c>
      <c r="C1279">
        <v>944</v>
      </c>
      <c r="D1279" t="s">
        <v>770</v>
      </c>
      <c r="E1279" s="1">
        <v>21063</v>
      </c>
      <c r="F1279" s="2">
        <v>44033</v>
      </c>
      <c r="G1279" t="str">
        <f>IFERROR(MID($D1279,FIND(G$1,$D1279,1)+0,110),"x")</f>
        <v xml:space="preserve">LOCALIZADO NO MESMO LOCAL E MUNICÍPIO, MEDIANTE O CUMPRIMENTO DA LEGISLAÇÃO VIGENTE, DOS  CONDICIONANTES E DO </v>
      </c>
      <c r="H1279" t="str">
        <f>IFERROR(MID($D1279,FIND(H$1,$D1279,1)+0,70),"x")</f>
        <v>CAPTAÇÃO SUBTERRÂNEA, NA BACIA HIDROGRÁFICA DO  RIO SÃO FRANCISCO, NAS</v>
      </c>
      <c r="I1279" t="str">
        <f>IFERROR(MID($D1279,FIND(I$1,$D1279,1)+0,30),"x")</f>
        <v>CPF N° 410.377.878-46, COM SED</v>
      </c>
      <c r="J1279" t="str">
        <f>IFERROR(MID($D1279,FIND(J$1,$D1279,1)+0,30),"x")</f>
        <v>x</v>
      </c>
      <c r="K1279" t="str">
        <f>IFERROR(MID($D1279,FIND(K$1,$D1279,1)+0,40),"x")</f>
        <v>VÁLIDO PELO PRAZO DE 04 (QUATRO) ANOS, A</v>
      </c>
      <c r="L1279" t="str">
        <f>IFERROR(MID($D1279,FIND(L$1,$D1279,1)+0,100),"x")</f>
        <v>RESOLVE: ART. 1º - AUTORIZAR O DIREITO DE  USO DOS RECURSOS HÍDRICOS, VÁLIDO PELO PRAZO DE 04 (QUATR</v>
      </c>
      <c r="M1279" t="s">
        <v>3046</v>
      </c>
      <c r="P1279" t="e">
        <f>VLOOKUP(A1279,#REF!,1,FALSE)</f>
        <v>#REF!</v>
      </c>
    </row>
    <row r="1280" spans="1:16" x14ac:dyDescent="0.25">
      <c r="A1280" s="3">
        <v>21064</v>
      </c>
      <c r="B1280" t="s">
        <v>5061</v>
      </c>
      <c r="C1280">
        <v>872</v>
      </c>
      <c r="D1280" t="s">
        <v>698</v>
      </c>
      <c r="E1280" s="1">
        <v>21064</v>
      </c>
      <c r="F1280" s="2">
        <v>44033</v>
      </c>
      <c r="G1280" t="str">
        <f>IFERROR(MID($D1280,FIND(G$1,$D1280,1)+0,110),"x")</f>
        <v>LOCALIZADO NA FAZENDA LAGOA DE DENTRO, COMUNIDADE DE LAGOA DE DENTRO, ZONA  RURAL, NO MUNICÍPIO DE CANARANA, M</v>
      </c>
      <c r="H1280" t="str">
        <f>IFERROR(MID($D1280,FIND(H$1,$D1280,1)+0,70),"x")</f>
        <v>CAPTAÇÃO SUBTERRÂNEA, NA BACIA HIDROGRÁFICA  DO RIO SÃO FRANCISCO, NAS</v>
      </c>
      <c r="I1280" t="str">
        <f>IFERROR(MID($D1280,FIND(I$1,$D1280,1)+0,30),"x")</f>
        <v>CPF N° 026.733.235-11, COM SED</v>
      </c>
      <c r="J1280" t="str">
        <f>IFERROR(MID($D1280,FIND(J$1,$D1280,1)+0,30),"x")</f>
        <v>x</v>
      </c>
      <c r="K1280" t="str">
        <f>IFERROR(MID($D1280,FIND(K$1,$D1280,1)+0,40),"x")</f>
        <v>VÁLIDO PELO PRAZO DE 04 (QUATRO) ANOS, A</v>
      </c>
      <c r="L1280" t="str">
        <f>IFERROR(MID($D1280,FIND(L$1,$D1280,1)+0,100),"x")</f>
        <v>RESOLVE: ART. 1º - AUTORIZAR O DIREITO DE USO  DOS RECURSOS HÍDRICOS, VÁLIDO PELO PRAZO DE 04 (QUATR</v>
      </c>
      <c r="M1280" t="s">
        <v>2977</v>
      </c>
      <c r="P1280" t="e">
        <f>VLOOKUP(A1280,#REF!,1,FALSE)</f>
        <v>#REF!</v>
      </c>
    </row>
    <row r="1281" spans="1:16" x14ac:dyDescent="0.25">
      <c r="A1281" s="3">
        <v>21065</v>
      </c>
      <c r="B1281" t="s">
        <v>5234</v>
      </c>
      <c r="C1281">
        <v>1046</v>
      </c>
      <c r="D1281" t="s">
        <v>872</v>
      </c>
      <c r="E1281" s="1">
        <v>21065</v>
      </c>
      <c r="F1281" s="2">
        <v>44033</v>
      </c>
      <c r="G1281" t="str">
        <f>IFERROR(MID($D1281,FIND(G$1,$D1281,1)+0,110),"x")</f>
        <v>LOCALIZADO NA FAZENDA RANCHO ALEGRE, COMUNIDADE LAGOA DO ESTEVAM, ZONA RURAL, NO  MUNICÍPIO DE IBITITÁ, MEDIAN</v>
      </c>
      <c r="H1281" t="str">
        <f>IFERROR(MID($D1281,FIND(H$1,$D1281,1)+0,70),"x")</f>
        <v>CAPTAÇÃO SUBTERRÂNEA, NA BACIA HIDROGRÁFICA DO RIO  SÃO FRANCISCO, NAS</v>
      </c>
      <c r="I1281" t="str">
        <f>IFERROR(MID($D1281,FIND(I$1,$D1281,1)+0,30),"x")</f>
        <v>CPF N° 459.941.705-00, COM SED</v>
      </c>
      <c r="J1281" t="str">
        <f>IFERROR(MID($D1281,FIND(J$1,$D1281,1)+0,30),"x")</f>
        <v>x</v>
      </c>
      <c r="K1281" t="str">
        <f>IFERROR(MID($D1281,FIND(K$1,$D1281,1)+0,40),"x")</f>
        <v>VÁLIDO PELO PRAZO DE 04 (QUATRO) ANOS, A</v>
      </c>
      <c r="L1281" t="str">
        <f>IFERROR(MID($D1281,FIND(L$1,$D1281,1)+0,100),"x")</f>
        <v>RESOLVE: ART. 1º - AUTORIZAR O DIREITO  DE USO DOS RECURSOS HÍDRICOS, VÁLIDO PELO PRAZO DE 04 (QUATR</v>
      </c>
      <c r="M1281" t="s">
        <v>3147</v>
      </c>
      <c r="P1281" t="e">
        <f>VLOOKUP(A1281,#REF!,1,FALSE)</f>
        <v>#REF!</v>
      </c>
    </row>
    <row r="1282" spans="1:16" x14ac:dyDescent="0.25">
      <c r="A1282" s="3">
        <v>21066</v>
      </c>
      <c r="B1282" t="s">
        <v>5366</v>
      </c>
      <c r="C1282">
        <v>1178</v>
      </c>
      <c r="D1282" t="s">
        <v>1004</v>
      </c>
      <c r="E1282" s="1">
        <v>21066</v>
      </c>
      <c r="F1282" s="2">
        <v>44033</v>
      </c>
      <c r="G1282" t="str">
        <f>IFERROR(MID($D1282,FIND(G$1,$D1282,1)+0,110),"x")</f>
        <v>LOCALIZADO NA  FAZENDA CAATINGA DE CIMA, ZONA RURAL, NO MUNICÍPIO DE ITAPICURU, MEDIANTE O CUMPRIMENTO DA  LEG</v>
      </c>
      <c r="H1282" t="str">
        <f>IFERROR(MID($D1282,FIND(H$1,$D1282,1)+0,70),"x")</f>
        <v>CAPTAÇÃO SUBTERRÂNEA, NA BACIA HIDROGRÁFICA DO RIO ITAPICURU,  NAS COO</v>
      </c>
      <c r="I1282" t="str">
        <f>IFERROR(MID($D1282,FIND(I$1,$D1282,1)+0,30),"x")</f>
        <v>CPF N° 989.941.235-04, COM SED</v>
      </c>
      <c r="J1282" t="str">
        <f>IFERROR(MID($D1282,FIND(J$1,$D1282,1)+0,30),"x")</f>
        <v>x</v>
      </c>
      <c r="K1282" t="str">
        <f>IFERROR(MID($D1282,FIND(K$1,$D1282,1)+0,40),"x")</f>
        <v>VÁLIDO PELO PRAZO DE 04 (QUATRO) ANOS, A</v>
      </c>
      <c r="L1282" t="str">
        <f>IFERROR(MID($D1282,FIND(L$1,$D1282,1)+0,100),"x")</f>
        <v>RESOLVE: ART. 1º - AUTORIZAR O DIREITO DE  USO DOS RECURSOS HÍDRICOS, VÁLIDO PELO PRAZO DE 04 (QUATR</v>
      </c>
      <c r="M1282" t="s">
        <v>3277</v>
      </c>
      <c r="P1282" t="e">
        <f>VLOOKUP(A1282,#REF!,1,FALSE)</f>
        <v>#REF!</v>
      </c>
    </row>
    <row r="1283" spans="1:16" x14ac:dyDescent="0.25">
      <c r="A1283" s="3">
        <v>21067</v>
      </c>
      <c r="B1283" t="s">
        <v>5528</v>
      </c>
      <c r="C1283">
        <v>1340</v>
      </c>
      <c r="D1283" t="s">
        <v>1166</v>
      </c>
      <c r="E1283" s="1">
        <v>21067</v>
      </c>
      <c r="F1283" s="2">
        <v>44033</v>
      </c>
      <c r="G1283" t="str">
        <f>IFERROR(MID($D1283,FIND(G$1,$D1283,1)+0,110),"x")</f>
        <v>LOCALIZADO NA FAZENDA SUIÇA, ZONA RURAL, NO MUNICÍPIO DE AMÉRICA  DOURADA, MEDIANTE O CUMPRIMENTO DA LEGISLAÇÃ</v>
      </c>
      <c r="H1283" t="str">
        <f>IFERROR(MID($D1283,FIND(H$1,$D1283,1)+0,70),"x")</f>
        <v>CAPTAÇÃO SUBTERRÂNEA, NA BACIA HIDROGRÁFICA DO RIO SÃO FRANCISCO, NO P</v>
      </c>
      <c r="I1283" t="str">
        <f>IFERROR(MID($D1283,FIND(I$1,$D1283,1)+0,30),"x")</f>
        <v>CPF N° 546.097.715-00, COM SED</v>
      </c>
      <c r="J1283" t="str">
        <f>IFERROR(MID($D1283,FIND(J$1,$D1283,1)+0,30),"x")</f>
        <v>x</v>
      </c>
      <c r="K1283" t="str">
        <f>IFERROR(MID($D1283,FIND(K$1,$D1283,1)+0,40),"x")</f>
        <v>VÁLIDO PELO PRAZO DE 04 (QUATRO) ANOS, A</v>
      </c>
      <c r="L1283" t="str">
        <f>IFERROR(MID($D1283,FIND(L$1,$D1283,1)+0,100),"x")</f>
        <v>RESOLVE: ART. 1.º - AUTORIZAR O DIREITO DE  USO DOS RECURSOS HÍDRICOS, VÁLIDO PELO PRAZO DE 04 (QUAT</v>
      </c>
      <c r="M1283" t="s">
        <v>3437</v>
      </c>
      <c r="P1283" t="e">
        <f>VLOOKUP(A1283,#REF!,1,FALSE)</f>
        <v>#REF!</v>
      </c>
    </row>
    <row r="1284" spans="1:16" x14ac:dyDescent="0.25">
      <c r="A1284" s="3">
        <v>21068</v>
      </c>
      <c r="B1284" t="s">
        <v>5246</v>
      </c>
      <c r="C1284">
        <v>1058</v>
      </c>
      <c r="D1284" t="s">
        <v>884</v>
      </c>
      <c r="E1284" s="1">
        <v>21068</v>
      </c>
      <c r="F1284" s="2">
        <v>44033</v>
      </c>
      <c r="G1284" t="str">
        <f>IFERROR(MID($D1284,FIND(G$1,$D1284,1)+0,110),"x")</f>
        <v>LOCALIZADO NA FAZENDA SOSSEGO, ZONA RURAL, NO  MUNICÍPIO DE IRECÊ, MEDIANTE O CUMPRIMENTO DA LEGISLAÇÃO VIGENT</v>
      </c>
      <c r="H1284" t="str">
        <f>IFERROR(MID($D1284,FIND(H$1,$D1284,1)+0,70),"x")</f>
        <v xml:space="preserve">CAPTAÇÃO SUBTERRÂNEA, NA BACIA HIDROGRÁFICA DO RIO  SÃO FRANCISCO, NO </v>
      </c>
      <c r="I1284" t="str">
        <f>IFERROR(MID($D1284,FIND(I$1,$D1284,1)+0,30),"x")</f>
        <v>CPF N° 489.264.005-06, COM SED</v>
      </c>
      <c r="J1284" t="str">
        <f>IFERROR(MID($D1284,FIND(J$1,$D1284,1)+0,30),"x")</f>
        <v>x</v>
      </c>
      <c r="K1284" t="str">
        <f>IFERROR(MID($D1284,FIND(K$1,$D1284,1)+0,40),"x")</f>
        <v>VÁLIDO PELO PRAZO DE 04 (QUATRO) ANOS, A</v>
      </c>
      <c r="L1284" t="str">
        <f>IFERROR(MID($D1284,FIND(L$1,$D1284,1)+0,100),"x")</f>
        <v>RESOLVE: ART. 1.º - AUTORIZAR O DIREITO DE  USO DOS RECURSOS HÍDRICOS, VÁLIDO PELO PRAZO DE 04 (QUAT</v>
      </c>
      <c r="M1284" t="s">
        <v>3159</v>
      </c>
      <c r="P1284" t="e">
        <f>VLOOKUP(A1284,#REF!,1,FALSE)</f>
        <v>#REF!</v>
      </c>
    </row>
    <row r="1285" spans="1:16" x14ac:dyDescent="0.25">
      <c r="A1285" s="3">
        <v>21069</v>
      </c>
      <c r="B1285" t="s">
        <v>5525</v>
      </c>
      <c r="C1285">
        <v>1337</v>
      </c>
      <c r="D1285" t="s">
        <v>1163</v>
      </c>
      <c r="E1285" s="1">
        <v>21069</v>
      </c>
      <c r="F1285" s="2">
        <v>44033</v>
      </c>
      <c r="G1285" t="str">
        <f>IFERROR(MID($D1285,FIND(G$1,$D1285,1)+0,110),"x")</f>
        <v>LOCALIZADO NA FAZENDA DOIS IRMÃOS, ZONA RURAL, NO MUNICÍPIO DE LAPÃO, MEDIANTE O CUMPRIMENTO  DA LEGISLAÇÃO VI</v>
      </c>
      <c r="H1285" t="str">
        <f>IFERROR(MID($D1285,FIND(H$1,$D1285,1)+0,70),"x")</f>
        <v>CAPTAÇÃO SUBTERRÂNEA, NA BACIA HIDROGRÁFICA DO RIO SÃO FRANCISCO, NO P</v>
      </c>
      <c r="I1285" t="str">
        <f>IFERROR(MID($D1285,FIND(I$1,$D1285,1)+0,30),"x")</f>
        <v>CPF N° 914.761.865-53, COM SED</v>
      </c>
      <c r="J1285" t="str">
        <f>IFERROR(MID($D1285,FIND(J$1,$D1285,1)+0,30),"x")</f>
        <v>x</v>
      </c>
      <c r="K1285" t="str">
        <f>IFERROR(MID($D1285,FIND(K$1,$D1285,1)+0,40),"x")</f>
        <v>VÁLIDO PELO PRAZO DE 04 (QUATRO) ANOS, A</v>
      </c>
      <c r="L1285" t="str">
        <f>IFERROR(MID($D1285,FIND(L$1,$D1285,1)+0,100),"x")</f>
        <v>RESOLVE: ART. 1.º - AUTORIZAR O DIREITO DE  USO DOS RECURSOS HÍDRICOS, VÁLIDO PELO PRAZO DE 04 (QUAT</v>
      </c>
      <c r="M1285" t="s">
        <v>3434</v>
      </c>
      <c r="P1285" t="e">
        <f>VLOOKUP(A1285,#REF!,1,FALSE)</f>
        <v>#REF!</v>
      </c>
    </row>
    <row r="1286" spans="1:16" x14ac:dyDescent="0.25">
      <c r="A1286" s="3">
        <v>21070</v>
      </c>
      <c r="B1286" t="s">
        <v>5471</v>
      </c>
      <c r="C1286">
        <v>1283</v>
      </c>
      <c r="D1286" t="s">
        <v>1109</v>
      </c>
      <c r="E1286" s="1">
        <v>21070</v>
      </c>
      <c r="F1286" s="2">
        <v>44033</v>
      </c>
      <c r="G1286" t="str">
        <f>IFERROR(MID($D1286,FIND(G$1,$D1286,1)+0,110),"x")</f>
        <v>LOCALIZADO NA FAZENDA JUAZEIRO, ZONA RURAL, NO MUNICÍPIO DE LAPÃO, MEDIANTE O CUMPRIMENTO DA  LEGISLAÇÃO VIGEN</v>
      </c>
      <c r="H1286" t="str">
        <f>IFERROR(MID($D1286,FIND(H$1,$D1286,1)+0,70),"x")</f>
        <v>CAPTAÇÃO SUBTERRÂNEA, NA BACIA HIDROGRÁFICA DO RIO SÃO  FRANCISCO, NAS</v>
      </c>
      <c r="I1286" t="str">
        <f>IFERROR(MID($D1286,FIND(I$1,$D1286,1)+0,30),"x")</f>
        <v>CPF N° 019.124.945-90, COM SED</v>
      </c>
      <c r="J1286" t="str">
        <f>IFERROR(MID($D1286,FIND(J$1,$D1286,1)+0,30),"x")</f>
        <v>x</v>
      </c>
      <c r="K1286" t="str">
        <f>IFERROR(MID($D1286,FIND(K$1,$D1286,1)+0,40),"x")</f>
        <v>VÁLIDO PELO PRAZO DE 04 (QUATRO) ANOS, V</v>
      </c>
      <c r="L1286" t="str">
        <f>IFERROR(MID($D1286,FIND(L$1,$D1286,1)+0,100),"x")</f>
        <v>RESOLVE: ART. 1.º - AUTORIZAR O DIREITO  DE USO DOS RECURSOS HÍDRICOS, VÁLIDO PELO PRAZO DE 04 (QUAT</v>
      </c>
      <c r="M1286" t="s">
        <v>3380</v>
      </c>
      <c r="P1286" t="e">
        <f>VLOOKUP(A1286,#REF!,1,FALSE)</f>
        <v>#REF!</v>
      </c>
    </row>
    <row r="1287" spans="1:16" x14ac:dyDescent="0.25">
      <c r="A1287" s="3">
        <v>21071</v>
      </c>
      <c r="B1287" t="s">
        <v>5518</v>
      </c>
      <c r="C1287">
        <v>1330</v>
      </c>
      <c r="D1287" t="s">
        <v>1156</v>
      </c>
      <c r="E1287" s="1">
        <v>21071</v>
      </c>
      <c r="F1287" s="2">
        <v>44033</v>
      </c>
      <c r="G1287" t="str">
        <f>IFERROR(MID($D1287,FIND(G$1,$D1287,1)+0,110),"x")</f>
        <v xml:space="preserve">LOCALIZADO NA FAZENDA DOIS AMIGOS,  POVOADO DE FLORESTA, ZONA RURAL, NO MUNICÍPIO DE JOÃO DOURADO, MEDIANTE O </v>
      </c>
      <c r="H1287" t="str">
        <f>IFERROR(MID($D1287,FIND(H$1,$D1287,1)+0,70),"x")</f>
        <v xml:space="preserve">CAPTAÇÃO SUBTERRÂNEA, NA BACIA HIDROGRÁFICA DO RIO SÃO FRANCISCO, NO  </v>
      </c>
      <c r="I1287" t="str">
        <f>IFERROR(MID($D1287,FIND(I$1,$D1287,1)+0,30),"x")</f>
        <v>CPF N° 486.642.515-68, COM SED</v>
      </c>
      <c r="J1287" t="str">
        <f>IFERROR(MID($D1287,FIND(J$1,$D1287,1)+0,30),"x")</f>
        <v>x</v>
      </c>
      <c r="K1287" t="str">
        <f>IFERROR(MID($D1287,FIND(K$1,$D1287,1)+0,40),"x")</f>
        <v>VÁLIDO PELO PRAZO DE 04 (QUATRO) ANOS, A</v>
      </c>
      <c r="L1287" t="str">
        <f>IFERROR(MID($D1287,FIND(L$1,$D1287,1)+0,100),"x")</f>
        <v>RESOLVE: ART. 1.º - AUTORIZAR O DIREITO DE  USO DOS RECURSOS HÍDRICOS, VÁLIDO PELO PRAZO DE 04 (QUAT</v>
      </c>
      <c r="M1287" t="s">
        <v>3427</v>
      </c>
      <c r="P1287" t="e">
        <f>VLOOKUP(A1287,#REF!,1,FALSE)</f>
        <v>#REF!</v>
      </c>
    </row>
    <row r="1288" spans="1:16" x14ac:dyDescent="0.25">
      <c r="A1288" s="3">
        <v>21072</v>
      </c>
      <c r="B1288" t="s">
        <v>5060</v>
      </c>
      <c r="C1288">
        <v>871</v>
      </c>
      <c r="D1288" t="s">
        <v>697</v>
      </c>
      <c r="E1288" s="1">
        <v>21072</v>
      </c>
      <c r="F1288" s="2">
        <v>44033</v>
      </c>
      <c r="G1288" t="str">
        <f>IFERROR(MID($D1288,FIND(G$1,$D1288,1)+0,110),"x")</f>
        <v xml:space="preserve">LOCALIZADO NA FAZENDA AROEIRA, COMUNIDADE AROEIRA, ZONA RURAL, NO MUNICÍPIO DE  LAPÃO, MEDIANTE O CUMPRIMENTO </v>
      </c>
      <c r="H1288" t="str">
        <f>IFERROR(MID($D1288,FIND(H$1,$D1288,1)+0,70),"x")</f>
        <v>CAPTAÇÃO SUBTERRÂNEA, NA BACIA HIDROGRÁFICA  DO RIO SÃO FRANCISCO, NAS</v>
      </c>
      <c r="I1288" t="str">
        <f>IFERROR(MID($D1288,FIND(I$1,$D1288,1)+0,30),"x")</f>
        <v>CPF N° 622.575.365-68, COM SED</v>
      </c>
      <c r="J1288" t="str">
        <f>IFERROR(MID($D1288,FIND(J$1,$D1288,1)+0,30),"x")</f>
        <v>x</v>
      </c>
      <c r="K1288" t="str">
        <f>IFERROR(MID($D1288,FIND(K$1,$D1288,1)+0,40),"x")</f>
        <v>VÁLIDO PELO PRAZO DE 04 (QUATRO) ANOS, A</v>
      </c>
      <c r="L1288" t="str">
        <f>IFERROR(MID($D1288,FIND(L$1,$D1288,1)+0,100),"x")</f>
        <v>RESOLVE: ART. 1.º - AUTORIZAR O DIREITO  DE USO DOS RECURSOS HÍDRICOS, VÁLIDO PELO PRAZO DE 04 (QUAT</v>
      </c>
      <c r="M1288" t="s">
        <v>2976</v>
      </c>
      <c r="P1288" t="e">
        <f>VLOOKUP(A1288,#REF!,1,FALSE)</f>
        <v>#REF!</v>
      </c>
    </row>
    <row r="1289" spans="1:16" x14ac:dyDescent="0.25">
      <c r="A1289" s="3">
        <v>21073</v>
      </c>
      <c r="B1289" t="s">
        <v>5136</v>
      </c>
      <c r="C1289">
        <v>948</v>
      </c>
      <c r="D1289" t="s">
        <v>774</v>
      </c>
      <c r="E1289" s="1">
        <v>21073</v>
      </c>
      <c r="F1289" s="2">
        <v>44033</v>
      </c>
      <c r="G1289" t="str">
        <f>IFERROR(MID($D1289,FIND(G$1,$D1289,1)+0,110),"x")</f>
        <v>LOCALIZADO NA CHÁCARA REOBOTE, ZONA RURAL, NO MUNICÍPIO  DE AMÉRICA DOURADA, MEDIANTE O CUMPRIMENTO DA LEGISLA</v>
      </c>
      <c r="H1289" t="str">
        <f>IFERROR(MID($D1289,FIND(H$1,$D1289,1)+0,70),"x")</f>
        <v xml:space="preserve">CAPTAÇÃO SUBTERRÂNEA, NA BACIA HIDROGRÁFICA DO  RIO SÃO FRANCISCO, NO </v>
      </c>
      <c r="I1289" t="str">
        <f>IFERROR(MID($D1289,FIND(I$1,$D1289,1)+0,30),"x")</f>
        <v>CPF N° 913.166.005-30, COM SED</v>
      </c>
      <c r="J1289" t="str">
        <f>IFERROR(MID($D1289,FIND(J$1,$D1289,1)+0,30),"x")</f>
        <v>x</v>
      </c>
      <c r="K1289" t="str">
        <f>IFERROR(MID($D1289,FIND(K$1,$D1289,1)+0,40),"x")</f>
        <v>VÁLIDO PELO PRAZO DE 04 (QUATRO) ANOS, A</v>
      </c>
      <c r="L1289" t="str">
        <f>IFERROR(MID($D1289,FIND(L$1,$D1289,1)+0,100),"x")</f>
        <v>RESOLVE: ART. 1.º - AUTORIZAR O DIREITO  DE USO DOS RECURSOS HÍDRICOS, VÁLIDO PELO PRAZO DE 04 (QUAT</v>
      </c>
      <c r="M1289" t="s">
        <v>3050</v>
      </c>
      <c r="P1289" t="e">
        <f>VLOOKUP(A1289,#REF!,1,FALSE)</f>
        <v>#REF!</v>
      </c>
    </row>
    <row r="1290" spans="1:16" x14ac:dyDescent="0.25">
      <c r="A1290" s="3">
        <v>21074</v>
      </c>
      <c r="B1290" t="s">
        <v>5508</v>
      </c>
      <c r="C1290">
        <v>1320</v>
      </c>
      <c r="D1290" t="s">
        <v>1146</v>
      </c>
      <c r="E1290" s="1">
        <v>21074</v>
      </c>
      <c r="F1290" s="2">
        <v>44033</v>
      </c>
      <c r="G1290" t="str">
        <f>IFERROR(MID($D1290,FIND(G$1,$D1290,1)+0,110),"x")</f>
        <v>LOCALIZADO NA FAZENDA  AROEIRA, ZONA RURAL, NO MUNICÍPIO DE LAPÃO, MEDIANTE O CUMPRIMENTO DA LEGISLAÇÃO VIGENT</v>
      </c>
      <c r="H1290" t="str">
        <f>IFERROR(MID($D1290,FIND(H$1,$D1290,1)+0,70),"x")</f>
        <v xml:space="preserve">CAPTAÇÃO SUBTERRÂNEA, NA BACIA HIDROGRÁFICA DO RIO SÃO FRANCISCO, NAS </v>
      </c>
      <c r="I1290" t="str">
        <f>IFERROR(MID($D1290,FIND(I$1,$D1290,1)+0,30),"x")</f>
        <v>CPF N° 096.060.415-49, COM SED</v>
      </c>
      <c r="J1290" t="str">
        <f>IFERROR(MID($D1290,FIND(J$1,$D1290,1)+0,30),"x")</f>
        <v>x</v>
      </c>
      <c r="K1290" t="str">
        <f>IFERROR(MID($D1290,FIND(K$1,$D1290,1)+0,40),"x")</f>
        <v>VÁLIDO PELO PRAZO DE 04 (QUATRO) ANOS, A</v>
      </c>
      <c r="L1290" t="str">
        <f>IFERROR(MID($D1290,FIND(L$1,$D1290,1)+0,100),"x")</f>
        <v>RESOLVE: ART. 1.º - AUTORIZAR O DIREITO  DE USO DOS RECURSOS HÍDRICOS, VÁLIDO PELO PRAZO DE 04 (QUAT</v>
      </c>
      <c r="M1290" t="s">
        <v>3417</v>
      </c>
      <c r="P1290" t="e">
        <f>VLOOKUP(A1290,#REF!,1,FALSE)</f>
        <v>#REF!</v>
      </c>
    </row>
    <row r="1291" spans="1:16" x14ac:dyDescent="0.25">
      <c r="A1291" s="3">
        <v>21075</v>
      </c>
      <c r="B1291" t="s">
        <v>5470</v>
      </c>
      <c r="C1291">
        <v>1282</v>
      </c>
      <c r="D1291" t="s">
        <v>1108</v>
      </c>
      <c r="E1291" s="1">
        <v>21075</v>
      </c>
      <c r="F1291" s="2">
        <v>44033</v>
      </c>
      <c r="G1291" t="str">
        <f>IFERROR(MID($D1291,FIND(G$1,$D1291,1)+0,110),"x")</f>
        <v xml:space="preserve">LOCALIZADO NA FAZENDA AROEIRA, COMUNIDADE AROEIRA, ZONA RURAL, NO MUNICÍPIO DE  LAPÃO, MEDIANTE O CUMPRIMENTO </v>
      </c>
      <c r="H1291" t="str">
        <f>IFERROR(MID($D1291,FIND(H$1,$D1291,1)+0,70),"x")</f>
        <v>CAPTAÇÃO SUBTERRÂNEA, NA BACIA HIDROGRÁFICA DO RIO SÃO  FRANCISCO, NAS</v>
      </c>
      <c r="I1291" t="str">
        <f>IFERROR(MID($D1291,FIND(I$1,$D1291,1)+0,30),"x")</f>
        <v>CPF N° 996.242.065-20, COM SED</v>
      </c>
      <c r="J1291" t="str">
        <f>IFERROR(MID($D1291,FIND(J$1,$D1291,1)+0,30),"x")</f>
        <v>x</v>
      </c>
      <c r="K1291" t="str">
        <f>IFERROR(MID($D1291,FIND(K$1,$D1291,1)+0,40),"x")</f>
        <v>VÁLIDO PELO PRAZO DE 04 (QUATRO) ANOS, A</v>
      </c>
      <c r="L1291" t="str">
        <f>IFERROR(MID($D1291,FIND(L$1,$D1291,1)+0,100),"x")</f>
        <v>RESOLVE: ART. 1.º - AUTORIZAR O  DIREITO DE USO DOS RECURSOS HÍDRICOS, VÁLIDO PELO PRAZO DE 04 (QUAT</v>
      </c>
      <c r="M1291" t="s">
        <v>3379</v>
      </c>
      <c r="P1291" t="e">
        <f>VLOOKUP(A1291,#REF!,1,FALSE)</f>
        <v>#REF!</v>
      </c>
    </row>
    <row r="1292" spans="1:16" x14ac:dyDescent="0.25">
      <c r="A1292" s="3">
        <v>21089</v>
      </c>
      <c r="B1292" t="s">
        <v>5001</v>
      </c>
      <c r="C1292">
        <v>812</v>
      </c>
      <c r="D1292" t="s">
        <v>638</v>
      </c>
      <c r="E1292" s="1">
        <v>21089</v>
      </c>
      <c r="F1292" s="2">
        <v>44034</v>
      </c>
      <c r="G1292" t="str">
        <f>IFERROR(MID($D1292,FIND(G$1,$D1292,1)+0,110),"x")</f>
        <v>LOCALIZADO NA FAZENDA LÍRIO DOS VALES,  VILA ASSENTAMENTO CAJUEIRO I, LENÇÓIS, NO MUNICÍPIO DE UNA, MEDIANTE O</v>
      </c>
      <c r="H1292" t="str">
        <f>IFERROR(MID($D1292,FIND(H$1,$D1292,1)+0,70),"x")</f>
        <v>CAPTAÇÃO SUPERFICIAL, NA BACIA HIDROGRÁFICA  DO RIO AGUÍPE, EM AFLUENT</v>
      </c>
      <c r="I1292" t="str">
        <f>IFERROR(MID($D1292,FIND(I$1,$D1292,1)+0,30),"x")</f>
        <v>CPF Nº 054.580.645-34, COM SED</v>
      </c>
      <c r="J1292" t="str">
        <f>IFERROR(MID($D1292,FIND(J$1,$D1292,1)+0,30),"x")</f>
        <v>x</v>
      </c>
      <c r="K1292" t="str">
        <f>IFERROR(MID($D1292,FIND(K$1,$D1292,1)+0,40),"x")</f>
        <v>VÁLIDO PELO PRAZO DE 04 (QUATRO) ANOS, A</v>
      </c>
      <c r="L1292" t="str">
        <f>IFERROR(MID($D1292,FIND(L$1,$D1292,1)+0,100),"x")</f>
        <v>RESOLVE: ART. 1.º - AUTORIZAR O DIREITO DE  USO DOS RECURSOS HÍDRICOS, VÁLIDO PELO PRAZO DE 04 (QUAT</v>
      </c>
      <c r="M1292" t="s">
        <v>2927</v>
      </c>
      <c r="P1292" t="e">
        <f>VLOOKUP(A1292,#REF!,1,FALSE)</f>
        <v>#REF!</v>
      </c>
    </row>
    <row r="1293" spans="1:16" x14ac:dyDescent="0.25">
      <c r="A1293" s="3">
        <v>21094</v>
      </c>
      <c r="B1293" t="s">
        <v>5146</v>
      </c>
      <c r="C1293">
        <v>958</v>
      </c>
      <c r="D1293" t="s">
        <v>784</v>
      </c>
      <c r="E1293" s="1">
        <v>21094</v>
      </c>
      <c r="F1293" s="2">
        <v>44035</v>
      </c>
      <c r="G1293" t="str">
        <f>IFERROR(MID($D1293,FIND(G$1,$D1293,1)+0,110),"x")</f>
        <v>LOCALIZADO NA FAZENDA ÁGUA BRANCA,  ZONA RURAL, NO MUNICÍPIO DE PORTO SEGURO,  MEDIANTE O CUMPRIMENTO DA LEGIS</v>
      </c>
      <c r="H1293" t="str">
        <f>IFERROR(MID($D1293,FIND(H$1,$D1293,1)+0,70),"x")</f>
        <v xml:space="preserve">CAPTAÇÃO SUPERFICIAL, NA BACIA HIDROGRÁFICA DO CÓRREGO DA  SETIQUARA, </v>
      </c>
      <c r="I1293" t="str">
        <f>IFERROR(MID($D1293,FIND(I$1,$D1293,1)+0,30),"x")</f>
        <v>CPF N° 862.768.247-04, COM SED</v>
      </c>
      <c r="J1293" t="str">
        <f>IFERROR(MID($D1293,FIND(J$1,$D1293,1)+0,30),"x")</f>
        <v>x</v>
      </c>
      <c r="K1293" t="str">
        <f>IFERROR(MID($D1293,FIND(K$1,$D1293,1)+0,40),"x")</f>
        <v>VÁLIDO PELO PRAZO DE 04 (QUATRO) ANOS, A</v>
      </c>
      <c r="L1293" t="str">
        <f>IFERROR(MID($D1293,FIND(L$1,$D1293,1)+0,100),"x")</f>
        <v>RESOLVE: ART. 1º - AUTORIZAR O DIREITO  DE USO DOS RECURSOS HÍDRICOS, VÁLIDO PELO PRAZO DE 04 (QUATR</v>
      </c>
      <c r="M1293" t="s">
        <v>3060</v>
      </c>
      <c r="P1293" t="e">
        <f>VLOOKUP(A1293,#REF!,1,FALSE)</f>
        <v>#REF!</v>
      </c>
    </row>
    <row r="1294" spans="1:16" x14ac:dyDescent="0.25">
      <c r="A1294" s="3">
        <v>21095</v>
      </c>
      <c r="B1294" t="s">
        <v>5592</v>
      </c>
      <c r="C1294">
        <v>1404</v>
      </c>
      <c r="D1294" t="s">
        <v>1230</v>
      </c>
      <c r="E1294" s="1">
        <v>21095</v>
      </c>
      <c r="F1294" s="2">
        <v>44035</v>
      </c>
      <c r="G1294" t="str">
        <f>IFERROR(MID($D1294,FIND(G$1,$D1294,1)+0,110),"x")</f>
        <v xml:space="preserve">LOCALIZADO NO COMPLEXO DAS  FAZENDAS BLOCO VIII, NOS MUNICÍPIOS DE CARAVELAS, IBIRAPOÃ, MUCURI E NOVA VIÇOSA, </v>
      </c>
      <c r="H1294" t="str">
        <f>IFERROR(MID($D1294,FIND(H$1,$D1294,1)+0,70),"x")</f>
        <v>CAPTAÇÃO SUPERFICIAL, NAS BACIAS HIDROGRÁFICAS DOS RIOS MUCURI E  PERU</v>
      </c>
      <c r="I1294" t="str">
        <f>IFERROR(MID($D1294,FIND(I$1,$D1294,1)+0,30),"x")</f>
        <v>x</v>
      </c>
      <c r="J1294" t="str">
        <f>IFERROR(MID($D1294,FIND(J$1,$D1294,1)+0,30),"x")</f>
        <v>CNPJ Nº 16.404.287/0001-55, CO</v>
      </c>
      <c r="K1294" t="str">
        <f>IFERROR(MID($D1294,FIND(K$1,$D1294,1)+0,40),"x")</f>
        <v>VÁLIDO PELO PRAZO DE 04 (QUATRO) ANOS, A</v>
      </c>
      <c r="L1294" t="str">
        <f>IFERROR(MID($D1294,FIND(L$1,$D1294,1)+0,100),"x")</f>
        <v>RESOLVE: ART. 1º - AUTORIZAR O DIREITO DE  USO DOS RECURSOS HÍDRICOS, VÁLIDO PELO PRAZO DE 04 (QUATR</v>
      </c>
      <c r="M1294" t="s">
        <v>3500</v>
      </c>
      <c r="P1294" t="e">
        <f>VLOOKUP(A1294,#REF!,1,FALSE)</f>
        <v>#REF!</v>
      </c>
    </row>
    <row r="1295" spans="1:16" x14ac:dyDescent="0.25">
      <c r="A1295" s="3">
        <v>21096</v>
      </c>
      <c r="B1295" t="s">
        <v>5255</v>
      </c>
      <c r="C1295">
        <v>1067</v>
      </c>
      <c r="D1295" t="s">
        <v>893</v>
      </c>
      <c r="E1295" s="1">
        <v>21096</v>
      </c>
      <c r="F1295" s="2">
        <v>44035</v>
      </c>
      <c r="G1295" t="str">
        <f>IFERROR(MID($D1295,FIND(G$1,$D1295,1)+0,110),"x")</f>
        <v xml:space="preserve">LOCALIZADO NAS FAZENDAS DO BLOCO I, NOS MUNICÍPIOS DE ALCOBAÇA E PRADO, MEDIANTE O  CUMPRIMENTO DA LEGISLAÇÃO </v>
      </c>
      <c r="H1295" t="str">
        <f>IFERROR(MID($D1295,FIND(H$1,$D1295,1)+0,70),"x")</f>
        <v>CAPTAÇÃO SUPERFICIAL, NA BACIA HIDROGRÁFICA DO RIO ALCOBAÇA,  NO PONTO</v>
      </c>
      <c r="I1295" t="str">
        <f>IFERROR(MID($D1295,FIND(I$1,$D1295,1)+0,30),"x")</f>
        <v>x</v>
      </c>
      <c r="J1295" t="str">
        <f>IFERROR(MID($D1295,FIND(J$1,$D1295,1)+0,30),"x")</f>
        <v>CNPJ Nº 16.404.287/0001-55, CO</v>
      </c>
      <c r="K1295" t="str">
        <f>IFERROR(MID($D1295,FIND(K$1,$D1295,1)+0,40),"x")</f>
        <v>VÁLIDO PELO PRAZO DE 04 (QUATRO) ANOS, À</v>
      </c>
      <c r="L1295" t="str">
        <f>IFERROR(MID($D1295,FIND(L$1,$D1295,1)+0,100),"x")</f>
        <v>RESOLVE: ART. 1º - AUTORIZAR O DIREITO DE  USO DOS RECURSOS HÍDRICOS, VÁLIDO PELO PRAZO DE 04 (QUATR</v>
      </c>
      <c r="M1295" t="s">
        <v>3168</v>
      </c>
      <c r="P1295" t="e">
        <f>VLOOKUP(A1295,#REF!,1,FALSE)</f>
        <v>#REF!</v>
      </c>
    </row>
    <row r="1296" spans="1:16" x14ac:dyDescent="0.25">
      <c r="A1296" s="3">
        <v>21123</v>
      </c>
      <c r="B1296" t="s">
        <v>5002</v>
      </c>
      <c r="C1296">
        <v>813</v>
      </c>
      <c r="D1296" t="s">
        <v>639</v>
      </c>
      <c r="E1296" s="1">
        <v>21123</v>
      </c>
      <c r="F1296" s="2">
        <v>44040</v>
      </c>
      <c r="G1296" t="str">
        <f>IFERROR(MID($D1296,FIND(G$1,$D1296,1)+0,110),"x")</f>
        <v>LOCALIZADO NA FAZENDA CONJUNTO BOM JARDIM, ZONA RURAL, NO MUNICÍPIO DE ITABELA,  MEDIANTE O CUMPRIMENTO DA LEG</v>
      </c>
      <c r="H1296" t="str">
        <f>IFERROR(MID($D1296,FIND(H$1,$D1296,1)+0,70),"x")</f>
        <v>CAPTAÇÃO SUPERFICIAL, NA BACIA HIDROGRÁFICA  DO RIO CARAÍVA, NO CÓRREG</v>
      </c>
      <c r="I1296" t="str">
        <f>IFERROR(MID($D1296,FIND(I$1,$D1296,1)+0,30),"x")</f>
        <v>CPF Nº 557.830.827-91, COM SED</v>
      </c>
      <c r="J1296" t="str">
        <f>IFERROR(MID($D1296,FIND(J$1,$D1296,1)+0,30),"x")</f>
        <v>x</v>
      </c>
      <c r="K1296" t="str">
        <f>IFERROR(MID($D1296,FIND(K$1,$D1296,1)+0,40),"x")</f>
        <v>VÁLIDO PELO PRAZO DE 04 (QUATRO) ANOS, A</v>
      </c>
      <c r="L1296" t="str">
        <f>IFERROR(MID($D1296,FIND(L$1,$D1296,1)+0,100),"x")</f>
        <v>RESOLVE: ART. 1º - AUTORIZAR A RENOVAÇÃO  DO DIREITO DE USO DOS RECURSOS HÍDRICOS, VÁLIDO PELO PRAZO</v>
      </c>
      <c r="M1296" t="s">
        <v>2928</v>
      </c>
      <c r="P1296" t="e">
        <f>VLOOKUP(A1296,#REF!,1,FALSE)</f>
        <v>#REF!</v>
      </c>
    </row>
    <row r="1297" spans="1:16" x14ac:dyDescent="0.25">
      <c r="A1297" s="3">
        <v>21124</v>
      </c>
      <c r="B1297" t="s">
        <v>5296</v>
      </c>
      <c r="C1297">
        <v>1108</v>
      </c>
      <c r="D1297" t="s">
        <v>934</v>
      </c>
      <c r="E1297" s="1">
        <v>21124</v>
      </c>
      <c r="F1297" s="2">
        <v>44040</v>
      </c>
      <c r="G1297" t="str">
        <f>IFERROR(MID($D1297,FIND(G$1,$D1297,1)+0,110),"x")</f>
        <v>x</v>
      </c>
      <c r="H1297" t="str">
        <f>IFERROR(MID($D1297,FIND(H$1,$D1297,1)+0,70),"x")</f>
        <v>CAPTAÇÃO SUBTERRÂNEA, NA BACIA HIDROGRÁFICA DO RIO DE CONTAS,  NO POÇO</v>
      </c>
      <c r="I1297" t="str">
        <f>IFERROR(MID($D1297,FIND(I$1,$D1297,1)+0,30),"x")</f>
        <v>CPF N° 191.885.525-00, COM SED</v>
      </c>
      <c r="J1297" t="str">
        <f>IFERROR(MID($D1297,FIND(J$1,$D1297,1)+0,30),"x")</f>
        <v>x</v>
      </c>
      <c r="K1297" t="str">
        <f>IFERROR(MID($D1297,FIND(K$1,$D1297,1)+0,40),"x")</f>
        <v>VÁLIDO PELO PRAZO DE 04 (QUATRO) ANOS, A</v>
      </c>
      <c r="L1297" t="str">
        <f>IFERROR(MID($D1297,FIND(L$1,$D1297,1)+0,100),"x")</f>
        <v>RESOLVE: ART. 1º - AUTORIZAR O DIREITO DE  USO DOS RECURSOS HÍDRICOS, VÁLIDO PELO PRAZO DE 04 (QUATR</v>
      </c>
      <c r="M1297" t="s">
        <v>3208</v>
      </c>
      <c r="P1297" t="e">
        <f>VLOOKUP(A1297,#REF!,1,FALSE)</f>
        <v>#REF!</v>
      </c>
    </row>
    <row r="1298" spans="1:16" x14ac:dyDescent="0.25">
      <c r="A1298" s="3">
        <v>21128</v>
      </c>
      <c r="B1298" t="s">
        <v>5346</v>
      </c>
      <c r="C1298">
        <v>1158</v>
      </c>
      <c r="D1298" t="s">
        <v>984</v>
      </c>
      <c r="E1298" s="1">
        <v>21128</v>
      </c>
      <c r="F1298" s="2">
        <v>44040</v>
      </c>
      <c r="G1298" t="str">
        <f>IFERROR(MID($D1298,FIND(G$1,$D1298,1)+0,110),"x")</f>
        <v>LOCALIZADO NO  MESMO LOCAL E MUNICÍPIO, MEDIANTE O CUMPRIMENTO DA LEGISLAÇÃO VIGENTE, DOS CONDICIONANTES E  DO</v>
      </c>
      <c r="H1298" t="str">
        <f>IFERROR(MID($D1298,FIND(H$1,$D1298,1)+0,70),"x")</f>
        <v>CAPTAÇÃO SUBTERRÂNEA, NA BACIA HIDROGRÁFICA DO RIO ITAPICURU,  NAS COO</v>
      </c>
      <c r="I1298" t="str">
        <f>IFERROR(MID($D1298,FIND(I$1,$D1298,1)+0,30),"x")</f>
        <v>CPF N° 937.420.455-04, COM SED</v>
      </c>
      <c r="J1298" t="str">
        <f>IFERROR(MID($D1298,FIND(J$1,$D1298,1)+0,30),"x")</f>
        <v>x</v>
      </c>
      <c r="K1298" t="str">
        <f>IFERROR(MID($D1298,FIND(K$1,$D1298,1)+0,40),"x")</f>
        <v>VÁLIDO PELO PRAZO DE 04 (QUATRO) ANOS, A</v>
      </c>
      <c r="L1298" t="str">
        <f>IFERROR(MID($D1298,FIND(L$1,$D1298,1)+0,100),"x")</f>
        <v>RESOLVE: ART. 1º - AUTORIZAR O DIREITO DE  USO DOS RECURSOS HÍDRICOS, VÁLIDO PELO PRAZO DE 04 (QUATR</v>
      </c>
      <c r="M1298" t="s">
        <v>3257</v>
      </c>
      <c r="P1298" t="e">
        <f>VLOOKUP(A1298,#REF!,1,FALSE)</f>
        <v>#REF!</v>
      </c>
    </row>
    <row r="1299" spans="1:16" x14ac:dyDescent="0.25">
      <c r="A1299" s="3">
        <v>21133</v>
      </c>
      <c r="B1299" t="s">
        <v>5413</v>
      </c>
      <c r="C1299">
        <v>1225</v>
      </c>
      <c r="D1299" t="s">
        <v>1051</v>
      </c>
      <c r="E1299" s="1">
        <v>21133</v>
      </c>
      <c r="F1299" s="2">
        <v>44041</v>
      </c>
      <c r="G1299" t="str">
        <f>IFERROR(MID($D1299,FIND(G$1,$D1299,1)+0,110),"x")</f>
        <v>LOCALIZADO NA FAZENDA CONJUNTO LEDENALY,  CAMPO DO ALECRIM, ZONA RURAL, NO MUNICÍPIO DE EUNÁPOLIS, NAS COORDEN</v>
      </c>
      <c r="H1299" t="str">
        <f>IFERROR(MID($D1299,FIND(H$1,$D1299,1)+0,70),"x")</f>
        <v>CAPTAÇÃO SUPERFICIAL, VÁLIDO PELO PRAZO DE 04 (QUATRO) ANOS,  NA BACIA</v>
      </c>
      <c r="I1299" t="str">
        <f>IFERROR(MID($D1299,FIND(I$1,$D1299,1)+0,30),"x")</f>
        <v>CPF Nº 353.842.637-68, COM  SE</v>
      </c>
      <c r="J1299" t="str">
        <f>IFERROR(MID($D1299,FIND(J$1,$D1299,1)+0,30),"x")</f>
        <v>x</v>
      </c>
      <c r="K1299" t="str">
        <f>IFERROR(MID($D1299,FIND(K$1,$D1299,1)+0,40),"x")</f>
        <v>VÁLIDO PELO PRAZO DE 35 (TRINTA E CINCO)</v>
      </c>
      <c r="L1299" t="str">
        <f>IFERROR(MID($D1299,FIND(L$1,$D1299,1)+0,100),"x")</f>
        <v>RESOLVE: ART. 1º - AUTORIZAR O DIREITO DE  USO DOS RECURSOS HÍDRICOS A LELIS LUIZ SIGNORELI, INSCRIT</v>
      </c>
      <c r="M1299" t="s">
        <v>3323</v>
      </c>
      <c r="P1299" t="e">
        <f>VLOOKUP(A1299,#REF!,1,FALSE)</f>
        <v>#REF!</v>
      </c>
    </row>
    <row r="1300" spans="1:16" x14ac:dyDescent="0.25">
      <c r="A1300" s="3">
        <v>21136</v>
      </c>
      <c r="B1300" t="s">
        <v>5347</v>
      </c>
      <c r="C1300">
        <v>1159</v>
      </c>
      <c r="D1300" t="s">
        <v>985</v>
      </c>
      <c r="E1300" s="1">
        <v>21136</v>
      </c>
      <c r="F1300" s="2">
        <v>44041</v>
      </c>
      <c r="G1300" t="str">
        <f>IFERROR(MID($D1300,FIND(G$1,$D1300,1)+0,110),"x")</f>
        <v>LOCALIZADO NA  FAZENDA FUNDO DO PASTO, ZONA RURAL, NO MUNICÍPIO DE MIRANGABA, MEDIANTE O CUMPRIMENTO DA  LEGIS</v>
      </c>
      <c r="H1300" t="str">
        <f>IFERROR(MID($D1300,FIND(H$1,$D1300,1)+0,70),"x")</f>
        <v>CAPTAÇÃO SUBTERRÂNEA, NA BACIA HIDROGRÁFICA DO RIO ITAPICURU,  NAS COO</v>
      </c>
      <c r="I1300" t="str">
        <f>IFERROR(MID($D1300,FIND(I$1,$D1300,1)+0,30),"x")</f>
        <v>CPF N° 136.503.195-00, COM SED</v>
      </c>
      <c r="J1300" t="str">
        <f>IFERROR(MID($D1300,FIND(J$1,$D1300,1)+0,30),"x")</f>
        <v>x</v>
      </c>
      <c r="K1300" t="str">
        <f>IFERROR(MID($D1300,FIND(K$1,$D1300,1)+0,40),"x")</f>
        <v>VÁLIDO PELO PRAZO DE 04 (QUATRO) ANOS, A</v>
      </c>
      <c r="L1300" t="str">
        <f>IFERROR(MID($D1300,FIND(L$1,$D1300,1)+0,100),"x")</f>
        <v>RESOLVE: ART. 1º - AUTORIZAR O  DIREITO DE USO DOS RECURSOS HÍDRICOS, VÁLIDO PELO PRAZO DE 04 (QUATR</v>
      </c>
      <c r="M1300" t="s">
        <v>3258</v>
      </c>
      <c r="P1300" t="e">
        <f>VLOOKUP(A1300,#REF!,1,FALSE)</f>
        <v>#REF!</v>
      </c>
    </row>
    <row r="1301" spans="1:16" x14ac:dyDescent="0.25">
      <c r="A1301" s="3">
        <v>21139</v>
      </c>
      <c r="B1301" t="s">
        <v>5477</v>
      </c>
      <c r="C1301">
        <v>1289</v>
      </c>
      <c r="D1301" t="s">
        <v>1115</v>
      </c>
      <c r="E1301" s="1">
        <v>21139</v>
      </c>
      <c r="F1301" s="2">
        <v>44041</v>
      </c>
      <c r="G1301" t="str">
        <f>IFERROR(MID($D1301,FIND(G$1,$D1301,1)+0,110),"x")</f>
        <v>LOCALIZADO NO SÍTIO OLARIA, NO MUNICÍPIO DE PALMAS DE MONTE ALTO, MEDIANTE O CUMPRIMENTO DA  LEGISLAÇÃO VIGENT</v>
      </c>
      <c r="H1301" t="str">
        <f>IFERROR(MID($D1301,FIND(H$1,$D1301,1)+0,70),"x")</f>
        <v>CAPTAÇÃO SUBTERRÂNEA, NA BACIA HIDROGRÁFICA DO RIO SÃO  FRANCISCO, NAS</v>
      </c>
      <c r="I1301" t="str">
        <f>IFERROR(MID($D1301,FIND(I$1,$D1301,1)+0,30),"x")</f>
        <v>CPF N° 062.634.295-34, COM SED</v>
      </c>
      <c r="J1301" t="str">
        <f>IFERROR(MID($D1301,FIND(J$1,$D1301,1)+0,30),"x")</f>
        <v>x</v>
      </c>
      <c r="K1301" t="str">
        <f>IFERROR(MID($D1301,FIND(K$1,$D1301,1)+0,40),"x")</f>
        <v>VÁLIDO PELO PRAZO DE 04 (QUATRO) ANOS, A</v>
      </c>
      <c r="L1301" t="str">
        <f>IFERROR(MID($D1301,FIND(L$1,$D1301,1)+0,100),"x")</f>
        <v>RESOLVE: ART. 1º - AUTORIZAR O DIREITO DE  USO DOS RECURSOS HÍDRICOS, VÁLIDO PELO PRAZO DE 04 (QUATR</v>
      </c>
      <c r="M1301" t="s">
        <v>3386</v>
      </c>
      <c r="P1301" t="e">
        <f>VLOOKUP(A1301,#REF!,1,FALSE)</f>
        <v>#REF!</v>
      </c>
    </row>
    <row r="1302" spans="1:16" x14ac:dyDescent="0.25">
      <c r="A1302" s="3">
        <v>21140</v>
      </c>
      <c r="B1302" t="s">
        <v>5147</v>
      </c>
      <c r="C1302">
        <v>959</v>
      </c>
      <c r="D1302" t="s">
        <v>785</v>
      </c>
      <c r="E1302" s="1">
        <v>21140</v>
      </c>
      <c r="F1302" s="2">
        <v>44041</v>
      </c>
      <c r="G1302" t="str">
        <f>IFERROR(MID($D1302,FIND(G$1,$D1302,1)+0,110),"x")</f>
        <v>LOCALIZADO  NA FAZENDA RANCHO TEXAS II, ZONA RURAL, NO MUNICÍPIO DE VEREDA, MEDIANTE O CUMPRIMENTO DA  LEGISLA</v>
      </c>
      <c r="H1302" t="str">
        <f>IFERROR(MID($D1302,FIND(H$1,$D1302,1)+0,70),"x")</f>
        <v>CAPTAÇÃO SUBTERRÂNEA, NA BACIA HIDROGRÁFICA DO EXTREMO  SUL, NAS COORD</v>
      </c>
      <c r="I1302" t="str">
        <f>IFERROR(MID($D1302,FIND(I$1,$D1302,1)+0,30),"x")</f>
        <v>CPF N° 790.270.245-53, COM SED</v>
      </c>
      <c r="J1302" t="str">
        <f>IFERROR(MID($D1302,FIND(J$1,$D1302,1)+0,30),"x")</f>
        <v>x</v>
      </c>
      <c r="K1302" t="str">
        <f>IFERROR(MID($D1302,FIND(K$1,$D1302,1)+0,40),"x")</f>
        <v>VÁLIDO PELO PRAZO DE 04 (QUATRO) ANOS, A</v>
      </c>
      <c r="L1302" t="str">
        <f>IFERROR(MID($D1302,FIND(L$1,$D1302,1)+0,100),"x")</f>
        <v>RESOLVE: ART. 1º - AUTORIZAR O DIREITO  DE USO DOS RECURSOS HÍDRICOS, VÁLIDO PELO PRAZO DE 04 (QUATR</v>
      </c>
      <c r="M1302" t="s">
        <v>3061</v>
      </c>
      <c r="P1302" t="e">
        <f>VLOOKUP(A1302,#REF!,1,FALSE)</f>
        <v>#REF!</v>
      </c>
    </row>
    <row r="1303" spans="1:16" x14ac:dyDescent="0.25">
      <c r="A1303" s="3">
        <v>21141</v>
      </c>
      <c r="B1303" t="s">
        <v>5077</v>
      </c>
      <c r="C1303">
        <v>888</v>
      </c>
      <c r="D1303" t="s">
        <v>714</v>
      </c>
      <c r="E1303" s="1">
        <v>21141</v>
      </c>
      <c r="F1303" s="2">
        <v>44041</v>
      </c>
      <c r="G1303" t="str">
        <f>IFERROR(MID($D1303,FIND(G$1,$D1303,1)+0,110),"x")</f>
        <v xml:space="preserve">LOCALIZADO NA FAZENDA ESPERANÇA, ZONA RURAL, NO MUNICÍPIO DE INHAMBUPE, MEDIANTE O  CUMPRIMENTO DA LEGISLAÇÃO </v>
      </c>
      <c r="H1303" t="str">
        <f>IFERROR(MID($D1303,FIND(H$1,$D1303,1)+0,70),"x")</f>
        <v>CAPTAÇÃO SUBTERRÂNEA, NA BACIA HIDROGRÁFICA DO  RECÔNCAVO NORTE, NAS C</v>
      </c>
      <c r="I1303" t="str">
        <f>IFERROR(MID($D1303,FIND(I$1,$D1303,1)+0,30),"x")</f>
        <v>CPF N° 943.269.915-34, COM SED</v>
      </c>
      <c r="J1303" t="str">
        <f>IFERROR(MID($D1303,FIND(J$1,$D1303,1)+0,30),"x")</f>
        <v>x</v>
      </c>
      <c r="K1303" t="str">
        <f>IFERROR(MID($D1303,FIND(K$1,$D1303,1)+0,40),"x")</f>
        <v>VÁLIDO PELO PRAZO DE 04 (QUATRO) ANOS, A</v>
      </c>
      <c r="L1303" t="str">
        <f>IFERROR(MID($D1303,FIND(L$1,$D1303,1)+0,100),"x")</f>
        <v>RESOLVE: ART. 1º - AUTORIZAR O DIREITO DE  USO DOS RECURSOS HÍDRICOS, VÁLIDO PELO PRAZO DE 04 (QUATR</v>
      </c>
      <c r="M1303" t="s">
        <v>2992</v>
      </c>
      <c r="P1303" t="e">
        <f>VLOOKUP(A1303,#REF!,1,FALSE)</f>
        <v>#REF!</v>
      </c>
    </row>
    <row r="1304" spans="1:16" x14ac:dyDescent="0.25">
      <c r="A1304" s="3">
        <v>21142</v>
      </c>
      <c r="B1304" t="s">
        <v>5194</v>
      </c>
      <c r="C1304">
        <v>1006</v>
      </c>
      <c r="D1304" t="s">
        <v>832</v>
      </c>
      <c r="E1304" s="1">
        <v>21142</v>
      </c>
      <c r="F1304" s="2">
        <v>44041</v>
      </c>
      <c r="G1304" t="str">
        <f>IFERROR(MID($D1304,FIND(G$1,$D1304,1)+0,110),"x")</f>
        <v>LOCALIZADO  NO FAZENDA ALTO DO CANAÃ, ZONA RURAL, NO MUNICÍPIO DE ITAPICURU, MEDIANTE O CUMPRIMENTO DA  LEGISL</v>
      </c>
      <c r="H1304" t="str">
        <f>IFERROR(MID($D1304,FIND(H$1,$D1304,1)+0,70),"x")</f>
        <v>CAPTAÇÃO SUBTERRÂNEA, NA BACIA HIDROGRÁFICA DO RIO  ITAPICURU, NAS COO</v>
      </c>
      <c r="I1304" t="str">
        <f>IFERROR(MID($D1304,FIND(I$1,$D1304,1)+0,30),"x")</f>
        <v>CPF N° 589.347.155-53, COM SED</v>
      </c>
      <c r="J1304" t="str">
        <f>IFERROR(MID($D1304,FIND(J$1,$D1304,1)+0,30),"x")</f>
        <v>x</v>
      </c>
      <c r="K1304" t="str">
        <f>IFERROR(MID($D1304,FIND(K$1,$D1304,1)+0,40),"x")</f>
        <v>VÁLIDO PELO PRAZO DE 04 (QUATRO) ANOS, A</v>
      </c>
      <c r="L1304" t="str">
        <f>IFERROR(MID($D1304,FIND(L$1,$D1304,1)+0,100),"x")</f>
        <v>RESOLVE: ART. 1º - AUTORIZAR O DIREITO DE  USO DOS RECURSOS HÍDRICOS, VÁLIDO PELO PRAZO DE 04 (QUATR</v>
      </c>
      <c r="M1304" t="s">
        <v>3107</v>
      </c>
      <c r="P1304" t="e">
        <f>VLOOKUP(A1304,#REF!,1,FALSE)</f>
        <v>#REF!</v>
      </c>
    </row>
    <row r="1305" spans="1:16" x14ac:dyDescent="0.25">
      <c r="A1305" s="3">
        <v>21143</v>
      </c>
      <c r="B1305" t="s">
        <v>5138</v>
      </c>
      <c r="C1305">
        <v>950</v>
      </c>
      <c r="D1305" t="s">
        <v>776</v>
      </c>
      <c r="E1305" s="1">
        <v>21143</v>
      </c>
      <c r="F1305" s="2">
        <v>44041</v>
      </c>
      <c r="G1305" t="str">
        <f>IFERROR(MID($D1305,FIND(G$1,$D1305,1)+0,110),"x")</f>
        <v>LOCALIZADO NA FAZENDA NOVO VELAME 3, ZONA RURAL, NO MUNICÍPIO DE MORRO DO CHAPÉU,  MEDIANTE O CUMPRIMENTO DA L</v>
      </c>
      <c r="H1305" t="str">
        <f>IFERROR(MID($D1305,FIND(H$1,$D1305,1)+0,70),"x")</f>
        <v xml:space="preserve">CAPTAÇÃO SUBTERRÂNEA, NA BACIA HIDROGRÁFICA DO  RIO SÃO FRANCISCO, NO </v>
      </c>
      <c r="I1305" t="str">
        <f>IFERROR(MID($D1305,FIND(I$1,$D1305,1)+0,30),"x")</f>
        <v>CPF N° 984.627.254-53, COM SED</v>
      </c>
      <c r="J1305" t="str">
        <f>IFERROR(MID($D1305,FIND(J$1,$D1305,1)+0,30),"x")</f>
        <v>x</v>
      </c>
      <c r="K1305" t="str">
        <f>IFERROR(MID($D1305,FIND(K$1,$D1305,1)+0,40),"x")</f>
        <v>VÁLIDO PELO PRAZO DE 04 (QUATRO) ANOS, A</v>
      </c>
      <c r="L1305" t="str">
        <f>IFERROR(MID($D1305,FIND(L$1,$D1305,1)+0,100),"x")</f>
        <v>RESOLVE: ART. 1º - AUTORIZAR O DIREITO DE  USO DOS RECURSOS HÍDRICOS, VÁLIDO PELO PRAZO DE 04 (QUATR</v>
      </c>
      <c r="M1305" t="s">
        <v>3052</v>
      </c>
      <c r="P1305" t="e">
        <f>VLOOKUP(A1305,#REF!,1,FALSE)</f>
        <v>#REF!</v>
      </c>
    </row>
    <row r="1306" spans="1:16" x14ac:dyDescent="0.25">
      <c r="A1306" s="3">
        <v>21144</v>
      </c>
      <c r="B1306" t="s">
        <v>5370</v>
      </c>
      <c r="C1306">
        <v>1182</v>
      </c>
      <c r="D1306" t="s">
        <v>1008</v>
      </c>
      <c r="E1306" s="1">
        <v>21144</v>
      </c>
      <c r="F1306" s="2">
        <v>44041</v>
      </c>
      <c r="G1306" t="str">
        <f>IFERROR(MID($D1306,FIND(G$1,$D1306,1)+0,110),"x")</f>
        <v xml:space="preserve">LOCALIZADO NA FAZENDA  BONANCIA, NO DESERTO, TAQUARENDI, NO MUNICÍPIO DE MIRANGABA, MEDIANTE O CUMPRIMENTO DA </v>
      </c>
      <c r="H1306" t="str">
        <f>IFERROR(MID($D1306,FIND(H$1,$D1306,1)+0,70),"x")</f>
        <v>CAPTAÇÃO SUBTERRÂNEA, NA BACIA HIDROGRÁFICA DO RIO ITAPICURU, NAS  COO</v>
      </c>
      <c r="I1306" t="str">
        <f>IFERROR(MID($D1306,FIND(I$1,$D1306,1)+0,30),"x")</f>
        <v>CPF SOB N° 403.865.668-36, COM</v>
      </c>
      <c r="J1306" t="str">
        <f>IFERROR(MID($D1306,FIND(J$1,$D1306,1)+0,30),"x")</f>
        <v>x</v>
      </c>
      <c r="K1306" t="str">
        <f>IFERROR(MID($D1306,FIND(K$1,$D1306,1)+0,40),"x")</f>
        <v>VÁLIDO PELO PRAZO DE 04 (QUATRO) ANOS, A</v>
      </c>
      <c r="L1306" t="str">
        <f>IFERROR(MID($D1306,FIND(L$1,$D1306,1)+0,100),"x")</f>
        <v>RESOLVE: ART. 1.º - AUTORIZAR O DIREITO  DE USO DOS RECURSOS HÍDRICOS, VÁLIDO PELO PRAZO DE 04 (QUAT</v>
      </c>
      <c r="M1306" t="s">
        <v>3280</v>
      </c>
      <c r="P1306" t="e">
        <f>VLOOKUP(A1306,#REF!,1,FALSE)</f>
        <v>#REF!</v>
      </c>
    </row>
    <row r="1307" spans="1:16" x14ac:dyDescent="0.25">
      <c r="A1307" s="3">
        <v>21145</v>
      </c>
      <c r="B1307" t="s">
        <v>5440</v>
      </c>
      <c r="C1307">
        <v>1252</v>
      </c>
      <c r="D1307" t="s">
        <v>1078</v>
      </c>
      <c r="E1307" s="1">
        <v>21145</v>
      </c>
      <c r="F1307" s="2">
        <v>44041</v>
      </c>
      <c r="G1307" t="str">
        <f>IFERROR(MID($D1307,FIND(G$1,$D1307,1)+0,110),"x")</f>
        <v>LOCALIZADO NA FAZENDA MENGO, ZONA RURAL, NO MUNICÍPIO DE UTINGA, MEDIANTE O CUMPRIMENTO DA  LEGISLAÇÃO VIGENTE</v>
      </c>
      <c r="H1307" t="str">
        <f>IFERROR(MID($D1307,FIND(H$1,$D1307,1)+0,70),"x")</f>
        <v>CAPTAÇÃO SUBTERRÂNEA, NA BACIA HIDROGRÁFICA DO RIO PARAGUAÇU, NAS  COO</v>
      </c>
      <c r="I1307" t="str">
        <f>IFERROR(MID($D1307,FIND(I$1,$D1307,1)+0,30),"x")</f>
        <v>CPF Nº 431.205.635-87, COM SED</v>
      </c>
      <c r="J1307" t="str">
        <f>IFERROR(MID($D1307,FIND(J$1,$D1307,1)+0,30),"x")</f>
        <v>x</v>
      </c>
      <c r="K1307" t="str">
        <f>IFERROR(MID($D1307,FIND(K$1,$D1307,1)+0,40),"x")</f>
        <v>VÁLIDO PELO PRAZO DE 04 (QUATRO) ANOS, A</v>
      </c>
      <c r="L1307" t="str">
        <f>IFERROR(MID($D1307,FIND(L$1,$D1307,1)+0,100),"x")</f>
        <v>RESOLVE: ART. 1.º - AUTORIZAR O DIREITO DE USO  DOS RECURSOS HÍDRICOS, VÁLIDO PELO PRAZO DE 04 (QUAT</v>
      </c>
      <c r="M1307" t="s">
        <v>3349</v>
      </c>
      <c r="P1307" t="e">
        <f>VLOOKUP(A1307,#REF!,1,FALSE)</f>
        <v>#REF!</v>
      </c>
    </row>
    <row r="1308" spans="1:16" x14ac:dyDescent="0.25">
      <c r="A1308" s="3">
        <v>21165</v>
      </c>
      <c r="B1308" t="s">
        <v>5079</v>
      </c>
      <c r="C1308">
        <v>890</v>
      </c>
      <c r="D1308" t="s">
        <v>716</v>
      </c>
      <c r="E1308" s="1">
        <v>21165</v>
      </c>
      <c r="F1308" s="2">
        <v>44043</v>
      </c>
      <c r="G1308" t="str">
        <f>IFERROR(MID($D1308,FIND(G$1,$D1308,1)+0,110),"x")</f>
        <v>LOCALIZADO NA FAZENDA BAIXÃO DE OLHOS D’ÁGUA, NO MUNICÍPIO DE ALAGOINHAS, MEDIANTE O  CUMPRIMENTO DA LEGISLAÇÃ</v>
      </c>
      <c r="H1308" t="str">
        <f>IFERROR(MID($D1308,FIND(H$1,$D1308,1)+0,70),"x")</f>
        <v>CAPTAÇÃO SUBTERRÂNEA, NA BACIA HIDROGRÁFICA DO  RECÔNCAVO NORTE, NAS C</v>
      </c>
      <c r="I1308" t="str">
        <f>IFERROR(MID($D1308,FIND(I$1,$D1308,1)+0,30),"x")</f>
        <v>CPF N° 018.837.125-72, COM SED</v>
      </c>
      <c r="J1308" t="str">
        <f>IFERROR(MID($D1308,FIND(J$1,$D1308,1)+0,30),"x")</f>
        <v>x</v>
      </c>
      <c r="K1308" t="str">
        <f>IFERROR(MID($D1308,FIND(K$1,$D1308,1)+0,40),"x")</f>
        <v>VÁLIDO PELO PRAZO DE 04 (QUATRO) ANOS, A</v>
      </c>
      <c r="L1308" t="str">
        <f>IFERROR(MID($D1308,FIND(L$1,$D1308,1)+0,100),"x")</f>
        <v>RESOLVE: ART. 1.º - AUTORIZAR O DIREITO  DE USO DOS RECURSOS HÍDRICOS, VÁLIDO PELO PRAZO DE 04 (QUAT</v>
      </c>
      <c r="M1308" t="s">
        <v>2994</v>
      </c>
      <c r="P1308" t="e">
        <f>VLOOKUP(A1308,#REF!,1,FALSE)</f>
        <v>#REF!</v>
      </c>
    </row>
    <row r="1309" spans="1:16" x14ac:dyDescent="0.25">
      <c r="A1309" s="3">
        <v>21166</v>
      </c>
      <c r="B1309" t="s">
        <v>5247</v>
      </c>
      <c r="C1309">
        <v>1059</v>
      </c>
      <c r="D1309" t="s">
        <v>885</v>
      </c>
      <c r="E1309" s="1">
        <v>21166</v>
      </c>
      <c r="F1309" s="2">
        <v>44043</v>
      </c>
      <c r="G1309" t="str">
        <f>IFERROR(MID($D1309,FIND(G$1,$D1309,1)+0,110),"x")</f>
        <v>LOCALIZADO NA FAZENDA CANTO DA ONÇA I, ZONA RURAL, NO MUNICÍPIO DE PRESIDENTE DUTRA, MEDIANTE  O CUMPRIMENTO D</v>
      </c>
      <c r="H1309" t="str">
        <f>IFERROR(MID($D1309,FIND(H$1,$D1309,1)+0,70),"x")</f>
        <v xml:space="preserve">CAPTAÇÃO SUBTERRÂNEA, NA BACIA HIDROGRÁFICA DO RIO  SÃO FRANCISCO, NO </v>
      </c>
      <c r="I1309" t="str">
        <f>IFERROR(MID($D1309,FIND(I$1,$D1309,1)+0,30),"x")</f>
        <v>CPF N° 489.264.005-06, COM SED</v>
      </c>
      <c r="J1309" t="str">
        <f>IFERROR(MID($D1309,FIND(J$1,$D1309,1)+0,30),"x")</f>
        <v>x</v>
      </c>
      <c r="K1309" t="str">
        <f>IFERROR(MID($D1309,FIND(K$1,$D1309,1)+0,40),"x")</f>
        <v>VÁLIDO PELO PRAZO DE 04 (QUATRO) ANOS, A</v>
      </c>
      <c r="L1309" t="str">
        <f>IFERROR(MID($D1309,FIND(L$1,$D1309,1)+0,100),"x")</f>
        <v>RESOLVE: ART. 1.º - AUTORIZAR O DIREITO DE  USO DOS RECURSOS HÍDRICOS, VÁLIDO PELO PRAZO DE 04 (QUAT</v>
      </c>
      <c r="M1309" t="s">
        <v>3160</v>
      </c>
      <c r="P1309" t="e">
        <f>VLOOKUP(A1309,#REF!,1,FALSE)</f>
        <v>#REF!</v>
      </c>
    </row>
    <row r="1310" spans="1:16" x14ac:dyDescent="0.25">
      <c r="A1310" s="3">
        <v>21167</v>
      </c>
      <c r="B1310" t="s">
        <v>5248</v>
      </c>
      <c r="C1310">
        <v>1060</v>
      </c>
      <c r="D1310" t="s">
        <v>886</v>
      </c>
      <c r="E1310" s="1">
        <v>21167</v>
      </c>
      <c r="F1310" s="2">
        <v>44043</v>
      </c>
      <c r="G1310" t="str">
        <f>IFERROR(MID($D1310,FIND(G$1,$D1310,1)+0,110),"x")</f>
        <v>LOCALIZADO NA FAZENDA BOA  SORTE, ZONA RURAL, NO MUNICÍPIO DE UIBAÍ, MEDIANTE O CUMPRIMENTO DA LEGISLAÇÃO VIGE</v>
      </c>
      <c r="H1310" t="str">
        <f>IFERROR(MID($D1310,FIND(H$1,$D1310,1)+0,70),"x")</f>
        <v xml:space="preserve">CAPTAÇÃO SUBTERRÂNEA, NA BACIA HIDROGRÁFICA DO RIO  SÃO FRANCISCO, NO </v>
      </c>
      <c r="I1310" t="str">
        <f>IFERROR(MID($D1310,FIND(I$1,$D1310,1)+0,30),"x")</f>
        <v>CPF N° 489.264.005-06, COM SED</v>
      </c>
      <c r="J1310" t="str">
        <f>IFERROR(MID($D1310,FIND(J$1,$D1310,1)+0,30),"x")</f>
        <v>x</v>
      </c>
      <c r="K1310" t="str">
        <f>IFERROR(MID($D1310,FIND(K$1,$D1310,1)+0,40),"x")</f>
        <v>VÁLIDO PELO PRAZO DE 04 (QUATRO) ANOS, A</v>
      </c>
      <c r="L1310" t="str">
        <f>IFERROR(MID($D1310,FIND(L$1,$D1310,1)+0,100),"x")</f>
        <v>RESOLVE: ART. 1.º - AUTORIZAR O DIREITO DE  USO DOS RECURSOS HÍDRICOS, VÁLIDO PELO PRAZO DE 04 (QUAT</v>
      </c>
      <c r="M1310" t="s">
        <v>3161</v>
      </c>
      <c r="P1310" t="e">
        <f>VLOOKUP(A1310,#REF!,1,FALSE)</f>
        <v>#REF!</v>
      </c>
    </row>
    <row r="1311" spans="1:16" x14ac:dyDescent="0.25">
      <c r="A1311" s="3">
        <v>21168</v>
      </c>
      <c r="B1311" t="s">
        <v>5130</v>
      </c>
      <c r="C1311">
        <v>942</v>
      </c>
      <c r="D1311" t="s">
        <v>768</v>
      </c>
      <c r="E1311" s="1">
        <v>21168</v>
      </c>
      <c r="F1311" s="2">
        <v>44043</v>
      </c>
      <c r="G1311" t="str">
        <f>IFERROR(MID($D1311,FIND(G$1,$D1311,1)+0,110),"x")</f>
        <v xml:space="preserve">LOCALIZADO NA FAZENDA BOA ESPERANÇA, POVOADO PÉ DE LIMÃO, ZONA RURAL, NO MUNICÍPIO DE BARRO  ALTO, MEDIANTE O </v>
      </c>
      <c r="H1311" t="str">
        <f>IFERROR(MID($D1311,FIND(H$1,$D1311,1)+0,70),"x")</f>
        <v>CAPTAÇÃO SUBTERRÂNEA, NA BACIA HIDROGRÁFICA DO  RIO SÃO FRANCISCO, NAS</v>
      </c>
      <c r="I1311" t="str">
        <f>IFERROR(MID($D1311,FIND(I$1,$D1311,1)+0,30),"x")</f>
        <v>CPF SOB N° 272.397.135-04, COM</v>
      </c>
      <c r="J1311" t="str">
        <f>IFERROR(MID($D1311,FIND(J$1,$D1311,1)+0,30),"x")</f>
        <v>x</v>
      </c>
      <c r="K1311" t="str">
        <f>IFERROR(MID($D1311,FIND(K$1,$D1311,1)+0,40),"x")</f>
        <v>VÁLIDO PELO PRAZO DE 04 (QUATRO) ANOS, A</v>
      </c>
      <c r="L1311" t="str">
        <f>IFERROR(MID($D1311,FIND(L$1,$D1311,1)+0,100),"x")</f>
        <v>RESOLVE: ART. 1.º - AUTORIZAR O DIREITO  DE USO DOS RECURSOS HÍDRICOS, VÁLIDO PELO PRAZO DE 04 (QUAT</v>
      </c>
      <c r="M1311" t="s">
        <v>3044</v>
      </c>
      <c r="P1311" t="e">
        <f>VLOOKUP(A1311,#REF!,1,FALSE)</f>
        <v>#REF!</v>
      </c>
    </row>
    <row r="1312" spans="1:16" x14ac:dyDescent="0.25">
      <c r="A1312" s="3">
        <v>21169</v>
      </c>
      <c r="B1312" t="s">
        <v>5233</v>
      </c>
      <c r="C1312">
        <v>1045</v>
      </c>
      <c r="D1312" t="s">
        <v>871</v>
      </c>
      <c r="E1312" s="1">
        <v>21169</v>
      </c>
      <c r="F1312" s="2">
        <v>44043</v>
      </c>
      <c r="G1312" t="str">
        <f>IFERROR(MID($D1312,FIND(G$1,$D1312,1)+0,110),"x")</f>
        <v>LOCALIZADO NA FAZENDA ANGICAL IV, LAPÃO, NO MUNICÍPIO DE LAPÃO, MEDIANTE O CUMPRIMENTO DA  LEGISLAÇÃO VIGENTE,</v>
      </c>
      <c r="H1312" t="str">
        <f>IFERROR(MID($D1312,FIND(H$1,$D1312,1)+0,70),"x")</f>
        <v>CAPTAÇÃO SUBTERRÂNEA, NA BACIA HIDROGRÁFICA DO RIO  SÃO FRANCISCO, NAS</v>
      </c>
      <c r="I1312" t="str">
        <f>IFERROR(MID($D1312,FIND(I$1,$D1312,1)+0,30),"x")</f>
        <v>CPF N° 912.134.525-20, COM SED</v>
      </c>
      <c r="J1312" t="str">
        <f>IFERROR(MID($D1312,FIND(J$1,$D1312,1)+0,30),"x")</f>
        <v>x</v>
      </c>
      <c r="K1312" t="str">
        <f>IFERROR(MID($D1312,FIND(K$1,$D1312,1)+0,40),"x")</f>
        <v>VÁLIDO PELO PRAZO DE 04 (QUATRO) ANOS, A</v>
      </c>
      <c r="L1312" t="str">
        <f>IFERROR(MID($D1312,FIND(L$1,$D1312,1)+0,100),"x")</f>
        <v>RESOLVE: ART. 1.º - AUTORIZAR O DIREITO  DE USO DOS RECURSOS HÍDRICOS, VÁLIDO PELO PRAZO DE 04 (QUAT</v>
      </c>
      <c r="M1312" t="s">
        <v>3146</v>
      </c>
      <c r="P1312" t="e">
        <f>VLOOKUP(A1312,#REF!,1,FALSE)</f>
        <v>#REF!</v>
      </c>
    </row>
    <row r="1313" spans="1:16" x14ac:dyDescent="0.25">
      <c r="A1313" s="3">
        <v>21171</v>
      </c>
      <c r="B1313" t="s">
        <v>5227</v>
      </c>
      <c r="C1313">
        <v>1039</v>
      </c>
      <c r="D1313" t="s">
        <v>865</v>
      </c>
      <c r="E1313" s="1">
        <v>21171</v>
      </c>
      <c r="F1313" s="2">
        <v>44043</v>
      </c>
      <c r="G1313" t="str">
        <f>IFERROR(MID($D1313,FIND(G$1,$D1313,1)+0,110),"x")</f>
        <v>LOCALIZADO  NA FAZENDA PRATA LI, ZONA RURAL, NO MUNICÍPIO DE BARRA DO CHOÇA, MEDIANTE O CUMPRIMENTO DA  LEGISL</v>
      </c>
      <c r="H1313" t="str">
        <f>IFERROR(MID($D1313,FIND(H$1,$D1313,1)+0,70),"x")</f>
        <v>CAPTAÇÃO SUBTERRÂNEA, NA BACIA HIDROGRÁFICA DO RIO  PARDO, NAS COORDEN</v>
      </c>
      <c r="I1313" t="str">
        <f>IFERROR(MID($D1313,FIND(I$1,$D1313,1)+0,30),"x")</f>
        <v>CPF N° 597.687.545-91, COM SED</v>
      </c>
      <c r="J1313" t="str">
        <f>IFERROR(MID($D1313,FIND(J$1,$D1313,1)+0,30),"x")</f>
        <v>x</v>
      </c>
      <c r="K1313" t="str">
        <f>IFERROR(MID($D1313,FIND(K$1,$D1313,1)+0,40),"x")</f>
        <v>VÁLIDO PELO PRAZO DE 04 (QUATRO) ANOS, A</v>
      </c>
      <c r="L1313" t="str">
        <f>IFERROR(MID($D1313,FIND(L$1,$D1313,1)+0,100),"x")</f>
        <v>RESOLVE: ART. 1.º - AUTORIZAR O DIREITO DE USO  DOS RECURSOS HÍDRICOS, VÁLIDO PELO PRAZO DE 04 (QUAT</v>
      </c>
      <c r="M1313" t="s">
        <v>3140</v>
      </c>
      <c r="P1313" t="e">
        <f>VLOOKUP(A1313,#REF!,1,FALSE)</f>
        <v>#REF!</v>
      </c>
    </row>
    <row r="1314" spans="1:16" x14ac:dyDescent="0.25">
      <c r="A1314" s="3">
        <v>21172</v>
      </c>
      <c r="B1314" t="s">
        <v>5161</v>
      </c>
      <c r="C1314">
        <v>973</v>
      </c>
      <c r="D1314" t="s">
        <v>799</v>
      </c>
      <c r="E1314" s="1">
        <v>21172</v>
      </c>
      <c r="F1314" s="2">
        <v>44043</v>
      </c>
      <c r="G1314" t="str">
        <f>IFERROR(MID($D1314,FIND(G$1,$D1314,1)+0,110),"x")</f>
        <v>LOCALIZADO NA FAZENDA VALE  RICO, ZONA RURAL, NO MUNICÍPIO DE SÁTIRO DIAS, MEDIANTE O CUMPRIMENTO DA LEGISLAÇÃ</v>
      </c>
      <c r="H1314" t="str">
        <f>IFERROR(MID($D1314,FIND(H$1,$D1314,1)+0,70),"x")</f>
        <v>CAPTAÇÃO SUBTERRÂNEA, NA  BACIA HIDROGRÁFICA DO RECÔNCAVO NORTE, NO PO</v>
      </c>
      <c r="I1314" t="str">
        <f>IFERROR(MID($D1314,FIND(I$1,$D1314,1)+0,30),"x")</f>
        <v>CPF N° 013.137.405-27, COM SED</v>
      </c>
      <c r="J1314" t="str">
        <f>IFERROR(MID($D1314,FIND(J$1,$D1314,1)+0,30),"x")</f>
        <v>x</v>
      </c>
      <c r="K1314" t="str">
        <f>IFERROR(MID($D1314,FIND(K$1,$D1314,1)+0,40),"x")</f>
        <v>VÁLIDO PELO PRAZO DE 04 (QUATRO) ANOS, A</v>
      </c>
      <c r="L1314" t="str">
        <f>IFERROR(MID($D1314,FIND(L$1,$D1314,1)+0,100),"x")</f>
        <v>RESOLVE: ART. 1.º - AUTORIZAR O DIREITO  DE USO DOS RECURSOS HÍDRICOS, VÁLIDO PELO PRAZO DE 04 (QUAT</v>
      </c>
      <c r="M1314" t="s">
        <v>3075</v>
      </c>
      <c r="P1314" t="e">
        <f>VLOOKUP(A1314,#REF!,1,FALSE)</f>
        <v>#REF!</v>
      </c>
    </row>
    <row r="1315" spans="1:16" x14ac:dyDescent="0.25">
      <c r="A1315" s="3">
        <v>21174</v>
      </c>
      <c r="B1315" t="s">
        <v>5450</v>
      </c>
      <c r="C1315">
        <v>1262</v>
      </c>
      <c r="D1315" t="s">
        <v>1088</v>
      </c>
      <c r="E1315" s="1">
        <v>21174</v>
      </c>
      <c r="F1315" s="2">
        <v>44043</v>
      </c>
      <c r="G1315" t="str">
        <f>IFERROR(MID($D1315,FIND(G$1,$D1315,1)+0,110),"x")</f>
        <v>LOCALIZADO  NA FAZENDA REUNIDAS SÃO PEDRO DO VALE VERDE, ZONA RURAL, NO MUNICÍPIO DE BOA VISTA DO  TUPIM, MEDI</v>
      </c>
      <c r="H1315" t="str">
        <f>IFERROR(MID($D1315,FIND(H$1,$D1315,1)+0,70),"x")</f>
        <v xml:space="preserve">CAPTAÇÃO SUPERFICIAL, NA BACIA HIDROGRÁFICA DO RIO PARAGUAÇU, NO RIO  </v>
      </c>
      <c r="I1315" t="str">
        <f>IFERROR(MID($D1315,FIND(I$1,$D1315,1)+0,30),"x")</f>
        <v>CPF Nº 099.323.645-68, COM SED</v>
      </c>
      <c r="J1315" t="str">
        <f>IFERROR(MID($D1315,FIND(J$1,$D1315,1)+0,30),"x")</f>
        <v>x</v>
      </c>
      <c r="K1315" t="str">
        <f>IFERROR(MID($D1315,FIND(K$1,$D1315,1)+0,40),"x")</f>
        <v xml:space="preserve">VÁLIDO PELO PRAZO DE 4 (QUATRO) ANOS, A </v>
      </c>
      <c r="L1315" t="str">
        <f>IFERROR(MID($D1315,FIND(L$1,$D1315,1)+0,100),"x")</f>
        <v>RESOLVE: ART. 1º - AUTORIZAR O DIREITO DE  USO DOS RECURSOS HÍDRICOS, VÁLIDO PELO PRAZO DE 4 (QUATRO</v>
      </c>
      <c r="M1315" t="s">
        <v>3359</v>
      </c>
      <c r="P1315" t="e">
        <f>VLOOKUP(A1315,#REF!,1,FALSE)</f>
        <v>#REF!</v>
      </c>
    </row>
    <row r="1316" spans="1:16" x14ac:dyDescent="0.25">
      <c r="A1316" s="3">
        <v>21176</v>
      </c>
      <c r="B1316" t="s">
        <v>5223</v>
      </c>
      <c r="C1316">
        <v>1035</v>
      </c>
      <c r="D1316" t="s">
        <v>861</v>
      </c>
      <c r="E1316" s="1">
        <v>21176</v>
      </c>
      <c r="F1316" s="2">
        <v>44043</v>
      </c>
      <c r="G1316" t="str">
        <f>IFERROR(MID($D1316,FIND(G$1,$D1316,1)+0,110),"x")</f>
        <v>LOCALIZADO NA FAZENDA SÃO JORGE, TERRA BOA, NO MUNICÍPIO DE BOA VISTA DO TUPIM, MEDIANTE      EXECUTIVO SALV</v>
      </c>
      <c r="H1316" t="str">
        <f>IFERROR(MID($D1316,FIND(H$1,$D1316,1)+0,70),"x")</f>
        <v xml:space="preserve">CAPTAÇÃO SUPERFICIAL, NA BACIA HIDROGRÁFICA DO RIO  PARAGUAÇU, NO RIO </v>
      </c>
      <c r="I1316" t="str">
        <f>IFERROR(MID($D1316,FIND(I$1,$D1316,1)+0,30),"x")</f>
        <v>CPF N° 122.710.395-68, COM SED</v>
      </c>
      <c r="J1316" t="str">
        <f>IFERROR(MID($D1316,FIND(J$1,$D1316,1)+0,30),"x")</f>
        <v>x</v>
      </c>
      <c r="K1316" t="str">
        <f>IFERROR(MID($D1316,FIND(K$1,$D1316,1)+0,40),"x")</f>
        <v>VÁLIDO PELO PRAZO DE 04 (QUATRO) ANOS, A</v>
      </c>
      <c r="L1316" t="str">
        <f>IFERROR(MID($D1316,FIND(L$1,$D1316,1)+0,100),"x")</f>
        <v>RESOLVE: ART. 1º - AUTORIZAR O DIREITO DE  USO DOS RECURSOS HÍDRICOS, VÁLIDO PELO PRAZO DE 04 (QUATR</v>
      </c>
      <c r="M1316" t="s">
        <v>3136</v>
      </c>
      <c r="P1316" t="e">
        <f>VLOOKUP(A1316,#REF!,1,FALSE)</f>
        <v>#REF!</v>
      </c>
    </row>
    <row r="1317" spans="1:16" x14ac:dyDescent="0.25">
      <c r="A1317" s="3">
        <v>21179</v>
      </c>
      <c r="B1317" t="s">
        <v>5558</v>
      </c>
      <c r="C1317">
        <v>1370</v>
      </c>
      <c r="D1317" t="s">
        <v>1196</v>
      </c>
      <c r="E1317" s="1">
        <v>21179</v>
      </c>
      <c r="F1317" s="2">
        <v>44046</v>
      </c>
      <c r="G1317" t="str">
        <f>IFERROR(MID($D1317,FIND(G$1,$D1317,1)+0,110),"x")</f>
        <v>LOCALIZADO NA FAZENDA ALTO ALEGRE TOMBADOR, ZONA RURAL, NO MUNICÍPIO  DE ALAGOINHAS, MEDIANTE O CUMPRIMENTO DA</v>
      </c>
      <c r="H1317" t="str">
        <f>IFERROR(MID($D1317,FIND(H$1,$D1317,1)+0,70),"x")</f>
        <v>CAPTAÇÃO SUBTERRÂNEA, NA BACIA  HIDROGRÁFICA DO RECÔNCAVO NORTE, NAS C</v>
      </c>
      <c r="I1317" t="str">
        <f>IFERROR(MID($D1317,FIND(I$1,$D1317,1)+0,30),"x")</f>
        <v>CPF N° 666.183.045-04, COM SED</v>
      </c>
      <c r="J1317" t="str">
        <f>IFERROR(MID($D1317,FIND(J$1,$D1317,1)+0,30),"x")</f>
        <v>x</v>
      </c>
      <c r="K1317" t="str">
        <f>IFERROR(MID($D1317,FIND(K$1,$D1317,1)+0,40),"x")</f>
        <v>VÁLIDO PELO PRAZO DE 04 (QUATRO) ANOS, A</v>
      </c>
      <c r="L1317" t="str">
        <f>IFERROR(MID($D1317,FIND(L$1,$D1317,1)+0,100),"x")</f>
        <v>RESOLVE: ART. 1º - AUTORIZAR O DIREITO  DE USO DOS RECURSOS HÍDRICOS, VÁLIDO PELO PRAZO DE 04 (QUATR</v>
      </c>
      <c r="M1317" t="s">
        <v>3467</v>
      </c>
      <c r="P1317" t="e">
        <f>VLOOKUP(A1317,#REF!,1,FALSE)</f>
        <v>#REF!</v>
      </c>
    </row>
    <row r="1318" spans="1:16" x14ac:dyDescent="0.25">
      <c r="A1318" s="3">
        <v>21180</v>
      </c>
      <c r="B1318" t="s">
        <v>5507</v>
      </c>
      <c r="C1318">
        <v>1319</v>
      </c>
      <c r="D1318" t="s">
        <v>1145</v>
      </c>
      <c r="E1318" s="1">
        <v>21180</v>
      </c>
      <c r="F1318" s="2">
        <v>44046</v>
      </c>
      <c r="G1318" t="str">
        <f>IFERROR(MID($D1318,FIND(G$1,$D1318,1)+0,110),"x")</f>
        <v>LOCALIZADO NA  FAZENDA SÃO GABRIEL, ZONA RURAL, NO MUNICÍPIO DE SÃO GABRIEL, MEDIANTE O CUMPRIMENTO DA  LEGISL</v>
      </c>
      <c r="H1318" t="str">
        <f>IFERROR(MID($D1318,FIND(H$1,$D1318,1)+0,70),"x")</f>
        <v xml:space="preserve">CAPTAÇÃO SUBTERRÂNEA, NA BACIA HIDROGRÁFICA DO RIO SÃO FRANCISCO, NAS </v>
      </c>
      <c r="I1318" t="str">
        <f>IFERROR(MID($D1318,FIND(I$1,$D1318,1)+0,30),"x")</f>
        <v>CPF N° 301.529.331-15, COM SED</v>
      </c>
      <c r="J1318" t="str">
        <f>IFERROR(MID($D1318,FIND(J$1,$D1318,1)+0,30),"x")</f>
        <v>x</v>
      </c>
      <c r="K1318" t="str">
        <f>IFERROR(MID($D1318,FIND(K$1,$D1318,1)+0,40),"x")</f>
        <v>VÁLIDO PELO PRAZO DE 04 (QUATRO) ANOS, A</v>
      </c>
      <c r="L1318" t="str">
        <f>IFERROR(MID($D1318,FIND(L$1,$D1318,1)+0,100),"x")</f>
        <v>RESOLVE: ART. 1º - AUTORIZAR O DIREITO DE  USO DOS RECURSOS HÍDRICOS, VÁLIDO PELO PRAZO DE 04 (QUATR</v>
      </c>
      <c r="M1318" t="s">
        <v>3416</v>
      </c>
      <c r="P1318" t="e">
        <f>VLOOKUP(A1318,#REF!,1,FALSE)</f>
        <v>#REF!</v>
      </c>
    </row>
    <row r="1319" spans="1:16" x14ac:dyDescent="0.25">
      <c r="A1319" s="3">
        <v>21181</v>
      </c>
      <c r="B1319" t="s">
        <v>5375</v>
      </c>
      <c r="C1319">
        <v>1187</v>
      </c>
      <c r="D1319" t="s">
        <v>1013</v>
      </c>
      <c r="E1319" s="1">
        <v>21181</v>
      </c>
      <c r="F1319" s="2">
        <v>44046</v>
      </c>
      <c r="G1319" t="str">
        <f>IFERROR(MID($D1319,FIND(G$1,$D1319,1)+0,110),"x")</f>
        <v>LOCALIZADO NA  FAZENDA ALTO DA BELA VISTA, TAQUARENDI, NO MUNICÍPIO DE MIRANGABA, MEDIANTE O CUMPRIMENTO DA  L</v>
      </c>
      <c r="H1319" t="str">
        <f>IFERROR(MID($D1319,FIND(H$1,$D1319,1)+0,70),"x")</f>
        <v>CAPTAÇÃO SUBTERRÂNEA, NA BACIA HIDROGRÁFICA DO RIO ITAPICURU, NAS  COO</v>
      </c>
      <c r="I1319" t="str">
        <f>IFERROR(MID($D1319,FIND(I$1,$D1319,1)+0,30),"x")</f>
        <v>CPF N° 732.979.095-87, COM SED</v>
      </c>
      <c r="J1319" t="str">
        <f>IFERROR(MID($D1319,FIND(J$1,$D1319,1)+0,30),"x")</f>
        <v>x</v>
      </c>
      <c r="K1319" t="str">
        <f>IFERROR(MID($D1319,FIND(K$1,$D1319,1)+0,40),"x")</f>
        <v>VÁLIDO PELO PRAZO DE 04 (QUATRO) ANOS, A</v>
      </c>
      <c r="L1319" t="str">
        <f>IFERROR(MID($D1319,FIND(L$1,$D1319,1)+0,100),"x")</f>
        <v>RESOLVE: ART. 1º - AUTORIZAR O DIREITO DE USO  DOS RECURSOS HÍDRICOS, VÁLIDO PELO PRAZO DE 04 (QUATR</v>
      </c>
      <c r="M1319" t="s">
        <v>3285</v>
      </c>
      <c r="P1319" t="e">
        <f>VLOOKUP(A1319,#REF!,1,FALSE)</f>
        <v>#REF!</v>
      </c>
    </row>
    <row r="1320" spans="1:16" x14ac:dyDescent="0.25">
      <c r="A1320" s="3">
        <v>21182</v>
      </c>
      <c r="B1320" t="s">
        <v>5106</v>
      </c>
      <c r="C1320">
        <v>917</v>
      </c>
      <c r="D1320" t="s">
        <v>743</v>
      </c>
      <c r="E1320" s="1">
        <v>21182</v>
      </c>
      <c r="F1320" s="2">
        <v>44046</v>
      </c>
      <c r="G1320" t="str">
        <f>IFERROR(MID($D1320,FIND(G$1,$D1320,1)+0,110),"x")</f>
        <v xml:space="preserve">LOCALIZADO NA FAZENDA MANDACARU, TAQUARENDI, NO MUNICÍPIO DE MIRANGABA, MEDIANTE O  CUMPRIMENTO DA LEGISLAÇÃO </v>
      </c>
      <c r="H1320" t="str">
        <f>IFERROR(MID($D1320,FIND(H$1,$D1320,1)+0,70),"x")</f>
        <v>CAPTAÇÃO SUBTERRÂNEA, NA BACIA HIDROGRÁFICA DO  RIO ITAPICURU, NAS COO</v>
      </c>
      <c r="I1320" t="str">
        <f>IFERROR(MID($D1320,FIND(I$1,$D1320,1)+0,30),"x")</f>
        <v>CPF N° 756.700.707-04, COM SED</v>
      </c>
      <c r="J1320" t="str">
        <f>IFERROR(MID($D1320,FIND(J$1,$D1320,1)+0,30),"x")</f>
        <v>x</v>
      </c>
      <c r="K1320" t="str">
        <f>IFERROR(MID($D1320,FIND(K$1,$D1320,1)+0,40),"x")</f>
        <v>VÁLIDO PELO PRAZO DE 04 (QUATRO) ANOS, A</v>
      </c>
      <c r="L1320" t="str">
        <f>IFERROR(MID($D1320,FIND(L$1,$D1320,1)+0,100),"x")</f>
        <v>RESOLVE: ART. 1º - AUTORIZAR O DIREITO  DE USO DOS RECURSOS HÍDRICOS, VÁLIDO PELO PRAZO DE 04 (QUATR</v>
      </c>
      <c r="M1320" t="s">
        <v>3021</v>
      </c>
      <c r="P1320" t="e">
        <f>VLOOKUP(A1320,#REF!,1,FALSE)</f>
        <v>#REF!</v>
      </c>
    </row>
    <row r="1321" spans="1:16" x14ac:dyDescent="0.25">
      <c r="A1321" s="3">
        <v>21183</v>
      </c>
      <c r="B1321" t="s">
        <v>5384</v>
      </c>
      <c r="C1321">
        <v>1196</v>
      </c>
      <c r="D1321" t="s">
        <v>1022</v>
      </c>
      <c r="E1321" s="1">
        <v>21183</v>
      </c>
      <c r="F1321" s="2">
        <v>44046</v>
      </c>
      <c r="G1321" t="str">
        <f>IFERROR(MID($D1321,FIND(G$1,$D1321,1)+0,110),"x")</f>
        <v xml:space="preserve">LOCALIZADO NO  SÍTIO SONHOS DE INFÂNCIA, VILA SERGIPANA, NO MUNICÍPIO DE ITAPICURU, MEDIANTE O CUMPRIMENTO DA </v>
      </c>
      <c r="H1321" t="str">
        <f>IFERROR(MID($D1321,FIND(H$1,$D1321,1)+0,70),"x")</f>
        <v>CAPTAÇÃO SUBTERRÂNEA, NA BACIA HIDROGRÁFICA DO RIO ITAPICURU, NAS  COO</v>
      </c>
      <c r="I1321" t="str">
        <f>IFERROR(MID($D1321,FIND(I$1,$D1321,1)+0,30),"x")</f>
        <v>CPF N° 469.601.635-87, COM SED</v>
      </c>
      <c r="J1321" t="str">
        <f>IFERROR(MID($D1321,FIND(J$1,$D1321,1)+0,30),"x")</f>
        <v>x</v>
      </c>
      <c r="K1321" t="str">
        <f>IFERROR(MID($D1321,FIND(K$1,$D1321,1)+0,40),"x")</f>
        <v>VÁLIDO PELO PRAZO DE 04 (QUATRO) ANOS, A</v>
      </c>
      <c r="L1321" t="str">
        <f>IFERROR(MID($D1321,FIND(L$1,$D1321,1)+0,100),"x")</f>
        <v>RESOLVE: ART. 1º - AUTORIZAR O DIREITO DE  USO DOS RECURSOS HÍDRICOS, VÁLIDO PELO PRAZO DE 04 (QUATR</v>
      </c>
      <c r="M1321" t="s">
        <v>3294</v>
      </c>
      <c r="P1321" t="e">
        <f>VLOOKUP(A1321,#REF!,1,FALSE)</f>
        <v>#REF!</v>
      </c>
    </row>
    <row r="1322" spans="1:16" x14ac:dyDescent="0.25">
      <c r="A1322" s="3">
        <v>21184</v>
      </c>
      <c r="B1322" t="s">
        <v>5241</v>
      </c>
      <c r="C1322">
        <v>1053</v>
      </c>
      <c r="D1322" t="s">
        <v>879</v>
      </c>
      <c r="E1322" s="1">
        <v>21184</v>
      </c>
      <c r="F1322" s="2">
        <v>44046</v>
      </c>
      <c r="G1322" t="str">
        <f>IFERROR(MID($D1322,FIND(G$1,$D1322,1)+0,110),"x")</f>
        <v>LOCALIZADO NA FAZENDA LAGOA DO PEIXE, ZONA RURAL, NO MUNICÍPIO DE CANARANA, MEDIANTE  O CUMPRIMENTO DA LEGISLA</v>
      </c>
      <c r="H1322" t="str">
        <f>IFERROR(MID($D1322,FIND(H$1,$D1322,1)+0,70),"x")</f>
        <v>CAPTAÇÃO SUBTERRÂNEA, NA BACIA HIDROGRÁFICA DO RIO  SÃO FRANCISCO, NAS</v>
      </c>
      <c r="I1322" t="str">
        <f>IFERROR(MID($D1322,FIND(I$1,$D1322,1)+0,30),"x")</f>
        <v>CPF SOB N° 002.470.255-26, COM</v>
      </c>
      <c r="J1322" t="str">
        <f>IFERROR(MID($D1322,FIND(J$1,$D1322,1)+0,30),"x")</f>
        <v>x</v>
      </c>
      <c r="K1322" t="str">
        <f>IFERROR(MID($D1322,FIND(K$1,$D1322,1)+0,40),"x")</f>
        <v>VÁLIDO PELO PRAZO DE 04 (QUATRO) ANOS, A</v>
      </c>
      <c r="L1322" t="str">
        <f>IFERROR(MID($D1322,FIND(L$1,$D1322,1)+0,100),"x")</f>
        <v>RESOLVE: ART. 1º - AUTORIZAR O DIREITO DE  USO DOS RECURSOS HÍDRICOS, VÁLIDO PELO PRAZO DE 04 (QUATR</v>
      </c>
      <c r="M1322" t="s">
        <v>3154</v>
      </c>
      <c r="P1322" t="e">
        <f>VLOOKUP(A1322,#REF!,1,FALSE)</f>
        <v>#REF!</v>
      </c>
    </row>
    <row r="1323" spans="1:16" x14ac:dyDescent="0.25">
      <c r="A1323" s="3">
        <v>21185</v>
      </c>
      <c r="B1323" t="s">
        <v>5509</v>
      </c>
      <c r="C1323">
        <v>1321</v>
      </c>
      <c r="D1323" t="s">
        <v>1147</v>
      </c>
      <c r="E1323" s="1">
        <v>21185</v>
      </c>
      <c r="F1323" s="2">
        <v>44046</v>
      </c>
      <c r="G1323" t="str">
        <f>IFERROR(MID($D1323,FIND(G$1,$D1323,1)+0,110),"x")</f>
        <v>LOCALIZADO NA  FAZENDA LAGOÃO DO BATATA, ZONA RURAL, NO MUNICÍPIO DE IBITITÁ, MEDIANTE O CUMPRIMENTO DA  LEGIS</v>
      </c>
      <c r="H1323" t="str">
        <f>IFERROR(MID($D1323,FIND(H$1,$D1323,1)+0,70),"x")</f>
        <v xml:space="preserve">CAPTAÇÃO SUBTERRÂNEA, NA BACIA HIDROGRÁFICA DO RIO SÃO FRANCISCO, NAS </v>
      </c>
      <c r="I1323" t="str">
        <f>IFERROR(MID($D1323,FIND(I$1,$D1323,1)+0,30),"x")</f>
        <v>CPF N° 272.944.635-49, COM SED</v>
      </c>
      <c r="J1323" t="str">
        <f>IFERROR(MID($D1323,FIND(J$1,$D1323,1)+0,30),"x")</f>
        <v>x</v>
      </c>
      <c r="K1323" t="str">
        <f>IFERROR(MID($D1323,FIND(K$1,$D1323,1)+0,40),"x")</f>
        <v>VÁLIDO PELO PRAZO DE 04 (QUATRO) ANOS, A</v>
      </c>
      <c r="L1323" t="str">
        <f>IFERROR(MID($D1323,FIND(L$1,$D1323,1)+0,100),"x")</f>
        <v>RESOLVE: ART. 1º - AUTORIZAR O DIREITO DE  USO DOS RECURSOS HÍDRICOS, VÁLIDO PELO PRAZO DE 04 (QUATR</v>
      </c>
      <c r="M1323" t="s">
        <v>3418</v>
      </c>
      <c r="P1323" t="e">
        <f>VLOOKUP(A1323,#REF!,1,FALSE)</f>
        <v>#REF!</v>
      </c>
    </row>
    <row r="1324" spans="1:16" x14ac:dyDescent="0.25">
      <c r="A1324" s="3">
        <v>21186</v>
      </c>
      <c r="B1324" t="s">
        <v>5541</v>
      </c>
      <c r="C1324">
        <v>1353</v>
      </c>
      <c r="D1324" t="s">
        <v>1179</v>
      </c>
      <c r="E1324" s="1">
        <v>21186</v>
      </c>
      <c r="F1324" s="2">
        <v>44047</v>
      </c>
      <c r="G1324" t="str">
        <f>IFERROR(MID($D1324,FIND(G$1,$D1324,1)+0,110),"x")</f>
        <v>LOCALIZADO NA FAZENDA CERCADINHO, ZONA RURAL, NO MUNICÍPIO DE  CAETITÉ, MEDIANTE O CUMPRIMENTO DA LEGISLAÇÃO V</v>
      </c>
      <c r="H1324" t="str">
        <f>IFERROR(MID($D1324,FIND(H$1,$D1324,1)+0,70),"x")</f>
        <v xml:space="preserve">CAPTAÇÃO SUBTERRÂNEA, NA  BACIA HIDROGRÁFICA DO RIO SÃO FRANCISCO, NO </v>
      </c>
      <c r="I1324" t="str">
        <f>IFERROR(MID($D1324,FIND(I$1,$D1324,1)+0,30),"x")</f>
        <v>CPF N° 060.634.385-72, COM SED</v>
      </c>
      <c r="J1324" t="str">
        <f>IFERROR(MID($D1324,FIND(J$1,$D1324,1)+0,30),"x")</f>
        <v>x</v>
      </c>
      <c r="K1324" t="str">
        <f>IFERROR(MID($D1324,FIND(K$1,$D1324,1)+0,40),"x")</f>
        <v>VÁLIDO PELO PRAZO DE 04 (QUATRO) ANOS, A</v>
      </c>
      <c r="L1324" t="str">
        <f>IFERROR(MID($D1324,FIND(L$1,$D1324,1)+0,100),"x")</f>
        <v>RESOLVE: ART. 1º - AUTORIZAR O  DIREITO DE USO DOS RECURSOS HÍDRICOS, VÁLIDO PELO PRAZO DE 04 (QUATR</v>
      </c>
      <c r="M1324" t="s">
        <v>3450</v>
      </c>
      <c r="P1324" t="e">
        <f>VLOOKUP(A1324,#REF!,1,FALSE)</f>
        <v>#REF!</v>
      </c>
    </row>
    <row r="1325" spans="1:16" x14ac:dyDescent="0.25">
      <c r="A1325" s="3">
        <v>21187</v>
      </c>
      <c r="B1325" t="s">
        <v>5100</v>
      </c>
      <c r="C1325">
        <v>911</v>
      </c>
      <c r="D1325" t="s">
        <v>737</v>
      </c>
      <c r="E1325" s="1">
        <v>21187</v>
      </c>
      <c r="F1325" s="2">
        <v>44047</v>
      </c>
      <c r="G1325" t="str">
        <f>IFERROR(MID($D1325,FIND(G$1,$D1325,1)+0,110),"x")</f>
        <v>LOCALIZADO NA FAZENDA RIACHO, ZONA RURAL, NO MUNICÍPIO DE MIRANGABA, MEDIANTE O CUMPRIMENTO  DA LEGISLAÇÃO VIG</v>
      </c>
      <c r="H1325" t="str">
        <f>IFERROR(MID($D1325,FIND(H$1,$D1325,1)+0,70),"x")</f>
        <v>CAPTAÇÃO SUBTERRÂNEA, NA BACIA HIDROGRÁFICA DO  RIO ITAPICURU, NAS COO</v>
      </c>
      <c r="I1325" t="str">
        <f>IFERROR(MID($D1325,FIND(I$1,$D1325,1)+0,30),"x")</f>
        <v>CPF N° 256.237.678-18, COM SED</v>
      </c>
      <c r="J1325" t="str">
        <f>IFERROR(MID($D1325,FIND(J$1,$D1325,1)+0,30),"x")</f>
        <v>x</v>
      </c>
      <c r="K1325" t="str">
        <f>IFERROR(MID($D1325,FIND(K$1,$D1325,1)+0,40),"x")</f>
        <v>VÁLIDO PELO PRAZO DE 04 (QUATRO) ANOS, A</v>
      </c>
      <c r="L1325" t="str">
        <f>IFERROR(MID($D1325,FIND(L$1,$D1325,1)+0,100),"x")</f>
        <v>RESOLVE: ART. 1º - AUTORIZAR  O DIREITO DE USO DOS RECURSOS HÍDRICOS, VÁLIDO PELO PRAZO DE 04 (QUATR</v>
      </c>
      <c r="M1325" t="s">
        <v>3015</v>
      </c>
      <c r="P1325" t="e">
        <f>VLOOKUP(A1325,#REF!,1,FALSE)</f>
        <v>#REF!</v>
      </c>
    </row>
    <row r="1326" spans="1:16" x14ac:dyDescent="0.25">
      <c r="A1326" s="3">
        <v>21191</v>
      </c>
      <c r="B1326" t="s">
        <v>5196</v>
      </c>
      <c r="C1326">
        <v>1008</v>
      </c>
      <c r="D1326" t="s">
        <v>834</v>
      </c>
      <c r="E1326" s="1">
        <v>21191</v>
      </c>
      <c r="F1326" s="2">
        <v>44047</v>
      </c>
      <c r="G1326" t="str">
        <f>IFERROR(MID($D1326,FIND(G$1,$D1326,1)+0,110),"x")</f>
        <v>LOCALIZADO NO SÍTIO SÃO JOSÉ, ZONA RURAL, NO MUNICÍPIO DE ITAPICURU, MEDIANTE O CUMPRIMENTO DA  LEGISLAÇÃO VIG</v>
      </c>
      <c r="H1326" t="str">
        <f>IFERROR(MID($D1326,FIND(H$1,$D1326,1)+0,70),"x")</f>
        <v>CAPTAÇÃO SUBTERRÂNEA, NA BACIA HIDROGRÁFICA DO RIO  ITAPICURU, NAS COO</v>
      </c>
      <c r="I1326" t="str">
        <f>IFERROR(MID($D1326,FIND(I$1,$D1326,1)+0,30),"x")</f>
        <v>CPF N° 587.497.645-00, COM SED</v>
      </c>
      <c r="J1326" t="str">
        <f>IFERROR(MID($D1326,FIND(J$1,$D1326,1)+0,30),"x")</f>
        <v>x</v>
      </c>
      <c r="K1326" t="str">
        <f>IFERROR(MID($D1326,FIND(K$1,$D1326,1)+0,40),"x")</f>
        <v>VÁLIDO PELO PRAZO DE 04 (QUATRO) ANOS, A</v>
      </c>
      <c r="L1326" t="str">
        <f>IFERROR(MID($D1326,FIND(L$1,$D1326,1)+0,100),"x")</f>
        <v>RESOLVE: ART. 1º - AUTORIZAR O DIREITO  DE USO DOS RECURSOS HÍDRICOS, VÁLIDO PELO PRAZO DE 04 (QUATR</v>
      </c>
      <c r="M1326" t="s">
        <v>3109</v>
      </c>
      <c r="P1326" t="e">
        <f>VLOOKUP(A1326,#REF!,1,FALSE)</f>
        <v>#REF!</v>
      </c>
    </row>
    <row r="1327" spans="1:16" x14ac:dyDescent="0.25">
      <c r="A1327" s="3">
        <v>21193</v>
      </c>
      <c r="B1327" t="s">
        <v>5510</v>
      </c>
      <c r="C1327">
        <v>1322</v>
      </c>
      <c r="D1327" t="s">
        <v>1148</v>
      </c>
      <c r="E1327" s="1">
        <v>21193</v>
      </c>
      <c r="F1327" s="2">
        <v>44047</v>
      </c>
      <c r="G1327" t="str">
        <f>IFERROR(MID($D1327,FIND(G$1,$D1327,1)+0,110),"x")</f>
        <v>LOCALIZADO NA  FAZENDA LADEIRA VERMELHA, ZONA RURAL, NO MUNICÍPIO DE CANARANA, MEDIANTE O CUMPRIMENTO DA  LEGI</v>
      </c>
      <c r="H1327" t="str">
        <f>IFERROR(MID($D1327,FIND(H$1,$D1327,1)+0,70),"x")</f>
        <v xml:space="preserve">CAPTAÇÃO SUBTERRÂNEA, NA BACIA HIDROGRÁFICA DO RIO SÃO FRANCISCO, NAS </v>
      </c>
      <c r="I1327" t="str">
        <f>IFERROR(MID($D1327,FIND(I$1,$D1327,1)+0,30),"x")</f>
        <v>CPF N° 051.369.558-30, COM SED</v>
      </c>
      <c r="J1327" t="str">
        <f>IFERROR(MID($D1327,FIND(J$1,$D1327,1)+0,30),"x")</f>
        <v>x</v>
      </c>
      <c r="K1327" t="str">
        <f>IFERROR(MID($D1327,FIND(K$1,$D1327,1)+0,40),"x")</f>
        <v>VÁLIDO PELO PRAZO DE 04 (QUATRO) ANOS, A</v>
      </c>
      <c r="L1327" t="str">
        <f>IFERROR(MID($D1327,FIND(L$1,$D1327,1)+0,100),"x")</f>
        <v>RESOLVE: ART. 1º - AUTORIZAR O DIREITO DE  USO DOS RECURSOS HÍDRICOS, VÁLIDO PELO PRAZO DE 04 (QUATR</v>
      </c>
      <c r="M1327" t="s">
        <v>3419</v>
      </c>
      <c r="P1327" t="e">
        <f>VLOOKUP(A1327,#REF!,1,FALSE)</f>
        <v>#REF!</v>
      </c>
    </row>
    <row r="1328" spans="1:16" x14ac:dyDescent="0.25">
      <c r="A1328" s="3">
        <v>21194</v>
      </c>
      <c r="B1328" t="s">
        <v>5488</v>
      </c>
      <c r="C1328">
        <v>1300</v>
      </c>
      <c r="D1328" t="s">
        <v>1126</v>
      </c>
      <c r="E1328" s="1">
        <v>21194</v>
      </c>
      <c r="F1328" s="2">
        <v>44047</v>
      </c>
      <c r="G1328" t="str">
        <f>IFERROR(MID($D1328,FIND(G$1,$D1328,1)+0,110),"x")</f>
        <v>LOCALIZADO NO SÍTIO CASTRO ALVES, ZONA RURAL, NO MUNICÍPIO DE SEBASTIÃO  LARANJEIRAS, MEDIANTE O CUMPRIMENTO D</v>
      </c>
      <c r="H1328" t="str">
        <f>IFERROR(MID($D1328,FIND(H$1,$D1328,1)+0,70),"x")</f>
        <v xml:space="preserve">CAPTAÇÃO SUBTERRÂNEA, NA BACIA HIDROGRÁFICA DO RIO SÃO  FRANCISCO, NO </v>
      </c>
      <c r="I1328" t="str">
        <f>IFERROR(MID($D1328,FIND(I$1,$D1328,1)+0,30),"x")</f>
        <v>CPF N° 625.182.325-91, COM SED</v>
      </c>
      <c r="J1328" t="str">
        <f>IFERROR(MID($D1328,FIND(J$1,$D1328,1)+0,30),"x")</f>
        <v>x</v>
      </c>
      <c r="K1328" t="str">
        <f>IFERROR(MID($D1328,FIND(K$1,$D1328,1)+0,40),"x")</f>
        <v>VÁLIDO PELO PRAZO DE 04 (QUATRO) ANOS, À</v>
      </c>
      <c r="L1328" t="str">
        <f>IFERROR(MID($D1328,FIND(L$1,$D1328,1)+0,100),"x")</f>
        <v>RESOLVE: ART. 1º - AUTORIZAR O DIREITO DE  USO DOS RECURSOS HÍDRICOS, VÁLIDO PELO PRAZO DE 04 (QUATR</v>
      </c>
      <c r="M1328" t="s">
        <v>3397</v>
      </c>
      <c r="P1328" t="e">
        <f>VLOOKUP(A1328,#REF!,1,FALSE)</f>
        <v>#REF!</v>
      </c>
    </row>
    <row r="1329" spans="1:16" x14ac:dyDescent="0.25">
      <c r="A1329" s="3">
        <v>21195</v>
      </c>
      <c r="B1329" t="s">
        <v>5301</v>
      </c>
      <c r="C1329">
        <v>1113</v>
      </c>
      <c r="D1329" t="s">
        <v>939</v>
      </c>
      <c r="E1329" s="1">
        <v>21195</v>
      </c>
      <c r="F1329" s="2">
        <v>44047</v>
      </c>
      <c r="G1329" t="str">
        <f>IFERROR(MID($D1329,FIND(G$1,$D1329,1)+0,110),"x")</f>
        <v>x</v>
      </c>
      <c r="H1329" t="str">
        <f>IFERROR(MID($D1329,FIND(H$1,$D1329,1)+0,70),"x")</f>
        <v>CAPTAÇÃO SUBTERRÂNEA, NA BACIA HIDROGRÁFICA DO RIO DE CONTAS, NAS COOR</v>
      </c>
      <c r="I1329" t="str">
        <f>IFERROR(MID($D1329,FIND(I$1,$D1329,1)+0,30),"x")</f>
        <v>CPF N° 244.634.505-00, COM  SE</v>
      </c>
      <c r="J1329" t="str">
        <f>IFERROR(MID($D1329,FIND(J$1,$D1329,1)+0,30),"x")</f>
        <v>x</v>
      </c>
      <c r="K1329" t="str">
        <f>IFERROR(MID($D1329,FIND(K$1,$D1329,1)+0,40),"x")</f>
        <v>VÁLIDA PELO MESMO PRAZO DE VIGÊNCIA DA P</v>
      </c>
      <c r="L1329" t="str">
        <f>IFERROR(MID($D1329,FIND(L$1,$D1329,1)+0,100),"x")</f>
        <v>RESOLVE: ART. 1.º - AUTORIZAR A ALTERAÇÃO  DE OUTORGA DO DIREITO DE USO DOS RECURSOS HÍDRICOS, RELAC</v>
      </c>
      <c r="M1329" t="s">
        <v>3213</v>
      </c>
      <c r="P1329" t="e">
        <f>VLOOKUP(A1329,#REF!,1,FALSE)</f>
        <v>#REF!</v>
      </c>
    </row>
    <row r="1330" spans="1:16" x14ac:dyDescent="0.25">
      <c r="A1330" s="3">
        <v>21209</v>
      </c>
      <c r="B1330" t="s">
        <v>5401</v>
      </c>
      <c r="C1330">
        <v>1213</v>
      </c>
      <c r="D1330" t="s">
        <v>1039</v>
      </c>
      <c r="E1330" s="1">
        <v>21209</v>
      </c>
      <c r="F1330" s="2">
        <v>44049</v>
      </c>
      <c r="G1330" t="str">
        <f>IFERROR(MID($D1330,FIND(G$1,$D1330,1)+0,110),"x")</f>
        <v>LOCALIZADO NA FAZENDA BOA ESPERANÇA, ZONA RURAL, NO MUNICÍPIO DE NOVA  SOURE, MEDIANTE O CUMPRIMENTO DA LEGISL</v>
      </c>
      <c r="H1330" t="str">
        <f>IFERROR(MID($D1330,FIND(H$1,$D1330,1)+0,70),"x")</f>
        <v>CAPTAÇÃO SUBTERRÂNEA, NA  BACIA HIDROGRÁFICA DO RIO ITAPICURU, NAS COO</v>
      </c>
      <c r="I1330" t="str">
        <f>IFERROR(MID($D1330,FIND(I$1,$D1330,1)+0,30),"x")</f>
        <v>x</v>
      </c>
      <c r="J1330" t="str">
        <f>IFERROR(MID($D1330,FIND(J$1,$D1330,1)+0,30),"x")</f>
        <v>CNPJ N° 12.580.258/0001-93, CO</v>
      </c>
      <c r="K1330" t="str">
        <f>IFERROR(MID($D1330,FIND(K$1,$D1330,1)+0,40),"x")</f>
        <v>VÁLIDO PELO PRAZO DE 04 (QUATRO) ANOS, A</v>
      </c>
      <c r="L1330" t="str">
        <f>IFERROR(MID($D1330,FIND(L$1,$D1330,1)+0,100),"x")</f>
        <v>RESOLVE: ART. 1.º - AUTORIZAR O DIREITO DE  USO DOS RECURSOS HÍDRICOS, VÁLIDO PELO PRAZO DE 04 (QUAT</v>
      </c>
      <c r="M1330" t="s">
        <v>3311</v>
      </c>
      <c r="P1330" t="e">
        <f>VLOOKUP(A1330,#REF!,1,FALSE)</f>
        <v>#REF!</v>
      </c>
    </row>
    <row r="1331" spans="1:16" x14ac:dyDescent="0.25">
      <c r="A1331" s="3">
        <v>21219</v>
      </c>
      <c r="B1331" t="s">
        <v>5442</v>
      </c>
      <c r="C1331">
        <v>1254</v>
      </c>
      <c r="D1331" t="s">
        <v>1080</v>
      </c>
      <c r="E1331" s="1">
        <v>21219</v>
      </c>
      <c r="F1331" s="2">
        <v>44050</v>
      </c>
      <c r="G1331" t="str">
        <f>IFERROR(MID($D1331,FIND(G$1,$D1331,1)+0,110),"x")</f>
        <v>LOCALIZADO NA FAZENDA ALCÂNTARA, ZONA RURAL, NO MUNICÍPIO DE   UTINGA, MEDIANTE O CUMPRIMENTO DA LEGISLAÇÃO VI</v>
      </c>
      <c r="H1331" t="str">
        <f>IFERROR(MID($D1331,FIND(H$1,$D1331,1)+0,70),"x")</f>
        <v>CAPTAÇÃO SUBTERRÂNEA, NA  BACIA HIDROGRÁFICA DO RIO PARAGUAÇU, NAS COO</v>
      </c>
      <c r="I1331" t="str">
        <f>IFERROR(MID($D1331,FIND(I$1,$D1331,1)+0,30),"x")</f>
        <v>CPF N° 696.845.028-34, COM  SE</v>
      </c>
      <c r="J1331" t="str">
        <f>IFERROR(MID($D1331,FIND(J$1,$D1331,1)+0,30),"x")</f>
        <v>x</v>
      </c>
      <c r="K1331" t="str">
        <f>IFERROR(MID($D1331,FIND(K$1,$D1331,1)+0,40),"x")</f>
        <v>VÁLIDA PELO PRAZO DE VIGÊNCIA DA PORTARI</v>
      </c>
      <c r="L1331" t="str">
        <f>IFERROR(MID($D1331,FIND(L$1,$D1331,1)+0,100),"x")</f>
        <v>RESOLVE: ART. 1º - AUTORIZAR A ALTERAÇÃO  DE OUTORGA DO DIREITO DE USO DOS RECURSOS HÍDRICOS, RELACI</v>
      </c>
      <c r="M1331" t="s">
        <v>3351</v>
      </c>
      <c r="P1331" t="e">
        <f>VLOOKUP(A1331,#REF!,1,FALSE)</f>
        <v>#REF!</v>
      </c>
    </row>
    <row r="1332" spans="1:16" x14ac:dyDescent="0.25">
      <c r="A1332" s="3">
        <v>21220</v>
      </c>
      <c r="B1332" t="s">
        <v>5443</v>
      </c>
      <c r="C1332">
        <v>1255</v>
      </c>
      <c r="D1332" t="s">
        <v>1081</v>
      </c>
      <c r="E1332" s="1">
        <v>21220</v>
      </c>
      <c r="F1332" s="2">
        <v>44050</v>
      </c>
      <c r="G1332" t="str">
        <f>IFERROR(MID($D1332,FIND(G$1,$D1332,1)+0,110),"x")</f>
        <v>LOCALIZADO NA FAZENDA QUATRO IRMÃOS, ESTRADA OLHOS  D’ÁGUA, ZONA RURAL, NO MUNICÍPIO DE UTINGA, MEDIANTE O CUM</v>
      </c>
      <c r="H1332" t="str">
        <f>IFERROR(MID($D1332,FIND(H$1,$D1332,1)+0,70),"x")</f>
        <v>CAPTAÇÃO  SUBTERRÂNEA, NA BACIA HIDROGRÁFICA DO RIO PARAGUAÇU, NAS COO</v>
      </c>
      <c r="I1332" t="str">
        <f>IFERROR(MID($D1332,FIND(I$1,$D1332,1)+0,30),"x")</f>
        <v>CPF N° 696.845.028- 34, COM SE</v>
      </c>
      <c r="J1332" t="str">
        <f>IFERROR(MID($D1332,FIND(J$1,$D1332,1)+0,30),"x")</f>
        <v>x</v>
      </c>
      <c r="K1332" t="str">
        <f>IFERROR(MID($D1332,FIND(K$1,$D1332,1)+0,40),"x")</f>
        <v>VÁLIDA PELO MESMO PRAZO DE VIGÊNCIA DA P</v>
      </c>
      <c r="L1332" t="str">
        <f>IFERROR(MID($D1332,FIND(L$1,$D1332,1)+0,100),"x")</f>
        <v>RESOLVE: ART. 1º - AUTORIZAR A ALTERAÇÃO  DE OUTORGA DO DIREITO DE USO DOS RECURSOS HÍDRICOS, RELACI</v>
      </c>
      <c r="M1332" t="s">
        <v>3352</v>
      </c>
      <c r="P1332" t="e">
        <f>VLOOKUP(A1332,#REF!,1,FALSE)</f>
        <v>#REF!</v>
      </c>
    </row>
    <row r="1333" spans="1:16" x14ac:dyDescent="0.25">
      <c r="A1333" s="3">
        <v>21222</v>
      </c>
      <c r="B1333" t="s">
        <v>5420</v>
      </c>
      <c r="C1333">
        <v>1232</v>
      </c>
      <c r="D1333" t="s">
        <v>1058</v>
      </c>
      <c r="E1333" s="1">
        <v>21222</v>
      </c>
      <c r="F1333" s="2">
        <v>44050</v>
      </c>
      <c r="G1333" t="str">
        <f>IFERROR(MID($D1333,FIND(G$1,$D1333,1)+0,110),"x")</f>
        <v>LOCALIZADO  NA FAZENDA CAFENÁPOLIS, ZONA RURAL, NO MUNICÍPIO DE EUNÁPOLIS. § 2º - CAPTAÇÃO SUPERFICIAL,  NA BA</v>
      </c>
      <c r="H1333" t="str">
        <f>IFERROR(MID($D1333,FIND(H$1,$D1333,1)+0,70),"x")</f>
        <v>CAPTAÇÃO SUPERFICIAL,  NA BACIA HIDROGRÁFICA DO RIO JOÃO DE TIBA, NO C</v>
      </c>
      <c r="I1333" t="str">
        <f>IFERROR(MID($D1333,FIND(I$1,$D1333,1)+0,30),"x")</f>
        <v>CPF Nº 796.091.047-20,  COM SE</v>
      </c>
      <c r="J1333" t="str">
        <f>IFERROR(MID($D1333,FIND(J$1,$D1333,1)+0,30),"x")</f>
        <v>x</v>
      </c>
      <c r="K1333" t="str">
        <f>IFERROR(MID($D1333,FIND(K$1,$D1333,1)+0,40),"x")</f>
        <v>VÁLIDO PELO PRAZO DE 35 (TRINTA E CINCO)</v>
      </c>
      <c r="L1333" t="str">
        <f>IFERROR(MID($D1333,FIND(L$1,$D1333,1)+0,100),"x")</f>
        <v>RESOLVE: ART. 1º - AUTORIZAR O DIREITO DE  USO DOS RECURSOS HÍDRICOS A MOYSÉS ALVINO CÔVRE, INSCRITO</v>
      </c>
      <c r="M1333" t="s">
        <v>3329</v>
      </c>
      <c r="P1333" t="e">
        <f>VLOOKUP(A1333,#REF!,1,FALSE)</f>
        <v>#REF!</v>
      </c>
    </row>
    <row r="1334" spans="1:16" x14ac:dyDescent="0.25">
      <c r="A1334" s="3">
        <v>21231</v>
      </c>
      <c r="B1334" t="s">
        <v>5239</v>
      </c>
      <c r="C1334">
        <v>1051</v>
      </c>
      <c r="D1334" t="s">
        <v>877</v>
      </c>
      <c r="E1334" s="1">
        <v>21231</v>
      </c>
      <c r="F1334" s="2">
        <v>44054</v>
      </c>
      <c r="G1334" t="str">
        <f>IFERROR(MID($D1334,FIND(G$1,$D1334,1)+0,110),"x")</f>
        <v>LOCALIZADO NO MESMO LOCAL E MUNICÍPIO, MEDIANTE O CUMPRIMENTO DA LEGISLAÇÃO VIGENTE, DOS CON- DICIONANTES E DO</v>
      </c>
      <c r="H1334" t="str">
        <f>IFERROR(MID($D1334,FIND(H$1,$D1334,1)+0,70),"x")</f>
        <v>CAPTAÇÃO SUBTERRÂNEA, NA BACIA HIDROGRÁFICA DO RIO  SÃO FRANCISCO, NAS</v>
      </c>
      <c r="I1334" t="str">
        <f>IFERROR(MID($D1334,FIND(I$1,$D1334,1)+0,30),"x")</f>
        <v>CPF N° 617.942.875-15, COM SED</v>
      </c>
      <c r="J1334" t="str">
        <f>IFERROR(MID($D1334,FIND(J$1,$D1334,1)+0,30),"x")</f>
        <v>x</v>
      </c>
      <c r="K1334" t="str">
        <f>IFERROR(MID($D1334,FIND(K$1,$D1334,1)+0,40),"x")</f>
        <v>VÁLIDO PELO PRAZO DE 04 (QUATRO) ANOS, A</v>
      </c>
      <c r="L1334" t="str">
        <f>IFERROR(MID($D1334,FIND(L$1,$D1334,1)+0,100),"x")</f>
        <v>RESOLVE: ART. 1º - AUTORIZAR O DIREITO  DE USO DOS RECURSOS HÍDRICOS, VÁLIDO PELO PRAZO DE 04 (QUATR</v>
      </c>
      <c r="M1334" t="s">
        <v>3152</v>
      </c>
      <c r="P1334" t="e">
        <f>VLOOKUP(A1334,#REF!,1,FALSE)</f>
        <v>#REF!</v>
      </c>
    </row>
    <row r="1335" spans="1:16" x14ac:dyDescent="0.25">
      <c r="A1335" s="3">
        <v>21232</v>
      </c>
      <c r="B1335" t="s">
        <v>5240</v>
      </c>
      <c r="C1335">
        <v>1052</v>
      </c>
      <c r="D1335" t="s">
        <v>878</v>
      </c>
      <c r="E1335" s="1">
        <v>21232</v>
      </c>
      <c r="F1335" s="2">
        <v>44054</v>
      </c>
      <c r="G1335" t="str">
        <f>IFERROR(MID($D1335,FIND(G$1,$D1335,1)+0,110),"x")</f>
        <v xml:space="preserve">LOCALIZADO NA NO MESMO LOCAL E MUNICÍPIO, MEDIANTE O CUMPRIMENTO DA LEGISLAÇÃO VIGENTE, DOS  CONDICIONANTES E </v>
      </c>
      <c r="H1335" t="str">
        <f>IFERROR(MID($D1335,FIND(H$1,$D1335,1)+0,70),"x")</f>
        <v>CAPTAÇÃO SUBTERRÂNEA, NA BACIA HIDROGRÁFICA DO RIO  SÃO FRANCISCO, NAS</v>
      </c>
      <c r="I1335" t="str">
        <f>IFERROR(MID($D1335,FIND(I$1,$D1335,1)+0,30),"x")</f>
        <v>CPF N° 000.110.015-77, COM SED</v>
      </c>
      <c r="J1335" t="str">
        <f>IFERROR(MID($D1335,FIND(J$1,$D1335,1)+0,30),"x")</f>
        <v>x</v>
      </c>
      <c r="K1335" t="str">
        <f>IFERROR(MID($D1335,FIND(K$1,$D1335,1)+0,40),"x")</f>
        <v>VÁLIDO PELO PRAZO DE 04 (QUATRO) ANOS, A</v>
      </c>
      <c r="L1335" t="str">
        <f>IFERROR(MID($D1335,FIND(L$1,$D1335,1)+0,100),"x")</f>
        <v>RESOLVE: ART. 1º - AUTORIZAR O DIREITO DE USO  DOS RECURSOS HÍDRICOS, VÁLIDO PELO PRAZO DE 04 (QUATR</v>
      </c>
      <c r="M1335" t="s">
        <v>3153</v>
      </c>
      <c r="P1335" t="e">
        <f>VLOOKUP(A1335,#REF!,1,FALSE)</f>
        <v>#REF!</v>
      </c>
    </row>
    <row r="1336" spans="1:16" x14ac:dyDescent="0.25">
      <c r="A1336" s="3">
        <v>21236</v>
      </c>
      <c r="B1336" t="s">
        <v>5358</v>
      </c>
      <c r="C1336">
        <v>1170</v>
      </c>
      <c r="D1336" t="s">
        <v>996</v>
      </c>
      <c r="E1336" s="1">
        <v>21236</v>
      </c>
      <c r="F1336" s="2">
        <v>44055</v>
      </c>
      <c r="G1336" t="str">
        <f>IFERROR(MID($D1336,FIND(G$1,$D1336,1)+0,110),"x")</f>
        <v>LOCALIZADO  NA FAZENDA BOA SORTE II, ZONA RURAL, NO MUNICÍPIO DE JACOBINA, MEDIANTE O CUMPRIMENTO DA  LEGISLAÇ</v>
      </c>
      <c r="H1336" t="str">
        <f>IFERROR(MID($D1336,FIND(H$1,$D1336,1)+0,70),"x")</f>
        <v>CAPTAÇÃO SUBTERRÂNEA, NA BACIA HIDROGRÁFICA DO RIO ITAPICURU,  NAS COO</v>
      </c>
      <c r="I1336" t="str">
        <f>IFERROR(MID($D1336,FIND(I$1,$D1336,1)+0,30),"x")</f>
        <v>CPF N° 365.575.365-91, COM SED</v>
      </c>
      <c r="J1336" t="str">
        <f>IFERROR(MID($D1336,FIND(J$1,$D1336,1)+0,30),"x")</f>
        <v>x</v>
      </c>
      <c r="K1336" t="str">
        <f>IFERROR(MID($D1336,FIND(K$1,$D1336,1)+0,40),"x")</f>
        <v>VÁLIDO PELO PRAZO DE 04 (QUATRO) ANOS, A</v>
      </c>
      <c r="L1336" t="str">
        <f>IFERROR(MID($D1336,FIND(L$1,$D1336,1)+0,100),"x")</f>
        <v>RESOLVE: ART. 1º - AUTORIZAR O DIREITO DE  USO DOS RECURSOS HÍDRICOS, VÁLIDO PELO PRAZO DE 04 (QUATR</v>
      </c>
      <c r="M1336" t="s">
        <v>3269</v>
      </c>
      <c r="P1336" t="e">
        <f>VLOOKUP(A1336,#REF!,1,FALSE)</f>
        <v>#REF!</v>
      </c>
    </row>
    <row r="1337" spans="1:16" x14ac:dyDescent="0.25">
      <c r="A1337" s="3">
        <v>21237</v>
      </c>
      <c r="B1337" t="s">
        <v>5129</v>
      </c>
      <c r="C1337">
        <v>941</v>
      </c>
      <c r="D1337" t="s">
        <v>767</v>
      </c>
      <c r="E1337" s="1">
        <v>21237</v>
      </c>
      <c r="F1337" s="2">
        <v>44055</v>
      </c>
      <c r="G1337" t="str">
        <f>IFERROR(MID($D1337,FIND(G$1,$D1337,1)+0,110),"x")</f>
        <v>LOCALIZADO NA FAZENDA JATOBÁ, ZONA RURAL, NO MUNICÍPIO DE VÁRZEA NOVA, MEDIANTE O  CUMPRIMENTO DA LEGISLAÇÃO V</v>
      </c>
      <c r="H1337" t="str">
        <f>IFERROR(MID($D1337,FIND(H$1,$D1337,1)+0,70),"x")</f>
        <v>CAPTAÇÃO SUBTERRÂNEA, NA BACIA HIDROGRÁFICA DO  RIO SÃO FRANCISCO, NAS</v>
      </c>
      <c r="I1337" t="str">
        <f>IFERROR(MID($D1337,FIND(I$1,$D1337,1)+0,30),"x")</f>
        <v>CPF N° 563.436.805-78, COM SED</v>
      </c>
      <c r="J1337" t="str">
        <f>IFERROR(MID($D1337,FIND(J$1,$D1337,1)+0,30),"x")</f>
        <v>x</v>
      </c>
      <c r="K1337" t="str">
        <f>IFERROR(MID($D1337,FIND(K$1,$D1337,1)+0,40),"x")</f>
        <v>VÁLIDO PELO PRAZO DE 04 (QUATRO) ANOS, A</v>
      </c>
      <c r="L1337" t="str">
        <f>IFERROR(MID($D1337,FIND(L$1,$D1337,1)+0,100),"x")</f>
        <v>RESOLVE: ART. 1.º - AUTORIZAR O DIREITO  DE USO DOS RECURSOS HÍDRICOS, VÁLIDO PELO PRAZO DE 04 (QUAT</v>
      </c>
      <c r="M1337" t="s">
        <v>3043</v>
      </c>
      <c r="P1337" t="e">
        <f>VLOOKUP(A1337,#REF!,1,FALSE)</f>
        <v>#REF!</v>
      </c>
    </row>
    <row r="1338" spans="1:16" x14ac:dyDescent="0.25">
      <c r="A1338" s="3">
        <v>21238</v>
      </c>
      <c r="B1338" t="s">
        <v>5427</v>
      </c>
      <c r="C1338">
        <v>1239</v>
      </c>
      <c r="D1338" t="s">
        <v>1065</v>
      </c>
      <c r="E1338" s="1">
        <v>21238</v>
      </c>
      <c r="F1338" s="2">
        <v>44055</v>
      </c>
      <c r="G1338" t="str">
        <f>IFERROR(MID($D1338,FIND(G$1,$D1338,1)+0,110),"x")</f>
        <v>LOCALIZADO NA RODOVIA UTINGA, FAZENDA BUENOS AIRES, ZONA RURAL, NO MUNICÍPIO DE  UTINGA, MEDIANTE O CUMPRIMENT</v>
      </c>
      <c r="H1338" t="str">
        <f>IFERROR(MID($D1338,FIND(H$1,$D1338,1)+0,70),"x")</f>
        <v>CAPTAÇÃO SUBTERRÂNEA, NA BACIA HIDROGRÁFICA DO RIO PARAGUAÇU,  NAS COO</v>
      </c>
      <c r="I1338" t="str">
        <f>IFERROR(MID($D1338,FIND(I$1,$D1338,1)+0,30),"x")</f>
        <v>CPF N° 288.716.935-15, COM SED</v>
      </c>
      <c r="J1338" t="str">
        <f>IFERROR(MID($D1338,FIND(J$1,$D1338,1)+0,30),"x")</f>
        <v>x</v>
      </c>
      <c r="K1338" t="str">
        <f>IFERROR(MID($D1338,FIND(K$1,$D1338,1)+0,40),"x")</f>
        <v>VÁLIDO PELO PRAZO DE 04 (QUATRO) ANOS, A</v>
      </c>
      <c r="L1338" t="str">
        <f>IFERROR(MID($D1338,FIND(L$1,$D1338,1)+0,100),"x")</f>
        <v>RESOLVE: ART. 1º - AUTORIZAR O DIREITO  DE USO DOS RECURSOS HÍDRICOS, VÁLIDO PELO PRAZO DE 04 (QUATR</v>
      </c>
      <c r="M1338" t="s">
        <v>3336</v>
      </c>
      <c r="P1338" t="e">
        <f>VLOOKUP(A1338,#REF!,1,FALSE)</f>
        <v>#REF!</v>
      </c>
    </row>
    <row r="1339" spans="1:16" x14ac:dyDescent="0.25">
      <c r="A1339" s="3">
        <v>21250</v>
      </c>
      <c r="B1339" t="s">
        <v>5418</v>
      </c>
      <c r="C1339">
        <v>1230</v>
      </c>
      <c r="D1339" t="s">
        <v>1056</v>
      </c>
      <c r="E1339" s="1">
        <v>21250</v>
      </c>
      <c r="F1339" s="2">
        <v>44057</v>
      </c>
      <c r="G1339" t="str">
        <f>IFERROR(MID($D1339,FIND(G$1,$D1339,1)+0,110),"x")</f>
        <v>LOCALIZADO NA FAZENDA  ESTANCIA ALBA, ZONA RURAL, NOS MUNICÍPIOS DE EUNÁPOLIS E SANTA CRUZ CABRÁLIA. § 2º - CA</v>
      </c>
      <c r="H1339" t="str">
        <f>IFERROR(MID($D1339,FIND(H$1,$D1339,1)+0,70),"x")</f>
        <v>CAPTAÇÃO  SUPERFICIAL, NA BACIA HIDROGRÁFICA DO RIO JOÃO DE TIBA, NO C</v>
      </c>
      <c r="I1339" t="str">
        <f>IFERROR(MID($D1339,FIND(I$1,$D1339,1)+0,30),"x")</f>
        <v>CPF Nº 682.063.997- 04, COM SE</v>
      </c>
      <c r="J1339" t="str">
        <f>IFERROR(MID($D1339,FIND(J$1,$D1339,1)+0,30),"x")</f>
        <v>x</v>
      </c>
      <c r="K1339" t="str">
        <f>IFERROR(MID($D1339,FIND(K$1,$D1339,1)+0,40),"x")</f>
        <v>VÁLIDO PELO PRAZO DE 35 (TRINTA E CINCO)</v>
      </c>
      <c r="L1339" t="str">
        <f>IFERROR(MID($D1339,FIND(L$1,$D1339,1)+0,100),"x")</f>
        <v>RESOLVE: ART. 1º - AUTORIZAR O DIREITO DE  USO DOS RECURSOS HÍDRICOS À MARIA HELENA MORÃO THOMAZ, IN</v>
      </c>
      <c r="M1339" t="s">
        <v>3327</v>
      </c>
      <c r="P1339" t="e">
        <f>VLOOKUP(A1339,#REF!,1,FALSE)</f>
        <v>#REF!</v>
      </c>
    </row>
    <row r="1340" spans="1:16" x14ac:dyDescent="0.25">
      <c r="A1340" s="3">
        <v>21260</v>
      </c>
      <c r="B1340" t="s">
        <v>5551</v>
      </c>
      <c r="C1340">
        <v>1363</v>
      </c>
      <c r="D1340" t="s">
        <v>1189</v>
      </c>
      <c r="E1340" s="1">
        <v>21260</v>
      </c>
      <c r="F1340" s="2">
        <v>44060</v>
      </c>
      <c r="G1340" t="str">
        <f>IFERROR(MID($D1340,FIND(G$1,$D1340,1)+0,110),"x")</f>
        <v>LOCALIZADO NA  FAZENDA LAGOA DA PEDRA, ZONA RURAL, NO MUNICÍPIO DE JEREMOABO, MEDIANTE O CUMPRIMENTO DA  LEGIS</v>
      </c>
      <c r="H1340" t="str">
        <f>IFERROR(MID($D1340,FIND(H$1,$D1340,1)+0,70),"x")</f>
        <v>CAPTAÇÃO SUBTERRÂNEA, NA BACIA HIDROGRÁFICA DO RIO VAZA  BARRIS, NAS C</v>
      </c>
      <c r="I1340" t="str">
        <f>IFERROR(MID($D1340,FIND(I$1,$D1340,1)+0,30),"x")</f>
        <v>CPF N° 385.891.765-68, COM SED</v>
      </c>
      <c r="J1340" t="str">
        <f>IFERROR(MID($D1340,FIND(J$1,$D1340,1)+0,30),"x")</f>
        <v>x</v>
      </c>
      <c r="K1340" t="str">
        <f>IFERROR(MID($D1340,FIND(K$1,$D1340,1)+0,40),"x")</f>
        <v>VÁLIDO PELO PRAZO DE 04 (QUATRO) ANOS, A</v>
      </c>
      <c r="L1340" t="str">
        <f>IFERROR(MID($D1340,FIND(L$1,$D1340,1)+0,100),"x")</f>
        <v>RESOLVE: ART. 1º - AUTORIZAR O DIREITO  DE USO DOS RECURSOS HÍDRICOS, VÁLIDO PELO PRAZO DE 04 (QUATR</v>
      </c>
      <c r="M1340" t="s">
        <v>3460</v>
      </c>
      <c r="P1340" t="e">
        <f>VLOOKUP(A1340,#REF!,1,FALSE)</f>
        <v>#REF!</v>
      </c>
    </row>
    <row r="1341" spans="1:16" x14ac:dyDescent="0.25">
      <c r="A1341" s="3">
        <v>21266</v>
      </c>
      <c r="B1341" t="s">
        <v>5460</v>
      </c>
      <c r="C1341">
        <v>1272</v>
      </c>
      <c r="D1341" t="s">
        <v>1098</v>
      </c>
      <c r="E1341" s="1">
        <v>21266</v>
      </c>
      <c r="F1341" s="2">
        <v>44060</v>
      </c>
      <c r="G1341" t="str">
        <f>IFERROR(MID($D1341,FIND(G$1,$D1341,1)+0,110),"x")</f>
        <v>LOCALIZADO  NA FAZENDA DAVITHA, ZONA RURAL, MUNICÍPIO DE VITÓRIA DA CONQUISTA, MEDIANTE O CUMPRIMENTO DA  LEGI</v>
      </c>
      <c r="H1341" t="str">
        <f>IFERROR(MID($D1341,FIND(H$1,$D1341,1)+0,70),"x")</f>
        <v>CAPTAÇÃO SUPERFICIAL, NA BACIA HIDROGRÁFICA DO RIO PARDO,  NO RIO VERR</v>
      </c>
      <c r="I1341" t="str">
        <f>IFERROR(MID($D1341,FIND(I$1,$D1341,1)+0,30),"x")</f>
        <v>CPF Nº 901.961.555-68, COM SED</v>
      </c>
      <c r="J1341" t="str">
        <f>IFERROR(MID($D1341,FIND(J$1,$D1341,1)+0,30),"x")</f>
        <v>x</v>
      </c>
      <c r="K1341" t="str">
        <f>IFERROR(MID($D1341,FIND(K$1,$D1341,1)+0,40),"x")</f>
        <v>VÁLIDO PELO PRAZO DE 04 (QUATRO) ANOS, A</v>
      </c>
      <c r="L1341" t="str">
        <f>IFERROR(MID($D1341,FIND(L$1,$D1341,1)+0,100),"x")</f>
        <v>RESOLVE: ART. 1º - AUTORIZAR O DIREITO DE      EXECUTIVO SALVADOR, TERÇA-FEIRA, 18 DE AGOSTO DE 20</v>
      </c>
      <c r="M1341" t="s">
        <v>3369</v>
      </c>
      <c r="P1341" t="e">
        <f>VLOOKUP(A1341,#REF!,1,FALSE)</f>
        <v>#REF!</v>
      </c>
    </row>
    <row r="1342" spans="1:16" x14ac:dyDescent="0.25">
      <c r="A1342" s="3">
        <v>21273</v>
      </c>
      <c r="B1342" t="s">
        <v>5008</v>
      </c>
      <c r="C1342">
        <v>819</v>
      </c>
      <c r="D1342" t="s">
        <v>645</v>
      </c>
      <c r="E1342" s="1">
        <v>21273</v>
      </c>
      <c r="F1342" s="2">
        <v>44061</v>
      </c>
      <c r="G1342" t="str">
        <f>IFERROR(MID($D1342,FIND(G$1,$D1342,1)+0,110),"x")</f>
        <v>LOCALIZADO NA FAZENDA RODA D’ÁGUA AQUARIUS IV, ZONA RURAL, NO MUNICÍPIO DE RIO DE  CONTAS, MEDIANTE O CUMPRIME</v>
      </c>
      <c r="H1342" t="str">
        <f>IFERROR(MID($D1342,FIND(H$1,$D1342,1)+0,70),"x")</f>
        <v>CAPTAÇÃO SUBTERRÂNEA, NA BACIA HIDROGRÁFICA  DO RIO DE CONTAS, NAS COO</v>
      </c>
      <c r="I1342" t="str">
        <f>IFERROR(MID($D1342,FIND(I$1,$D1342,1)+0,30),"x")</f>
        <v>x</v>
      </c>
      <c r="J1342" t="str">
        <f>IFERROR(MID($D1342,FIND(J$1,$D1342,1)+0,30),"x")</f>
        <v>CNPJ Nº 01.555.138/0001-10, CO</v>
      </c>
      <c r="K1342" t="str">
        <f>IFERROR(MID($D1342,FIND(K$1,$D1342,1)+0,40),"x")</f>
        <v>VÁLIDO PELO PRAZO DE 04 (QUATRO) ANOS, A</v>
      </c>
      <c r="L1342" t="str">
        <f>IFERROR(MID($D1342,FIND(L$1,$D1342,1)+0,100),"x")</f>
        <v>RESOLVE: ART. 1º - AUTORIZAR O DIREITO  DE USO DOS RECURSOS HÍDRICOS, VÁLIDO PELO PRAZO DE 04 (QUATR</v>
      </c>
      <c r="M1342" t="s">
        <v>2934</v>
      </c>
      <c r="P1342" t="e">
        <f>VLOOKUP(A1342,#REF!,1,FALSE)</f>
        <v>#REF!</v>
      </c>
    </row>
    <row r="1343" spans="1:16" x14ac:dyDescent="0.25">
      <c r="A1343" s="3">
        <v>21289</v>
      </c>
      <c r="B1343" t="s">
        <v>5114</v>
      </c>
      <c r="C1343">
        <v>926</v>
      </c>
      <c r="D1343" t="s">
        <v>752</v>
      </c>
      <c r="E1343" s="1">
        <v>21289</v>
      </c>
      <c r="F1343" s="2">
        <v>44063</v>
      </c>
      <c r="G1343" t="str">
        <f>IFERROR(MID($D1343,FIND(G$1,$D1343,1)+0,110),"x")</f>
        <v>LOCALIZADO NA FAZENDA BOA VISTA, ZONA RURAL, NO MUNICÍPIO DE  WAGNER, MEDIANTE O CUMPRIMENTO DA LEGISLAÇÃO VIG</v>
      </c>
      <c r="H1343" t="str">
        <f>IFERROR(MID($D1343,FIND(H$1,$D1343,1)+0,70),"x")</f>
        <v>CAPTAÇÃO SUBTERRÂNEA, NA BACIA HIDROGRÁFICA DO  RIO PARAGUAÇU, NAS COO</v>
      </c>
      <c r="I1343" t="str">
        <f>IFERROR(MID($D1343,FIND(I$1,$D1343,1)+0,30),"x")</f>
        <v>CPF N° 492.882.965-49, COM SED</v>
      </c>
      <c r="J1343" t="str">
        <f>IFERROR(MID($D1343,FIND(J$1,$D1343,1)+0,30),"x")</f>
        <v>x</v>
      </c>
      <c r="K1343" t="str">
        <f>IFERROR(MID($D1343,FIND(K$1,$D1343,1)+0,40),"x")</f>
        <v>VÁLIDO PELO PRAZO DE 04 (QUATRO) ANOS, A</v>
      </c>
      <c r="L1343" t="str">
        <f>IFERROR(MID($D1343,FIND(L$1,$D1343,1)+0,100),"x")</f>
        <v>RESOLVE: ART. 1º - AUTORIZAR O  DIREITO DE USO DOS RECURSOS HÍDRICOS, VÁLIDO PELO PRAZO DE 04 (QUATR</v>
      </c>
      <c r="M1343" t="s">
        <v>3029</v>
      </c>
      <c r="P1343" t="e">
        <f>VLOOKUP(A1343,#REF!,1,FALSE)</f>
        <v>#REF!</v>
      </c>
    </row>
    <row r="1344" spans="1:16" x14ac:dyDescent="0.25">
      <c r="A1344" s="3">
        <v>21293</v>
      </c>
      <c r="B1344" t="s">
        <v>5381</v>
      </c>
      <c r="C1344">
        <v>1193</v>
      </c>
      <c r="D1344" t="s">
        <v>1019</v>
      </c>
      <c r="E1344" s="1">
        <v>21293</v>
      </c>
      <c r="F1344" s="2">
        <v>44063</v>
      </c>
      <c r="G1344" t="str">
        <f>IFERROR(MID($D1344,FIND(G$1,$D1344,1)+0,110),"x")</f>
        <v>LOCALIZADO NA  FAZENDA BARREIRO, CAATINGA DO MOURA, NO MUNICÍPIO DE JACOBINA, MEDIANTE O CUMPRIMENTO DA  LEGIS</v>
      </c>
      <c r="H1344" t="str">
        <f>IFERROR(MID($D1344,FIND(H$1,$D1344,1)+0,70),"x")</f>
        <v>CAPTAÇÃO SUBTERRÂNEA, NA BACIA HIDROGRÁFICA DO RIO ITAPICURU, NAS  COO</v>
      </c>
      <c r="I1344" t="str">
        <f>IFERROR(MID($D1344,FIND(I$1,$D1344,1)+0,30),"x")</f>
        <v>CPF SOB N° 093.387.995-49, COM</v>
      </c>
      <c r="J1344" t="str">
        <f>IFERROR(MID($D1344,FIND(J$1,$D1344,1)+0,30),"x")</f>
        <v>x</v>
      </c>
      <c r="K1344" t="str">
        <f>IFERROR(MID($D1344,FIND(K$1,$D1344,1)+0,40),"x")</f>
        <v>VÁLIDO PELO PRAZO DE 04 (QUATRO) ANOS, A</v>
      </c>
      <c r="L1344" t="str">
        <f>IFERROR(MID($D1344,FIND(L$1,$D1344,1)+0,100),"x")</f>
        <v>RESOLVE: ART. 1.º - AUTORIZAR O DIREITO DE  USO DOS RECURSOS HÍDRICOS, VÁLIDO PELO PRAZO DE 04 (QUAT</v>
      </c>
      <c r="M1344" t="s">
        <v>3291</v>
      </c>
      <c r="P1344" t="e">
        <f>VLOOKUP(A1344,#REF!,1,FALSE)</f>
        <v>#REF!</v>
      </c>
    </row>
    <row r="1345" spans="1:16" x14ac:dyDescent="0.25">
      <c r="A1345" s="3">
        <v>21294</v>
      </c>
      <c r="B1345" t="s">
        <v>5193</v>
      </c>
      <c r="C1345">
        <v>1005</v>
      </c>
      <c r="D1345" t="s">
        <v>831</v>
      </c>
      <c r="E1345" s="1">
        <v>21294</v>
      </c>
      <c r="F1345" s="2">
        <v>44063</v>
      </c>
      <c r="G1345" t="str">
        <f>IFERROR(MID($D1345,FIND(G$1,$D1345,1)+0,110),"x")</f>
        <v>LOCALIZADO  NA FAZENDA RIO DO PEIXE, ZONA RURAL, NO MUNICÍPIO DE CAPIM GROSSO, MEDIANTE O CUMPRIMENTO  DA LEGI</v>
      </c>
      <c r="H1345" t="str">
        <f>IFERROR(MID($D1345,FIND(H$1,$D1345,1)+0,70),"x")</f>
        <v>CAPTAÇÃO SUBTERRÂNEA, NA BACIA HIDROGRÁFICA DO RIO  ITAPICURU, NAS COO</v>
      </c>
      <c r="I1345" t="str">
        <f>IFERROR(MID($D1345,FIND(I$1,$D1345,1)+0,30),"x")</f>
        <v>CPF N° 777.969.855-68, COM SED</v>
      </c>
      <c r="J1345" t="str">
        <f>IFERROR(MID($D1345,FIND(J$1,$D1345,1)+0,30),"x")</f>
        <v>x</v>
      </c>
      <c r="K1345" t="str">
        <f>IFERROR(MID($D1345,FIND(K$1,$D1345,1)+0,40),"x")</f>
        <v>VÁLIDO PELO PRAZO DE 04 (QUATRO) ANOS, A</v>
      </c>
      <c r="L1345" t="str">
        <f>IFERROR(MID($D1345,FIND(L$1,$D1345,1)+0,100),"x")</f>
        <v>RESOLVE: ART. 1.º - AUTORIZAR O DIREITO DE  USO DOS RECURSOS HÍDRICOS, VÁLIDO PELO PRAZO DE 04 (QUAT</v>
      </c>
      <c r="M1345" t="s">
        <v>3106</v>
      </c>
      <c r="P1345" t="e">
        <f>VLOOKUP(A1345,#REF!,1,FALSE)</f>
        <v>#REF!</v>
      </c>
    </row>
    <row r="1346" spans="1:16" x14ac:dyDescent="0.25">
      <c r="A1346" s="3">
        <v>21303</v>
      </c>
      <c r="B1346" t="s">
        <v>5570</v>
      </c>
      <c r="C1346">
        <v>1382</v>
      </c>
      <c r="D1346" t="s">
        <v>1208</v>
      </c>
      <c r="E1346" s="1">
        <v>21303</v>
      </c>
      <c r="F1346" s="2">
        <v>44068</v>
      </c>
      <c r="G1346" t="str">
        <f>IFERROR(MID($D1346,FIND(G$1,$D1346,1)+0,110),"x")</f>
        <v xml:space="preserve">LOCALIZADO NO SÍTIO ÁGUA FRIA I, ZONA RURAL, NO MUNICÍPIO DE ITAPICURU, MEDIANTE  O CUMPRIMENTO DA LEGISLAÇÃO </v>
      </c>
      <c r="H1346" t="str">
        <f>IFERROR(MID($D1346,FIND(H$1,$D1346,1)+0,70),"x")</f>
        <v>CAPTAÇÃO SUBTERRÂNEA, NA BACIA  HIDROGRÁFICA DO RIO ITAPICURU, NAS COO</v>
      </c>
      <c r="I1346" t="str">
        <f>IFERROR(MID($D1346,FIND(I$1,$D1346,1)+0,30),"x")</f>
        <v>CPF N° 440.396.035-91, COM SED</v>
      </c>
      <c r="J1346" t="str">
        <f>IFERROR(MID($D1346,FIND(J$1,$D1346,1)+0,30),"x")</f>
        <v>x</v>
      </c>
      <c r="K1346" t="str">
        <f>IFERROR(MID($D1346,FIND(K$1,$D1346,1)+0,40),"x")</f>
        <v>VÁLIDO PELO PRAZO DE 04 (QUATRO) ANOS, A</v>
      </c>
      <c r="L1346" t="str">
        <f>IFERROR(MID($D1346,FIND(L$1,$D1346,1)+0,100),"x")</f>
        <v>RESOLVE: ART. 1.º - AUTORIZAR O DIREITO DE  USO DOS RECURSOS HÍDRICOS, VÁLIDO PELO PRAZO DE 04 (QUAT</v>
      </c>
      <c r="M1346" t="s">
        <v>3478</v>
      </c>
      <c r="P1346" t="e">
        <f>VLOOKUP(A1346,#REF!,1,FALSE)</f>
        <v>#REF!</v>
      </c>
    </row>
    <row r="1347" spans="1:16" x14ac:dyDescent="0.25">
      <c r="A1347" s="3">
        <v>21304</v>
      </c>
      <c r="B1347" t="s">
        <v>5072</v>
      </c>
      <c r="C1347">
        <v>883</v>
      </c>
      <c r="D1347" t="s">
        <v>709</v>
      </c>
      <c r="E1347" s="1">
        <v>21304</v>
      </c>
      <c r="F1347" s="2">
        <v>44068</v>
      </c>
      <c r="G1347" t="str">
        <f>IFERROR(MID($D1347,FIND(G$1,$D1347,1)+0,110),"x")</f>
        <v>LOCALIZADO NA FAZENDA MARIA BEATRIZ, ZONA RURAL, NO MUNICÍPIO  DE SERRINHA, MEDIANTE O CUMPRIMENTO DA LEGISLAÇ</v>
      </c>
      <c r="H1347" t="str">
        <f>IFERROR(MID($D1347,FIND(H$1,$D1347,1)+0,70),"x")</f>
        <v>CAPTAÇÃO SUBTERRÂNEA, NA BACIA HIDROGRÁFICA DO  RECÔNCAVO NORTE, NAS C</v>
      </c>
      <c r="I1347" t="str">
        <f>IFERROR(MID($D1347,FIND(I$1,$D1347,1)+0,30),"x")</f>
        <v>CPF N° 940.321.905-00, COM SED</v>
      </c>
      <c r="J1347" t="str">
        <f>IFERROR(MID($D1347,FIND(J$1,$D1347,1)+0,30),"x")</f>
        <v>x</v>
      </c>
      <c r="K1347" t="str">
        <f>IFERROR(MID($D1347,FIND(K$1,$D1347,1)+0,40),"x")</f>
        <v>VÁLIDO PELO PRAZO DE 04 (QUATRO) ANOS, A</v>
      </c>
      <c r="L1347" t="str">
        <f>IFERROR(MID($D1347,FIND(L$1,$D1347,1)+0,100),"x")</f>
        <v>RESOLVE: ART. 1.º - AUTORIZAR O DIREITO  DE USO DOS RECURSOS HÍDRICOS, VÁLIDO PELO PRAZO DE 04 (QUAT</v>
      </c>
      <c r="M1347" t="s">
        <v>2988</v>
      </c>
      <c r="P1347" t="e">
        <f>VLOOKUP(A1347,#REF!,1,FALSE)</f>
        <v>#REF!</v>
      </c>
    </row>
    <row r="1348" spans="1:16" x14ac:dyDescent="0.25">
      <c r="A1348" s="3">
        <v>21305</v>
      </c>
      <c r="B1348" t="s">
        <v>5388</v>
      </c>
      <c r="C1348">
        <v>1200</v>
      </c>
      <c r="D1348" t="s">
        <v>1026</v>
      </c>
      <c r="E1348" s="1">
        <v>21305</v>
      </c>
      <c r="F1348" s="2">
        <v>44068</v>
      </c>
      <c r="G1348" t="str">
        <f>IFERROR(MID($D1348,FIND(G$1,$D1348,1)+0,110),"x")</f>
        <v>LOCALIZADO NA FAZENDA BELA  VISTA, ZONA RURAL, NO MUNICÍPIO DE TUCANO, MEDIANTE O CUMPRIMENTO DA LEGISLAÇÃO VI</v>
      </c>
      <c r="H1348" t="str">
        <f>IFERROR(MID($D1348,FIND(H$1,$D1348,1)+0,70),"x")</f>
        <v>CAPTAÇÃO SUBTERRÂNEA, NA BACIA HIDROGRÁFICA DO RIO ITAPICURU, NAS COOR</v>
      </c>
      <c r="I1348" t="str">
        <f>IFERROR(MID($D1348,FIND(I$1,$D1348,1)+0,30),"x")</f>
        <v>CPF N° 125.821.405-97, COM SED</v>
      </c>
      <c r="J1348" t="str">
        <f>IFERROR(MID($D1348,FIND(J$1,$D1348,1)+0,30),"x")</f>
        <v>x</v>
      </c>
      <c r="K1348" t="str">
        <f>IFERROR(MID($D1348,FIND(K$1,$D1348,1)+0,40),"x")</f>
        <v>VÁLIDO PELO PRAZO DE 04 (QUATRO) ANOS, A</v>
      </c>
      <c r="L1348" t="str">
        <f>IFERROR(MID($D1348,FIND(L$1,$D1348,1)+0,100),"x")</f>
        <v>RESOLVE: ART. 1.º - AUTORIZAR O DIREITO DE USO  DOS RECURSOS HÍDRICOS, VÁLIDO PELO PRAZO DE 04 (QUAT</v>
      </c>
      <c r="M1348" t="s">
        <v>3298</v>
      </c>
      <c r="P1348" t="e">
        <f>VLOOKUP(A1348,#REF!,1,FALSE)</f>
        <v>#REF!</v>
      </c>
    </row>
    <row r="1349" spans="1:16" x14ac:dyDescent="0.25">
      <c r="A1349" s="3">
        <v>21306</v>
      </c>
      <c r="B1349" t="s">
        <v>5293</v>
      </c>
      <c r="C1349">
        <v>1105</v>
      </c>
      <c r="D1349" t="s">
        <v>931</v>
      </c>
      <c r="E1349" s="1">
        <v>21306</v>
      </c>
      <c r="F1349" s="2">
        <v>44068</v>
      </c>
      <c r="G1349" t="str">
        <f>IFERROR(MID($D1349,FIND(G$1,$D1349,1)+0,110),"x")</f>
        <v xml:space="preserve">LOCALIZADO NO MESMO LOCAL E MUNICÍPIO, MEDIANTE O CUMPRIMENTO DA LEGISLAÇÃO VIGENTE, DOS  CONDICIONANTES E DO </v>
      </c>
      <c r="H1349" t="str">
        <f>IFERROR(MID($D1349,FIND(H$1,$D1349,1)+0,70),"x")</f>
        <v xml:space="preserve">CAPTAÇÃO SUPERFICIAL, NA BACIA HIDROGRÁFICA DO RIO DE  CONTAS, NO RIO </v>
      </c>
      <c r="I1349" t="str">
        <f>IFERROR(MID($D1349,FIND(I$1,$D1349,1)+0,30),"x")</f>
        <v>CPF Nº 539.921.485-72, COM SED</v>
      </c>
      <c r="J1349" t="str">
        <f>IFERROR(MID($D1349,FIND(J$1,$D1349,1)+0,30),"x")</f>
        <v>x</v>
      </c>
      <c r="K1349" t="str">
        <f>IFERROR(MID($D1349,FIND(K$1,$D1349,1)+0,40),"x")</f>
        <v>VÁLIDO PELO PRAZO DE 04 (QUATRO) ANOS, A</v>
      </c>
      <c r="L1349" t="str">
        <f>IFERROR(MID($D1349,FIND(L$1,$D1349,1)+0,100),"x")</f>
        <v>RESOLVE: ART. 1º - AUTORIZAR O DIREITO  DE USO DOS RECURSOS HÍDRICOS, VÁLIDO PELO PRAZO DE 04 (QUATR</v>
      </c>
      <c r="M1349" t="s">
        <v>3205</v>
      </c>
      <c r="P1349" t="e">
        <f>VLOOKUP(A1349,#REF!,1,FALSE)</f>
        <v>#REF!</v>
      </c>
    </row>
    <row r="1350" spans="1:16" x14ac:dyDescent="0.25">
      <c r="A1350" s="3">
        <v>21307</v>
      </c>
      <c r="B1350" t="s">
        <v>5571</v>
      </c>
      <c r="C1350">
        <v>1383</v>
      </c>
      <c r="D1350" t="s">
        <v>1209</v>
      </c>
      <c r="E1350" s="1">
        <v>21307</v>
      </c>
      <c r="F1350" s="2">
        <v>44068</v>
      </c>
      <c r="G1350" t="str">
        <f>IFERROR(MID($D1350,FIND(G$1,$D1350,1)+0,110),"x")</f>
        <v>LOCALIZADO NA FAZENDA JABURU, RIO DO PEIXE, NO MUNICÍPIO DE CAPIM  GROSSO, MEDIANTE O CUMPRIMENTO DA LEGISLAÇÃ</v>
      </c>
      <c r="H1350" t="str">
        <f>IFERROR(MID($D1350,FIND(H$1,$D1350,1)+0,70),"x")</f>
        <v>CAPTAÇÃO SUBTERRÂNEA, NA BACIA  HIDROGRÁFICA DO RIO ITAPICURU, NAS COO</v>
      </c>
      <c r="I1350" t="str">
        <f>IFERROR(MID($D1350,FIND(I$1,$D1350,1)+0,30),"x")</f>
        <v>CPF SOB N° 816.485.535-91, COM</v>
      </c>
      <c r="J1350" t="str">
        <f>IFERROR(MID($D1350,FIND(J$1,$D1350,1)+0,30),"x")</f>
        <v>x</v>
      </c>
      <c r="K1350" t="str">
        <f>IFERROR(MID($D1350,FIND(K$1,$D1350,1)+0,40),"x")</f>
        <v>VÁLIDO PELO PRAZO DE 04 (QUATRO) ANOS, A</v>
      </c>
      <c r="L1350" t="str">
        <f>IFERROR(MID($D1350,FIND(L$1,$D1350,1)+0,100),"x")</f>
        <v>RESOLVE: ART. 1º - AUTORIZAR O DIREITO DE  USO DOS RECURSOS HÍDRICOS, VÁLIDO PELO PRAZO DE 04 (QUATR</v>
      </c>
      <c r="M1350" t="s">
        <v>3479</v>
      </c>
      <c r="P1350" t="e">
        <f>VLOOKUP(A1350,#REF!,1,FALSE)</f>
        <v>#REF!</v>
      </c>
    </row>
    <row r="1351" spans="1:16" x14ac:dyDescent="0.25">
      <c r="A1351" s="3">
        <v>21308</v>
      </c>
      <c r="B1351" t="s">
        <v>5438</v>
      </c>
      <c r="C1351">
        <v>1250</v>
      </c>
      <c r="D1351" t="s">
        <v>1076</v>
      </c>
      <c r="E1351" s="1">
        <v>21308</v>
      </c>
      <c r="F1351" s="2">
        <v>44068</v>
      </c>
      <c r="G1351" t="str">
        <f>IFERROR(MID($D1351,FIND(G$1,$D1351,1)+0,110),"x")</f>
        <v>LOCALIZADO NA FAZENDA MOCAMBO, ZONA RURAL, NO MUNICÍPIO DE UTINGA, MEDIANTE  O CUMPRIMENTO DA LEGISLAÇÃO VIGEN</v>
      </c>
      <c r="H1351" t="str">
        <f>IFERROR(MID($D1351,FIND(H$1,$D1351,1)+0,70),"x")</f>
        <v>CAPTAÇÃO SUBTERRÂNEA, NA BACIA HIDROGRÁFICA DO RIO PARAGUAÇU, NAS  COO</v>
      </c>
      <c r="I1351" t="str">
        <f>IFERROR(MID($D1351,FIND(I$1,$D1351,1)+0,30),"x")</f>
        <v>CPF N° 108.894.185-00, COM SED</v>
      </c>
      <c r="J1351" t="str">
        <f>IFERROR(MID($D1351,FIND(J$1,$D1351,1)+0,30),"x")</f>
        <v>x</v>
      </c>
      <c r="K1351" t="str">
        <f>IFERROR(MID($D1351,FIND(K$1,$D1351,1)+0,40),"x")</f>
        <v>VÁLIDO PELO PRAZO DE 04 (QUATRO) ANOS, A</v>
      </c>
      <c r="L1351" t="str">
        <f>IFERROR(MID($D1351,FIND(L$1,$D1351,1)+0,100),"x")</f>
        <v>RESOLVE: ART. 1º - AUTORIZAR O DIREITO DE  USO DOS RECURSOS HÍDRICOS, VÁLIDO PELO PRAZO DE 04 (QUATR</v>
      </c>
      <c r="M1351" t="s">
        <v>3347</v>
      </c>
      <c r="P1351" t="e">
        <f>VLOOKUP(A1351,#REF!,1,FALSE)</f>
        <v>#REF!</v>
      </c>
    </row>
    <row r="1352" spans="1:16" x14ac:dyDescent="0.25">
      <c r="A1352" s="3">
        <v>21309</v>
      </c>
      <c r="B1352" t="s">
        <v>5462</v>
      </c>
      <c r="C1352">
        <v>1274</v>
      </c>
      <c r="D1352" t="s">
        <v>1100</v>
      </c>
      <c r="E1352" s="1">
        <v>21309</v>
      </c>
      <c r="F1352" s="2">
        <v>44068</v>
      </c>
      <c r="G1352" t="str">
        <f>IFERROR(MID($D1352,FIND(G$1,$D1352,1)+0,110),"x")</f>
        <v xml:space="preserve">LOCALIZADO NA FAZENDA DO QUEIXADA, ZONA RURAL, NO MUNICÍPIO DE LAJEDÃO, MEDIANTE  O CUMPRIMENTO DA LEGISLAÇÃO </v>
      </c>
      <c r="H1352" t="str">
        <f>IFERROR(MID($D1352,FIND(H$1,$D1352,1)+0,70),"x")</f>
        <v>CAPTAÇÃO SUPERFICIAL, NA BACIA HIDROGRÁFICA DO RIO PERUÍPE, EM AFLUENT</v>
      </c>
      <c r="I1352" t="str">
        <f>IFERROR(MID($D1352,FIND(I$1,$D1352,1)+0,30),"x")</f>
        <v>CPF Nº 046.338.905-06, COM SED</v>
      </c>
      <c r="J1352" t="str">
        <f>IFERROR(MID($D1352,FIND(J$1,$D1352,1)+0,30),"x")</f>
        <v>x</v>
      </c>
      <c r="K1352" t="str">
        <f>IFERROR(MID($D1352,FIND(K$1,$D1352,1)+0,40),"x")</f>
        <v>VÁLIDO PELO PRAZO DE 04 (QUATRO) ANOS, A</v>
      </c>
      <c r="L1352" t="str">
        <f>IFERROR(MID($D1352,FIND(L$1,$D1352,1)+0,100),"x")</f>
        <v>RESOLVE: ART. 1º - AUTORIZAR O DIREITO DE  USO DOS RECURSOS HÍDRICOS, VÁLIDO PELO PRAZO DE 04 (QUATR</v>
      </c>
      <c r="M1352" t="s">
        <v>3371</v>
      </c>
      <c r="P1352" t="e">
        <f>VLOOKUP(A1352,#REF!,1,FALSE)</f>
        <v>#REF!</v>
      </c>
    </row>
    <row r="1353" spans="1:16" x14ac:dyDescent="0.25">
      <c r="A1353" s="3">
        <v>21310</v>
      </c>
      <c r="B1353" t="s">
        <v>5143</v>
      </c>
      <c r="C1353">
        <v>955</v>
      </c>
      <c r="D1353" t="s">
        <v>781</v>
      </c>
      <c r="E1353" s="1">
        <v>21310</v>
      </c>
      <c r="F1353" s="2">
        <v>44068</v>
      </c>
      <c r="G1353" t="str">
        <f>IFERROR(MID($D1353,FIND(G$1,$D1353,1)+0,110),"x")</f>
        <v>LOCALIZADO NA FAZENDA POÇÕES, ZONA RURAL, NO  MUNICÍPIO DE SEBASTIÃO LARANJEIRAS, MEDIANTE O CUMPRIMENTO DA LE</v>
      </c>
      <c r="H1353" t="str">
        <f>IFERROR(MID($D1353,FIND(H$1,$D1353,1)+0,70),"x")</f>
        <v xml:space="preserve">CAPTAÇÃO SUBTERRÂNEA, NA BACIA HIDROGRÁFICA DO  RIO SÃO FRANCISCO, NO </v>
      </c>
      <c r="I1353" t="str">
        <f>IFERROR(MID($D1353,FIND(I$1,$D1353,1)+0,30),"x")</f>
        <v>CPF SOB N° 078.557.965-68, COM</v>
      </c>
      <c r="J1353" t="str">
        <f>IFERROR(MID($D1353,FIND(J$1,$D1353,1)+0,30),"x")</f>
        <v>x</v>
      </c>
      <c r="K1353" t="str">
        <f>IFERROR(MID($D1353,FIND(K$1,$D1353,1)+0,40),"x")</f>
        <v>VÁLIDO PELO PRAZO DE 04 (QUATRO) ANOS, A</v>
      </c>
      <c r="L1353" t="str">
        <f>IFERROR(MID($D1353,FIND(L$1,$D1353,1)+0,100),"x")</f>
        <v>RESOLVE: ART. 1º - AUTORIZAR O DIREITO DE USO  DOS RECURSOS HÍDRICOS, VÁLIDO PELO PRAZO DE 04 (QUATR</v>
      </c>
      <c r="M1353" t="s">
        <v>3057</v>
      </c>
      <c r="P1353" t="e">
        <f>VLOOKUP(A1353,#REF!,1,FALSE)</f>
        <v>#REF!</v>
      </c>
    </row>
    <row r="1354" spans="1:16" x14ac:dyDescent="0.25">
      <c r="A1354" s="3">
        <v>21311</v>
      </c>
      <c r="B1354" t="s">
        <v>5373</v>
      </c>
      <c r="C1354">
        <v>1185</v>
      </c>
      <c r="D1354" t="s">
        <v>1011</v>
      </c>
      <c r="E1354" s="1">
        <v>21311</v>
      </c>
      <c r="F1354" s="2">
        <v>44068</v>
      </c>
      <c r="G1354" t="str">
        <f>IFERROR(MID($D1354,FIND(G$1,$D1354,1)+0,110),"x")</f>
        <v>LOCALIZADO NA FAZENDA  SÃO JOÃO, CAATINGA DO MOURA, ZONA RURAL, NO MUNICÍPIO DE JACOBINA, MEDIANTE O CUMPRIMEN</v>
      </c>
      <c r="H1354" t="str">
        <f>IFERROR(MID($D1354,FIND(H$1,$D1354,1)+0,70),"x")</f>
        <v>CAPTAÇÃO SUBTERRÂNEA, NA BACIA HIDROGRÁFICA DO RIO ITAPICURU, NAS  COO</v>
      </c>
      <c r="I1354" t="str">
        <f>IFERROR(MID($D1354,FIND(I$1,$D1354,1)+0,30),"x")</f>
        <v>CPF N° 025.496.485-01, COM SED</v>
      </c>
      <c r="J1354" t="str">
        <f>IFERROR(MID($D1354,FIND(J$1,$D1354,1)+0,30),"x")</f>
        <v>x</v>
      </c>
      <c r="K1354" t="str">
        <f>IFERROR(MID($D1354,FIND(K$1,$D1354,1)+0,40),"x")</f>
        <v>VÁLIDO PELO PRAZO DE 04 (QUATRO) ANOS, A</v>
      </c>
      <c r="L1354" t="str">
        <f>IFERROR(MID($D1354,FIND(L$1,$D1354,1)+0,100),"x")</f>
        <v>RESOLVE: ART. 1.º - AUTORIZAR O DIREITO  DE USO DOS RECURSOS HÍDRICOS, VÁLIDO PELO PRAZO DE 04 (QUAT</v>
      </c>
      <c r="M1354" t="s">
        <v>3283</v>
      </c>
      <c r="P1354" t="e">
        <f>VLOOKUP(A1354,#REF!,1,FALSE)</f>
        <v>#REF!</v>
      </c>
    </row>
    <row r="1355" spans="1:16" x14ac:dyDescent="0.25">
      <c r="A1355" s="3">
        <v>21318</v>
      </c>
      <c r="B1355" t="s">
        <v>5478</v>
      </c>
      <c r="C1355">
        <v>1290</v>
      </c>
      <c r="D1355" t="s">
        <v>1116</v>
      </c>
      <c r="E1355" s="1">
        <v>21318</v>
      </c>
      <c r="F1355" s="2">
        <v>44069</v>
      </c>
      <c r="G1355" t="str">
        <f>IFERROR(MID($D1355,FIND(G$1,$D1355,1)+0,110),"x")</f>
        <v xml:space="preserve">LOCALIZADO NA FAZENDA TUIUIÚ, PINDORAMA, NO MUNICÍPIO DE IUIÚ, MEDIANTE O CUMPRIMENTO  DA LEGISLAÇÃO VIGENTE, </v>
      </c>
      <c r="H1355" t="str">
        <f>IFERROR(MID($D1355,FIND(H$1,$D1355,1)+0,70),"x")</f>
        <v>CAPTAÇÃO SUBTERRÂNEA, NA BACIA HIDROGRÁFICA DO RIO SÃO  FRANCISCO, NAS</v>
      </c>
      <c r="I1355" t="str">
        <f>IFERROR(MID($D1355,FIND(I$1,$D1355,1)+0,30),"x")</f>
        <v>CPF N° 043.872.715-07, COM SED</v>
      </c>
      <c r="J1355" t="str">
        <f>IFERROR(MID($D1355,FIND(J$1,$D1355,1)+0,30),"x")</f>
        <v>x</v>
      </c>
      <c r="K1355" t="str">
        <f>IFERROR(MID($D1355,FIND(K$1,$D1355,1)+0,40),"x")</f>
        <v>VÁLIDO PELO PRAZO DE 04 (QUATRO) ANOS, A</v>
      </c>
      <c r="L1355" t="str">
        <f>IFERROR(MID($D1355,FIND(L$1,$D1355,1)+0,100),"x")</f>
        <v>RESOLVE: ART. 1º - AUTORIZAR O DIREITO  DE USO DOS RECURSOS HÍDRICOS, VÁLIDO PELO PRAZO DE 04 (QUATR</v>
      </c>
      <c r="M1355" t="s">
        <v>3387</v>
      </c>
      <c r="P1355" t="e">
        <f>VLOOKUP(A1355,#REF!,1,FALSE)</f>
        <v>#REF!</v>
      </c>
    </row>
    <row r="1356" spans="1:16" x14ac:dyDescent="0.25">
      <c r="A1356" s="3">
        <v>21319</v>
      </c>
      <c r="B1356" t="s">
        <v>5466</v>
      </c>
      <c r="C1356">
        <v>1278</v>
      </c>
      <c r="D1356" t="s">
        <v>1104</v>
      </c>
      <c r="E1356" s="1">
        <v>21319</v>
      </c>
      <c r="F1356" s="2">
        <v>44069</v>
      </c>
      <c r="G1356" t="str">
        <f>IFERROR(MID($D1356,FIND(G$1,$D1356,1)+0,110),"x")</f>
        <v>x</v>
      </c>
      <c r="H1356" t="str">
        <f>IFERROR(MID($D1356,FIND(H$1,$D1356,1)+0,70),"x")</f>
        <v>CAPTAÇÃO SUBTERRÂNEA, NA BACIA HIDROGRÁFICA DO RIO REAL,  NAS COORDENA</v>
      </c>
      <c r="I1356" t="str">
        <f>IFERROR(MID($D1356,FIND(I$1,$D1356,1)+0,30),"x")</f>
        <v>CPF N° 021.921.294-59, COM SED</v>
      </c>
      <c r="J1356" t="str">
        <f>IFERROR(MID($D1356,FIND(J$1,$D1356,1)+0,30),"x")</f>
        <v>x</v>
      </c>
      <c r="K1356" t="str">
        <f>IFERROR(MID($D1356,FIND(K$1,$D1356,1)+0,40),"x")</f>
        <v>VÁLIDO PELO PRAZO DE 04 (QUATRO) ANOS, A</v>
      </c>
      <c r="L1356" t="str">
        <f>IFERROR(MID($D1356,FIND(L$1,$D1356,1)+0,100),"x")</f>
        <v>RESOLVE: ART. 1º - AUTORIZAR O DIREITO DE  USO DOS RECURSOS HÍDRICOS, VÁLIDO PELO PRAZO DE 04 (QUATR</v>
      </c>
      <c r="M1356" t="s">
        <v>3375</v>
      </c>
      <c r="P1356" t="e">
        <f>VLOOKUP(A1356,#REF!,1,FALSE)</f>
        <v>#REF!</v>
      </c>
    </row>
    <row r="1357" spans="1:16" x14ac:dyDescent="0.25">
      <c r="A1357" s="3">
        <v>21320</v>
      </c>
      <c r="B1357" t="s">
        <v>5080</v>
      </c>
      <c r="C1357">
        <v>891</v>
      </c>
      <c r="D1357" t="s">
        <v>717</v>
      </c>
      <c r="E1357" s="1">
        <v>21320</v>
      </c>
      <c r="F1357" s="2">
        <v>44069</v>
      </c>
      <c r="G1357" t="str">
        <f>IFERROR(MID($D1357,FIND(G$1,$D1357,1)+0,110),"x")</f>
        <v xml:space="preserve">LOCALIZADO NO MESMO LOCAL E MUNICÍPIO, MEDIANTE O CUMPRIMENTO DA LEGISLAÇÃO VIGENTE, DOS  CONDICIONANTES E DO </v>
      </c>
      <c r="H1357" t="str">
        <f>IFERROR(MID($D1357,FIND(H$1,$D1357,1)+0,70),"x")</f>
        <v>CAPTAÇÃO SUBTERRÂNEA, NA BACIA HIDROGRÁFICA DO  RECÔNCAVO NORTE, NAS C</v>
      </c>
      <c r="I1357" t="str">
        <f>IFERROR(MID($D1357,FIND(I$1,$D1357,1)+0,30),"x")</f>
        <v>CPF N° 491.122.285-91, COM SED</v>
      </c>
      <c r="J1357" t="str">
        <f>IFERROR(MID($D1357,FIND(J$1,$D1357,1)+0,30),"x")</f>
        <v>x</v>
      </c>
      <c r="K1357" t="str">
        <f>IFERROR(MID($D1357,FIND(K$1,$D1357,1)+0,40),"x")</f>
        <v>VÁLIDO PELO PRAZO DE 04 (QUATRO) ANOS, A</v>
      </c>
      <c r="L1357" t="str">
        <f>IFERROR(MID($D1357,FIND(L$1,$D1357,1)+0,100),"x")</f>
        <v>RESOLVE: ART. 1º - AUTORIZAR O DIREITO DE  USO DOS RECURSOS HÍDRICOS, VÁLIDO PELO PRAZO DE 04 (QUATR</v>
      </c>
      <c r="M1357" t="s">
        <v>2995</v>
      </c>
      <c r="P1357" t="e">
        <f>VLOOKUP(A1357,#REF!,1,FALSE)</f>
        <v>#REF!</v>
      </c>
    </row>
    <row r="1358" spans="1:16" x14ac:dyDescent="0.25">
      <c r="A1358" s="3">
        <v>21321</v>
      </c>
      <c r="B1358" t="s">
        <v>5078</v>
      </c>
      <c r="C1358">
        <v>889</v>
      </c>
      <c r="D1358" t="s">
        <v>715</v>
      </c>
      <c r="E1358" s="1">
        <v>21321</v>
      </c>
      <c r="F1358" s="2">
        <v>44069</v>
      </c>
      <c r="G1358" t="str">
        <f>IFERROR(MID($D1358,FIND(G$1,$D1358,1)+0,110),"x")</f>
        <v>LOCALIZADO NA FAZENDA SERGIPANA/AUXILIADORA, NO MUNICÍPIO DE ENTRE RIOS, MEDIANTE O  CUMPRIMENTO DA LEGISLAÇÃO</v>
      </c>
      <c r="H1358" t="str">
        <f>IFERROR(MID($D1358,FIND(H$1,$D1358,1)+0,70),"x")</f>
        <v>CAPTAÇÃO SUBTERRÂNEA, NA BACIA HIDROGRÁFICA DO  RECÔNCAVO NORTE, NAS C</v>
      </c>
      <c r="I1358" t="str">
        <f>IFERROR(MID($D1358,FIND(I$1,$D1358,1)+0,30),"x")</f>
        <v>CPF N° 355.648.905-82, COM SED</v>
      </c>
      <c r="J1358" t="str">
        <f>IFERROR(MID($D1358,FIND(J$1,$D1358,1)+0,30),"x")</f>
        <v>x</v>
      </c>
      <c r="K1358" t="str">
        <f>IFERROR(MID($D1358,FIND(K$1,$D1358,1)+0,40),"x")</f>
        <v>VÁLIDO PELO PRAZO DE 04 (QUATRO) ANOS, A</v>
      </c>
      <c r="L1358" t="str">
        <f>IFERROR(MID($D1358,FIND(L$1,$D1358,1)+0,100),"x")</f>
        <v>RESOLVE: ART. 1º - AUTORIZAR O DIREITO DE  USO DOS RECURSOS HÍDRICOS, VÁLIDO PELO PRAZO DE 04 (QUATR</v>
      </c>
      <c r="M1358" t="s">
        <v>2993</v>
      </c>
      <c r="P1358" t="e">
        <f>VLOOKUP(A1358,#REF!,1,FALSE)</f>
        <v>#REF!</v>
      </c>
    </row>
    <row r="1359" spans="1:16" x14ac:dyDescent="0.25">
      <c r="A1359" s="3">
        <v>21323</v>
      </c>
      <c r="B1359" t="s">
        <v>5563</v>
      </c>
      <c r="C1359">
        <v>1375</v>
      </c>
      <c r="D1359" t="s">
        <v>1201</v>
      </c>
      <c r="E1359" s="1">
        <v>21323</v>
      </c>
      <c r="F1359" s="2">
        <v>44069</v>
      </c>
      <c r="G1359" t="str">
        <f>IFERROR(MID($D1359,FIND(G$1,$D1359,1)+0,110),"x")</f>
        <v>LOCALIZADO NA FAZENDA REUNIDA SANTA MARIA, ZONA RURAL, NO MUNICÍPIO DE  PRADO, MEDIANTE O CUMPRIMENTO DA LEGIS</v>
      </c>
      <c r="H1359" t="str">
        <f>IFERROR(MID($D1359,FIND(H$1,$D1359,1)+0,70),"x")</f>
        <v>CAPTAÇÃO SUPERFICIAL, NA BACIA  HIDROGRÁFICA DO RIO DO QUEIMADO, NO RI</v>
      </c>
      <c r="I1359" t="str">
        <f>IFERROR(MID($D1359,FIND(I$1,$D1359,1)+0,30),"x")</f>
        <v>CPF Nº 948.458.328-87, COM SED</v>
      </c>
      <c r="J1359" t="str">
        <f>IFERROR(MID($D1359,FIND(J$1,$D1359,1)+0,30),"x")</f>
        <v>x</v>
      </c>
      <c r="K1359" t="str">
        <f>IFERROR(MID($D1359,FIND(K$1,$D1359,1)+0,40),"x")</f>
        <v>VÁLIDO PELO PRAZO DE 04 (QUATRO) ANOS, A</v>
      </c>
      <c r="L1359" t="str">
        <f>IFERROR(MID($D1359,FIND(L$1,$D1359,1)+0,100),"x")</f>
        <v>RESOLVE: ART. 1º - AUTORIZAR O DIREITO  DE USO DOS RECURSOS HÍDRICOS, VÁLIDO PELO PRAZO DE 04 (QUATR</v>
      </c>
      <c r="M1359" t="s">
        <v>3471</v>
      </c>
      <c r="P1359" t="e">
        <f>VLOOKUP(A1359,#REF!,1,FALSE)</f>
        <v>#REF!</v>
      </c>
    </row>
    <row r="1360" spans="1:16" x14ac:dyDescent="0.25">
      <c r="A1360" s="3">
        <v>21324</v>
      </c>
      <c r="B1360" t="s">
        <v>5219</v>
      </c>
      <c r="C1360">
        <v>1031</v>
      </c>
      <c r="D1360" t="s">
        <v>857</v>
      </c>
      <c r="E1360" s="1">
        <v>21324</v>
      </c>
      <c r="F1360" s="2">
        <v>44069</v>
      </c>
      <c r="G1360" t="str">
        <f>IFERROR(MID($D1360,FIND(G$1,$D1360,1)+0,110),"x")</f>
        <v>LOCALIZADO NA FAZENDA SANTA FÉ, RIACHO DA LÉGUA, ZONA RURAL, NO MUNICÍPIO DE CASTRO  ALVES, MEDIANTE O CUMPRIM</v>
      </c>
      <c r="H1360" t="str">
        <f>IFERROR(MID($D1360,FIND(H$1,$D1360,1)+0,70),"x")</f>
        <v xml:space="preserve">CAPTAÇÃO SUPERFICIAL, NA BACIA HIDROGRÁFICA DO RIO  PARAGUAÇU, NO RIO </v>
      </c>
      <c r="I1360" t="str">
        <f>IFERROR(MID($D1360,FIND(I$1,$D1360,1)+0,30),"x")</f>
        <v>CPF N° 073.935.985-15, COM SED</v>
      </c>
      <c r="J1360" t="str">
        <f>IFERROR(MID($D1360,FIND(J$1,$D1360,1)+0,30),"x")</f>
        <v>x</v>
      </c>
      <c r="K1360" t="str">
        <f>IFERROR(MID($D1360,FIND(K$1,$D1360,1)+0,40),"x")</f>
        <v>VÁLIDO PELO PRAZO DE 04 (QUATRO) ANOS, A</v>
      </c>
      <c r="L1360" t="str">
        <f>IFERROR(MID($D1360,FIND(L$1,$D1360,1)+0,100),"x")</f>
        <v>RESOLVE: ART. 1º - AUTORIZAR O DIREITO  DE USO DOS RECURSOS HÍDRICOS, VÁLIDO PELO PRAZO DE 04 (QUATR</v>
      </c>
      <c r="M1360" t="s">
        <v>3132</v>
      </c>
      <c r="P1360" t="e">
        <f>VLOOKUP(A1360,#REF!,1,FALSE)</f>
        <v>#REF!</v>
      </c>
    </row>
    <row r="1361" spans="1:16" x14ac:dyDescent="0.25">
      <c r="A1361" s="3">
        <v>21325</v>
      </c>
      <c r="B1361" t="s">
        <v>5304</v>
      </c>
      <c r="C1361">
        <v>1116</v>
      </c>
      <c r="D1361" t="s">
        <v>942</v>
      </c>
      <c r="E1361" s="1">
        <v>21325</v>
      </c>
      <c r="F1361" s="2">
        <v>44069</v>
      </c>
      <c r="G1361" t="str">
        <f>IFERROR(MID($D1361,FIND(G$1,$D1361,1)+0,110),"x")</f>
        <v>LOCALIZADO NA FAZENDA  BELA VISTA, ZONA RURAL, NO MUNICÍPIO DE PIATÃ, MEDIANTE O CUMPRIMENTO DA LEGISLAÇÃO VIG</v>
      </c>
      <c r="H1361" t="str">
        <f>IFERROR(MID($D1361,FIND(H$1,$D1361,1)+0,70),"x")</f>
        <v>CAPTAÇÃO SUPERFICIAL, NA BACIA HIDROGRÁFICA DO RIO DE CONTAS, NO RIO D</v>
      </c>
      <c r="I1361" t="str">
        <f>IFERROR(MID($D1361,FIND(I$1,$D1361,1)+0,30),"x")</f>
        <v>CPF Nº 071.929.786-98, COM SED</v>
      </c>
      <c r="J1361" t="str">
        <f>IFERROR(MID($D1361,FIND(J$1,$D1361,1)+0,30),"x")</f>
        <v>x</v>
      </c>
      <c r="K1361" t="str">
        <f>IFERROR(MID($D1361,FIND(K$1,$D1361,1)+0,40),"x")</f>
        <v>VÁLIDO PELO PRAZO DE 04 (QUATRO) ANOS, A</v>
      </c>
      <c r="L1361" t="str">
        <f>IFERROR(MID($D1361,FIND(L$1,$D1361,1)+0,100),"x")</f>
        <v>RESOLVE: ART. 1º - AUTORIZAR O DIREITO DE  USO DOS RECURSOS HÍDRICOS, VÁLIDO PELO PRAZO DE 04 (QUATR</v>
      </c>
      <c r="M1361" t="s">
        <v>3216</v>
      </c>
      <c r="P1361" t="e">
        <f>VLOOKUP(A1361,#REF!,1,FALSE)</f>
        <v>#REF!</v>
      </c>
    </row>
    <row r="1362" spans="1:16" x14ac:dyDescent="0.25">
      <c r="A1362" s="3">
        <v>21327</v>
      </c>
      <c r="B1362" t="s">
        <v>5483</v>
      </c>
      <c r="C1362">
        <v>1295</v>
      </c>
      <c r="D1362" t="s">
        <v>1121</v>
      </c>
      <c r="E1362" s="1">
        <v>21327</v>
      </c>
      <c r="F1362" s="2">
        <v>44069</v>
      </c>
      <c r="G1362" t="str">
        <f>IFERROR(MID($D1362,FIND(G$1,$D1362,1)+0,110),"x")</f>
        <v xml:space="preserve">LOCALIZADO NA FAZENDA SÃO PEDRO, ZONA RURAL, NO MUNICÍPIO DE  CAFARNAUM, MEDIANTE O CUMPRIMENTO DA LEGISLAÇÃO </v>
      </c>
      <c r="H1362" t="str">
        <f>IFERROR(MID($D1362,FIND(H$1,$D1362,1)+0,70),"x")</f>
        <v xml:space="preserve">CAPTAÇÃO SUBTERRÂNEA, NA BACIA HIDROGRÁFICA DO RIO SÃO  FRANCISCO, NO </v>
      </c>
      <c r="I1362" t="str">
        <f>IFERROR(MID($D1362,FIND(I$1,$D1362,1)+0,30),"x")</f>
        <v>CPF N° 048.682.075-04, COM SED</v>
      </c>
      <c r="J1362" t="str">
        <f>IFERROR(MID($D1362,FIND(J$1,$D1362,1)+0,30),"x")</f>
        <v>x</v>
      </c>
      <c r="K1362" t="str">
        <f>IFERROR(MID($D1362,FIND(K$1,$D1362,1)+0,40),"x")</f>
        <v>VÁLIDO PELO PRAZO DE 04 (QUATRO) ANOS, A</v>
      </c>
      <c r="L1362" t="str">
        <f>IFERROR(MID($D1362,FIND(L$1,$D1362,1)+0,100),"x")</f>
        <v>RESOLVE: ART. 1º - AUTORIZAR O DIREITO DE  USO DOS RECURSOS HÍDRICOS, VÁLIDO PELO PRAZO DE 04 (QUATR</v>
      </c>
      <c r="M1362" t="s">
        <v>3392</v>
      </c>
      <c r="P1362" t="e">
        <f>VLOOKUP(A1362,#REF!,1,FALSE)</f>
        <v>#REF!</v>
      </c>
    </row>
    <row r="1363" spans="1:16" x14ac:dyDescent="0.25">
      <c r="A1363" s="3">
        <v>21328</v>
      </c>
      <c r="B1363" t="s">
        <v>5303</v>
      </c>
      <c r="C1363">
        <v>1115</v>
      </c>
      <c r="D1363" t="s">
        <v>941</v>
      </c>
      <c r="E1363" s="1">
        <v>21328</v>
      </c>
      <c r="F1363" s="2">
        <v>44069</v>
      </c>
      <c r="G1363" t="str">
        <f>IFERROR(MID($D1363,FIND(G$1,$D1363,1)+0,110),"x")</f>
        <v xml:space="preserve">LOCALIZADO  NA FAZENDA VALPARAISO, ZONA RURAL, NO MUNICÍPIO DE TANHAÇU, MEDIANTE O CUMPRIMENTO DA  LEGISLAÇÃO </v>
      </c>
      <c r="H1363" t="str">
        <f>IFERROR(MID($D1363,FIND(H$1,$D1363,1)+0,70),"x")</f>
        <v xml:space="preserve">CAPTAÇÃO SUPERFICIAL, NA BACIA HIDROGRÁFICA DO RIO DE CONTAS, NO RIO  </v>
      </c>
      <c r="I1363" t="str">
        <f>IFERROR(MID($D1363,FIND(I$1,$D1363,1)+0,30),"x")</f>
        <v>CPF N° 313.706.755-34, COM SED</v>
      </c>
      <c r="J1363" t="str">
        <f>IFERROR(MID($D1363,FIND(J$1,$D1363,1)+0,30),"x")</f>
        <v>x</v>
      </c>
      <c r="K1363" t="str">
        <f>IFERROR(MID($D1363,FIND(K$1,$D1363,1)+0,40),"x")</f>
        <v>VÁLIDO PELO PRAZO DE 04 (QUATRO) ANOS, A</v>
      </c>
      <c r="L1363" t="str">
        <f>IFERROR(MID($D1363,FIND(L$1,$D1363,1)+0,100),"x")</f>
        <v>RESOLVE: ART. 1º - AUTORIZAR O DIREITO DE  USO DOS RECURSOS HÍDRICOS, VÁLIDO PELO PRAZO DE 04 (QUATR</v>
      </c>
      <c r="M1363" t="s">
        <v>3215</v>
      </c>
      <c r="P1363" t="e">
        <f>VLOOKUP(A1363,#REF!,1,FALSE)</f>
        <v>#REF!</v>
      </c>
    </row>
    <row r="1364" spans="1:16" x14ac:dyDescent="0.25">
      <c r="A1364" s="3">
        <v>21329</v>
      </c>
      <c r="B1364" t="s">
        <v>5260</v>
      </c>
      <c r="C1364">
        <v>1072</v>
      </c>
      <c r="D1364" t="s">
        <v>898</v>
      </c>
      <c r="E1364" s="1">
        <v>21329</v>
      </c>
      <c r="F1364" s="2">
        <v>44069</v>
      </c>
      <c r="G1364" t="str">
        <f>IFERROR(MID($D1364,FIND(G$1,$D1364,1)+0,110),"x")</f>
        <v xml:space="preserve">LOCALIZADO NA FAZENDA CONJUNTO BOA ESPERANÇA, ZONA RURAL, NO MUNICÍPIO DE  ITABELA, MEDIANTE O CUMPRIMENTO DA </v>
      </c>
      <c r="H1364" t="str">
        <f>IFERROR(MID($D1364,FIND(H$1,$D1364,1)+0,70),"x")</f>
        <v>CAPTAÇÃO SUPERFICIAL, NA BACIA HIDROGRÁFICA DO RIO CARAÍVA, EM  AFLUEN</v>
      </c>
      <c r="I1364" t="str">
        <f>IFERROR(MID($D1364,FIND(I$1,$D1364,1)+0,30),"x")</f>
        <v>CPF N° 221.133.715-53, COM SED</v>
      </c>
      <c r="J1364" t="str">
        <f>IFERROR(MID($D1364,FIND(J$1,$D1364,1)+0,30),"x")</f>
        <v>x</v>
      </c>
      <c r="K1364" t="str">
        <f>IFERROR(MID($D1364,FIND(K$1,$D1364,1)+0,40),"x")</f>
        <v>VÁLIDO PELO PRAZO DE 04 (QUATRO) ANOS, A</v>
      </c>
      <c r="L1364" t="str">
        <f>IFERROR(MID($D1364,FIND(L$1,$D1364,1)+0,100),"x")</f>
        <v>RESOLVE: ART. 1º - AUTORIZAR O DIREITO DE  USO DOS RECURSOS HÍDRICOS, VÁLIDO PELO PRAZO DE 04 (QUATR</v>
      </c>
      <c r="M1364" t="s">
        <v>3173</v>
      </c>
      <c r="P1364" t="e">
        <f>VLOOKUP(A1364,#REF!,1,FALSE)</f>
        <v>#REF!</v>
      </c>
    </row>
    <row r="1365" spans="1:16" x14ac:dyDescent="0.25">
      <c r="A1365" s="3">
        <v>21332</v>
      </c>
      <c r="B1365" t="s">
        <v>5190</v>
      </c>
      <c r="C1365">
        <v>1002</v>
      </c>
      <c r="D1365" t="s">
        <v>828</v>
      </c>
      <c r="E1365" s="1">
        <v>21332</v>
      </c>
      <c r="F1365" s="2">
        <v>44069</v>
      </c>
      <c r="G1365" t="str">
        <f>IFERROR(MID($D1365,FIND(G$1,$D1365,1)+0,110),"x")</f>
        <v>LOCALIZADO  NA FAZENDA MANDACARU, TAQUARENDI, NO MUNICÍPIO DE MIRANGABA, MEDIANTE O CUMPRIMENTO DA  LEGISLAÇÃO</v>
      </c>
      <c r="H1365" t="str">
        <f>IFERROR(MID($D1365,FIND(H$1,$D1365,1)+0,70),"x")</f>
        <v>CAPTAÇÃO SUBTERRÂNEA, NA BACIA HIDROGRÁFICA DO RIO  ITAPICURU, NAS COO</v>
      </c>
      <c r="I1365" t="str">
        <f>IFERROR(MID($D1365,FIND(I$1,$D1365,1)+0,30),"x")</f>
        <v>CPF N° 060.606.455-93, COM SED</v>
      </c>
      <c r="J1365" t="str">
        <f>IFERROR(MID($D1365,FIND(J$1,$D1365,1)+0,30),"x")</f>
        <v>x</v>
      </c>
      <c r="K1365" t="str">
        <f>IFERROR(MID($D1365,FIND(K$1,$D1365,1)+0,40),"x")</f>
        <v>VÁLIDO PELO PRAZO DE 04 (QUATRO) ANOS, A</v>
      </c>
      <c r="L1365" t="str">
        <f>IFERROR(MID($D1365,FIND(L$1,$D1365,1)+0,100),"x")</f>
        <v>RESOLVE: ART. 1.º - AUTORIZAR O DIREITO  DE USO DOS RECURSOS HÍDRICOS, VÁLIDO PELO PRAZO DE 04 (QUAT</v>
      </c>
      <c r="M1365" t="s">
        <v>3103</v>
      </c>
      <c r="P1365" t="e">
        <f>VLOOKUP(A1365,#REF!,1,FALSE)</f>
        <v>#REF!</v>
      </c>
    </row>
    <row r="1366" spans="1:16" x14ac:dyDescent="0.25">
      <c r="A1366" s="3">
        <v>21333</v>
      </c>
      <c r="B1366" t="s">
        <v>5134</v>
      </c>
      <c r="C1366">
        <v>946</v>
      </c>
      <c r="D1366" t="s">
        <v>772</v>
      </c>
      <c r="E1366" s="1">
        <v>21333</v>
      </c>
      <c r="F1366" s="2">
        <v>44069</v>
      </c>
      <c r="G1366" t="str">
        <f>IFERROR(MID($D1366,FIND(G$1,$D1366,1)+0,110),"x")</f>
        <v>LOCALIZADO NO SÍTIO MUCHILANA, ZONA RURAL, NO MUNICÍPIO DE ÉRICO CARDOSO, MEDIANTE O  CUMPRIMENTO DA LEGISLAÇÃ</v>
      </c>
      <c r="H1366" t="str">
        <f>IFERROR(MID($D1366,FIND(H$1,$D1366,1)+0,70),"x")</f>
        <v>CAPTAÇÃO SUBTERRÂNEA, NA BACIA HIDROGRÁFICA DO  RIO SÃO FRANCISCO, NAS</v>
      </c>
      <c r="I1366" t="str">
        <f>IFERROR(MID($D1366,FIND(I$1,$D1366,1)+0,30),"x")</f>
        <v>CPF N° 038.973.495-07, COM SED</v>
      </c>
      <c r="J1366" t="str">
        <f>IFERROR(MID($D1366,FIND(J$1,$D1366,1)+0,30),"x")</f>
        <v>x</v>
      </c>
      <c r="K1366" t="str">
        <f>IFERROR(MID($D1366,FIND(K$1,$D1366,1)+0,40),"x")</f>
        <v>VÁLIDO PELO PRAZO DE 04 (QUATRO) ANOS, A</v>
      </c>
      <c r="L1366" t="str">
        <f>IFERROR(MID($D1366,FIND(L$1,$D1366,1)+0,100),"x")</f>
        <v>RESOLVE: ART. 1.º - AUTORIZAR O DIREITO  DE USO DOS RECURSOS HÍDRICOS, VÁLIDO PELO PRAZO DE 04 (QUAT</v>
      </c>
      <c r="M1366" t="s">
        <v>3048</v>
      </c>
      <c r="P1366" t="e">
        <f>VLOOKUP(A1366,#REF!,1,FALSE)</f>
        <v>#REF!</v>
      </c>
    </row>
    <row r="1367" spans="1:16" x14ac:dyDescent="0.25">
      <c r="A1367" s="3">
        <v>21336</v>
      </c>
      <c r="B1367" t="s">
        <v>5003</v>
      </c>
      <c r="C1367">
        <v>814</v>
      </c>
      <c r="D1367" t="s">
        <v>640</v>
      </c>
      <c r="E1367" s="1">
        <v>21336</v>
      </c>
      <c r="F1367" s="2">
        <v>44069</v>
      </c>
      <c r="G1367" t="str">
        <f>IFERROR(MID($D1367,FIND(G$1,$D1367,1)+0,110),"x")</f>
        <v>LOCALIZADO NA FAZENDA CONJUNTO BOM JARDIM, ZONA RURAL, NO MUNICÍPIO DE  ITABELA, MEDIANTE O CUMPRIMENTO DA LEG</v>
      </c>
      <c r="H1367" t="str">
        <f>IFERROR(MID($D1367,FIND(H$1,$D1367,1)+0,70),"x")</f>
        <v>CAPTAÇÃO SUPERFICIAL, NA BACIA HIDROGRÁFICA  DO RIO CARAÍVA, NO CÓRREG</v>
      </c>
      <c r="I1367" t="str">
        <f>IFERROR(MID($D1367,FIND(I$1,$D1367,1)+0,30),"x")</f>
        <v>CPF Nº 557.830.827-91, COM SED</v>
      </c>
      <c r="J1367" t="str">
        <f>IFERROR(MID($D1367,FIND(J$1,$D1367,1)+0,30),"x")</f>
        <v>x</v>
      </c>
      <c r="K1367" t="str">
        <f>IFERROR(MID($D1367,FIND(K$1,$D1367,1)+0,40),"x")</f>
        <v>VÁLIDO PELO PRAZO DE 04 (QUATRO) ANOS, A</v>
      </c>
      <c r="L1367" t="str">
        <f>IFERROR(MID($D1367,FIND(L$1,$D1367,1)+0,100),"x")</f>
        <v>RESOLVE: ART. 1º - AUTORIZAR A RENOVAÇÃO  DO DIREITO DE USO DOS RECURSOS HÍDRICOS, VÁLIDO PELO PRAZO</v>
      </c>
      <c r="M1367" t="s">
        <v>2929</v>
      </c>
      <c r="P1367" t="e">
        <f>VLOOKUP(A1367,#REF!,1,FALSE)</f>
        <v>#REF!</v>
      </c>
    </row>
    <row r="1368" spans="1:16" x14ac:dyDescent="0.25">
      <c r="A1368" s="3">
        <v>21337</v>
      </c>
      <c r="B1368" t="s">
        <v>5044</v>
      </c>
      <c r="C1368">
        <v>855</v>
      </c>
      <c r="D1368" t="s">
        <v>681</v>
      </c>
      <c r="E1368" s="1">
        <v>21337</v>
      </c>
      <c r="F1368" s="2">
        <v>44069</v>
      </c>
      <c r="G1368" t="str">
        <f>IFERROR(MID($D1368,FIND(G$1,$D1368,1)+0,110),"x")</f>
        <v>LOCALIZADO  NO SITIO RIO VERDE, ZONA RURAL, NO MUNICÍPIO DE MIGUEL CALMON, MEDIANTE O CUMPRIMENTO DA  LEGISLAÇ</v>
      </c>
      <c r="H1368" t="str">
        <f>IFERROR(MID($D1368,FIND(H$1,$D1368,1)+0,70),"x")</f>
        <v xml:space="preserve">CAPTAÇÃO SUPERFICIAL, NA BACIA HIDROGRÁFICA  DO RIO PARAGUAÇU, NO RIO </v>
      </c>
      <c r="I1368" t="str">
        <f>IFERROR(MID($D1368,FIND(I$1,$D1368,1)+0,30),"x")</f>
        <v>CPF N° 924.537.915-91, COM SED</v>
      </c>
      <c r="J1368" t="str">
        <f>IFERROR(MID($D1368,FIND(J$1,$D1368,1)+0,30),"x")</f>
        <v>x</v>
      </c>
      <c r="K1368" t="str">
        <f>IFERROR(MID($D1368,FIND(K$1,$D1368,1)+0,40),"x")</f>
        <v>VÁLIDA PELO PRAZO DE 04 (QUATRO) ANOS, A</v>
      </c>
      <c r="L1368" t="str">
        <f>IFERROR(MID($D1368,FIND(L$1,$D1368,1)+0,100),"x")</f>
        <v>RESOLVE: ART. 1º - AUTORIZAR A RENOVAÇÃO DO  DIREITO DE USO DOS RECURSOS HÍDRICOS, VÁLIDA PELO PRAZO</v>
      </c>
      <c r="M1368" t="s">
        <v>2967</v>
      </c>
      <c r="P1368" t="e">
        <f>VLOOKUP(A1368,#REF!,1,FALSE)</f>
        <v>#REF!</v>
      </c>
    </row>
    <row r="1369" spans="1:16" x14ac:dyDescent="0.25">
      <c r="A1369" s="3">
        <v>21339</v>
      </c>
      <c r="B1369" t="s">
        <v>5572</v>
      </c>
      <c r="C1369">
        <v>1384</v>
      </c>
      <c r="D1369" t="s">
        <v>1210</v>
      </c>
      <c r="E1369" s="1">
        <v>21339</v>
      </c>
      <c r="F1369" s="2">
        <v>44069</v>
      </c>
      <c r="G1369" t="str">
        <f>IFERROR(MID($D1369,FIND(G$1,$D1369,1)+0,110),"x")</f>
        <v>LOCALIZADO NO SÍTIO BOA ESPERANÇA, ZONA RURAL, NO MUNICÍPIO DE ITAPICURU, MEDIANTE  O CUMPRIMENTO DA LEGISLAÇÃ</v>
      </c>
      <c r="H1369" t="str">
        <f>IFERROR(MID($D1369,FIND(H$1,$D1369,1)+0,70),"x")</f>
        <v>CAPTAÇÃO SUBTERRÂNEA, NA BACIA  HIDROGRÁFICA DO RIO ITAPICURU, NAS COO</v>
      </c>
      <c r="I1369" t="str">
        <f>IFERROR(MID($D1369,FIND(I$1,$D1369,1)+0,30),"x")</f>
        <v>CPF N° 111.741.295-49, COM SED</v>
      </c>
      <c r="J1369" t="str">
        <f>IFERROR(MID($D1369,FIND(J$1,$D1369,1)+0,30),"x")</f>
        <v>x</v>
      </c>
      <c r="K1369" t="str">
        <f>IFERROR(MID($D1369,FIND(K$1,$D1369,1)+0,40),"x")</f>
        <v>VÁLIDO PELO PRAZO DE 04 (QUATRO) ANOS, Á</v>
      </c>
      <c r="L1369" t="str">
        <f>IFERROR(MID($D1369,FIND(L$1,$D1369,1)+0,100),"x")</f>
        <v>RESOLVE: ART. 1º - AUTORIZAR O DIREITO  DE USO DOS RECURSOS HÍDRICOS, VÁLIDO PELO PRAZO DE 04 (QUATR</v>
      </c>
      <c r="M1369" t="s">
        <v>3480</v>
      </c>
      <c r="P1369" t="e">
        <f>VLOOKUP(A1369,#REF!,1,FALSE)</f>
        <v>#REF!</v>
      </c>
    </row>
    <row r="1370" spans="1:16" x14ac:dyDescent="0.25">
      <c r="A1370" s="3">
        <v>21340</v>
      </c>
      <c r="B1370" t="s">
        <v>5495</v>
      </c>
      <c r="C1370">
        <v>1307</v>
      </c>
      <c r="D1370" t="s">
        <v>1133</v>
      </c>
      <c r="E1370" s="1">
        <v>21340</v>
      </c>
      <c r="F1370" s="2">
        <v>44069</v>
      </c>
      <c r="G1370" t="str">
        <f>IFERROR(MID($D1370,FIND(G$1,$D1370,1)+0,110),"x")</f>
        <v>LOCALIZADO NA FAZENDA CANTA GALO, ZONA RURAL, NO MUNICÍPIO DE IUIÚ, MEDIANTE O CUMPRIMENTO  DA LEGISLAÇÃO VIGE</v>
      </c>
      <c r="H1370" t="str">
        <f>IFERROR(MID($D1370,FIND(H$1,$D1370,1)+0,70),"x")</f>
        <v>CAPTAÇÃO SUBTERRÂNEA, NA BACIA HIDROGRÁFICA DO RIO SÃO FRANCISCO,  NAS</v>
      </c>
      <c r="I1370" t="str">
        <f>IFERROR(MID($D1370,FIND(I$1,$D1370,1)+0,30),"x")</f>
        <v>CPF N° 043.872.715-07, COM SED</v>
      </c>
      <c r="J1370" t="str">
        <f>IFERROR(MID($D1370,FIND(J$1,$D1370,1)+0,30),"x")</f>
        <v>CNPJ: 139371310067-78 RESPONSÁ</v>
      </c>
      <c r="K1370" t="str">
        <f>IFERROR(MID($D1370,FIND(K$1,$D1370,1)+0,40),"x")</f>
        <v>VÁLIDO PELO PRAZO DE 04 (QUATRO) ANOS, A</v>
      </c>
      <c r="L1370" t="str">
        <f>IFERROR(MID($D1370,FIND(L$1,$D1370,1)+0,100),"x")</f>
        <v>RESOLVE: ART. 1º - AUTORIZAR O DIREITO DE  USO DOS RECURSOS HÍDRICOS, VÁLIDO PELO PRAZO DE 04 (QUATR</v>
      </c>
      <c r="M1370" t="s">
        <v>3404</v>
      </c>
      <c r="P1370" t="e">
        <f>VLOOKUP(A1370,#REF!,1,FALSE)</f>
        <v>#REF!</v>
      </c>
    </row>
    <row r="1371" spans="1:16" x14ac:dyDescent="0.25">
      <c r="A1371" s="3">
        <v>21341</v>
      </c>
      <c r="B1371" t="s">
        <v>5109</v>
      </c>
      <c r="C1371">
        <v>920</v>
      </c>
      <c r="D1371" t="s">
        <v>746</v>
      </c>
      <c r="E1371" s="1">
        <v>21341</v>
      </c>
      <c r="F1371" s="2">
        <v>44070</v>
      </c>
      <c r="G1371" t="str">
        <f>IFERROR(MID($D1371,FIND(G$1,$D1371,1)+0,110),"x")</f>
        <v xml:space="preserve">LOCALIZADO NO MESMO LOCAL E MUNICÍPIO, MEDIANTE O CUMPRIMENTO DA LEGISLAÇÃO VIGENTE, DOS  CONDICIONANTES E DO </v>
      </c>
      <c r="H1371" t="str">
        <f>IFERROR(MID($D1371,FIND(H$1,$D1371,1)+0,70),"x")</f>
        <v>CAPTAÇÃO SUBTERRÂNEA, NA BACIA HIDROGRÁFICA DO  RIO ITAPICURU, NAS COO</v>
      </c>
      <c r="I1371" t="str">
        <f>IFERROR(MID($D1371,FIND(I$1,$D1371,1)+0,30),"x")</f>
        <v>CPF N° 028.637.795-08, COM SED</v>
      </c>
      <c r="J1371" t="str">
        <f>IFERROR(MID($D1371,FIND(J$1,$D1371,1)+0,30),"x")</f>
        <v>x</v>
      </c>
      <c r="K1371" t="str">
        <f>IFERROR(MID($D1371,FIND(K$1,$D1371,1)+0,40),"x")</f>
        <v>VÁLIDO PELO PRAZO DE 04 (QUATRO) ANOS, À</v>
      </c>
      <c r="L1371" t="str">
        <f>IFERROR(MID($D1371,FIND(L$1,$D1371,1)+0,100),"x")</f>
        <v>RESOLVE: ART. 1º - AUTORIZAR O DIREITO DE  USO DOS RECURSOS HÍDRICOS, VÁLIDO PELO PRAZO DE 04 (QUATR</v>
      </c>
      <c r="M1371" t="s">
        <v>3024</v>
      </c>
      <c r="P1371" t="e">
        <f>VLOOKUP(A1371,#REF!,1,FALSE)</f>
        <v>#REF!</v>
      </c>
    </row>
    <row r="1372" spans="1:16" x14ac:dyDescent="0.25">
      <c r="A1372" s="3">
        <v>21342</v>
      </c>
      <c r="B1372" t="s">
        <v>5372</v>
      </c>
      <c r="C1372">
        <v>1184</v>
      </c>
      <c r="D1372" t="s">
        <v>1010</v>
      </c>
      <c r="E1372" s="1">
        <v>21342</v>
      </c>
      <c r="F1372" s="2">
        <v>44070</v>
      </c>
      <c r="G1372" t="str">
        <f>IFERROR(MID($D1372,FIND(G$1,$D1372,1)+0,110),"x")</f>
        <v>LOCALIZADO  NA FAZENDA CANA BRAVA, ZONA RURAL, NO MUNICÍPIO DE MIRANGABA, MEDIANTE O CUMPRIMENTO  DA LEGISLAÇÃ</v>
      </c>
      <c r="H1372" t="str">
        <f>IFERROR(MID($D1372,FIND(H$1,$D1372,1)+0,70),"x")</f>
        <v>CAPTAÇÃO SUBTERRÂNEA, NA BACIA HIDROGRÁFICA DO RIO ITAPICURU, NAS  COO</v>
      </c>
      <c r="I1372" t="str">
        <f>IFERROR(MID($D1372,FIND(I$1,$D1372,1)+0,30),"x")</f>
        <v>CPF N° 667.011.045-68, COM SED</v>
      </c>
      <c r="J1372" t="str">
        <f>IFERROR(MID($D1372,FIND(J$1,$D1372,1)+0,30),"x")</f>
        <v>x</v>
      </c>
      <c r="K1372" t="str">
        <f>IFERROR(MID($D1372,FIND(K$1,$D1372,1)+0,40),"x")</f>
        <v>VÁLIDO PELO PRAZO DE 04 (QUATRO) ANOS, A</v>
      </c>
      <c r="L1372" t="str">
        <f>IFERROR(MID($D1372,FIND(L$1,$D1372,1)+0,100),"x")</f>
        <v>RESOLVE: ART. 1º - AUTORIZAR O DIREITO DE  USO DOS RECURSOS HÍDRICOS, VÁLIDO PELO PRAZO DE 04 (QUATR</v>
      </c>
      <c r="M1372" t="s">
        <v>3282</v>
      </c>
      <c r="P1372" t="e">
        <f>VLOOKUP(A1372,#REF!,1,FALSE)</f>
        <v>#REF!</v>
      </c>
    </row>
    <row r="1373" spans="1:16" x14ac:dyDescent="0.25">
      <c r="A1373" s="3">
        <v>21343</v>
      </c>
      <c r="B1373" t="s">
        <v>5494</v>
      </c>
      <c r="C1373">
        <v>1306</v>
      </c>
      <c r="D1373" t="s">
        <v>1132</v>
      </c>
      <c r="E1373" s="1">
        <v>21343</v>
      </c>
      <c r="F1373" s="2">
        <v>44070</v>
      </c>
      <c r="G1373" t="str">
        <f>IFERROR(MID($D1373,FIND(G$1,$D1373,1)+0,110),"x")</f>
        <v>LOCALIZADO  NA FAZENDA OLIVEIRA, PÉ DE LIMÃO, NO MUNICÍPIO DE BARRO ALTO, MEDIANTE O CUMPRIMENTO DA  LEGISLAÇÃ</v>
      </c>
      <c r="H1373" t="str">
        <f>IFERROR(MID($D1373,FIND(H$1,$D1373,1)+0,70),"x")</f>
        <v>CAPTAÇÃO SUBTERRÂNEA, NA BACIA HIDROGRÁFICA DO RIO SÃO FRANCISCO,  NAS</v>
      </c>
      <c r="I1373" t="str">
        <f>IFERROR(MID($D1373,FIND(I$1,$D1373,1)+0,30),"x")</f>
        <v>CPF N° 053.969.385-52, COM SED</v>
      </c>
      <c r="J1373" t="str">
        <f>IFERROR(MID($D1373,FIND(J$1,$D1373,1)+0,30),"x")</f>
        <v>x</v>
      </c>
      <c r="K1373" t="str">
        <f>IFERROR(MID($D1373,FIND(K$1,$D1373,1)+0,40),"x")</f>
        <v>VÁLIDO PELO PRAZO DE 04 (QUATRO) ANOS, A</v>
      </c>
      <c r="L1373" t="str">
        <f>IFERROR(MID($D1373,FIND(L$1,$D1373,1)+0,100),"x")</f>
        <v>RESOLVE: ART. 1º - AUTORIZAR O DIREITO DE  USO DOS RECURSOS HÍDRICOS, VÁLIDO PELO PRAZO DE 04 (QUATR</v>
      </c>
      <c r="M1373" t="s">
        <v>3403</v>
      </c>
      <c r="P1373" t="e">
        <f>VLOOKUP(A1373,#REF!,1,FALSE)</f>
        <v>#REF!</v>
      </c>
    </row>
    <row r="1374" spans="1:16" x14ac:dyDescent="0.25">
      <c r="A1374" s="3">
        <v>21344</v>
      </c>
      <c r="B1374" t="s">
        <v>5236</v>
      </c>
      <c r="C1374">
        <v>1048</v>
      </c>
      <c r="D1374" t="s">
        <v>874</v>
      </c>
      <c r="E1374" s="1">
        <v>21344</v>
      </c>
      <c r="F1374" s="2">
        <v>44070</v>
      </c>
      <c r="G1374" t="str">
        <f>IFERROR(MID($D1374,FIND(G$1,$D1374,1)+0,110),"x")</f>
        <v>LOCALIZADO NA FAZENDA PÉ DE LIMÃO, BARRO VERMELHO, ZONA RURAL, NO MUNICÍPIO DE CANARANA,  MEDIANTE O CUMPRIMEN</v>
      </c>
      <c r="H1374" t="str">
        <f>IFERROR(MID($D1374,FIND(H$1,$D1374,1)+0,70),"x")</f>
        <v>CAPTAÇÃO SUBTERRÂNEA, NA BACIA HIDROGRÁFICA DO RIO  SÃO FRANCISCO, NAS</v>
      </c>
      <c r="I1374" t="str">
        <f>IFERROR(MID($D1374,FIND(I$1,$D1374,1)+0,30),"x")</f>
        <v>CPF N° 142.183.848-60, COM SED</v>
      </c>
      <c r="J1374" t="str">
        <f>IFERROR(MID($D1374,FIND(J$1,$D1374,1)+0,30),"x")</f>
        <v>x</v>
      </c>
      <c r="K1374" t="str">
        <f>IFERROR(MID($D1374,FIND(K$1,$D1374,1)+0,40),"x")</f>
        <v>VÁLIDO PELO PRAZO DE 04 (QUATRO) ANOS, A</v>
      </c>
      <c r="L1374" t="str">
        <f>IFERROR(MID($D1374,FIND(L$1,$D1374,1)+0,100),"x")</f>
        <v>RESOLVE: ART. 1º - AUTORIZAR O DIREITO  DE USO DOS RECURSOS HÍDRICOS, VÁLIDO PELO PRAZO DE 04 (QUATR</v>
      </c>
      <c r="M1374" t="s">
        <v>3149</v>
      </c>
      <c r="P1374" t="e">
        <f>VLOOKUP(A1374,#REF!,1,FALSE)</f>
        <v>#REF!</v>
      </c>
    </row>
    <row r="1375" spans="1:16" x14ac:dyDescent="0.25">
      <c r="A1375" s="3">
        <v>21345</v>
      </c>
      <c r="B1375" t="s">
        <v>4997</v>
      </c>
      <c r="C1375">
        <v>808</v>
      </c>
      <c r="D1375" t="s">
        <v>634</v>
      </c>
      <c r="E1375" s="1">
        <v>21345</v>
      </c>
      <c r="F1375" s="2">
        <v>44070</v>
      </c>
      <c r="G1375" t="str">
        <f>IFERROR(MID($D1375,FIND(G$1,$D1375,1)+0,110),"x")</f>
        <v>LOCALIZADO NA FAZENDA RACHO SANTO ANTÔNIO, NO MUNICÍPIO DE INHAMBUPE, MEDIANTE O  CUMPRIMENTO DA LEGISLAÇÃO VI</v>
      </c>
      <c r="H1375" t="str">
        <f>IFERROR(MID($D1375,FIND(H$1,$D1375,1)+0,70),"x")</f>
        <v>CAPTAÇÃO SUBTERRÂNEA, NA BACIA HIDROGRÁFICA  DO RECÔNCAVO NORTE, NAS C</v>
      </c>
      <c r="I1375" t="str">
        <f>IFERROR(MID($D1375,FIND(I$1,$D1375,1)+0,30),"x")</f>
        <v>CPF N° 413.015.605-53, COM SED</v>
      </c>
      <c r="J1375" t="str">
        <f>IFERROR(MID($D1375,FIND(J$1,$D1375,1)+0,30),"x")</f>
        <v>x</v>
      </c>
      <c r="K1375" t="str">
        <f>IFERROR(MID($D1375,FIND(K$1,$D1375,1)+0,40),"x")</f>
        <v>VÁLIDO PELO PRAZO DE 04 (QUATRO) ANOS, A</v>
      </c>
      <c r="L1375" t="str">
        <f>IFERROR(MID($D1375,FIND(L$1,$D1375,1)+0,100),"x")</f>
        <v>RESOLVE: ART. 1º - AUTORIZAR O DIREITO  DE USO DOS RECURSOS HÍDRICOS, VÁLIDO PELO PRAZO DE 04 (QUATR</v>
      </c>
      <c r="M1375" t="s">
        <v>2923</v>
      </c>
      <c r="P1375" t="e">
        <f>VLOOKUP(A1375,#REF!,1,FALSE)</f>
        <v>#REF!</v>
      </c>
    </row>
    <row r="1376" spans="1:16" x14ac:dyDescent="0.25">
      <c r="A1376" s="3">
        <v>21346</v>
      </c>
      <c r="B1376" t="s">
        <v>5137</v>
      </c>
      <c r="C1376">
        <v>949</v>
      </c>
      <c r="D1376" t="s">
        <v>775</v>
      </c>
      <c r="E1376" s="1">
        <v>21346</v>
      </c>
      <c r="F1376" s="2">
        <v>44070</v>
      </c>
      <c r="G1376" t="str">
        <f>IFERROR(MID($D1376,FIND(G$1,$D1376,1)+0,110),"x")</f>
        <v>LOCALIZADO NA FAZENDA RAIO DO SUL, GAMELEIRA DOS  CRENTES, NO MUNICÍPIO DE JOÃO DOURADO, MEDIANTE O CUMPRIMENT</v>
      </c>
      <c r="H1376" t="str">
        <f>IFERROR(MID($D1376,FIND(H$1,$D1376,1)+0,70),"x")</f>
        <v xml:space="preserve">CAPTAÇÃO SUBTERRÂNEA, NA BACIA HIDROGRÁFICA DO  RIO SÃO FRANCISCO, NO </v>
      </c>
      <c r="I1376" t="str">
        <f>IFERROR(MID($D1376,FIND(I$1,$D1376,1)+0,30),"x")</f>
        <v>CPF N° 037.718.686-45, COM SED</v>
      </c>
      <c r="J1376" t="str">
        <f>IFERROR(MID($D1376,FIND(J$1,$D1376,1)+0,30),"x")</f>
        <v>x</v>
      </c>
      <c r="K1376" t="str">
        <f>IFERROR(MID($D1376,FIND(K$1,$D1376,1)+0,40),"x")</f>
        <v>VÁLIDO PELO PRAZO DE 04 (QUATRO) ANOS, A</v>
      </c>
      <c r="L1376" t="str">
        <f>IFERROR(MID($D1376,FIND(L$1,$D1376,1)+0,100),"x")</f>
        <v>RESOLVE: ART. 1º - AUTORIZAR O DIREITO DE  USO DOS RECURSOS HÍDRICOS, VÁLIDO PELO PRAZO DE 04 (QUATR</v>
      </c>
      <c r="M1376" t="s">
        <v>3051</v>
      </c>
      <c r="P1376" t="e">
        <f>VLOOKUP(A1376,#REF!,1,FALSE)</f>
        <v>#REF!</v>
      </c>
    </row>
    <row r="1377" spans="1:16" x14ac:dyDescent="0.25">
      <c r="A1377" s="3">
        <v>21347</v>
      </c>
      <c r="B1377" t="s">
        <v>5400</v>
      </c>
      <c r="C1377">
        <v>1212</v>
      </c>
      <c r="D1377" t="s">
        <v>1038</v>
      </c>
      <c r="E1377" s="1">
        <v>21347</v>
      </c>
      <c r="F1377" s="2">
        <v>44071</v>
      </c>
      <c r="G1377" t="str">
        <f>IFERROR(MID($D1377,FIND(G$1,$D1377,1)+0,110),"x")</f>
        <v>LOCALIZADO NA FAZENDA BAIXA DO ARIRI, ZONA RURAL, NO MUNICÍPIO DE  NOVA SOURE, MEDIANTE O CUMPRIMENTO DA LEGIS</v>
      </c>
      <c r="H1377" t="str">
        <f>IFERROR(MID($D1377,FIND(H$1,$D1377,1)+0,70),"x")</f>
        <v>CAPTAÇÃO SUBTERRÂNEA, NA  BACIA HIDROGRÁFICA DO RIO ITAPICURU, NAS COO</v>
      </c>
      <c r="I1377" t="str">
        <f>IFERROR(MID($D1377,FIND(I$1,$D1377,1)+0,30),"x")</f>
        <v>x</v>
      </c>
      <c r="J1377" t="str">
        <f>IFERROR(MID($D1377,FIND(J$1,$D1377,1)+0,30),"x")</f>
        <v>CNPJ N° 12.580.280/0001-33, CO</v>
      </c>
      <c r="K1377" t="str">
        <f>IFERROR(MID($D1377,FIND(K$1,$D1377,1)+0,40),"x")</f>
        <v>VÁLIDO PELO PRAZO DE 04 (QUATRO) ANOS, À</v>
      </c>
      <c r="L1377" t="str">
        <f>IFERROR(MID($D1377,FIND(L$1,$D1377,1)+0,100),"x")</f>
        <v>RESOLVE: ART. 1º - AUTORIZAR O DIREITO DE  USO DOS RECURSOS HÍDRICOS, VÁLIDO PELO PRAZO DE 04 (QUATR</v>
      </c>
      <c r="M1377" t="s">
        <v>3310</v>
      </c>
      <c r="P1377" t="e">
        <f>VLOOKUP(A1377,#REF!,1,FALSE)</f>
        <v>#REF!</v>
      </c>
    </row>
    <row r="1378" spans="1:16" x14ac:dyDescent="0.25">
      <c r="A1378" s="3">
        <v>21349</v>
      </c>
      <c r="B1378" t="s">
        <v>5505</v>
      </c>
      <c r="C1378">
        <v>1317</v>
      </c>
      <c r="D1378" t="s">
        <v>1143</v>
      </c>
      <c r="E1378" s="1">
        <v>21349</v>
      </c>
      <c r="F1378" s="2">
        <v>44071</v>
      </c>
      <c r="G1378" t="str">
        <f>IFERROR(MID($D1378,FIND(G$1,$D1378,1)+0,110),"x")</f>
        <v>LOCALIZADO NA FAZENDA  JACOLHI, ZONA RURAL, NO MUNICÍPIO DE IUIÚ, MEDIANTE O CUMPRIMENTO DA LEGISLAÇÃO VIGENTE</v>
      </c>
      <c r="H1378" t="str">
        <f>IFERROR(MID($D1378,FIND(H$1,$D1378,1)+0,70),"x")</f>
        <v xml:space="preserve">CAPTAÇÃO SUBTERRÂNEA, NA BACIA HIDROGRÁFICA DO RIO SÃO FRANCISCO, NAS </v>
      </c>
      <c r="I1378" t="str">
        <f>IFERROR(MID($D1378,FIND(I$1,$D1378,1)+0,30),"x")</f>
        <v>CPF N° 325.532.265-00, COM SED</v>
      </c>
      <c r="J1378" t="str">
        <f>IFERROR(MID($D1378,FIND(J$1,$D1378,1)+0,30),"x")</f>
        <v>x</v>
      </c>
      <c r="K1378" t="str">
        <f>IFERROR(MID($D1378,FIND(K$1,$D1378,1)+0,40),"x")</f>
        <v>VÁLIDO PELO PRAZO DE 04 (QUATRO) ANOS, A</v>
      </c>
      <c r="L1378" t="str">
        <f>IFERROR(MID($D1378,FIND(L$1,$D1378,1)+0,100),"x")</f>
        <v>RESOLVE: ART. 1º - AUTORIZAR O DIREITO  DE USO DOS RECURSOS HÍDRICOS, VÁLIDO PELO PRAZO DE 04 (QUATR</v>
      </c>
      <c r="M1378" t="s">
        <v>3414</v>
      </c>
      <c r="P1378" t="e">
        <f>VLOOKUP(A1378,#REF!,1,FALSE)</f>
        <v>#REF!</v>
      </c>
    </row>
    <row r="1379" spans="1:16" x14ac:dyDescent="0.25">
      <c r="A1379" s="3">
        <v>21350</v>
      </c>
      <c r="B1379" t="s">
        <v>5156</v>
      </c>
      <c r="C1379">
        <v>968</v>
      </c>
      <c r="D1379" t="s">
        <v>794</v>
      </c>
      <c r="E1379" s="1">
        <v>21350</v>
      </c>
      <c r="F1379" s="2">
        <v>44071</v>
      </c>
      <c r="G1379" t="str">
        <f>IFERROR(MID($D1379,FIND(G$1,$D1379,1)+0,110),"x")</f>
        <v>LOCALIZADO NO MESMO LOCAL E MUNICÍPIO, MEDIANTE O CUMPRIMENTO  DA LEGISLAÇÃO VIGENT, DOS CONDICIONANTES E DO P</v>
      </c>
      <c r="H1379" t="str">
        <f>IFERROR(MID($D1379,FIND(H$1,$D1379,1)+0,70),"x")</f>
        <v>CAPTAÇÃO SUBTERRÂNEA, NA BACIA HIDROGRÁFICA DO RECÔNCAVO  NORTE, NO PO</v>
      </c>
      <c r="I1379" t="str">
        <f>IFERROR(MID($D1379,FIND(I$1,$D1379,1)+0,30),"x")</f>
        <v>CPF N° 103.392.305-25, COM SED</v>
      </c>
      <c r="J1379" t="str">
        <f>IFERROR(MID($D1379,FIND(J$1,$D1379,1)+0,30),"x")</f>
        <v>x</v>
      </c>
      <c r="K1379" t="str">
        <f>IFERROR(MID($D1379,FIND(K$1,$D1379,1)+0,40),"x")</f>
        <v>VÁLIDO PELO PRAZO DE 04 (QUATRO) ANOS, A</v>
      </c>
      <c r="L1379" t="str">
        <f>IFERROR(MID($D1379,FIND(L$1,$D1379,1)+0,100),"x")</f>
        <v>RESOLVE: ART. 1º - AUTORIZAR O DIREITO  DE USO DOS RECURSOS HÍDRICOS, VÁLIDO PELO PRAZO DE 04 (QUATR</v>
      </c>
      <c r="M1379" t="s">
        <v>3070</v>
      </c>
      <c r="P1379" t="e">
        <f>VLOOKUP(A1379,#REF!,1,FALSE)</f>
        <v>#REF!</v>
      </c>
    </row>
    <row r="1380" spans="1:16" x14ac:dyDescent="0.25">
      <c r="A1380" s="3">
        <v>21356</v>
      </c>
      <c r="B1380" t="s">
        <v>5432</v>
      </c>
      <c r="C1380">
        <v>1244</v>
      </c>
      <c r="D1380" t="s">
        <v>1070</v>
      </c>
      <c r="E1380" s="1">
        <v>21356</v>
      </c>
      <c r="F1380" s="2">
        <v>44071</v>
      </c>
      <c r="G1380" t="str">
        <f>IFERROR(MID($D1380,FIND(G$1,$D1380,1)+0,110),"x")</f>
        <v>LOCALIZADO  NA FAZENDA ILHA ENCANTADA, ZONA RURAL, NO MUNICÍPIO DE BOA VISTA DO TUPIM, MEDIANTE O  CUMPRIMENTO</v>
      </c>
      <c r="H1380" t="str">
        <f>IFERROR(MID($D1380,FIND(H$1,$D1380,1)+0,70),"x")</f>
        <v xml:space="preserve">CAPTAÇÃO SUPERFICIAL, NA BACIA HIDROGRÁFICA DO RIO PARAGUAÇU,  NO RIO </v>
      </c>
      <c r="I1380" t="str">
        <f>IFERROR(MID($D1380,FIND(I$1,$D1380,1)+0,30),"x")</f>
        <v>CPF N° 128.434.585-87, COM SED</v>
      </c>
      <c r="J1380" t="str">
        <f>IFERROR(MID($D1380,FIND(J$1,$D1380,1)+0,30),"x")</f>
        <v>x</v>
      </c>
      <c r="K1380" t="str">
        <f>IFERROR(MID($D1380,FIND(K$1,$D1380,1)+0,40),"x")</f>
        <v>VÁLIDO PELO PRAZO DE 04 (QUATRO) ANOS, A</v>
      </c>
      <c r="L1380" t="str">
        <f>IFERROR(MID($D1380,FIND(L$1,$D1380,1)+0,100),"x")</f>
        <v>RESOLVE: ART. 1º - AUTORIZAR O DIREITO DE  USO DOS RECURSOS HÍDRICOS, VÁLIDO PELO PRAZO DE 04 (QUATR</v>
      </c>
      <c r="M1380" t="s">
        <v>3341</v>
      </c>
      <c r="P1380" t="e">
        <f>VLOOKUP(A1380,#REF!,1,FALSE)</f>
        <v>#REF!</v>
      </c>
    </row>
    <row r="1381" spans="1:16" x14ac:dyDescent="0.25">
      <c r="A1381" s="3">
        <v>21357</v>
      </c>
      <c r="B1381" t="s">
        <v>5453</v>
      </c>
      <c r="C1381">
        <v>1265</v>
      </c>
      <c r="D1381" t="s">
        <v>1091</v>
      </c>
      <c r="E1381" s="1">
        <v>21357</v>
      </c>
      <c r="F1381" s="2">
        <v>44071</v>
      </c>
      <c r="G1381" t="str">
        <f>IFERROR(MID($D1381,FIND(G$1,$D1381,1)+0,110),"x")</f>
        <v>LOCALIZADO NA FAZENDA LAGOA GRANDE,  ZONA RURAL, NO MUNICÍPIO DE ITABERABA, MEDIANTE O CUMPRIMENTO DA LEGISLAÇ</v>
      </c>
      <c r="H1381" t="str">
        <f>IFERROR(MID($D1381,FIND(H$1,$D1381,1)+0,70),"x")</f>
        <v xml:space="preserve">CAPTAÇÃO SUPERFICIAL,  NA BACIA HIDROGRÁFICA DO RIO PARAGUAÇU, NO RIO </v>
      </c>
      <c r="I1381" t="str">
        <f>IFERROR(MID($D1381,FIND(I$1,$D1381,1)+0,30),"x")</f>
        <v>CPF N° 986.539.625- 49, COM SE</v>
      </c>
      <c r="J1381" t="str">
        <f>IFERROR(MID($D1381,FIND(J$1,$D1381,1)+0,30),"x")</f>
        <v>x</v>
      </c>
      <c r="K1381" t="str">
        <f>IFERROR(MID($D1381,FIND(K$1,$D1381,1)+0,40),"x")</f>
        <v>VÁLIDO PELO PRAZO DE 04 (QUATRO) ANOS, A</v>
      </c>
      <c r="L1381" t="str">
        <f>IFERROR(MID($D1381,FIND(L$1,$D1381,1)+0,100),"x")</f>
        <v>RESOLVE: ART. 1º - AUTORIZAR O DIREITO  DE USO DOS RECURSOS HÍDRICOS, VÁLIDO PELO PRAZO DE 04 (QUATR</v>
      </c>
      <c r="M1381" t="s">
        <v>3362</v>
      </c>
      <c r="P1381" t="e">
        <f>VLOOKUP(A1381,#REF!,1,FALSE)</f>
        <v>#REF!</v>
      </c>
    </row>
    <row r="1382" spans="1:16" x14ac:dyDescent="0.25">
      <c r="A1382" s="3">
        <v>21358</v>
      </c>
      <c r="B1382" t="s">
        <v>5448</v>
      </c>
      <c r="C1382">
        <v>1260</v>
      </c>
      <c r="D1382" t="s">
        <v>1086</v>
      </c>
      <c r="E1382" s="1">
        <v>21358</v>
      </c>
      <c r="F1382" s="2">
        <v>44071</v>
      </c>
      <c r="G1382" t="str">
        <f>IFERROR(MID($D1382,FIND(G$1,$D1382,1)+0,110),"x")</f>
        <v>LOCALIZADO NO MESMO LOCAL E MUNICÍPIO, MEDIANTE O CUMPRIMENTO DA LEGISLAÇÃO VIGENTE, DOS CON- DICIONANTES E DO</v>
      </c>
      <c r="H1382" t="str">
        <f>IFERROR(MID($D1382,FIND(H$1,$D1382,1)+0,70),"x")</f>
        <v>CAPTAÇÃO SUPERFICIAL, NA BACIA HIDROGRÁFICA DO RIO PARAGUAÇU, NO PONTO</v>
      </c>
      <c r="I1382" t="str">
        <f>IFERROR(MID($D1382,FIND(I$1,$D1382,1)+0,30),"x")</f>
        <v>x</v>
      </c>
      <c r="J1382" t="str">
        <f>IFERROR(MID($D1382,FIND(J$1,$D1382,1)+0,30),"x")</f>
        <v>CNPJ SOB N° 00.143.468/0001- 3</v>
      </c>
      <c r="K1382" t="str">
        <f>IFERROR(MID($D1382,FIND(K$1,$D1382,1)+0,40),"x")</f>
        <v>VÁLIDA PELO PRAZO DE 04 (QUATRO) ANOS, A</v>
      </c>
      <c r="L1382" t="str">
        <f>IFERROR(MID($D1382,FIND(L$1,$D1382,1)+0,100),"x")</f>
        <v>RESOLVE: ART. 1º - AUTORIZAR A  RENOVAÇÃO DO DIREITO DE USO DOS RECURSOS HÍDRICOS, VÁLIDA PELO PRAZO</v>
      </c>
      <c r="M1382" t="s">
        <v>3357</v>
      </c>
      <c r="P1382" t="e">
        <f>VLOOKUP(A1382,#REF!,1,FALSE)</f>
        <v>#REF!</v>
      </c>
    </row>
    <row r="1383" spans="1:16" x14ac:dyDescent="0.25">
      <c r="A1383" s="3">
        <v>21384</v>
      </c>
      <c r="B1383" t="s">
        <v>5010</v>
      </c>
      <c r="C1383">
        <v>821</v>
      </c>
      <c r="D1383" t="s">
        <v>647</v>
      </c>
      <c r="E1383" s="1">
        <v>21384</v>
      </c>
      <c r="F1383" s="2">
        <v>44077</v>
      </c>
      <c r="G1383" t="str">
        <f>IFERROR(MID($D1383,FIND(G$1,$D1383,1)+0,110),"x")</f>
        <v>LOCALIZADO NA FAZENDA VÁRZEA COMPRIDA, ZONA RURAL, NO MUNICÍPIO DE ITUAÇU, MEDIANTE  O CUMPRIMENTO DA LEGISLAÇ</v>
      </c>
      <c r="H1383" t="str">
        <f>IFERROR(MID($D1383,FIND(H$1,$D1383,1)+0,70),"x")</f>
        <v xml:space="preserve">CAPTAÇÃO SUPERFICIAL, NA BACIA HIDROGRÁFICA  DO RIO DE CONTAS, NO RIO </v>
      </c>
      <c r="I1383" t="str">
        <f>IFERROR(MID($D1383,FIND(I$1,$D1383,1)+0,30),"x")</f>
        <v>CPF N° 138.973.655-53, COM SED</v>
      </c>
      <c r="J1383" t="str">
        <f>IFERROR(MID($D1383,FIND(J$1,$D1383,1)+0,30),"x")</f>
        <v>x</v>
      </c>
      <c r="K1383" t="str">
        <f>IFERROR(MID($D1383,FIND(K$1,$D1383,1)+0,40),"x")</f>
        <v>VÁLIDA PELO PRAZO DE 04 (QUATRO) ANOS, A</v>
      </c>
      <c r="L1383" t="str">
        <f>IFERROR(MID($D1383,FIND(L$1,$D1383,1)+0,100),"x")</f>
        <v>RESOLVE: ART. 1º - AUTORIZAR A RENOVAÇÃO  DO DIREITO DE USO DOS RECURSOS HÍDRICOS, VÁLIDA PELO PRAZO</v>
      </c>
      <c r="M1383" t="s">
        <v>2936</v>
      </c>
      <c r="P1383" t="e">
        <f>VLOOKUP(A1383,#REF!,1,FALSE)</f>
        <v>#REF!</v>
      </c>
    </row>
    <row r="1384" spans="1:16" x14ac:dyDescent="0.25">
      <c r="A1384" s="3">
        <v>21387</v>
      </c>
      <c r="B1384" t="s">
        <v>5463</v>
      </c>
      <c r="C1384">
        <v>1275</v>
      </c>
      <c r="D1384" t="s">
        <v>1101</v>
      </c>
      <c r="E1384" s="1">
        <v>21387</v>
      </c>
      <c r="F1384" s="2">
        <v>44078</v>
      </c>
      <c r="G1384" t="str">
        <f>IFERROR(MID($D1384,FIND(G$1,$D1384,1)+0,110),"x")</f>
        <v>LOCALIZADO NO COMPLEXO DAS FAZENDAS BLOCO VII, NOS MUNICÍPIOS  DE CARAVELAS, IBIRAPOÃ, E NOVA VIÇOSA, MEDIANTE</v>
      </c>
      <c r="H1384" t="str">
        <f>IFERROR(MID($D1384,FIND(H$1,$D1384,1)+0,70),"x")</f>
        <v xml:space="preserve">CAPTAÇÃO SUPERFICIAL, NA BACIA HIDROGRÁFICA DO RIO PERUÍPE, NO  PONTO </v>
      </c>
      <c r="I1384" t="str">
        <f>IFERROR(MID($D1384,FIND(I$1,$D1384,1)+0,30),"x")</f>
        <v>x</v>
      </c>
      <c r="J1384" t="str">
        <f>IFERROR(MID($D1384,FIND(J$1,$D1384,1)+0,30),"x")</f>
        <v>CNPJ Nº 16.404.287/0001-55, CO</v>
      </c>
      <c r="K1384" t="str">
        <f>IFERROR(MID($D1384,FIND(K$1,$D1384,1)+0,40),"x")</f>
        <v>VÁLIDO PELO PRAZO DE 04 (QUATRO) ANOS, À</v>
      </c>
      <c r="L1384" t="str">
        <f>IFERROR(MID($D1384,FIND(L$1,$D1384,1)+0,100),"x")</f>
        <v>RESOLVE: ART. 1º - AUTORIZAR O DIREITO DE  USO DOS RECURSOS HÍDRICOS, VÁLIDO PELO PRAZO DE 04 (QUATR</v>
      </c>
      <c r="M1384" t="s">
        <v>3372</v>
      </c>
      <c r="P1384" t="e">
        <f>VLOOKUP(A1384,#REF!,1,FALSE)</f>
        <v>#REF!</v>
      </c>
    </row>
    <row r="1385" spans="1:16" x14ac:dyDescent="0.25">
      <c r="A1385" s="3">
        <v>21398</v>
      </c>
      <c r="B1385" t="s">
        <v>5350</v>
      </c>
      <c r="C1385">
        <v>1162</v>
      </c>
      <c r="D1385" t="s">
        <v>988</v>
      </c>
      <c r="E1385" s="1">
        <v>21398</v>
      </c>
      <c r="F1385" s="2">
        <v>44082</v>
      </c>
      <c r="G1385" t="str">
        <f>IFERROR(MID($D1385,FIND(G$1,$D1385,1)+0,110),"x")</f>
        <v>LOCALIZADO NO  MESMO LOCAL E MUNICÍPIO, MEDIANTE O CUMPRIMENTO DA LEGISLAÇÃO VIGENTE, DOS CONDICIONANTES E  DO</v>
      </c>
      <c r="H1385" t="str">
        <f>IFERROR(MID($D1385,FIND(H$1,$D1385,1)+0,70),"x")</f>
        <v>CAPTAÇÃO SUBTERRÂNEA, NA BACIA HIDROGRÁFICA DO RIO ITAPICURU,  NAS COO</v>
      </c>
      <c r="I1385" t="str">
        <f>IFERROR(MID($D1385,FIND(I$1,$D1385,1)+0,30),"x")</f>
        <v>CPF N° 862.289.785-00, COM SED</v>
      </c>
      <c r="J1385" t="str">
        <f>IFERROR(MID($D1385,FIND(J$1,$D1385,1)+0,30),"x")</f>
        <v>x</v>
      </c>
      <c r="K1385" t="str">
        <f>IFERROR(MID($D1385,FIND(K$1,$D1385,1)+0,40),"x")</f>
        <v>VÁLIDO PELO PRAZO DE 04 (QUATRO) ANOS, A</v>
      </c>
      <c r="L1385" t="str">
        <f>IFERROR(MID($D1385,FIND(L$1,$D1385,1)+0,100),"x")</f>
        <v>RESOLVE: ART. 1º - AUTORIZAR O DIREITO DE  USO DOS RECURSOS HÍDRICOS, VÁLIDO PELO PRAZO DE 04 (QUATR</v>
      </c>
      <c r="M1385" t="s">
        <v>3261</v>
      </c>
      <c r="P1385" t="e">
        <f>VLOOKUP(A1385,#REF!,1,FALSE)</f>
        <v>#REF!</v>
      </c>
    </row>
    <row r="1386" spans="1:16" x14ac:dyDescent="0.25">
      <c r="A1386" s="3">
        <v>21409</v>
      </c>
      <c r="B1386" t="s">
        <v>5069</v>
      </c>
      <c r="C1386">
        <v>880</v>
      </c>
      <c r="D1386" t="s">
        <v>706</v>
      </c>
      <c r="E1386" s="1">
        <v>21409</v>
      </c>
      <c r="F1386" s="2">
        <v>44083</v>
      </c>
      <c r="G1386" t="str">
        <f>IFERROR(MID($D1386,FIND(G$1,$D1386,1)+0,110),"x")</f>
        <v xml:space="preserve">LOCALIZADO NA FAZENDA BOA SORTE, ZONA RURAL, NO MUNICÍPIO DE JEREMOABO, MEDIANTE O  CUMPRIMENTO DA LEGISLAÇÃO </v>
      </c>
      <c r="H1386" t="str">
        <f>IFERROR(MID($D1386,FIND(H$1,$D1386,1)+0,70),"x")</f>
        <v>CAPTAÇÃO SUBTERRÂNEA, NA BACIA HIDROGRÁFICA  DO RIO VAZA BARRIS, NAS C</v>
      </c>
      <c r="I1386" t="str">
        <f>IFERROR(MID($D1386,FIND(I$1,$D1386,1)+0,30),"x")</f>
        <v>CPF N° 971.859.905-30, COM SED</v>
      </c>
      <c r="J1386" t="str">
        <f>IFERROR(MID($D1386,FIND(J$1,$D1386,1)+0,30),"x")</f>
        <v>x</v>
      </c>
      <c r="K1386" t="str">
        <f>IFERROR(MID($D1386,FIND(K$1,$D1386,1)+0,40),"x")</f>
        <v>VÁLIDO PELO PRAZO DE 04 (QUATRO) ANOS, A</v>
      </c>
      <c r="L1386" t="str">
        <f>IFERROR(MID($D1386,FIND(L$1,$D1386,1)+0,100),"x")</f>
        <v>RESOLVE: ART. 1.º - AUTORIZAR O DIREITO DE  USO DOS RECURSOS HÍDRICOS, VÁLIDO PELO PRAZO DE 04 (QUAT</v>
      </c>
      <c r="M1386" t="s">
        <v>2985</v>
      </c>
      <c r="P1386" t="e">
        <f>VLOOKUP(A1386,#REF!,1,FALSE)</f>
        <v>#REF!</v>
      </c>
    </row>
    <row r="1387" spans="1:16" x14ac:dyDescent="0.25">
      <c r="A1387" s="3">
        <v>21412</v>
      </c>
      <c r="B1387" t="s">
        <v>5504</v>
      </c>
      <c r="C1387">
        <v>1316</v>
      </c>
      <c r="D1387" t="s">
        <v>1142</v>
      </c>
      <c r="E1387" s="1">
        <v>21412</v>
      </c>
      <c r="F1387" s="2">
        <v>44083</v>
      </c>
      <c r="G1387" t="str">
        <f>IFERROR(MID($D1387,FIND(G$1,$D1387,1)+0,110),"x")</f>
        <v>LOCALIZADO NA FAZENDA BOA SORTE, ZONA RURAL, S/N,  NO MUNICÍPIO DE IUIÚ, NAS COORDENADAS LAT. 14° 18’ 26’’ S E</v>
      </c>
      <c r="H1387" t="str">
        <f>IFERROR(MID($D1387,FIND(H$1,$D1387,1)+0,70),"x")</f>
        <v>CAPTAÇÃO SUBTERRÂNEA,  NA BACIA HIDROGRÁFICA DO RIO SÃO FRANCISCO, LOC</v>
      </c>
      <c r="I1387" t="str">
        <f>IFERROR(MID($D1387,FIND(I$1,$D1387,1)+0,30),"x")</f>
        <v>CPF N° 465.440.545-34, COM SED</v>
      </c>
      <c r="J1387" t="str">
        <f>IFERROR(MID($D1387,FIND(J$1,$D1387,1)+0,30),"x")</f>
        <v>CNPJ  Nº. 03.461.748/0001-80 N</v>
      </c>
      <c r="K1387" t="str">
        <f>IFERROR(MID($D1387,FIND(K$1,$D1387,1)+0,40),"x")</f>
        <v>VÁLIDO PELO PRAZO DE 04 (QUATRO) ANOS, A</v>
      </c>
      <c r="L1387" t="str">
        <f>IFERROR(MID($D1387,FIND(L$1,$D1387,1)+0,100),"x")</f>
        <v>RESOLVE: ART. 1.º - AUTORIZAR O DIREITO DE  USO DOS RECURSOS HÍDRICOS, VÁLIDO PELO PRAZO DE 04 (QUAT</v>
      </c>
      <c r="M1387" t="s">
        <v>3413</v>
      </c>
      <c r="P1387" t="e">
        <f>VLOOKUP(A1387,#REF!,1,FALSE)</f>
        <v>#REF!</v>
      </c>
    </row>
    <row r="1388" spans="1:16" x14ac:dyDescent="0.25">
      <c r="A1388" s="3">
        <v>21414</v>
      </c>
      <c r="B1388" t="s">
        <v>5496</v>
      </c>
      <c r="C1388">
        <v>1308</v>
      </c>
      <c r="D1388" t="s">
        <v>1134</v>
      </c>
      <c r="E1388" s="1">
        <v>21414</v>
      </c>
      <c r="F1388" s="2">
        <v>44084</v>
      </c>
      <c r="G1388" t="str">
        <f>IFERROR(MID($D1388,FIND(G$1,$D1388,1)+0,110),"x")</f>
        <v>LOCALIZADO NA FAZENDA VAI COM DEUS, ZONA RURAL, NO MUNICÍPIO DE CANARANA, MEDIANTE  O CUMPRIMENTO DA LEGISLAÇÃ</v>
      </c>
      <c r="H1388" t="str">
        <f>IFERROR(MID($D1388,FIND(H$1,$D1388,1)+0,70),"x")</f>
        <v xml:space="preserve">CAPTAÇÃO SUBTERRÂNEA, NA BACIA HIDROGRÁFICA DO RIO SÃO FRANCISCO,  NO </v>
      </c>
      <c r="I1388" t="str">
        <f>IFERROR(MID($D1388,FIND(I$1,$D1388,1)+0,30),"x")</f>
        <v>CPF N° 117.062.875-34, COM SED</v>
      </c>
      <c r="J1388" t="str">
        <f>IFERROR(MID($D1388,FIND(J$1,$D1388,1)+0,30),"x")</f>
        <v>x</v>
      </c>
      <c r="K1388" t="str">
        <f>IFERROR(MID($D1388,FIND(K$1,$D1388,1)+0,40),"x")</f>
        <v>VÁLIDO PELO PRAZO DE 04 (QUATRO) ANOS, A</v>
      </c>
      <c r="L1388" t="str">
        <f>IFERROR(MID($D1388,FIND(L$1,$D1388,1)+0,100),"x")</f>
        <v>RESOLVE: ART. 1º - AUTORIZAR O DIREITO DE  USO DOS RECURSOS HÍDRICOS, VÁLIDO PELO PRAZO DE 04 (QUATR</v>
      </c>
      <c r="M1388" t="s">
        <v>3405</v>
      </c>
      <c r="P1388" t="e">
        <f>VLOOKUP(A1388,#REF!,1,FALSE)</f>
        <v>#REF!</v>
      </c>
    </row>
    <row r="1389" spans="1:16" x14ac:dyDescent="0.25">
      <c r="A1389" s="3">
        <v>21415</v>
      </c>
      <c r="B1389" t="s">
        <v>5242</v>
      </c>
      <c r="C1389">
        <v>1054</v>
      </c>
      <c r="D1389" t="s">
        <v>880</v>
      </c>
      <c r="E1389" s="1">
        <v>21415</v>
      </c>
      <c r="F1389" s="2">
        <v>44084</v>
      </c>
      <c r="G1389" t="str">
        <f>IFERROR(MID($D1389,FIND(G$1,$D1389,1)+0,110),"x")</f>
        <v>LOCALIZADO NA FAZENDA OLIVEIRA, COMUNIDADE FORMOSA, ZONA RURAL, NO MUNICÍPIO DE BARRO  ALTO, MEDIANTE O CUMPRI</v>
      </c>
      <c r="H1389" t="str">
        <f>IFERROR(MID($D1389,FIND(H$1,$D1389,1)+0,70),"x")</f>
        <v>CAPTAÇÃO SUBTERRÂNEA, NA BACIA HIDROGRÁFICA DO RIO  SÃO FRANCISCO, NAS</v>
      </c>
      <c r="I1389" t="str">
        <f>IFERROR(MID($D1389,FIND(I$1,$D1389,1)+0,30),"x")</f>
        <v>CPF N° 375.610.438-99, COM SED</v>
      </c>
      <c r="J1389" t="str">
        <f>IFERROR(MID($D1389,FIND(J$1,$D1389,1)+0,30),"x")</f>
        <v>x</v>
      </c>
      <c r="K1389" t="str">
        <f>IFERROR(MID($D1389,FIND(K$1,$D1389,1)+0,40),"x")</f>
        <v>VÁLIDO PELO PRAZO DE 04 (QUATRO) ANOS, A</v>
      </c>
      <c r="L1389" t="str">
        <f>IFERROR(MID($D1389,FIND(L$1,$D1389,1)+0,100),"x")</f>
        <v>RESOLVE: ART. 1º - AUTORIZAR O DIREITO DE  USO DOS RECURSOS HÍDRICOS, VÁLIDO PELO PRAZO DE 04 (QUATR</v>
      </c>
      <c r="M1389" t="s">
        <v>3155</v>
      </c>
      <c r="P1389" t="e">
        <f>VLOOKUP(A1389,#REF!,1,FALSE)</f>
        <v>#REF!</v>
      </c>
    </row>
    <row r="1390" spans="1:16" x14ac:dyDescent="0.25">
      <c r="A1390" s="3">
        <v>21416</v>
      </c>
      <c r="B1390" t="s">
        <v>5235</v>
      </c>
      <c r="C1390">
        <v>1047</v>
      </c>
      <c r="D1390" t="s">
        <v>873</v>
      </c>
      <c r="E1390" s="1">
        <v>21416</v>
      </c>
      <c r="F1390" s="2">
        <v>44084</v>
      </c>
      <c r="G1390" t="str">
        <f>IFERROR(MID($D1390,FIND(G$1,$D1390,1)+0,110),"x")</f>
        <v>LOCALIZADO NA FAZENDA RECANTO, COMUNIDADE SERAFIM, ZONA RURAL, NO MUNICÍPIO DE  IBITITÁ, MEDIANTE O CUMPRIMENT</v>
      </c>
      <c r="H1390" t="str">
        <f>IFERROR(MID($D1390,FIND(H$1,$D1390,1)+0,70),"x")</f>
        <v>CAPTAÇÃO SUBTERRÂNEA, NA BACIA HIDROGRÁFICA DO RIO  SÃO FRANCISCO, NAS</v>
      </c>
      <c r="I1390" t="str">
        <f>IFERROR(MID($D1390,FIND(I$1,$D1390,1)+0,30),"x")</f>
        <v>CPF N° 204.646.495-87, COM SED</v>
      </c>
      <c r="J1390" t="str">
        <f>IFERROR(MID($D1390,FIND(J$1,$D1390,1)+0,30),"x")</f>
        <v>x</v>
      </c>
      <c r="K1390" t="str">
        <f>IFERROR(MID($D1390,FIND(K$1,$D1390,1)+0,40),"x")</f>
        <v>VÁLIDO PELO PRAZO DE 04 (QUATRO) ANOS, A</v>
      </c>
      <c r="L1390" t="str">
        <f>IFERROR(MID($D1390,FIND(L$1,$D1390,1)+0,100),"x")</f>
        <v>RESOLVE: ART. 1º - AUTORIZAR O DIREITO DE  USO DOS RECURSOS HÍDRICOS, VÁLIDO PELO PRAZO DE 04 (QUATR</v>
      </c>
      <c r="M1390" t="s">
        <v>3148</v>
      </c>
      <c r="P1390" t="e">
        <f>VLOOKUP(A1390,#REF!,1,FALSE)</f>
        <v>#REF!</v>
      </c>
    </row>
    <row r="1391" spans="1:16" x14ac:dyDescent="0.25">
      <c r="A1391" s="3">
        <v>21418</v>
      </c>
      <c r="B1391" t="s">
        <v>5131</v>
      </c>
      <c r="C1391">
        <v>943</v>
      </c>
      <c r="D1391" t="s">
        <v>769</v>
      </c>
      <c r="E1391" s="1">
        <v>21418</v>
      </c>
      <c r="F1391" s="2">
        <v>44084</v>
      </c>
      <c r="G1391" t="str">
        <f>IFERROR(MID($D1391,FIND(G$1,$D1391,1)+0,110),"x")</f>
        <v>LOCALIZADO NA FAZENDA PÉ DE LIMÃO II, ZONA RURAL, NO MUNICÍPIO DE BARRO ALTO, MEDIANTE O  CUMPRIMENTO DA LEGIS</v>
      </c>
      <c r="H1391" t="str">
        <f>IFERROR(MID($D1391,FIND(H$1,$D1391,1)+0,70),"x")</f>
        <v>CAPTAÇÃO SUBTERRÂNEA, NA BACIA HIDROGRÁFICA DO  RIO SÃO FRANCISCO, NAS</v>
      </c>
      <c r="I1391" t="str">
        <f>IFERROR(MID($D1391,FIND(I$1,$D1391,1)+0,30),"x")</f>
        <v>CPF N° 116.236.958-21, COM SED</v>
      </c>
      <c r="J1391" t="str">
        <f>IFERROR(MID($D1391,FIND(J$1,$D1391,1)+0,30),"x")</f>
        <v>x</v>
      </c>
      <c r="K1391" t="str">
        <f>IFERROR(MID($D1391,FIND(K$1,$D1391,1)+0,40),"x")</f>
        <v>VÁLIDO PELO PRAZO DE 04 (QUATRO) ANOS, A</v>
      </c>
      <c r="L1391" t="str">
        <f>IFERROR(MID($D1391,FIND(L$1,$D1391,1)+0,100),"x")</f>
        <v>RESOLVE: ART. 1º - AUTORIZAR O DIREITO  DE USO DOS RECURSOS HÍDRICOS, VÁLIDO PELO PRAZO DE 04 (QUATR</v>
      </c>
      <c r="M1391" t="s">
        <v>3045</v>
      </c>
      <c r="P1391" t="e">
        <f>VLOOKUP(A1391,#REF!,1,FALSE)</f>
        <v>#REF!</v>
      </c>
    </row>
    <row r="1392" spans="1:16" x14ac:dyDescent="0.25">
      <c r="A1392" s="3">
        <v>21419</v>
      </c>
      <c r="B1392" t="s">
        <v>5379</v>
      </c>
      <c r="C1392">
        <v>1191</v>
      </c>
      <c r="D1392" t="s">
        <v>1017</v>
      </c>
      <c r="E1392" s="1">
        <v>21419</v>
      </c>
      <c r="F1392" s="2">
        <v>44084</v>
      </c>
      <c r="G1392" t="str">
        <f>IFERROR(MID($D1392,FIND(G$1,$D1392,1)+0,110),"x")</f>
        <v>LOCALIZADO NO  MESMO LOCAL E MUNICÍPIO, MEDIANTE O CUMPRIMENTO DA LEGISLAÇÃO VIGENTE, DOS CONDICIONANTES E  DO</v>
      </c>
      <c r="H1392" t="str">
        <f>IFERROR(MID($D1392,FIND(H$1,$D1392,1)+0,70),"x")</f>
        <v>CAPTAÇÃO SUBTERRÂNEA, NA BACIA HIDROGRÁFICA DO RIO ITAPICURU, NAS  COO</v>
      </c>
      <c r="I1392" t="str">
        <f>IFERROR(MID($D1392,FIND(I$1,$D1392,1)+0,30),"x")</f>
        <v>CPF N° 622.158.335-72, COM SED</v>
      </c>
      <c r="J1392" t="str">
        <f>IFERROR(MID($D1392,FIND(J$1,$D1392,1)+0,30),"x")</f>
        <v>x</v>
      </c>
      <c r="K1392" t="str">
        <f>IFERROR(MID($D1392,FIND(K$1,$D1392,1)+0,40),"x")</f>
        <v>VÁLIDO PELO PRAZO DE 04 (QUATRO) ANOS, A</v>
      </c>
      <c r="L1392" t="str">
        <f>IFERROR(MID($D1392,FIND(L$1,$D1392,1)+0,100),"x")</f>
        <v>RESOLVE: ART. 1º - AUTORIZAR O DIREITO  DE USO DOS RECURSOS HÍDRICOS, VÁLIDO PELO PRAZO DE 04 (QUATR</v>
      </c>
      <c r="M1392" t="s">
        <v>3289</v>
      </c>
      <c r="P1392" t="e">
        <f>VLOOKUP(A1392,#REF!,1,FALSE)</f>
        <v>#REF!</v>
      </c>
    </row>
    <row r="1393" spans="1:16" x14ac:dyDescent="0.25">
      <c r="A1393" s="3">
        <v>21421</v>
      </c>
      <c r="B1393" t="s">
        <v>5369</v>
      </c>
      <c r="C1393">
        <v>1181</v>
      </c>
      <c r="D1393" t="s">
        <v>1007</v>
      </c>
      <c r="E1393" s="1">
        <v>21421</v>
      </c>
      <c r="F1393" s="2">
        <v>44084</v>
      </c>
      <c r="G1393" t="str">
        <f>IFERROR(MID($D1393,FIND(G$1,$D1393,1)+0,110),"x")</f>
        <v>LOCALIZADO NA  FAZENDA BAIXINHA, ZONA RURAL, CANA BRAVA, NO MUNICÍPIO DE MIRANGABA, MEDIANTE O CUMPRIMENTO  DA</v>
      </c>
      <c r="H1393" t="str">
        <f>IFERROR(MID($D1393,FIND(H$1,$D1393,1)+0,70),"x")</f>
        <v>CAPTAÇÃO SUBTERRÂNEA, NA BACIA HIDROGRÁFICA DO RIO ITAPICURU, NAS  COO</v>
      </c>
      <c r="I1393" t="str">
        <f>IFERROR(MID($D1393,FIND(I$1,$D1393,1)+0,30),"x")</f>
        <v>CPF N° 489.961.065-34, COM SED</v>
      </c>
      <c r="J1393" t="str">
        <f>IFERROR(MID($D1393,FIND(J$1,$D1393,1)+0,30),"x")</f>
        <v>x</v>
      </c>
      <c r="K1393" t="str">
        <f>IFERROR(MID($D1393,FIND(K$1,$D1393,1)+0,40),"x")</f>
        <v>VÁLIDO PELO PRAZO DE 04 (QUATRO) ANOS, A</v>
      </c>
      <c r="L1393" t="str">
        <f>IFERROR(MID($D1393,FIND(L$1,$D1393,1)+0,100),"x")</f>
        <v>RESOLVE: ART. 1º - AUTORIZAR O DIREITO DE  USO DOS RECURSOS HÍDRICOS, VÁLIDO PELO PRAZO DE 04 (QUATR</v>
      </c>
      <c r="M1393" t="s">
        <v>3279</v>
      </c>
      <c r="P1393" t="e">
        <f>VLOOKUP(A1393,#REF!,1,FALSE)</f>
        <v>#REF!</v>
      </c>
    </row>
    <row r="1394" spans="1:16" x14ac:dyDescent="0.25">
      <c r="A1394" s="3">
        <v>21422</v>
      </c>
      <c r="B1394" t="s">
        <v>5543</v>
      </c>
      <c r="C1394">
        <v>1355</v>
      </c>
      <c r="D1394" t="s">
        <v>1181</v>
      </c>
      <c r="E1394" s="1">
        <v>21422</v>
      </c>
      <c r="F1394" s="2">
        <v>44084</v>
      </c>
      <c r="G1394" t="str">
        <f>IFERROR(MID($D1394,FIND(G$1,$D1394,1)+0,110),"x")</f>
        <v>LOCALIZADO NO  MESMO LOCAL E MUNICÍPIO, MEDIANTE O CUMPRIMENTO DA LEGISLAÇÃO VIGENTE, DOS CONDICIONANTES E  DO</v>
      </c>
      <c r="H1394" t="str">
        <f>IFERROR(MID($D1394,FIND(H$1,$D1394,1)+0,70),"x")</f>
        <v xml:space="preserve">CAPTAÇÃO SUBTERRÂNEA,  NA BACIA HIDROGRÁFICA DO RIO SÃO FRANCISCO, NO </v>
      </c>
      <c r="I1394" t="str">
        <f>IFERROR(MID($D1394,FIND(I$1,$D1394,1)+0,30),"x")</f>
        <v>CPF N° 004.406.756-93, COM SED</v>
      </c>
      <c r="J1394" t="str">
        <f>IFERROR(MID($D1394,FIND(J$1,$D1394,1)+0,30),"x")</f>
        <v>x</v>
      </c>
      <c r="K1394" t="str">
        <f>IFERROR(MID($D1394,FIND(K$1,$D1394,1)+0,40),"x")</f>
        <v>VÁLIDO PELO PRAZO DE 04 (QUATRO) ANOS, A</v>
      </c>
      <c r="L1394" t="str">
        <f>IFERROR(MID($D1394,FIND(L$1,$D1394,1)+0,100),"x")</f>
        <v>RESOLVE: ART. 1º - AUTORIZAR O DIREITO DE  USO DOS RECURSOS HÍDRICOS, VÁLIDO PELO PRAZO DE 04 (QUATR</v>
      </c>
      <c r="M1394" t="s">
        <v>3452</v>
      </c>
      <c r="P1394" t="e">
        <f>VLOOKUP(A1394,#REF!,1,FALSE)</f>
        <v>#REF!</v>
      </c>
    </row>
    <row r="1395" spans="1:16" x14ac:dyDescent="0.25">
      <c r="A1395" s="3">
        <v>21426</v>
      </c>
      <c r="B1395" t="s">
        <v>5029</v>
      </c>
      <c r="C1395">
        <v>840</v>
      </c>
      <c r="D1395" t="s">
        <v>666</v>
      </c>
      <c r="E1395" s="1">
        <v>21426</v>
      </c>
      <c r="F1395" s="2">
        <v>44084</v>
      </c>
      <c r="G1395" t="str">
        <f>IFERROR(MID($D1395,FIND(G$1,$D1395,1)+0,110),"x")</f>
        <v>LOCALIZADO NA FAZENDA MANGABEIRA, ZONA RURAL, NO MUNICÍPIO DE MIRANGABA, MEDIANTE O  CUMPRIMENTO DA LEGISLAÇÃO</v>
      </c>
      <c r="H1395" t="str">
        <f>IFERROR(MID($D1395,FIND(H$1,$D1395,1)+0,70),"x")</f>
        <v>CAPTAÇÃO SUBTERRÂNEA, NA BACIA HIDROGRÁFICA  DO RIO ITAPICURU, NAS COO</v>
      </c>
      <c r="I1395" t="str">
        <f>IFERROR(MID($D1395,FIND(I$1,$D1395,1)+0,30),"x")</f>
        <v>CPF N° 302.568.398-83, COM SED</v>
      </c>
      <c r="J1395" t="str">
        <f>IFERROR(MID($D1395,FIND(J$1,$D1395,1)+0,30),"x")</f>
        <v>x</v>
      </c>
      <c r="K1395" t="str">
        <f>IFERROR(MID($D1395,FIND(K$1,$D1395,1)+0,40),"x")</f>
        <v>VÁLIDO PELO PRAZO DE 04 (QUATRO) ANOS, A</v>
      </c>
      <c r="L1395" t="str">
        <f>IFERROR(MID($D1395,FIND(L$1,$D1395,1)+0,100),"x")</f>
        <v>RESOLVE: ART. 1º - AUTORIZAR O DIREITO DE  USO DOS RECURSOS HÍDRICOS, VÁLIDO PELO PRAZO DE 04 (QUATR</v>
      </c>
      <c r="M1395" t="s">
        <v>2952</v>
      </c>
      <c r="P1395" t="e">
        <f>VLOOKUP(A1395,#REF!,1,FALSE)</f>
        <v>#REF!</v>
      </c>
    </row>
    <row r="1396" spans="1:16" x14ac:dyDescent="0.25">
      <c r="A1396" s="3">
        <v>21427</v>
      </c>
      <c r="B1396" t="s">
        <v>4995</v>
      </c>
      <c r="C1396">
        <v>806</v>
      </c>
      <c r="D1396" t="s">
        <v>632</v>
      </c>
      <c r="E1396" s="1">
        <v>21427</v>
      </c>
      <c r="F1396" s="2">
        <v>44084</v>
      </c>
      <c r="G1396" t="str">
        <f>IFERROR(MID($D1396,FIND(G$1,$D1396,1)+0,110),"x")</f>
        <v>LOCALIZADO NO SÍTIO SANTA RITA, COLÔNIA BOA VISTA, NO MUNICÍPIO DE SÁTIRO DIAS, MEDIANTE O  CUMPRIMENTO DA LEG</v>
      </c>
      <c r="H1396" t="str">
        <f>IFERROR(MID($D1396,FIND(H$1,$D1396,1)+0,70),"x")</f>
        <v>CAPTAÇÃO SUBTERRÂNEA, NA BACIA HIDROGRÁFICA  DO RECÔNCAVO NORTE, NAS C</v>
      </c>
      <c r="I1396" t="str">
        <f>IFERROR(MID($D1396,FIND(I$1,$D1396,1)+0,30),"x")</f>
        <v>CPF N° 764.309.524-87, COM SED</v>
      </c>
      <c r="J1396" t="str">
        <f>IFERROR(MID($D1396,FIND(J$1,$D1396,1)+0,30),"x")</f>
        <v>x</v>
      </c>
      <c r="K1396" t="str">
        <f>IFERROR(MID($D1396,FIND(K$1,$D1396,1)+0,40),"x")</f>
        <v>VÁLIDO PELO PRAZO DE 04 (QUATRO) ANOS, A</v>
      </c>
      <c r="L1396" t="str">
        <f>IFERROR(MID($D1396,FIND(L$1,$D1396,1)+0,100),"x")</f>
        <v>RESOLVE: ART. 1º - AUTORIZAR O DIREITO DE  USO DOS RECURSOS HÍDRICOS, VÁLIDO PELO PRAZO DE 04 (QUATR</v>
      </c>
      <c r="M1396" t="s">
        <v>2921</v>
      </c>
      <c r="P1396" t="e">
        <f>VLOOKUP(A1396,#REF!,1,FALSE)</f>
        <v>#REF!</v>
      </c>
    </row>
    <row r="1397" spans="1:16" x14ac:dyDescent="0.25">
      <c r="A1397" s="3">
        <v>21428</v>
      </c>
      <c r="B1397" t="s">
        <v>5237</v>
      </c>
      <c r="C1397">
        <v>1049</v>
      </c>
      <c r="D1397" t="s">
        <v>875</v>
      </c>
      <c r="E1397" s="1">
        <v>21428</v>
      </c>
      <c r="F1397" s="2">
        <v>44084</v>
      </c>
      <c r="G1397" t="str">
        <f>IFERROR(MID($D1397,FIND(G$1,$D1397,1)+0,110),"x")</f>
        <v>LOCALIZADO NA FAZENDA NOVO HORIZONTE, ZONA RURAL, NO MUNICÍPIO DE CANARANA, MEDIANTE O  CUMPRIMENTO DA LEGISLA</v>
      </c>
      <c r="H1397" t="str">
        <f>IFERROR(MID($D1397,FIND(H$1,$D1397,1)+0,70),"x")</f>
        <v>CAPTAÇÃO SUBTERRÂNEA, NA BACIA HIDROGRÁFICA DO RIO  SÃO FRANCISCO, NAS</v>
      </c>
      <c r="I1397" t="str">
        <f>IFERROR(MID($D1397,FIND(I$1,$D1397,1)+0,30),"x")</f>
        <v>CPF N° 687.782.875-53, COM SED</v>
      </c>
      <c r="J1397" t="str">
        <f>IFERROR(MID($D1397,FIND(J$1,$D1397,1)+0,30),"x")</f>
        <v>x</v>
      </c>
      <c r="K1397" t="str">
        <f>IFERROR(MID($D1397,FIND(K$1,$D1397,1)+0,40),"x")</f>
        <v>VÁLIDO PELO PRAZO DE 04 (QUATRO) ANOS, A</v>
      </c>
      <c r="L1397" t="str">
        <f>IFERROR(MID($D1397,FIND(L$1,$D1397,1)+0,100),"x")</f>
        <v>RESOLVE: ART. 1.º - AUTORIZAR O DIREITO  DE USO DOS RECURSOS HÍDRICOS, VÁLIDO PELO PRAZO DE 04 (QUAT</v>
      </c>
      <c r="M1397" t="s">
        <v>3150</v>
      </c>
      <c r="P1397" t="e">
        <f>VLOOKUP(A1397,#REF!,1,FALSE)</f>
        <v>#REF!</v>
      </c>
    </row>
    <row r="1398" spans="1:16" x14ac:dyDescent="0.25">
      <c r="A1398" s="3">
        <v>21429</v>
      </c>
      <c r="B1398" t="s">
        <v>5524</v>
      </c>
      <c r="C1398">
        <v>1336</v>
      </c>
      <c r="D1398" t="s">
        <v>1162</v>
      </c>
      <c r="E1398" s="1">
        <v>21429</v>
      </c>
      <c r="F1398" s="2">
        <v>44084</v>
      </c>
      <c r="G1398" t="str">
        <f>IFERROR(MID($D1398,FIND(G$1,$D1398,1)+0,110),"x")</f>
        <v>LOCALIZADO NA FAZENDA  BELA VISTA IV, ZONA RURAL, NO MUNICÍPIO DE IBITITÁ, PARA FINS DE IRRIGAÇÃO POR GOTEJAME</v>
      </c>
      <c r="H1398" t="str">
        <f>IFERROR(MID($D1398,FIND(H$1,$D1398,1)+0,70),"x")</f>
        <v>CAPTAÇÃO SUBTERRÂNEA, NA BACIA HIDROGRÁFICA DO RIO SÃO FRANCISCO, NO P</v>
      </c>
      <c r="I1398" t="str">
        <f>IFERROR(MID($D1398,FIND(I$1,$D1398,1)+0,30),"x")</f>
        <v>CPF N° 167.534.965-72, COM SED</v>
      </c>
      <c r="J1398" t="str">
        <f>IFERROR(MID($D1398,FIND(J$1,$D1398,1)+0,30),"x")</f>
        <v>x</v>
      </c>
      <c r="K1398" t="str">
        <f>IFERROR(MID($D1398,FIND(K$1,$D1398,1)+0,40),"x")</f>
        <v>VÁLIDO PELO PRAZO DE 04 (QUATRO) ANOS, A</v>
      </c>
      <c r="L1398" t="str">
        <f>IFERROR(MID($D1398,FIND(L$1,$D1398,1)+0,100),"x")</f>
        <v>RESOLVE: ART. 1.º - AUTORIZAR O DIREITO DE  USO DOS RECURSOS HÍDRICOS, VÁLIDO PELO PRAZO DE 04 (QUAT</v>
      </c>
      <c r="M1398" t="s">
        <v>3433</v>
      </c>
      <c r="P1398" t="e">
        <f>VLOOKUP(A1398,#REF!,1,FALSE)</f>
        <v>#REF!</v>
      </c>
    </row>
    <row r="1399" spans="1:16" x14ac:dyDescent="0.25">
      <c r="A1399" s="3">
        <v>21430</v>
      </c>
      <c r="B1399" t="s">
        <v>5482</v>
      </c>
      <c r="C1399">
        <v>1294</v>
      </c>
      <c r="D1399" t="s">
        <v>1120</v>
      </c>
      <c r="E1399" s="1">
        <v>21430</v>
      </c>
      <c r="F1399" s="2">
        <v>44084</v>
      </c>
      <c r="G1399" t="str">
        <f>IFERROR(MID($D1399,FIND(G$1,$D1399,1)+0,110),"x")</f>
        <v>LOCALIZADO NA FAZENDA JG,  POVOADO DE RECIFE DOS LINOS, ZONA RURAL, NO MUNICÍPIO DE IBITITÁ, MEDIANTE O CUMPRI</v>
      </c>
      <c r="H1399" t="str">
        <f>IFERROR(MID($D1399,FIND(H$1,$D1399,1)+0,70),"x")</f>
        <v xml:space="preserve">CAPTAÇÃO SUBTERRÂNEA, NA BACIA HIDROGRÁFICA DO RIO SÃO  FRANCISCO, NO </v>
      </c>
      <c r="I1399" t="str">
        <f>IFERROR(MID($D1399,FIND(I$1,$D1399,1)+0,30),"x")</f>
        <v>CPF N° 797.560.261-20, COM SED</v>
      </c>
      <c r="J1399" t="str">
        <f>IFERROR(MID($D1399,FIND(J$1,$D1399,1)+0,30),"x")</f>
        <v>x</v>
      </c>
      <c r="K1399" t="str">
        <f>IFERROR(MID($D1399,FIND(K$1,$D1399,1)+0,40),"x")</f>
        <v>VÁLIDO PELO PRAZO DE 04 (QUATRO) ANOS, A</v>
      </c>
      <c r="L1399" t="str">
        <f>IFERROR(MID($D1399,FIND(L$1,$D1399,1)+0,100),"x")</f>
        <v>RESOLVE: ART. 1.º - AUTORIZAR O DIREITO DE  USO DOS RECURSOS HÍDRICOS, VÁLIDO PELO PRAZO DE 04 (QUAT</v>
      </c>
      <c r="M1399" t="s">
        <v>3391</v>
      </c>
      <c r="P1399" t="e">
        <f>VLOOKUP(A1399,#REF!,1,FALSE)</f>
        <v>#REF!</v>
      </c>
    </row>
    <row r="1400" spans="1:16" x14ac:dyDescent="0.25">
      <c r="A1400" s="3">
        <v>21431</v>
      </c>
      <c r="B1400" t="s">
        <v>5038</v>
      </c>
      <c r="C1400">
        <v>849</v>
      </c>
      <c r="D1400" t="s">
        <v>675</v>
      </c>
      <c r="E1400" s="1">
        <v>21431</v>
      </c>
      <c r="F1400" s="2">
        <v>44084</v>
      </c>
      <c r="G1400" t="str">
        <f>IFERROR(MID($D1400,FIND(G$1,$D1400,1)+0,110),"x")</f>
        <v>LOCALIZADO NA FAZENDA LAGOA CAATINGA DO MOURA, CAATINGA DO MOURA, NO MUNICÍPIO DE  JACOBINA, MEDIANTE O CUMPRI</v>
      </c>
      <c r="H1400" t="str">
        <f>IFERROR(MID($D1400,FIND(H$1,$D1400,1)+0,70),"x")</f>
        <v>CAPTAÇÃO SUBTERRÂNEA, NA BACIA HIDROGRÁFICA  DO RIO ITAPICURU, NAS COO</v>
      </c>
      <c r="I1400" t="str">
        <f>IFERROR(MID($D1400,FIND(I$1,$D1400,1)+0,30),"x")</f>
        <v>CPF N° 973.970.915-04, COM SED</v>
      </c>
      <c r="J1400" t="str">
        <f>IFERROR(MID($D1400,FIND(J$1,$D1400,1)+0,30),"x")</f>
        <v>x</v>
      </c>
      <c r="K1400" t="str">
        <f>IFERROR(MID($D1400,FIND(K$1,$D1400,1)+0,40),"x")</f>
        <v>VÁLIDO PELO PRAZO DE 04 (QUATRO) ANOS, A</v>
      </c>
      <c r="L1400" t="str">
        <f>IFERROR(MID($D1400,FIND(L$1,$D1400,1)+0,100),"x")</f>
        <v>RESOLVE: ART. 1.º - AUTORIZAR O DIREITO DE  USO DOS RECURSOS HÍDRICOS, VÁLIDO PELO PRAZO DE 04 (QUAT</v>
      </c>
      <c r="M1400" t="s">
        <v>2961</v>
      </c>
      <c r="P1400" t="e">
        <f>VLOOKUP(A1400,#REF!,1,FALSE)</f>
        <v>#REF!</v>
      </c>
    </row>
    <row r="1401" spans="1:16" x14ac:dyDescent="0.25">
      <c r="A1401" s="3">
        <v>21445</v>
      </c>
      <c r="B1401" t="s">
        <v>5411</v>
      </c>
      <c r="C1401">
        <v>1223</v>
      </c>
      <c r="D1401" t="s">
        <v>1049</v>
      </c>
      <c r="E1401" s="1">
        <v>21445</v>
      </c>
      <c r="F1401" s="2">
        <v>44085</v>
      </c>
      <c r="G1401" t="str">
        <f>IFERROR(MID($D1401,FIND(G$1,$D1401,1)+0,110),"x")</f>
        <v>LOCALIZADO  NA FAZENDA SÍTIO BELÉM, ZONA RURAL, NO MUNICÍPIO DE PINDOBAÇU, MEDIANTE O CUMPRIMENTO DA  LEGISLAÇ</v>
      </c>
      <c r="H1401" t="str">
        <f>IFERROR(MID($D1401,FIND(H$1,$D1401,1)+0,70),"x")</f>
        <v xml:space="preserve">CAPTAÇÃO SUPERFICIAL, NA BACIA HIDROGRÁFICA DO RIO ITAPUCURU,  NO RIO </v>
      </c>
      <c r="I1401" t="str">
        <f>IFERROR(MID($D1401,FIND(I$1,$D1401,1)+0,30),"x")</f>
        <v>CPF Nº 957.918.415-15, COM SED</v>
      </c>
      <c r="J1401" t="str">
        <f>IFERROR(MID($D1401,FIND(J$1,$D1401,1)+0,30),"x")</f>
        <v>x</v>
      </c>
      <c r="K1401" t="str">
        <f>IFERROR(MID($D1401,FIND(K$1,$D1401,1)+0,40),"x")</f>
        <v>VÁLIDO PELO PRAZO DE 04 (QUATRO) ANOS, A</v>
      </c>
      <c r="L1401" t="str">
        <f>IFERROR(MID($D1401,FIND(L$1,$D1401,1)+0,100),"x")</f>
        <v>RESOLVE: ART. 1.º - AUTORIZAR O DIREITO  DE USO DOS RECURSOS HÍDRICOS, VÁLIDO PELO PRAZO DE 04 (QUAT</v>
      </c>
      <c r="M1401" t="s">
        <v>3321</v>
      </c>
      <c r="P1401" t="e">
        <f>VLOOKUP(A1401,#REF!,1,FALSE)</f>
        <v>#REF!</v>
      </c>
    </row>
    <row r="1402" spans="1:16" x14ac:dyDescent="0.25">
      <c r="A1402" s="3">
        <v>21452</v>
      </c>
      <c r="B1402" t="s">
        <v>5291</v>
      </c>
      <c r="C1402">
        <v>1103</v>
      </c>
      <c r="D1402" t="s">
        <v>929</v>
      </c>
      <c r="E1402" s="1">
        <v>21452</v>
      </c>
      <c r="F1402" s="2">
        <v>44088</v>
      </c>
      <c r="G1402" t="str">
        <f>IFERROR(MID($D1402,FIND(G$1,$D1402,1)+0,110),"x")</f>
        <v>LOCALIZADO NA FAZENDA MORRO DAS ARARAS, ZONA RURAL, NO MUNICÍPIO  DE ITUAÇU, MEDIANTE O CUMPRIMENTO DA LEGISLA</v>
      </c>
      <c r="H1402" t="str">
        <f>IFERROR(MID($D1402,FIND(H$1,$D1402,1)+0,70),"x")</f>
        <v>CAPTAÇÃO SUBTERRÂNEA, NA BACIA HIDROGRÁFICA DO RIO DE  CONTAS, NO POÇO</v>
      </c>
      <c r="I1402" t="str">
        <f>IFERROR(MID($D1402,FIND(I$1,$D1402,1)+0,30),"x")</f>
        <v>CPF N° 000.955.055-04, COM SED</v>
      </c>
      <c r="J1402" t="str">
        <f>IFERROR(MID($D1402,FIND(J$1,$D1402,1)+0,30),"x")</f>
        <v>x</v>
      </c>
      <c r="K1402" t="str">
        <f>IFERROR(MID($D1402,FIND(K$1,$D1402,1)+0,40),"x")</f>
        <v>VÁLIDO PELO PRAZO DE 04 (QUATRO) ANOS, A</v>
      </c>
      <c r="L1402" t="str">
        <f>IFERROR(MID($D1402,FIND(L$1,$D1402,1)+0,100),"x")</f>
        <v>RESOLVE: ART. 1.º - AUTORIZAR O DIREITO  DE USO DOS RECURSOS HÍDRICOS, VÁLIDO PELO PRAZO DE 04 (QUAT</v>
      </c>
      <c r="M1402" t="s">
        <v>3203</v>
      </c>
      <c r="P1402" t="e">
        <f>VLOOKUP(A1402,#REF!,1,FALSE)</f>
        <v>#REF!</v>
      </c>
    </row>
    <row r="1403" spans="1:16" x14ac:dyDescent="0.25">
      <c r="A1403" s="3">
        <v>21453</v>
      </c>
      <c r="B1403" t="s">
        <v>5165</v>
      </c>
      <c r="C1403">
        <v>977</v>
      </c>
      <c r="D1403" t="s">
        <v>803</v>
      </c>
      <c r="E1403" s="1">
        <v>21453</v>
      </c>
      <c r="F1403" s="2">
        <v>44088</v>
      </c>
      <c r="G1403" t="str">
        <f>IFERROR(MID($D1403,FIND(G$1,$D1403,1)+0,110),"x")</f>
        <v>LOCALIZADO NA FAZENDA CAMAMU, COMUNIDADE LAGOA SECA, ZONA  RURAL, NO MUNICÍPIO DE INHAMBUPE, MEDIANTE O CUMPRI</v>
      </c>
      <c r="H1403" t="str">
        <f>IFERROR(MID($D1403,FIND(H$1,$D1403,1)+0,70),"x")</f>
        <v>CAPTAÇÃO SUBTERRÂNEA, NA BACIA HIDROGRÁFICA DO RECÔNCAVO NORTE, NO POÇ</v>
      </c>
      <c r="I1403" t="str">
        <f>IFERROR(MID($D1403,FIND(I$1,$D1403,1)+0,30),"x")</f>
        <v>CPF  N° 023.331.395-87, COM SE</v>
      </c>
      <c r="J1403" t="str">
        <f>IFERROR(MID($D1403,FIND(J$1,$D1403,1)+0,30),"x")</f>
        <v>x</v>
      </c>
      <c r="K1403" t="str">
        <f>IFERROR(MID($D1403,FIND(K$1,$D1403,1)+0,40),"x")</f>
        <v>VÁLIDO PELO PRAZO DE 04 (QUATRO) ANOS, A</v>
      </c>
      <c r="L1403" t="str">
        <f>IFERROR(MID($D1403,FIND(L$1,$D1403,1)+0,100),"x")</f>
        <v>RESOLVE: ART. 1.º - AUTORIZAR O DIREITO DE USO  DOS RECURSOS HÍDRICOS, VÁLIDO PELO PRAZO DE 04 (QUAT</v>
      </c>
      <c r="M1403" t="s">
        <v>3079</v>
      </c>
      <c r="P1403" t="e">
        <f>VLOOKUP(A1403,#REF!,1,FALSE)</f>
        <v>#REF!</v>
      </c>
    </row>
    <row r="1404" spans="1:16" x14ac:dyDescent="0.25">
      <c r="A1404" s="3">
        <v>21454</v>
      </c>
      <c r="B1404" t="s">
        <v>5424</v>
      </c>
      <c r="C1404">
        <v>1236</v>
      </c>
      <c r="D1404" t="s">
        <v>1062</v>
      </c>
      <c r="E1404" s="1">
        <v>21454</v>
      </c>
      <c r="F1404" s="2">
        <v>44088</v>
      </c>
      <c r="G1404" t="str">
        <f>IFERROR(MID($D1404,FIND(G$1,$D1404,1)+0,110),"x")</f>
        <v>LOCALIZADO NAS FAZENDAS BRAÇO SUL  DO RIO JUCURUÇU E SÃO PAULO, ZONA RURAL, NO MUNICÍPIO DE VEREDA, MEDIANTE O</v>
      </c>
      <c r="H1404" t="str">
        <f>IFERROR(MID($D1404,FIND(H$1,$D1404,1)+0,70),"x")</f>
        <v>CAPTAÇÃO  SUPERFICIAL, NA BACIA HIDROGRÁFICA DO RIO JUCURUÇU, NO RIO J</v>
      </c>
      <c r="I1404" t="str">
        <f>IFERROR(MID($D1404,FIND(I$1,$D1404,1)+0,30),"x")</f>
        <v>CPF Nº 623.627.475-49, COM  SE</v>
      </c>
      <c r="J1404" t="str">
        <f>IFERROR(MID($D1404,FIND(J$1,$D1404,1)+0,30),"x")</f>
        <v>x</v>
      </c>
      <c r="K1404" t="str">
        <f>IFERROR(MID($D1404,FIND(K$1,$D1404,1)+0,40),"x")</f>
        <v>VÁLIDA PELO MESMO PRAZO DA PORTARIA Nº 1</v>
      </c>
      <c r="L1404" t="str">
        <f>IFERROR(MID($D1404,FIND(L$1,$D1404,1)+0,100),"x")</f>
        <v>RESOLVE: ART. 1.º - AUTORIZAR  A ALTERAÇÃO DA OUTORGA DO DIREITO DE USO DOS RECURSOS HÍDRICOS, RELAC</v>
      </c>
      <c r="M1404" t="s">
        <v>3333</v>
      </c>
      <c r="P1404" t="e">
        <f>VLOOKUP(A1404,#REF!,1,FALSE)</f>
        <v>#REF!</v>
      </c>
    </row>
    <row r="1405" spans="1:16" x14ac:dyDescent="0.25">
      <c r="A1405" s="3">
        <v>21455</v>
      </c>
      <c r="B1405" t="s">
        <v>5573</v>
      </c>
      <c r="C1405">
        <v>1385</v>
      </c>
      <c r="D1405" t="s">
        <v>1211</v>
      </c>
      <c r="E1405" s="1">
        <v>21455</v>
      </c>
      <c r="F1405" s="2">
        <v>44088</v>
      </c>
      <c r="G1405" t="str">
        <f>IFERROR(MID($D1405,FIND(G$1,$D1405,1)+0,110),"x")</f>
        <v xml:space="preserve">LOCALIZADO NA FAZENDA CAJUEIRO, ZONA RURAL, NO MUNICÍPIO DE NOVA  SOURE, MEDIANTE O CUMPRIMENTO DA LEGISLAÇÃO </v>
      </c>
      <c r="H1405" t="str">
        <f>IFERROR(MID($D1405,FIND(H$1,$D1405,1)+0,70),"x")</f>
        <v>CAPTAÇÃO SUBTERRÂNEA, NA BACIA  HIDROGRÁFICA DO RIO ITAPICURU, NAS COO</v>
      </c>
      <c r="I1405" t="str">
        <f>IFERROR(MID($D1405,FIND(I$1,$D1405,1)+0,30),"x")</f>
        <v>x</v>
      </c>
      <c r="J1405" t="str">
        <f>IFERROR(MID($D1405,FIND(J$1,$D1405,1)+0,30),"x")</f>
        <v>CNPJ N° 08.708.070/0001-00, CO</v>
      </c>
      <c r="K1405" t="str">
        <f>IFERROR(MID($D1405,FIND(K$1,$D1405,1)+0,40),"x")</f>
        <v>VÁLIDO PELO PRAZO DE 04 (QUATRO) ANOS, A</v>
      </c>
      <c r="L1405" t="str">
        <f>IFERROR(MID($D1405,FIND(L$1,$D1405,1)+0,100),"x")</f>
        <v>RESOLVE: ART. 1.º - AUTORIZAR O DIREITO DE  USO DOS RECURSOS HÍDRICOS, VÁLIDO PELO PRAZO DE 04 (QUAT</v>
      </c>
      <c r="M1405" t="s">
        <v>3481</v>
      </c>
      <c r="P1405" t="e">
        <f>VLOOKUP(A1405,#REF!,1,FALSE)</f>
        <v>#REF!</v>
      </c>
    </row>
    <row r="1406" spans="1:16" x14ac:dyDescent="0.25">
      <c r="A1406" s="3">
        <v>21456</v>
      </c>
      <c r="B1406" t="s">
        <v>5043</v>
      </c>
      <c r="C1406">
        <v>854</v>
      </c>
      <c r="D1406" t="s">
        <v>680</v>
      </c>
      <c r="E1406" s="1">
        <v>21456</v>
      </c>
      <c r="F1406" s="2">
        <v>44088</v>
      </c>
      <c r="G1406" t="str">
        <f>IFERROR(MID($D1406,FIND(G$1,$D1406,1)+0,110),"x")</f>
        <v>LOCALIZADO NA FAZENDA ARIZONA, ZONA RURAL, NO MUNICÍPIO DE ALCOBAÇA,  MEDIANTE O CUMPRIMENTO DA LEGISLAÇÃO VIG</v>
      </c>
      <c r="H1406" t="str">
        <f>IFERROR(MID($D1406,FIND(H$1,$D1406,1)+0,70),"x")</f>
        <v>CAPTAÇÃO SUPERFICIAL, NA BACIA HIDROGRÁFICA  DO RIO JUCURUÇU, NO RIO J</v>
      </c>
      <c r="I1406" t="str">
        <f>IFERROR(MID($D1406,FIND(I$1,$D1406,1)+0,30),"x")</f>
        <v>CPF N° 790.270.245-53, COM SED</v>
      </c>
      <c r="J1406" t="str">
        <f>IFERROR(MID($D1406,FIND(J$1,$D1406,1)+0,30),"x")</f>
        <v>x</v>
      </c>
      <c r="K1406" t="str">
        <f>IFERROR(MID($D1406,FIND(K$1,$D1406,1)+0,40),"x")</f>
        <v>VÁLIDA PELO PRAZO DE 04 (QUATRO) ANOS, A</v>
      </c>
      <c r="L1406" t="str">
        <f>IFERROR(MID($D1406,FIND(L$1,$D1406,1)+0,100),"x")</f>
        <v>RESOLVE: ART. 1º - AUTORIZAR A RENOVAÇÃO  DO DIREITO DE USO DOS RECURSOS HÍDRICOS, VÁLIDA PELO PRAZO</v>
      </c>
      <c r="M1406" t="s">
        <v>2966</v>
      </c>
      <c r="P1406" t="e">
        <f>VLOOKUP(A1406,#REF!,1,FALSE)</f>
        <v>#REF!</v>
      </c>
    </row>
    <row r="1407" spans="1:16" x14ac:dyDescent="0.25">
      <c r="A1407" s="3">
        <v>21466</v>
      </c>
      <c r="B1407" t="s">
        <v>5213</v>
      </c>
      <c r="C1407">
        <v>1025</v>
      </c>
      <c r="D1407" t="s">
        <v>851</v>
      </c>
      <c r="E1407" s="1">
        <v>21466</v>
      </c>
      <c r="F1407" s="2">
        <v>44089</v>
      </c>
      <c r="G1407" t="str">
        <f>IFERROR(MID($D1407,FIND(G$1,$D1407,1)+0,110),"x")</f>
        <v>LOCALIZADO NA FAZENDA VÁRZEA DA  PORTA, ZONA RURAL, NO MUNICÍPIO DE GAVIÃO, MEDIANTE O CUMPRIMENTO DA LEGISLAÇ</v>
      </c>
      <c r="H1407" t="str">
        <f>IFERROR(MID($D1407,FIND(H$1,$D1407,1)+0,70),"x")</f>
        <v>CAPTAÇÃO SUBTERRÂNEA, NA BACIA HIDROGRÁFICA DO RIO  PARAGUAÇU, NO POÇO</v>
      </c>
      <c r="I1407" t="str">
        <f>IFERROR(MID($D1407,FIND(I$1,$D1407,1)+0,30),"x")</f>
        <v>CPF N° 026.591.585-68, COM SED</v>
      </c>
      <c r="J1407" t="str">
        <f>IFERROR(MID($D1407,FIND(J$1,$D1407,1)+0,30),"x")</f>
        <v>x</v>
      </c>
      <c r="K1407" t="str">
        <f>IFERROR(MID($D1407,FIND(K$1,$D1407,1)+0,40),"x")</f>
        <v>VÁLIDO PELO PRAZO DE 04 (QUATRO) ANOS, A</v>
      </c>
      <c r="L1407" t="str">
        <f>IFERROR(MID($D1407,FIND(L$1,$D1407,1)+0,100),"x")</f>
        <v>RESOLVE: ART. 1º - AUTORIZAR O DIREITO DE  USO DOS RECURSOS HÍDRICOS, VÁLIDO PELO PRAZO DE 04 (QUATR</v>
      </c>
      <c r="M1407" t="s">
        <v>3126</v>
      </c>
      <c r="P1407" t="e">
        <f>VLOOKUP(A1407,#REF!,1,FALSE)</f>
        <v>#REF!</v>
      </c>
    </row>
    <row r="1408" spans="1:16" x14ac:dyDescent="0.25">
      <c r="A1408" s="3">
        <v>21473</v>
      </c>
      <c r="B1408" t="s">
        <v>5416</v>
      </c>
      <c r="C1408">
        <v>1228</v>
      </c>
      <c r="D1408" t="s">
        <v>1054</v>
      </c>
      <c r="E1408" s="1">
        <v>21473</v>
      </c>
      <c r="F1408" s="2">
        <v>44089</v>
      </c>
      <c r="G1408" t="str">
        <f>IFERROR(MID($D1408,FIND(G$1,$D1408,1)+0,110),"x")</f>
        <v>LOCALIZADO  NA FAZENDA ÁGUA ROSADA, ZONA RURAL, NO MUNICÍPIO DE EUNÁPOLIS, MEDIANTE O CUMPRIMENTO DA  LEGISLAÇ</v>
      </c>
      <c r="H1408" t="str">
        <f>IFERROR(MID($D1408,FIND(H$1,$D1408,1)+0,70),"x")</f>
        <v>CAPTAÇÃO SUPERFICIAL, NA BACIA HIDROGRÁFICA DO RIO JOÃO DE TIBA,  NO C</v>
      </c>
      <c r="I1408" t="str">
        <f>IFERROR(MID($D1408,FIND(I$1,$D1408,1)+0,30),"x")</f>
        <v>CPF N° 124.772.065-91, COM SED</v>
      </c>
      <c r="J1408" t="str">
        <f>IFERROR(MID($D1408,FIND(J$1,$D1408,1)+0,30),"x")</f>
        <v>x</v>
      </c>
      <c r="K1408" t="str">
        <f>IFERROR(MID($D1408,FIND(K$1,$D1408,1)+0,40),"x")</f>
        <v>VÁLIDO PELO PRAZO DE 04 (QUATRO) ANOS, A</v>
      </c>
      <c r="L1408" t="str">
        <f>IFERROR(MID($D1408,FIND(L$1,$D1408,1)+0,100),"x")</f>
        <v>RESOLVE: ART. 1.º - AUTORIZAR O DIREITO  DE USO DOS RECURSOS HÍDRICOS, VÁLIDO PELO PRAZO DE 04 (QUAT</v>
      </c>
      <c r="M1408" t="s">
        <v>3325</v>
      </c>
      <c r="P1408" t="e">
        <f>VLOOKUP(A1408,#REF!,1,FALSE)</f>
        <v>#REF!</v>
      </c>
    </row>
    <row r="1409" spans="1:16" x14ac:dyDescent="0.25">
      <c r="A1409" s="3">
        <v>21484</v>
      </c>
      <c r="B1409" t="s">
        <v>5191</v>
      </c>
      <c r="C1409">
        <v>1003</v>
      </c>
      <c r="D1409" t="s">
        <v>829</v>
      </c>
      <c r="E1409" s="1">
        <v>21484</v>
      </c>
      <c r="F1409" s="2">
        <v>44090</v>
      </c>
      <c r="G1409" t="str">
        <f>IFERROR(MID($D1409,FIND(G$1,$D1409,1)+0,110),"x")</f>
        <v>LOCALIZADO NA FAZENDA ROÇA DA PALMA, CAATINGA DO MOURA, NO MUNICÍPIO DE JACOBINA, MEDIANTE  O CUMPRIMENTO DA L</v>
      </c>
      <c r="H1409" t="str">
        <f>IFERROR(MID($D1409,FIND(H$1,$D1409,1)+0,70),"x")</f>
        <v>CAPTAÇÃO SUBTERRÂNEA, NA BACIA HIDROGRÁFICA DO RIO  ITAPICURU, NAS COO</v>
      </c>
      <c r="I1409" t="str">
        <f>IFERROR(MID($D1409,FIND(I$1,$D1409,1)+0,30),"x")</f>
        <v>CPF N° 600.363.625-49, COM SED</v>
      </c>
      <c r="J1409" t="str">
        <f>IFERROR(MID($D1409,FIND(J$1,$D1409,1)+0,30),"x")</f>
        <v>x</v>
      </c>
      <c r="K1409" t="str">
        <f>IFERROR(MID($D1409,FIND(K$1,$D1409,1)+0,40),"x")</f>
        <v>VÁLIDO PELO PRAZO DE 04 (QUATRO) ANOS, A</v>
      </c>
      <c r="L1409" t="str">
        <f>IFERROR(MID($D1409,FIND(L$1,$D1409,1)+0,100),"x")</f>
        <v>RESOLVE: ART. 1º - AUTORIZAR O DIREITO DE  USO DOS RECURSOS HÍDRICOS, VÁLIDO PELO PRAZO DE 04 (QUATR</v>
      </c>
      <c r="M1409" t="s">
        <v>3104</v>
      </c>
      <c r="P1409" t="e">
        <f>VLOOKUP(A1409,#REF!,1,FALSE)</f>
        <v>#REF!</v>
      </c>
    </row>
    <row r="1410" spans="1:16" x14ac:dyDescent="0.25">
      <c r="A1410" s="3">
        <v>21485</v>
      </c>
      <c r="B1410" t="s">
        <v>5232</v>
      </c>
      <c r="C1410">
        <v>1044</v>
      </c>
      <c r="D1410" t="s">
        <v>870</v>
      </c>
      <c r="E1410" s="1">
        <v>21485</v>
      </c>
      <c r="F1410" s="2">
        <v>44090</v>
      </c>
      <c r="G1410" t="str">
        <f>IFERROR(MID($D1410,FIND(G$1,$D1410,1)+0,110),"x")</f>
        <v>LOCALIZADO NA FAZENDA VALE OURO, ZONA RURAL, NO MUNICÍPIO DE ITAGUAÇU DA BAHIA, MEDIANTE  O CUMPRIMENTO DA LEG</v>
      </c>
      <c r="H1410" t="str">
        <f>IFERROR(MID($D1410,FIND(H$1,$D1410,1)+0,70),"x")</f>
        <v>CAPTAÇÃO SUBTERRÂNEA, NA BACIA HIDROGRÁFICA DO RIO  SÃO FRANCISCO, NAS</v>
      </c>
      <c r="I1410" t="str">
        <f>IFERROR(MID($D1410,FIND(I$1,$D1410,1)+0,30),"x")</f>
        <v>CPF N° 293.837.218-39, COM SED</v>
      </c>
      <c r="J1410" t="str">
        <f>IFERROR(MID($D1410,FIND(J$1,$D1410,1)+0,30),"x")</f>
        <v>x</v>
      </c>
      <c r="K1410" t="str">
        <f>IFERROR(MID($D1410,FIND(K$1,$D1410,1)+0,40),"x")</f>
        <v>VÁLIDO PELO PRAZO DE 04 (QUATRO) ANOS, A</v>
      </c>
      <c r="L1410" t="str">
        <f>IFERROR(MID($D1410,FIND(L$1,$D1410,1)+0,100),"x")</f>
        <v>RESOLVE: ART. 1º - AUTORIZAR O DIREITO DE  USO DOS RECURSOS HÍDRICOS, VÁLIDO PELO PRAZO DE 04 (QUATR</v>
      </c>
      <c r="M1410" t="s">
        <v>3145</v>
      </c>
      <c r="P1410" t="e">
        <f>VLOOKUP(A1410,#REF!,1,FALSE)</f>
        <v>#REF!</v>
      </c>
    </row>
    <row r="1411" spans="1:16" x14ac:dyDescent="0.25">
      <c r="A1411" s="3">
        <v>21487</v>
      </c>
      <c r="B1411" t="s">
        <v>5305</v>
      </c>
      <c r="C1411">
        <v>1117</v>
      </c>
      <c r="D1411" t="s">
        <v>943</v>
      </c>
      <c r="E1411" s="1">
        <v>21487</v>
      </c>
      <c r="F1411" s="2">
        <v>44090</v>
      </c>
      <c r="G1411" t="str">
        <f>IFERROR(MID($D1411,FIND(G$1,$D1411,1)+0,110),"x")</f>
        <v>LOCALIZADO NA FAZENDA LAGOA  DO OURO, ESTRADA DA USINA DE PEDRAS, NO MUNICÍPIO DE JEQUIÉ, MEDIANTE O CUMPRIMEN</v>
      </c>
      <c r="H1411" t="str">
        <f>IFERROR(MID($D1411,FIND(H$1,$D1411,1)+0,70),"x")</f>
        <v>CAPTAÇÃO SUPERFICIAL, NA BACIA HIDROGRÁFICA DO RIO DE CONTAS, NO RIO D</v>
      </c>
      <c r="I1411" t="str">
        <f>IFERROR(MID($D1411,FIND(I$1,$D1411,1)+0,30),"x")</f>
        <v>CPF Nº 079.787.745-20, COM SED</v>
      </c>
      <c r="J1411" t="str">
        <f>IFERROR(MID($D1411,FIND(J$1,$D1411,1)+0,30),"x")</f>
        <v>x</v>
      </c>
      <c r="K1411" t="str">
        <f>IFERROR(MID($D1411,FIND(K$1,$D1411,1)+0,40),"x")</f>
        <v>VÁLIDO PELO PRAZO DE 04 (QUATRO) ANOS, A</v>
      </c>
      <c r="L1411" t="str">
        <f>IFERROR(MID($D1411,FIND(L$1,$D1411,1)+0,100),"x")</f>
        <v>RESOLVE: ART. 1º - AUTORIZAR O DIREITO DE USO  DOS RECURSOS HÍDRICOS, VÁLIDO PELO PRAZO DE 04 (QUATR</v>
      </c>
      <c r="M1411" t="s">
        <v>3217</v>
      </c>
      <c r="P1411" t="e">
        <f>VLOOKUP(A1411,#REF!,1,FALSE)</f>
        <v>#REF!</v>
      </c>
    </row>
    <row r="1412" spans="1:16" x14ac:dyDescent="0.25">
      <c r="A1412" s="3">
        <v>21496</v>
      </c>
      <c r="B1412" t="s">
        <v>5441</v>
      </c>
      <c r="C1412">
        <v>1253</v>
      </c>
      <c r="D1412" t="s">
        <v>1079</v>
      </c>
      <c r="E1412" s="1">
        <v>21496</v>
      </c>
      <c r="F1412" s="2">
        <v>44091</v>
      </c>
      <c r="G1412" t="str">
        <f>IFERROR(MID($D1412,FIND(G$1,$D1412,1)+0,110),"x")</f>
        <v>LOCALIZADO NA FAZENDA MÃE  NATUREZA, ZONA RURAL, NO MUNICÍPIO DE IBICOARA, MEDIANTE O CUMPRIMENTO DA LEGISLAÇÃ</v>
      </c>
      <c r="H1412" t="str">
        <f>IFERROR(MID($D1412,FIND(H$1,$D1412,1)+0,70),"x")</f>
        <v>CAPTAÇÃO SUBTERRÂNEA, NA BACIA HIDROGRÁFICA DO RIO PARAGUAÇU, NAS COOR</v>
      </c>
      <c r="I1412" t="str">
        <f>IFERROR(MID($D1412,FIND(I$1,$D1412,1)+0,30),"x")</f>
        <v>CPF N° 787.031.665-20, COM SED</v>
      </c>
      <c r="J1412" t="str">
        <f>IFERROR(MID($D1412,FIND(J$1,$D1412,1)+0,30),"x")</f>
        <v>x</v>
      </c>
      <c r="K1412" t="str">
        <f>IFERROR(MID($D1412,FIND(K$1,$D1412,1)+0,40),"x")</f>
        <v>VÁLIDO PELO PRAZO DE 04 (QUATRO) ANOS, A</v>
      </c>
      <c r="L1412" t="str">
        <f>IFERROR(MID($D1412,FIND(L$1,$D1412,1)+0,100),"x")</f>
        <v>RESOLVE: ART. 1º - AUTORIZAR O DIREITO  DE USO DOS RECURSOS HÍDRICOS, VÁLIDO PELO PRAZO DE 04 (QUATR</v>
      </c>
      <c r="M1412" t="s">
        <v>3350</v>
      </c>
      <c r="P1412" t="e">
        <f>VLOOKUP(A1412,#REF!,1,FALSE)</f>
        <v>#REF!</v>
      </c>
    </row>
    <row r="1413" spans="1:16" x14ac:dyDescent="0.25">
      <c r="A1413" s="3">
        <v>21499</v>
      </c>
      <c r="B1413" t="s">
        <v>5164</v>
      </c>
      <c r="C1413">
        <v>976</v>
      </c>
      <c r="D1413" t="s">
        <v>802</v>
      </c>
      <c r="E1413" s="1">
        <v>21499</v>
      </c>
      <c r="F1413" s="2">
        <v>44091</v>
      </c>
      <c r="G1413" t="str">
        <f>IFERROR(MID($D1413,FIND(G$1,$D1413,1)+0,110),"x")</f>
        <v>LOCALIZADO NA FAZENDA AZULÃO, ZONA RURAL, NO MUNICÍPIO DE  ALAGOINHAS, MEDIANTE O CUMPRIMENTO DA LEGISLAÇÃO VI</v>
      </c>
      <c r="H1413" t="str">
        <f>IFERROR(MID($D1413,FIND(H$1,$D1413,1)+0,70),"x")</f>
        <v>CAPTAÇÃO SUBTERRÂNEA, NA  BACIA HIDROGRÁFICA DO RECÔNCAVO NORTE, NO PO</v>
      </c>
      <c r="I1413" t="str">
        <f>IFERROR(MID($D1413,FIND(I$1,$D1413,1)+0,30),"x")</f>
        <v>x</v>
      </c>
      <c r="J1413" t="str">
        <f>IFERROR(MID($D1413,FIND(J$1,$D1413,1)+0,30),"x")</f>
        <v>CNPJ N° 24.230.725/0001-34, CO</v>
      </c>
      <c r="K1413" t="str">
        <f>IFERROR(MID($D1413,FIND(K$1,$D1413,1)+0,40),"x")</f>
        <v>VÁLIDO PELO PRAZO DE 04 (QUATRO) ANOS, A</v>
      </c>
      <c r="L1413" t="str">
        <f>IFERROR(MID($D1413,FIND(L$1,$D1413,1)+0,100),"x")</f>
        <v>RESOLVE: ART. 1º - AUTORIZAR O DIREITO  DE USO DOS RECURSOS HÍDRICOS, VÁLIDO PELO PRAZO DE 04 (QUATR</v>
      </c>
      <c r="M1413" t="s">
        <v>3078</v>
      </c>
      <c r="P1413" t="e">
        <f>VLOOKUP(A1413,#REF!,1,FALSE)</f>
        <v>#REF!</v>
      </c>
    </row>
    <row r="1414" spans="1:16" x14ac:dyDescent="0.25">
      <c r="A1414" s="3">
        <v>21500</v>
      </c>
      <c r="B1414" t="s">
        <v>5353</v>
      </c>
      <c r="C1414">
        <v>1165</v>
      </c>
      <c r="D1414" t="s">
        <v>991</v>
      </c>
      <c r="E1414" s="1">
        <v>21500</v>
      </c>
      <c r="F1414" s="2">
        <v>44091</v>
      </c>
      <c r="G1414" t="str">
        <f>IFERROR(MID($D1414,FIND(G$1,$D1414,1)+0,110),"x")</f>
        <v>LOCALIZADO NA FAZENDA  MANDACARU, TAQUARENDI, ZONA RURAL, NO MUNICÍPIO DE MIRANGABA, MEDIANTE O CUMPRIMENTO DA</v>
      </c>
      <c r="H1414" t="str">
        <f>IFERROR(MID($D1414,FIND(H$1,$D1414,1)+0,70),"x")</f>
        <v>CAPTAÇÃO SUBTERRÂNEA, NA BACIA HIDROGRÁFICA DO RIO ITAPICURU,  NAS COO</v>
      </c>
      <c r="I1414" t="str">
        <f>IFERROR(MID($D1414,FIND(I$1,$D1414,1)+0,30),"x")</f>
        <v>CPF SOB N° 884.918.205-82, COM</v>
      </c>
      <c r="J1414" t="str">
        <f>IFERROR(MID($D1414,FIND(J$1,$D1414,1)+0,30),"x")</f>
        <v>x</v>
      </c>
      <c r="K1414" t="str">
        <f>IFERROR(MID($D1414,FIND(K$1,$D1414,1)+0,40),"x")</f>
        <v>VÁLIDO PELO PRAZO DE 04 (QUATRO) ANOS, A</v>
      </c>
      <c r="L1414" t="str">
        <f>IFERROR(MID($D1414,FIND(L$1,$D1414,1)+0,100),"x")</f>
        <v>RESOLVE: ART. 1º - AUTORIZAR O DIREITO DE  USO DOS RECURSOS HÍDRICOS, VÁLIDO PELO PRAZO DE 04 (QUATR</v>
      </c>
      <c r="M1414" t="s">
        <v>3264</v>
      </c>
      <c r="P1414" t="e">
        <f>VLOOKUP(A1414,#REF!,1,FALSE)</f>
        <v>#REF!</v>
      </c>
    </row>
    <row r="1415" spans="1:16" x14ac:dyDescent="0.25">
      <c r="A1415" s="3">
        <v>21524</v>
      </c>
      <c r="B1415" t="s">
        <v>5409</v>
      </c>
      <c r="C1415">
        <v>1221</v>
      </c>
      <c r="D1415" t="s">
        <v>1047</v>
      </c>
      <c r="E1415" s="1">
        <v>21524</v>
      </c>
      <c r="F1415" s="2">
        <v>44095</v>
      </c>
      <c r="G1415" t="str">
        <f>IFERROR(MID($D1415,FIND(G$1,$D1415,1)+0,110),"x")</f>
        <v>LOCALIZADO  NAS FAZENDAS FERVENTE, BARRIGUDA E ESPANHA, ZONA RURAL, NO MUNICÍPIO DE RIBEIRA DO AMPARO,  MEDIAN</v>
      </c>
      <c r="H1415" t="str">
        <f>IFERROR(MID($D1415,FIND(H$1,$D1415,1)+0,70),"x")</f>
        <v xml:space="preserve">CAPTAÇÃO SUBTERRÂNEA, NA BACIA HIDROGRÁFICA DO RIO ITAPICURU, NO POÇO </v>
      </c>
      <c r="I1415" t="str">
        <f>IFERROR(MID($D1415,FIND(I$1,$D1415,1)+0,30),"x")</f>
        <v>x</v>
      </c>
      <c r="J1415" t="str">
        <f>IFERROR(MID($D1415,FIND(J$1,$D1415,1)+0,30),"x")</f>
        <v>CNPJ N° 07.231.103/0008-88, CO</v>
      </c>
      <c r="K1415" t="str">
        <f>IFERROR(MID($D1415,FIND(K$1,$D1415,1)+0,40),"x")</f>
        <v xml:space="preserve">VÁLIDA PELO PRAZO DE 04 (QUATRO) ANOS,  </v>
      </c>
      <c r="L1415" t="str">
        <f>IFERROR(MID($D1415,FIND(L$1,$D1415,1)+0,100),"x")</f>
        <v>RESOLVE: ART. 1º - AUTORIZAR  A RENOVAÇÃO DO DIREITO DE USO DOS RECURSOS HÍDRICOS, VÁLIDA PELO PRAZO</v>
      </c>
      <c r="M1415" t="s">
        <v>3319</v>
      </c>
      <c r="P1415" t="e">
        <f>VLOOKUP(A1415,#REF!,1,FALSE)</f>
        <v>#REF!</v>
      </c>
    </row>
    <row r="1416" spans="1:16" x14ac:dyDescent="0.25">
      <c r="A1416" s="3">
        <v>21525</v>
      </c>
      <c r="B1416" t="s">
        <v>5062</v>
      </c>
      <c r="C1416">
        <v>873</v>
      </c>
      <c r="D1416" t="s">
        <v>699</v>
      </c>
      <c r="E1416" s="1">
        <v>21525</v>
      </c>
      <c r="F1416" s="2">
        <v>44095</v>
      </c>
      <c r="G1416" t="str">
        <f>IFERROR(MID($D1416,FIND(G$1,$D1416,1)+0,110),"x")</f>
        <v>LOCALIZADO NA FAZENDA BOA ESPERANÇA, ZONA RURAL, NO MUNICÍPIO DE BARRO ALTO,  MEDIANTE O CUMPRIMENTO DA LEGISL</v>
      </c>
      <c r="H1416" t="str">
        <f>IFERROR(MID($D1416,FIND(H$1,$D1416,1)+0,70),"x")</f>
        <v>CAPTAÇÃO SUBTERRÂNEA, NA BACIA HIDROGRÁFICA  DO RIO SÃO FRANCISCO, NAS</v>
      </c>
      <c r="I1416" t="str">
        <f>IFERROR(MID($D1416,FIND(I$1,$D1416,1)+0,30),"x")</f>
        <v>CPF N° 032.985.175-69, COM SED</v>
      </c>
      <c r="J1416" t="str">
        <f>IFERROR(MID($D1416,FIND(J$1,$D1416,1)+0,30),"x")</f>
        <v>x</v>
      </c>
      <c r="K1416" t="str">
        <f>IFERROR(MID($D1416,FIND(K$1,$D1416,1)+0,40),"x")</f>
        <v>VÁLIDO PELO PRAZO DE 04 (QUATRO) ANOS, A</v>
      </c>
      <c r="L1416" t="str">
        <f>IFERROR(MID($D1416,FIND(L$1,$D1416,1)+0,100),"x")</f>
        <v>RESOLVE: ART. 1º - AUTORIZAR O DIREITO DE  USO DOS RECURSOS HÍDRICOS, VÁLIDO PELO PRAZO DE 04 (QUATR</v>
      </c>
      <c r="M1416" t="s">
        <v>2978</v>
      </c>
      <c r="P1416" t="e">
        <f>VLOOKUP(A1416,#REF!,1,FALSE)</f>
        <v>#REF!</v>
      </c>
    </row>
    <row r="1417" spans="1:16" x14ac:dyDescent="0.25">
      <c r="A1417" s="3">
        <v>21527</v>
      </c>
      <c r="B1417" t="s">
        <v>5380</v>
      </c>
      <c r="C1417">
        <v>1192</v>
      </c>
      <c r="D1417" t="s">
        <v>1018</v>
      </c>
      <c r="E1417" s="1">
        <v>21527</v>
      </c>
      <c r="F1417" s="2">
        <v>44095</v>
      </c>
      <c r="G1417" t="str">
        <f>IFERROR(MID($D1417,FIND(G$1,$D1417,1)+0,110),"x")</f>
        <v>LOCALIZADO NA  FAZENDA SERRA BRANCA, CAATINGA DO MOURA, NO MUNICÍPIO DE JACOBINA, MEDIANTE O CUMPRIMENTO  DA L</v>
      </c>
      <c r="H1417" t="str">
        <f>IFERROR(MID($D1417,FIND(H$1,$D1417,1)+0,70),"x")</f>
        <v>CAPTAÇÃO SUBTERRÂNEA, NA BACIA HIDROGRÁFICA DO RIO ITAPICURU, NAS  COO</v>
      </c>
      <c r="I1417" t="str">
        <f>IFERROR(MID($D1417,FIND(I$1,$D1417,1)+0,30),"x")</f>
        <v>CPF N° 007.108.755-92, COM SED</v>
      </c>
      <c r="J1417" t="str">
        <f>IFERROR(MID($D1417,FIND(J$1,$D1417,1)+0,30),"x")</f>
        <v>CNPJ MANTENEDORA: 13.927.801/0</v>
      </c>
      <c r="K1417" t="str">
        <f>IFERROR(MID($D1417,FIND(K$1,$D1417,1)+0,40),"x")</f>
        <v>VÁLIDO PELO PRAZO DE 04 (QUATRO) ANOS, A</v>
      </c>
      <c r="L1417" t="str">
        <f>IFERROR(MID($D1417,FIND(L$1,$D1417,1)+0,100),"x")</f>
        <v>RESOLVE: ART. 1.º - AUTORIZAR O DIREITO DE  USO DOS RECURSOS HÍDRICOS, VÁLIDO PELO PRAZO DE 04 (QUAT</v>
      </c>
      <c r="M1417" t="s">
        <v>3290</v>
      </c>
      <c r="P1417" t="e">
        <f>VLOOKUP(A1417,#REF!,1,FALSE)</f>
        <v>#REF!</v>
      </c>
    </row>
    <row r="1418" spans="1:16" x14ac:dyDescent="0.25">
      <c r="A1418" s="3">
        <v>21550</v>
      </c>
      <c r="B1418" t="s">
        <v>5082</v>
      </c>
      <c r="C1418">
        <v>893</v>
      </c>
      <c r="D1418" t="s">
        <v>719</v>
      </c>
      <c r="E1418" s="1">
        <v>21550</v>
      </c>
      <c r="F1418" s="2">
        <v>44099</v>
      </c>
      <c r="G1418" t="str">
        <f>IFERROR(MID($D1418,FIND(G$1,$D1418,1)+0,110),"x")</f>
        <v>LOCALIZADO NA FAZENDA PROSPERIDADE, ZONA RURAL, NO MUNICÍPIO DE IRARÁ, MEDIANTE O CUMPRIMENTO  DA LEGISLAÇÃO V</v>
      </c>
      <c r="H1418" t="str">
        <f>IFERROR(MID($D1418,FIND(H$1,$D1418,1)+0,70),"x")</f>
        <v>CAPTAÇÃO SUBTERRÂNEA, NA BACIA HIDROGRÁFICA DO  RECÔNCAVO NORTE, NAS C</v>
      </c>
      <c r="I1418" t="str">
        <f>IFERROR(MID($D1418,FIND(I$1,$D1418,1)+0,30),"x")</f>
        <v>CPF N° 187.957.575-20, COM SED</v>
      </c>
      <c r="J1418" t="str">
        <f>IFERROR(MID($D1418,FIND(J$1,$D1418,1)+0,30),"x")</f>
        <v>x</v>
      </c>
      <c r="K1418" t="str">
        <f>IFERROR(MID($D1418,FIND(K$1,$D1418,1)+0,40),"x")</f>
        <v>VÁLIDO PELO PRAZO DE 04 (QUATRO) ANOS, A</v>
      </c>
      <c r="L1418" t="str">
        <f>IFERROR(MID($D1418,FIND(L$1,$D1418,1)+0,100),"x")</f>
        <v>RESOLVE: ART. 1.º - AUTORIZAR O DIREITO  DE USO DOS RECURSOS HÍDRICOS, VÁLIDO PELO PRAZO DE 04 (QUAT</v>
      </c>
      <c r="M1418" t="s">
        <v>2997</v>
      </c>
      <c r="P1418" t="e">
        <f>VLOOKUP(A1418,#REF!,1,FALSE)</f>
        <v>#REF!</v>
      </c>
    </row>
    <row r="1419" spans="1:16" x14ac:dyDescent="0.25">
      <c r="A1419" s="3">
        <v>21551</v>
      </c>
      <c r="B1419" t="s">
        <v>5226</v>
      </c>
      <c r="C1419">
        <v>1038</v>
      </c>
      <c r="D1419" t="s">
        <v>864</v>
      </c>
      <c r="E1419" s="1">
        <v>21551</v>
      </c>
      <c r="F1419" s="2">
        <v>44099</v>
      </c>
      <c r="G1419" t="str">
        <f>IFERROR(MID($D1419,FIND(G$1,$D1419,1)+0,110),"x")</f>
        <v xml:space="preserve">LOCALIZADO NO MESMO LOCAL E MUNICÍPIO, MEDIANTE O CUMPRIMENTO DA  LEGISLAÇÃO VIGENTE, DOS CONDICIONANTES E DO </v>
      </c>
      <c r="H1419" t="str">
        <f>IFERROR(MID($D1419,FIND(H$1,$D1419,1)+0,70),"x")</f>
        <v xml:space="preserve">CAPTAÇÃO SUPERFICIAL, NA BACIA HIDROGRÁFICA DO RIO  PARAGUAÇU, NO RIO </v>
      </c>
      <c r="I1419" t="str">
        <f>IFERROR(MID($D1419,FIND(I$1,$D1419,1)+0,30),"x")</f>
        <v>CPF N° 066.727.445-68, COM SED</v>
      </c>
      <c r="J1419" t="str">
        <f>IFERROR(MID($D1419,FIND(J$1,$D1419,1)+0,30),"x")</f>
        <v>x</v>
      </c>
      <c r="K1419" t="str">
        <f>IFERROR(MID($D1419,FIND(K$1,$D1419,1)+0,40),"x")</f>
        <v>VÁLIDO PELO PRAZO DE 04 (QUATRO) ANOS, A</v>
      </c>
      <c r="L1419" t="str">
        <f>IFERROR(MID($D1419,FIND(L$1,$D1419,1)+0,100),"x")</f>
        <v>RESOLVE: ART. 1º - AUTORIZAR O DIREITO  DE USO DOS RECURSOS HÍDRICOS, VÁLIDO PELO PRAZO DE 04 (QUATR</v>
      </c>
      <c r="M1419" t="s">
        <v>3139</v>
      </c>
      <c r="P1419" t="e">
        <f>VLOOKUP(A1419,#REF!,1,FALSE)</f>
        <v>#REF!</v>
      </c>
    </row>
    <row r="1420" spans="1:16" x14ac:dyDescent="0.25">
      <c r="A1420" s="3">
        <v>21558</v>
      </c>
      <c r="B1420" t="s">
        <v>5582</v>
      </c>
      <c r="C1420">
        <v>1394</v>
      </c>
      <c r="D1420" t="s">
        <v>1220</v>
      </c>
      <c r="E1420" s="1">
        <v>21558</v>
      </c>
      <c r="F1420" s="2">
        <v>44102</v>
      </c>
      <c r="G1420" t="str">
        <f>IFERROR(MID($D1420,FIND(G$1,$D1420,1)+0,110),"x")</f>
        <v xml:space="preserve">LOCALIZADO NO MESMO LOCAL E MUNICÍPIO, MEDIANTE O CUMPRIMENTO DA  LEGISLAÇÃO VIGENTE, DOS CONDICIONANTES E DO </v>
      </c>
      <c r="H1420" t="str">
        <f>IFERROR(MID($D1420,FIND(H$1,$D1420,1)+0,70),"x")</f>
        <v xml:space="preserve">CAPTAÇÃO SUPERFICIAL, NA BACIA  HIDROGRÁFICA DO RIO PARAGUAÇU, NO RIO </v>
      </c>
      <c r="I1420" t="str">
        <f>IFERROR(MID($D1420,FIND(I$1,$D1420,1)+0,30),"x")</f>
        <v>CPF Nº 005.204.115-87, COM SED</v>
      </c>
      <c r="J1420" t="str">
        <f>IFERROR(MID($D1420,FIND(J$1,$D1420,1)+0,30),"x")</f>
        <v>x</v>
      </c>
      <c r="K1420" t="str">
        <f>IFERROR(MID($D1420,FIND(K$1,$D1420,1)+0,40),"x")</f>
        <v>VÁLIDA PELO PRAZO DE 04 (QUATRO) ANOS, A</v>
      </c>
      <c r="L1420" t="str">
        <f>IFERROR(MID($D1420,FIND(L$1,$D1420,1)+0,100),"x")</f>
        <v>RESOLVE: ART. 1º - AUTORIZAR A RENOVAÇÃO  DO DIREITO DE USO DOS RECURSOS HÍDRICOS, VÁLIDA PELO PRAZO</v>
      </c>
      <c r="M1420" t="s">
        <v>3490</v>
      </c>
      <c r="P1420" t="e">
        <f>VLOOKUP(A1420,#REF!,1,FALSE)</f>
        <v>#REF!</v>
      </c>
    </row>
    <row r="1421" spans="1:16" x14ac:dyDescent="0.25">
      <c r="A1421" s="3">
        <v>21559</v>
      </c>
      <c r="B1421" t="s">
        <v>5577</v>
      </c>
      <c r="C1421">
        <v>1389</v>
      </c>
      <c r="D1421" t="s">
        <v>1215</v>
      </c>
      <c r="E1421" s="1">
        <v>21559</v>
      </c>
      <c r="F1421" s="2">
        <v>44102</v>
      </c>
      <c r="G1421" t="str">
        <f>IFERROR(MID($D1421,FIND(G$1,$D1421,1)+0,110),"x")</f>
        <v>LOCALIZADO NA FAZENDA EU090 VERA  CRUZ, ZONA RURAL, NO MUNICÍPIO DE EUNÁPOLIS, MEDIANTE O CUMPRIMENTO DA LEGIS</v>
      </c>
      <c r="H1421" t="str">
        <f>IFERROR(MID($D1421,FIND(H$1,$D1421,1)+0,70),"x")</f>
        <v xml:space="preserve">CAPTAÇÃO SUBTERRÂNEA, NA BACIA  HIDROGRÁFICA DO RIO JOÃO DE TIBA, NAS </v>
      </c>
      <c r="I1421" t="str">
        <f>IFERROR(MID($D1421,FIND(I$1,$D1421,1)+0,30),"x")</f>
        <v>x</v>
      </c>
      <c r="J1421" t="str">
        <f>IFERROR(MID($D1421,FIND(J$1,$D1421,1)+0,30),"x")</f>
        <v>CNPJ Nº 40.551.996/0001-48, CO</v>
      </c>
      <c r="K1421" t="str">
        <f>IFERROR(MID($D1421,FIND(K$1,$D1421,1)+0,40),"x")</f>
        <v>VÁLIDA PELO PRAZO DE 04 (QUATRO) ANOS, À</v>
      </c>
      <c r="L1421" t="str">
        <f>IFERROR(MID($D1421,FIND(L$1,$D1421,1)+0,100),"x")</f>
        <v>RESOLVE: ART. 1º - AUTORIZAR A RENOVAÇÃO  DO DIREITO DE USO DOS RECURSOS HÍDRICOS, VÁLIDA PELO PRAZO</v>
      </c>
      <c r="M1421" t="s">
        <v>3485</v>
      </c>
      <c r="P1421" t="e">
        <f>VLOOKUP(A1421,#REF!,1,FALSE)</f>
        <v>#REF!</v>
      </c>
    </row>
    <row r="1422" spans="1:16" x14ac:dyDescent="0.25">
      <c r="A1422" s="3">
        <v>21561</v>
      </c>
      <c r="B1422" t="s">
        <v>5434</v>
      </c>
      <c r="C1422">
        <v>1246</v>
      </c>
      <c r="D1422" t="s">
        <v>1072</v>
      </c>
      <c r="E1422" s="1">
        <v>21561</v>
      </c>
      <c r="F1422" s="2">
        <v>44102</v>
      </c>
      <c r="G1422" t="str">
        <f>IFERROR(MID($D1422,FIND(G$1,$D1422,1)+0,110),"x")</f>
        <v>x</v>
      </c>
      <c r="H1422" t="str">
        <f>IFERROR(MID($D1422,FIND(H$1,$D1422,1)+0,70),"x")</f>
        <v>CAPTAÇÃO  SUPERFICIAL, NA BACIA HIDROGRÁFICA DO RIO PARAGUAÇU, EM BARR</v>
      </c>
      <c r="I1422" t="str">
        <f>IFERROR(MID($D1422,FIND(I$1,$D1422,1)+0,30),"x")</f>
        <v>x</v>
      </c>
      <c r="J1422" t="str">
        <f>IFERROR(MID($D1422,FIND(J$1,$D1422,1)+0,30),"x")</f>
        <v>CNPJ Nº 09.482.129/0001-58, CO</v>
      </c>
      <c r="K1422" t="str">
        <f>IFERROR(MID($D1422,FIND(K$1,$D1422,1)+0,40),"x")</f>
        <v>VÁLIDA PELO MESMO PRAZO DA PORTARIA N° 1</v>
      </c>
      <c r="L1422" t="str">
        <f>IFERROR(MID($D1422,FIND(L$1,$D1422,1)+0,100),"x")</f>
        <v>RESOLVE: ART. 1º - AUTORIZAR A ALTERAÇÃO  DA OUTORGA DO DIREITO DE USO DOS RECURSOS HÍDRICOS, RELACI</v>
      </c>
      <c r="M1422" t="s">
        <v>3343</v>
      </c>
      <c r="P1422" t="e">
        <f>VLOOKUP(A1422,#REF!,1,FALSE)</f>
        <v>#REF!</v>
      </c>
    </row>
    <row r="1423" spans="1:16" x14ac:dyDescent="0.25">
      <c r="A1423" s="3">
        <v>21562</v>
      </c>
      <c r="B1423" t="s">
        <v>5267</v>
      </c>
      <c r="C1423">
        <v>1079</v>
      </c>
      <c r="D1423" t="s">
        <v>905</v>
      </c>
      <c r="E1423" s="1">
        <v>21562</v>
      </c>
      <c r="F1423" s="2">
        <v>44102</v>
      </c>
      <c r="G1423" t="str">
        <f>IFERROR(MID($D1423,FIND(G$1,$D1423,1)+0,110),"x")</f>
        <v>LOCALIZADO NA FAZENDA PAIOL, DISTRITO DE CABRÁLIA, NO MUNICÍPIO DE PIATÃ, MEDIANTE O  CUMPRIMENTO DA LEGISLAÇÃ</v>
      </c>
      <c r="H1423" t="str">
        <f>IFERROR(MID($D1423,FIND(H$1,$D1423,1)+0,70),"x")</f>
        <v>CAPTAÇÃO SUBTERRÂNEA, NA BACIA HIDROGRÁFICA DO RIO COCHÓ,  NAS COORDEN</v>
      </c>
      <c r="I1423" t="str">
        <f>IFERROR(MID($D1423,FIND(I$1,$D1423,1)+0,30),"x")</f>
        <v>CPF N° 618.721.135-91, COM SED</v>
      </c>
      <c r="J1423" t="str">
        <f>IFERROR(MID($D1423,FIND(J$1,$D1423,1)+0,30),"x")</f>
        <v>x</v>
      </c>
      <c r="K1423" t="str">
        <f>IFERROR(MID($D1423,FIND(K$1,$D1423,1)+0,40),"x")</f>
        <v>VÁLIDO PELO PRAZO DE 04 (QUATRO) ANOS, A</v>
      </c>
      <c r="L1423" t="str">
        <f>IFERROR(MID($D1423,FIND(L$1,$D1423,1)+0,100),"x")</f>
        <v>RESOLVE: ART. 1º - AUTORIZAR  O DIREITO DE USO DOS RECURSOS HÍDRICOS, VÁLIDO PELO PRAZO DE 04 (QUATR</v>
      </c>
      <c r="M1423" t="s">
        <v>3179</v>
      </c>
      <c r="P1423" t="e">
        <f>VLOOKUP(A1423,#REF!,1,FALSE)</f>
        <v>#REF!</v>
      </c>
    </row>
    <row r="1424" spans="1:16" x14ac:dyDescent="0.25">
      <c r="A1424" s="3">
        <v>21566</v>
      </c>
      <c r="B1424" t="s">
        <v>5290</v>
      </c>
      <c r="C1424">
        <v>1102</v>
      </c>
      <c r="D1424" t="s">
        <v>928</v>
      </c>
      <c r="E1424" s="1">
        <v>21566</v>
      </c>
      <c r="F1424" s="2">
        <v>44102</v>
      </c>
      <c r="G1424" t="str">
        <f>IFERROR(MID($D1424,FIND(G$1,$D1424,1)+0,110),"x")</f>
        <v>LOCALIZADO NA FAZENDA JUNCO, ZONA RURAL, NO MUNICÍPIO DE BRUMADO, MEDIANTE O CUMPRIMENTO  DA LEGISLAÇÃO VIGENT</v>
      </c>
      <c r="H1424" t="str">
        <f>IFERROR(MID($D1424,FIND(H$1,$D1424,1)+0,70),"x")</f>
        <v>CAPTAÇÃO SUBTERRÂNEA, NA BACIA HIDROGRÁFICA DO RIO DE  CONTAS, NAS COO</v>
      </c>
      <c r="I1424" t="str">
        <f>IFERROR(MID($D1424,FIND(I$1,$D1424,1)+0,30),"x")</f>
        <v>CPF N° 182.381.065-91, COM SED</v>
      </c>
      <c r="J1424" t="str">
        <f>IFERROR(MID($D1424,FIND(J$1,$D1424,1)+0,30),"x")</f>
        <v>x</v>
      </c>
      <c r="K1424" t="str">
        <f>IFERROR(MID($D1424,FIND(K$1,$D1424,1)+0,40),"x")</f>
        <v>VÁLIDO PELO PRAZO DE 04 (QUATRO) ANOS, A</v>
      </c>
      <c r="L1424" t="str">
        <f>IFERROR(MID($D1424,FIND(L$1,$D1424,1)+0,100),"x")</f>
        <v>RESOLVE: ART. 1º - AUTORIZAR O DIREITO DE  USO DOS RECURSOS HÍDRICOS, VÁLIDO PELO PRAZO DE 04 (QUATR</v>
      </c>
      <c r="M1424" t="s">
        <v>3202</v>
      </c>
      <c r="P1424" t="e">
        <f>VLOOKUP(A1424,#REF!,1,FALSE)</f>
        <v>#REF!</v>
      </c>
    </row>
    <row r="1425" spans="1:16" x14ac:dyDescent="0.25">
      <c r="A1425" s="3">
        <v>21567</v>
      </c>
      <c r="B1425" t="s">
        <v>5419</v>
      </c>
      <c r="C1425">
        <v>1231</v>
      </c>
      <c r="D1425" t="s">
        <v>1057</v>
      </c>
      <c r="E1425" s="1">
        <v>21567</v>
      </c>
      <c r="F1425" s="2">
        <v>44102</v>
      </c>
      <c r="G1425" t="str">
        <f>IFERROR(MID($D1425,FIND(G$1,$D1425,1)+0,110),"x")</f>
        <v>LOCALIZADO NA FAZENDA ALVORADA,  RODOVIA BR 367, ZONA RURAL, NO MUNICÍPIO DE EUNÁPOLIS, VÁLIDO PELO PRAZO DE 3</v>
      </c>
      <c r="H1425" t="str">
        <f>IFERROR(MID($D1425,FIND(H$1,$D1425,1)+0,70),"x")</f>
        <v>CAPTAÇÃO SUPERFICIAL, NA BACIA HIDROGRÁFICA DO RIO JOÃO DE TIBA, NO PO</v>
      </c>
      <c r="I1425" t="str">
        <f>IFERROR(MID($D1425,FIND(I$1,$D1425,1)+0,30),"x")</f>
        <v>CPF Nº 478.795.217-04, COM SED</v>
      </c>
      <c r="J1425" t="str">
        <f>IFERROR(MID($D1425,FIND(J$1,$D1425,1)+0,30),"x")</f>
        <v>x</v>
      </c>
      <c r="K1425" t="str">
        <f>IFERROR(MID($D1425,FIND(K$1,$D1425,1)+0,40),"x")</f>
        <v>VÁLIDO PELO PRAZO DE 35 (TRINTA E CINCO)</v>
      </c>
      <c r="L1425" t="str">
        <f>IFERROR(MID($D1425,FIND(L$1,$D1425,1)+0,100),"x")</f>
        <v>RESOLVE: ART. 1º - AUTORIZAR  O DIREITO DE USO DOS RECURSOS HÍDRICOS A FERNANDO LOURENÇO DE MARTINS,</v>
      </c>
      <c r="M1425" t="s">
        <v>3328</v>
      </c>
      <c r="P1425" t="e">
        <f>VLOOKUP(A1425,#REF!,1,FALSE)</f>
        <v>#REF!</v>
      </c>
    </row>
    <row r="1426" spans="1:16" x14ac:dyDescent="0.25">
      <c r="A1426" s="3">
        <v>21575</v>
      </c>
      <c r="B1426" t="s">
        <v>5205</v>
      </c>
      <c r="C1426">
        <v>1017</v>
      </c>
      <c r="D1426" t="s">
        <v>843</v>
      </c>
      <c r="E1426" s="1">
        <v>21575</v>
      </c>
      <c r="F1426" s="2">
        <v>44104</v>
      </c>
      <c r="G1426" t="str">
        <f>IFERROR(MID($D1426,FIND(G$1,$D1426,1)+0,110),"x")</f>
        <v>LOCALIZADO NA FAZENDA SANTO EXPEDITO, ZONA RURAL, NO MUNICÍPIO DE PRADO, MEDIANTE O  CUMPRIMENTO DA LEGISLAÇÃO</v>
      </c>
      <c r="H1426" t="str">
        <f>IFERROR(MID($D1426,FIND(H$1,$D1426,1)+0,70),"x")</f>
        <v>CAPTAÇÃO SUPERFICIAL, NA BACIA HIDROGRÁFICA DO RIO  JUCURUÇU, NO CÓRRE</v>
      </c>
      <c r="I1426" t="str">
        <f>IFERROR(MID($D1426,FIND(I$1,$D1426,1)+0,30),"x")</f>
        <v>CPF Nº 386.035.002-15, COM SED</v>
      </c>
      <c r="J1426" t="str">
        <f>IFERROR(MID($D1426,FIND(J$1,$D1426,1)+0,30),"x")</f>
        <v>x</v>
      </c>
      <c r="K1426" t="str">
        <f>IFERROR(MID($D1426,FIND(K$1,$D1426,1)+0,40),"x")</f>
        <v>VÁLIDO PELO PRAZO DE 04 (QUATRO) ANOS, A</v>
      </c>
      <c r="L1426" t="str">
        <f>IFERROR(MID($D1426,FIND(L$1,$D1426,1)+0,100),"x")</f>
        <v>RESOLVE: ART. 1.º - AUTORIZAR O DIREITO  DE USO DOS RECURSOS HÍDRICOS, VÁLIDO PELO PRAZO DE 04 (QUAT</v>
      </c>
      <c r="M1426" t="s">
        <v>3118</v>
      </c>
      <c r="P1426" t="e">
        <f>VLOOKUP(A1426,#REF!,1,FALSE)</f>
        <v>#REF!</v>
      </c>
    </row>
    <row r="1427" spans="1:16" x14ac:dyDescent="0.25">
      <c r="A1427" s="3">
        <v>21581</v>
      </c>
      <c r="B1427" t="s">
        <v>5187</v>
      </c>
      <c r="C1427">
        <v>999</v>
      </c>
      <c r="D1427" t="s">
        <v>825</v>
      </c>
      <c r="E1427" s="1">
        <v>21581</v>
      </c>
      <c r="F1427" s="2">
        <v>44106</v>
      </c>
      <c r="G1427" t="str">
        <f>IFERROR(MID($D1427,FIND(G$1,$D1427,1)+0,110),"x")</f>
        <v xml:space="preserve">LOCALIZADO  NA FAZENDA SÃO JOÃO, ZONA RURAL, NO MUNICÍPIO DE INHAMBUPE, MEDIANTE O CUMPRIMENTO DA  LEGISLAÇÃO </v>
      </c>
      <c r="H1427" t="str">
        <f>IFERROR(MID($D1427,FIND(H$1,$D1427,1)+0,70),"x")</f>
        <v>CAPTAÇÃO SUBTERRÂNEA, NA BACIA HIDROGRÁFICA DO RIO  INHAMBUPE, NAS COO</v>
      </c>
      <c r="I1427" t="str">
        <f>IFERROR(MID($D1427,FIND(I$1,$D1427,1)+0,30),"x")</f>
        <v>CPF N° 669.357.095-04, COM SED</v>
      </c>
      <c r="J1427" t="str">
        <f>IFERROR(MID($D1427,FIND(J$1,$D1427,1)+0,30),"x")</f>
        <v>x</v>
      </c>
      <c r="K1427" t="str">
        <f>IFERROR(MID($D1427,FIND(K$1,$D1427,1)+0,40),"x")</f>
        <v>VÁLIDO PELO PRAZO DE 04 (QUATRO) ANOS, A</v>
      </c>
      <c r="L1427" t="str">
        <f>IFERROR(MID($D1427,FIND(L$1,$D1427,1)+0,100),"x")</f>
        <v>RESOLVE: ART. 1º - AUTORIZAR O DIREITO DE  USO DOS RECURSOS HÍDRICOS, VÁLIDO PELO PRAZO DE 04 (QUATR</v>
      </c>
      <c r="M1427" t="s">
        <v>3100</v>
      </c>
      <c r="P1427" t="e">
        <f>VLOOKUP(A1427,#REF!,1,FALSE)</f>
        <v>#REF!</v>
      </c>
    </row>
    <row r="1428" spans="1:16" x14ac:dyDescent="0.25">
      <c r="A1428" s="3">
        <v>21590</v>
      </c>
      <c r="B1428" t="s">
        <v>5288</v>
      </c>
      <c r="C1428">
        <v>1100</v>
      </c>
      <c r="D1428" t="s">
        <v>926</v>
      </c>
      <c r="E1428" s="1">
        <v>21590</v>
      </c>
      <c r="F1428" s="2">
        <v>44106</v>
      </c>
      <c r="G1428" t="str">
        <f>IFERROR(MID($D1428,FIND(G$1,$D1428,1)+0,110),"x")</f>
        <v xml:space="preserve">LOCALIZADO  NA FAZENDA MANGUEIRA, ZONA RURAL, NO MUNICÍPIO DE JUSSIAPE, MEDIANTE O CUMPRIMENTO DA  LEGISLAÇÃO </v>
      </c>
      <c r="H1428" t="str">
        <f>IFERROR(MID($D1428,FIND(H$1,$D1428,1)+0,70),"x")</f>
        <v>CAPTAÇÃO SUPERFICIAL, NA BACIA HIDROGRÁFICA DO RIO DAS CONTAS, NO  RIO</v>
      </c>
      <c r="I1428" t="str">
        <f>IFERROR(MID($D1428,FIND(I$1,$D1428,1)+0,30),"x")</f>
        <v>CPF Nº 710.372.845-34, COM SED</v>
      </c>
      <c r="J1428" t="str">
        <f>IFERROR(MID($D1428,FIND(J$1,$D1428,1)+0,30),"x")</f>
        <v>x</v>
      </c>
      <c r="K1428" t="str">
        <f>IFERROR(MID($D1428,FIND(K$1,$D1428,1)+0,40),"x")</f>
        <v>VÁLIDO PELO PRAZO DE 04 (QUATRO) ANOS, A</v>
      </c>
      <c r="L1428" t="str">
        <f>IFERROR(MID($D1428,FIND(L$1,$D1428,1)+0,100),"x")</f>
        <v>RESOLVE: ART. 1º - AUTORIZAR O DIREITO DE  USO DOS RECURSOS HÍDRICOS, VÁLIDO PELO PRAZO DE 04 (QUATR</v>
      </c>
      <c r="M1428" t="s">
        <v>3200</v>
      </c>
      <c r="P1428" t="e">
        <f>VLOOKUP(A1428,#REF!,1,FALSE)</f>
        <v>#REF!</v>
      </c>
    </row>
    <row r="1429" spans="1:16" x14ac:dyDescent="0.25">
      <c r="A1429" s="3">
        <v>21594</v>
      </c>
      <c r="B1429" t="s">
        <v>5452</v>
      </c>
      <c r="C1429">
        <v>1264</v>
      </c>
      <c r="D1429" t="s">
        <v>1090</v>
      </c>
      <c r="E1429" s="1">
        <v>21594</v>
      </c>
      <c r="F1429" s="2">
        <v>44109</v>
      </c>
      <c r="G1429" t="str">
        <f>IFERROR(MID($D1429,FIND(G$1,$D1429,1)+0,110),"x")</f>
        <v>LOCALIZADO NA FAZENDA ENCANTADA, ZONA RURAL, NO  MUNICÍPIO DE IBICOARA, MEDIANTE O CUMPRIMENTO DA LEGISLAÇÃO V</v>
      </c>
      <c r="H1429" t="str">
        <f>IFERROR(MID($D1429,FIND(H$1,$D1429,1)+0,70),"x")</f>
        <v>CAPTAÇÃO SUPERFICIAL, NA BACIA HIDROGRÁFICA DO RIO PARAGUAÇU, NO RIO P</v>
      </c>
      <c r="I1429" t="str">
        <f>IFERROR(MID($D1429,FIND(I$1,$D1429,1)+0,30),"x")</f>
        <v>CPF Nº 553.088.489-04, COM SED</v>
      </c>
      <c r="J1429" t="str">
        <f>IFERROR(MID($D1429,FIND(J$1,$D1429,1)+0,30),"x")</f>
        <v>x</v>
      </c>
      <c r="K1429" t="str">
        <f>IFERROR(MID($D1429,FIND(K$1,$D1429,1)+0,40),"x")</f>
        <v xml:space="preserve">VÁLIDA PELO PRAZO DE 04 (QUATRO)  ANOS, </v>
      </c>
      <c r="L1429" t="str">
        <f>IFERROR(MID($D1429,FIND(L$1,$D1429,1)+0,100),"x")</f>
        <v>RESOLVE: ART. 1.º - RESOLVE: ART. 1º -  AUTORIZAR A RENOVAÇÃO DO DIREITO DE USO DOS RECURSOS HÍDRICO</v>
      </c>
      <c r="M1429" t="s">
        <v>3361</v>
      </c>
      <c r="P1429" t="e">
        <f>VLOOKUP(A1429,#REF!,1,FALSE)</f>
        <v>#REF!</v>
      </c>
    </row>
    <row r="1430" spans="1:16" x14ac:dyDescent="0.25">
      <c r="A1430" s="3">
        <v>21622</v>
      </c>
      <c r="B1430" t="s">
        <v>5037</v>
      </c>
      <c r="C1430">
        <v>848</v>
      </c>
      <c r="D1430" t="s">
        <v>674</v>
      </c>
      <c r="E1430" s="1">
        <v>21622</v>
      </c>
      <c r="F1430" s="2">
        <v>44113</v>
      </c>
      <c r="G1430" t="str">
        <f>IFERROR(MID($D1430,FIND(G$1,$D1430,1)+0,110),"x")</f>
        <v>LOCALIZADO NA FAZENDA ROÇA DA PALMA, ESTRADA CAATINGA DO MOURA A CARAÍBAS, ZONA  RURAL, NO MUNICÍPIO DE JACOBI</v>
      </c>
      <c r="H1430" t="str">
        <f>IFERROR(MID($D1430,FIND(H$1,$D1430,1)+0,70),"x")</f>
        <v>CAPTAÇÃO SUBTERRÂNEA, NA BACIA HIDROGRÁFICA  DO RIO ITAPICURU, NAS COO</v>
      </c>
      <c r="I1430" t="str">
        <f>IFERROR(MID($D1430,FIND(I$1,$D1430,1)+0,30),"x")</f>
        <v>CPF N° 037.782.125-08, COM SED</v>
      </c>
      <c r="J1430" t="str">
        <f>IFERROR(MID($D1430,FIND(J$1,$D1430,1)+0,30),"x")</f>
        <v>x</v>
      </c>
      <c r="K1430" t="str">
        <f>IFERROR(MID($D1430,FIND(K$1,$D1430,1)+0,40),"x")</f>
        <v>VÁLIDO PELO PRAZO DE 04 (QUATRO) ANOS, A</v>
      </c>
      <c r="L1430" t="str">
        <f>IFERROR(MID($D1430,FIND(L$1,$D1430,1)+0,100),"x")</f>
        <v>RESOLVE: ART. 1º - AUTORIZAR O DIREITO  DE USO DOS RECURSOS HÍDRICOS, VÁLIDO PELO PRAZO DE 04 (QUATR</v>
      </c>
      <c r="M1430" t="s">
        <v>2960</v>
      </c>
      <c r="P1430" t="e">
        <f>VLOOKUP(A1430,#REF!,1,FALSE)</f>
        <v>#REF!</v>
      </c>
    </row>
    <row r="1431" spans="1:16" x14ac:dyDescent="0.25">
      <c r="A1431" s="3">
        <v>21626</v>
      </c>
      <c r="B1431" t="s">
        <v>5126</v>
      </c>
      <c r="C1431">
        <v>938</v>
      </c>
      <c r="D1431" t="s">
        <v>764</v>
      </c>
      <c r="E1431" s="1">
        <v>21626</v>
      </c>
      <c r="F1431" s="2">
        <v>44113</v>
      </c>
      <c r="G1431" t="str">
        <f>IFERROR(MID($D1431,FIND(G$1,$D1431,1)+0,110),"x")</f>
        <v>LOCALIZADO NA FAZENDA LUZITÂNIA, ZONA RURAL, NO MUNICÍPIO DE CAMACAN, MEDIANTE O  CUMPRIMENTO DA LEGISLAÇÃO VI</v>
      </c>
      <c r="H1431" t="str">
        <f>IFERROR(MID($D1431,FIND(H$1,$D1431,1)+0,70),"x")</f>
        <v>CAPTAÇÃO SUPERFICIAL, NA BACIA HIDROGRÁFICA DO  RIO PARDO, NO RIO DA P</v>
      </c>
      <c r="I1431" t="str">
        <f>IFERROR(MID($D1431,FIND(I$1,$D1431,1)+0,30),"x")</f>
        <v>CPF Nº 248.677.805-53, COM SED</v>
      </c>
      <c r="J1431" t="str">
        <f>IFERROR(MID($D1431,FIND(J$1,$D1431,1)+0,30),"x")</f>
        <v>x</v>
      </c>
      <c r="K1431" t="str">
        <f>IFERROR(MID($D1431,FIND(K$1,$D1431,1)+0,40),"x")</f>
        <v>VÁLIDO PELO PRAZO DE 04 (QUATRO) ANOS, A</v>
      </c>
      <c r="L1431" t="str">
        <f>IFERROR(MID($D1431,FIND(L$1,$D1431,1)+0,100),"x")</f>
        <v>RESOLVE: ART. 1º - AUTORIZAR O DIREITO  DE USO DOS RECURSOS HÍDRICOS, VÁLIDO PELO PRAZO DE 04 (QUATR</v>
      </c>
      <c r="M1431" t="s">
        <v>3040</v>
      </c>
      <c r="P1431" t="e">
        <f>VLOOKUP(A1431,#REF!,1,FALSE)</f>
        <v>#REF!</v>
      </c>
    </row>
    <row r="1432" spans="1:16" x14ac:dyDescent="0.25">
      <c r="A1432" s="3">
        <v>21638</v>
      </c>
      <c r="B1432" t="s">
        <v>5392</v>
      </c>
      <c r="C1432">
        <v>1204</v>
      </c>
      <c r="D1432" t="s">
        <v>1030</v>
      </c>
      <c r="E1432" s="1">
        <v>21638</v>
      </c>
      <c r="F1432" s="2">
        <v>44118</v>
      </c>
      <c r="G1432" t="str">
        <f>IFERROR(MID($D1432,FIND(G$1,$D1432,1)+0,110),"x")</f>
        <v>LOCALIZADO NA FAZENDA PALMAS, ZONA RURAL, NO MUNICÍPIO DE NOVA  SOURE, MEDIANTE O CUMPRIMENTO DA LEGISLAÇÃO VI</v>
      </c>
      <c r="H1432" t="str">
        <f>IFERROR(MID($D1432,FIND(H$1,$D1432,1)+0,70),"x")</f>
        <v>CAPTAÇÃO SUBTERRÂNEA,  NA BACIA HIDROGRÁFICA DO RIO ITAPICURU, NAS COO</v>
      </c>
      <c r="I1432" t="str">
        <f>IFERROR(MID($D1432,FIND(I$1,$D1432,1)+0,30),"x")</f>
        <v>x</v>
      </c>
      <c r="J1432" t="str">
        <f>IFERROR(MID($D1432,FIND(J$1,$D1432,1)+0,30),"x")</f>
        <v>CNPJ N° 08.708.070/0001-00, CO</v>
      </c>
      <c r="K1432" t="str">
        <f>IFERROR(MID($D1432,FIND(K$1,$D1432,1)+0,40),"x")</f>
        <v>VÁLIDO PELO PRAZO DE 04 (QUATRO) ANOS, A</v>
      </c>
      <c r="L1432" t="str">
        <f>IFERROR(MID($D1432,FIND(L$1,$D1432,1)+0,100),"x")</f>
        <v>RESOLVE: ART. 1.º - AUTORIZAR O DIREITO DE  USO DOS RECURSOS HÍDRICOS, VÁLIDO PELO PRAZO DE 04 (QUAT</v>
      </c>
      <c r="M1432" t="s">
        <v>3302</v>
      </c>
      <c r="P1432" t="e">
        <f>VLOOKUP(A1432,#REF!,1,FALSE)</f>
        <v>#REF!</v>
      </c>
    </row>
    <row r="1433" spans="1:16" x14ac:dyDescent="0.25">
      <c r="A1433" s="3">
        <v>21639</v>
      </c>
      <c r="B1433" t="s">
        <v>5286</v>
      </c>
      <c r="C1433">
        <v>1098</v>
      </c>
      <c r="D1433" t="s">
        <v>924</v>
      </c>
      <c r="E1433" s="1">
        <v>21639</v>
      </c>
      <c r="F1433" s="2">
        <v>44118</v>
      </c>
      <c r="G1433" t="str">
        <f>IFERROR(MID($D1433,FIND(G$1,$D1433,1)+0,110),"x")</f>
        <v>LOCALIZADO NA FAZENDA ABENÇOADA, ESTRADA DUAS BARRAS, KM 05, DUAS BARRAS,  NO MUNICÍPIO DE MORRO DO CHAPÉU, ME</v>
      </c>
      <c r="H1433" t="str">
        <f>IFERROR(MID($D1433,FIND(H$1,$D1433,1)+0,70),"x")</f>
        <v>CAPTAÇÃO SUBTERRÂNEA, NA BACIA HIDROGRÁFICA DO RIO DAS  DUAS BARRAS, N</v>
      </c>
      <c r="I1433" t="str">
        <f>IFERROR(MID($D1433,FIND(I$1,$D1433,1)+0,30),"x")</f>
        <v>CPF N° 035.899.355-53, COM SED</v>
      </c>
      <c r="J1433" t="str">
        <f>IFERROR(MID($D1433,FIND(J$1,$D1433,1)+0,30),"x")</f>
        <v>x</v>
      </c>
      <c r="K1433" t="str">
        <f>IFERROR(MID($D1433,FIND(K$1,$D1433,1)+0,40),"x")</f>
        <v>VÁLIDO PELO PRAZO DE 04 (QUATRO) ANOS, A</v>
      </c>
      <c r="L1433" t="str">
        <f>IFERROR(MID($D1433,FIND(L$1,$D1433,1)+0,100),"x")</f>
        <v>RESOLVE: ART. 1.º - AUTORIZAR O DIREITO  DE USO DOS RECURSOS HÍDRICOS, VÁLIDO PELO PRAZO DE 04 (QUAT</v>
      </c>
      <c r="M1433" t="s">
        <v>3198</v>
      </c>
      <c r="P1433" t="e">
        <f>VLOOKUP(A1433,#REF!,1,FALSE)</f>
        <v>#REF!</v>
      </c>
    </row>
    <row r="1434" spans="1:16" x14ac:dyDescent="0.25">
      <c r="A1434" s="3">
        <v>21641</v>
      </c>
      <c r="B1434" t="s">
        <v>5283</v>
      </c>
      <c r="C1434">
        <v>1095</v>
      </c>
      <c r="D1434" t="s">
        <v>921</v>
      </c>
      <c r="E1434" s="1">
        <v>21641</v>
      </c>
      <c r="F1434" s="2">
        <v>44118</v>
      </c>
      <c r="G1434" t="str">
        <f>IFERROR(MID($D1434,FIND(G$1,$D1434,1)+0,110),"x")</f>
        <v>LOCALIZADO NA FAZENDA MIRAGEM, ESTRADA DUAS BARRAS, KM 04, DUAS BARRAS, NO  MUNICÍPIO DE MORRO DO CHAPÉU, MEDI</v>
      </c>
      <c r="H1434" t="str">
        <f>IFERROR(MID($D1434,FIND(H$1,$D1434,1)+0,70),"x")</f>
        <v>CAPTAÇÃO SUBTERRÂNEA, NA BACIA HIDROGRÁFICA DO RIO DAS  DUAS BARRAS, N</v>
      </c>
      <c r="I1434" t="str">
        <f>IFERROR(MID($D1434,FIND(I$1,$D1434,1)+0,30),"x")</f>
        <v>CPF N° 035.899.355-53, COM SED</v>
      </c>
      <c r="J1434" t="str">
        <f>IFERROR(MID($D1434,FIND(J$1,$D1434,1)+0,30),"x")</f>
        <v>x</v>
      </c>
      <c r="K1434" t="str">
        <f>IFERROR(MID($D1434,FIND(K$1,$D1434,1)+0,40),"x")</f>
        <v>VÁLIDO PELO PRAZO DE 04 (QUATRO) ANOS, A</v>
      </c>
      <c r="L1434" t="str">
        <f>IFERROR(MID($D1434,FIND(L$1,$D1434,1)+0,100),"x")</f>
        <v>RESOLVE: ART. 1.º - AUTORIZAR O DIREITO  DE USO DOS RECURSOS HÍDRICOS, VÁLIDO PELO PRAZO DE 04 (QUAT</v>
      </c>
      <c r="M1434" t="s">
        <v>3195</v>
      </c>
      <c r="P1434" t="e">
        <f>VLOOKUP(A1434,#REF!,1,FALSE)</f>
        <v>#REF!</v>
      </c>
    </row>
    <row r="1435" spans="1:16" x14ac:dyDescent="0.25">
      <c r="A1435" s="3">
        <v>21642</v>
      </c>
      <c r="B1435" t="s">
        <v>5285</v>
      </c>
      <c r="C1435">
        <v>1097</v>
      </c>
      <c r="D1435" t="s">
        <v>923</v>
      </c>
      <c r="E1435" s="1">
        <v>21642</v>
      </c>
      <c r="F1435" s="2">
        <v>44118</v>
      </c>
      <c r="G1435" t="str">
        <f>IFERROR(MID($D1435,FIND(G$1,$D1435,1)+0,110),"x")</f>
        <v>LOCALIZADO NA FAZENDA BREJO, ESTRADA DUAS BARRAS, KM 05, DUAS BARRAS, NO  MUNICÍPIO DE MORRO DO CHAPÉU, MEDIAN</v>
      </c>
      <c r="H1435" t="str">
        <f>IFERROR(MID($D1435,FIND(H$1,$D1435,1)+0,70),"x")</f>
        <v>CAPTAÇÃO SUBTERRÂNEA, NA BACIA HIDROGRÁFICA DO RIO DAS  DUAS BARRAS, N</v>
      </c>
      <c r="I1435" t="str">
        <f>IFERROR(MID($D1435,FIND(I$1,$D1435,1)+0,30),"x")</f>
        <v>CPF N° 035.899.355-53, COM SED</v>
      </c>
      <c r="J1435" t="str">
        <f>IFERROR(MID($D1435,FIND(J$1,$D1435,1)+0,30),"x")</f>
        <v>x</v>
      </c>
      <c r="K1435" t="str">
        <f>IFERROR(MID($D1435,FIND(K$1,$D1435,1)+0,40),"x")</f>
        <v>VÁLIDO PELO PRAZO DE 04 (QUATRO) ANOS, A</v>
      </c>
      <c r="L1435" t="str">
        <f>IFERROR(MID($D1435,FIND(L$1,$D1435,1)+0,100),"x")</f>
        <v>RESOLVE: ART. 1.º - AUTORIZAR O DIREITO  DE USO DOS RECURSOS HÍDRICOS, VÁLIDO PELO PRAZO DE 04 (QUAT</v>
      </c>
      <c r="M1435" t="s">
        <v>3197</v>
      </c>
      <c r="P1435" t="e">
        <f>VLOOKUP(A1435,#REF!,1,FALSE)</f>
        <v>#REF!</v>
      </c>
    </row>
    <row r="1436" spans="1:16" x14ac:dyDescent="0.25">
      <c r="A1436" s="3">
        <v>21651</v>
      </c>
      <c r="B1436" t="s">
        <v>5590</v>
      </c>
      <c r="C1436">
        <v>1402</v>
      </c>
      <c r="D1436" t="s">
        <v>1228</v>
      </c>
      <c r="E1436" s="1">
        <v>21651</v>
      </c>
      <c r="F1436" s="2">
        <v>44120</v>
      </c>
      <c r="G1436" t="str">
        <f>IFERROR(MID($D1436,FIND(G$1,$D1436,1)+0,110),"x")</f>
        <v>LOCALIZADO NO COMPLEXO DAS FAZENDAS BLOCO X, NOS MUNICÍPIOS DE MUCURI E IBIRAPUÃ,  MEDIANTE O CUMPRIMENTO DA L</v>
      </c>
      <c r="H1436" t="str">
        <f>IFERROR(MID($D1436,FIND(H$1,$D1436,1)+0,70),"x")</f>
        <v>CAPTAÇÃO SUPERFICIAL, NAS BACIAS HIDROGRÁFICAS DO CÓRREGO DO MEIO,  RI</v>
      </c>
      <c r="I1436" t="str">
        <f>IFERROR(MID($D1436,FIND(I$1,$D1436,1)+0,30),"x")</f>
        <v>x</v>
      </c>
      <c r="J1436" t="str">
        <f>IFERROR(MID($D1436,FIND(J$1,$D1436,1)+0,30),"x")</f>
        <v>CNPJ Nº 16.404.287/0001-55, CO</v>
      </c>
      <c r="K1436" t="str">
        <f>IFERROR(MID($D1436,FIND(K$1,$D1436,1)+0,40),"x")</f>
        <v>VÁLIDO PELO PRAZO DE 04 (QUATRO) ANOS, À</v>
      </c>
      <c r="L1436" t="str">
        <f>IFERROR(MID($D1436,FIND(L$1,$D1436,1)+0,100),"x")</f>
        <v>RESOLVE: ART. 1º - AUTORIZAR O DIREITO DE  USO DOS RECURSOS HÍDRICOS, VÁLIDO PELO PRAZO DE 04 (QUATR</v>
      </c>
      <c r="M1436" t="s">
        <v>3498</v>
      </c>
      <c r="P1436" t="e">
        <f>VLOOKUP(A1436,#REF!,1,FALSE)</f>
        <v>#REF!</v>
      </c>
    </row>
    <row r="1437" spans="1:16" x14ac:dyDescent="0.25">
      <c r="A1437" s="3">
        <v>21656</v>
      </c>
      <c r="B1437" t="s">
        <v>5212</v>
      </c>
      <c r="C1437">
        <v>1024</v>
      </c>
      <c r="D1437" t="s">
        <v>850</v>
      </c>
      <c r="E1437" s="1">
        <v>21656</v>
      </c>
      <c r="F1437" s="2">
        <v>44120</v>
      </c>
      <c r="G1437" t="str">
        <f>IFERROR(MID($D1437,FIND(G$1,$D1437,1)+0,110),"x")</f>
        <v xml:space="preserve">LOCALIZADO  NA FAZENDA BEIRA RIO, ZONA RURAL, NO MUNICÍPIO DE IBICOARA, MEDIANTE O CUMPRIMENTO DA  LEGISLAÇÃO </v>
      </c>
      <c r="H1437" t="str">
        <f>IFERROR(MID($D1437,FIND(H$1,$D1437,1)+0,70),"x")</f>
        <v>CAPTAÇÃO SUBTERRÂNEA, NA BACIA HIDROGRÁFICA DO RIO  PARAGUAÇU, NO POÇO</v>
      </c>
      <c r="I1437" t="str">
        <f>IFERROR(MID($D1437,FIND(I$1,$D1437,1)+0,30),"x")</f>
        <v>x</v>
      </c>
      <c r="J1437" t="str">
        <f>IFERROR(MID($D1437,FIND(J$1,$D1437,1)+0,30),"x")</f>
        <v>CNPJ N° 09.482.129/0001-58, CO</v>
      </c>
      <c r="K1437" t="str">
        <f>IFERROR(MID($D1437,FIND(K$1,$D1437,1)+0,40),"x")</f>
        <v>VÁLIDO PELO PRAZO DE 04 (QUATRO) ANOS, A</v>
      </c>
      <c r="L1437" t="str">
        <f>IFERROR(MID($D1437,FIND(L$1,$D1437,1)+0,100),"x")</f>
        <v>RESOLVE: ART. 1º - AUTORIZAR O DIREITO DE  USO DOS RECURSOS HÍDRICOS, VÁLIDO PELO PRAZO DE 04 (QUATR</v>
      </c>
      <c r="M1437" t="s">
        <v>3125</v>
      </c>
      <c r="P1437" t="e">
        <f>VLOOKUP(A1437,#REF!,1,FALSE)</f>
        <v>#REF!</v>
      </c>
    </row>
    <row r="1438" spans="1:16" x14ac:dyDescent="0.25">
      <c r="A1438" s="3">
        <v>21657</v>
      </c>
      <c r="B1438" t="s">
        <v>5214</v>
      </c>
      <c r="C1438">
        <v>1026</v>
      </c>
      <c r="D1438" t="s">
        <v>852</v>
      </c>
      <c r="E1438" s="1">
        <v>21657</v>
      </c>
      <c r="F1438" s="2">
        <v>44120</v>
      </c>
      <c r="G1438" t="str">
        <f>IFERROR(MID($D1438,FIND(G$1,$D1438,1)+0,110),"x")</f>
        <v>LOCALIZADO NA  FAZENDA LOURINHA, NO MUNICÍPIO DE MUCUGÊ, MEDIANTE O CUMPRIMENTO DA LEGISLAÇÃO VIGENTE, DOS  CO</v>
      </c>
      <c r="H1438" t="str">
        <f>IFERROR(MID($D1438,FIND(H$1,$D1438,1)+0,70),"x")</f>
        <v>CAPTAÇÃO SUBTERRÂNEA, NA BACIA HIDROGRÁFICA DO RIO  PARAGUAÇU, NO POÇO</v>
      </c>
      <c r="I1438" t="str">
        <f>IFERROR(MID($D1438,FIND(I$1,$D1438,1)+0,30),"x")</f>
        <v>x</v>
      </c>
      <c r="J1438" t="str">
        <f>IFERROR(MID($D1438,FIND(J$1,$D1438,1)+0,30),"x")</f>
        <v>CNPJ N° 09.482.129/0001-58, CO</v>
      </c>
      <c r="K1438" t="str">
        <f>IFERROR(MID($D1438,FIND(K$1,$D1438,1)+0,40),"x")</f>
        <v>VÁLIDO PELO PRAZO DE 04 (QUATRO) ANOS, A</v>
      </c>
      <c r="L1438" t="str">
        <f>IFERROR(MID($D1438,FIND(L$1,$D1438,1)+0,100),"x")</f>
        <v>RESOLVE: ART. 1º - AUTORIZAR O DIREITO DE  USO DOS RECURSOS HÍDRICOS, VÁLIDO PELO PRAZO DE 04 (QUATR</v>
      </c>
      <c r="M1438" t="s">
        <v>3127</v>
      </c>
      <c r="P1438" t="e">
        <f>VLOOKUP(A1438,#REF!,1,FALSE)</f>
        <v>#REF!</v>
      </c>
    </row>
    <row r="1439" spans="1:16" x14ac:dyDescent="0.25">
      <c r="A1439" s="3">
        <v>21658</v>
      </c>
      <c r="B1439" t="s">
        <v>5216</v>
      </c>
      <c r="C1439">
        <v>1028</v>
      </c>
      <c r="D1439" t="s">
        <v>854</v>
      </c>
      <c r="E1439" s="1">
        <v>21658</v>
      </c>
      <c r="F1439" s="2">
        <v>44120</v>
      </c>
      <c r="G1439" t="str">
        <f>IFERROR(MID($D1439,FIND(G$1,$D1439,1)+0,110),"x")</f>
        <v>LOCALIZADO NA FAZENDA PROGRESSO I, ZONA RURAL, NO MUNICÍPIO DE IBICOARA, MEDIANTE O  CUMPRIMENTO DA LEGISLAÇÃO</v>
      </c>
      <c r="H1439" t="str">
        <f>IFERROR(MID($D1439,FIND(H$1,$D1439,1)+0,70),"x")</f>
        <v>CAPTAÇÃO SUBTERRÂNEA, NA BACIA HIDROGRÁFICA DO RIO  PARAGUAÇU, NO POÇO</v>
      </c>
      <c r="I1439" t="str">
        <f>IFERROR(MID($D1439,FIND(I$1,$D1439,1)+0,30),"x")</f>
        <v>x</v>
      </c>
      <c r="J1439" t="str">
        <f>IFERROR(MID($D1439,FIND(J$1,$D1439,1)+0,30),"x")</f>
        <v>CNPJ N° 09.482.129/0001-58, CO</v>
      </c>
      <c r="K1439" t="str">
        <f>IFERROR(MID($D1439,FIND(K$1,$D1439,1)+0,40),"x")</f>
        <v>VÁLIDO PELO PRAZO DE 04 (QUATRO) ANOS, A</v>
      </c>
      <c r="L1439" t="str">
        <f>IFERROR(MID($D1439,FIND(L$1,$D1439,1)+0,100),"x")</f>
        <v>RESOLVE: ART. 1º - AUTORIZAR O DIREITO DE  USO DOS RECURSOS HÍDRICOS, VÁLIDO PELO PRAZO DE 04 (QUATR</v>
      </c>
      <c r="M1439" t="s">
        <v>3129</v>
      </c>
      <c r="P1439" t="e">
        <f>VLOOKUP(A1439,#REF!,1,FALSE)</f>
        <v>#REF!</v>
      </c>
    </row>
    <row r="1440" spans="1:16" x14ac:dyDescent="0.25">
      <c r="A1440" s="3">
        <v>21666</v>
      </c>
      <c r="B1440" t="s">
        <v>5312</v>
      </c>
      <c r="C1440">
        <v>1124</v>
      </c>
      <c r="D1440" t="s">
        <v>950</v>
      </c>
      <c r="E1440" s="1">
        <v>21666</v>
      </c>
      <c r="F1440" s="2">
        <v>44123</v>
      </c>
      <c r="G1440" t="str">
        <f>IFERROR(MID($D1440,FIND(G$1,$D1440,1)+0,110),"x")</f>
        <v>LOCALIZADO NA FAZENDA NOSSA SENHORA DO BOM SUCESSO II, ZONA RURAL, NO MUNICÍPIO DE  SÁTIRO DIAS, MEDIANTE O CU</v>
      </c>
      <c r="H1440" t="str">
        <f>IFERROR(MID($D1440,FIND(H$1,$D1440,1)+0,70),"x")</f>
        <v>CAPTAÇÃO SUBTERRÂNEA,  NA BACIA HIDROGRÁFICA DO RIO DO UNA, NO POÇO 1,</v>
      </c>
      <c r="I1440" t="str">
        <f>IFERROR(MID($D1440,FIND(I$1,$D1440,1)+0,30),"x")</f>
        <v>x</v>
      </c>
      <c r="J1440" t="str">
        <f>IFERROR(MID($D1440,FIND(J$1,$D1440,1)+0,30),"x")</f>
        <v>CNPJ N° 09.558.615/0001-02, CO</v>
      </c>
      <c r="K1440" t="str">
        <f>IFERROR(MID($D1440,FIND(K$1,$D1440,1)+0,40),"x")</f>
        <v>VÁLIDO PELO PRAZO DE 04 (QUATRO) ANOS, A</v>
      </c>
      <c r="L1440" t="str">
        <f>IFERROR(MID($D1440,FIND(L$1,$D1440,1)+0,100),"x")</f>
        <v>RESOLVE: ART. 1º - AUTORIZAR O DIREITO DE  USO DOS RECURSOS HÍDRICOS, VÁLIDO PELO PRAZO DE 04 (QUATR</v>
      </c>
      <c r="M1440" t="s">
        <v>3224</v>
      </c>
      <c r="P1440" t="e">
        <f>VLOOKUP(A1440,#REF!,1,FALSE)</f>
        <v>#REF!</v>
      </c>
    </row>
    <row r="1441" spans="1:16" x14ac:dyDescent="0.25">
      <c r="A1441" s="3">
        <v>21679</v>
      </c>
      <c r="B1441" t="s">
        <v>5554</v>
      </c>
      <c r="C1441">
        <v>1366</v>
      </c>
      <c r="D1441" t="s">
        <v>1192</v>
      </c>
      <c r="E1441" s="1">
        <v>21679</v>
      </c>
      <c r="F1441" s="2">
        <v>44126</v>
      </c>
      <c r="G1441" t="str">
        <f>IFERROR(MID($D1441,FIND(G$1,$D1441,1)+0,110),"x")</f>
        <v>LOCALIZADO NA FAZENDA SALINO I, ZONA RURAL, NO MUNICÍPIO DE  JEREMOABO, MEDIANTE O CUMPRIMENTO DA LEGISLAÇÃO V</v>
      </c>
      <c r="H1441" t="str">
        <f>IFERROR(MID($D1441,FIND(H$1,$D1441,1)+0,70),"x")</f>
        <v>CAPTAÇÃO SUBTERRÂNEA, NA  BACIA HIDROGRÁFICA DO RIO VAZA-BARRIS, NAS C</v>
      </c>
      <c r="I1441" t="str">
        <f>IFERROR(MID($D1441,FIND(I$1,$D1441,1)+0,30),"x")</f>
        <v>CPF N° 037.616.205-86, COM SED</v>
      </c>
      <c r="J1441" t="str">
        <f>IFERROR(MID($D1441,FIND(J$1,$D1441,1)+0,30),"x")</f>
        <v>x</v>
      </c>
      <c r="K1441" t="str">
        <f>IFERROR(MID($D1441,FIND(K$1,$D1441,1)+0,40),"x")</f>
        <v>VÁLIDO PELO PRAZO DE 04 (QUATRO) ANOS, A</v>
      </c>
      <c r="L1441" t="str">
        <f>IFERROR(MID($D1441,FIND(L$1,$D1441,1)+0,100),"x")</f>
        <v>RESOLVE: ART. 1º - AUTORIZAR O DIREITO  DE USO DOS RECURSOS HÍDRICOS, VÁLIDO PELO PRAZO DE 04 (QUATR</v>
      </c>
      <c r="M1441" t="s">
        <v>3463</v>
      </c>
      <c r="P1441" t="e">
        <f>VLOOKUP(A1441,#REF!,1,FALSE)</f>
        <v>#REF!</v>
      </c>
    </row>
    <row r="1442" spans="1:16" x14ac:dyDescent="0.25">
      <c r="A1442" s="3">
        <v>21681</v>
      </c>
      <c r="B1442" t="s">
        <v>5011</v>
      </c>
      <c r="C1442">
        <v>822</v>
      </c>
      <c r="D1442" t="s">
        <v>648</v>
      </c>
      <c r="E1442" s="1">
        <v>21681</v>
      </c>
      <c r="F1442" s="2">
        <v>44126</v>
      </c>
      <c r="G1442" t="str">
        <f>IFERROR(MID($D1442,FIND(G$1,$D1442,1)+0,110),"x")</f>
        <v>LOCALIZADO NA FAZENDA ALVORADA, ZONA RURAL,  NO MUNICÍPIO DE ARACATU, MEDIANTE O CUMPRIMENTO DA LEGISLAÇÃO VIG</v>
      </c>
      <c r="H1442" t="str">
        <f>IFERROR(MID($D1442,FIND(H$1,$D1442,1)+0,70),"x")</f>
        <v xml:space="preserve">CAPTAÇÃO SUPERFICIAL, NA BACIA HIDROGRÁFICA  DO RIO DE CONTAS, NO RIO </v>
      </c>
      <c r="I1442" t="str">
        <f>IFERROR(MID($D1442,FIND(I$1,$D1442,1)+0,30),"x")</f>
        <v>CPF N° 737.069.575-15, COM SED</v>
      </c>
      <c r="J1442" t="str">
        <f>IFERROR(MID($D1442,FIND(J$1,$D1442,1)+0,30),"x")</f>
        <v>x</v>
      </c>
      <c r="K1442" t="str">
        <f>IFERROR(MID($D1442,FIND(K$1,$D1442,1)+0,40),"x")</f>
        <v>VÁLIDO PELO PRAZO DE 04 (QUATRO) ANOS, A</v>
      </c>
      <c r="L1442" t="str">
        <f>IFERROR(MID($D1442,FIND(L$1,$D1442,1)+0,100),"x")</f>
        <v>RESOLVE: ART. 1º - AUTORIZAR O DIREITO DE  USO DOS RECURSOS HÍDRICOS, VÁLIDO PELO PRAZO DE 04 (QUATR</v>
      </c>
      <c r="M1442" t="s">
        <v>2937</v>
      </c>
      <c r="P1442" t="e">
        <f>VLOOKUP(A1442,#REF!,1,FALSE)</f>
        <v>#REF!</v>
      </c>
    </row>
    <row r="1443" spans="1:16" x14ac:dyDescent="0.25">
      <c r="A1443" s="3">
        <v>21682</v>
      </c>
      <c r="B1443" t="s">
        <v>5144</v>
      </c>
      <c r="C1443">
        <v>956</v>
      </c>
      <c r="D1443" t="s">
        <v>782</v>
      </c>
      <c r="E1443" s="1">
        <v>21682</v>
      </c>
      <c r="F1443" s="2">
        <v>44126</v>
      </c>
      <c r="G1443" t="str">
        <f>IFERROR(MID($D1443,FIND(G$1,$D1443,1)+0,110),"x")</f>
        <v>LOCALIZADO NA FAZENDA SÃO JOÃO, ZONA RURAL, NO MUNICÍPIO DE SÍTIO DO  QUINTO, MEDIANTE O CUMPRIMENTO DA LEGISL</v>
      </c>
      <c r="H1443" t="str">
        <f>IFERROR(MID($D1443,FIND(H$1,$D1443,1)+0,70),"x")</f>
        <v>CAPTAÇÃO SUBTERRÂNEA, NA BACIA HIDROGRÁFICA DO  RIO VAZA-BARRIS, NAS C</v>
      </c>
      <c r="I1443" t="str">
        <f>IFERROR(MID($D1443,FIND(I$1,$D1443,1)+0,30),"x")</f>
        <v>CPF N° 693.305.735-68, COM SED</v>
      </c>
      <c r="J1443" t="str">
        <f>IFERROR(MID($D1443,FIND(J$1,$D1443,1)+0,30),"x")</f>
        <v>x</v>
      </c>
      <c r="K1443" t="str">
        <f>IFERROR(MID($D1443,FIND(K$1,$D1443,1)+0,40),"x")</f>
        <v>VÁLIDO PELO PRAZO DE 04 (QUATRO) ANOS, A</v>
      </c>
      <c r="L1443" t="str">
        <f>IFERROR(MID($D1443,FIND(L$1,$D1443,1)+0,100),"x")</f>
        <v>RESOLVE: ART. 1º - AUTORIZAR O DIREITO  DE USO DOS RECURSOS HÍDRICOS, VÁLIDO PELO PRAZO DE 04 (QUATR</v>
      </c>
      <c r="M1443" t="s">
        <v>3058</v>
      </c>
      <c r="P1443" t="e">
        <f>VLOOKUP(A1443,#REF!,1,FALSE)</f>
        <v>#REF!</v>
      </c>
    </row>
    <row r="1444" spans="1:16" x14ac:dyDescent="0.25">
      <c r="A1444" s="3">
        <v>21690</v>
      </c>
      <c r="B1444" t="s">
        <v>5574</v>
      </c>
      <c r="C1444">
        <v>1386</v>
      </c>
      <c r="D1444" t="s">
        <v>1212</v>
      </c>
      <c r="E1444" s="1">
        <v>21690</v>
      </c>
      <c r="F1444" s="2">
        <v>44127</v>
      </c>
      <c r="G1444" t="str">
        <f>IFERROR(MID($D1444,FIND(G$1,$D1444,1)+0,110),"x")</f>
        <v>LOCALIZADO NA FAZENDA SÃO PEDRO, ZONA RURAL, NO MUNICÍPIO DE NOVA  SOURE, MEDIANTE O CUMPRIMENTO DA LEGISLAÇÃO</v>
      </c>
      <c r="H1444" t="str">
        <f>IFERROR(MID($D1444,FIND(H$1,$D1444,1)+0,70),"x")</f>
        <v>CAPTAÇÃO SUBTERRÂNEA, NA BACIA  HIDROGRÁFICA DO RIO ITAPICURU, NAS COO</v>
      </c>
      <c r="I1444" t="str">
        <f>IFERROR(MID($D1444,FIND(I$1,$D1444,1)+0,30),"x")</f>
        <v>x</v>
      </c>
      <c r="J1444" t="str">
        <f>IFERROR(MID($D1444,FIND(J$1,$D1444,1)+0,30),"x")</f>
        <v>CNPJ N° 14.890.971/0001-69, CO</v>
      </c>
      <c r="K1444" t="str">
        <f>IFERROR(MID($D1444,FIND(K$1,$D1444,1)+0,40),"x")</f>
        <v>VÁLIDO PELO PRAZO DE 04 (QUATRO) ANOS, A</v>
      </c>
      <c r="L1444" t="str">
        <f>IFERROR(MID($D1444,FIND(L$1,$D1444,1)+0,100),"x")</f>
        <v>RESOLVE: ART. 1º - AUTORIZAR O  DIREITO DE USO DOS RECURSOS HÍDRICOS, VÁLIDO PELO PRAZO DE 04 (QUATR</v>
      </c>
      <c r="M1444" t="s">
        <v>3482</v>
      </c>
      <c r="P1444" t="e">
        <f>VLOOKUP(A1444,#REF!,1,FALSE)</f>
        <v>#REF!</v>
      </c>
    </row>
    <row r="1445" spans="1:16" x14ac:dyDescent="0.25">
      <c r="A1445" s="3">
        <v>21692</v>
      </c>
      <c r="B1445" t="s">
        <v>5201</v>
      </c>
      <c r="C1445">
        <v>1013</v>
      </c>
      <c r="D1445" t="s">
        <v>839</v>
      </c>
      <c r="E1445" s="1">
        <v>21692</v>
      </c>
      <c r="F1445" s="2">
        <v>44127</v>
      </c>
      <c r="G1445" t="str">
        <f>IFERROR(MID($D1445,FIND(G$1,$D1445,1)+0,110),"x")</f>
        <v>LOCALIZADO NA FAZENDA JANUÁRIO, ZONA RURAL, NO MUNICÍPIO DE  CANARANA, MEDIANTE O CUMPRIMENTO DA LEGISLAÇÃO VI</v>
      </c>
      <c r="H1445" t="str">
        <f>IFERROR(MID($D1445,FIND(H$1,$D1445,1)+0,70),"x")</f>
        <v>CAPTAÇÃO SUBTERRÂNEA, NA BACIA HIDROGRÁFICA DO RIO  JACARÉ OU VEREDA D</v>
      </c>
      <c r="I1445" t="str">
        <f>IFERROR(MID($D1445,FIND(I$1,$D1445,1)+0,30),"x")</f>
        <v>CPF SOB N° 797.560.261-20, COM</v>
      </c>
      <c r="J1445" t="str">
        <f>IFERROR(MID($D1445,FIND(J$1,$D1445,1)+0,30),"x")</f>
        <v>x</v>
      </c>
      <c r="K1445" t="str">
        <f>IFERROR(MID($D1445,FIND(K$1,$D1445,1)+0,40),"x")</f>
        <v>VÁLIDO PELO PRAZO DE 04 (QUATRO) ANOS, A</v>
      </c>
      <c r="L1445" t="str">
        <f>IFERROR(MID($D1445,FIND(L$1,$D1445,1)+0,100),"x")</f>
        <v>RESOLVE: ART. 1º - AUTORIZAR O DIREITO DE  USO DOS RECURSOS HÍDRICOS, VÁLIDO PELO PRAZO DE 04 (QUATR</v>
      </c>
      <c r="M1445" t="s">
        <v>3114</v>
      </c>
      <c r="P1445" t="e">
        <f>VLOOKUP(A1445,#REF!,1,FALSE)</f>
        <v>#REF!</v>
      </c>
    </row>
    <row r="1446" spans="1:16" x14ac:dyDescent="0.25">
      <c r="A1446" s="3">
        <v>21694</v>
      </c>
      <c r="B1446" t="s">
        <v>5578</v>
      </c>
      <c r="C1446">
        <v>1390</v>
      </c>
      <c r="D1446" t="s">
        <v>1216</v>
      </c>
      <c r="E1446" s="1">
        <v>21694</v>
      </c>
      <c r="F1446" s="2">
        <v>44127</v>
      </c>
      <c r="G1446" t="str">
        <f>IFERROR(MID($D1446,FIND(G$1,$D1446,1)+0,110),"x")</f>
        <v>LOCALIZADO NA FAZENDA EU090 VERACRUZ, CÓRREGO DA  SAPUCAEIRA, NO MUNICÍPIO DE EUNÁPOLIS, MEDIANTE O CUMPRIMENT</v>
      </c>
      <c r="H1446" t="str">
        <f>IFERROR(MID($D1446,FIND(H$1,$D1446,1)+0,70),"x")</f>
        <v>CAPTAÇÃO SUPERFICIAL, NA BACIA  HIDROGRÁFICA DO RIO JOÃO DE TIBA, NO A</v>
      </c>
      <c r="I1446" t="str">
        <f>IFERROR(MID($D1446,FIND(I$1,$D1446,1)+0,30),"x")</f>
        <v>x</v>
      </c>
      <c r="J1446" t="str">
        <f>IFERROR(MID($D1446,FIND(J$1,$D1446,1)+0,30),"x")</f>
        <v>CNPJ SOB N° 40.551.996/0001-48</v>
      </c>
      <c r="K1446" t="str">
        <f>IFERROR(MID($D1446,FIND(K$1,$D1446,1)+0,40),"x")</f>
        <v>VÁLIDA PELO PRAZO DE 04 (QUATRO) ANOS, À</v>
      </c>
      <c r="L1446" t="str">
        <f>IFERROR(MID($D1446,FIND(L$1,$D1446,1)+0,100),"x")</f>
        <v>RESOLVE: ART. 1º - AUTORIZAR A RENOVAÇÃO  DO DIREITO DE USO DOS RECURSOS HÍDRICOS, VÁLIDA PELO PRAZO</v>
      </c>
      <c r="M1446" t="s">
        <v>3486</v>
      </c>
      <c r="P1446" t="e">
        <f>VLOOKUP(A1446,#REF!,1,FALSE)</f>
        <v>#REF!</v>
      </c>
    </row>
    <row r="1447" spans="1:16" x14ac:dyDescent="0.25">
      <c r="A1447" s="3">
        <v>21702</v>
      </c>
      <c r="B1447" t="s">
        <v>5202</v>
      </c>
      <c r="C1447">
        <v>1014</v>
      </c>
      <c r="D1447" t="s">
        <v>840</v>
      </c>
      <c r="E1447" s="1">
        <v>21702</v>
      </c>
      <c r="F1447" s="2">
        <v>44130</v>
      </c>
      <c r="G1447" t="str">
        <f>IFERROR(MID($D1447,FIND(G$1,$D1447,1)+0,110),"x")</f>
        <v>LOCALIZADO NA FAZENDA PÉ DE LIMÃO, ZONA RURAL, NO MUNICÍPIO DE BARRO  ALTO, MEDIANTE O CUMPRIMENTO DA LEGISLAÇ</v>
      </c>
      <c r="H1447" t="str">
        <f>IFERROR(MID($D1447,FIND(H$1,$D1447,1)+0,70),"x")</f>
        <v>CAPTAÇÃO SUBTERRÂNEA, NA BACIA HIDROGRÁFICA DO RIO  JACARÉ OU VEREDA D</v>
      </c>
      <c r="I1447" t="str">
        <f>IFERROR(MID($D1447,FIND(I$1,$D1447,1)+0,30),"x")</f>
        <v>CPF SOB N° 031.188.415-67, COM</v>
      </c>
      <c r="J1447" t="str">
        <f>IFERROR(MID($D1447,FIND(J$1,$D1447,1)+0,30),"x")</f>
        <v>x</v>
      </c>
      <c r="K1447" t="str">
        <f>IFERROR(MID($D1447,FIND(K$1,$D1447,1)+0,40),"x")</f>
        <v>VÁLIDO PELO PRAZO DE 04 (QUATRO) ANOS, A</v>
      </c>
      <c r="L1447" t="str">
        <f>IFERROR(MID($D1447,FIND(L$1,$D1447,1)+0,100),"x")</f>
        <v>RESOLVE: ART. 1º - AUTORIZAR O DIREITO DE USO  DOS RECURSOS HÍDRICOS, VÁLIDO PELO PRAZO DE 04 (QUATR</v>
      </c>
      <c r="M1447" t="s">
        <v>3115</v>
      </c>
      <c r="P1447" t="e">
        <f>VLOOKUP(A1447,#REF!,1,FALSE)</f>
        <v>#REF!</v>
      </c>
    </row>
    <row r="1448" spans="1:16" x14ac:dyDescent="0.25">
      <c r="A1448" s="3">
        <v>21728</v>
      </c>
      <c r="B1448" t="s">
        <v>5560</v>
      </c>
      <c r="C1448">
        <v>1372</v>
      </c>
      <c r="D1448" t="s">
        <v>1198</v>
      </c>
      <c r="E1448" s="1">
        <v>21728</v>
      </c>
      <c r="F1448" s="2">
        <v>44133</v>
      </c>
      <c r="G1448" t="str">
        <f>IFERROR(MID($D1448,FIND(G$1,$D1448,1)+0,110),"x")</f>
        <v>LOCALIZADO NA FAZENDA PIRACICABA, ZONA  RURAL, NO MUNICÍPIO DE EUNÁPOLIS, MEDIANTE O CUMPRIMENTO DA LEGISLAÇÃO</v>
      </c>
      <c r="H1448" t="str">
        <f>IFERROR(MID($D1448,FIND(H$1,$D1448,1)+0,70),"x")</f>
        <v>CAPTAÇÃO SUPERFICIAL, NA BACIA  HIDROGRÁFICA DO RIO BURANHÉM, NO AFLUE</v>
      </c>
      <c r="I1448" t="str">
        <f>IFERROR(MID($D1448,FIND(I$1,$D1448,1)+0,30),"x")</f>
        <v>CPF N° 758.872.907-49, COM SED</v>
      </c>
      <c r="J1448" t="str">
        <f>IFERROR(MID($D1448,FIND(J$1,$D1448,1)+0,30),"x")</f>
        <v>x</v>
      </c>
      <c r="K1448" t="str">
        <f>IFERROR(MID($D1448,FIND(K$1,$D1448,1)+0,40),"x")</f>
        <v>VÁLIDA PELO PRAZO DE 04 (QUATRO) ANOS, A</v>
      </c>
      <c r="L1448" t="str">
        <f>IFERROR(MID($D1448,FIND(L$1,$D1448,1)+0,100),"x")</f>
        <v>RESOLVE: ART. 1º - AUTORIZAR A  RENOVAÇÃO DO DIREITO DE USO DOS RECURSOS HÍDRICOS, VÁLIDA PELO PRAZO</v>
      </c>
      <c r="M1448" t="s">
        <v>3469</v>
      </c>
      <c r="P1448" t="e">
        <f>VLOOKUP(A1448,#REF!,1,FALSE)</f>
        <v>#REF!</v>
      </c>
    </row>
    <row r="1449" spans="1:16" x14ac:dyDescent="0.25">
      <c r="A1449" s="3">
        <v>21733</v>
      </c>
      <c r="B1449" t="s">
        <v>5266</v>
      </c>
      <c r="C1449">
        <v>1078</v>
      </c>
      <c r="D1449" t="s">
        <v>904</v>
      </c>
      <c r="E1449" s="1">
        <v>21733</v>
      </c>
      <c r="F1449" s="2">
        <v>44133</v>
      </c>
      <c r="G1449" t="str">
        <f>IFERROR(MID($D1449,FIND(G$1,$D1449,1)+0,110),"x")</f>
        <v>LOCALIZADO NA FAZENDA GAMA I, ZONA RURAL, NO MUNICÍPIO DE VITÓRIA DA  CONQUISTA, MEDIANTE O CUMPRIMENTO DA LEG</v>
      </c>
      <c r="H1449" t="str">
        <f>IFERROR(MID($D1449,FIND(H$1,$D1449,1)+0,70),"x")</f>
        <v xml:space="preserve">CAPTAÇÃO SUBTERRÂNEA,  NA BACIA HIDROGRÁFICA DO RIO CATOLÉ GRANDE, NO </v>
      </c>
      <c r="I1449" t="str">
        <f>IFERROR(MID($D1449,FIND(I$1,$D1449,1)+0,30),"x")</f>
        <v>x</v>
      </c>
      <c r="J1449" t="str">
        <f>IFERROR(MID($D1449,FIND(J$1,$D1449,1)+0,30),"x")</f>
        <v>CNPJ N° 17.745.994/0001-78, CO</v>
      </c>
      <c r="K1449" t="str">
        <f>IFERROR(MID($D1449,FIND(K$1,$D1449,1)+0,40),"x")</f>
        <v>VÁLIDO PELO PRAZO DE 04 (QUATRO) ANOS, A</v>
      </c>
      <c r="L1449" t="str">
        <f>IFERROR(MID($D1449,FIND(L$1,$D1449,1)+0,100),"x")</f>
        <v>RESOLVE: ART. 1º - AUTORIZAR O DIREITO DE USO  DOS RECURSOS HÍDRICOS, VÁLIDO PELO PRAZO DE 04 (QUATR</v>
      </c>
      <c r="M1449" t="s">
        <v>3178</v>
      </c>
      <c r="P1449" t="e">
        <f>VLOOKUP(A1449,#REF!,1,FALSE)</f>
        <v>#REF!</v>
      </c>
    </row>
    <row r="1450" spans="1:16" x14ac:dyDescent="0.25">
      <c r="A1450" s="3">
        <v>21736</v>
      </c>
      <c r="B1450" t="s">
        <v>5503</v>
      </c>
      <c r="C1450">
        <v>1315</v>
      </c>
      <c r="D1450" t="s">
        <v>1141</v>
      </c>
      <c r="E1450" s="1">
        <v>21736</v>
      </c>
      <c r="F1450" s="2">
        <v>44133</v>
      </c>
      <c r="G1450" t="str">
        <f>IFERROR(MID($D1450,FIND(G$1,$D1450,1)+0,110),"x")</f>
        <v>x</v>
      </c>
      <c r="H1450" t="str">
        <f>IFERROR(MID($D1450,FIND(H$1,$D1450,1)+0,70),"x")</f>
        <v>CAPTAÇÃO SUBTERRÂNEA, VÁLIDA  PELO PRAZO DE 04 (QUATRO) ANOS, NA BACIA</v>
      </c>
      <c r="I1450" t="str">
        <f>IFERROR(MID($D1450,FIND(I$1,$D1450,1)+0,30),"x")</f>
        <v>CPF SOB Nº 392.212.105-53, COM</v>
      </c>
      <c r="J1450" t="str">
        <f>IFERROR(MID($D1450,FIND(J$1,$D1450,1)+0,30),"x")</f>
        <v>x</v>
      </c>
      <c r="K1450" t="str">
        <f>IFERROR(MID($D1450,FIND(K$1,$D1450,1)+0,40),"x")</f>
        <v xml:space="preserve">VÁLIDA  PELO PRAZO DE 04 (QUATRO) ANOS, </v>
      </c>
      <c r="L1450" t="str">
        <f>IFERROR(MID($D1450,FIND(L$1,$D1450,1)+0,100),"x")</f>
        <v>RESOLVE: ART. 1º - CONCEDER: § 1º - AUTORIZAÇÃO DE  DIREITO DE USO DOS RECURSOS HÍDRICOS, PARA I - C</v>
      </c>
      <c r="M1450" t="s">
        <v>3412</v>
      </c>
      <c r="P1450" t="e">
        <f>VLOOKUP(A1450,#REF!,1,FALSE)</f>
        <v>#REF!</v>
      </c>
    </row>
    <row r="1451" spans="1:16" x14ac:dyDescent="0.25">
      <c r="A1451" s="3">
        <v>21749</v>
      </c>
      <c r="B1451" t="s">
        <v>5217</v>
      </c>
      <c r="C1451">
        <v>1029</v>
      </c>
      <c r="D1451" t="s">
        <v>855</v>
      </c>
      <c r="E1451" s="1">
        <v>21749</v>
      </c>
      <c r="F1451" s="2">
        <v>44139</v>
      </c>
      <c r="G1451" t="str">
        <f>IFERROR(MID($D1451,FIND(G$1,$D1451,1)+0,110),"x")</f>
        <v>LOCALIZADO  NA FAZENDA PROGRESSO III, ZONA RURAL, NO MUNICÍPIO DE IBICOARA, MEDIANTE O CUMPRIMENTO DA  LEGISLA</v>
      </c>
      <c r="H1451" t="str">
        <f>IFERROR(MID($D1451,FIND(H$1,$D1451,1)+0,70),"x")</f>
        <v>CAPTAÇÃO SUBTERRÂNEA, NA BACIA HIDROGRÁFICA DO RIO  PARAGUAÇU, NO POÇO</v>
      </c>
      <c r="I1451" t="str">
        <f>IFERROR(MID($D1451,FIND(I$1,$D1451,1)+0,30),"x")</f>
        <v>x</v>
      </c>
      <c r="J1451" t="str">
        <f>IFERROR(MID($D1451,FIND(J$1,$D1451,1)+0,30),"x")</f>
        <v>CNPJ N° 09.482.129/0001-58, CO</v>
      </c>
      <c r="K1451" t="str">
        <f>IFERROR(MID($D1451,FIND(K$1,$D1451,1)+0,40),"x")</f>
        <v>VÁLIDO PELO PRAZO DE 04 (QUATRO) ANOS, A</v>
      </c>
      <c r="L1451" t="str">
        <f>IFERROR(MID($D1451,FIND(L$1,$D1451,1)+0,100),"x")</f>
        <v>RESOLVE: ART. 1.º - AUTORIZAR O DIREITO DE  USO DOS RECURSOS HÍDRICOS, VÁLIDO PELO PRAZO DE 04 (QUAT</v>
      </c>
      <c r="M1451" t="s">
        <v>3130</v>
      </c>
      <c r="P1451" t="e">
        <f>VLOOKUP(A1451,#REF!,1,FALSE)</f>
        <v>#REF!</v>
      </c>
    </row>
    <row r="1452" spans="1:16" x14ac:dyDescent="0.25">
      <c r="A1452" s="3">
        <v>21751</v>
      </c>
      <c r="B1452" t="s">
        <v>5084</v>
      </c>
      <c r="C1452">
        <v>895</v>
      </c>
      <c r="D1452" t="s">
        <v>721</v>
      </c>
      <c r="E1452" s="1">
        <v>21751</v>
      </c>
      <c r="F1452" s="2">
        <v>44139</v>
      </c>
      <c r="G1452" t="str">
        <f>IFERROR(MID($D1452,FIND(G$1,$D1452,1)+0,110),"x")</f>
        <v>LOCALIZADO NA FAZENDA SANTA FÉ, ZONA RURAL, NO MUNICÍPIO  DE ITABELA, MEDIANTE O CUMPRIMENTO DA LEGISLAÇÃO VIG</v>
      </c>
      <c r="H1452" t="str">
        <f>IFERROR(MID($D1452,FIND(H$1,$D1452,1)+0,70),"x")</f>
        <v>CAPTAÇÃO SUPERFICIAL, NA BACIA HIDROGRÁFICA DO  RIO CARAÍVA, NO AFLUEN</v>
      </c>
      <c r="I1452" t="str">
        <f>IFERROR(MID($D1452,FIND(I$1,$D1452,1)+0,30),"x")</f>
        <v>CPF Nº 660.082.555-34, COM SED</v>
      </c>
      <c r="J1452" t="str">
        <f>IFERROR(MID($D1452,FIND(J$1,$D1452,1)+0,30),"x")</f>
        <v>x</v>
      </c>
      <c r="K1452" t="str">
        <f>IFERROR(MID($D1452,FIND(K$1,$D1452,1)+0,40),"x")</f>
        <v>VÁLIDA PELO PRAZO DE 04 (QUATRO) ANOS, G</v>
      </c>
      <c r="L1452" t="str">
        <f>IFERROR(MID($D1452,FIND(L$1,$D1452,1)+0,100),"x")</f>
        <v>RESOLVE: ART. 1º - AUTORIZAR A RENOVAÇÃO  DO DIREITO DE USO DOS RECURSOS HÍDRICOS, VÁLIDA PELO PRAZO</v>
      </c>
      <c r="M1452" t="s">
        <v>2999</v>
      </c>
      <c r="P1452" t="e">
        <f>VLOOKUP(A1452,#REF!,1,FALSE)</f>
        <v>#REF!</v>
      </c>
    </row>
    <row r="1453" spans="1:16" x14ac:dyDescent="0.25">
      <c r="A1453" s="3">
        <v>21756</v>
      </c>
      <c r="B1453" t="s">
        <v>5408</v>
      </c>
      <c r="C1453">
        <v>1220</v>
      </c>
      <c r="D1453" t="s">
        <v>1046</v>
      </c>
      <c r="E1453" s="1">
        <v>21756</v>
      </c>
      <c r="F1453" s="2">
        <v>44140</v>
      </c>
      <c r="G1453" t="str">
        <f>IFERROR(MID($D1453,FIND(G$1,$D1453,1)+0,110),"x")</f>
        <v>LOCALIZADO NA FAZENDA FERVENTE, ZONA RURAL, NO  MUNICÍPIO DE RIBEIRA DO AMPARO, MEDIANTE O CUMPRIMENTO DA LEGI</v>
      </c>
      <c r="H1453" t="str">
        <f>IFERROR(MID($D1453,FIND(H$1,$D1453,1)+0,70),"x")</f>
        <v>CAPTAÇÃO SUBTERRÂNEA,  NA BACIA HIDROGRÁFICA DO RIO ITAPICURU, NO POÇO</v>
      </c>
      <c r="I1453" t="str">
        <f>IFERROR(MID($D1453,FIND(I$1,$D1453,1)+0,30),"x")</f>
        <v>x</v>
      </c>
      <c r="J1453" t="str">
        <f>IFERROR(MID($D1453,FIND(J$1,$D1453,1)+0,30),"x")</f>
        <v>CNPJ N° 07.231.103/0008-88, CO</v>
      </c>
      <c r="K1453" t="str">
        <f>IFERROR(MID($D1453,FIND(K$1,$D1453,1)+0,40),"x")</f>
        <v>VÁLIDO PELO PRAZO DE 04 (QUATRO) ANOS, À</v>
      </c>
      <c r="L1453" t="str">
        <f>IFERROR(MID($D1453,FIND(L$1,$D1453,1)+0,100),"x")</f>
        <v>RESOLVE: ART. 1.º - AUTORIZAR O DIREITO DE  USO DOS RECURSOS HÍDRICOS, VÁLIDO PELO PRAZO DE 04 (QUAT</v>
      </c>
      <c r="M1453" t="s">
        <v>3318</v>
      </c>
      <c r="P1453" t="e">
        <f>VLOOKUP(A1453,#REF!,1,FALSE)</f>
        <v>#REF!</v>
      </c>
    </row>
    <row r="1454" spans="1:16" x14ac:dyDescent="0.25">
      <c r="A1454" s="3">
        <v>21758</v>
      </c>
      <c r="B1454" t="s">
        <v>5098</v>
      </c>
      <c r="C1454">
        <v>909</v>
      </c>
      <c r="D1454" t="s">
        <v>735</v>
      </c>
      <c r="E1454" s="1">
        <v>21758</v>
      </c>
      <c r="F1454" s="2">
        <v>44141</v>
      </c>
      <c r="G1454" t="str">
        <f>IFERROR(MID($D1454,FIND(G$1,$D1454,1)+0,110),"x")</f>
        <v xml:space="preserve">LOCALIZADO NO MESMO LOCAL E MUNICÍPIO, MEDIANTE O CUMPRIMENTO DA LEGISLAÇÃO VIGENTE, DOS  CONDICIONANTES E DO </v>
      </c>
      <c r="H1454" t="str">
        <f>IFERROR(MID($D1454,FIND(H$1,$D1454,1)+0,70),"x")</f>
        <v>CAPTAÇÃO SUBTERRÂNEA, NA BACIA HIDROGRÁFICA DO  RIO INHAMBUPE, NO POÇO</v>
      </c>
      <c r="I1454" t="str">
        <f>IFERROR(MID($D1454,FIND(I$1,$D1454,1)+0,30),"x")</f>
        <v>x</v>
      </c>
      <c r="J1454" t="str">
        <f>IFERROR(MID($D1454,FIND(J$1,$D1454,1)+0,30),"x")</f>
        <v>CNPJ N° 20.747.923/0001-19, CO</v>
      </c>
      <c r="K1454" t="str">
        <f>IFERROR(MID($D1454,FIND(K$1,$D1454,1)+0,40),"x")</f>
        <v>VÁLIDO PELO PRAZO DE 04 (QUATRO) ANOS, A</v>
      </c>
      <c r="L1454" t="str">
        <f>IFERROR(MID($D1454,FIND(L$1,$D1454,1)+0,100),"x")</f>
        <v>RESOLVE: ART. 1º - AUTORIZAR O DIREITO DE USO  DOS RECURSOS HÍDRICOS, VÁLIDO PELO PRAZO DE 04 (QUATR</v>
      </c>
      <c r="M1454" t="s">
        <v>3013</v>
      </c>
      <c r="P1454" t="e">
        <f>VLOOKUP(A1454,#REF!,1,FALSE)</f>
        <v>#REF!</v>
      </c>
    </row>
    <row r="1455" spans="1:16" x14ac:dyDescent="0.25">
      <c r="A1455" s="3">
        <v>21764</v>
      </c>
      <c r="B1455" t="s">
        <v>5430</v>
      </c>
      <c r="C1455">
        <v>1242</v>
      </c>
      <c r="D1455" t="s">
        <v>1068</v>
      </c>
      <c r="E1455" s="1">
        <v>21764</v>
      </c>
      <c r="F1455" s="2">
        <v>44144</v>
      </c>
      <c r="G1455" t="str">
        <f>IFERROR(MID($D1455,FIND(G$1,$D1455,1)+0,110),"x")</f>
        <v>LOCALIZADO NAS  FAZENDAS VANESSA E RIO GRANDE, ZONA RURAL, NO MUNICÍPIO DE IBICOARA, MEDIANTE O CUMPRIMENTO  D</v>
      </c>
      <c r="H1455" t="str">
        <f>IFERROR(MID($D1455,FIND(H$1,$D1455,1)+0,70),"x")</f>
        <v>CAPTAÇÃO SUBTERRÂNEA, NA BACIA HIDROGRÁFICA DO RIO PARAGUAÇU,  NO POÇO</v>
      </c>
      <c r="I1455" t="str">
        <f>IFERROR(MID($D1455,FIND(I$1,$D1455,1)+0,30),"x")</f>
        <v>x</v>
      </c>
      <c r="J1455" t="str">
        <f>IFERROR(MID($D1455,FIND(J$1,$D1455,1)+0,30),"x")</f>
        <v>CNPJ N° 09.482.129/0001-58, CO</v>
      </c>
      <c r="K1455" t="str">
        <f>IFERROR(MID($D1455,FIND(K$1,$D1455,1)+0,40),"x")</f>
        <v>VÁLIDO PELO PRAZO DE 04 (QUATRO) ANOS, A</v>
      </c>
      <c r="L1455" t="str">
        <f>IFERROR(MID($D1455,FIND(L$1,$D1455,1)+0,100),"x")</f>
        <v>RESOLVE: ART. 1º - AUTORIZAR O DIREITO DE USO  DOS RECURSOS HÍDRICOS, VÁLIDO PELO PRAZO DE 04 (QUATR</v>
      </c>
      <c r="M1455" t="s">
        <v>3339</v>
      </c>
      <c r="P1455" t="e">
        <f>VLOOKUP(A1455,#REF!,1,FALSE)</f>
        <v>#REF!</v>
      </c>
    </row>
    <row r="1456" spans="1:16" x14ac:dyDescent="0.25">
      <c r="A1456" s="3">
        <v>21765</v>
      </c>
      <c r="B1456" t="s">
        <v>5215</v>
      </c>
      <c r="C1456">
        <v>1027</v>
      </c>
      <c r="D1456" t="s">
        <v>853</v>
      </c>
      <c r="E1456" s="1">
        <v>21765</v>
      </c>
      <c r="F1456" s="2">
        <v>44144</v>
      </c>
      <c r="G1456" t="str">
        <f>IFERROR(MID($D1456,FIND(G$1,$D1456,1)+0,110),"x")</f>
        <v>LOCALIZADO NAS FAZENDAS  PLANALTO E PROGRESSO II, ZONA RURAL, NO MUNICÍPIO DE MUCUGÊ, MEDIANTE O CUMPRIMENTO D</v>
      </c>
      <c r="H1456" t="str">
        <f>IFERROR(MID($D1456,FIND(H$1,$D1456,1)+0,70),"x")</f>
        <v>CAPTAÇÃO SUBTERRÂNEA, NA BACIA HIDROGRÁFICA DO RIO  PARAGUAÇU, NO POÇO</v>
      </c>
      <c r="I1456" t="str">
        <f>IFERROR(MID($D1456,FIND(I$1,$D1456,1)+0,30),"x")</f>
        <v>x</v>
      </c>
      <c r="J1456" t="str">
        <f>IFERROR(MID($D1456,FIND(J$1,$D1456,1)+0,30),"x")</f>
        <v>CNPJ N° 09.482.129/0001-58, CO</v>
      </c>
      <c r="K1456" t="str">
        <f>IFERROR(MID($D1456,FIND(K$1,$D1456,1)+0,40),"x")</f>
        <v>VÁLIDO PELO PRAZO DE 04 (QUATRO) ANOS, A</v>
      </c>
      <c r="L1456" t="str">
        <f>IFERROR(MID($D1456,FIND(L$1,$D1456,1)+0,100),"x")</f>
        <v>RESOLVE: ART. 1º - AUTORIZAR O DIREITO DE  USO DOS RECURSOS HÍDRICOS, VÁLIDO PELO PRAZO DE 04 (QUATR</v>
      </c>
      <c r="M1456" t="s">
        <v>3128</v>
      </c>
      <c r="P1456" t="e">
        <f>VLOOKUP(A1456,#REF!,1,FALSE)</f>
        <v>#REF!</v>
      </c>
    </row>
    <row r="1457" spans="1:16" x14ac:dyDescent="0.25">
      <c r="A1457" s="3">
        <v>21768</v>
      </c>
      <c r="B1457" t="s">
        <v>5118</v>
      </c>
      <c r="C1457">
        <v>930</v>
      </c>
      <c r="D1457" t="s">
        <v>756</v>
      </c>
      <c r="E1457" s="1">
        <v>21768</v>
      </c>
      <c r="F1457" s="2">
        <v>44144</v>
      </c>
      <c r="G1457" t="str">
        <f>IFERROR(MID($D1457,FIND(G$1,$D1457,1)+0,110),"x")</f>
        <v xml:space="preserve">LOCALIZADO NO MESMO LOCAL E MUNICÍPIO, MEDIANTE O CUMPRIMENTO DA  LEGISLAÇÃO VIGENTE, DOS CONDICIONANTES E DO </v>
      </c>
      <c r="H1457" t="str">
        <f>IFERROR(MID($D1457,FIND(H$1,$D1457,1)+0,70),"x")</f>
        <v>CAPTAÇÃO SUBTERRÂNEA, NA BACIA HIDROGRÁFICA DO  RIO PARAGUAÇU, NO POÇO</v>
      </c>
      <c r="I1457" t="str">
        <f>IFERROR(MID($D1457,FIND(I$1,$D1457,1)+0,30),"x")</f>
        <v>x</v>
      </c>
      <c r="J1457" t="str">
        <f>IFERROR(MID($D1457,FIND(J$1,$D1457,1)+0,30),"x")</f>
        <v>CNPJ N° 27.363.203/0001-07, CO</v>
      </c>
      <c r="K1457" t="str">
        <f>IFERROR(MID($D1457,FIND(K$1,$D1457,1)+0,40),"x")</f>
        <v>VÁLIDO PELO PRAZO DE 04 (QUATRO) ANOS, A</v>
      </c>
      <c r="L1457" t="str">
        <f>IFERROR(MID($D1457,FIND(L$1,$D1457,1)+0,100),"x")</f>
        <v>RESOLVE: ART. 1º - AUTORIZAR O DIREITO DE  USO DOS RECURSOS HÍDRICOS, VÁLIDO PELO PRAZO DE 04 (QUATR</v>
      </c>
      <c r="M1457" t="s">
        <v>3033</v>
      </c>
      <c r="P1457" t="e">
        <f>VLOOKUP(A1457,#REF!,1,FALSE)</f>
        <v>#REF!</v>
      </c>
    </row>
    <row r="1458" spans="1:16" x14ac:dyDescent="0.25">
      <c r="A1458" s="3">
        <v>21796</v>
      </c>
      <c r="B1458" t="s">
        <v>5526</v>
      </c>
      <c r="C1458">
        <v>1338</v>
      </c>
      <c r="D1458" t="s">
        <v>1164</v>
      </c>
      <c r="E1458" s="1">
        <v>21796</v>
      </c>
      <c r="F1458" s="2">
        <v>44147</v>
      </c>
      <c r="G1458" t="str">
        <f>IFERROR(MID($D1458,FIND(G$1,$D1458,1)+0,110),"x")</f>
        <v>LOCALIZADO NA FAZENDA VALADÃO, ZONA RURAL, NO MUNICÍPIO  DE MORRO DO CHAPÉU, MEDIANTE O CUMPRIMENTO DA LEGISLA</v>
      </c>
      <c r="H1458" t="str">
        <f>IFERROR(MID($D1458,FIND(H$1,$D1458,1)+0,70),"x")</f>
        <v>CAPTAÇÃO SUBTERRÂNEA, NA BACIA HIDROGRÁFICA DO RIO SÃO FRANCISCO, NO P</v>
      </c>
      <c r="I1458" t="str">
        <f>IFERROR(MID($D1458,FIND(I$1,$D1458,1)+0,30),"x")</f>
        <v>CPF N° 546.097.715-00, COM SED</v>
      </c>
      <c r="J1458" t="str">
        <f>IFERROR(MID($D1458,FIND(J$1,$D1458,1)+0,30),"x")</f>
        <v>x</v>
      </c>
      <c r="K1458" t="str">
        <f>IFERROR(MID($D1458,FIND(K$1,$D1458,1)+0,40),"x")</f>
        <v>VÁLIDO PELO PRAZO DE 04 (QUATRO) ANOS, A</v>
      </c>
      <c r="L1458" t="str">
        <f>IFERROR(MID($D1458,FIND(L$1,$D1458,1)+0,100),"x")</f>
        <v>RESOLVE: ART. 1º - AUTORIZAR O DIREITO DE  USO DOS RECURSOS HÍDRICOS, VÁLIDO PELO PRAZO DE 04 (QUATR</v>
      </c>
      <c r="M1458" t="s">
        <v>3435</v>
      </c>
      <c r="P1458" t="e">
        <f>VLOOKUP(A1458,#REF!,1,FALSE)</f>
        <v>#REF!</v>
      </c>
    </row>
    <row r="1459" spans="1:16" x14ac:dyDescent="0.25">
      <c r="A1459" s="3">
        <v>21797</v>
      </c>
      <c r="B1459" t="s">
        <v>5467</v>
      </c>
      <c r="C1459">
        <v>1279</v>
      </c>
      <c r="D1459" t="s">
        <v>1105</v>
      </c>
      <c r="E1459" s="1">
        <v>21797</v>
      </c>
      <c r="F1459" s="2">
        <v>44147</v>
      </c>
      <c r="G1459" t="str">
        <f>IFERROR(MID($D1459,FIND(G$1,$D1459,1)+0,110),"x")</f>
        <v>LOCALIZADO NO PROJETO DE IRRIGAÇÃO BACIA SEDIMENTAR DE TUCANO MÓDULO BANZAÊ  / CÍCERO DANTAS, ESTRADA ESTADUAL</v>
      </c>
      <c r="H1459" t="str">
        <f>IFERROR(MID($D1459,FIND(H$1,$D1459,1)+0,70),"x")</f>
        <v>CAPTAÇÃO SUBTERRÂNEA, NA BACIA HIDROGRÁFICA DO RIO REAL,  NO POÇO 1, N</v>
      </c>
      <c r="I1459" t="str">
        <f>IFERROR(MID($D1459,FIND(I$1,$D1459,1)+0,30),"x")</f>
        <v>x</v>
      </c>
      <c r="J1459" t="str">
        <f>IFERROR(MID($D1459,FIND(J$1,$D1459,1)+0,30),"x")</f>
        <v>CNPJ N° 13.937.057/0001-63, CO</v>
      </c>
      <c r="K1459" t="str">
        <f>IFERROR(MID($D1459,FIND(K$1,$D1459,1)+0,40),"x")</f>
        <v>VÁLIDO PELO PRAZO DE 04 (QUATRO) ANOS, A</v>
      </c>
      <c r="L1459" t="str">
        <f>IFERROR(MID($D1459,FIND(L$1,$D1459,1)+0,100),"x")</f>
        <v>RESOLVE: ART. 1º - AUTORIZAR O DIREITO     EXECUTIVO  SALVADOR, SEXTA-FEIRA, 13 DE NOVEMBRO DE 202</v>
      </c>
      <c r="M1459" t="s">
        <v>3376</v>
      </c>
      <c r="P1459" t="e">
        <f>VLOOKUP(A1459,#REF!,1,FALSE)</f>
        <v>#REF!</v>
      </c>
    </row>
    <row r="1460" spans="1:16" x14ac:dyDescent="0.25">
      <c r="A1460" s="3">
        <v>21806</v>
      </c>
      <c r="B1460" t="s">
        <v>5287</v>
      </c>
      <c r="C1460">
        <v>1099</v>
      </c>
      <c r="D1460" t="s">
        <v>925</v>
      </c>
      <c r="E1460" s="1">
        <v>21806</v>
      </c>
      <c r="F1460" s="2">
        <v>44147</v>
      </c>
      <c r="G1460" t="str">
        <f>IFERROR(MID($D1460,FIND(G$1,$D1460,1)+0,110),"x")</f>
        <v>LOCALIZADO NA FAZENDA BREJO, ESTRADA DUAS BARRAS, KM 05, DUAS BARRAS, NO MUNICÍPIO  DE MORRO DO CHAPÉU, MEDIAN</v>
      </c>
      <c r="H1460" t="str">
        <f>IFERROR(MID($D1460,FIND(H$1,$D1460,1)+0,70),"x")</f>
        <v>CAPTAÇÃO SUBTERRÂNEA, NA BACIA HIDROGRÁFICA DO RIO DAS  DUAS BARRAS, N</v>
      </c>
      <c r="I1460" t="str">
        <f>IFERROR(MID($D1460,FIND(I$1,$D1460,1)+0,30),"x")</f>
        <v>CPF N° 035.899.355-53, COM SED</v>
      </c>
      <c r="J1460" t="str">
        <f>IFERROR(MID($D1460,FIND(J$1,$D1460,1)+0,30),"x")</f>
        <v>x</v>
      </c>
      <c r="K1460" t="str">
        <f>IFERROR(MID($D1460,FIND(K$1,$D1460,1)+0,40),"x")</f>
        <v>VÁLIDO PELO PRAZO DE 04 (QUATRO) ANOS, A</v>
      </c>
      <c r="L1460" t="str">
        <f>IFERROR(MID($D1460,FIND(L$1,$D1460,1)+0,100),"x")</f>
        <v>RESOLVE: ART. 1º - AUTORIZAR O DIREITO  DE USO DOS RECURSOS HÍDRICOS, VÁLIDO PELO PRAZO DE 04 (QUATR</v>
      </c>
      <c r="M1460" t="s">
        <v>3199</v>
      </c>
      <c r="P1460" t="e">
        <f>VLOOKUP(A1460,#REF!,1,FALSE)</f>
        <v>#REF!</v>
      </c>
    </row>
    <row r="1461" spans="1:16" x14ac:dyDescent="0.25">
      <c r="A1461" s="3">
        <v>21807</v>
      </c>
      <c r="B1461" t="s">
        <v>5087</v>
      </c>
      <c r="C1461">
        <v>898</v>
      </c>
      <c r="D1461" t="s">
        <v>724</v>
      </c>
      <c r="E1461" s="1">
        <v>21807</v>
      </c>
      <c r="F1461" s="2">
        <v>44147</v>
      </c>
      <c r="G1461" t="str">
        <f>IFERROR(MID($D1461,FIND(G$1,$D1461,1)+0,110),"x")</f>
        <v>LOCALIZADO NA FAZENDA CAMPO ALEGRE, VILA POVOADO TRÊS MORROS, ZONA RURAL, NO MUNICÍPIO DE  PIATÃ, MEDIANTE O C</v>
      </c>
      <c r="H1461" t="str">
        <f>IFERROR(MID($D1461,FIND(H$1,$D1461,1)+0,70),"x")</f>
        <v>CAPTAÇÃO SUBTERRÂNEA, NA BACIA HIDROGRÁFICA DO  RIO DE CONTAS, NAS COO</v>
      </c>
      <c r="I1461" t="str">
        <f>IFERROR(MID($D1461,FIND(I$1,$D1461,1)+0,30),"x")</f>
        <v>CPF SOB N° 067.442.836-69, COM</v>
      </c>
      <c r="J1461" t="str">
        <f>IFERROR(MID($D1461,FIND(J$1,$D1461,1)+0,30),"x")</f>
        <v>x</v>
      </c>
      <c r="K1461" t="str">
        <f>IFERROR(MID($D1461,FIND(K$1,$D1461,1)+0,40),"x")</f>
        <v>VÁLIDO PELO PRAZO DE 04 (QUATRO) ANOS, A</v>
      </c>
      <c r="L1461" t="str">
        <f>IFERROR(MID($D1461,FIND(L$1,$D1461,1)+0,100),"x")</f>
        <v>RESOLVE: ART. 1º - AUTORIZAR  O DIREITO DE USO DOS RECURSOS HÍDRICOS, VÁLIDO PELO PRAZO DE 04 (QUATR</v>
      </c>
      <c r="M1461" t="s">
        <v>3002</v>
      </c>
      <c r="P1461" t="e">
        <f>VLOOKUP(A1461,#REF!,1,FALSE)</f>
        <v>#REF!</v>
      </c>
    </row>
    <row r="1462" spans="1:16" x14ac:dyDescent="0.25">
      <c r="A1462" s="3">
        <v>21808</v>
      </c>
      <c r="B1462" t="s">
        <v>5360</v>
      </c>
      <c r="C1462">
        <v>1172</v>
      </c>
      <c r="D1462" t="s">
        <v>998</v>
      </c>
      <c r="E1462" s="1">
        <v>21808</v>
      </c>
      <c r="F1462" s="2">
        <v>44147</v>
      </c>
      <c r="G1462" t="str">
        <f>IFERROR(MID($D1462,FIND(G$1,$D1462,1)+0,110),"x")</f>
        <v>LOCALIZADO NA  FAZENDA PERNAMBUCO, ZONA RURAL, NO MUNICÍPIO DE TUCANO, MEDIANTE O CUMPRIMENTO DA  LEGISLAÇÃO V</v>
      </c>
      <c r="H1462" t="str">
        <f>IFERROR(MID($D1462,FIND(H$1,$D1462,1)+0,70),"x")</f>
        <v>CAPTAÇÃO SUBTERRÂNEA, NA BACIA HIDROGRÁFICA DO RIO ITAPICURU,  NAS COO</v>
      </c>
      <c r="I1462" t="str">
        <f>IFERROR(MID($D1462,FIND(I$1,$D1462,1)+0,30),"x")</f>
        <v>CPF N° 027.395.265-04, COM SED</v>
      </c>
      <c r="J1462" t="str">
        <f>IFERROR(MID($D1462,FIND(J$1,$D1462,1)+0,30),"x")</f>
        <v>x</v>
      </c>
      <c r="K1462" t="str">
        <f>IFERROR(MID($D1462,FIND(K$1,$D1462,1)+0,40),"x")</f>
        <v>VÁLIDO PELO PRAZO DE 04 (QUATRO) ANOS, A</v>
      </c>
      <c r="L1462" t="str">
        <f>IFERROR(MID($D1462,FIND(L$1,$D1462,1)+0,100),"x")</f>
        <v>RESOLVE: ART. 1º - AUTORIZAR O DIREITO  DE USO DOS RECURSOS HÍDRICOS, VÁLIDO PELO PRAZO DE 04 (QUATR</v>
      </c>
      <c r="M1462" t="s">
        <v>3271</v>
      </c>
      <c r="P1462" t="e">
        <f>VLOOKUP(A1462,#REF!,1,FALSE)</f>
        <v>#REF!</v>
      </c>
    </row>
    <row r="1463" spans="1:16" x14ac:dyDescent="0.25">
      <c r="A1463" s="3">
        <v>21809</v>
      </c>
      <c r="B1463" t="s">
        <v>5040</v>
      </c>
      <c r="C1463">
        <v>851</v>
      </c>
      <c r="D1463" t="s">
        <v>677</v>
      </c>
      <c r="E1463" s="1">
        <v>21809</v>
      </c>
      <c r="F1463" s="2">
        <v>44147</v>
      </c>
      <c r="G1463" t="str">
        <f>IFERROR(MID($D1463,FIND(G$1,$D1463,1)+0,110),"x")</f>
        <v xml:space="preserve">LOCALIZADO NA FAZENDA PAU D’ARCO, ZONA RURAL, NO  MUNICÍPIO DE CANARANA, MEDIANTE O CUMPRIMENTO DA LEGISLAÇÃO </v>
      </c>
      <c r="H1463" t="str">
        <f>IFERROR(MID($D1463,FIND(H$1,$D1463,1)+0,70),"x")</f>
        <v>CAPTAÇÃO SUBTERRÂNEA, NA BACIA HIDROGRÁFICA  DO RIO JACARÉ OU VEREDA D</v>
      </c>
      <c r="I1463" t="str">
        <f>IFERROR(MID($D1463,FIND(I$1,$D1463,1)+0,30),"x")</f>
        <v>CPF SOB N° 263.777.528-90, COM</v>
      </c>
      <c r="J1463" t="str">
        <f>IFERROR(MID($D1463,FIND(J$1,$D1463,1)+0,30),"x")</f>
        <v>x</v>
      </c>
      <c r="K1463" t="str">
        <f>IFERROR(MID($D1463,FIND(K$1,$D1463,1)+0,40),"x")</f>
        <v>VÁLIDO PELO PRAZO DE 04 (QUATRO) ANOS, A</v>
      </c>
      <c r="L1463" t="str">
        <f>IFERROR(MID($D1463,FIND(L$1,$D1463,1)+0,100),"x")</f>
        <v>RESOLVE: ART. 1º - AUTORIZAR O DIREITO  DE USO DOS RECURSOS HÍDRICOS, VÁLIDO PELO PRAZO DE 04 (QUATR</v>
      </c>
      <c r="M1463" t="s">
        <v>2963</v>
      </c>
      <c r="P1463" t="e">
        <f>VLOOKUP(A1463,#REF!,1,FALSE)</f>
        <v>#REF!</v>
      </c>
    </row>
    <row r="1464" spans="1:16" x14ac:dyDescent="0.25">
      <c r="A1464" s="3">
        <v>21810</v>
      </c>
      <c r="B1464" t="s">
        <v>5284</v>
      </c>
      <c r="C1464">
        <v>1096</v>
      </c>
      <c r="D1464" t="s">
        <v>922</v>
      </c>
      <c r="E1464" s="1">
        <v>21810</v>
      </c>
      <c r="F1464" s="2">
        <v>44147</v>
      </c>
      <c r="G1464" t="str">
        <f>IFERROR(MID($D1464,FIND(G$1,$D1464,1)+0,110),"x")</f>
        <v>LOCALIZADO NA FAZENDA ABENÇOADA, ESTRADA DUAS BARRAS, KM 05, DUAS BARRAS, NO  MUNICÍPIO DE MORRO DO CHAPÉU, ME</v>
      </c>
      <c r="H1464" t="str">
        <f>IFERROR(MID($D1464,FIND(H$1,$D1464,1)+0,70),"x")</f>
        <v>CAPTAÇÃO SUBTERRÂNEA, NA BACIA HIDROGRÁFICA DO RIO DAS  DUAS BARRAS, N</v>
      </c>
      <c r="I1464" t="str">
        <f>IFERROR(MID($D1464,FIND(I$1,$D1464,1)+0,30),"x")</f>
        <v>CPF N° 035.899.355-53, COM SED</v>
      </c>
      <c r="J1464" t="str">
        <f>IFERROR(MID($D1464,FIND(J$1,$D1464,1)+0,30),"x")</f>
        <v>x</v>
      </c>
      <c r="K1464" t="str">
        <f>IFERROR(MID($D1464,FIND(K$1,$D1464,1)+0,40),"x")</f>
        <v>VÁLIDO PELO PRAZO DE 04 (QUATRO) ANOS, A</v>
      </c>
      <c r="L1464" t="str">
        <f>IFERROR(MID($D1464,FIND(L$1,$D1464,1)+0,100),"x")</f>
        <v>RESOLVE: ART. 1º - AUTORIZAR O DIREITO  DE USO DOS RECURSOS HÍDRICOS, VÁLIDO PELO PRAZO DE 04 (QUATR</v>
      </c>
      <c r="M1464" t="s">
        <v>3196</v>
      </c>
      <c r="P1464" t="e">
        <f>VLOOKUP(A1464,#REF!,1,FALSE)</f>
        <v>#REF!</v>
      </c>
    </row>
    <row r="1465" spans="1:16" x14ac:dyDescent="0.25">
      <c r="A1465" s="3">
        <v>21816</v>
      </c>
      <c r="B1465" t="s">
        <v>5472</v>
      </c>
      <c r="C1465">
        <v>1284</v>
      </c>
      <c r="D1465" t="s">
        <v>1110</v>
      </c>
      <c r="E1465" s="1">
        <v>21816</v>
      </c>
      <c r="F1465" s="2">
        <v>44148</v>
      </c>
      <c r="G1465" t="str">
        <f>IFERROR(MID($D1465,FIND(G$1,$D1465,1)+0,110),"x")</f>
        <v>LOCALIZADO NA FAZENDA SÍTIO DO MEIO, LAGOINHA, NO MUNICÍPIO DE MORRO DO CHAPÉU, MEDIANTE O  CUMPRIMENTO DA LEG</v>
      </c>
      <c r="H1465" t="str">
        <f>IFERROR(MID($D1465,FIND(H$1,$D1465,1)+0,70),"x")</f>
        <v>CAPTAÇÃO SUBTERRÂNEA, NA BACIA HIDROGRÁFICA DO RIO SÃO  FRANCISCO, NAS</v>
      </c>
      <c r="I1465" t="str">
        <f>IFERROR(MID($D1465,FIND(I$1,$D1465,1)+0,30),"x")</f>
        <v>CPF N° 918.544.905-91, COM SED</v>
      </c>
      <c r="J1465" t="str">
        <f>IFERROR(MID($D1465,FIND(J$1,$D1465,1)+0,30),"x")</f>
        <v>x</v>
      </c>
      <c r="K1465" t="str">
        <f>IFERROR(MID($D1465,FIND(K$1,$D1465,1)+0,40),"x")</f>
        <v>VÁLIDO PELO PRAZO DE 04 (QUATRO) ANOS, A</v>
      </c>
      <c r="L1465" t="str">
        <f>IFERROR(MID($D1465,FIND(L$1,$D1465,1)+0,100),"x")</f>
        <v>RESOLVE: ART. 1º - AUTORIZAR O DIREITO  DE USO DOS RECURSOS HÍDRICOS, VÁLIDO PELO PRAZO DE 04 (QUATR</v>
      </c>
      <c r="M1465" t="s">
        <v>3381</v>
      </c>
      <c r="P1465" t="e">
        <f>VLOOKUP(A1465,#REF!,1,FALSE)</f>
        <v>#REF!</v>
      </c>
    </row>
    <row r="1466" spans="1:16" x14ac:dyDescent="0.25">
      <c r="A1466" s="3">
        <v>21817</v>
      </c>
      <c r="B1466" t="s">
        <v>5059</v>
      </c>
      <c r="C1466">
        <v>870</v>
      </c>
      <c r="D1466" t="s">
        <v>696</v>
      </c>
      <c r="E1466" s="1">
        <v>21817</v>
      </c>
      <c r="F1466" s="2">
        <v>44148</v>
      </c>
      <c r="G1466" t="str">
        <f>IFERROR(MID($D1466,FIND(G$1,$D1466,1)+0,110),"x")</f>
        <v xml:space="preserve">LOCALIZADO NA FAZENDA PINHÕES II, POVOADO DE TAMBORIL, ZONA RURAL, NO MUNICÍPIO DE MORRO  DO CHAPÉU, MEDIANTE </v>
      </c>
      <c r="H1466" t="str">
        <f>IFERROR(MID($D1466,FIND(H$1,$D1466,1)+0,70),"x")</f>
        <v>CAPTAÇÃO SUBTERRÂNEA, NA BACIA HIDROGRÁFICA  DO RIO SALITRE, NAS COORD</v>
      </c>
      <c r="I1466" t="str">
        <f>IFERROR(MID($D1466,FIND(I$1,$D1466,1)+0,30),"x")</f>
        <v>CPF N° 069.774.305-59, COM SED</v>
      </c>
      <c r="J1466" t="str">
        <f>IFERROR(MID($D1466,FIND(J$1,$D1466,1)+0,30),"x")</f>
        <v>x</v>
      </c>
      <c r="K1466" t="str">
        <f>IFERROR(MID($D1466,FIND(K$1,$D1466,1)+0,40),"x")</f>
        <v>VÁLIDO PELO PRAZO DE 04 (QUATRO) ANOS, A</v>
      </c>
      <c r="L1466" t="str">
        <f>IFERROR(MID($D1466,FIND(L$1,$D1466,1)+0,100),"x")</f>
        <v>RESOLVE: ART. 1º - AUTORIZAR O DIREITO  DE USO DOS RECURSOS HÍDRICOS, VÁLIDO PELO PRAZO DE 04 (QUATR</v>
      </c>
      <c r="M1466" t="s">
        <v>2975</v>
      </c>
      <c r="P1466" t="e">
        <f>VLOOKUP(A1466,#REF!,1,FALSE)</f>
        <v>#REF!</v>
      </c>
    </row>
    <row r="1467" spans="1:16" x14ac:dyDescent="0.25">
      <c r="A1467" s="3">
        <v>21818</v>
      </c>
      <c r="B1467" t="s">
        <v>5378</v>
      </c>
      <c r="C1467">
        <v>1190</v>
      </c>
      <c r="D1467" t="s">
        <v>1016</v>
      </c>
      <c r="E1467" s="1">
        <v>21818</v>
      </c>
      <c r="F1467" s="2">
        <v>44148</v>
      </c>
      <c r="G1467" t="str">
        <f>IFERROR(MID($D1467,FIND(G$1,$D1467,1)+0,110),"x")</f>
        <v>LOCALIZADO NA  FAZENDA OLARIA, ZONA RURAL, NO MUNICÍPIO DE JACOBINA, MEDIANTE O CUMPRIMENTO DA LEGISLAÇÃO  VIG</v>
      </c>
      <c r="H1467" t="str">
        <f>IFERROR(MID($D1467,FIND(H$1,$D1467,1)+0,70),"x")</f>
        <v>CAPTAÇÃO SUBTERRÂNEA, NA BACIA HIDROGRÁFICA DO RIO ITAPICURU, NAS  COO</v>
      </c>
      <c r="I1467" t="str">
        <f>IFERROR(MID($D1467,FIND(I$1,$D1467,1)+0,30),"x")</f>
        <v>CPF SOB N° 007.108.755-92, COM</v>
      </c>
      <c r="J1467" t="str">
        <f>IFERROR(MID($D1467,FIND(J$1,$D1467,1)+0,30),"x")</f>
        <v>x</v>
      </c>
      <c r="K1467" t="str">
        <f>IFERROR(MID($D1467,FIND(K$1,$D1467,1)+0,40),"x")</f>
        <v>VÁLIDO PELO PRAZO DE 04 (QUATRO) ANOS, A</v>
      </c>
      <c r="L1467" t="str">
        <f>IFERROR(MID($D1467,FIND(L$1,$D1467,1)+0,100),"x")</f>
        <v>RESOLVE: ART. 1º - AUTORIZAR O DIREITO DE  USO DOS RECURSOS HÍDRICOS, VÁLIDO PELO PRAZO DE 04 (QUATR</v>
      </c>
      <c r="M1467" t="s">
        <v>3288</v>
      </c>
      <c r="P1467" t="e">
        <f>VLOOKUP(A1467,#REF!,1,FALSE)</f>
        <v>#REF!</v>
      </c>
    </row>
    <row r="1468" spans="1:16" x14ac:dyDescent="0.25">
      <c r="A1468" s="3">
        <v>21841</v>
      </c>
      <c r="B1468" t="s">
        <v>5264</v>
      </c>
      <c r="C1468">
        <v>1076</v>
      </c>
      <c r="D1468" t="s">
        <v>902</v>
      </c>
      <c r="E1468" s="1">
        <v>21841</v>
      </c>
      <c r="F1468" s="2">
        <v>44153</v>
      </c>
      <c r="G1468" t="str">
        <f>IFERROR(MID($D1468,FIND(G$1,$D1468,1)+0,110),"x")</f>
        <v>LOCALIZADO NA FAZENDA SANTA  FÉ, ZONA RURAL, NO MUNICÍPIO DE ITABELA, MEDIANTE O CUMPRIMENTO DA LEGISLAÇÃO VIG</v>
      </c>
      <c r="H1468" t="str">
        <f>IFERROR(MID($D1468,FIND(H$1,$D1468,1)+0,70),"x")</f>
        <v>CAPTAÇÃO SUPERFICIAL, NA BACIA HIDROGRÁFICA DO RIO CARAÍVA, NO CÓRREGO</v>
      </c>
      <c r="I1468" t="str">
        <f>IFERROR(MID($D1468,FIND(I$1,$D1468,1)+0,30),"x")</f>
        <v>CPF Nº 660.082.555-34, COM SED</v>
      </c>
      <c r="J1468" t="str">
        <f>IFERROR(MID($D1468,FIND(J$1,$D1468,1)+0,30),"x")</f>
        <v>x</v>
      </c>
      <c r="K1468" t="str">
        <f>IFERROR(MID($D1468,FIND(K$1,$D1468,1)+0,40),"x")</f>
        <v>VÁLIDA PELO PRAZO DE 04 (QUATRO) ANOS, A</v>
      </c>
      <c r="L1468" t="str">
        <f>IFERROR(MID($D1468,FIND(L$1,$D1468,1)+0,100),"x")</f>
        <v>RESOLVE: ART. 1º - AUTORIZAR A RENOVAÇÃO DO DIREITO DE USO DOS  RECURSOS HÍDRICOS, VÁLIDA PELO PRAZO</v>
      </c>
      <c r="M1468" t="s">
        <v>3176</v>
      </c>
      <c r="P1468" t="e">
        <f>VLOOKUP(A1468,#REF!,1,FALSE)</f>
        <v>#REF!</v>
      </c>
    </row>
    <row r="1469" spans="1:16" x14ac:dyDescent="0.25">
      <c r="A1469" s="3">
        <v>21848</v>
      </c>
      <c r="B1469" t="s">
        <v>5464</v>
      </c>
      <c r="C1469">
        <v>1276</v>
      </c>
      <c r="D1469" t="s">
        <v>1102</v>
      </c>
      <c r="E1469" s="1">
        <v>21848</v>
      </c>
      <c r="F1469" s="2">
        <v>44154</v>
      </c>
      <c r="G1469" t="str">
        <f>IFERROR(MID($D1469,FIND(G$1,$D1469,1)+0,110),"x")</f>
        <v>LOCALIZADO NA FAZENDA CAMAÇARI, ZONA RURAL, NO MUNICÍPIO DE CAMAÇARI, MEDIANTE O CUMPRIMENTO  DA LEGISLAÇÃO VI</v>
      </c>
      <c r="H1469" t="str">
        <f>IFERROR(MID($D1469,FIND(H$1,$D1469,1)+0,70),"x")</f>
        <v>CAPTAÇÃO SUPERFICIAL, NA BACIA HIDROGRÁFICA DO RIO POJUCA, EM AFLUENTE</v>
      </c>
      <c r="I1469" t="str">
        <f>IFERROR(MID($D1469,FIND(I$1,$D1469,1)+0,30),"x")</f>
        <v>CPF N° 381.806.185-87, COM SED</v>
      </c>
      <c r="J1469" t="str">
        <f>IFERROR(MID($D1469,FIND(J$1,$D1469,1)+0,30),"x")</f>
        <v>x</v>
      </c>
      <c r="K1469" t="str">
        <f>IFERROR(MID($D1469,FIND(K$1,$D1469,1)+0,40),"x")</f>
        <v>VÁLIDO PELO PRAZO DE 04 (QUATRO) ANOS, À</v>
      </c>
      <c r="L1469" t="str">
        <f>IFERROR(MID($D1469,FIND(L$1,$D1469,1)+0,100),"x")</f>
        <v>RESOLVE: ART. 1º - AUTORIZAR O DIREITO DE USO  DOS RECURSOS HÍDRICOS, VÁLIDO PELO PRAZO DE 04 (QUATR</v>
      </c>
      <c r="M1469" t="s">
        <v>3373</v>
      </c>
      <c r="P1469" t="e">
        <f>VLOOKUP(A1469,#REF!,1,FALSE)</f>
        <v>#REF!</v>
      </c>
    </row>
    <row r="1470" spans="1:16" x14ac:dyDescent="0.25">
      <c r="A1470" s="3">
        <v>21849</v>
      </c>
      <c r="B1470" t="s">
        <v>5128</v>
      </c>
      <c r="C1470">
        <v>940</v>
      </c>
      <c r="D1470" t="s">
        <v>766</v>
      </c>
      <c r="E1470" s="1">
        <v>21849</v>
      </c>
      <c r="F1470" s="2">
        <v>44154</v>
      </c>
      <c r="G1470" t="str">
        <f>IFERROR(MID($D1470,FIND(G$1,$D1470,1)+0,110),"x")</f>
        <v>LOCALIZADO NO LOTE 03, NUCLEO COLONIAL JK, ZONA RURAL, NO MUNICÍPIO  DE CAMAÇARI, MEDIANTE O CUMPRIMENTO DA LE</v>
      </c>
      <c r="H1470" t="str">
        <f>IFERROR(MID($D1470,FIND(H$1,$D1470,1)+0,70),"x")</f>
        <v>CAPTAÇÃO SUPERFICIAL, NA BACIA HIDROGRÁFICA DO  RIO POJUCA, NO AFLUENT</v>
      </c>
      <c r="I1470" t="str">
        <f>IFERROR(MID($D1470,FIND(I$1,$D1470,1)+0,30),"x")</f>
        <v>CPF N° 223.978.415-68, COM SED</v>
      </c>
      <c r="J1470" t="str">
        <f>IFERROR(MID($D1470,FIND(J$1,$D1470,1)+0,30),"x")</f>
        <v>x</v>
      </c>
      <c r="K1470" t="str">
        <f>IFERROR(MID($D1470,FIND(K$1,$D1470,1)+0,40),"x")</f>
        <v>VÁLIDO PELO PRAZO DE 04 (QUATRO) ANOS, À</v>
      </c>
      <c r="L1470" t="str">
        <f>IFERROR(MID($D1470,FIND(L$1,$D1470,1)+0,100),"x")</f>
        <v>RESOLVE: ART. 1º - AUTORIZAR O DIREITO  DE USO DOS RECURSOS HÍDRICOS, VÁLIDO PELO PRAZO DE 04 (QUATR</v>
      </c>
      <c r="M1470" t="s">
        <v>3042</v>
      </c>
      <c r="P1470" t="e">
        <f>VLOOKUP(A1470,#REF!,1,FALSE)</f>
        <v>#REF!</v>
      </c>
    </row>
    <row r="1471" spans="1:16" x14ac:dyDescent="0.25">
      <c r="A1471" s="3">
        <v>21852</v>
      </c>
      <c r="B1471" t="s">
        <v>5465</v>
      </c>
      <c r="C1471">
        <v>1277</v>
      </c>
      <c r="D1471" t="s">
        <v>1103</v>
      </c>
      <c r="E1471" s="1">
        <v>21852</v>
      </c>
      <c r="F1471" s="2">
        <v>44154</v>
      </c>
      <c r="G1471" t="str">
        <f>IFERROR(MID($D1471,FIND(G$1,$D1471,1)+0,110),"x")</f>
        <v>LOCALIZADO NO  LOTE 55, NUCLEO COLONIAL JK, ZONA RURAL, NO MUNICÍPIO DE CAMAÇARI, MEDIANTE O CUMPRIMENTO DA  L</v>
      </c>
      <c r="H1471" t="str">
        <f>IFERROR(MID($D1471,FIND(H$1,$D1471,1)+0,70),"x")</f>
        <v>CAPTAÇÃO SUPERFICIAL, NA BACIA HIDROGRÁFICA DO RIO POJUCA, EM AFLUENTE</v>
      </c>
      <c r="I1471" t="str">
        <f>IFERROR(MID($D1471,FIND(I$1,$D1471,1)+0,30),"x")</f>
        <v>CPF N° 287.016.405-00, COM SED</v>
      </c>
      <c r="J1471" t="str">
        <f>IFERROR(MID($D1471,FIND(J$1,$D1471,1)+0,30),"x")</f>
        <v>x</v>
      </c>
      <c r="K1471" t="str">
        <f>IFERROR(MID($D1471,FIND(K$1,$D1471,1)+0,40),"x")</f>
        <v>VÁLIDO PELO PRAZO DE 04 (QUATRO) ANOS, A</v>
      </c>
      <c r="L1471" t="str">
        <f>IFERROR(MID($D1471,FIND(L$1,$D1471,1)+0,100),"x")</f>
        <v>RESOLVE: ART. 1º - AUTORIZAR O DIREITO DE  USO DOS RECURSOS HÍDRICOS, VÁLIDO PELO PRAZO DE 04 (QUATR</v>
      </c>
      <c r="M1471" t="s">
        <v>3374</v>
      </c>
      <c r="P1471" t="e">
        <f>VLOOKUP(A1471,#REF!,1,FALSE)</f>
        <v>#REF!</v>
      </c>
    </row>
    <row r="1472" spans="1:16" x14ac:dyDescent="0.25">
      <c r="A1472" s="3">
        <v>21883</v>
      </c>
      <c r="B1472" t="s">
        <v>5259</v>
      </c>
      <c r="C1472">
        <v>1071</v>
      </c>
      <c r="D1472" t="s">
        <v>897</v>
      </c>
      <c r="E1472" s="1">
        <v>21883</v>
      </c>
      <c r="F1472" s="2">
        <v>44161</v>
      </c>
      <c r="G1472" t="str">
        <f>IFERROR(MID($D1472,FIND(G$1,$D1472,1)+0,110),"x")</f>
        <v>LOCALIZADO NA  FAZENDA WERNECK, RODOVIA BR 101, KM 761, ZONA RURAL, NO MUNICÍPIO DE ITABELA, MEDIANTE O  CUMPR</v>
      </c>
      <c r="H1472" t="str">
        <f>IFERROR(MID($D1472,FIND(H$1,$D1472,1)+0,70),"x")</f>
        <v>CAPTAÇÃO SUPERFICIAL, NA BACIA HIDROGRÁFICA DO RIO CARAÍVA, EM   BARRA</v>
      </c>
      <c r="I1472" t="str">
        <f>IFERROR(MID($D1472,FIND(I$1,$D1472,1)+0,30),"x")</f>
        <v>CPF SOB Nº 086.613.677-00, COM</v>
      </c>
      <c r="J1472" t="str">
        <f>IFERROR(MID($D1472,FIND(J$1,$D1472,1)+0,30),"x")</f>
        <v>x</v>
      </c>
      <c r="K1472" t="str">
        <f>IFERROR(MID($D1472,FIND(K$1,$D1472,1)+0,40),"x")</f>
        <v>VÁLIDO PELO PRAZO DE 04 (QUATRO) ANOS, A</v>
      </c>
      <c r="L1472" t="str">
        <f>IFERROR(MID($D1472,FIND(L$1,$D1472,1)+0,100),"x")</f>
        <v>RESOLVE: ART. 1º - AUTORIZAR O DIREITO DE  USO DOS RECURSOS HÍDRICOS, VÁLIDO PELO PRAZO DE 04 (QUATR</v>
      </c>
      <c r="M1472" t="s">
        <v>3172</v>
      </c>
      <c r="P1472" t="e">
        <f>VLOOKUP(A1472,#REF!,1,FALSE)</f>
        <v>#REF!</v>
      </c>
    </row>
    <row r="1473" spans="1:16" x14ac:dyDescent="0.25">
      <c r="A1473" s="3">
        <v>21901</v>
      </c>
      <c r="B1473" t="s">
        <v>5397</v>
      </c>
      <c r="C1473">
        <v>1209</v>
      </c>
      <c r="D1473" t="s">
        <v>1035</v>
      </c>
      <c r="E1473" s="1">
        <v>21901</v>
      </c>
      <c r="F1473" s="2">
        <v>44165</v>
      </c>
      <c r="G1473" t="str">
        <f>IFERROR(MID($D1473,FIND(G$1,$D1473,1)+0,110),"x")</f>
        <v>LOCALIZADO NA FAZENDA BANDEIRANTES, ZONA RURAL, NO MUNICÍPIO DE NOVA  SOURE, MEDIANTE O CUMPRIMENTO DA LEGISLA</v>
      </c>
      <c r="H1473" t="str">
        <f>IFERROR(MID($D1473,FIND(H$1,$D1473,1)+0,70),"x")</f>
        <v>CAPTAÇÃO SUBTERRÂNEA, NA  BACIA HIDROGRÁFICA DO RIO ITAPICURU, NAS COO</v>
      </c>
      <c r="I1473" t="str">
        <f>IFERROR(MID($D1473,FIND(I$1,$D1473,1)+0,30),"x")</f>
        <v>x</v>
      </c>
      <c r="J1473" t="str">
        <f>IFERROR(MID($D1473,FIND(J$1,$D1473,1)+0,30),"x")</f>
        <v>CNPJ N° 12.580.258/0001-93, CO</v>
      </c>
      <c r="K1473" t="str">
        <f>IFERROR(MID($D1473,FIND(K$1,$D1473,1)+0,40),"x")</f>
        <v>VÁLIDO PELO PRAZO DE 04 (QUATRO) ANOS, A</v>
      </c>
      <c r="L1473" t="str">
        <f>IFERROR(MID($D1473,FIND(L$1,$D1473,1)+0,100),"x")</f>
        <v>RESOLVE: ART. 1º AUTORIZAR O DIREITO DE  USO DOS RECURSOS HÍDRICOS, VÁLIDO PELO PRAZO DE 04 (QUATRO)</v>
      </c>
      <c r="M1473" t="s">
        <v>3307</v>
      </c>
      <c r="P1473" t="e">
        <f>VLOOKUP(A1473,#REF!,1,FALSE)</f>
        <v>#REF!</v>
      </c>
    </row>
    <row r="1474" spans="1:16" x14ac:dyDescent="0.25">
      <c r="A1474" s="3">
        <v>21907</v>
      </c>
      <c r="B1474" t="s">
        <v>5439</v>
      </c>
      <c r="C1474">
        <v>1251</v>
      </c>
      <c r="D1474" t="s">
        <v>1077</v>
      </c>
      <c r="E1474" s="1">
        <v>21907</v>
      </c>
      <c r="F1474" s="2">
        <v>44166</v>
      </c>
      <c r="G1474" t="str">
        <f>IFERROR(MID($D1474,FIND(G$1,$D1474,1)+0,110),"x")</f>
        <v>LOCALIZADO  NA FAZENDA SANTO ANTÔNIO, ZONA RURAL, NO MUNICÍPIO DE ANDARAÍ, MEDIANTE O CUMPRIMENTO DA  LEGISLAÇ</v>
      </c>
      <c r="H1474" t="str">
        <f>IFERROR(MID($D1474,FIND(H$1,$D1474,1)+0,70),"x")</f>
        <v>CAPTAÇÃO SUBTERRÂNEA, NA BACIA HIDROGRÁFICA DO RIO PARAGUAÇU, NAS  COO</v>
      </c>
      <c r="I1474" t="str">
        <f>IFERROR(MID($D1474,FIND(I$1,$D1474,1)+0,30),"x")</f>
        <v>CPF Nº 162.976.795-68, COM SED</v>
      </c>
      <c r="J1474" t="str">
        <f>IFERROR(MID($D1474,FIND(J$1,$D1474,1)+0,30),"x")</f>
        <v>x</v>
      </c>
      <c r="K1474" t="str">
        <f>IFERROR(MID($D1474,FIND(K$1,$D1474,1)+0,40),"x")</f>
        <v>VÁLIDO PELO PRAZO DE 04 (QUATRO) ANOS, A</v>
      </c>
      <c r="L1474" t="str">
        <f>IFERROR(MID($D1474,FIND(L$1,$D1474,1)+0,100),"x")</f>
        <v>RESOLVE: ART. 1º - AUTORIZAR O DIREITO DE  USO DOS RECURSOS HÍDRICOS, VÁLIDO PELO PRAZO DE 04 (QUATR</v>
      </c>
      <c r="M1474" t="s">
        <v>3348</v>
      </c>
      <c r="P1474" t="e">
        <f>VLOOKUP(A1474,#REF!,1,FALSE)</f>
        <v>#REF!</v>
      </c>
    </row>
    <row r="1475" spans="1:16" x14ac:dyDescent="0.25">
      <c r="A1475" s="3">
        <v>21908</v>
      </c>
      <c r="B1475" t="s">
        <v>5289</v>
      </c>
      <c r="C1475">
        <v>1101</v>
      </c>
      <c r="D1475" t="s">
        <v>927</v>
      </c>
      <c r="E1475" s="1">
        <v>21908</v>
      </c>
      <c r="F1475" s="2">
        <v>44166</v>
      </c>
      <c r="G1475" t="str">
        <f>IFERROR(MID($D1475,FIND(G$1,$D1475,1)+0,110),"x")</f>
        <v>LOCALIZADO NA FAZENDA OURO VERDE, ZONA RURAL, NO MUNICÍPIO DE PIATÃ, MEDIANTE O CUMPRIMENTO  DA LEGISLAÇÃO VIG</v>
      </c>
      <c r="H1475" t="str">
        <f>IFERROR(MID($D1475,FIND(H$1,$D1475,1)+0,70),"x")</f>
        <v>CAPTAÇÃO SUBTERRÂNEA, NA BACIA HIDROGRÁFICA DO RIO DE  CONTAS, NAS COO</v>
      </c>
      <c r="I1475" t="str">
        <f>IFERROR(MID($D1475,FIND(I$1,$D1475,1)+0,30),"x")</f>
        <v>CPF SOB N° 057.136.255-91, COM</v>
      </c>
      <c r="J1475" t="str">
        <f>IFERROR(MID($D1475,FIND(J$1,$D1475,1)+0,30),"x")</f>
        <v>x</v>
      </c>
      <c r="K1475" t="str">
        <f>IFERROR(MID($D1475,FIND(K$1,$D1475,1)+0,40),"x")</f>
        <v>VÁLIDO PELO PRAZO DE 04 (QUATRO) ANOS, A</v>
      </c>
      <c r="L1475" t="str">
        <f>IFERROR(MID($D1475,FIND(L$1,$D1475,1)+0,100),"x")</f>
        <v>RESOLVE: ART. 1º - AUTORIZAR O DIREITO  DE USO DOS RECURSOS HÍDRICOS, VÁLIDO PELO PRAZO DE 04 (QUATR</v>
      </c>
      <c r="M1475" t="s">
        <v>3201</v>
      </c>
      <c r="P1475" t="e">
        <f>VLOOKUP(A1475,#REF!,1,FALSE)</f>
        <v>#REF!</v>
      </c>
    </row>
    <row r="1476" spans="1:16" x14ac:dyDescent="0.25">
      <c r="A1476" s="3">
        <v>21909</v>
      </c>
      <c r="B1476" t="s">
        <v>5153</v>
      </c>
      <c r="C1476">
        <v>965</v>
      </c>
      <c r="D1476" t="s">
        <v>791</v>
      </c>
      <c r="E1476" s="1">
        <v>21909</v>
      </c>
      <c r="F1476" s="2">
        <v>44166</v>
      </c>
      <c r="G1476" t="str">
        <f>IFERROR(MID($D1476,FIND(G$1,$D1476,1)+0,110),"x")</f>
        <v>LOCALIZADO NO SÍTIO SÃO PEDRO, LAGOA SECA, NO MUNICÍPIO DE INHAMBUPE, MEDIANTE O CUMPRIMENTO  DA LEGISLAÇÃO VI</v>
      </c>
      <c r="H1476" t="str">
        <f>IFERROR(MID($D1476,FIND(H$1,$D1476,1)+0,70),"x")</f>
        <v>CAPTAÇÃO SUBTERRÂNEA, NA BACIA HIDROGRÁFICA DO RECÔNCAVO  NORTE, NAS C</v>
      </c>
      <c r="I1476" t="str">
        <f>IFERROR(MID($D1476,FIND(I$1,$D1476,1)+0,30),"x")</f>
        <v>CPF N° 895.404.505-78, COM SED</v>
      </c>
      <c r="J1476" t="str">
        <f>IFERROR(MID($D1476,FIND(J$1,$D1476,1)+0,30),"x")</f>
        <v>x</v>
      </c>
      <c r="K1476" t="str">
        <f>IFERROR(MID($D1476,FIND(K$1,$D1476,1)+0,40),"x")</f>
        <v>VÁLIDO PELO PRAZO DE 04 (QUATRO) ANOS, A</v>
      </c>
      <c r="L1476" t="str">
        <f>IFERROR(MID($D1476,FIND(L$1,$D1476,1)+0,100),"x")</f>
        <v>RESOLVE: ART. 1º - AUTORIZAR O DIREITO DE  USO DOS RECURSOS HÍDRICOS, VÁLIDO PELO PRAZO DE 04 (QUATR</v>
      </c>
      <c r="M1476" t="s">
        <v>3067</v>
      </c>
      <c r="P1476" t="e">
        <f>VLOOKUP(A1476,#REF!,1,FALSE)</f>
        <v>#REF!</v>
      </c>
    </row>
    <row r="1477" spans="1:16" x14ac:dyDescent="0.25">
      <c r="A1477" s="3">
        <v>21913</v>
      </c>
      <c r="B1477" t="s">
        <v>5475</v>
      </c>
      <c r="C1477">
        <v>1287</v>
      </c>
      <c r="D1477" t="s">
        <v>1113</v>
      </c>
      <c r="E1477" s="1">
        <v>21913</v>
      </c>
      <c r="F1477" s="2">
        <v>44166</v>
      </c>
      <c r="G1477" t="str">
        <f>IFERROR(MID($D1477,FIND(G$1,$D1477,1)+0,110),"x")</f>
        <v>LOCALIZADO NA FAZENDA MOSQUITO, ZONA RURAL, NO MUNICÍPIO DE LAPÃO, MEDIANTE O CUMPRIMENTO  DA LEGISLAÇÃO VIGEN</v>
      </c>
      <c r="H1477" t="str">
        <f>IFERROR(MID($D1477,FIND(H$1,$D1477,1)+0,70),"x")</f>
        <v xml:space="preserve">CAPTAÇÃO SUBTERRÂNEA NA BACIA HIDROGRÁFICA DO RIO SÃO  FRANCISCO, NAS </v>
      </c>
      <c r="I1477" t="str">
        <f>IFERROR(MID($D1477,FIND(I$1,$D1477,1)+0,30),"x")</f>
        <v>CPF Nº 446.388.335-00, COM SED</v>
      </c>
      <c r="J1477" t="str">
        <f>IFERROR(MID($D1477,FIND(J$1,$D1477,1)+0,30),"x")</f>
        <v>x</v>
      </c>
      <c r="K1477" t="str">
        <f>IFERROR(MID($D1477,FIND(K$1,$D1477,1)+0,40),"x")</f>
        <v>VÁLIDO PELO PRAZO DE 04 (QUATRO) ANOS, A</v>
      </c>
      <c r="L1477" t="str">
        <f>IFERROR(MID($D1477,FIND(L$1,$D1477,1)+0,100),"x")</f>
        <v>RESOLVE: ART. 1º - AUTORIZAR O DIREITO  DE USO DOS RECURSOS HÍDRICOS, VÁLIDO PELO PRAZO DE 04 (QUATR</v>
      </c>
      <c r="M1477" t="s">
        <v>3384</v>
      </c>
      <c r="P1477" t="e">
        <f>VLOOKUP(A1477,#REF!,1,FALSE)</f>
        <v>#REF!</v>
      </c>
    </row>
    <row r="1478" spans="1:16" x14ac:dyDescent="0.25">
      <c r="A1478" s="3">
        <v>21914</v>
      </c>
      <c r="B1478" t="s">
        <v>5435</v>
      </c>
      <c r="C1478">
        <v>1247</v>
      </c>
      <c r="D1478" t="s">
        <v>1073</v>
      </c>
      <c r="E1478" s="1">
        <v>21914</v>
      </c>
      <c r="F1478" s="2">
        <v>44166</v>
      </c>
      <c r="G1478" t="str">
        <f>IFERROR(MID($D1478,FIND(G$1,$D1478,1)+0,110),"x")</f>
        <v>LOCALIZADO NA  FAZENDA LAGOA DO CAPIM, ZONA RURAL, NO MUNICÍPIO DE UTINGA, MEDIANTE O CUMPRIMENTO DA  LEGISLAÇ</v>
      </c>
      <c r="H1478" t="str">
        <f>IFERROR(MID($D1478,FIND(H$1,$D1478,1)+0,70),"x")</f>
        <v>CAPTAÇÃO SUBTERRÂNEA, NA BACIA HIDROGRÁFICA DO RIO PARAGUAÇU, NAS  COO</v>
      </c>
      <c r="I1478" t="str">
        <f>IFERROR(MID($D1478,FIND(I$1,$D1478,1)+0,30),"x")</f>
        <v>CPF N° 015.769.225-61, COM SED</v>
      </c>
      <c r="J1478" t="str">
        <f>IFERROR(MID($D1478,FIND(J$1,$D1478,1)+0,30),"x")</f>
        <v>x</v>
      </c>
      <c r="K1478" t="str">
        <f>IFERROR(MID($D1478,FIND(K$1,$D1478,1)+0,40),"x")</f>
        <v>VÁLIDO PELO PRAZO DE 04 (QUATRO) ANOS, A</v>
      </c>
      <c r="L1478" t="str">
        <f>IFERROR(MID($D1478,FIND(L$1,$D1478,1)+0,100),"x")</f>
        <v>RESOLVE: ART. 1º - AUTORIZAR O DIREITO  DE USO DOS RECURSOS HÍDRICOS, VÁLIDO PELO PRAZO DE 04 (QUATR</v>
      </c>
      <c r="M1478" t="s">
        <v>3344</v>
      </c>
      <c r="P1478" t="e">
        <f>VLOOKUP(A1478,#REF!,1,FALSE)</f>
        <v>#REF!</v>
      </c>
    </row>
    <row r="1479" spans="1:16" x14ac:dyDescent="0.25">
      <c r="A1479" s="3">
        <v>21915</v>
      </c>
      <c r="B1479" t="s">
        <v>4994</v>
      </c>
      <c r="C1479">
        <v>805</v>
      </c>
      <c r="D1479" t="s">
        <v>631</v>
      </c>
      <c r="E1479" s="1">
        <v>21915</v>
      </c>
      <c r="F1479" s="2">
        <v>44166</v>
      </c>
      <c r="G1479" t="str">
        <f>IFERROR(MID($D1479,FIND(G$1,$D1479,1)+0,110),"x")</f>
        <v xml:space="preserve">LOCALIZADO NA FAZENDA BOM VIVER, ZONA RURAL, NO MUNICÍPIO DE BIRITINGA, MEDIANTE O  CUMPRIMENTO DA LEGISLAÇÃO </v>
      </c>
      <c r="H1479" t="str">
        <f>IFERROR(MID($D1479,FIND(H$1,$D1479,1)+0,70),"x")</f>
        <v>CAPTAÇÃO SUBTERRÂNEA, NA BACIA HIDROGRÁFICA  DO RECÔNCAVO NORTE, NAS C</v>
      </c>
      <c r="I1479" t="str">
        <f>IFERROR(MID($D1479,FIND(I$1,$D1479,1)+0,30),"x")</f>
        <v>CPF N° 807.571.205-63, COM SED</v>
      </c>
      <c r="J1479" t="str">
        <f>IFERROR(MID($D1479,FIND(J$1,$D1479,1)+0,30),"x")</f>
        <v>x</v>
      </c>
      <c r="K1479" t="str">
        <f>IFERROR(MID($D1479,FIND(K$1,$D1479,1)+0,40),"x")</f>
        <v>VÁLIDO PELO PRAZO DE 04 (QUATRO) ANOS, A</v>
      </c>
      <c r="L1479" t="str">
        <f>IFERROR(MID($D1479,FIND(L$1,$D1479,1)+0,100),"x")</f>
        <v>RESOLVE: ART. 1º - AUTORIZAR O DIREITO DE  USO DOS RECURSOS HÍDRICOS, VÁLIDO PELO PRAZO DE 04 (QUATR</v>
      </c>
      <c r="M1479" t="s">
        <v>2920</v>
      </c>
      <c r="P1479" t="e">
        <f>VLOOKUP(A1479,#REF!,1,FALSE)</f>
        <v>#REF!</v>
      </c>
    </row>
    <row r="1480" spans="1:16" x14ac:dyDescent="0.25">
      <c r="A1480" s="3">
        <v>21916</v>
      </c>
      <c r="B1480" t="s">
        <v>5053</v>
      </c>
      <c r="C1480">
        <v>864</v>
      </c>
      <c r="D1480" t="s">
        <v>690</v>
      </c>
      <c r="E1480" s="1">
        <v>21916</v>
      </c>
      <c r="F1480" s="2">
        <v>44166</v>
      </c>
      <c r="G1480" t="str">
        <f>IFERROR(MID($D1480,FIND(G$1,$D1480,1)+0,110),"x")</f>
        <v>LOCALIZADO  NA FAZENDA PAULO MEDRADO, ZONA RURAL, NO MUNICÍPIO DE MUCUGÊ, MEDIANTE O CUMPRIMENTO DA  LEGISLAÇÃ</v>
      </c>
      <c r="H1480" t="str">
        <f>IFERROR(MID($D1480,FIND(H$1,$D1480,1)+0,70),"x")</f>
        <v xml:space="preserve">CAPTAÇÃO SUPERFICIAL, NA BACIA HIDROGRÁFICA  DO RIO PARAGUAÇU, NO RIO </v>
      </c>
      <c r="I1480" t="str">
        <f>IFERROR(MID($D1480,FIND(I$1,$D1480,1)+0,30),"x")</f>
        <v>x</v>
      </c>
      <c r="J1480" t="str">
        <f>IFERROR(MID($D1480,FIND(J$1,$D1480,1)+0,30),"x")</f>
        <v>CNPJ N° 09.482.129/0001-58, CO</v>
      </c>
      <c r="K1480" t="str">
        <f>IFERROR(MID($D1480,FIND(K$1,$D1480,1)+0,40),"x")</f>
        <v>VÁLIDA PELO PRAZO DE 04 (QUATRO) ANOS, A</v>
      </c>
      <c r="L1480" t="str">
        <f>IFERROR(MID($D1480,FIND(L$1,$D1480,1)+0,100),"x")</f>
        <v>RESOLVE: ART. 1º - AUTORIZAR A RENOVAÇÃO  DO DIREITO DE USO DOS RECURSOS HÍDRICOS, VÁLIDA PELO PRAZO</v>
      </c>
      <c r="M1480" t="s">
        <v>2969</v>
      </c>
      <c r="P1480" t="e">
        <f>VLOOKUP(A1480,#REF!,1,FALSE)</f>
        <v>#REF!</v>
      </c>
    </row>
    <row r="1481" spans="1:16" x14ac:dyDescent="0.25">
      <c r="A1481" s="3">
        <v>21923</v>
      </c>
      <c r="B1481" t="s">
        <v>4996</v>
      </c>
      <c r="C1481">
        <v>807</v>
      </c>
      <c r="D1481" t="s">
        <v>633</v>
      </c>
      <c r="E1481" s="1">
        <v>21923</v>
      </c>
      <c r="F1481" s="2">
        <v>44167</v>
      </c>
      <c r="G1481" t="str">
        <f>IFERROR(MID($D1481,FIND(G$1,$D1481,1)+0,110),"x")</f>
        <v>LOCALIZADO NA FAZENDA CAATINGA GRANDE, POVOADO POCINHO, NO MUNICÍPIO DE SÁTIRO  DIAS, MEDIANTE O CUMPRIMENTO D</v>
      </c>
      <c r="H1481" t="str">
        <f>IFERROR(MID($D1481,FIND(H$1,$D1481,1)+0,70),"x")</f>
        <v>CAPTAÇÃO SUBTERRÂNEA, NA BACIA HIDROGRÁFICA  DO RECÔNCAVO NORTE, NAS C</v>
      </c>
      <c r="I1481" t="str">
        <f>IFERROR(MID($D1481,FIND(I$1,$D1481,1)+0,30),"x")</f>
        <v>CPF N° 685.084.175-00, COM SED</v>
      </c>
      <c r="J1481" t="str">
        <f>IFERROR(MID($D1481,FIND(J$1,$D1481,1)+0,30),"x")</f>
        <v>x</v>
      </c>
      <c r="K1481" t="str">
        <f>IFERROR(MID($D1481,FIND(K$1,$D1481,1)+0,40),"x")</f>
        <v>VÁLIDO PELO PRAZO DE 04 (QUATRO) ANOS, A</v>
      </c>
      <c r="L1481" t="str">
        <f>IFERROR(MID($D1481,FIND(L$1,$D1481,1)+0,100),"x")</f>
        <v>RESOLVE: ART. 1º - AUTORIZAR O DIREITO  DE USO DOS RECURSOS HÍDRICOS, VÁLIDO PELO PRAZO DE 04 (QUATR</v>
      </c>
      <c r="M1481" t="s">
        <v>2922</v>
      </c>
      <c r="P1481" t="e">
        <f>VLOOKUP(A1481,#REF!,1,FALSE)</f>
        <v>#REF!</v>
      </c>
    </row>
    <row r="1482" spans="1:16" x14ac:dyDescent="0.25">
      <c r="A1482" s="3">
        <v>21946</v>
      </c>
      <c r="B1482" t="s">
        <v>5116</v>
      </c>
      <c r="C1482">
        <v>928</v>
      </c>
      <c r="D1482" t="s">
        <v>754</v>
      </c>
      <c r="E1482" s="1">
        <v>21946</v>
      </c>
      <c r="F1482" s="2">
        <v>44169</v>
      </c>
      <c r="G1482" t="str">
        <f>IFERROR(MID($D1482,FIND(G$1,$D1482,1)+0,110),"x")</f>
        <v xml:space="preserve">LOCALIZADO NO MESMO LOCAL E MUNICÍPIO, MEDIANTE O CUMPRIMENTO DA LEGISLAÇÃO VIGENTE, DOS  CONDICIONANTES E DO </v>
      </c>
      <c r="H1482" t="str">
        <f>IFERROR(MID($D1482,FIND(H$1,$D1482,1)+0,70),"x")</f>
        <v>CAPTAÇÃO SUBTERRÂNEA, NA BACIA HIDROGRÁFICA DO  RIO PARAGUAÇU, NAS COO</v>
      </c>
      <c r="I1482" t="str">
        <f>IFERROR(MID($D1482,FIND(I$1,$D1482,1)+0,30),"x")</f>
        <v>CPF  Nº 945.448.248-34, COM SE</v>
      </c>
      <c r="J1482" t="str">
        <f>IFERROR(MID($D1482,FIND(J$1,$D1482,1)+0,30),"x")</f>
        <v>x</v>
      </c>
      <c r="K1482" t="str">
        <f>IFERROR(MID($D1482,FIND(K$1,$D1482,1)+0,40),"x")</f>
        <v>VÁLIDO PELO PRAZO DE 04 (QUATRO) ANOS, A</v>
      </c>
      <c r="L1482" t="str">
        <f>IFERROR(MID($D1482,FIND(L$1,$D1482,1)+0,100),"x")</f>
        <v>RESOLVE: ART. 1º - AUTORIZAR O DIREITO DE  USO DOS RECURSO, VÁLIDO PELO PRAZO DE 04 (QUATRO) ANOS, A</v>
      </c>
      <c r="M1482" t="s">
        <v>3031</v>
      </c>
      <c r="P1482" t="e">
        <f>VLOOKUP(A1482,#REF!,1,FALSE)</f>
        <v>#REF!</v>
      </c>
    </row>
    <row r="1483" spans="1:16" x14ac:dyDescent="0.25">
      <c r="A1483" s="3">
        <v>21948</v>
      </c>
      <c r="B1483" t="s">
        <v>5487</v>
      </c>
      <c r="C1483">
        <v>1299</v>
      </c>
      <c r="D1483" t="s">
        <v>1125</v>
      </c>
      <c r="E1483" s="1">
        <v>21948</v>
      </c>
      <c r="F1483" s="2">
        <v>44169</v>
      </c>
      <c r="G1483" t="str">
        <f>IFERROR(MID($D1483,FIND(G$1,$D1483,1)+0,110),"x")</f>
        <v>x</v>
      </c>
      <c r="H1483" t="str">
        <f>IFERROR(MID($D1483,FIND(H$1,$D1483,1)+0,70),"x")</f>
        <v xml:space="preserve">CAPTAÇÃO SUBTERRÂNEA, NA BACIA HIDROGRÁFICA DO RIO SÃO  FRANCISCO, NO </v>
      </c>
      <c r="I1483" t="str">
        <f>IFERROR(MID($D1483,FIND(I$1,$D1483,1)+0,30),"x")</f>
        <v>CPF N° 013.066.185-68, COM SED</v>
      </c>
      <c r="J1483" t="str">
        <f>IFERROR(MID($D1483,FIND(J$1,$D1483,1)+0,30),"x")</f>
        <v>x</v>
      </c>
      <c r="K1483" t="str">
        <f>IFERROR(MID($D1483,FIND(K$1,$D1483,1)+0,40),"x")</f>
        <v>VÁLIDO PELO PRAZO DE 04 (QUATRO) ANOS, A</v>
      </c>
      <c r="L1483" t="str">
        <f>IFERROR(MID($D1483,FIND(L$1,$D1483,1)+0,100),"x")</f>
        <v>RESOLVE: ART. 1º - AUTORIZAR O DIREITO  DE USO DOS RECURSOS HÍDRICOS, VÁLIDO PELO PRAZO DE 04 (QUATR</v>
      </c>
      <c r="M1483" t="s">
        <v>3396</v>
      </c>
      <c r="P1483" t="e">
        <f>VLOOKUP(A1483,#REF!,1,FALSE)</f>
        <v>#REF!</v>
      </c>
    </row>
    <row r="1484" spans="1:16" x14ac:dyDescent="0.25">
      <c r="A1484" s="3">
        <v>21949</v>
      </c>
      <c r="B1484" t="s">
        <v>5210</v>
      </c>
      <c r="C1484">
        <v>1022</v>
      </c>
      <c r="D1484" t="s">
        <v>848</v>
      </c>
      <c r="E1484" s="1">
        <v>21949</v>
      </c>
      <c r="F1484" s="2">
        <v>44169</v>
      </c>
      <c r="G1484" t="str">
        <f>IFERROR(MID($D1484,FIND(G$1,$D1484,1)+0,110),"x")</f>
        <v xml:space="preserve">LOCALIZADO NA FAZENDA IPÊ, ESTRADA UTINGA/CAMBUÍ, ZONA RURAL, NO MUNICÍPIO DE UTINGA,  MEDIANTE O CUMPRIMENTO </v>
      </c>
      <c r="H1484" t="str">
        <f>IFERROR(MID($D1484,FIND(H$1,$D1484,1)+0,70),"x")</f>
        <v>CAPTAÇÃO SUBTERRÂNEA, NA BACIA HIDROGRÁFICA DO RIO  PARAGUAÇU, NAS COO</v>
      </c>
      <c r="I1484" t="str">
        <f>IFERROR(MID($D1484,FIND(I$1,$D1484,1)+0,30),"x")</f>
        <v>CPF Nº 388.079.715-34, COM SED</v>
      </c>
      <c r="J1484" t="str">
        <f>IFERROR(MID($D1484,FIND(J$1,$D1484,1)+0,30),"x")</f>
        <v>x</v>
      </c>
      <c r="K1484" t="str">
        <f>IFERROR(MID($D1484,FIND(K$1,$D1484,1)+0,40),"x")</f>
        <v>VÁLIDO PELO PRAZO DE 04 (QUATRO) ANOS, A</v>
      </c>
      <c r="L1484" t="str">
        <f>IFERROR(MID($D1484,FIND(L$1,$D1484,1)+0,100),"x")</f>
        <v>RESOLVE: ART. 1º - AUTORIZAR O  DIREITO DE USO DOS RECURSOS HÍDRICOS, VÁLIDO PELO PRAZO DE 04 (QUATR</v>
      </c>
      <c r="M1484" t="s">
        <v>3123</v>
      </c>
      <c r="P1484" t="e">
        <f>VLOOKUP(A1484,#REF!,1,FALSE)</f>
        <v>#REF!</v>
      </c>
    </row>
    <row r="1485" spans="1:16" x14ac:dyDescent="0.25">
      <c r="A1485" s="3">
        <v>21950</v>
      </c>
      <c r="B1485" t="s">
        <v>5133</v>
      </c>
      <c r="C1485">
        <v>945</v>
      </c>
      <c r="D1485" t="s">
        <v>771</v>
      </c>
      <c r="E1485" s="1">
        <v>21950</v>
      </c>
      <c r="F1485" s="2">
        <v>44169</v>
      </c>
      <c r="G1485" t="str">
        <f>IFERROR(MID($D1485,FIND(G$1,$D1485,1)+0,110),"x")</f>
        <v>LOCALIZADO NA FAZENDA RENASCER, COMUNIDADE POVOADO DE VOLTA GRANDE, ZONA RURAL, NO  MUNICÍPIO DE LAPÃO, MEDIAN</v>
      </c>
      <c r="H1485" t="str">
        <f>IFERROR(MID($D1485,FIND(H$1,$D1485,1)+0,70),"x")</f>
        <v xml:space="preserve">CAPTAÇÃO SUBTERRÂNEA NA BACIA HIDROGRÁFICA DO  RIO SÃO FRANCISCO, NAS </v>
      </c>
      <c r="I1485" t="str">
        <f>IFERROR(MID($D1485,FIND(I$1,$D1485,1)+0,30),"x")</f>
        <v>CPF Nº 225.400.245-72, COM SED</v>
      </c>
      <c r="J1485" t="str">
        <f>IFERROR(MID($D1485,FIND(J$1,$D1485,1)+0,30),"x")</f>
        <v>x</v>
      </c>
      <c r="K1485" t="str">
        <f>IFERROR(MID($D1485,FIND(K$1,$D1485,1)+0,40),"x")</f>
        <v>VÁLIDO PELO PRAZO DE 04 (QUATRO) ANOS, A</v>
      </c>
      <c r="L1485" t="str">
        <f>IFERROR(MID($D1485,FIND(L$1,$D1485,1)+0,100),"x")</f>
        <v>RESOLVE: ART. 1º - AUTORIZAR O DIREITO DE USO  DOS RECURSOS HÍDRICOS, VÁLIDO PELO PRAZO DE 04 (QUATR</v>
      </c>
      <c r="M1485" t="s">
        <v>3047</v>
      </c>
      <c r="P1485" t="e">
        <f>VLOOKUP(A1485,#REF!,1,FALSE)</f>
        <v>#REF!</v>
      </c>
    </row>
    <row r="1486" spans="1:16" x14ac:dyDescent="0.25">
      <c r="A1486" s="3">
        <v>21956</v>
      </c>
      <c r="B1486" t="s">
        <v>5282</v>
      </c>
      <c r="C1486">
        <v>1094</v>
      </c>
      <c r="D1486" t="s">
        <v>920</v>
      </c>
      <c r="E1486" s="1">
        <v>21956</v>
      </c>
      <c r="F1486" s="2">
        <v>44172</v>
      </c>
      <c r="G1486" t="str">
        <f>IFERROR(MID($D1486,FIND(G$1,$D1486,1)+0,110),"x")</f>
        <v>LOCALIZADO  NA FAZENDA MULATINHA, ZONA RURAL, NO MUNICÍPIO DE JAGUAQUARA, MEDIANTE O CUMPRIMENTO DA  LEGISLAÇÃ</v>
      </c>
      <c r="H1486" t="str">
        <f>IFERROR(MID($D1486,FIND(H$1,$D1486,1)+0,70),"x")</f>
        <v xml:space="preserve">CAPTAÇÃO SUPERFICIAL, NA BACIA HIDROGRÁFICA DO RIO DAS  ALMAS, NO RIO </v>
      </c>
      <c r="I1486" t="str">
        <f>IFERROR(MID($D1486,FIND(I$1,$D1486,1)+0,30),"x")</f>
        <v>CPF N° 218.126.595-04, COM SED</v>
      </c>
      <c r="J1486" t="str">
        <f>IFERROR(MID($D1486,FIND(J$1,$D1486,1)+0,30),"x")</f>
        <v>x</v>
      </c>
      <c r="K1486" t="str">
        <f>IFERROR(MID($D1486,FIND(K$1,$D1486,1)+0,40),"x")</f>
        <v>VÁLIDO PELO PRAZO DE 04 (QUATRO) ANOS, A</v>
      </c>
      <c r="L1486" t="str">
        <f>IFERROR(MID($D1486,FIND(L$1,$D1486,1)+0,100),"x")</f>
        <v>RESOLVE: ART. 1º - AUTORIZAR O DIREITO DE  USO DOS RECURSOS HÍDRICOS, VÁLIDO PELO PRAZO DE 04 (QUATR</v>
      </c>
      <c r="M1486" t="s">
        <v>3194</v>
      </c>
      <c r="P1486" t="e">
        <f>VLOOKUP(A1486,#REF!,1,FALSE)</f>
        <v>#REF!</v>
      </c>
    </row>
    <row r="1487" spans="1:16" x14ac:dyDescent="0.25">
      <c r="A1487" s="3">
        <v>21957</v>
      </c>
      <c r="B1487" t="s">
        <v>5117</v>
      </c>
      <c r="C1487">
        <v>929</v>
      </c>
      <c r="D1487" t="s">
        <v>755</v>
      </c>
      <c r="E1487" s="1">
        <v>21957</v>
      </c>
      <c r="F1487" s="2">
        <v>44172</v>
      </c>
      <c r="G1487" t="str">
        <f>IFERROR(MID($D1487,FIND(G$1,$D1487,1)+0,110),"x")</f>
        <v>LOCALIZADO NA FAZENDA CRISTAL BEBEDOURO, POVOADO BEBEDOURO, NO MUNICÍPIO  DE SEABRA, MEDIANTE O CUMPRIMENTO DA</v>
      </c>
      <c r="H1487" t="str">
        <f>IFERROR(MID($D1487,FIND(H$1,$D1487,1)+0,70),"x")</f>
        <v>CAPTAÇÃO SUBTERRÂNEA, NA BACIA HIDROGRÁFICA DO  RIO PARAGUAÇU, NAS COO</v>
      </c>
      <c r="I1487" t="str">
        <f>IFERROR(MID($D1487,FIND(I$1,$D1487,1)+0,30),"x")</f>
        <v>CPF Nº 260.681.175-53, COM SED</v>
      </c>
      <c r="J1487" t="str">
        <f>IFERROR(MID($D1487,FIND(J$1,$D1487,1)+0,30),"x")</f>
        <v>x</v>
      </c>
      <c r="K1487" t="str">
        <f>IFERROR(MID($D1487,FIND(K$1,$D1487,1)+0,40),"x")</f>
        <v>VÁLIDO PELO PRAZO DE 04 (QUATRO) ANOS, A</v>
      </c>
      <c r="L1487" t="str">
        <f>IFERROR(MID($D1487,FIND(L$1,$D1487,1)+0,100),"x")</f>
        <v>RESOLVE: ART. 1º - AUTORIZAR O DIREITO  DE USO DOS RECURSOS HÍDRICOS, VÁLIDO PELO PRAZO DE 04 (QUATR</v>
      </c>
      <c r="M1487" t="s">
        <v>3032</v>
      </c>
      <c r="P1487" t="e">
        <f>VLOOKUP(A1487,#REF!,1,FALSE)</f>
        <v>#REF!</v>
      </c>
    </row>
    <row r="1488" spans="1:16" x14ac:dyDescent="0.25">
      <c r="A1488" s="3">
        <v>21958</v>
      </c>
      <c r="B1488" t="s">
        <v>5199</v>
      </c>
      <c r="C1488">
        <v>1011</v>
      </c>
      <c r="D1488" t="s">
        <v>837</v>
      </c>
      <c r="E1488" s="1">
        <v>21958</v>
      </c>
      <c r="F1488" s="2">
        <v>44172</v>
      </c>
      <c r="G1488" t="str">
        <f>IFERROR(MID($D1488,FIND(G$1,$D1488,1)+0,110),"x")</f>
        <v>LOCALIZADO NA FAZENDA MANDACARU,  ZONA RURAL, NO MUNICÍPIO DE NOVA SOURE, MEDIANTE O CUMPRIMENTO DA LEGISLAÇÃO</v>
      </c>
      <c r="H1488" t="str">
        <f>IFERROR(MID($D1488,FIND(H$1,$D1488,1)+0,70),"x")</f>
        <v>CAPTAÇÃO SUBTERRÂNEA, NA BACIA HIDROGRÁFICA DO RIO  ITAPICURU, NO POÇO</v>
      </c>
      <c r="I1488" t="str">
        <f>IFERROR(MID($D1488,FIND(I$1,$D1488,1)+0,30),"x")</f>
        <v>CPF N° 842.374.815-49, COM SED</v>
      </c>
      <c r="J1488" t="str">
        <f>IFERROR(MID($D1488,FIND(J$1,$D1488,1)+0,30),"x")</f>
        <v>x</v>
      </c>
      <c r="K1488" t="str">
        <f>IFERROR(MID($D1488,FIND(K$1,$D1488,1)+0,40),"x")</f>
        <v>VÁLIDO PELO PRAZO DE 04 (QUATRO) ANOS, A</v>
      </c>
      <c r="L1488" t="str">
        <f>IFERROR(MID($D1488,FIND(L$1,$D1488,1)+0,100),"x")</f>
        <v>RESOLVE: ART. 1º - AUTORIZAR O DIREITO DE  USO DOS RECURSOS HÍDRICOS, VÁLIDO PELO PRAZO DE 04 (QUATR</v>
      </c>
      <c r="M1488" t="s">
        <v>3112</v>
      </c>
      <c r="P1488" t="e">
        <f>VLOOKUP(A1488,#REF!,1,FALSE)</f>
        <v>#REF!</v>
      </c>
    </row>
    <row r="1489" spans="1:16" x14ac:dyDescent="0.25">
      <c r="A1489" s="3">
        <v>21959</v>
      </c>
      <c r="B1489" t="s">
        <v>5437</v>
      </c>
      <c r="C1489">
        <v>1249</v>
      </c>
      <c r="D1489" t="s">
        <v>1075</v>
      </c>
      <c r="E1489" s="1">
        <v>21959</v>
      </c>
      <c r="F1489" s="2">
        <v>44172</v>
      </c>
      <c r="G1489" t="str">
        <f>IFERROR(MID($D1489,FIND(G$1,$D1489,1)+0,110),"x")</f>
        <v>LOCALIZADO NA FAZENDA  MULUNGU, ZONA RURAL, NO MUNICÍPIO DE UTINGA, MEDIANTE O CUMPRIMENTO DA LEGISLAÇÃO VIGEN</v>
      </c>
      <c r="H1489" t="str">
        <f>IFERROR(MID($D1489,FIND(H$1,$D1489,1)+0,70),"x")</f>
        <v>CAPTAÇÃO SUBTERRÂNEA, NA BACIA HIDROGRÁFICA DO RIO PARAGUAÇU, NAS  COO</v>
      </c>
      <c r="I1489" t="str">
        <f>IFERROR(MID($D1489,FIND(I$1,$D1489,1)+0,30),"x")</f>
        <v>CPF N° 972.857.065-15, COM SED</v>
      </c>
      <c r="J1489" t="str">
        <f>IFERROR(MID($D1489,FIND(J$1,$D1489,1)+0,30),"x")</f>
        <v>x</v>
      </c>
      <c r="K1489" t="str">
        <f>IFERROR(MID($D1489,FIND(K$1,$D1489,1)+0,40),"x")</f>
        <v>VÁLIDO PELO PRAZO DE 04 (QUATRO) ANOS, A</v>
      </c>
      <c r="L1489" t="str">
        <f>IFERROR(MID($D1489,FIND(L$1,$D1489,1)+0,100),"x")</f>
        <v>RESOLVE: ART. 1.º - AUTORIZAR O DIREITO DE USO  DOS RECURSOS HÍDRICOS, VÁLIDO PELO PRAZO DE 04 (QUAT</v>
      </c>
      <c r="M1489" t="s">
        <v>3346</v>
      </c>
      <c r="P1489" t="e">
        <f>VLOOKUP(A1489,#REF!,1,FALSE)</f>
        <v>#REF!</v>
      </c>
    </row>
    <row r="1490" spans="1:16" x14ac:dyDescent="0.25">
      <c r="A1490" s="3">
        <v>21960</v>
      </c>
      <c r="B1490" t="s">
        <v>5428</v>
      </c>
      <c r="C1490">
        <v>1240</v>
      </c>
      <c r="D1490" t="s">
        <v>1066</v>
      </c>
      <c r="E1490" s="1">
        <v>21960</v>
      </c>
      <c r="F1490" s="2">
        <v>44172</v>
      </c>
      <c r="G1490" t="str">
        <f>IFERROR(MID($D1490,FIND(G$1,$D1490,1)+0,110),"x")</f>
        <v xml:space="preserve">LOCALIZADO  NA FAZENDA DOIS IRMÃOS, ZONA RURAL, NO MUNICÍPIO DE WAGNER, MEDIANTE O CUMPRIMENTO DA  LEGISLAÇÃO </v>
      </c>
      <c r="H1490" t="str">
        <f>IFERROR(MID($D1490,FIND(H$1,$D1490,1)+0,70),"x")</f>
        <v>CAPTAÇÃO SUBTERRÂNEA, NA BACIA HIDROGRÁFICA DO RIO PARAGUAÇU,  NAS COO</v>
      </c>
      <c r="I1490" t="str">
        <f>IFERROR(MID($D1490,FIND(I$1,$D1490,1)+0,30),"x")</f>
        <v>CPF N° 707.402.915-72, COM SED</v>
      </c>
      <c r="J1490" t="str">
        <f>IFERROR(MID($D1490,FIND(J$1,$D1490,1)+0,30),"x")</f>
        <v>x</v>
      </c>
      <c r="K1490" t="str">
        <f>IFERROR(MID($D1490,FIND(K$1,$D1490,1)+0,40),"x")</f>
        <v>VÁLIDO PELO PRAZO DE 04 (QUATRO) ANOS, A</v>
      </c>
      <c r="L1490" t="str">
        <f>IFERROR(MID($D1490,FIND(L$1,$D1490,1)+0,100),"x")</f>
        <v>RESOLVE: ART. 1.º - AUTORIZAR O DIREITO DE  USO DOS RECURSOS HÍDRICOS, VÁLIDO PELO PRAZO DE 04 (QUAT</v>
      </c>
      <c r="M1490" t="s">
        <v>3337</v>
      </c>
      <c r="P1490" t="e">
        <f>VLOOKUP(A1490,#REF!,1,FALSE)</f>
        <v>#REF!</v>
      </c>
    </row>
    <row r="1491" spans="1:16" x14ac:dyDescent="0.25">
      <c r="A1491" s="3">
        <v>21961</v>
      </c>
      <c r="B1491" t="s">
        <v>5244</v>
      </c>
      <c r="C1491">
        <v>1056</v>
      </c>
      <c r="D1491" t="s">
        <v>882</v>
      </c>
      <c r="E1491" s="1">
        <v>21961</v>
      </c>
      <c r="F1491" s="2">
        <v>44172</v>
      </c>
      <c r="G1491" t="str">
        <f>IFERROR(MID($D1491,FIND(G$1,$D1491,1)+0,110),"x")</f>
        <v>LOCALIZADO NA FAZENDA TESHUVÁ, POVOADO DE MÔNICA, ZONA RURAL, NO MUNICÍPIO DE MORRO DO  CHAPÉU, MEDIANTE O CUM</v>
      </c>
      <c r="H1491" t="str">
        <f>IFERROR(MID($D1491,FIND(H$1,$D1491,1)+0,70),"x")</f>
        <v>CAPTAÇÃO SUBTERRÂNEA, NA BACIA HIDROGRÁFICA DO RIO  SÃO FRANCISCO, NAS</v>
      </c>
      <c r="I1491" t="str">
        <f>IFERROR(MID($D1491,FIND(I$1,$D1491,1)+0,30),"x")</f>
        <v>CPF Nº 006.208.115-28, COM SED</v>
      </c>
      <c r="J1491" t="str">
        <f>IFERROR(MID($D1491,FIND(J$1,$D1491,1)+0,30),"x")</f>
        <v>x</v>
      </c>
      <c r="K1491" t="str">
        <f>IFERROR(MID($D1491,FIND(K$1,$D1491,1)+0,40),"x")</f>
        <v>VÁLIDO PELO PRAZO DE 04 (QUATRO) ANOS, A</v>
      </c>
      <c r="L1491" t="str">
        <f>IFERROR(MID($D1491,FIND(L$1,$D1491,1)+0,100),"x")</f>
        <v>RESOLVE: ART. 1.º - AUTORIZAR O DIREITO  DE USO DOS RECURSOS HÍDRICOS, VÁLIDO PELO PRAZO DE 04 (QUAT</v>
      </c>
      <c r="M1491" t="s">
        <v>3157</v>
      </c>
      <c r="P1491" t="e">
        <f>VLOOKUP(A1491,#REF!,1,FALSE)</f>
        <v>#REF!</v>
      </c>
    </row>
    <row r="1492" spans="1:16" x14ac:dyDescent="0.25">
      <c r="A1492" s="3">
        <v>21962</v>
      </c>
      <c r="B1492" t="s">
        <v>5436</v>
      </c>
      <c r="C1492">
        <v>1248</v>
      </c>
      <c r="D1492" t="s">
        <v>1074</v>
      </c>
      <c r="E1492" s="1">
        <v>21962</v>
      </c>
      <c r="F1492" s="2">
        <v>44172</v>
      </c>
      <c r="G1492" t="str">
        <f>IFERROR(MID($D1492,FIND(G$1,$D1492,1)+0,110),"x")</f>
        <v>LOCALIZADO NA  FAZENDA ALEGRIA, ZONA RURAL, NO MUNICÍPIO DE UTINGA, MEDIANTE O CUMPRIMENTO DA LEGISLAÇÃO  VIGE</v>
      </c>
      <c r="H1492" t="str">
        <f>IFERROR(MID($D1492,FIND(H$1,$D1492,1)+0,70),"x")</f>
        <v>CAPTAÇÃO SUBTERRÂNEA, NA BACIA HIDROGRÁFICA DO RIO PARAGUAÇU, NAS  COO</v>
      </c>
      <c r="I1492" t="str">
        <f>IFERROR(MID($D1492,FIND(I$1,$D1492,1)+0,30),"x")</f>
        <v>CPF N° 998.062.075-72, COM SED</v>
      </c>
      <c r="J1492" t="str">
        <f>IFERROR(MID($D1492,FIND(J$1,$D1492,1)+0,30),"x")</f>
        <v>x</v>
      </c>
      <c r="K1492" t="str">
        <f>IFERROR(MID($D1492,FIND(K$1,$D1492,1)+0,40),"x")</f>
        <v>VÁLIDO PELO PRAZO DE 04 (QUATRO) ANOS, A</v>
      </c>
      <c r="L1492" t="str">
        <f>IFERROR(MID($D1492,FIND(L$1,$D1492,1)+0,100),"x")</f>
        <v>RESOLVE: ART. 1.º - AUTORIZAR O DIREITO  DE USO DOS RECURSOS HÍDRICOS, VÁLIDO PELO PRAZO DE 04 (QUAT</v>
      </c>
      <c r="M1492" t="s">
        <v>3345</v>
      </c>
      <c r="P1492" t="e">
        <f>VLOOKUP(A1492,#REF!,1,FALSE)</f>
        <v>#REF!</v>
      </c>
    </row>
    <row r="1493" spans="1:16" x14ac:dyDescent="0.25">
      <c r="A1493" s="3">
        <v>21965</v>
      </c>
      <c r="B1493" t="s">
        <v>5243</v>
      </c>
      <c r="C1493">
        <v>1055</v>
      </c>
      <c r="D1493" t="s">
        <v>881</v>
      </c>
      <c r="E1493" s="1">
        <v>21965</v>
      </c>
      <c r="F1493" s="2">
        <v>44173</v>
      </c>
      <c r="G1493" t="str">
        <f>IFERROR(MID($D1493,FIND(G$1,$D1493,1)+0,110),"x")</f>
        <v>LOCALIZADO NA FAZENDA CIZAL, COMUNIDADE LAGOA QUEIMADA, ZONA RURAL, NO MUNICÍPIO DE SOUTO  SOARES MEDIANTE O C</v>
      </c>
      <c r="H1493" t="str">
        <f>IFERROR(MID($D1493,FIND(H$1,$D1493,1)+0,70),"x")</f>
        <v>CAPTAÇÃO SUBTERRÂNEA, NA BACIA HIDROGRÁFICA DO RIO  SÃO FRANCISCO, NAS</v>
      </c>
      <c r="I1493" t="str">
        <f>IFERROR(MID($D1493,FIND(I$1,$D1493,1)+0,30),"x")</f>
        <v>CPF N° 289.530.518-86, COM SED</v>
      </c>
      <c r="J1493" t="str">
        <f>IFERROR(MID($D1493,FIND(J$1,$D1493,1)+0,30),"x")</f>
        <v>x</v>
      </c>
      <c r="K1493" t="str">
        <f>IFERROR(MID($D1493,FIND(K$1,$D1493,1)+0,40),"x")</f>
        <v>VÁLIDO PELO PRAZO DE 04 (QUATRO) ANOS, A</v>
      </c>
      <c r="L1493" t="str">
        <f>IFERROR(MID($D1493,FIND(L$1,$D1493,1)+0,100),"x")</f>
        <v>RESOLVE: ART. 1.º - AUTORIZAR O DIREITO  DE USO DOS RECURSOS HÍDRICOS, VÁLIDO PELO PRAZO DE 04 (QUAT</v>
      </c>
      <c r="M1493" t="s">
        <v>3156</v>
      </c>
      <c r="P1493" t="e">
        <f>VLOOKUP(A1493,#REF!,1,FALSE)</f>
        <v>#REF!</v>
      </c>
    </row>
    <row r="1494" spans="1:16" x14ac:dyDescent="0.25">
      <c r="A1494" s="3">
        <v>21982</v>
      </c>
      <c r="B1494" t="s">
        <v>5211</v>
      </c>
      <c r="C1494">
        <v>1023</v>
      </c>
      <c r="D1494" t="s">
        <v>849</v>
      </c>
      <c r="E1494" s="1">
        <v>21982</v>
      </c>
      <c r="F1494" s="2">
        <v>44176</v>
      </c>
      <c r="G1494" t="str">
        <f>IFERROR(MID($D1494,FIND(G$1,$D1494,1)+0,110),"x")</f>
        <v xml:space="preserve">LOCALIZADO NO SÍTIO NOVA COBÉ, RODOVIA BA 142, ZONA RURAL, NO MUNICÍPIO DE UTINGA,  MEDIANTE O CUMPRIMENTO DA </v>
      </c>
      <c r="H1494" t="str">
        <f>IFERROR(MID($D1494,FIND(H$1,$D1494,1)+0,70),"x")</f>
        <v>CAPTAÇÃO SUBTERRÂNEA, NA BACIA HIDROGRÁFICA DO RIO  PARAGUAÇU, NAS COO</v>
      </c>
      <c r="I1494" t="str">
        <f>IFERROR(MID($D1494,FIND(I$1,$D1494,1)+0,30),"x")</f>
        <v>CPF Nº 028.237.395-05, COM SED</v>
      </c>
      <c r="J1494" t="str">
        <f>IFERROR(MID($D1494,FIND(J$1,$D1494,1)+0,30),"x")</f>
        <v>x</v>
      </c>
      <c r="K1494" t="str">
        <f>IFERROR(MID($D1494,FIND(K$1,$D1494,1)+0,40),"x")</f>
        <v>VÁLIDO PELO PRAZO DE 04 (QUATRO) ANOS, A</v>
      </c>
      <c r="L1494" t="str">
        <f>IFERROR(MID($D1494,FIND(L$1,$D1494,1)+0,100),"x")</f>
        <v>RESOLVE: ART. 1.º - AUTORIZAR O DIREITO  DE USO DOS RECURSOS HÍDRICOS, VÁLIDO PELO PRAZO DE 04 (QUAT</v>
      </c>
      <c r="M1494" t="s">
        <v>3124</v>
      </c>
      <c r="P1494" t="e">
        <f>VLOOKUP(A1494,#REF!,1,FALSE)</f>
        <v>#REF!</v>
      </c>
    </row>
    <row r="1495" spans="1:16" x14ac:dyDescent="0.25">
      <c r="A1495" s="3">
        <v>21986</v>
      </c>
      <c r="B1495" t="s">
        <v>5063</v>
      </c>
      <c r="C1495">
        <v>874</v>
      </c>
      <c r="D1495" t="s">
        <v>700</v>
      </c>
      <c r="E1495" s="1">
        <v>21986</v>
      </c>
      <c r="F1495" s="2">
        <v>44179</v>
      </c>
      <c r="G1495" t="str">
        <f>IFERROR(MID($D1495,FIND(G$1,$D1495,1)+0,110),"x")</f>
        <v>LOCALIZADO NA FAZENDA BOA ESPERANÇA, ZONA RURAL, NO MUNICÍPIO DE SOUTO SOARES,  MEDIANTE O CUMPRIMENTO DA LEGI</v>
      </c>
      <c r="H1495" t="str">
        <f>IFERROR(MID($D1495,FIND(H$1,$D1495,1)+0,70),"x")</f>
        <v>CAPTAÇÃO SUBTERRÂNEA, NA BACIA HIDROGRÁFICA  DO RIO SÃO FRANCISCO, NAS</v>
      </c>
      <c r="I1495" t="str">
        <f>IFERROR(MID($D1495,FIND(I$1,$D1495,1)+0,30),"x")</f>
        <v>CPF N° 035.668.405-99, COM SED</v>
      </c>
      <c r="J1495" t="str">
        <f>IFERROR(MID($D1495,FIND(J$1,$D1495,1)+0,30),"x")</f>
        <v>x</v>
      </c>
      <c r="K1495" t="str">
        <f>IFERROR(MID($D1495,FIND(K$1,$D1495,1)+0,40),"x")</f>
        <v>VÁLIDO PELO PRAZO DE 04 (QUATRO) ANOS, A</v>
      </c>
      <c r="L1495" t="str">
        <f>IFERROR(MID($D1495,FIND(L$1,$D1495,1)+0,100),"x")</f>
        <v>RESOLVE: ART. 1.º - AUTORIZAR O DIREITO DE  USO DOS RECURSOS HÍDRICOS, VÁLIDO PELO PRAZO DE 04 (QUAT</v>
      </c>
      <c r="M1495" t="s">
        <v>2979</v>
      </c>
      <c r="P1495" t="e">
        <f>VLOOKUP(A1495,#REF!,1,FALSE)</f>
        <v>#REF!</v>
      </c>
    </row>
    <row r="1496" spans="1:16" x14ac:dyDescent="0.25">
      <c r="A1496" s="3">
        <v>21987</v>
      </c>
      <c r="B1496" t="s">
        <v>5160</v>
      </c>
      <c r="C1496">
        <v>972</v>
      </c>
      <c r="D1496" t="s">
        <v>798</v>
      </c>
      <c r="E1496" s="1">
        <v>21987</v>
      </c>
      <c r="F1496" s="2">
        <v>44179</v>
      </c>
      <c r="G1496" t="str">
        <f>IFERROR(MID($D1496,FIND(G$1,$D1496,1)+0,110),"x")</f>
        <v>LOCALIZADO NAS FAZENDAS CAMPO LIMPO I  E II, ZONA RURAL, NO MUNICÍPIO DE SÁTIRO DIAS, MEDIANTE O CUMPRIMENTO D</v>
      </c>
      <c r="H1496" t="str">
        <f>IFERROR(MID($D1496,FIND(H$1,$D1496,1)+0,70),"x")</f>
        <v>CAPTAÇÃO SUBTERRÂNEA, NA BACIA HIDROGRÁFICA DO RECÔNCAVO NORTE, NO POÇ</v>
      </c>
      <c r="I1496" t="str">
        <f>IFERROR(MID($D1496,FIND(I$1,$D1496,1)+0,30),"x")</f>
        <v>x</v>
      </c>
      <c r="J1496" t="str">
        <f>IFERROR(MID($D1496,FIND(J$1,$D1496,1)+0,30),"x")</f>
        <v>CNPJ N° 00.194.511/0001-91,  C</v>
      </c>
      <c r="K1496" t="str">
        <f>IFERROR(MID($D1496,FIND(K$1,$D1496,1)+0,40),"x")</f>
        <v>VÁLIDO PELO PRAZO DE 04 (QUATRO) ANOS, A</v>
      </c>
      <c r="L1496" t="str">
        <f>IFERROR(MID($D1496,FIND(L$1,$D1496,1)+0,100),"x")</f>
        <v>RESOLVE: ART. 1.º - AUTORIZAR  O DIREITO DE USO DOS RECURSOS HÍDRICOS, VÁLIDO PELO PRAZO DE 04 (QUAT</v>
      </c>
      <c r="M1496" t="s">
        <v>3074</v>
      </c>
      <c r="P1496" t="e">
        <f>VLOOKUP(A1496,#REF!,1,FALSE)</f>
        <v>#REF!</v>
      </c>
    </row>
    <row r="1497" spans="1:16" x14ac:dyDescent="0.25">
      <c r="A1497" s="3">
        <v>21990</v>
      </c>
      <c r="B1497" t="s">
        <v>5121</v>
      </c>
      <c r="C1497">
        <v>933</v>
      </c>
      <c r="D1497" t="s">
        <v>759</v>
      </c>
      <c r="E1497" s="1">
        <v>21990</v>
      </c>
      <c r="F1497" s="2">
        <v>44179</v>
      </c>
      <c r="G1497" t="str">
        <f>IFERROR(MID($D1497,FIND(G$1,$D1497,1)+0,110),"x")</f>
        <v>LOCALIZADO NA FAZENDA ESPERANÇA, ZONA RURAL, NO MUNICÍPIO DE NOVA REDENÇÃO,  MEDIANTE O CUMPRIMENTO DA LEGISLA</v>
      </c>
      <c r="H1497" t="str">
        <f>IFERROR(MID($D1497,FIND(H$1,$D1497,1)+0,70),"x")</f>
        <v xml:space="preserve">CAPTAÇÃO SUPERFICIAL, NA BACIA HIDROGRÁFICA DO  RIO PARAGUAÇU, NO RIO </v>
      </c>
      <c r="I1497" t="str">
        <f>IFERROR(MID($D1497,FIND(I$1,$D1497,1)+0,30),"x")</f>
        <v>CPF N° 190.945.905-49, COM SED</v>
      </c>
      <c r="J1497" t="str">
        <f>IFERROR(MID($D1497,FIND(J$1,$D1497,1)+0,30),"x")</f>
        <v>x</v>
      </c>
      <c r="K1497" t="str">
        <f>IFERROR(MID($D1497,FIND(K$1,$D1497,1)+0,40),"x")</f>
        <v>VÁLIDO PELO PRAZO DE 04 (QUATRO) ANOS, A</v>
      </c>
      <c r="L1497" t="str">
        <f>IFERROR(MID($D1497,FIND(L$1,$D1497,1)+0,100),"x")</f>
        <v>RESOLVE: ART. 1º - AUTORIZAR O DIREITO DE USO  DOS RECURSOS HÍDRICOS, VÁLIDO PELO PRAZO DE 04 (QUATR</v>
      </c>
      <c r="M1497" t="s">
        <v>3035</v>
      </c>
      <c r="P1497" t="e">
        <f>VLOOKUP(A1497,#REF!,1,FALSE)</f>
        <v>#REF!</v>
      </c>
    </row>
    <row r="1498" spans="1:16" x14ac:dyDescent="0.25">
      <c r="A1498" s="3">
        <v>21991</v>
      </c>
      <c r="B1498" t="s">
        <v>5469</v>
      </c>
      <c r="C1498">
        <v>1281</v>
      </c>
      <c r="D1498" t="s">
        <v>1107</v>
      </c>
      <c r="E1498" s="1">
        <v>21991</v>
      </c>
      <c r="F1498" s="2">
        <v>44179</v>
      </c>
      <c r="G1498" t="str">
        <f>IFERROR(MID($D1498,FIND(G$1,$D1498,1)+0,110),"x")</f>
        <v>LOCALIZADO NA FAZENDA SUMIDOR, ZONA RURAL, NO MUNICÍPIO DE MIRANGABA,  MEDIANTE O CUMPRIMENTO DA LEGISLAÇÃO VI</v>
      </c>
      <c r="H1498" t="str">
        <f>IFERROR(MID($D1498,FIND(H$1,$D1498,1)+0,70),"x")</f>
        <v>CAPTAÇÃO SUBTERRÂNEA, NA BACIA HIDROGRÁFICA DO RIO SÃO  FRANCISCO, NAS</v>
      </c>
      <c r="I1498" t="str">
        <f>IFERROR(MID($D1498,FIND(I$1,$D1498,1)+0,30),"x")</f>
        <v>CPF N° 030.925.448-54, COM SED</v>
      </c>
      <c r="J1498" t="str">
        <f>IFERROR(MID($D1498,FIND(J$1,$D1498,1)+0,30),"x")</f>
        <v>x</v>
      </c>
      <c r="K1498" t="str">
        <f>IFERROR(MID($D1498,FIND(K$1,$D1498,1)+0,40),"x")</f>
        <v>VÁLIDO PELO PRAZO DE 04 (QUATRO) ANOS, A</v>
      </c>
      <c r="L1498" t="str">
        <f>IFERROR(MID($D1498,FIND(L$1,$D1498,1)+0,100),"x")</f>
        <v>RESOLVE: ART. 1º - AUTORIZAR O  DIREITO DE USO DOS RECURSOS HÍDRICOS, VÁLIDO PELO PRAZO DE 04 (QUATR</v>
      </c>
      <c r="M1498" t="s">
        <v>3378</v>
      </c>
      <c r="P1498" t="e">
        <f>VLOOKUP(A1498,#REF!,1,FALSE)</f>
        <v>#REF!</v>
      </c>
    </row>
    <row r="1499" spans="1:16" x14ac:dyDescent="0.25">
      <c r="A1499" s="3">
        <v>21993</v>
      </c>
      <c r="B1499" t="s">
        <v>5258</v>
      </c>
      <c r="C1499">
        <v>1070</v>
      </c>
      <c r="D1499" t="s">
        <v>896</v>
      </c>
      <c r="E1499" s="1">
        <v>21993</v>
      </c>
      <c r="F1499" s="2">
        <v>44179</v>
      </c>
      <c r="G1499" t="str">
        <f>IFERROR(MID($D1499,FIND(G$1,$D1499,1)+0,110),"x")</f>
        <v>LOCALIZADO NA  FAZENDA ÁGUA BRANCA, ZONA RURAL, NO MUNICÍPIO DE PORTO SEGURO, MEDIANTE O CUMPRIMENTO DA  LEGIS</v>
      </c>
      <c r="H1499" t="str">
        <f>IFERROR(MID($D1499,FIND(H$1,$D1499,1)+0,70),"x")</f>
        <v xml:space="preserve">CAPTAÇÃO SUPERFICIAL, NA BACIA HIDROGRÁFICA DO RIO BURANHÉM, NO PONTO </v>
      </c>
      <c r="I1499" t="str">
        <f>IFERROR(MID($D1499,FIND(I$1,$D1499,1)+0,30),"x")</f>
        <v>CPF N° 526.019.357-15, COM SED</v>
      </c>
      <c r="J1499" t="str">
        <f>IFERROR(MID($D1499,FIND(J$1,$D1499,1)+0,30),"x")</f>
        <v>x</v>
      </c>
      <c r="K1499" t="str">
        <f>IFERROR(MID($D1499,FIND(K$1,$D1499,1)+0,40),"x")</f>
        <v>VÁLIDO PELO PRAZO DE 04 (QUATRO) ANOS, A</v>
      </c>
      <c r="L1499" t="str">
        <f>IFERROR(MID($D1499,FIND(L$1,$D1499,1)+0,100),"x")</f>
        <v>RESOLVE: ART. 1.º - AUTORIZAR O DIREITO DE  USO DOS RECURSOS HÍDRICOS, VÁLIDO PELO PRAZO DE 04 (QUAT</v>
      </c>
      <c r="M1499" t="s">
        <v>3171</v>
      </c>
      <c r="P1499" t="e">
        <f>VLOOKUP(A1499,#REF!,1,FALSE)</f>
        <v>#REF!</v>
      </c>
    </row>
    <row r="1500" spans="1:16" x14ac:dyDescent="0.25">
      <c r="A1500" s="3">
        <v>22002</v>
      </c>
      <c r="B1500" t="s">
        <v>5536</v>
      </c>
      <c r="C1500">
        <v>1348</v>
      </c>
      <c r="D1500" t="s">
        <v>1174</v>
      </c>
      <c r="E1500" s="1">
        <v>22002</v>
      </c>
      <c r="F1500" s="2">
        <v>44182</v>
      </c>
      <c r="G1500" t="str">
        <f>IFERROR(MID($D1500,FIND(G$1,$D1500,1)+0,110),"x")</f>
        <v xml:space="preserve">LOCALIZADO NO MESMO LOCAL E MUNICÍPIO, MEDIANTE O CUMPRIMENTO  DA LEGISLAÇÃO VIGENTE, DOS CONDICIONANTES E DO </v>
      </c>
      <c r="H1500" t="str">
        <f>IFERROR(MID($D1500,FIND(H$1,$D1500,1)+0,70),"x")</f>
        <v xml:space="preserve">CAPTAÇÃO SUBTERRÂNEA, NA  BACIA HIDROGRÁFICA DO RIO SÃO FRANCISCO, NO </v>
      </c>
      <c r="I1500" t="str">
        <f>IFERROR(MID($D1500,FIND(I$1,$D1500,1)+0,30),"x")</f>
        <v>CPF Nº 059.913.415-16, COM SED</v>
      </c>
      <c r="J1500" t="str">
        <f>IFERROR(MID($D1500,FIND(J$1,$D1500,1)+0,30),"x")</f>
        <v>x</v>
      </c>
      <c r="K1500" t="str">
        <f>IFERROR(MID($D1500,FIND(K$1,$D1500,1)+0,40),"x")</f>
        <v>VÁLIDO PELO PRAZO DE 04 (QUATRO) ANOS, A</v>
      </c>
      <c r="L1500" t="str">
        <f>IFERROR(MID($D1500,FIND(L$1,$D1500,1)+0,100),"x")</f>
        <v>RESOLVE: ART. 1.º - AUTORIZAR O DIREITO  DE USO DOS RECURSOS HÍDRICOS, VÁLIDO PELO PRAZO DE 04 (QUAT</v>
      </c>
      <c r="M1500" t="s">
        <v>3445</v>
      </c>
      <c r="P1500" t="e">
        <f>VLOOKUP(A1500,#REF!,1,FALSE)</f>
        <v>#REF!</v>
      </c>
    </row>
    <row r="1501" spans="1:16" x14ac:dyDescent="0.25">
      <c r="A1501" s="3">
        <v>22003</v>
      </c>
      <c r="B1501" t="s">
        <v>5035</v>
      </c>
      <c r="C1501">
        <v>846</v>
      </c>
      <c r="D1501" t="s">
        <v>672</v>
      </c>
      <c r="E1501" s="1">
        <v>22003</v>
      </c>
      <c r="F1501" s="2">
        <v>44182</v>
      </c>
      <c r="G1501" t="str">
        <f>IFERROR(MID($D1501,FIND(G$1,$D1501,1)+0,110),"x")</f>
        <v>LOCALIZADO NA FAZENDA BOA ESPERANÇA, CAATINGA DO MOURA, NO MUNICÍPIO DE JACOBINA,  MEDIANTE O CUMPRIMENTO DA L</v>
      </c>
      <c r="H1501" t="str">
        <f>IFERROR(MID($D1501,FIND(H$1,$D1501,1)+0,70),"x")</f>
        <v>CAPTAÇÃO SUBTERRÂNEA, NA BACIA HIDROGRÁFICA  DO RIO ITAPICURU, NAS COO</v>
      </c>
      <c r="I1501" t="str">
        <f>IFERROR(MID($D1501,FIND(I$1,$D1501,1)+0,30),"x")</f>
        <v>CPF N° 004.957.715-89, COM SED</v>
      </c>
      <c r="J1501" t="str">
        <f>IFERROR(MID($D1501,FIND(J$1,$D1501,1)+0,30),"x")</f>
        <v>x</v>
      </c>
      <c r="K1501" t="str">
        <f>IFERROR(MID($D1501,FIND(K$1,$D1501,1)+0,40),"x")</f>
        <v>VÁLIDO PELO PRAZO DE 04 (QUATRO) ANOS, A</v>
      </c>
      <c r="L1501" t="str">
        <f>IFERROR(MID($D1501,FIND(L$1,$D1501,1)+0,100),"x")</f>
        <v>RESOLVE: ART. 1.º - AUTORIZAR O DIREITO  DE USO DOS RECURSOS HÍDRICOS, VÁLIDO PELO PRAZO DE 04 (QUAT</v>
      </c>
      <c r="M1501" t="s">
        <v>2958</v>
      </c>
      <c r="P1501" t="e">
        <f>VLOOKUP(A1501,#REF!,1,FALSE)</f>
        <v>#REF!</v>
      </c>
    </row>
    <row r="1502" spans="1:16" x14ac:dyDescent="0.25">
      <c r="A1502" s="3">
        <v>22006</v>
      </c>
      <c r="B1502" t="s">
        <v>5149</v>
      </c>
      <c r="C1502">
        <v>961</v>
      </c>
      <c r="D1502" t="s">
        <v>787</v>
      </c>
      <c r="E1502" s="1">
        <v>22006</v>
      </c>
      <c r="F1502" s="2">
        <v>44182</v>
      </c>
      <c r="G1502" t="str">
        <f>IFERROR(MID($D1502,FIND(G$1,$D1502,1)+0,110),"x")</f>
        <v>LOCALIZADO NA  FAZENDA RECANTO, ZONA RURAL, NO MUNICÍPIO DE MUCURI, MEDIANTE O CUMPRIMENTO DA LEGISLAÇÃO  VIGE</v>
      </c>
      <c r="H1502" t="str">
        <f>IFERROR(MID($D1502,FIND(H$1,$D1502,1)+0,70),"x")</f>
        <v>CAPTAÇÃO SUBTERRÂNEA, NA BACIA HIDROGRÁFICA DO EXTREMO SUL, NAS  COORD</v>
      </c>
      <c r="I1502" t="str">
        <f>IFERROR(MID($D1502,FIND(I$1,$D1502,1)+0,30),"x")</f>
        <v>CPF N° 682.061.607-44, COM SED</v>
      </c>
      <c r="J1502" t="str">
        <f>IFERROR(MID($D1502,FIND(J$1,$D1502,1)+0,30),"x")</f>
        <v>x</v>
      </c>
      <c r="K1502" t="str">
        <f>IFERROR(MID($D1502,FIND(K$1,$D1502,1)+0,40),"x")</f>
        <v>VÁLIDO PELO PRAZO DE 04 (QUATRO) ANOS, A</v>
      </c>
      <c r="L1502" t="str">
        <f>IFERROR(MID($D1502,FIND(L$1,$D1502,1)+0,100),"x")</f>
        <v>RESOLVE: ART. 1.º - AUTORIZAR O DIREITO  DE USO DOS RECURSOS HÍDRICOS, VÁLIDO PELO PRAZO DE 04 (QUAT</v>
      </c>
      <c r="M1502" t="s">
        <v>3063</v>
      </c>
      <c r="P1502" t="e">
        <f>VLOOKUP(A1502,#REF!,1,FALSE)</f>
        <v>#REF!</v>
      </c>
    </row>
    <row r="1503" spans="1:16" x14ac:dyDescent="0.25">
      <c r="A1503" s="3">
        <v>22016</v>
      </c>
      <c r="B1503" t="s">
        <v>5583</v>
      </c>
      <c r="C1503">
        <v>1395</v>
      </c>
      <c r="D1503" t="s">
        <v>1221</v>
      </c>
      <c r="E1503" s="1">
        <v>22016</v>
      </c>
      <c r="F1503" s="2">
        <v>44182</v>
      </c>
      <c r="G1503" t="str">
        <f>IFERROR(MID($D1503,FIND(G$1,$D1503,1)+0,110),"x")</f>
        <v>LOCALIZADO NA FAZENDA RIO VERDE, ZONA RURAL, NO MUNICÍPIO DE  BOA VISTA DO TUPIM, MEDIANTE O CUMPRIMENTO DA LE</v>
      </c>
      <c r="H1503" t="str">
        <f>IFERROR(MID($D1503,FIND(H$1,$D1503,1)+0,70),"x")</f>
        <v xml:space="preserve">CAPTAÇÃO SUPERFICIAL, NA BACIA  HIDROGRÁFICA DO RIO PARAGUAÇU, NO RIO </v>
      </c>
      <c r="I1503" t="str">
        <f>IFERROR(MID($D1503,FIND(I$1,$D1503,1)+0,30),"x")</f>
        <v>CPF N° 242.534.995-20, COM SED</v>
      </c>
      <c r="J1503" t="str">
        <f>IFERROR(MID($D1503,FIND(J$1,$D1503,1)+0,30),"x")</f>
        <v>x</v>
      </c>
      <c r="K1503" t="str">
        <f>IFERROR(MID($D1503,FIND(K$1,$D1503,1)+0,40),"x")</f>
        <v xml:space="preserve">VÁLIDA PELO PRAZO DE 4 (QUATRO) ANOS, A </v>
      </c>
      <c r="L1503" t="str">
        <f>IFERROR(MID($D1503,FIND(L$1,$D1503,1)+0,100),"x")</f>
        <v>RESOLVE: ART. 1º - AUTORIZAR A RENOVAÇÃO  DO DIREITO DE USO DOS RECURSOS HÍDRICOS, VÁLIDA PELO PRAZO</v>
      </c>
      <c r="M1503" t="s">
        <v>3491</v>
      </c>
      <c r="P1503" t="e">
        <f>VLOOKUP(A1503,#REF!,1,FALSE)</f>
        <v>#REF!</v>
      </c>
    </row>
    <row r="1504" spans="1:16" x14ac:dyDescent="0.25">
      <c r="A1504" s="3">
        <v>22034</v>
      </c>
      <c r="B1504" t="s">
        <v>5057</v>
      </c>
      <c r="C1504">
        <v>868</v>
      </c>
      <c r="D1504" t="s">
        <v>694</v>
      </c>
      <c r="E1504" s="1">
        <v>22034</v>
      </c>
      <c r="F1504" s="2">
        <v>44188</v>
      </c>
      <c r="G1504" t="str">
        <f>IFERROR(MID($D1504,FIND(G$1,$D1504,1)+0,110),"x")</f>
        <v xml:space="preserve">LOCALIZADO NA FAZENDA DIAMANTINA II, ZONA RURAL, NO MUNICÍPIO DE TEIXEIRA DE FREITAS,  MEDIANTE O CUMPRIMENTO </v>
      </c>
      <c r="H1504" t="str">
        <f>IFERROR(MID($D1504,FIND(H$1,$D1504,1)+0,70),"x")</f>
        <v>CAPTAÇÃO SUPERFICIAL, NA BACIA HIDROGRÁFICA  DO RIO PERUÍPE, NO CÓRREG</v>
      </c>
      <c r="I1504" t="str">
        <f>IFERROR(MID($D1504,FIND(I$1,$D1504,1)+0,30),"x")</f>
        <v>CPF N° 040.944.765-04, COM SED</v>
      </c>
      <c r="J1504" t="str">
        <f>IFERROR(MID($D1504,FIND(J$1,$D1504,1)+0,30),"x")</f>
        <v>x</v>
      </c>
      <c r="K1504" t="str">
        <f>IFERROR(MID($D1504,FIND(K$1,$D1504,1)+0,40),"x")</f>
        <v>VÁLIDA PELO PRAZO DE 04 (QUATRO) ANOS, A</v>
      </c>
      <c r="L1504" t="str">
        <f>IFERROR(MID($D1504,FIND(L$1,$D1504,1)+0,100),"x")</f>
        <v>RESOLVE: ART. 1º - AUTORIZAR A RENOVAÇÃO  DO DIREITO DE USO DOS RECURSOS HÍDRICOS, VÁLIDA PELO PRAZO</v>
      </c>
      <c r="M1504" t="s">
        <v>2973</v>
      </c>
      <c r="P1504" t="e">
        <f>VLOOKUP(A1504,#REF!,1,FALSE)</f>
        <v>#REF!</v>
      </c>
    </row>
    <row r="1505" spans="1:16" x14ac:dyDescent="0.25">
      <c r="A1505" s="3">
        <v>22035</v>
      </c>
      <c r="B1505" t="s">
        <v>5581</v>
      </c>
      <c r="C1505">
        <v>1393</v>
      </c>
      <c r="D1505" t="s">
        <v>1219</v>
      </c>
      <c r="E1505" s="1">
        <v>22035</v>
      </c>
      <c r="F1505" s="2">
        <v>44188</v>
      </c>
      <c r="G1505" t="str">
        <f>IFERROR(MID($D1505,FIND(G$1,$D1505,1)+0,110),"x")</f>
        <v xml:space="preserve">LOCALIZADO NA FAZENDA ÁGUAS CLARAS, ZONA RURAL, NO MUNICÍPIO  DE UTINGA, MEDIANTE O CUMPRIMENTO DA LEGISLAÇÃO </v>
      </c>
      <c r="H1505" t="str">
        <f>IFERROR(MID($D1505,FIND(H$1,$D1505,1)+0,70),"x")</f>
        <v>CAPTAÇÃO SUPERFICIAL, NA BACIA  HIDROGRÁFICA DO RIO PARAGUAÇU, NO RIAC</v>
      </c>
      <c r="I1505" t="str">
        <f>IFERROR(MID($D1505,FIND(I$1,$D1505,1)+0,30),"x")</f>
        <v>CPF N° 033.139.725-00, COM SED</v>
      </c>
      <c r="J1505" t="str">
        <f>IFERROR(MID($D1505,FIND(J$1,$D1505,1)+0,30),"x")</f>
        <v>x</v>
      </c>
      <c r="K1505" t="str">
        <f>IFERROR(MID($D1505,FIND(K$1,$D1505,1)+0,40),"x")</f>
        <v>VÁLIDA PELO PRAZO DE 04 (QUATRO) ANOS, A</v>
      </c>
      <c r="L1505" t="str">
        <f>IFERROR(MID($D1505,FIND(L$1,$D1505,1)+0,100),"x")</f>
        <v>RESOLVE: ART. 1º - AUTORIZAR A RENOVAÇÃO  DO DIREITO DE USO DOS RECURSOS HÍDRICOS, VÁLIDA PELO PRAZO</v>
      </c>
      <c r="M1505" t="s">
        <v>3489</v>
      </c>
      <c r="P1505" t="e">
        <f>VLOOKUP(A1505,#REF!,1,FALSE)</f>
        <v>#REF!</v>
      </c>
    </row>
    <row r="1506" spans="1:16" x14ac:dyDescent="0.25">
      <c r="A1506" s="3">
        <v>22036</v>
      </c>
      <c r="B1506" t="s">
        <v>5218</v>
      </c>
      <c r="C1506">
        <v>1030</v>
      </c>
      <c r="D1506" t="s">
        <v>856</v>
      </c>
      <c r="E1506" s="1">
        <v>22036</v>
      </c>
      <c r="F1506" s="2">
        <v>44188</v>
      </c>
      <c r="G1506" t="str">
        <f>IFERROR(MID($D1506,FIND(G$1,$D1506,1)+0,110),"x")</f>
        <v xml:space="preserve">LOCALIZADO NA FAZENDA NOVA IGUASSU, ZONA RURAL, NO MUNICÍPIO DE ITAETÉ, MEDIANTE O  CUMPRIMENTO DA LEGISLAÇÃO </v>
      </c>
      <c r="H1506" t="str">
        <f>IFERROR(MID($D1506,FIND(H$1,$D1506,1)+0,70),"x")</f>
        <v xml:space="preserve">CAPTAÇÃO SUPERFICIAL, NA BACIA HIDROGRÁFICA DO RIO  PARAGUAÇU, NO RIO </v>
      </c>
      <c r="I1506" t="str">
        <f>IFERROR(MID($D1506,FIND(I$1,$D1506,1)+0,30),"x")</f>
        <v>CPF N° 007.409.534-00, COM SED</v>
      </c>
      <c r="J1506" t="str">
        <f>IFERROR(MID($D1506,FIND(J$1,$D1506,1)+0,30),"x")</f>
        <v>x</v>
      </c>
      <c r="K1506" t="str">
        <f>IFERROR(MID($D1506,FIND(K$1,$D1506,1)+0,40),"x")</f>
        <v>VÁLIDA PELO PRAZO DE 04 (QUATRO) ANOS, A</v>
      </c>
      <c r="L1506" t="str">
        <f>IFERROR(MID($D1506,FIND(L$1,$D1506,1)+0,100),"x")</f>
        <v>RESOLVE: ART. 1º - AUTORIZAR A RENOVAÇÃO  DO DIREITO DE USO DOS RECURSOS HÍDRICOS, VÁLIDA PELO PRAZO</v>
      </c>
      <c r="M1506" t="s">
        <v>3131</v>
      </c>
      <c r="P1506" t="e">
        <f>VLOOKUP(A1506,#REF!,1,FALSE)</f>
        <v>#REF!</v>
      </c>
    </row>
    <row r="1507" spans="1:16" x14ac:dyDescent="0.25">
      <c r="A1507" s="3">
        <v>22037</v>
      </c>
      <c r="B1507" t="s">
        <v>5575</v>
      </c>
      <c r="C1507">
        <v>1387</v>
      </c>
      <c r="D1507" t="s">
        <v>1213</v>
      </c>
      <c r="E1507" s="1">
        <v>22037</v>
      </c>
      <c r="F1507" s="2">
        <v>44188</v>
      </c>
      <c r="G1507" t="str">
        <f>IFERROR(MID($D1507,FIND(G$1,$D1507,1)+0,110),"x")</f>
        <v xml:space="preserve">LOCALIZADO NO MESMO LOCAL E MUNICÍPIO, MEDIANTE O CUMPRIMENTO DA  LEGISLAÇÃO VIGENTE, DOS CONDICIONANTES E DO </v>
      </c>
      <c r="H1507" t="str">
        <f>IFERROR(MID($D1507,FIND(H$1,$D1507,1)+0,70),"x")</f>
        <v>CAPTAÇÃO SUBTERRÂNEA, NA BACIA  HIDROGRÁFICA DO RIO ITAPICURU, NAS COO</v>
      </c>
      <c r="I1507" t="str">
        <f>IFERROR(MID($D1507,FIND(I$1,$D1507,1)+0,30),"x")</f>
        <v>CPF N° 006.239.915-27, COM SED</v>
      </c>
      <c r="J1507" t="str">
        <f>IFERROR(MID($D1507,FIND(J$1,$D1507,1)+0,30),"x")</f>
        <v>x</v>
      </c>
      <c r="K1507" t="str">
        <f>IFERROR(MID($D1507,FIND(K$1,$D1507,1)+0,40),"x")</f>
        <v>VÁLIDO PELO PRAZO DE 04 (QUATRO) ANOS, A</v>
      </c>
      <c r="L1507" t="str">
        <f>IFERROR(MID($D1507,FIND(L$1,$D1507,1)+0,100),"x")</f>
        <v>RESOLVE: ART. 1º - AUTORIZAR O DIREITO DE  USO DOS RECURSOS HÍDRICOS, VÁLIDO PELO PRAZO DE 04 (QUATR</v>
      </c>
      <c r="M1507" t="s">
        <v>3483</v>
      </c>
      <c r="P1507" t="e">
        <f>VLOOKUP(A1507,#REF!,1,FALSE)</f>
        <v>#REF!</v>
      </c>
    </row>
    <row r="1508" spans="1:16" x14ac:dyDescent="0.25">
      <c r="A1508" s="3">
        <v>22038</v>
      </c>
      <c r="B1508" t="s">
        <v>5449</v>
      </c>
      <c r="C1508">
        <v>1261</v>
      </c>
      <c r="D1508" t="s">
        <v>1087</v>
      </c>
      <c r="E1508" s="1">
        <v>22038</v>
      </c>
      <c r="F1508" s="2">
        <v>44188</v>
      </c>
      <c r="G1508" t="str">
        <f>IFERROR(MID($D1508,FIND(G$1,$D1508,1)+0,110),"x")</f>
        <v>LOCALIZADO NA FAZENDA PANORAMA, ZONA RURAL, NO MUNICÍPIO DE IAÇU, MEDIANTE O CUMPRIMENTO  DA LEGISLAÇÃO VIGENT</v>
      </c>
      <c r="H1508" t="str">
        <f>IFERROR(MID($D1508,FIND(H$1,$D1508,1)+0,70),"x")</f>
        <v xml:space="preserve">CAPTAÇÃO SUPERFICIAL, NA BACIA HIDROGRÁFICA DO RIO PARAGUAÇU, NO RIO  </v>
      </c>
      <c r="I1508" t="str">
        <f>IFERROR(MID($D1508,FIND(I$1,$D1508,1)+0,30),"x")</f>
        <v>CPF N° 877.416.525-91, COM SED</v>
      </c>
      <c r="J1508" t="str">
        <f>IFERROR(MID($D1508,FIND(J$1,$D1508,1)+0,30),"x")</f>
        <v>x</v>
      </c>
      <c r="K1508" t="str">
        <f>IFERROR(MID($D1508,FIND(K$1,$D1508,1)+0,40),"x")</f>
        <v>VÁLIDO PELO PRAZO DE 04 (QUATRO) ANOS, A</v>
      </c>
      <c r="L1508" t="str">
        <f>IFERROR(MID($D1508,FIND(L$1,$D1508,1)+0,100),"x")</f>
        <v>RESOLVE: ART. 1º - AUTORIZAR O DIREITO DE USO  DOS RECURSOS HÍDRICOS, VÁLIDO PELO PRAZO DE 04 (QUATR</v>
      </c>
      <c r="M1508" t="s">
        <v>3358</v>
      </c>
      <c r="P1508" t="e">
        <f>VLOOKUP(A1508,#REF!,1,FALSE)</f>
        <v>#REF!</v>
      </c>
    </row>
    <row r="1509" spans="1:16" x14ac:dyDescent="0.25">
      <c r="A1509" s="3">
        <v>22039</v>
      </c>
      <c r="B1509" t="s">
        <v>5099</v>
      </c>
      <c r="C1509">
        <v>910</v>
      </c>
      <c r="D1509" t="s">
        <v>736</v>
      </c>
      <c r="E1509" s="1">
        <v>22039</v>
      </c>
      <c r="F1509" s="2">
        <v>44187</v>
      </c>
      <c r="G1509" t="str">
        <f>IFERROR(MID($D1509,FIND(G$1,$D1509,1)+0,110),"x")</f>
        <v xml:space="preserve">LOCALIZADO NA FAZENDA CANABRAVA, ZONA RURAL, NO MUNICÍPIO DE MIRANGABA, MEDIANTE O  CUMPRIMENTO DA LEGISLAÇÃO </v>
      </c>
      <c r="H1509" t="str">
        <f>IFERROR(MID($D1509,FIND(H$1,$D1509,1)+0,70),"x")</f>
        <v>CAPTAÇÃO SUBTERRÂNEA, NA BACIA HIDROGRÁFICA DO  RIO ITAPICURU, NAS COO</v>
      </c>
      <c r="I1509" t="str">
        <f>IFERROR(MID($D1509,FIND(I$1,$D1509,1)+0,30),"x")</f>
        <v>CPF SOB N° 474.741.655-20, COM</v>
      </c>
      <c r="J1509" t="str">
        <f>IFERROR(MID($D1509,FIND(J$1,$D1509,1)+0,30),"x")</f>
        <v>x</v>
      </c>
      <c r="K1509" t="str">
        <f>IFERROR(MID($D1509,FIND(K$1,$D1509,1)+0,40),"x")</f>
        <v>VÁLIDO PELO PRAZO DE 04 (QUATRO) ANOS, A</v>
      </c>
      <c r="L1509" t="str">
        <f>IFERROR(MID($D1509,FIND(L$1,$D1509,1)+0,100),"x")</f>
        <v>RESOLVE: ART. 1.º - AUTORIZAR O DIREITO  DE USO DOS RECURSOS HÍDRICOS, VÁLIDO PELO PRAZO DE 04 (QUAT</v>
      </c>
      <c r="M1509" t="s">
        <v>3014</v>
      </c>
      <c r="P1509" t="e">
        <f>VLOOKUP(A1509,#REF!,1,FALSE)</f>
        <v>#REF!</v>
      </c>
    </row>
    <row r="1510" spans="1:16" x14ac:dyDescent="0.25">
      <c r="A1510" s="3">
        <v>22043</v>
      </c>
      <c r="B1510" t="s">
        <v>5228</v>
      </c>
      <c r="C1510">
        <v>1040</v>
      </c>
      <c r="D1510" t="s">
        <v>866</v>
      </c>
      <c r="E1510" s="1">
        <v>22043</v>
      </c>
      <c r="F1510" s="2">
        <v>44193</v>
      </c>
      <c r="G1510" t="str">
        <f>IFERROR(MID($D1510,FIND(G$1,$D1510,1)+0,110),"x")</f>
        <v xml:space="preserve">LOCALIZADO NA FAZENDA BOA VISTA, ZONA RURAL, NO MUNICÍPIO DE  ITARANTIM, MEDIANTE O CUMPRIMENTO DA LEGISLAÇÃO </v>
      </c>
      <c r="H1510" t="str">
        <f>IFERROR(MID($D1510,FIND(H$1,$D1510,1)+0,70),"x")</f>
        <v>CAPTAÇÃO SUPERFICIAL, NA BACIA HIDROGRÁFICA DO RIO  PARDO, NO AFLUENTE</v>
      </c>
      <c r="I1510" t="str">
        <f>IFERROR(MID($D1510,FIND(I$1,$D1510,1)+0,30),"x")</f>
        <v>CPF N° 040.731.855-00, COM SED</v>
      </c>
      <c r="J1510" t="str">
        <f>IFERROR(MID($D1510,FIND(J$1,$D1510,1)+0,30),"x")</f>
        <v>x</v>
      </c>
      <c r="K1510" t="str">
        <f>IFERROR(MID($D1510,FIND(K$1,$D1510,1)+0,40),"x")</f>
        <v>VÁLIDA PELO PRAZO DE 04 (QUATRO) ANOS, A</v>
      </c>
      <c r="L1510" t="str">
        <f>IFERROR(MID($D1510,FIND(L$1,$D1510,1)+0,100),"x")</f>
        <v>RESOLVE: ART. 1º - AUTORIZAR A RENOVAÇÃO  DO DIREITO DE USO DOS RECURSOS HÍDRICOS, VÁLIDA PELO PRAZO</v>
      </c>
      <c r="M1510" t="s">
        <v>3141</v>
      </c>
      <c r="P1510" t="e">
        <f>VLOOKUP(A1510,#REF!,1,FALSE)</f>
        <v>#REF!</v>
      </c>
    </row>
    <row r="1511" spans="1:16" x14ac:dyDescent="0.25">
      <c r="A1511" s="3">
        <v>22048</v>
      </c>
      <c r="B1511" t="s">
        <v>5445</v>
      </c>
      <c r="C1511">
        <v>1257</v>
      </c>
      <c r="D1511" t="s">
        <v>1083</v>
      </c>
      <c r="E1511" s="1">
        <v>22048</v>
      </c>
      <c r="F1511" s="2">
        <v>44193</v>
      </c>
      <c r="G1511" t="str">
        <f>IFERROR(MID($D1511,FIND(G$1,$D1511,1)+0,110),"x")</f>
        <v>LOCALIZADO NO MESMO      EXECUTIVO SALVADOR, TERÇA-FEIRA, 29 DE DEZEMBRO DE 2020 - ANO CV - NO 23.058  REPÚB</v>
      </c>
      <c r="H1511" t="str">
        <f>IFERROR(MID($D1511,FIND(H$1,$D1511,1)+0,70),"x")</f>
        <v xml:space="preserve">CAPTAÇÃO SUPERFICIAL, NA BACIA HIDROGRÁFICA DO RIO PARAGUAÇU, NO  RIO </v>
      </c>
      <c r="I1511" t="str">
        <f>IFERROR(MID($D1511,FIND(I$1,$D1511,1)+0,30),"x")</f>
        <v>CPF N° 073.532.158-28, COM SED</v>
      </c>
      <c r="J1511" t="str">
        <f>IFERROR(MID($D1511,FIND(J$1,$D1511,1)+0,30),"x")</f>
        <v>x</v>
      </c>
      <c r="K1511" t="str">
        <f>IFERROR(MID($D1511,FIND(K$1,$D1511,1)+0,40),"x")</f>
        <v>VÁLIDA PELO PRAZO DE 04 (QUATRO) ANOS, A</v>
      </c>
      <c r="L1511" t="str">
        <f>IFERROR(MID($D1511,FIND(L$1,$D1511,1)+0,100),"x")</f>
        <v>RESOLVE: ART. 1º - AUTORIZAR A RENOVAÇÃO  DO DIREITO DE USO DOS RECURSOS HÍDRICOS, VÁLIDA PELO PRAZO</v>
      </c>
      <c r="M1511" t="s">
        <v>3354</v>
      </c>
      <c r="P1511" t="e">
        <f>VLOOKUP(A1511,#REF!,1,FALSE)</f>
        <v>#REF!</v>
      </c>
    </row>
    <row r="1512" spans="1:16" x14ac:dyDescent="0.25">
      <c r="A1512" s="3">
        <v>22059</v>
      </c>
      <c r="B1512" t="s">
        <v>5593</v>
      </c>
      <c r="C1512">
        <v>1405</v>
      </c>
      <c r="D1512" t="s">
        <v>1409</v>
      </c>
      <c r="E1512" s="1">
        <v>22059</v>
      </c>
      <c r="F1512" s="2">
        <v>44200</v>
      </c>
      <c r="G1512" t="str">
        <f>IFERROR(MID($D1512,FIND(G$1,$D1512,1)+0,110),"x")</f>
        <v>x</v>
      </c>
      <c r="H1512" t="str">
        <f>IFERROR(MID($D1512,FIND(H$1,$D1512,1)+0,70),"x")</f>
        <v>x</v>
      </c>
      <c r="I1512" t="str">
        <f>IFERROR(MID($D1512,FIND(I$1,$D1512,1)+0,30),"x")</f>
        <v>x</v>
      </c>
      <c r="J1512" t="str">
        <f>IFERROR(MID($D1512,FIND(J$1,$D1512,1)+0,30),"x")</f>
        <v>CNPJ Nº 13.504.675/0001-10, CO</v>
      </c>
      <c r="K1512" t="str">
        <f>IFERROR(MID($D1512,FIND(K$1,$D1512,1)+0,40),"x")</f>
        <v>VÁLIDA PELO PRAZO DE 06 (SEIS) ANOS, À E</v>
      </c>
      <c r="L1512" t="str">
        <f>IFERROR(MID($D1512,FIND(L$1,$D1512,1)+0,100),"x")</f>
        <v xml:space="preserve">RESOLVE: ART. 1.º - CONCEDER LICENÇA  DE INSTALAÇÃO, VÁLIDA PELO PRAZO DE 06 (SEIS) ANOS, À EMPRESA </v>
      </c>
      <c r="M1512" t="s">
        <v>3501</v>
      </c>
      <c r="P1512" t="e">
        <f>VLOOKUP(A1512,#REF!,1,FALSE)</f>
        <v>#REF!</v>
      </c>
    </row>
    <row r="1513" spans="1:16" x14ac:dyDescent="0.25">
      <c r="A1513" s="3">
        <v>22073</v>
      </c>
      <c r="B1513" t="s">
        <v>5594</v>
      </c>
      <c r="C1513">
        <v>1406</v>
      </c>
      <c r="D1513" t="s">
        <v>1410</v>
      </c>
      <c r="E1513" s="1">
        <v>22073</v>
      </c>
      <c r="F1513" s="2">
        <v>44203</v>
      </c>
      <c r="G1513" t="str">
        <f>IFERROR(MID($D1513,FIND(G$1,$D1513,1)+0,110),"x")</f>
        <v>LOCALIZADO NA FAZENDA MARROÁS, POVOADO DE CANABRAVA, ZONA  RURAL, NO MUNICÍPIO DE MIRANGABA,MEDIANTE O CUMPRIM</v>
      </c>
      <c r="H1513" t="str">
        <f>IFERROR(MID($D1513,FIND(H$1,$D1513,1)+0,70),"x")</f>
        <v>CAPTAÇÃO SUBTERRÂNEA, NA BACIA HIDROGRÁFICA DO RIO ITAPICURU,  NO POÇO</v>
      </c>
      <c r="I1513" t="str">
        <f>IFERROR(MID($D1513,FIND(I$1,$D1513,1)+0,30),"x")</f>
        <v>CPF N° 045.659.414-06, COM SED</v>
      </c>
      <c r="J1513" t="str">
        <f>IFERROR(MID($D1513,FIND(J$1,$D1513,1)+0,30),"x")</f>
        <v>x</v>
      </c>
      <c r="K1513" t="str">
        <f>IFERROR(MID($D1513,FIND(K$1,$D1513,1)+0,40),"x")</f>
        <v>VÁLIDO PELO PRAZO DE 04 (QUATRO) ANOS, A</v>
      </c>
      <c r="L1513" t="str">
        <f>IFERROR(MID($D1513,FIND(L$1,$D1513,1)+0,100),"x")</f>
        <v>RESOLVE: ART. 1.º - AUTORIZAR O DIREITO  DE USO DOS RECURSOS HÍDRICOS, VÁLIDO PELO PRAZO DE 04 (QUAT</v>
      </c>
      <c r="M1513" t="s">
        <v>3502</v>
      </c>
      <c r="P1513" t="e">
        <f>VLOOKUP(A1513,#REF!,1,FALSE)</f>
        <v>#REF!</v>
      </c>
    </row>
    <row r="1514" spans="1:16" x14ac:dyDescent="0.25">
      <c r="A1514" s="3">
        <v>22076</v>
      </c>
      <c r="B1514" t="s">
        <v>5595</v>
      </c>
      <c r="C1514">
        <v>1407</v>
      </c>
      <c r="D1514" t="s">
        <v>1411</v>
      </c>
      <c r="E1514" s="1">
        <v>22076</v>
      </c>
      <c r="F1514" s="2">
        <v>44203</v>
      </c>
      <c r="G1514" t="str">
        <f>IFERROR(MID($D1514,FIND(G$1,$D1514,1)+0,110),"x")</f>
        <v>x</v>
      </c>
      <c r="H1514" t="str">
        <f>IFERROR(MID($D1514,FIND(H$1,$D1514,1)+0,70),"x")</f>
        <v>x</v>
      </c>
      <c r="I1514" t="str">
        <f>IFERROR(MID($D1514,FIND(I$1,$D1514,1)+0,30),"x")</f>
        <v>CPF SOB Nº  479.490.156-91, CO</v>
      </c>
      <c r="J1514" t="str">
        <f>IFERROR(MID($D1514,FIND(J$1,$D1514,1)+0,30),"x")</f>
        <v>x</v>
      </c>
      <c r="K1514" t="str">
        <f>IFERROR(MID($D1514,FIND(K$1,$D1514,1)+0,40),"x")</f>
        <v xml:space="preserve">VÁLIDA PELO PRAZO DE 08 (OITO) ANOS, NA </v>
      </c>
      <c r="L1514" t="str">
        <f>IFERROR(MID($D1514,FIND(L$1,$D1514,1)+0,100),"x")</f>
        <v>RESOLVE:  ART. 1º - CONCEDER: § 1º - AUTORIZAÇÃO DE DIREITO DE USO DOS RECURSOS HÍDRICOS, PARA:  I -</v>
      </c>
      <c r="M1514" t="s">
        <v>3503</v>
      </c>
      <c r="P1514" t="e">
        <f>VLOOKUP(A1514,#REF!,1,FALSE)</f>
        <v>#REF!</v>
      </c>
    </row>
    <row r="1515" spans="1:16" x14ac:dyDescent="0.25">
      <c r="A1515" s="3">
        <v>22081</v>
      </c>
      <c r="B1515" t="s">
        <v>5596</v>
      </c>
      <c r="C1515">
        <v>1408</v>
      </c>
      <c r="D1515" t="s">
        <v>1412</v>
      </c>
      <c r="E1515" s="1">
        <v>22081</v>
      </c>
      <c r="F1515" s="2">
        <v>44208</v>
      </c>
      <c r="G1515" t="str">
        <f>IFERROR(MID($D1515,FIND(G$1,$D1515,1)+0,110),"x")</f>
        <v>LOCALIZADO NA FAZENDA DEUS AMOR, ZONA RURAL, NO MUNICÍPIO DE JANDAÍRA, MEDIANTE  O CUMPRIMENTO DA LEGISLAÇÃO V</v>
      </c>
      <c r="H1515" t="str">
        <f>IFERROR(MID($D1515,FIND(H$1,$D1515,1)+0,70),"x")</f>
        <v>CAPTAÇÃO SUPERFICIAL, NA BACIA HIDROGRÁFICA DO RIO  ITAPICURU, NO AFLU</v>
      </c>
      <c r="I1515" t="str">
        <f>IFERROR(MID($D1515,FIND(I$1,$D1515,1)+0,30),"x")</f>
        <v>CPF Nº 121.451.575-49, COM SED</v>
      </c>
      <c r="J1515" t="str">
        <f>IFERROR(MID($D1515,FIND(J$1,$D1515,1)+0,30),"x")</f>
        <v>x</v>
      </c>
      <c r="K1515" t="str">
        <f>IFERROR(MID($D1515,FIND(K$1,$D1515,1)+0,40),"x")</f>
        <v>VÁLIDO PELO PRAZO DE 04 (QUATRO) ANOS, A</v>
      </c>
      <c r="L1515" t="str">
        <f>IFERROR(MID($D1515,FIND(L$1,$D1515,1)+0,100),"x")</f>
        <v>RESOLVE: ART. 1º - AUTORIZAR O DIREITO DE  USO DOS RECURSOS HÍDRICOS, VÁLIDO PELO PRAZO DE 04 (QUATR</v>
      </c>
      <c r="M1515" t="s">
        <v>3504</v>
      </c>
      <c r="P1515" t="e">
        <f>VLOOKUP(A1515,#REF!,1,FALSE)</f>
        <v>#REF!</v>
      </c>
    </row>
    <row r="1516" spans="1:16" x14ac:dyDescent="0.25">
      <c r="A1516" s="3">
        <v>22082</v>
      </c>
      <c r="B1516" t="s">
        <v>5597</v>
      </c>
      <c r="C1516">
        <v>1409</v>
      </c>
      <c r="D1516" t="s">
        <v>1413</v>
      </c>
      <c r="E1516" s="1">
        <v>22082</v>
      </c>
      <c r="F1516" s="2">
        <v>44208</v>
      </c>
      <c r="G1516" t="str">
        <f>IFERROR(MID($D1516,FIND(G$1,$D1516,1)+0,110),"x")</f>
        <v xml:space="preserve">LOCALIZADO  NA FAZENDA BELA VISTA, ZONA RURAL, NO MUNICÍPIO DE LENÇÓIS, MEDIANTE O CUMPRIMENTO DA  LEGISLAÇÃO </v>
      </c>
      <c r="H1516" t="str">
        <f>IFERROR(MID($D1516,FIND(H$1,$D1516,1)+0,70),"x")</f>
        <v>CAPTAÇÃO SUBTERRÂNEA, NA BACIA HIDROGRÁFICA DO RIO PARAGUAÇU,  NAS COO</v>
      </c>
      <c r="I1516" t="str">
        <f>IFERROR(MID($D1516,FIND(I$1,$D1516,1)+0,30),"x")</f>
        <v>CPF Nº 577.530.245-15, COM SED</v>
      </c>
      <c r="J1516" t="str">
        <f>IFERROR(MID($D1516,FIND(J$1,$D1516,1)+0,30),"x")</f>
        <v>x</v>
      </c>
      <c r="K1516" t="str">
        <f>IFERROR(MID($D1516,FIND(K$1,$D1516,1)+0,40),"x")</f>
        <v>VÁLIDO PELO PRAZO DE 04 (QUATRO) ANOS, A</v>
      </c>
      <c r="L1516" t="str">
        <f>IFERROR(MID($D1516,FIND(L$1,$D1516,1)+0,100),"x")</f>
        <v>RESOLVE: ART. 1º - AUTORIZAR O DIREITO DE  USO DOS RECURSOS HÍDRICOS, VÁLIDO PELO PRAZO DE 04 (QUATR</v>
      </c>
      <c r="M1516" t="s">
        <v>3505</v>
      </c>
      <c r="P1516" t="e">
        <f>VLOOKUP(A1516,#REF!,1,FALSE)</f>
        <v>#REF!</v>
      </c>
    </row>
    <row r="1517" spans="1:16" x14ac:dyDescent="0.25">
      <c r="A1517" s="3">
        <v>22090</v>
      </c>
      <c r="B1517" t="s">
        <v>5600</v>
      </c>
      <c r="C1517">
        <v>1412</v>
      </c>
      <c r="D1517" t="s">
        <v>1416</v>
      </c>
      <c r="E1517" s="1">
        <v>22090</v>
      </c>
      <c r="F1517" s="2">
        <v>44209</v>
      </c>
      <c r="G1517" t="str">
        <f>IFERROR(MID($D1517,FIND(G$1,$D1517,1)+0,110),"x")</f>
        <v>LOCALIZADO NA FAZENDA MONTE ALTO, ZONA RURAL, NO MUNICÍPIO PRADO, MEDIANTE O CUMPRIMENTO DA  LEGISLAÇÃO VIGENT</v>
      </c>
      <c r="H1517" t="str">
        <f>IFERROR(MID($D1517,FIND(H$1,$D1517,1)+0,70),"x")</f>
        <v>CAPTAÇÃO SUPERFICIAL, NA BACIA HIDROGRÁFICA DO CÓRREGO DO OURO, EM  BA</v>
      </c>
      <c r="I1517" t="str">
        <f>IFERROR(MID($D1517,FIND(I$1,$D1517,1)+0,30),"x")</f>
        <v>CPF N° 126.081.778-40, COM SED</v>
      </c>
      <c r="J1517" t="str">
        <f>IFERROR(MID($D1517,FIND(J$1,$D1517,1)+0,30),"x")</f>
        <v>x</v>
      </c>
      <c r="K1517" t="str">
        <f>IFERROR(MID($D1517,FIND(K$1,$D1517,1)+0,40),"x")</f>
        <v>VÁLIDO PELO PRAZO DE 04 (QUATRO) ANOS, A</v>
      </c>
      <c r="L1517" t="str">
        <f>IFERROR(MID($D1517,FIND(L$1,$D1517,1)+0,100),"x")</f>
        <v>RESOLVE: ART. 1º - AUTORIZAR O DIREITO DE USO  DOS RECURSOS HÍDRICOS, VÁLIDO PELO PRAZO DE 04 (QUATR</v>
      </c>
      <c r="M1517" t="s">
        <v>3508</v>
      </c>
      <c r="P1517" t="e">
        <f>VLOOKUP(A1517,#REF!,1,FALSE)</f>
        <v>#REF!</v>
      </c>
    </row>
    <row r="1518" spans="1:16" x14ac:dyDescent="0.25">
      <c r="A1518" s="3">
        <v>22092</v>
      </c>
      <c r="B1518" t="s">
        <v>5601</v>
      </c>
      <c r="C1518">
        <v>1413</v>
      </c>
      <c r="D1518" t="s">
        <v>1417</v>
      </c>
      <c r="E1518" s="1">
        <v>22092</v>
      </c>
      <c r="F1518" s="2">
        <v>44209</v>
      </c>
      <c r="G1518" t="str">
        <f>IFERROR(MID($D1518,FIND(G$1,$D1518,1)+0,110),"x")</f>
        <v>LOCALIZADO NA FAZENDA VÁRZEA, COMUNIDADE VÁRZEA DO CALDAS, ZONA RURAL, NO MUNICÍPIO DE  SEABRA, MEDIANTE O CUM</v>
      </c>
      <c r="H1518" t="str">
        <f>IFERROR(MID($D1518,FIND(H$1,$D1518,1)+0,70),"x")</f>
        <v>CAPTAÇÃO SUBTERRÂNEA NA BACIA HIDROGRÁFICA DO RIO  PARAGUAÇU, NAS COOR</v>
      </c>
      <c r="I1518" t="str">
        <f>IFERROR(MID($D1518,FIND(I$1,$D1518,1)+0,30),"x")</f>
        <v>CPF Nº 741.148.245-53, COM SED</v>
      </c>
      <c r="J1518" t="str">
        <f>IFERROR(MID($D1518,FIND(J$1,$D1518,1)+0,30),"x")</f>
        <v>x</v>
      </c>
      <c r="K1518" t="str">
        <f>IFERROR(MID($D1518,FIND(K$1,$D1518,1)+0,40),"x")</f>
        <v>VÁLIDO PELO PRAZO DE 04 (QUATRO) ANOS, A</v>
      </c>
      <c r="L1518" t="str">
        <f>IFERROR(MID($D1518,FIND(L$1,$D1518,1)+0,100),"x")</f>
        <v>RESOLVE: ART. 1º - AUTORIZAR O DIREITO  DE USO DOS RECURSOS HÍDRICOS, VÁLIDO PELO PRAZO DE 04 (QUATR</v>
      </c>
      <c r="M1518" t="s">
        <v>3509</v>
      </c>
      <c r="P1518" t="e">
        <f>VLOOKUP(A1518,#REF!,1,FALSE)</f>
        <v>#REF!</v>
      </c>
    </row>
    <row r="1519" spans="1:16" x14ac:dyDescent="0.25">
      <c r="A1519" s="3">
        <v>22101</v>
      </c>
      <c r="B1519" t="s">
        <v>5603</v>
      </c>
      <c r="C1519">
        <v>1415</v>
      </c>
      <c r="D1519" t="s">
        <v>1419</v>
      </c>
      <c r="E1519" s="1">
        <v>22101</v>
      </c>
      <c r="F1519" s="2">
        <v>44210</v>
      </c>
      <c r="G1519" t="str">
        <f>IFERROR(MID($D1519,FIND(G$1,$D1519,1)+0,110),"x")</f>
        <v>LOCALIZADO NA FAZENDA CONCORD, ZONA  RURAL, NO MUNICÍPIO DE RIO DE CONTAS, MEDIANTE O CUMPRIMENTO DA LEGISLAÇÃ</v>
      </c>
      <c r="H1519" t="str">
        <f>IFERROR(MID($D1519,FIND(H$1,$D1519,1)+0,70),"x")</f>
        <v xml:space="preserve">CAPTAÇÃO SUBTERRÂNEA, NA BACIA HIDROGRÁFICA DO RIO DE CONTAS; NO POÇO </v>
      </c>
      <c r="I1519" t="str">
        <f>IFERROR(MID($D1519,FIND(I$1,$D1519,1)+0,30),"x")</f>
        <v>x</v>
      </c>
      <c r="J1519" t="str">
        <f>IFERROR(MID($D1519,FIND(J$1,$D1519,1)+0,30),"x")</f>
        <v>CNPJ Nº 11.502.627/0001-67,  C</v>
      </c>
      <c r="K1519" t="str">
        <f>IFERROR(MID($D1519,FIND(K$1,$D1519,1)+0,40),"x")</f>
        <v>VÁLIDA PELO PRAZO DE 04 (QUATRO) ANOS, À</v>
      </c>
      <c r="L1519" t="str">
        <f>IFERROR(MID($D1519,FIND(L$1,$D1519,1)+0,100),"x")</f>
        <v>RESOLVE: ART. 1º - AUTORIZAR A RENOVAÇÃO  DO DIREITO DE USO DOS RECURSOS HÍDRICOS, VÁLIDA PELO PRAZO</v>
      </c>
      <c r="M1519" t="s">
        <v>3511</v>
      </c>
      <c r="P1519" t="e">
        <f>VLOOKUP(A1519,#REF!,1,FALSE)</f>
        <v>#REF!</v>
      </c>
    </row>
    <row r="1520" spans="1:16" x14ac:dyDescent="0.25">
      <c r="A1520" s="3">
        <v>22111</v>
      </c>
      <c r="B1520" t="s">
        <v>5604</v>
      </c>
      <c r="C1520">
        <v>1416</v>
      </c>
      <c r="D1520" t="s">
        <v>1420</v>
      </c>
      <c r="E1520" s="1">
        <v>22111</v>
      </c>
      <c r="F1520" s="2">
        <v>44215</v>
      </c>
      <c r="G1520" t="str">
        <f>IFERROR(MID($D1520,FIND(G$1,$D1520,1)+0,110),"x")</f>
        <v>LOCALIZADO NA FAZENDA VALENTINA  I E II, ZONA RURAL, MUNICÍPIO DE ITAGIMIRIM, MEDIANTE O CUMPRIMENTO DA LEGISL</v>
      </c>
      <c r="H1520" t="str">
        <f>IFERROR(MID($D1520,FIND(H$1,$D1520,1)+0,70),"x")</f>
        <v xml:space="preserve">CAPTAÇÃO SUPERFICIAL, NA BACIA HIDROGRÁFICA  DO RIO JEQUITINHONHA, NO </v>
      </c>
      <c r="I1520" t="str">
        <f>IFERROR(MID($D1520,FIND(I$1,$D1520,1)+0,30),"x")</f>
        <v>x</v>
      </c>
      <c r="J1520" t="str">
        <f>IFERROR(MID($D1520,FIND(J$1,$D1520,1)+0,30),"x")</f>
        <v>CNPJ Nº 30.913.922/0001-50, CO</v>
      </c>
      <c r="K1520" t="str">
        <f>IFERROR(MID($D1520,FIND(K$1,$D1520,1)+0,40),"x")</f>
        <v>VÁLIDO PELO PRAZO DE 04 (QUATRO) ANOS, A</v>
      </c>
      <c r="L1520" t="str">
        <f>IFERROR(MID($D1520,FIND(L$1,$D1520,1)+0,100),"x")</f>
        <v>RESOLVE: ART. 1º - AUTORIZAR O DIREITO DE USO  DOS RECURSOS HÍDRICOS, VÁLIDO PELO PRAZO DE 04 (QUATR</v>
      </c>
      <c r="M1520" t="s">
        <v>3512</v>
      </c>
      <c r="P1520" t="e">
        <f>VLOOKUP(A1520,#REF!,1,FALSE)</f>
        <v>#REF!</v>
      </c>
    </row>
    <row r="1521" spans="1:16" x14ac:dyDescent="0.25">
      <c r="A1521" s="3">
        <v>22114</v>
      </c>
      <c r="B1521" t="s">
        <v>5606</v>
      </c>
      <c r="C1521">
        <v>1418</v>
      </c>
      <c r="D1521" t="s">
        <v>1422</v>
      </c>
      <c r="E1521" s="1">
        <v>22114</v>
      </c>
      <c r="F1521" s="2">
        <v>44216</v>
      </c>
      <c r="G1521" t="str">
        <f>IFERROR(MID($D1521,FIND(G$1,$D1521,1)+0,110),"x")</f>
        <v>LOCALIZADO NA FAZENDA LUA  NOVA, ZONA RURAL, NO MUNICÍPIO DE ITABERABA, MEDIANTE O CUMPRIMENTO DA LEGISLAÇÃO V</v>
      </c>
      <c r="H1521" t="str">
        <f>IFERROR(MID($D1521,FIND(H$1,$D1521,1)+0,70),"x")</f>
        <v>CAPTAÇÃO SUPERFICIAL, NA BACIA HIDROGRÁFICA DO RIO PARAGUAÇU, NO RIO P</v>
      </c>
      <c r="I1521" t="str">
        <f>IFERROR(MID($D1521,FIND(I$1,$D1521,1)+0,30),"x")</f>
        <v>x</v>
      </c>
      <c r="J1521" t="str">
        <f>IFERROR(MID($D1521,FIND(J$1,$D1521,1)+0,30),"x")</f>
        <v>CNPJ N° 32.693.830/0001-38, CO</v>
      </c>
      <c r="K1521" t="str">
        <f>IFERROR(MID($D1521,FIND(K$1,$D1521,1)+0,40),"x")</f>
        <v>VÁLIDA PELO PRAZO DE 04 (QUATRO) ANOS, A</v>
      </c>
      <c r="L1521" t="str">
        <f>IFERROR(MID($D1521,FIND(L$1,$D1521,1)+0,100),"x")</f>
        <v>RESOLVE: ART. 1º - AUTORIZAR A RENOVAÇÃO  DO DIREITO DE USO DOS RECURSOS HÍDRICOS, VÁLIDA PELO PRAZO</v>
      </c>
      <c r="M1521" t="s">
        <v>3514</v>
      </c>
      <c r="P1521" t="e">
        <f>VLOOKUP(A1521,#REF!,1,FALSE)</f>
        <v>#REF!</v>
      </c>
    </row>
    <row r="1522" spans="1:16" x14ac:dyDescent="0.25">
      <c r="A1522" s="3">
        <v>22120</v>
      </c>
      <c r="B1522" t="s">
        <v>5607</v>
      </c>
      <c r="C1522">
        <v>1419</v>
      </c>
      <c r="D1522" t="s">
        <v>1423</v>
      </c>
      <c r="E1522" s="1">
        <v>22120</v>
      </c>
      <c r="F1522" s="2">
        <v>44216</v>
      </c>
      <c r="G1522" t="str">
        <f>IFERROR(MID($D1522,FIND(G$1,$D1522,1)+0,110),"x")</f>
        <v>LOCALIZADO  NA FAZENDA ELDORADO, ZONA RURAL, NO MUNICÍPIO DE IBIRAPUÃ, MEDIANTE O CUMPRIMENTO DA  LEGISLAÇÃO V</v>
      </c>
      <c r="H1522" t="str">
        <f>IFERROR(MID($D1522,FIND(H$1,$D1522,1)+0,70),"x")</f>
        <v>CAPTAÇÃO SUPERFICIAL, NA BACIA HIDROGRÁFICA DO RIO PERUÍPE, NO  CÓRREG</v>
      </c>
      <c r="I1522" t="str">
        <f>IFERROR(MID($D1522,FIND(I$1,$D1522,1)+0,30),"x")</f>
        <v>CPF Nº 348.143.966-00, COM SED</v>
      </c>
      <c r="J1522" t="str">
        <f>IFERROR(MID($D1522,FIND(J$1,$D1522,1)+0,30),"x")</f>
        <v>x</v>
      </c>
      <c r="K1522" t="str">
        <f>IFERROR(MID($D1522,FIND(K$1,$D1522,1)+0,40),"x")</f>
        <v>VÁLIDO PELO PRAZO DE 04 (QUATRO) ANOS, A</v>
      </c>
      <c r="L1522" t="str">
        <f>IFERROR(MID($D1522,FIND(L$1,$D1522,1)+0,100),"x")</f>
        <v>RESOLVE: ART. 1º - AUTORIZAR O DIREITO DE  USO DOS RECURSOS HÍDRICOS, VÁLIDO PELO PRAZO DE 04 (QUATR</v>
      </c>
      <c r="M1522" t="s">
        <v>3515</v>
      </c>
      <c r="P1522" t="e">
        <f>VLOOKUP(A1522,#REF!,1,FALSE)</f>
        <v>#REF!</v>
      </c>
    </row>
    <row r="1523" spans="1:16" x14ac:dyDescent="0.25">
      <c r="A1523" s="3">
        <v>22121</v>
      </c>
      <c r="B1523" t="s">
        <v>5608</v>
      </c>
      <c r="C1523">
        <v>1420</v>
      </c>
      <c r="D1523" t="s">
        <v>1424</v>
      </c>
      <c r="E1523" s="1">
        <v>22121</v>
      </c>
      <c r="F1523" s="2">
        <v>44216</v>
      </c>
      <c r="G1523" t="str">
        <f>IFERROR(MID($D1523,FIND(G$1,$D1523,1)+0,110),"x")</f>
        <v>LOCALIZADO  NA FAZENDA CAMPO GRANDE, ZONA RURAL, NO MUNICÍPIO DE IBIRAPUÃ, MEDIANTE O CUMPRIMENTO DA  LEGISLAÇ</v>
      </c>
      <c r="H1523" t="str">
        <f>IFERROR(MID($D1523,FIND(H$1,$D1523,1)+0,70),"x")</f>
        <v>CAPTAÇÃO SUPERFICIAL, NA BACIA HIDROGRÁFICA DO RIO PERUÍPE, NO  CÓRREG</v>
      </c>
      <c r="I1523" t="str">
        <f>IFERROR(MID($D1523,FIND(I$1,$D1523,1)+0,30),"x")</f>
        <v>CPF Nº 348.143.966-00, COM SED</v>
      </c>
      <c r="J1523" t="str">
        <f>IFERROR(MID($D1523,FIND(J$1,$D1523,1)+0,30),"x")</f>
        <v>x</v>
      </c>
      <c r="K1523" t="str">
        <f>IFERROR(MID($D1523,FIND(K$1,$D1523,1)+0,40),"x")</f>
        <v>VÁLIDO PELO PRAZO DE 04 (QUATRO) ANOS, A</v>
      </c>
      <c r="L1523" t="str">
        <f>IFERROR(MID($D1523,FIND(L$1,$D1523,1)+0,100),"x")</f>
        <v>RESOLVE: ART. 1º - AUTORIZAR O DIREITO DE  USO DOS RECURSOS HÍDRICOS, VÁLIDO PELO PRAZO DE 04 (QUATR</v>
      </c>
      <c r="M1523" t="s">
        <v>3516</v>
      </c>
      <c r="P1523" t="e">
        <f>VLOOKUP(A1523,#REF!,1,FALSE)</f>
        <v>#REF!</v>
      </c>
    </row>
    <row r="1524" spans="1:16" x14ac:dyDescent="0.25">
      <c r="A1524" s="3">
        <v>22133</v>
      </c>
      <c r="B1524" t="s">
        <v>5610</v>
      </c>
      <c r="C1524">
        <v>1422</v>
      </c>
      <c r="D1524" t="s">
        <v>1426</v>
      </c>
      <c r="E1524" s="1">
        <v>22133</v>
      </c>
      <c r="F1524" s="2">
        <v>44217</v>
      </c>
      <c r="G1524" t="str">
        <f>IFERROR(MID($D1524,FIND(G$1,$D1524,1)+0,110),"x")</f>
        <v>LOCALIZADO NA FAZENDA VARGINHA, ESTRADA CAATINGA DO MOURA A TAQUARENDI, ZONA RURAL, NO  MUNICÍPIO DE JACOBINA,</v>
      </c>
      <c r="H1524" t="str">
        <f>IFERROR(MID($D1524,FIND(H$1,$D1524,1)+0,70),"x")</f>
        <v>CAPTAÇÃO SUBTERRÂNEA, NA BACIA HIDROGRÁFICA DO RIO SÃO  FRANCISCO, NAS</v>
      </c>
      <c r="I1524" t="str">
        <f>IFERROR(MID($D1524,FIND(I$1,$D1524,1)+0,30),"x")</f>
        <v>CPF Nº 032.396.235-10, COM SED</v>
      </c>
      <c r="J1524" t="str">
        <f>IFERROR(MID($D1524,FIND(J$1,$D1524,1)+0,30),"x")</f>
        <v>x</v>
      </c>
      <c r="K1524" t="str">
        <f>IFERROR(MID($D1524,FIND(K$1,$D1524,1)+0,40),"x")</f>
        <v>VÁLIDO PELO PRAZO DE 04 (QUATRO) ANOS, A</v>
      </c>
      <c r="L1524" t="str">
        <f>IFERROR(MID($D1524,FIND(L$1,$D1524,1)+0,100),"x")</f>
        <v>RESOLVE: ART. 1º - AUTORIZAR O DIREITO DE  USO DOS RECURSOS HÍDRICOS, VÁLIDO PELO PRAZO DE 04 (QUATR</v>
      </c>
      <c r="M1524" t="s">
        <v>3518</v>
      </c>
      <c r="P1524" t="e">
        <f>VLOOKUP(A1524,#REF!,1,FALSE)</f>
        <v>#REF!</v>
      </c>
    </row>
    <row r="1525" spans="1:16" x14ac:dyDescent="0.25">
      <c r="A1525" s="3">
        <v>22135</v>
      </c>
      <c r="B1525" t="s">
        <v>5612</v>
      </c>
      <c r="C1525">
        <v>1424</v>
      </c>
      <c r="D1525" t="s">
        <v>1428</v>
      </c>
      <c r="E1525" s="1">
        <v>22135</v>
      </c>
      <c r="F1525" s="2">
        <v>44217</v>
      </c>
      <c r="G1525" t="str">
        <f>IFERROR(MID($D1525,FIND(G$1,$D1525,1)+0,110),"x")</f>
        <v>LOCALIZADO NA FAZENDA FUNIZ, ZONA RURAL, NO MUNICÍPIO DE IBICOARA, MEDIANTE O CUMPRIMENTO  DA LEGISLAÇÃO VIGEN</v>
      </c>
      <c r="H1525" t="str">
        <f>IFERROR(MID($D1525,FIND(H$1,$D1525,1)+0,70),"x")</f>
        <v>CAPTAÇÃO SUPERFICIAL, NA BACIA HIDROGRÁFICA DO RIO  PARAGUAÇU, NO RIAC</v>
      </c>
      <c r="I1525" t="str">
        <f>IFERROR(MID($D1525,FIND(I$1,$D1525,1)+0,30),"x")</f>
        <v>CPF N° 944.446.175-00, COM SED</v>
      </c>
      <c r="J1525" t="str">
        <f>IFERROR(MID($D1525,FIND(J$1,$D1525,1)+0,30),"x")</f>
        <v>x</v>
      </c>
      <c r="K1525" t="str">
        <f>IFERROR(MID($D1525,FIND(K$1,$D1525,1)+0,40),"x")</f>
        <v>VÁLIDO PELO PRAZO DE 04 (QUATRO) ANOS, A</v>
      </c>
      <c r="L1525" t="str">
        <f>IFERROR(MID($D1525,FIND(L$1,$D1525,1)+0,100),"x")</f>
        <v>RESOLVE: ART. 1º - AUTORIZAR O DIREITO DE  USO DOS RECURSOS HÍDRICOS, VÁLIDO PELO PRAZO DE 04 (QUATR</v>
      </c>
      <c r="M1525" t="s">
        <v>3520</v>
      </c>
      <c r="P1525" t="e">
        <f>VLOOKUP(A1525,#REF!,1,FALSE)</f>
        <v>#REF!</v>
      </c>
    </row>
    <row r="1526" spans="1:16" x14ac:dyDescent="0.25">
      <c r="A1526" s="3">
        <v>22158</v>
      </c>
      <c r="B1526" t="s">
        <v>5614</v>
      </c>
      <c r="C1526">
        <v>1426</v>
      </c>
      <c r="D1526" t="s">
        <v>1430</v>
      </c>
      <c r="E1526" s="1">
        <v>22158</v>
      </c>
      <c r="F1526" s="2">
        <v>44222</v>
      </c>
      <c r="G1526" t="str">
        <f>IFERROR(MID($D1526,FIND(G$1,$D1526,1)+0,110),"x")</f>
        <v>LOCALIZADO NA FAZENDA LAGOA DO VINHO V (MAT. 2354), ZONA  RURAL, NO MUNICÍPIO DE CARAVELAS, MEDIANTE O CUMPRIM</v>
      </c>
      <c r="H1526" t="str">
        <f>IFERROR(MID($D1526,FIND(H$1,$D1526,1)+0,70),"x")</f>
        <v>CAPTAÇÃO SUPERFICIAL, NA BACIA HIDROGRÁFICA DO RIO PERUÍPE,  EM BARRAM</v>
      </c>
      <c r="I1526" t="str">
        <f>IFERROR(MID($D1526,FIND(I$1,$D1526,1)+0,30),"x")</f>
        <v>x</v>
      </c>
      <c r="J1526" t="str">
        <f>IFERROR(MID($D1526,FIND(J$1,$D1526,1)+0,30),"x")</f>
        <v>CNPJ N° 04.588.246/0001-87, CO</v>
      </c>
      <c r="K1526" t="str">
        <f>IFERROR(MID($D1526,FIND(K$1,$D1526,1)+0,40),"x")</f>
        <v>VÁLIDO PELO PRAZO 04 (QUATRO) ANOS, À US</v>
      </c>
      <c r="L1526" t="str">
        <f>IFERROR(MID($D1526,FIND(L$1,$D1526,1)+0,100),"x")</f>
        <v xml:space="preserve">RESOLVE: ART. 1º - AUTORIZAR O DIREITO DE  USO DOS RECURSOS HÍDRICOS, VÁLIDO PELO PRAZO 04 (QUATRO) </v>
      </c>
      <c r="M1526" t="s">
        <v>3522</v>
      </c>
      <c r="P1526" t="e">
        <f>VLOOKUP(A1526,#REF!,1,FALSE)</f>
        <v>#REF!</v>
      </c>
    </row>
    <row r="1527" spans="1:16" x14ac:dyDescent="0.25">
      <c r="A1527" s="3">
        <v>22164</v>
      </c>
      <c r="B1527" t="s">
        <v>5617</v>
      </c>
      <c r="C1527">
        <v>1429</v>
      </c>
      <c r="D1527" t="s">
        <v>1433</v>
      </c>
      <c r="E1527" s="1">
        <v>22164</v>
      </c>
      <c r="F1527" s="2">
        <v>44222</v>
      </c>
      <c r="G1527" t="str">
        <f>IFERROR(MID($D1527,FIND(G$1,$D1527,1)+0,110),"x")</f>
        <v xml:space="preserve">LOCALIZADO NA FAZENDA LAGOA BONITA, RODOVIA BR 116, KM 40, ZONA RURAL, NO  MUNICÍPIO DE ITABERABA, MEDIANTE O </v>
      </c>
      <c r="H1527" t="str">
        <f>IFERROR(MID($D1527,FIND(H$1,$D1527,1)+0,70),"x")</f>
        <v xml:space="preserve">CAPTAÇÃO SUPERFICIAL, NA BACIA HIDROGRÁFICA  DO RIO PARAGUAÇU, NO RIO </v>
      </c>
      <c r="I1527" t="str">
        <f>IFERROR(MID($D1527,FIND(I$1,$D1527,1)+0,30),"x")</f>
        <v>CPF N° 045.811.305-06, COM SED</v>
      </c>
      <c r="J1527" t="str">
        <f>IFERROR(MID($D1527,FIND(J$1,$D1527,1)+0,30),"x")</f>
        <v>x</v>
      </c>
      <c r="K1527" t="str">
        <f>IFERROR(MID($D1527,FIND(K$1,$D1527,1)+0,40),"x")</f>
        <v>VÁLIDO PELO PRAZO DE 04 (QUATRO) ANOS, A</v>
      </c>
      <c r="L1527" t="str">
        <f>IFERROR(MID($D1527,FIND(L$1,$D1527,1)+0,100),"x")</f>
        <v>RESOLVE: ART. 1º - AUTORIZAR O DIREITO DE  USO DOS RECURSOS HÍDRICOS, VÁLIDO PELO PRAZO DE 04 (QUATR</v>
      </c>
      <c r="M1527" t="s">
        <v>3525</v>
      </c>
      <c r="P1527" t="e">
        <f>VLOOKUP(A1527,#REF!,1,FALSE)</f>
        <v>#REF!</v>
      </c>
    </row>
    <row r="1528" spans="1:16" x14ac:dyDescent="0.25">
      <c r="A1528" s="3">
        <v>22168</v>
      </c>
      <c r="B1528" t="s">
        <v>5618</v>
      </c>
      <c r="C1528">
        <v>1430</v>
      </c>
      <c r="D1528" t="s">
        <v>1434</v>
      </c>
      <c r="E1528" s="1">
        <v>22168</v>
      </c>
      <c r="F1528" s="2">
        <v>44223</v>
      </c>
      <c r="G1528" t="str">
        <f>IFERROR(MID($D1528,FIND(G$1,$D1528,1)+0,110),"x")</f>
        <v>LOCALIZADO NAS FAZENDAS ALVORADA E DIAMANTE, RODOVIA BA 142, KM 117, ZONA RURAL,  NO MUNICÍPIO DE MUCUGÊ, MEDI</v>
      </c>
      <c r="H1528" t="str">
        <f>IFERROR(MID($D1528,FIND(H$1,$D1528,1)+0,70),"x")</f>
        <v xml:space="preserve">CAPTAÇÃO SUPERFICIAL, NA  BACIA HIDROGRÁFICA DO RIO PARAGUAÇU, NO RIO </v>
      </c>
      <c r="I1528" t="str">
        <f>IFERROR(MID($D1528,FIND(I$1,$D1528,1)+0,30),"x")</f>
        <v>x</v>
      </c>
      <c r="J1528" t="str">
        <f>IFERROR(MID($D1528,FIND(J$1,$D1528,1)+0,30),"x")</f>
        <v>CNPJ SOB N° 01.497.054/0001-77</v>
      </c>
      <c r="K1528" t="str">
        <f>IFERROR(MID($D1528,FIND(K$1,$D1528,1)+0,40),"x")</f>
        <v>VÁLIDA PELO PRAZO DE 04 (QUATRO) ANOS, À</v>
      </c>
      <c r="L1528" t="str">
        <f>IFERROR(MID($D1528,FIND(L$1,$D1528,1)+0,100),"x")</f>
        <v>RESOLVE: ART. 1º - AUTORIZAR A RENOVAÇÃO DO  DIREITO DE USO DOS RECURSOS HÍDRICOS, VÁLIDA PELO PRAZO</v>
      </c>
      <c r="M1528" t="s">
        <v>3526</v>
      </c>
      <c r="P1528" t="e">
        <f>VLOOKUP(A1528,#REF!,1,FALSE)</f>
        <v>#REF!</v>
      </c>
    </row>
    <row r="1529" spans="1:16" x14ac:dyDescent="0.25">
      <c r="A1529" s="3">
        <v>22169</v>
      </c>
      <c r="B1529" t="s">
        <v>5619</v>
      </c>
      <c r="C1529">
        <v>1431</v>
      </c>
      <c r="D1529" t="s">
        <v>1435</v>
      </c>
      <c r="E1529" s="1">
        <v>22169</v>
      </c>
      <c r="F1529" s="2">
        <v>44223</v>
      </c>
      <c r="G1529" t="str">
        <f>IFERROR(MID($D1529,FIND(G$1,$D1529,1)+0,110),"x")</f>
        <v>LOCALIZADO NA FAZENDA  OLHO D’ÁGUA DAS QUINTAS, ZONA RURAL, NO MUNICÍPIO DE CARAÍBAS, MEDIANTE O CUMPRIMENTO D</v>
      </c>
      <c r="H1529" t="str">
        <f>IFERROR(MID($D1529,FIND(H$1,$D1529,1)+0,70),"x")</f>
        <v xml:space="preserve">CAPTAÇÃO SUPERFICIAL, NA BACIA HIDROGRÁFICA DO RIO DE CONTAS, NO RIO  </v>
      </c>
      <c r="I1529" t="str">
        <f>IFERROR(MID($D1529,FIND(I$1,$D1529,1)+0,30),"x")</f>
        <v>CPF N° 644.987.355-87, COM SED</v>
      </c>
      <c r="J1529" t="str">
        <f>IFERROR(MID($D1529,FIND(J$1,$D1529,1)+0,30),"x")</f>
        <v>x</v>
      </c>
      <c r="K1529" t="str">
        <f>IFERROR(MID($D1529,FIND(K$1,$D1529,1)+0,40),"x")</f>
        <v>VÁLIDO PELO PRAZO DE 04 (QUATRO) ANOS, A</v>
      </c>
      <c r="L1529" t="str">
        <f>IFERROR(MID($D1529,FIND(L$1,$D1529,1)+0,100),"x")</f>
        <v>RESOLVE: ART. 1º - AUTORIZAR O DIREITO DE  USO DOS RECURSOS HÍDRICOS, VÁLIDO PELO PRAZO DE 04 (QUATR</v>
      </c>
      <c r="M1529" t="s">
        <v>3527</v>
      </c>
      <c r="P1529" t="e">
        <f>VLOOKUP(A1529,#REF!,1,FALSE)</f>
        <v>#REF!</v>
      </c>
    </row>
    <row r="1530" spans="1:16" x14ac:dyDescent="0.25">
      <c r="A1530" s="3">
        <v>22258</v>
      </c>
      <c r="B1530" t="s">
        <v>5621</v>
      </c>
      <c r="C1530">
        <v>1433</v>
      </c>
      <c r="D1530" t="s">
        <v>1437</v>
      </c>
      <c r="E1530" s="1">
        <v>22258</v>
      </c>
      <c r="F1530" s="2">
        <v>44232</v>
      </c>
      <c r="G1530" t="str">
        <f>IFERROR(MID($D1530,FIND(G$1,$D1530,1)+0,110),"x")</f>
        <v>LOCALIZADO NA FAZENDA RANCHO  DO MARQUINHO, ZONA RURAL, NO MUNICÍPIO DE BOA VISTA DO TUPIM, MEDIANTE O CUMPRIM</v>
      </c>
      <c r="H1530" t="str">
        <f>IFERROR(MID($D1530,FIND(H$1,$D1530,1)+0,70),"x")</f>
        <v>CAPTAÇÃO SUPERFICIAL, NA BACIA HIDROGRÁFICA  DO RIO PARAGUAÇU, EM BARR</v>
      </c>
      <c r="I1530" t="str">
        <f>IFERROR(MID($D1530,FIND(I$1,$D1530,1)+0,30),"x")</f>
        <v>CPF N° 044.179.335-53, COM SED</v>
      </c>
      <c r="J1530" t="str">
        <f>IFERROR(MID($D1530,FIND(J$1,$D1530,1)+0,30),"x")</f>
        <v>x</v>
      </c>
      <c r="K1530" t="str">
        <f>IFERROR(MID($D1530,FIND(K$1,$D1530,1)+0,40),"x")</f>
        <v>VÁLIDO PELO PRAZO 04 (QUATRO) ANOS, A MÁ</v>
      </c>
      <c r="L1530" t="str">
        <f>IFERROR(MID($D1530,FIND(L$1,$D1530,1)+0,100),"x")</f>
        <v>RESOLVE: ART. 1.º - AUTORIZAR O  DIREITO DE USO DOS RECURSOS HÍDRICOS, VÁLIDO PELO PRAZO 04 (QUATRO)</v>
      </c>
      <c r="M1530" t="s">
        <v>3529</v>
      </c>
      <c r="P1530" t="e">
        <f>VLOOKUP(A1530,#REF!,1,FALSE)</f>
        <v>#REF!</v>
      </c>
    </row>
    <row r="1531" spans="1:16" x14ac:dyDescent="0.25">
      <c r="A1531" s="3">
        <v>22277</v>
      </c>
      <c r="B1531" t="s">
        <v>5622</v>
      </c>
      <c r="C1531">
        <v>1434</v>
      </c>
      <c r="D1531" t="s">
        <v>1438</v>
      </c>
      <c r="E1531" s="1">
        <v>22277</v>
      </c>
      <c r="F1531" s="2">
        <v>44235</v>
      </c>
      <c r="G1531" t="str">
        <f>IFERROR(MID($D1531,FIND(G$1,$D1531,1)+0,110),"x")</f>
        <v>LOCALIZADO  NAS FAZENDAS DIAMANTINA V (MAT. 3024) E DIAMANTINA V (MAT.3122), ZONA RIO DO PEIXE, ZONA  RURAL, N</v>
      </c>
      <c r="H1531" t="str">
        <f>IFERROR(MID($D1531,FIND(H$1,$D1531,1)+0,70),"x")</f>
        <v xml:space="preserve">CAPTAÇÃO SUPERFICIAL, NA BACIA HIDROGRÁFICA DO RIO DE CONTAS,  NO RIO </v>
      </c>
      <c r="I1531" t="str">
        <f>IFERROR(MID($D1531,FIND(I$1,$D1531,1)+0,30),"x")</f>
        <v>CPF Nº 225.980.735-68, COM SED</v>
      </c>
      <c r="J1531" t="str">
        <f>IFERROR(MID($D1531,FIND(J$1,$D1531,1)+0,30),"x")</f>
        <v>x</v>
      </c>
      <c r="K1531" t="str">
        <f>IFERROR(MID($D1531,FIND(K$1,$D1531,1)+0,40),"x")</f>
        <v>VÁLIDO PELO PRAZO DE 04 (QUATRO) ANOS, A</v>
      </c>
      <c r="L1531" t="str">
        <f>IFERROR(MID($D1531,FIND(L$1,$D1531,1)+0,100),"x")</f>
        <v>RESOLVE: ART. 1º - AUTORIZAR O DIREITO DE  USO DOS RECURSOS HÍDRICOS, VÁLIDO PELO PRAZO DE 04 (QUATR</v>
      </c>
      <c r="M1531" t="s">
        <v>3530</v>
      </c>
      <c r="P1531" t="e">
        <f>VLOOKUP(A1531,#REF!,1,FALSE)</f>
        <v>#REF!</v>
      </c>
    </row>
    <row r="1532" spans="1:16" x14ac:dyDescent="0.25">
      <c r="A1532" s="3">
        <v>22296</v>
      </c>
      <c r="B1532" t="s">
        <v>5623</v>
      </c>
      <c r="C1532">
        <v>1435</v>
      </c>
      <c r="D1532" t="s">
        <v>1439</v>
      </c>
      <c r="E1532" s="1">
        <v>22296</v>
      </c>
      <c r="F1532" s="2">
        <v>44256</v>
      </c>
      <c r="G1532" t="str">
        <f>IFERROR(MID($D1532,FIND(G$1,$D1532,1)+0,110),"x")</f>
        <v>LOCALIZADO NA FAZENDA BOA ESPERANÇA, ZONA RURAL, NO  MUNICÍPIO DE CONTENDAS DO SINCORÁ, MEDIANTE O CUMPRIMENTO</v>
      </c>
      <c r="H1532" t="str">
        <f>IFERROR(MID($D1532,FIND(H$1,$D1532,1)+0,70),"x")</f>
        <v xml:space="preserve">CAPTAÇÃO SUPERFICIAL, NA BACIA HIDROGRÁFICA DO RIO DE  CONTAS, NO RIO </v>
      </c>
      <c r="I1532" t="str">
        <f>IFERROR(MID($D1532,FIND(I$1,$D1532,1)+0,30),"x")</f>
        <v>CPF Nº 004.798.625-59, COM SED</v>
      </c>
      <c r="J1532" t="str">
        <f>IFERROR(MID($D1532,FIND(J$1,$D1532,1)+0,30),"x")</f>
        <v>x</v>
      </c>
      <c r="K1532" t="str">
        <f>IFERROR(MID($D1532,FIND(K$1,$D1532,1)+0,40),"x")</f>
        <v>VÁLIDO PELO PRAZO DE 04 (QUATRO) ANOS, A</v>
      </c>
      <c r="L1532" t="str">
        <f>IFERROR(MID($D1532,FIND(L$1,$D1532,1)+0,100),"x")</f>
        <v>RESOLVE: ART. 1º - AUTORIZAR O DIREITO DE  USO DOS RECURSOS HÍDRICOS, VÁLIDO PELO PRAZO DE 04 (QUATR</v>
      </c>
      <c r="M1532" t="s">
        <v>3531</v>
      </c>
      <c r="P1532" t="e">
        <f>VLOOKUP(A1532,#REF!,1,FALSE)</f>
        <v>#REF!</v>
      </c>
    </row>
    <row r="1533" spans="1:16" x14ac:dyDescent="0.25">
      <c r="A1533" s="3">
        <v>22313</v>
      </c>
      <c r="B1533" t="s">
        <v>5625</v>
      </c>
      <c r="C1533">
        <v>1437</v>
      </c>
      <c r="D1533" t="s">
        <v>1441</v>
      </c>
      <c r="E1533" s="1">
        <v>22313</v>
      </c>
      <c r="F1533" s="2">
        <v>44239</v>
      </c>
      <c r="G1533" t="str">
        <f>IFERROR(MID($D1533,FIND(G$1,$D1533,1)+0,110),"x")</f>
        <v>LOCALIZADO NA FAZENDA SOLEDADE, ZONA RURAL, NO MUNICÍPIO DE UTINGA, MEDIANTE O CUMPRIMENTO  DA LEGISLAÇÃO VIGE</v>
      </c>
      <c r="H1533" t="str">
        <f>IFERROR(MID($D1533,FIND(H$1,$D1533,1)+0,70),"x")</f>
        <v>CAPTAÇÃO SUBTERRÂNEA, NA BACIA HIDROGRÁFICA DO RIO  PARAGUAÇU, NAS COO</v>
      </c>
      <c r="I1533" t="str">
        <f>IFERROR(MID($D1533,FIND(I$1,$D1533,1)+0,30),"x")</f>
        <v>CPF N° 143.895.095-00, COM SED</v>
      </c>
      <c r="J1533" t="str">
        <f>IFERROR(MID($D1533,FIND(J$1,$D1533,1)+0,30),"x")</f>
        <v>x</v>
      </c>
      <c r="K1533" t="str">
        <f>IFERROR(MID($D1533,FIND(K$1,$D1533,1)+0,40),"x")</f>
        <v>VÁLIDO PELO PRAZO DE 04 (QUATRO) ANOS, A</v>
      </c>
      <c r="L1533" t="str">
        <f>IFERROR(MID($D1533,FIND(L$1,$D1533,1)+0,100),"x")</f>
        <v>RESOLVE: ART. 1.º - AUTORIZAR O DIREITO  DE USO DOS RECURSOS HÍDRICOS, VÁLIDO PELO PRAZO DE 04 (QUAT</v>
      </c>
      <c r="M1533" t="s">
        <v>3533</v>
      </c>
      <c r="P1533" t="e">
        <f>VLOOKUP(A1533,#REF!,1,FALSE)</f>
        <v>#REF!</v>
      </c>
    </row>
    <row r="1534" spans="1:16" x14ac:dyDescent="0.25">
      <c r="A1534" s="3">
        <v>22325</v>
      </c>
      <c r="B1534" t="s">
        <v>5627</v>
      </c>
      <c r="C1534">
        <v>1439</v>
      </c>
      <c r="D1534" t="s">
        <v>1443</v>
      </c>
      <c r="E1534" s="1">
        <v>22325</v>
      </c>
      <c r="F1534" s="2">
        <v>44258</v>
      </c>
      <c r="G1534" t="str">
        <f>IFERROR(MID($D1534,FIND(G$1,$D1534,1)+0,110),"x")</f>
        <v>LOCALIZADO NA FAZENDA AÇUDE, COMUNIDADE VÁRZEA  DE CALDAS, ZONA RURAL, NO MUNICÍPIO DE SEABRA, MEDIANTE O CUMP</v>
      </c>
      <c r="H1534" t="str">
        <f>IFERROR(MID($D1534,FIND(H$1,$D1534,1)+0,70),"x")</f>
        <v xml:space="preserve">CAPTAÇÃO SUPERFICIAL, NA BACIA HIDROGRÁFICA DO RIO  PARAGUAÇU, NO RIO </v>
      </c>
      <c r="I1534" t="str">
        <f>IFERROR(MID($D1534,FIND(I$1,$D1534,1)+0,30),"x")</f>
        <v>CPF Nº 957.013.705-34, COM SED</v>
      </c>
      <c r="J1534" t="str">
        <f>IFERROR(MID($D1534,FIND(J$1,$D1534,1)+0,30),"x")</f>
        <v>x</v>
      </c>
      <c r="K1534" t="str">
        <f>IFERROR(MID($D1534,FIND(K$1,$D1534,1)+0,40),"x")</f>
        <v xml:space="preserve">VÁLIDO PELO PRAZO DE 4 (QUATRO) ANOS, A </v>
      </c>
      <c r="L1534" t="str">
        <f>IFERROR(MID($D1534,FIND(L$1,$D1534,1)+0,100),"x")</f>
        <v>RESOLVE: ART. 1º - AUTORIZAR O DIREITO DE  USO DOS RECURSOS HÍDRICOS, VÁLIDO PELO PRAZO DE 4 (QUATRO</v>
      </c>
      <c r="M1534" t="s">
        <v>3535</v>
      </c>
      <c r="P1534" t="e">
        <f>VLOOKUP(A1534,#REF!,1,FALSE)</f>
        <v>#REF!</v>
      </c>
    </row>
    <row r="1535" spans="1:16" x14ac:dyDescent="0.25">
      <c r="A1535" s="3">
        <v>22328</v>
      </c>
      <c r="B1535" t="s">
        <v>5628</v>
      </c>
      <c r="C1535">
        <v>1440</v>
      </c>
      <c r="D1535" t="s">
        <v>1444</v>
      </c>
      <c r="E1535" s="1">
        <v>22328</v>
      </c>
      <c r="F1535" s="2">
        <v>44243</v>
      </c>
      <c r="G1535" t="str">
        <f>IFERROR(MID($D1535,FIND(G$1,$D1535,1)+0,110),"x")</f>
        <v>LOCALIZADO NA FAZENDA BAIXA DO CAÇUÇU, ZONA RURAL,  NO MUNICÍPIO DE ITAPICURU, MEDIANTE O CUMPRIMENTO DA LEGIS</v>
      </c>
      <c r="H1535" t="str">
        <f>IFERROR(MID($D1535,FIND(H$1,$D1535,1)+0,70),"x")</f>
        <v>CAPTAÇÃO SUBTERRÂNEA,  NA BACIA HIDROGRÁFICA DO RIO ITAPICURU, NO POÇO</v>
      </c>
      <c r="I1535" t="str">
        <f>IFERROR(MID($D1535,FIND(I$1,$D1535,1)+0,30),"x")</f>
        <v>x</v>
      </c>
      <c r="J1535" t="str">
        <f>IFERROR(MID($D1535,FIND(J$1,$D1535,1)+0,30),"x")</f>
        <v>CNPJ N° 07.231.103/0008-88, CO</v>
      </c>
      <c r="K1535" t="str">
        <f>IFERROR(MID($D1535,FIND(K$1,$D1535,1)+0,40),"x")</f>
        <v>VÁLIDO PELO PRAZO DE 04 (QUATRO) ANOS, A</v>
      </c>
      <c r="L1535" t="str">
        <f>IFERROR(MID($D1535,FIND(L$1,$D1535,1)+0,100),"x")</f>
        <v>RESOLVE: ART. 1º - AUTORIZAR O DIREITO DE  USO DOS RECURSOS HÍDRICOS, VÁLIDO PELO PRAZO DE 04 (QUATR</v>
      </c>
      <c r="M1535" t="s">
        <v>3536</v>
      </c>
      <c r="P1535" t="e">
        <f>VLOOKUP(A1535,#REF!,1,FALSE)</f>
        <v>#REF!</v>
      </c>
    </row>
    <row r="1536" spans="1:16" x14ac:dyDescent="0.25">
      <c r="A1536" s="3">
        <v>22330</v>
      </c>
      <c r="B1536" t="s">
        <v>5629</v>
      </c>
      <c r="C1536">
        <v>1441</v>
      </c>
      <c r="D1536" t="s">
        <v>1445</v>
      </c>
      <c r="E1536" s="1">
        <v>22330</v>
      </c>
      <c r="F1536" s="2">
        <v>44243</v>
      </c>
      <c r="G1536" t="str">
        <f>IFERROR(MID($D1536,FIND(G$1,$D1536,1)+0,110),"x")</f>
        <v>LOCALIZADO  NA FAZENDA DIAMANTINA III, ZONA RURAL, NO MUNICÍPIO DE ITAGIBÁ, MEDIANTE O CUMPRIMENTO DA  LEGISLA</v>
      </c>
      <c r="H1536" t="str">
        <f>IFERROR(MID($D1536,FIND(H$1,$D1536,1)+0,70),"x")</f>
        <v xml:space="preserve">CAPTAÇÃO SUPERFICIAL, NA BACIA HIDROGRÁFICA DO RIO DE CONTAS,  NO RIO </v>
      </c>
      <c r="I1536" t="str">
        <f>IFERROR(MID($D1536,FIND(I$1,$D1536,1)+0,30),"x")</f>
        <v>CPF Nº 143.303.005-59, COM SED</v>
      </c>
      <c r="J1536" t="str">
        <f>IFERROR(MID($D1536,FIND(J$1,$D1536,1)+0,30),"x")</f>
        <v>x</v>
      </c>
      <c r="K1536" t="str">
        <f>IFERROR(MID($D1536,FIND(K$1,$D1536,1)+0,40),"x")</f>
        <v>VÁLIDO PELO PRAZO DE 04 (QUATRO) ANOS, A</v>
      </c>
      <c r="L1536" t="str">
        <f>IFERROR(MID($D1536,FIND(L$1,$D1536,1)+0,100),"x")</f>
        <v>RESOLVE: ART. 1º - AUTORIZAR O DIREITO DE USO  DOS RECURSOS HÍDRICOS, VÁLIDO PELO PRAZO DE 04 (QUATR</v>
      </c>
      <c r="M1536" t="s">
        <v>3537</v>
      </c>
      <c r="P1536" t="e">
        <f>VLOOKUP(A1536,#REF!,1,FALSE)</f>
        <v>#REF!</v>
      </c>
    </row>
    <row r="1537" spans="1:16" x14ac:dyDescent="0.25">
      <c r="A1537" s="3">
        <v>22335</v>
      </c>
      <c r="B1537" t="s">
        <v>5633</v>
      </c>
      <c r="C1537">
        <v>1445</v>
      </c>
      <c r="D1537" t="s">
        <v>1449</v>
      </c>
      <c r="E1537" s="1">
        <v>22335</v>
      </c>
      <c r="F1537" s="2">
        <v>44243</v>
      </c>
      <c r="G1537" t="str">
        <f>IFERROR(MID($D1537,FIND(G$1,$D1537,1)+0,110),"x")</f>
        <v xml:space="preserve">LOCALIZADO NO MESMO LOCAL E MUNICÍPIO, MEDIANTE O CUMPRIMENTO DA LEGISLAÇÃO  VIGENTE, DOS CONDICIONANTES E DO </v>
      </c>
      <c r="H1537" t="str">
        <f>IFERROR(MID($D1537,FIND(H$1,$D1537,1)+0,70),"x")</f>
        <v>CAPTAÇÃO SUBTERRÂNEA, NA BACIA HIDROGRÁFICA DO RECÔNCAVO NORTE, NO POÇ</v>
      </c>
      <c r="I1537" t="str">
        <f>IFERROR(MID($D1537,FIND(I$1,$D1537,1)+0,30),"x")</f>
        <v>x</v>
      </c>
      <c r="J1537" t="str">
        <f>IFERROR(MID($D1537,FIND(J$1,$D1537,1)+0,30),"x")</f>
        <v>CNPJ N° 08.906.994/0001- 11, C</v>
      </c>
      <c r="K1537" t="str">
        <f>IFERROR(MID($D1537,FIND(K$1,$D1537,1)+0,40),"x")</f>
        <v>VÁLIDA PELO PRAZO DE 04 (QUATRO) ANOS, A</v>
      </c>
      <c r="L1537" t="str">
        <f>IFERROR(MID($D1537,FIND(L$1,$D1537,1)+0,100),"x")</f>
        <v>RESOLVE: ART. 1º - AUTORIZAR A RENOVAÇÃO  DO DIREITO DE USO DOS RECURSOS HÍDRICOS, VÁLIDA PELO PRAZO</v>
      </c>
      <c r="M1537" t="s">
        <v>3541</v>
      </c>
      <c r="P1537" t="e">
        <f>VLOOKUP(A1537,#REF!,1,FALSE)</f>
        <v>#REF!</v>
      </c>
    </row>
    <row r="1538" spans="1:16" x14ac:dyDescent="0.25">
      <c r="A1538" s="3">
        <v>22335</v>
      </c>
      <c r="B1538" t="s">
        <v>5632</v>
      </c>
      <c r="C1538">
        <v>1444</v>
      </c>
      <c r="D1538" t="s">
        <v>1448</v>
      </c>
      <c r="E1538" s="1">
        <v>22335</v>
      </c>
      <c r="F1538" s="2">
        <v>44259</v>
      </c>
      <c r="G1538" t="str">
        <f>IFERROR(MID($D1538,FIND(G$1,$D1538,1)+0,110),"x")</f>
        <v>LOCALIZADO NA FAZENDA NOVA ERA (MAT. 32.138), ZONA  RURAL, NO MUNICÍPIO DE TEIXEIRA DE FREITAS, MEDIANTE O CUM</v>
      </c>
      <c r="H1538" t="str">
        <f>IFERROR(MID($D1538,FIND(H$1,$D1538,1)+0,70),"x")</f>
        <v>CAPTAÇÃO SUPERFICIAL, NA  BACIA HIDROGRÁFICA DO RIO ALCOBAÇA, NO CÓRRE</v>
      </c>
      <c r="I1538" t="str">
        <f>IFERROR(MID($D1538,FIND(I$1,$D1538,1)+0,30),"x")</f>
        <v>CPF SOB Nº 113.964.747-49, COM</v>
      </c>
      <c r="J1538" t="str">
        <f>IFERROR(MID($D1538,FIND(J$1,$D1538,1)+0,30),"x")</f>
        <v>x</v>
      </c>
      <c r="K1538" t="str">
        <f>IFERROR(MID($D1538,FIND(K$1,$D1538,1)+0,40),"x")</f>
        <v xml:space="preserve">VÁLIDO PELO PRAZO DE 4 (QUATRO) ANOS, A </v>
      </c>
      <c r="L1538" t="str">
        <f>IFERROR(MID($D1538,FIND(L$1,$D1538,1)+0,100),"x")</f>
        <v>RESOLVE: ART. 1º - AUTORIZAR O  DIREITO DE USO DOS RECURSOS HÍDRICOS, VÁLIDO PELO PRAZO DE 4 (QUATRO</v>
      </c>
      <c r="M1538" t="s">
        <v>3540</v>
      </c>
      <c r="P1538" t="e">
        <f>VLOOKUP(A1538,#REF!,1,FALSE)</f>
        <v>#REF!</v>
      </c>
    </row>
    <row r="1539" spans="1:16" x14ac:dyDescent="0.25">
      <c r="A1539" s="3">
        <v>22336</v>
      </c>
      <c r="B1539" t="s">
        <v>5634</v>
      </c>
      <c r="C1539">
        <v>1446</v>
      </c>
      <c r="D1539" t="s">
        <v>1450</v>
      </c>
      <c r="E1539" s="1">
        <v>22336</v>
      </c>
      <c r="F1539" s="2">
        <v>44243</v>
      </c>
      <c r="G1539" t="str">
        <f>IFERROR(MID($D1539,FIND(G$1,$D1539,1)+0,110),"x")</f>
        <v>LOCALIZADO NA FAZENDA NOSSA SENHORA DE  FÁTIMA, RODOVIA BR 101, ZONA RURAL, NO MUNICÍPIO DE ENTRE RIOS, MEDIAN</v>
      </c>
      <c r="H1539" t="str">
        <f>IFERROR(MID($D1539,FIND(H$1,$D1539,1)+0,70),"x")</f>
        <v>CAPTAÇÃO SUPERFICIAL, NA BACIA HIDROGRÁFICA DO RIO SUBAÚMA, NO RIO SUB</v>
      </c>
      <c r="I1539" t="str">
        <f>IFERROR(MID($D1539,FIND(I$1,$D1539,1)+0,30),"x")</f>
        <v>x</v>
      </c>
      <c r="J1539" t="str">
        <f>IFERROR(MID($D1539,FIND(J$1,$D1539,1)+0,30),"x")</f>
        <v>CNPJ N° 62.046.735/0001-03,  C</v>
      </c>
      <c r="K1539" t="str">
        <f>IFERROR(MID($D1539,FIND(K$1,$D1539,1)+0,40),"x")</f>
        <v xml:space="preserve">VÁLIDA PELO PRAZO DE 04 (QUATRO) ANOS,  </v>
      </c>
      <c r="L1539" t="str">
        <f>IFERROR(MID($D1539,FIND(L$1,$D1539,1)+0,100),"x")</f>
        <v>RESOLVE: ART. 1º - AUTORIZAR  A RENOVAÇÃO DO DIREITO DE USO DOS RECURSOS HÍDRICOS, VÁLIDA PELO PRAZO</v>
      </c>
      <c r="M1539" t="s">
        <v>3542</v>
      </c>
      <c r="P1539" t="e">
        <f>VLOOKUP(A1539,#REF!,1,FALSE)</f>
        <v>#REF!</v>
      </c>
    </row>
    <row r="1540" spans="1:16" x14ac:dyDescent="0.25">
      <c r="A1540" s="3">
        <v>22355</v>
      </c>
      <c r="B1540" t="s">
        <v>5636</v>
      </c>
      <c r="C1540">
        <v>1448</v>
      </c>
      <c r="D1540" t="s">
        <v>1452</v>
      </c>
      <c r="E1540" s="1">
        <v>22355</v>
      </c>
      <c r="F1540" s="2">
        <v>44249</v>
      </c>
      <c r="G1540" t="str">
        <f>IFERROR(MID($D1540,FIND(G$1,$D1540,1)+0,110),"x")</f>
        <v>LOCALIZADO NA  FAZENDA SUMIDOURO, ZONA RURAL, NO MUNICÍPIO DE PIATÃ, MEDIANTE O CUMPRIMENTO DA LEGISLAÇÃO  VIG</v>
      </c>
      <c r="H1540" t="str">
        <f>IFERROR(MID($D1540,FIND(H$1,$D1540,1)+0,70),"x")</f>
        <v>CAPTAÇÃO SUBTERRÂNEA, NA BACIA HIDROGRÁFICA DO RIO COCHÓ, NAS  COORDEN</v>
      </c>
      <c r="I1540" t="str">
        <f>IFERROR(MID($D1540,FIND(I$1,$D1540,1)+0,30),"x")</f>
        <v>CPF SOB N° 264.090.388-87, COM</v>
      </c>
      <c r="J1540" t="str">
        <f>IFERROR(MID($D1540,FIND(J$1,$D1540,1)+0,30),"x")</f>
        <v>x</v>
      </c>
      <c r="K1540" t="str">
        <f>IFERROR(MID($D1540,FIND(K$1,$D1540,1)+0,40),"x")</f>
        <v>VÁLIDO PELO PRAZO DE 04 (QUATRO) ANOS, A</v>
      </c>
      <c r="L1540" t="str">
        <f>IFERROR(MID($D1540,FIND(L$1,$D1540,1)+0,100),"x")</f>
        <v>RESOLVE: ART. 1.º - AUTORIZAR O DIREITO DE  USO DOS RECURSOS HÍDRICOS, VÁLIDO PELO PRAZO DE 04 (QUAT</v>
      </c>
      <c r="M1540" t="s">
        <v>3544</v>
      </c>
      <c r="P1540" t="e">
        <f>VLOOKUP(A1540,#REF!,1,FALSE)</f>
        <v>#REF!</v>
      </c>
    </row>
    <row r="1541" spans="1:16" x14ac:dyDescent="0.25">
      <c r="A1541" s="3">
        <v>22356</v>
      </c>
      <c r="B1541" t="s">
        <v>5637</v>
      </c>
      <c r="C1541">
        <v>1449</v>
      </c>
      <c r="D1541" t="s">
        <v>1453</v>
      </c>
      <c r="E1541" s="1">
        <v>22356</v>
      </c>
      <c r="F1541" s="2">
        <v>44249</v>
      </c>
      <c r="G1541" t="str">
        <f>IFERROR(MID($D1541,FIND(G$1,$D1541,1)+0,110),"x")</f>
        <v>LOCALIZADO NA FAZENDA NOVA CONQUISTA, ZONA RURAL, NO MUNICÍPIO DE NOVA REDENÇÃO,  MEDIANTE O CUMPRIMENTO DA LE</v>
      </c>
      <c r="H1541" t="str">
        <f>IFERROR(MID($D1541,FIND(H$1,$D1541,1)+0,70),"x")</f>
        <v xml:space="preserve">CAPTAÇÃO SUPERFICIAL, NA BACIA HIDROGRÁFICA DO RIO  PARAGUAÇU, NO RIO </v>
      </c>
      <c r="I1541" t="str">
        <f>IFERROR(MID($D1541,FIND(I$1,$D1541,1)+0,30),"x")</f>
        <v>CPF N° 497.049.825-34, COM SED</v>
      </c>
      <c r="J1541" t="str">
        <f>IFERROR(MID($D1541,FIND(J$1,$D1541,1)+0,30),"x")</f>
        <v>x</v>
      </c>
      <c r="K1541" t="str">
        <f>IFERROR(MID($D1541,FIND(K$1,$D1541,1)+0,40),"x")</f>
        <v>VÁLIDO PELO PRAZO DE 04 (QUATRO) ANOS, A</v>
      </c>
      <c r="L1541" t="str">
        <f>IFERROR(MID($D1541,FIND(L$1,$D1541,1)+0,100),"x")</f>
        <v>RESOLVE: ART. 1º - AUTORIZAR O DIREITO  DE USO DOS RECURSOS HÍDRICOS, VÁLIDO PELO PRAZO DE 04 (QUATR</v>
      </c>
      <c r="M1541" t="s">
        <v>3545</v>
      </c>
      <c r="P1541" t="e">
        <f>VLOOKUP(A1541,#REF!,1,FALSE)</f>
        <v>#REF!</v>
      </c>
    </row>
    <row r="1542" spans="1:16" x14ac:dyDescent="0.25">
      <c r="A1542" s="3">
        <v>22364</v>
      </c>
      <c r="B1542" t="s">
        <v>5638</v>
      </c>
      <c r="C1542">
        <v>1450</v>
      </c>
      <c r="D1542" t="s">
        <v>1454</v>
      </c>
      <c r="E1542" s="1">
        <v>22364</v>
      </c>
      <c r="F1542" s="2">
        <v>44250</v>
      </c>
      <c r="G1542" t="str">
        <f>IFERROR(MID($D1542,FIND(G$1,$D1542,1)+0,110),"x")</f>
        <v xml:space="preserve">LOCALIZADO NAS FAZENDAS OITAVA MARAVILHA  (MAT.7773), ESPETOS (MAT.11193) E OITAVA MARAVILHA (MAT.7774), ZONA </v>
      </c>
      <c r="H1542" t="str">
        <f>IFERROR(MID($D1542,FIND(H$1,$D1542,1)+0,70),"x")</f>
        <v>CAPTAÇÃO SUPERFICIAL, NA BACIA HIDROGRÁFICA DO RIO DE CONTAS, NO RIO P</v>
      </c>
      <c r="I1542" t="str">
        <f>IFERROR(MID($D1542,FIND(I$1,$D1542,1)+0,30),"x")</f>
        <v>x</v>
      </c>
      <c r="J1542" t="str">
        <f>IFERROR(MID($D1542,FIND(J$1,$D1542,1)+0,30),"x")</f>
        <v>CNPJ SOB Nº 01.685.057/0001-34</v>
      </c>
      <c r="K1542" t="str">
        <f>IFERROR(MID($D1542,FIND(K$1,$D1542,1)+0,40),"x")</f>
        <v>VÁLIDO PELO PRAZO DE 35 (TRINTA E CINCO)</v>
      </c>
      <c r="L1542" t="str">
        <f>IFERROR(MID($D1542,FIND(L$1,$D1542,1)+0,100),"x")</f>
        <v>RESOLVE: ART. 1.º - AUTORIZAR O DIREITO DE  USO DOS RECURSOS HÍDRICOS À FERTIBAHIA COMÉRCIO DE PRODU</v>
      </c>
      <c r="M1542" t="s">
        <v>3546</v>
      </c>
      <c r="P1542" t="e">
        <f>VLOOKUP(A1542,#REF!,1,FALSE)</f>
        <v>#REF!</v>
      </c>
    </row>
    <row r="1543" spans="1:16" x14ac:dyDescent="0.25">
      <c r="A1543" s="3">
        <v>22467</v>
      </c>
      <c r="B1543" t="s">
        <v>5639</v>
      </c>
      <c r="C1543">
        <v>1451</v>
      </c>
      <c r="D1543" t="s">
        <v>1455</v>
      </c>
      <c r="E1543" s="1">
        <v>22467</v>
      </c>
      <c r="F1543" s="2">
        <v>44266</v>
      </c>
      <c r="G1543" t="str">
        <f>IFERROR(MID($D1543,FIND(G$1,$D1543,1)+0,110),"x")</f>
        <v>LOCALIZADO  NA FAZENDA ANA BONITA, RUA CLÉLIA BRASÍLIA DE CASTRO ALVES, CENTRO, NO MUNICÍPIO DE CABACEIRAS  DO</v>
      </c>
      <c r="H1543" t="str">
        <f>IFERROR(MID($D1543,FIND(H$1,$D1543,1)+0,70),"x")</f>
        <v xml:space="preserve">CAPTAÇÃO SUPERFICIAL,  NA BACIA HIDROGRÁFICA DO RIO PARAGUAÇU, NO RIO </v>
      </c>
      <c r="I1543" t="str">
        <f>IFERROR(MID($D1543,FIND(I$1,$D1543,1)+0,30),"x")</f>
        <v>CPF N° 075.103.655-20, COM SED</v>
      </c>
      <c r="J1543" t="str">
        <f>IFERROR(MID($D1543,FIND(J$1,$D1543,1)+0,30),"x")</f>
        <v>x</v>
      </c>
      <c r="K1543" t="str">
        <f>IFERROR(MID($D1543,FIND(K$1,$D1543,1)+0,40),"x")</f>
        <v>VÁLIDO PELO PRAZO DE 04 (QUATRO) ANOS, A</v>
      </c>
      <c r="L1543" t="str">
        <f>IFERROR(MID($D1543,FIND(L$1,$D1543,1)+0,100),"x")</f>
        <v>RESOLVE: ART. 1º - AUTORIZAR O DIREITO  DE USO DOS RECURSOS HÍDRICOS, VÁLIDO PELO PRAZO DE 04 (QUATR</v>
      </c>
      <c r="M1543" t="s">
        <v>3547</v>
      </c>
      <c r="P1543" t="e">
        <f>VLOOKUP(A1543,#REF!,1,FALSE)</f>
        <v>#REF!</v>
      </c>
    </row>
    <row r="1544" spans="1:16" x14ac:dyDescent="0.25">
      <c r="A1544" s="3">
        <v>22484</v>
      </c>
      <c r="B1544" t="s">
        <v>5640</v>
      </c>
      <c r="C1544">
        <v>1452</v>
      </c>
      <c r="D1544" t="s">
        <v>1456</v>
      </c>
      <c r="E1544" s="1">
        <v>22484</v>
      </c>
      <c r="F1544" s="2">
        <v>44270</v>
      </c>
      <c r="G1544" t="str">
        <f>IFERROR(MID($D1544,FIND(G$1,$D1544,1)+0,110),"x")</f>
        <v>LOCALIZADO NA FAZENDA NOSSA SENHORA APARECIDA, ZONA RURAL, NO  MUNICÍPIO DE SÁTIRO DIAS, MEDIANTE O CUMPRIMENT</v>
      </c>
      <c r="H1544" t="str">
        <f>IFERROR(MID($D1544,FIND(H$1,$D1544,1)+0,70),"x")</f>
        <v>CAPTAÇÃO SUBTERRÂNEA, NA BACIA HIDROGRÁFICA DO  RECÔNCAVO NORTE, NAS C</v>
      </c>
      <c r="I1544" t="str">
        <f>IFERROR(MID($D1544,FIND(I$1,$D1544,1)+0,30),"x")</f>
        <v>CPF N° 940.321.905-00, COM SED</v>
      </c>
      <c r="J1544" t="str">
        <f>IFERROR(MID($D1544,FIND(J$1,$D1544,1)+0,30),"x")</f>
        <v>x</v>
      </c>
      <c r="K1544" t="str">
        <f>IFERROR(MID($D1544,FIND(K$1,$D1544,1)+0,40),"x")</f>
        <v>VÁLIDO PELO PRAZO DE 04 (QUATRO) ANOS, A</v>
      </c>
      <c r="L1544" t="str">
        <f>IFERROR(MID($D1544,FIND(L$1,$D1544,1)+0,100),"x")</f>
        <v>RESOLVE: ART. 1º - AUTORIZAR O DIREITO  DE USO DOS RECURSOS HÍDRICOS, VÁLIDO PELO PRAZO DE 04 (QUATR</v>
      </c>
      <c r="M1544" t="s">
        <v>3548</v>
      </c>
      <c r="P1544" t="e">
        <f>VLOOKUP(A1544,#REF!,1,FALSE)</f>
        <v>#REF!</v>
      </c>
    </row>
    <row r="1545" spans="1:16" x14ac:dyDescent="0.25">
      <c r="A1545" s="3">
        <v>22486</v>
      </c>
      <c r="B1545" t="s">
        <v>5642</v>
      </c>
      <c r="C1545">
        <v>1454</v>
      </c>
      <c r="D1545" t="s">
        <v>1458</v>
      </c>
      <c r="E1545" s="1">
        <v>22486</v>
      </c>
      <c r="F1545" s="2">
        <v>44270</v>
      </c>
      <c r="G1545" t="str">
        <f>IFERROR(MID($D1545,FIND(G$1,$D1545,1)+0,110),"x")</f>
        <v>LOCALIZADO NA FAZENDA CONJUNTO SÃO JUDAS TADEU, ZONA RURAL, NO MUNICÍPIO DE TEIXEIRA DE  FREITAS, MEDIANTE O C</v>
      </c>
      <c r="H1545" t="str">
        <f>IFERROR(MID($D1545,FIND(H$1,$D1545,1)+0,70),"x")</f>
        <v>CAPTAÇÃO SUPERFICIAL, NA BACIA HIDROGRÁFICA  DO RIO PERUÍPE, NO RIO DA</v>
      </c>
      <c r="I1545" t="str">
        <f>IFERROR(MID($D1545,FIND(I$1,$D1545,1)+0,30),"x")</f>
        <v>CPF Nº 897.637.936-53, COM SED</v>
      </c>
      <c r="J1545" t="str">
        <f>IFERROR(MID($D1545,FIND(J$1,$D1545,1)+0,30),"x")</f>
        <v>x</v>
      </c>
      <c r="K1545" t="str">
        <f>IFERROR(MID($D1545,FIND(K$1,$D1545,1)+0,40),"x")</f>
        <v>VÁLIDO PELO PRAZO 04 (QUATRO) ANOS, A WI</v>
      </c>
      <c r="L1545" t="str">
        <f>IFERROR(MID($D1545,FIND(L$1,$D1545,1)+0,100),"x")</f>
        <v>RESOLVE: ART. 1.º - AUTORIZAR O DIREITO DE  USO DOS RECURSOS HÍDRICOS, VÁLIDO PELO PRAZO 04 (QUATRO)</v>
      </c>
      <c r="M1545" t="s">
        <v>3550</v>
      </c>
      <c r="P1545" t="e">
        <f>VLOOKUP(A1545,#REF!,1,FALSE)</f>
        <v>#REF!</v>
      </c>
    </row>
    <row r="1546" spans="1:16" x14ac:dyDescent="0.25">
      <c r="A1546" s="3">
        <v>22491</v>
      </c>
      <c r="B1546" t="s">
        <v>5643</v>
      </c>
      <c r="C1546">
        <v>1455</v>
      </c>
      <c r="D1546" t="s">
        <v>1459</v>
      </c>
      <c r="E1546" s="1">
        <v>22491</v>
      </c>
      <c r="F1546" s="2">
        <v>44270</v>
      </c>
      <c r="G1546" t="str">
        <f>IFERROR(MID($D1546,FIND(G$1,$D1546,1)+0,110),"x")</f>
        <v>LOCALIZADO NO SÍTIO BALBINOTE, ZONA RURAL, NO MUNICÍPIO  DE IBICOARA, MEDIANTE O CUMPRIMENTO DA LEGISLAÇÃO VIG</v>
      </c>
      <c r="H1546" t="str">
        <f>IFERROR(MID($D1546,FIND(H$1,$D1546,1)+0,70),"x")</f>
        <v>CAPTAÇÃO SUBTERRÂNEA, NA  BACIA HIDROGRÁFICA DO RIO PARAGUAÇU, NAS COO</v>
      </c>
      <c r="I1546" t="str">
        <f>IFERROR(MID($D1546,FIND(I$1,$D1546,1)+0,30),"x")</f>
        <v>CPF SOB N° 438.051.080-87, COM</v>
      </c>
      <c r="J1546" t="str">
        <f>IFERROR(MID($D1546,FIND(J$1,$D1546,1)+0,30),"x")</f>
        <v>x</v>
      </c>
      <c r="K1546" t="str">
        <f>IFERROR(MID($D1546,FIND(K$1,$D1546,1)+0,40),"x")</f>
        <v>VÁLIDO PELO PRAZO DE 04 (QUATRO) ANOS, A</v>
      </c>
      <c r="L1546" t="str">
        <f>IFERROR(MID($D1546,FIND(L$1,$D1546,1)+0,100),"x")</f>
        <v>RESOLVE: ART. 1º - AUTORIZAR O DIREITO  DE USO DOS RECURSOS HÍDRICOS, VÁLIDO PELO PRAZO DE 04 (QUATR</v>
      </c>
      <c r="M1546" t="s">
        <v>3551</v>
      </c>
      <c r="P1546" t="e">
        <f>VLOOKUP(A1546,#REF!,1,FALSE)</f>
        <v>#REF!</v>
      </c>
    </row>
    <row r="1547" spans="1:16" x14ac:dyDescent="0.25">
      <c r="A1547" s="3">
        <v>22492</v>
      </c>
      <c r="B1547" t="s">
        <v>5644</v>
      </c>
      <c r="C1547">
        <v>1456</v>
      </c>
      <c r="D1547" t="s">
        <v>1460</v>
      </c>
      <c r="E1547" s="1">
        <v>22492</v>
      </c>
      <c r="F1547" s="2">
        <v>44270</v>
      </c>
      <c r="G1547" t="str">
        <f>IFERROR(MID($D1547,FIND(G$1,$D1547,1)+0,110),"x")</f>
        <v>LOCALIZADO NA FAZENDA SERRA, ZONA RURAL, NO MUNICÍPIO DE  TUCANO, MEDIANTE O CUMPRIMENTO DA LEGISLAÇÃO VIGENTE</v>
      </c>
      <c r="H1547" t="str">
        <f>IFERROR(MID($D1547,FIND(H$1,$D1547,1)+0,70),"x")</f>
        <v>CAPTAÇÃO SUBTERRÂNEA, NA  BACIA HIDROGRÁFICA DO RIO ITAPICURU, NAS COO</v>
      </c>
      <c r="I1547" t="str">
        <f>IFERROR(MID($D1547,FIND(I$1,$D1547,1)+0,30),"x")</f>
        <v>CPF N° 580.576.505-59, COM SED</v>
      </c>
      <c r="J1547" t="str">
        <f>IFERROR(MID($D1547,FIND(J$1,$D1547,1)+0,30),"x")</f>
        <v>x</v>
      </c>
      <c r="K1547" t="str">
        <f>IFERROR(MID($D1547,FIND(K$1,$D1547,1)+0,40),"x")</f>
        <v>VÁLIDO PELO PRAZO DE 04 (QUATRO) ANOS, A</v>
      </c>
      <c r="L1547" t="str">
        <f>IFERROR(MID($D1547,FIND(L$1,$D1547,1)+0,100),"x")</f>
        <v>RESOLVE: ART. 1º - AUTORIZAR  O DIREITO DE USO DOS RECURSOS HÍDRICOS, VÁLIDO PELO PRAZO DE 04 (QUATR</v>
      </c>
      <c r="M1547" t="s">
        <v>3552</v>
      </c>
      <c r="P1547" t="e">
        <f>VLOOKUP(A1547,#REF!,1,FALSE)</f>
        <v>#REF!</v>
      </c>
    </row>
    <row r="1548" spans="1:16" x14ac:dyDescent="0.25">
      <c r="A1548" s="3">
        <v>22493</v>
      </c>
      <c r="B1548" t="s">
        <v>5645</v>
      </c>
      <c r="C1548">
        <v>1457</v>
      </c>
      <c r="D1548" t="s">
        <v>1461</v>
      </c>
      <c r="E1548" s="1">
        <v>22493</v>
      </c>
      <c r="F1548" s="2">
        <v>44270</v>
      </c>
      <c r="G1548" t="str">
        <f>IFERROR(MID($D1548,FIND(G$1,$D1548,1)+0,110),"x")</f>
        <v>LOCALIZADO  NA FAZENDA SANTA RITA, ZONA RURAL, NO MUNICÍPIO DE ITAPICURU, MEDIANTE O CUMPRIMENTO DA  LEGISLAÇÃ</v>
      </c>
      <c r="H1548" t="str">
        <f>IFERROR(MID($D1548,FIND(H$1,$D1548,1)+0,70),"x")</f>
        <v>CAPTAÇÃO SUBTERRÂNEA, NA BACIA HIDROGRÁFICA DO RIO  ITAPICURU, NAS COO</v>
      </c>
      <c r="I1548" t="str">
        <f>IFERROR(MID($D1548,FIND(I$1,$D1548,1)+0,30),"x")</f>
        <v>CPF N° 011.058.175-04, COM SED</v>
      </c>
      <c r="J1548" t="str">
        <f>IFERROR(MID($D1548,FIND(J$1,$D1548,1)+0,30),"x")</f>
        <v>x</v>
      </c>
      <c r="K1548" t="str">
        <f>IFERROR(MID($D1548,FIND(K$1,$D1548,1)+0,40),"x")</f>
        <v>VÁLIDO PELO PRAZO DE 04 (QUATRO) ANOS, A</v>
      </c>
      <c r="L1548" t="str">
        <f>IFERROR(MID($D1548,FIND(L$1,$D1548,1)+0,100),"x")</f>
        <v>RESOLVE: ART. 1º - AUTORIZAR O DIREITO DE  USO DOS RECURSOS HÍDRICOS, VÁLIDO PELO PRAZO DE 04 (QUATR</v>
      </c>
      <c r="M1548" t="s">
        <v>3553</v>
      </c>
      <c r="P1548" t="e">
        <f>VLOOKUP(A1548,#REF!,1,FALSE)</f>
        <v>#REF!</v>
      </c>
    </row>
    <row r="1549" spans="1:16" x14ac:dyDescent="0.25">
      <c r="A1549" s="3">
        <v>22494</v>
      </c>
      <c r="B1549" t="s">
        <v>5646</v>
      </c>
      <c r="C1549">
        <v>1458</v>
      </c>
      <c r="D1549" t="s">
        <v>1462</v>
      </c>
      <c r="E1549" s="1">
        <v>22494</v>
      </c>
      <c r="F1549" s="2">
        <v>44270</v>
      </c>
      <c r="G1549" t="str">
        <f>IFERROR(MID($D1549,FIND(G$1,$D1549,1)+0,110),"x")</f>
        <v>LOCALIZADO  NA FAZENDA ÁGUAS CLARAS, ZONA RURAL, NO MUNICÍPIO DE UTINGA, MEDIANTE O CUMPRIMENTO DA  LEGISLAÇÃO</v>
      </c>
      <c r="H1549" t="str">
        <f>IFERROR(MID($D1549,FIND(H$1,$D1549,1)+0,70),"x")</f>
        <v>CAPTAÇÃO SUBTERRÂNEA, NA BACIA HIDROGRÁFICA DO RIO PARAGUAÇU, NAS  COO</v>
      </c>
      <c r="I1549" t="str">
        <f>IFERROR(MID($D1549,FIND(I$1,$D1549,1)+0,30),"x")</f>
        <v>CPF N° 987.527.315-53, COM SED</v>
      </c>
      <c r="J1549" t="str">
        <f>IFERROR(MID($D1549,FIND(J$1,$D1549,1)+0,30),"x")</f>
        <v>x</v>
      </c>
      <c r="K1549" t="str">
        <f>IFERROR(MID($D1549,FIND(K$1,$D1549,1)+0,40),"x")</f>
        <v>VÁLIDO PELO PRAZO DE 04 (QUATRO) ANOS, A</v>
      </c>
      <c r="L1549" t="str">
        <f>IFERROR(MID($D1549,FIND(L$1,$D1549,1)+0,100),"x")</f>
        <v>RESOLVE: ART. 1º - AUTORIZAR O DIREITO DE  USO DOS RECURSOS HÍDRICOS, VÁLIDO PELO PRAZO DE 04 (QUATR</v>
      </c>
      <c r="M1549" t="s">
        <v>3554</v>
      </c>
      <c r="P1549" t="e">
        <f>VLOOKUP(A1549,#REF!,1,FALSE)</f>
        <v>#REF!</v>
      </c>
    </row>
    <row r="1550" spans="1:16" x14ac:dyDescent="0.25">
      <c r="A1550" s="3">
        <v>22513</v>
      </c>
      <c r="B1550" t="s">
        <v>5647</v>
      </c>
      <c r="C1550">
        <v>1459</v>
      </c>
      <c r="D1550" t="s">
        <v>1463</v>
      </c>
      <c r="E1550" s="1">
        <v>22513</v>
      </c>
      <c r="F1550" s="2">
        <v>44273</v>
      </c>
      <c r="G1550" t="str">
        <f>IFERROR(MID($D1550,FIND(G$1,$D1550,1)+0,110),"x")</f>
        <v>LOCALIZADO NA FAZENDA IPIRANGA, ZONA RURAL, NO MUNICÍPIO DE EUNÁPOLIS, MEDIANTE  O CUMPRIMENTO DA LEGISLAÇÃO V</v>
      </c>
      <c r="H1550" t="str">
        <f>IFERROR(MID($D1550,FIND(H$1,$D1550,1)+0,70),"x")</f>
        <v>CAPTAÇÃO SUPERFICIAL, NA BACIA  HIDROGRÁFICA DO RIO JOÃO DE TIBA, NO R</v>
      </c>
      <c r="I1550" t="str">
        <f>IFERROR(MID($D1550,FIND(I$1,$D1550,1)+0,30),"x")</f>
        <v>CPF Nº 360.271.705-49, COM SED</v>
      </c>
      <c r="J1550" t="str">
        <f>IFERROR(MID($D1550,FIND(J$1,$D1550,1)+0,30),"x")</f>
        <v>x</v>
      </c>
      <c r="K1550" t="str">
        <f>IFERROR(MID($D1550,FIND(K$1,$D1550,1)+0,40),"x")</f>
        <v>VÁLIDO PELO PRAZO DE 04 (QUATRO) ANOS, A</v>
      </c>
      <c r="L1550" t="str">
        <f>IFERROR(MID($D1550,FIND(L$1,$D1550,1)+0,100),"x")</f>
        <v>RESOLVE: ART. 1º - AUTORIZAR O DIREITO  DE USO DOS RECURSOS HÍDRICOS, VÁLIDO PELO PRAZO DE 04 (QUATR</v>
      </c>
      <c r="M1550" t="s">
        <v>3555</v>
      </c>
      <c r="P1550" t="e">
        <f>VLOOKUP(A1550,#REF!,1,FALSE)</f>
        <v>#REF!</v>
      </c>
    </row>
    <row r="1551" spans="1:16" x14ac:dyDescent="0.25">
      <c r="A1551" s="3">
        <v>22514</v>
      </c>
      <c r="B1551" t="s">
        <v>5648</v>
      </c>
      <c r="C1551">
        <v>1460</v>
      </c>
      <c r="D1551" t="s">
        <v>1464</v>
      </c>
      <c r="E1551" s="1">
        <v>22514</v>
      </c>
      <c r="F1551" s="2">
        <v>44273</v>
      </c>
      <c r="G1551" t="str">
        <f>IFERROR(MID($D1551,FIND(G$1,$D1551,1)+0,110),"x")</f>
        <v>LOCALIZADO NAS FAZENDAS BRISA LEVE, LIMOEIRO II E LIMOEIRO III, ZONA RURAL, NO MUNICÍPIO DE  ITABELA, MEDIANTE</v>
      </c>
      <c r="H1551" t="str">
        <f>IFERROR(MID($D1551,FIND(H$1,$D1551,1)+0,70),"x")</f>
        <v>CAPTAÇÃO SUPERFICIAL, NA BACIA HIDROGRÁFICA DO RIO  CARAÍVA, NO CÓRREG</v>
      </c>
      <c r="I1551" t="str">
        <f>IFERROR(MID($D1551,FIND(I$1,$D1551,1)+0,30),"x")</f>
        <v>CPF Nº 283.180.997-53, COM SED</v>
      </c>
      <c r="J1551" t="str">
        <f>IFERROR(MID($D1551,FIND(J$1,$D1551,1)+0,30),"x")</f>
        <v>x</v>
      </c>
      <c r="K1551" t="str">
        <f>IFERROR(MID($D1551,FIND(K$1,$D1551,1)+0,40),"x")</f>
        <v>VÁLIDO PELO PRAZO DE 04 (QUATRO) ANOS, A</v>
      </c>
      <c r="L1551" t="str">
        <f>IFERROR(MID($D1551,FIND(L$1,$D1551,1)+0,100),"x")</f>
        <v>RESOLVE: ART. 1º - AUTORIZAR O DIREITO  DE USO DOS RECURSOS HÍDRICOS, VÁLIDO PELO PRAZO DE 04 (QUATR</v>
      </c>
      <c r="M1551" t="s">
        <v>3556</v>
      </c>
      <c r="P1551" t="e">
        <f>VLOOKUP(A1551,#REF!,1,FALSE)</f>
        <v>#REF!</v>
      </c>
    </row>
    <row r="1552" spans="1:16" x14ac:dyDescent="0.25">
      <c r="A1552" s="3">
        <v>22528</v>
      </c>
      <c r="B1552" t="s">
        <v>5649</v>
      </c>
      <c r="C1552">
        <v>1461</v>
      </c>
      <c r="D1552" t="s">
        <v>1465</v>
      </c>
      <c r="E1552" s="1">
        <v>22528</v>
      </c>
      <c r="F1552" s="2">
        <v>44273</v>
      </c>
      <c r="G1552" t="str">
        <f>IFERROR(MID($D1552,FIND(G$1,$D1552,1)+0,110),"x")</f>
        <v xml:space="preserve">LOCALIZADO NA RODOVIA BA 142 (UTINGA À WAGNER), KM 08, FAZENDA DESTOQUE,  ZONA RURAL, NO MUNICÍPIO DE WAGNER, </v>
      </c>
      <c r="H1552" t="str">
        <f>IFERROR(MID($D1552,FIND(H$1,$D1552,1)+0,70),"x")</f>
        <v>CAPTAÇÃO SUBTERRÂNEA, NA BACIA  HIDROGRÁFICA DO RIO PARAGUAÇU, NAS COO</v>
      </c>
      <c r="I1552" t="str">
        <f>IFERROR(MID($D1552,FIND(I$1,$D1552,1)+0,30),"x")</f>
        <v>CPF N° 945.448.248-34, COM SED</v>
      </c>
      <c r="J1552" t="str">
        <f>IFERROR(MID($D1552,FIND(J$1,$D1552,1)+0,30),"x")</f>
        <v>x</v>
      </c>
      <c r="K1552" t="str">
        <f>IFERROR(MID($D1552,FIND(K$1,$D1552,1)+0,40),"x")</f>
        <v>VÁLIDO PELO PRAZO DE 04 (QUATRO) ANOS, A</v>
      </c>
      <c r="L1552" t="str">
        <f>IFERROR(MID($D1552,FIND(L$1,$D1552,1)+0,100),"x")</f>
        <v>RESOLVE: ART. 1º - AUTORIZAR O DIREITO  DE USO DOS RECURSOS HÍDRICOS, VÁLIDO PELO PRAZO DE 04 (QUATR</v>
      </c>
      <c r="M1552" t="s">
        <v>3557</v>
      </c>
      <c r="P1552" t="e">
        <f>VLOOKUP(A1552,#REF!,1,FALSE)</f>
        <v>#REF!</v>
      </c>
    </row>
    <row r="1553" spans="1:16" x14ac:dyDescent="0.25">
      <c r="A1553" s="3">
        <v>22531</v>
      </c>
      <c r="B1553" t="s">
        <v>5650</v>
      </c>
      <c r="C1553">
        <v>1462</v>
      </c>
      <c r="D1553" t="s">
        <v>1466</v>
      </c>
      <c r="E1553" s="1">
        <v>22531</v>
      </c>
      <c r="F1553" s="2">
        <v>44273</v>
      </c>
      <c r="G1553" t="str">
        <f>IFERROR(MID($D1553,FIND(G$1,$D1553,1)+0,110),"x")</f>
        <v>LOCALIZADO NA FAZENDA  GERIBA DI, ZONA RURAL, NO MUNICÍPIO DE MACARANI, MEDIANTE O CUMPRIMENTO DA LEGISLAÇÃO V</v>
      </c>
      <c r="H1553" t="str">
        <f>IFERROR(MID($D1553,FIND(H$1,$D1553,1)+0,70),"x")</f>
        <v>CAPTAÇÃO SUPERFICIAL, NA BACIA HIDROGRÁFICA DO RIO PARDO, NO RIO  MACA</v>
      </c>
      <c r="I1553" t="str">
        <f>IFERROR(MID($D1553,FIND(I$1,$D1553,1)+0,30),"x")</f>
        <v>CPF Nº 529.639.855-68, COM SED</v>
      </c>
      <c r="J1553" t="str">
        <f>IFERROR(MID($D1553,FIND(J$1,$D1553,1)+0,30),"x")</f>
        <v>x</v>
      </c>
      <c r="K1553" t="str">
        <f>IFERROR(MID($D1553,FIND(K$1,$D1553,1)+0,40),"x")</f>
        <v>VÁLIDO PELO PRAZO DE 04 (QUATRO) ANOS, A</v>
      </c>
      <c r="L1553" t="str">
        <f>IFERROR(MID($D1553,FIND(L$1,$D1553,1)+0,100),"x")</f>
        <v>RESOLVE: ART. 1º - AUTORIZAR O DIREITO DE  USO DOS RECURSOS HÍDRICOS, VÁLIDO PELO PRAZO DE 04 (QUATR</v>
      </c>
      <c r="M1553" t="s">
        <v>3558</v>
      </c>
      <c r="P1553" t="e">
        <f>VLOOKUP(A1553,#REF!,1,FALSE)</f>
        <v>#REF!</v>
      </c>
    </row>
    <row r="1554" spans="1:16" x14ac:dyDescent="0.25">
      <c r="A1554" s="3">
        <v>22593</v>
      </c>
      <c r="B1554" t="s">
        <v>5651</v>
      </c>
      <c r="C1554">
        <v>1463</v>
      </c>
      <c r="D1554" t="s">
        <v>1467</v>
      </c>
      <c r="E1554" s="1">
        <v>22593</v>
      </c>
      <c r="F1554" s="2">
        <v>44281</v>
      </c>
      <c r="G1554" t="str">
        <f>IFERROR(MID($D1554,FIND(G$1,$D1554,1)+0,110),"x")</f>
        <v>LOCALIZADO NO MESMO LOCAL E MUNICÍPIO, MEDIANTE O CUMPRIMENTO DA LEGISLAÇÃO VIGENTE, DOS CON- DICIONANTES E DO</v>
      </c>
      <c r="H1554" t="str">
        <f>IFERROR(MID($D1554,FIND(H$1,$D1554,1)+0,70),"x")</f>
        <v>CAPTAÇÃO SUBTERRÂNEA, NA BACIA HIDROGRÁFICA  DO RIO ITAPICURU, NAS COO</v>
      </c>
      <c r="I1554" t="str">
        <f>IFERROR(MID($D1554,FIND(I$1,$D1554,1)+0,30),"x")</f>
        <v>CPF N° 995.753.375-49, COM SED</v>
      </c>
      <c r="J1554" t="str">
        <f>IFERROR(MID($D1554,FIND(J$1,$D1554,1)+0,30),"x")</f>
        <v>x</v>
      </c>
      <c r="K1554" t="str">
        <f>IFERROR(MID($D1554,FIND(K$1,$D1554,1)+0,40),"x")</f>
        <v>VÁLIDO PELO PRAZO DE 04 (QUATRO) ANOS, A</v>
      </c>
      <c r="L1554" t="str">
        <f>IFERROR(MID($D1554,FIND(L$1,$D1554,1)+0,100),"x")</f>
        <v>RESOLVE: ART. 1º - AUTORIZAR O DIREITO  DE USO DOS RECURSOS HÍDRICOS, VÁLIDO PELO PRAZO DE 04 (QUATR</v>
      </c>
      <c r="M1554" t="s">
        <v>2959</v>
      </c>
      <c r="P1554" t="e">
        <f>VLOOKUP(A1554,#REF!,1,FALSE)</f>
        <v>#REF!</v>
      </c>
    </row>
    <row r="1555" spans="1:16" x14ac:dyDescent="0.25">
      <c r="A1555" s="3">
        <v>22594</v>
      </c>
      <c r="B1555" t="s">
        <v>5652</v>
      </c>
      <c r="C1555">
        <v>1464</v>
      </c>
      <c r="D1555" t="s">
        <v>1468</v>
      </c>
      <c r="E1555" s="1">
        <v>22594</v>
      </c>
      <c r="F1555" s="2">
        <v>44281</v>
      </c>
      <c r="G1555" t="str">
        <f>IFERROR(MID($D1555,FIND(G$1,$D1555,1)+0,110),"x")</f>
        <v>LOCALIZADO  NAS FAZENDAS UNIÃO II A E UNIÃO II B, ZONA RURAL, NO MUNICÍPIO DE EUNÁPOLIS. § 2º - CAPTAÇÃO  SUPE</v>
      </c>
      <c r="H1555" t="str">
        <f>IFERROR(MID($D1555,FIND(H$1,$D1555,1)+0,70),"x")</f>
        <v>CAPTAÇÃO  SUPERFICIAL, VÁLIDO PELO PRAZO DE 04 (QUATRO) ANOS, NA BACIA</v>
      </c>
      <c r="I1555" t="str">
        <f>IFERROR(MID($D1555,FIND(I$1,$D1555,1)+0,30),"x")</f>
        <v>CPF Nº 282.527.727-49, COM SED</v>
      </c>
      <c r="J1555" t="str">
        <f>IFERROR(MID($D1555,FIND(J$1,$D1555,1)+0,30),"x")</f>
        <v>x</v>
      </c>
      <c r="K1555" t="str">
        <f>IFERROR(MID($D1555,FIND(K$1,$D1555,1)+0,40),"x")</f>
        <v>VÁLIDO PELO PRAZO DE 35 (TRINTA E CINCO)</v>
      </c>
      <c r="L1555" t="str">
        <f>IFERROR(MID($D1555,FIND(L$1,$D1555,1)+0,100),"x")</f>
        <v xml:space="preserve">RESOLVE: ART. 1.º - AUTORIZAR O DIREITO DE  USO DOS RECURSOS HÍDRICOS A ERVIDIO AURICH, INSCRITO NO </v>
      </c>
      <c r="M1555" t="s">
        <v>3559</v>
      </c>
      <c r="P1555" t="e">
        <f>VLOOKUP(A1555,#REF!,1,FALSE)</f>
        <v>#REF!</v>
      </c>
    </row>
    <row r="1556" spans="1:16" x14ac:dyDescent="0.25">
      <c r="A1556" s="3">
        <v>22598</v>
      </c>
      <c r="B1556" t="s">
        <v>5654</v>
      </c>
      <c r="C1556">
        <v>1466</v>
      </c>
      <c r="D1556" t="s">
        <v>1470</v>
      </c>
      <c r="E1556" s="1">
        <v>22598</v>
      </c>
      <c r="F1556" s="2">
        <v>44281</v>
      </c>
      <c r="G1556" t="str">
        <f>IFERROR(MID($D1556,FIND(G$1,$D1556,1)+0,110),"x")</f>
        <v xml:space="preserve">LOCALIZADO NA FAZENDA SÃO BENTO, ZONA RURAL, NO MUNICÍPIO DE ESPLANADA,  MEDIANTE O CUMPRIMENTO DA LEGISLAÇÃO </v>
      </c>
      <c r="H1556" t="str">
        <f>IFERROR(MID($D1556,FIND(H$1,$D1556,1)+0,70),"x")</f>
        <v>CAPTAÇÃO SUPERFICIAL, NA BACIA HIDROGRÁFICA DO RIO  INHAMBUPE, NO RIAC</v>
      </c>
      <c r="I1556" t="str">
        <f>IFERROR(MID($D1556,FIND(I$1,$D1556,1)+0,30),"x")</f>
        <v>CPF Nº 071.130.435-18, COM SED</v>
      </c>
      <c r="J1556" t="str">
        <f>IFERROR(MID($D1556,FIND(J$1,$D1556,1)+0,30),"x")</f>
        <v>x</v>
      </c>
      <c r="K1556" t="str">
        <f>IFERROR(MID($D1556,FIND(K$1,$D1556,1)+0,40),"x")</f>
        <v>VÁLIDO PELO PRAZO DE 04 (QUATRO) ANOS, A</v>
      </c>
      <c r="L1556" t="str">
        <f>IFERROR(MID($D1556,FIND(L$1,$D1556,1)+0,100),"x")</f>
        <v>RESOLVE: ART. 1º - AUTORIZAR O DIREITO DE  USO DOS RECURSOS HÍDRICOS, VÁLIDO PELO PRAZO DE 04 (QUATR</v>
      </c>
      <c r="M1556" t="s">
        <v>3561</v>
      </c>
      <c r="P1556" t="e">
        <f>VLOOKUP(A1556,#REF!,1,FALSE)</f>
        <v>#REF!</v>
      </c>
    </row>
    <row r="1557" spans="1:16" x14ac:dyDescent="0.25">
      <c r="A1557" s="3">
        <v>22600</v>
      </c>
      <c r="B1557" t="s">
        <v>5655</v>
      </c>
      <c r="C1557">
        <v>1467</v>
      </c>
      <c r="D1557" t="s">
        <v>1471</v>
      </c>
      <c r="E1557" s="1">
        <v>22600</v>
      </c>
      <c r="F1557" s="2">
        <v>44281</v>
      </c>
      <c r="G1557" t="str">
        <f>IFERROR(MID($D1557,FIND(G$1,$D1557,1)+0,110),"x")</f>
        <v>LOCALIZADO NA FAZENDA OURO VERDE II, ZONA RURAL, NO MUNICÍPIO DE  IRAMAIA, MEDIANTE O CUMPRIMENTO DA LEGISLAÇÃ</v>
      </c>
      <c r="H1557" t="str">
        <f>IFERROR(MID($D1557,FIND(H$1,$D1557,1)+0,70),"x")</f>
        <v>CAPTAÇÃO SUPERFICIAL, NA BACIA HIDROGRÁFICA DO RIO  PARAGUAÇU, NO AFLU</v>
      </c>
      <c r="I1557" t="str">
        <f>IFERROR(MID($D1557,FIND(I$1,$D1557,1)+0,30),"x")</f>
        <v>CPF Nº 834.145.685-00, COM SED</v>
      </c>
      <c r="J1557" t="str">
        <f>IFERROR(MID($D1557,FIND(J$1,$D1557,1)+0,30),"x")</f>
        <v>x</v>
      </c>
      <c r="K1557" t="str">
        <f>IFERROR(MID($D1557,FIND(K$1,$D1557,1)+0,40),"x")</f>
        <v>VÁLIDO PELO PRAZO DE 04 (QUATRO) ANOS, A</v>
      </c>
      <c r="L1557" t="str">
        <f>IFERROR(MID($D1557,FIND(L$1,$D1557,1)+0,100),"x")</f>
        <v>RESOLVE: ART. 1º - AUTORIZAR O DIREITO  DE USO DOS RECURSOS HÍDRICOS, VÁLIDO PELO PRAZO DE 04 (QUATR</v>
      </c>
      <c r="M1557" t="s">
        <v>3562</v>
      </c>
      <c r="P1557" t="e">
        <f>VLOOKUP(A1557,#REF!,1,FALSE)</f>
        <v>#REF!</v>
      </c>
    </row>
    <row r="1558" spans="1:16" x14ac:dyDescent="0.25">
      <c r="A1558" s="3">
        <v>22602</v>
      </c>
      <c r="B1558" t="s">
        <v>5656</v>
      </c>
      <c r="C1558">
        <v>1468</v>
      </c>
      <c r="D1558" t="s">
        <v>1472</v>
      </c>
      <c r="E1558" s="1">
        <v>22602</v>
      </c>
      <c r="F1558" s="2">
        <v>44281</v>
      </c>
      <c r="G1558" t="str">
        <f>IFERROR(MID($D1558,FIND(G$1,$D1558,1)+0,110),"x")</f>
        <v>LOCALIZADO NA FAZENDA RIACHO DO URUÇU,  ZONA RURAL, NO MUNICÍPIO DE ITABERABA, MEDIANTE O CUMPRIMENTO DA LEGIS</v>
      </c>
      <c r="H1558" t="str">
        <f>IFERROR(MID($D1558,FIND(H$1,$D1558,1)+0,70),"x")</f>
        <v xml:space="preserve">CAPTAÇÃO SUPERFICIAL, NA BACIA HIDROGRÁFICA DO  RIO PARAGUAÇU, NO RIO </v>
      </c>
      <c r="I1558" t="str">
        <f>IFERROR(MID($D1558,FIND(I$1,$D1558,1)+0,30),"x")</f>
        <v>CPF Nº 083.275.215-00, COM SED</v>
      </c>
      <c r="J1558" t="str">
        <f>IFERROR(MID($D1558,FIND(J$1,$D1558,1)+0,30),"x")</f>
        <v>x</v>
      </c>
      <c r="K1558" t="str">
        <f>IFERROR(MID($D1558,FIND(K$1,$D1558,1)+0,40),"x")</f>
        <v xml:space="preserve">VÁLIDO PELO PRAZO DE 4 (QUATRO) ANOS, A </v>
      </c>
      <c r="L1558" t="str">
        <f>IFERROR(MID($D1558,FIND(L$1,$D1558,1)+0,100),"x")</f>
        <v>RESOLVE: ART. 1º - AUTORIZAR O DIREITO DE  USO DOS RECURSOS HÍDRICOS, VÁLIDO PELO PRAZO DE 4 (QUATRO</v>
      </c>
      <c r="M1558" t="s">
        <v>3563</v>
      </c>
      <c r="P1558" t="e">
        <f>VLOOKUP(A1558,#REF!,1,FALSE)</f>
        <v>#REF!</v>
      </c>
    </row>
    <row r="1559" spans="1:16" x14ac:dyDescent="0.25">
      <c r="A1559" s="3">
        <v>22611</v>
      </c>
      <c r="B1559" t="s">
        <v>5658</v>
      </c>
      <c r="C1559">
        <v>1470</v>
      </c>
      <c r="D1559" t="s">
        <v>1474</v>
      </c>
      <c r="E1559" s="1">
        <v>22611</v>
      </c>
      <c r="F1559" s="2">
        <v>44284</v>
      </c>
      <c r="G1559" t="str">
        <f>IFERROR(MID($D1559,FIND(G$1,$D1559,1)+0,110),"x")</f>
        <v>LOCALIZADO NA FAZENDA CERCA DE PEDRA, ZONA RURAL, NO MUNICÍPIO  DE PIATÃ, MEDIANTE O CUMPRIMENTO DA LEGISLAÇÃO</v>
      </c>
      <c r="H1559" t="str">
        <f>IFERROR(MID($D1559,FIND(H$1,$D1559,1)+0,70),"x")</f>
        <v>CAPTAÇÃO SUBTERRÂNEA, NA BACIA HIDROGRÁFICA DO RIO DE CONTAS, NO  POÇO</v>
      </c>
      <c r="I1559" t="str">
        <f>IFERROR(MID($D1559,FIND(I$1,$D1559,1)+0,30),"x")</f>
        <v>x</v>
      </c>
      <c r="J1559" t="str">
        <f>IFERROR(MID($D1559,FIND(J$1,$D1559,1)+0,30),"x")</f>
        <v>CNPJ N° 08.578.167/0001-46, CO</v>
      </c>
      <c r="K1559" t="str">
        <f>IFERROR(MID($D1559,FIND(K$1,$D1559,1)+0,40),"x")</f>
        <v>VÁLIDO PELO PRAZO DE 04 (QUATRO) ANOS, A</v>
      </c>
      <c r="L1559" t="str">
        <f>IFERROR(MID($D1559,FIND(L$1,$D1559,1)+0,100),"x")</f>
        <v>RESOLVE: ART. 1º - AUTORIZAR O DIREITO DE  USO DOS RECURSOS HÍDRICOS, VÁLIDO PELO PRAZO DE 04 (QUATR</v>
      </c>
      <c r="M1559" t="s">
        <v>3565</v>
      </c>
      <c r="P1559" t="e">
        <f>VLOOKUP(A1559,#REF!,1,FALSE)</f>
        <v>#REF!</v>
      </c>
    </row>
    <row r="1560" spans="1:16" x14ac:dyDescent="0.25">
      <c r="A1560" s="3">
        <v>22612</v>
      </c>
      <c r="B1560" t="s">
        <v>5659</v>
      </c>
      <c r="C1560">
        <v>1471</v>
      </c>
      <c r="D1560" t="s">
        <v>1475</v>
      </c>
      <c r="E1560" s="1">
        <v>22612</v>
      </c>
      <c r="F1560" s="2">
        <v>44284</v>
      </c>
      <c r="G1560" t="str">
        <f>IFERROR(MID($D1560,FIND(G$1,$D1560,1)+0,110),"x")</f>
        <v xml:space="preserve">LOCALIZADO NO MESMO LOCAL E MUNICÍPIO, MEDIANTE O CUMPRIMENTO DA LEGISLAÇÃO VIGENTE, DOS  CONDICIONANTES E DO </v>
      </c>
      <c r="H1560" t="str">
        <f>IFERROR(MID($D1560,FIND(H$1,$D1560,1)+0,70),"x")</f>
        <v>CAPTAÇÃO SUBTERRÂNEA, NA BACIA HIDROGRÁFICA DO RIO ITAPICURU, NAS  COO</v>
      </c>
      <c r="I1560" t="str">
        <f>IFERROR(MID($D1560,FIND(I$1,$D1560,1)+0,30),"x")</f>
        <v>CPF N° 011.789.855-47, COM SED</v>
      </c>
      <c r="J1560" t="str">
        <f>IFERROR(MID($D1560,FIND(J$1,$D1560,1)+0,30),"x")</f>
        <v>x</v>
      </c>
      <c r="K1560" t="str">
        <f>IFERROR(MID($D1560,FIND(K$1,$D1560,1)+0,40),"x")</f>
        <v>VÁLIDO PELO PRAZO DE 04 (QUATRO) ANOS, A</v>
      </c>
      <c r="L1560" t="str">
        <f>IFERROR(MID($D1560,FIND(L$1,$D1560,1)+0,100),"x")</f>
        <v>RESOLVE: ART. 1º - AUTORIZAR O DIREITO DE  USO DOS RECURSOS HÍDRICOS, VÁLIDO PELO PRAZO DE 04 (QUATR</v>
      </c>
      <c r="M1560" t="s">
        <v>3566</v>
      </c>
      <c r="P1560" t="e">
        <f>VLOOKUP(A1560,#REF!,1,FALSE)</f>
        <v>#REF!</v>
      </c>
    </row>
    <row r="1561" spans="1:16" x14ac:dyDescent="0.25">
      <c r="A1561" s="3">
        <v>22619</v>
      </c>
      <c r="B1561" t="s">
        <v>5660</v>
      </c>
      <c r="C1561">
        <v>1472</v>
      </c>
      <c r="D1561" t="s">
        <v>1476</v>
      </c>
      <c r="E1561" s="1">
        <v>22619</v>
      </c>
      <c r="F1561" s="2">
        <v>44284</v>
      </c>
      <c r="G1561" t="str">
        <f>IFERROR(MID($D1561,FIND(G$1,$D1561,1)+0,110),"x")</f>
        <v>LOCALIZADO   CÓPIA - CONSULTE INFORMAÇÃO OFICIAL EM WWW.DOOL.EGBA.BA.GOV.BR    EXECUTIVO  SALVADOR, TERÇA-FE</v>
      </c>
      <c r="H1561" t="str">
        <f>IFERROR(MID($D1561,FIND(H$1,$D1561,1)+0,70),"x")</f>
        <v>CAPTAÇÃO SUBTERRÂNEA, NA BACIA HIDROGRÁFICA DO RIO PARAGUAÇU,  NAS COO</v>
      </c>
      <c r="I1561" t="str">
        <f>IFERROR(MID($D1561,FIND(I$1,$D1561,1)+0,30),"x")</f>
        <v>CPF N° 210.860.285-20, COM SED</v>
      </c>
      <c r="J1561" t="str">
        <f>IFERROR(MID($D1561,FIND(J$1,$D1561,1)+0,30),"x")</f>
        <v>x</v>
      </c>
      <c r="K1561" t="str">
        <f>IFERROR(MID($D1561,FIND(K$1,$D1561,1)+0,40),"x")</f>
        <v xml:space="preserve">VÁLIDO PELO PRAZO DE 4 (QUATRO) ANOS, A </v>
      </c>
      <c r="L1561" t="str">
        <f>IFERROR(MID($D1561,FIND(L$1,$D1561,1)+0,100),"x")</f>
        <v>RESOLVE: ART. 1º - AUTORIZAR O DIREITO  DE USO DOS RECURSOS HÍDRICOS, VÁLIDO PELO PRAZO DE 4 (QUATRO</v>
      </c>
      <c r="M1561" t="s">
        <v>3567</v>
      </c>
      <c r="P1561" t="e">
        <f>VLOOKUP(A1561,#REF!,1,FALSE)</f>
        <v>#REF!</v>
      </c>
    </row>
    <row r="1562" spans="1:16" x14ac:dyDescent="0.25">
      <c r="A1562" s="3">
        <v>22628</v>
      </c>
      <c r="B1562" t="s">
        <v>5662</v>
      </c>
      <c r="C1562">
        <v>1474</v>
      </c>
      <c r="D1562" t="s">
        <v>1478</v>
      </c>
      <c r="E1562" s="1">
        <v>22628</v>
      </c>
      <c r="F1562" s="2">
        <v>44285</v>
      </c>
      <c r="G1562" t="str">
        <f>IFERROR(MID($D1562,FIND(G$1,$D1562,1)+0,110),"x")</f>
        <v>LOCALIZADO NA FAZENDA SANTA FÉ, ZONA RURAL,  NO MUNICÍPIO DE CONCEIÇÃO DA FEIRA, MEDIANTE O CUMPRIMENTO DA LEG</v>
      </c>
      <c r="H1562" t="str">
        <f>IFERROR(MID($D1562,FIND(H$1,$D1562,1)+0,70),"x")</f>
        <v xml:space="preserve">CAPTAÇÃO SUPERFICIAL, NA BACIA HIDROGRÁFICA DO RIO  PARAGUAÇU, NO RIO </v>
      </c>
      <c r="I1562" t="str">
        <f>IFERROR(MID($D1562,FIND(I$1,$D1562,1)+0,30),"x")</f>
        <v>CPF Nº 205.031.565-15, COM SED</v>
      </c>
      <c r="J1562" t="str">
        <f>IFERROR(MID($D1562,FIND(J$1,$D1562,1)+0,30),"x")</f>
        <v>x</v>
      </c>
      <c r="K1562" t="str">
        <f>IFERROR(MID($D1562,FIND(K$1,$D1562,1)+0,40),"x")</f>
        <v>VÁLIDO PELO PRAZO DE 04 (QUATRO) ANOS, A</v>
      </c>
      <c r="L1562" t="str">
        <f>IFERROR(MID($D1562,FIND(L$1,$D1562,1)+0,100),"x")</f>
        <v>RESOLVE: ART. 1º - AUTORIZAR O DIREITO  DE USO DOS RECURSOS HÍDRICOS, VÁLIDO PELO PRAZO DE 04 (QUATR</v>
      </c>
      <c r="M1562" t="s">
        <v>3569</v>
      </c>
      <c r="P1562" t="e">
        <f>VLOOKUP(A1562,#REF!,1,FALSE)</f>
        <v>#REF!</v>
      </c>
    </row>
    <row r="1563" spans="1:16" x14ac:dyDescent="0.25">
      <c r="A1563" s="3">
        <v>22631</v>
      </c>
      <c r="B1563" t="s">
        <v>5663</v>
      </c>
      <c r="C1563">
        <v>1475</v>
      </c>
      <c r="D1563" t="s">
        <v>1479</v>
      </c>
      <c r="E1563" s="1">
        <v>22631</v>
      </c>
      <c r="F1563" s="2">
        <v>44285</v>
      </c>
      <c r="G1563" t="str">
        <f>IFERROR(MID($D1563,FIND(G$1,$D1563,1)+0,110),"x")</f>
        <v>LOCALIZADO NA UNIDADE DE PRODUÇÃO DE MUDAS HELVÉCIA, HELVÉCIA, NO  MUNICÍPIO DE NOVA VIÇOSA. §2º - CAPTAÇÃO SU</v>
      </c>
      <c r="H1563" t="str">
        <f>IFERROR(MID($D1563,FIND(H$1,$D1563,1)+0,70),"x")</f>
        <v>CAPTAÇÃO SUPERFICIAL, NA BACIA HIDROGRÁFICA  DO RIO PERUÍPE, NO RIO PE</v>
      </c>
      <c r="I1563" t="str">
        <f>IFERROR(MID($D1563,FIND(I$1,$D1563,1)+0,30),"x")</f>
        <v>x</v>
      </c>
      <c r="J1563" t="str">
        <f>IFERROR(MID($D1563,FIND(J$1,$D1563,1)+0,30),"x")</f>
        <v>CNPJ N° 16.404.287/0001-55, CO</v>
      </c>
      <c r="K1563" t="str">
        <f>IFERROR(MID($D1563,FIND(K$1,$D1563,1)+0,40),"x")</f>
        <v>VÁLIDA PELO PRAZO DE 04 (QUATRO) ANOS, A</v>
      </c>
      <c r="L1563" t="str">
        <f>IFERROR(MID($D1563,FIND(L$1,$D1563,1)+0,100),"x")</f>
        <v>RESOLVE: ART. 1º - AUTORIZAR A RENOVAÇÃO  DO DIREITO DE USO DOS RECURSOS HÍDRICOS, VÁLIDA PELO PRAZO</v>
      </c>
      <c r="M1563" t="s">
        <v>3570</v>
      </c>
      <c r="P1563" t="e">
        <f>VLOOKUP(A1563,#REF!,1,FALSE)</f>
        <v>#REF!</v>
      </c>
    </row>
    <row r="1564" spans="1:16" x14ac:dyDescent="0.25">
      <c r="A1564" s="3">
        <v>22633</v>
      </c>
      <c r="B1564" t="s">
        <v>5664</v>
      </c>
      <c r="C1564">
        <v>1476</v>
      </c>
      <c r="D1564" t="s">
        <v>1480</v>
      </c>
      <c r="E1564" s="1">
        <v>22633</v>
      </c>
      <c r="F1564" s="2">
        <v>44285</v>
      </c>
      <c r="G1564" t="str">
        <f>IFERROR(MID($D1564,FIND(G$1,$D1564,1)+0,110),"x")</f>
        <v>LOCALIZADO NA FAZENDA NOVA ERA, ZONA RURAL, NO MUNICÍPIO DE TEIXEIRA  DE FREITAS, MEDIANTE O CUMPRIMENTO DA LE</v>
      </c>
      <c r="H1564" t="str">
        <f>IFERROR(MID($D1564,FIND(H$1,$D1564,1)+0,70),"x")</f>
        <v>CAPTAÇÃO SUPERFICIAL, NA BACIA HIDROGRÁFICA DO  RIO ALCOBAÇA,NO AFLUEN</v>
      </c>
      <c r="I1564" t="str">
        <f>IFERROR(MID($D1564,FIND(I$1,$D1564,1)+0,30),"x")</f>
        <v>CPF Nº 113.964.747-49, COM SED</v>
      </c>
      <c r="J1564" t="str">
        <f>IFERROR(MID($D1564,FIND(J$1,$D1564,1)+0,30),"x")</f>
        <v>x</v>
      </c>
      <c r="K1564" t="str">
        <f>IFERROR(MID($D1564,FIND(K$1,$D1564,1)+0,40),"x")</f>
        <v>VÁLIDO PELO PRAZO DE 04 (QUATRO) ANOS, A</v>
      </c>
      <c r="L1564" t="str">
        <f>IFERROR(MID($D1564,FIND(L$1,$D1564,1)+0,100),"x")</f>
        <v>RESOLVE: ART. 1º - AUTORIZAR O DIREITO DE  USO DOS RECURSOS HÍDRICOS, VÁLIDO PELO PRAZO DE 04 (QUATR</v>
      </c>
      <c r="M1564" t="s">
        <v>3571</v>
      </c>
      <c r="P1564" t="e">
        <f>VLOOKUP(A1564,#REF!,1,FALSE)</f>
        <v>#REF!</v>
      </c>
    </row>
    <row r="1565" spans="1:16" x14ac:dyDescent="0.25">
      <c r="A1565" s="3">
        <v>22634</v>
      </c>
      <c r="B1565" t="s">
        <v>5665</v>
      </c>
      <c r="C1565">
        <v>1477</v>
      </c>
      <c r="D1565" t="s">
        <v>1481</v>
      </c>
      <c r="E1565" s="1">
        <v>22634</v>
      </c>
      <c r="F1565" s="2">
        <v>44285</v>
      </c>
      <c r="G1565" t="str">
        <f>IFERROR(MID($D1565,FIND(G$1,$D1565,1)+0,110),"x")</f>
        <v>LOCALIZADO NA FAZENDA SANTA  LUZIA, ZONA RURAL, NO MUNICÍPIO DE UTINGA, MEDIANTE O CUMPRIMENTO DA LEGISLAÇÃO V</v>
      </c>
      <c r="H1565" t="str">
        <f>IFERROR(MID($D1565,FIND(H$1,$D1565,1)+0,70),"x")</f>
        <v xml:space="preserve">CAPTAÇÃO SUBTERRÂNEA, NA BACIA HIDROGRÁFICA DO RIO PARAGUAÇU, NO POÇO </v>
      </c>
      <c r="I1565" t="str">
        <f>IFERROR(MID($D1565,FIND(I$1,$D1565,1)+0,30),"x")</f>
        <v>CPF N° 272.460.605-10, COM SED</v>
      </c>
      <c r="J1565" t="str">
        <f>IFERROR(MID($D1565,FIND(J$1,$D1565,1)+0,30),"x")</f>
        <v>x</v>
      </c>
      <c r="K1565" t="str">
        <f>IFERROR(MID($D1565,FIND(K$1,$D1565,1)+0,40),"x")</f>
        <v>VÁLIDO PELO PRAZO DE 04 (QUATRO) ANOS, A</v>
      </c>
      <c r="L1565" t="str">
        <f>IFERROR(MID($D1565,FIND(L$1,$D1565,1)+0,100),"x")</f>
        <v>RESOLVE: ART. 1º - AUTORIZAR O DIREITO  DE USO DOS RECURSOS HÍDRICOS, VÁLIDO PELO PRAZO DE 04 (QUATR</v>
      </c>
      <c r="M1565" t="s">
        <v>3572</v>
      </c>
      <c r="P1565" t="e">
        <f>VLOOKUP(A1565,#REF!,1,FALSE)</f>
        <v>#REF!</v>
      </c>
    </row>
    <row r="1566" spans="1:16" x14ac:dyDescent="0.25">
      <c r="A1566" s="3">
        <v>22645</v>
      </c>
      <c r="B1566" t="s">
        <v>5667</v>
      </c>
      <c r="C1566">
        <v>1479</v>
      </c>
      <c r="D1566" t="s">
        <v>1483</v>
      </c>
      <c r="E1566" s="1">
        <v>22645</v>
      </c>
      <c r="F1566" s="2">
        <v>44286</v>
      </c>
      <c r="G1566" t="str">
        <f>IFERROR(MID($D1566,FIND(G$1,$D1566,1)+0,110),"x")</f>
        <v xml:space="preserve">LOCALIZADO NA  FAZENDA SÃO JOÃO, ZONA RURAL, NO MUNICÍPIO DE ITABERABA, MEDIANTE O CUMPRIMENTO DA LEGISLAÇÃO  </v>
      </c>
      <c r="H1566" t="str">
        <f>IFERROR(MID($D1566,FIND(H$1,$D1566,1)+0,70),"x")</f>
        <v>CAPTAÇÃO SUPERFICIAL, NA BACIA HIDROGRÁFICA DO RIO PARAGUAÇU, NO RIO P</v>
      </c>
      <c r="I1566" t="str">
        <f>IFERROR(MID($D1566,FIND(I$1,$D1566,1)+0,30),"x")</f>
        <v>CPF Nº 958.524.845-04, COM SED</v>
      </c>
      <c r="J1566" t="str">
        <f>IFERROR(MID($D1566,FIND(J$1,$D1566,1)+0,30),"x")</f>
        <v>x</v>
      </c>
      <c r="K1566" t="str">
        <f>IFERROR(MID($D1566,FIND(K$1,$D1566,1)+0,40),"x")</f>
        <v>VÁLIDO PELO PRAZO DE 04 (QUATRO) ANOS, A</v>
      </c>
      <c r="L1566" t="str">
        <f>IFERROR(MID($D1566,FIND(L$1,$D1566,1)+0,100),"x")</f>
        <v>RESOLVE: ART. 1º - AUTORIZAR O DIREITO DE USO DOS  RECURSOS HÍDRICOS, VÁLIDO PELO PRAZO DE 04 (QUATR</v>
      </c>
      <c r="M1566" t="s">
        <v>3574</v>
      </c>
      <c r="P1566" t="e">
        <f>VLOOKUP(A1566,#REF!,1,FALSE)</f>
        <v>#REF!</v>
      </c>
    </row>
    <row r="1567" spans="1:16" x14ac:dyDescent="0.25">
      <c r="A1567" s="3">
        <v>22645</v>
      </c>
      <c r="B1567" t="s">
        <v>5667</v>
      </c>
      <c r="C1567">
        <v>1480</v>
      </c>
      <c r="D1567" t="s">
        <v>1483</v>
      </c>
      <c r="E1567" s="1">
        <v>22645</v>
      </c>
      <c r="F1567" s="2">
        <v>44286</v>
      </c>
      <c r="G1567" t="str">
        <f>IFERROR(MID($D1567,FIND(G$1,$D1567,1)+0,110),"x")</f>
        <v xml:space="preserve">LOCALIZADO NA  FAZENDA SÃO JOÃO, ZONA RURAL, NO MUNICÍPIO DE ITABERABA, MEDIANTE O CUMPRIMENTO DA LEGISLAÇÃO  </v>
      </c>
      <c r="H1567" t="str">
        <f>IFERROR(MID($D1567,FIND(H$1,$D1567,1)+0,70),"x")</f>
        <v>CAPTAÇÃO SUPERFICIAL, NA BACIA HIDROGRÁFICA DO RIO PARAGUAÇU, NO RIO P</v>
      </c>
      <c r="I1567" t="str">
        <f>IFERROR(MID($D1567,FIND(I$1,$D1567,1)+0,30),"x")</f>
        <v>CPF Nº 958.524.845-04, COM SED</v>
      </c>
      <c r="J1567" t="str">
        <f>IFERROR(MID($D1567,FIND(J$1,$D1567,1)+0,30),"x")</f>
        <v>x</v>
      </c>
      <c r="K1567" t="str">
        <f>IFERROR(MID($D1567,FIND(K$1,$D1567,1)+0,40),"x")</f>
        <v>VÁLIDO PELO PRAZO DE 04 (QUATRO) ANOS, A</v>
      </c>
      <c r="L1567" t="str">
        <f>IFERROR(MID($D1567,FIND(L$1,$D1567,1)+0,100),"x")</f>
        <v>RESOLVE: ART. 1º - AUTORIZAR O DIREITO DE USO DOS  RECURSOS HÍDRICOS, VÁLIDO PELO PRAZO DE 04 (QUATR</v>
      </c>
      <c r="M1567" t="s">
        <v>3574</v>
      </c>
      <c r="P1567" t="e">
        <f>VLOOKUP(A1567,#REF!,1,FALSE)</f>
        <v>#REF!</v>
      </c>
    </row>
    <row r="1568" spans="1:16" x14ac:dyDescent="0.25">
      <c r="A1568" s="3">
        <v>22646</v>
      </c>
      <c r="B1568" t="s">
        <v>5668</v>
      </c>
      <c r="C1568">
        <v>1481</v>
      </c>
      <c r="D1568" t="s">
        <v>1484</v>
      </c>
      <c r="E1568" s="1">
        <v>22646</v>
      </c>
      <c r="F1568" s="2">
        <v>44286</v>
      </c>
      <c r="G1568" t="str">
        <f>IFERROR(MID($D1568,FIND(G$1,$D1568,1)+0,110),"x")</f>
        <v>LOCALIZADO NO FAZENDA CAFELANDIA, ZONA RURAL, NO MUNICÍPIO DE ENCRUZILHADA,  MEDIANTE O CUMPRIMENTO DA LEGISLA</v>
      </c>
      <c r="H1568" t="str">
        <f>IFERROR(MID($D1568,FIND(H$1,$D1568,1)+0,70),"x")</f>
        <v xml:space="preserve">CAPTAÇÃO SUPERFICIAL, NA BACIA HIDROGRÁFICA  DO RIO PARDO, NO CÓRREGO </v>
      </c>
      <c r="I1568" t="str">
        <f>IFERROR(MID($D1568,FIND(I$1,$D1568,1)+0,30),"x")</f>
        <v>CPF Nº 318.165.925-87, COM SED</v>
      </c>
      <c r="J1568" t="str">
        <f>IFERROR(MID($D1568,FIND(J$1,$D1568,1)+0,30),"x")</f>
        <v>x</v>
      </c>
      <c r="K1568" t="str">
        <f>IFERROR(MID($D1568,FIND(K$1,$D1568,1)+0,40),"x")</f>
        <v>VÁLIDA PELO PRAZO DE 04 (QUATRO) ANOS, A</v>
      </c>
      <c r="L1568" t="str">
        <f>IFERROR(MID($D1568,FIND(L$1,$D1568,1)+0,100),"x")</f>
        <v>RESOLVE: ART. 1.º - AUTORIZAR A RENOVAÇÃO DO DIREITO DE USO  DOS RECURSOS HÍDRICOS, VÁLIDA PELO PRAZ</v>
      </c>
      <c r="M1568" t="s">
        <v>3575</v>
      </c>
      <c r="P1568" t="e">
        <f>VLOOKUP(A1568,#REF!,1,FALSE)</f>
        <v>#REF!</v>
      </c>
    </row>
    <row r="1569" spans="1:16" x14ac:dyDescent="0.25">
      <c r="A1569" s="3">
        <v>22646</v>
      </c>
      <c r="B1569" t="s">
        <v>5668</v>
      </c>
      <c r="C1569">
        <v>1482</v>
      </c>
      <c r="D1569" t="s">
        <v>1484</v>
      </c>
      <c r="E1569" s="1">
        <v>22646</v>
      </c>
      <c r="F1569" s="2">
        <v>44286</v>
      </c>
      <c r="G1569" t="str">
        <f>IFERROR(MID($D1569,FIND(G$1,$D1569,1)+0,110),"x")</f>
        <v>LOCALIZADO NO FAZENDA CAFELANDIA, ZONA RURAL, NO MUNICÍPIO DE ENCRUZILHADA,  MEDIANTE O CUMPRIMENTO DA LEGISLA</v>
      </c>
      <c r="H1569" t="str">
        <f>IFERROR(MID($D1569,FIND(H$1,$D1569,1)+0,70),"x")</f>
        <v xml:space="preserve">CAPTAÇÃO SUPERFICIAL, NA BACIA HIDROGRÁFICA  DO RIO PARDO, NO CÓRREGO </v>
      </c>
      <c r="I1569" t="str">
        <f>IFERROR(MID($D1569,FIND(I$1,$D1569,1)+0,30),"x")</f>
        <v>CPF Nº 318.165.925-87, COM SED</v>
      </c>
      <c r="J1569" t="str">
        <f>IFERROR(MID($D1569,FIND(J$1,$D1569,1)+0,30),"x")</f>
        <v>x</v>
      </c>
      <c r="K1569" t="str">
        <f>IFERROR(MID($D1569,FIND(K$1,$D1569,1)+0,40),"x")</f>
        <v>VÁLIDA PELO PRAZO DE 04 (QUATRO) ANOS, A</v>
      </c>
      <c r="L1569" t="str">
        <f>IFERROR(MID($D1569,FIND(L$1,$D1569,1)+0,100),"x")</f>
        <v>RESOLVE: ART. 1.º - AUTORIZAR A RENOVAÇÃO DO DIREITO DE USO  DOS RECURSOS HÍDRICOS, VÁLIDA PELO PRAZ</v>
      </c>
      <c r="M1569" t="s">
        <v>3575</v>
      </c>
      <c r="P1569" t="e">
        <f>VLOOKUP(A1569,#REF!,1,FALSE)</f>
        <v>#REF!</v>
      </c>
    </row>
    <row r="1570" spans="1:16" x14ac:dyDescent="0.25">
      <c r="A1570" s="3">
        <v>22675</v>
      </c>
      <c r="B1570" t="s">
        <v>5670</v>
      </c>
      <c r="C1570">
        <v>1484</v>
      </c>
      <c r="D1570" t="s">
        <v>1486</v>
      </c>
      <c r="E1570" s="1">
        <v>22675</v>
      </c>
      <c r="F1570" s="2">
        <v>44291</v>
      </c>
      <c r="G1570" t="str">
        <f>IFERROR(MID($D1570,FIND(G$1,$D1570,1)+0,110),"x")</f>
        <v>LOCALIZADO NA FAZENDA BELO CAMPO, ZONA RURAL, NO MUNICÍPIO  DE MORRO DO CHAPÉU, MEDIANTE O CUMPRIMENTO DA LEGI</v>
      </c>
      <c r="H1570" t="str">
        <f>IFERROR(MID($D1570,FIND(H$1,$D1570,1)+0,70),"x")</f>
        <v xml:space="preserve">CAPTAÇÃO SUBTERRÂNEA, NA BACIA HIDROGRÁFICA DO RIO SÃO  FRANCISCO, NO </v>
      </c>
      <c r="I1570" t="str">
        <f>IFERROR(MID($D1570,FIND(I$1,$D1570,1)+0,30),"x")</f>
        <v>CPF N° 183.082.955-68, COM SED</v>
      </c>
      <c r="J1570" t="str">
        <f>IFERROR(MID($D1570,FIND(J$1,$D1570,1)+0,30),"x")</f>
        <v>x</v>
      </c>
      <c r="K1570" t="str">
        <f>IFERROR(MID($D1570,FIND(K$1,$D1570,1)+0,40),"x")</f>
        <v xml:space="preserve">VÁLIDO PELO PRAZO DE 4 (QUATRO) ANOS, A </v>
      </c>
      <c r="L1570" t="str">
        <f>IFERROR(MID($D1570,FIND(L$1,$D1570,1)+0,100),"x")</f>
        <v>RESOLVE: ART. 1º - AUTORIZAR O DIREITO DE USO  DOS RECURSOS HÍDRICOS, VÁLIDO PELO PRAZO DE 4 (QUATRO</v>
      </c>
      <c r="M1570" t="s">
        <v>3577</v>
      </c>
      <c r="P1570" t="e">
        <f>VLOOKUP(A1570,#REF!,1,FALSE)</f>
        <v>#REF!</v>
      </c>
    </row>
    <row r="1571" spans="1:16" x14ac:dyDescent="0.25">
      <c r="A1571" s="3">
        <v>22680</v>
      </c>
      <c r="B1571" t="s">
        <v>5671</v>
      </c>
      <c r="C1571">
        <v>1485</v>
      </c>
      <c r="D1571" t="s">
        <v>1487</v>
      </c>
      <c r="E1571" s="1">
        <v>22680</v>
      </c>
      <c r="F1571" s="2">
        <v>44292</v>
      </c>
      <c r="G1571" t="str">
        <f>IFERROR(MID($D1571,FIND(G$1,$D1571,1)+0,110),"x")</f>
        <v>LOCALIZADO NA FAZENDA POÇÕES, ZONA RURAL, NO MUNICÍPIO DE SEBASTIÃO LARANJEIRAS, MEDIANTE O  CUMPRIMENTO DA LE</v>
      </c>
      <c r="H1571" t="str">
        <f>IFERROR(MID($D1571,FIND(H$1,$D1571,1)+0,70),"x")</f>
        <v>CAPTAÇÃO SUBTERRÂNEA, NA BACIA HIDROGRÁFICA DO RIO SÃO  FRANCISCO, NAS</v>
      </c>
      <c r="I1571" t="str">
        <f>IFERROR(MID($D1571,FIND(I$1,$D1571,1)+0,30),"x")</f>
        <v>CPF N° 364.952.985-87, COM SED</v>
      </c>
      <c r="J1571" t="str">
        <f>IFERROR(MID($D1571,FIND(J$1,$D1571,1)+0,30),"x")</f>
        <v>x</v>
      </c>
      <c r="K1571" t="str">
        <f>IFERROR(MID($D1571,FIND(K$1,$D1571,1)+0,40),"x")</f>
        <v xml:space="preserve">VÁLIDO PELO PRAZO DE 4 (QUATRO) ANOS, A </v>
      </c>
      <c r="L1571" t="str">
        <f>IFERROR(MID($D1571,FIND(L$1,$D1571,1)+0,100),"x")</f>
        <v>RESOLVE: ART. 1.º - AUTORIZAR O DIREITO DE  USO DOS RECURSOS HÍDRICOS, VÁLIDO PELO PRAZO DE 4 (QUATR</v>
      </c>
      <c r="M1571" t="s">
        <v>3578</v>
      </c>
      <c r="P1571" t="e">
        <f>VLOOKUP(A1571,#REF!,1,FALSE)</f>
        <v>#REF!</v>
      </c>
    </row>
    <row r="1572" spans="1:16" x14ac:dyDescent="0.25">
      <c r="A1572" s="3">
        <v>22682</v>
      </c>
      <c r="B1572" t="s">
        <v>5672</v>
      </c>
      <c r="C1572">
        <v>1486</v>
      </c>
      <c r="D1572" t="s">
        <v>1488</v>
      </c>
      <c r="E1572" s="1">
        <v>22682</v>
      </c>
      <c r="F1572" s="2">
        <v>44292</v>
      </c>
      <c r="G1572" t="str">
        <f>IFERROR(MID($D1572,FIND(G$1,$D1572,1)+0,110),"x")</f>
        <v xml:space="preserve">LOCALIZADO NA FAZENDA CAJUEIRO, ZONA RURAL, NO  MUNICÍPIO DE NOVA SOURE, MEDIANTE O CUMPRIMENTO DA LEGISLAÇÃO </v>
      </c>
      <c r="H1572" t="str">
        <f>IFERROR(MID($D1572,FIND(H$1,$D1572,1)+0,70),"x")</f>
        <v>CAPTAÇÃO SUBTERRÂNEA, NA  BACIA HIDROGRÁFICA DO RIO ITAPICURU, NAS COO</v>
      </c>
      <c r="I1572" t="str">
        <f>IFERROR(MID($D1572,FIND(I$1,$D1572,1)+0,30),"x")</f>
        <v>x</v>
      </c>
      <c r="J1572" t="str">
        <f>IFERROR(MID($D1572,FIND(J$1,$D1572,1)+0,30),"x")</f>
        <v>CNPJ N° 08.708.070/0001-00, CO</v>
      </c>
      <c r="K1572" t="str">
        <f>IFERROR(MID($D1572,FIND(K$1,$D1572,1)+0,40),"x")</f>
        <v xml:space="preserve">VÁLIDO PELO PRAZO DE 4 (QUATRO) ANOS, A </v>
      </c>
      <c r="L1572" t="str">
        <f>IFERROR(MID($D1572,FIND(L$1,$D1572,1)+0,100),"x")</f>
        <v>RESOLVE: ART. 1º - AUTORIZAR O DIREITO DE  USO DOS RECURSOS HÍDRICOS, VÁLIDO PELO PRAZO DE 4 (QUATRO</v>
      </c>
      <c r="M1572" t="s">
        <v>3579</v>
      </c>
      <c r="P1572" t="e">
        <f>VLOOKUP(A1572,#REF!,1,FALSE)</f>
        <v>#REF!</v>
      </c>
    </row>
    <row r="1573" spans="1:16" x14ac:dyDescent="0.25">
      <c r="A1573" s="3">
        <v>22688</v>
      </c>
      <c r="B1573" t="s">
        <v>5673</v>
      </c>
      <c r="C1573">
        <v>1487</v>
      </c>
      <c r="D1573" t="s">
        <v>1489</v>
      </c>
      <c r="E1573" s="1">
        <v>22688</v>
      </c>
      <c r="F1573" s="2">
        <v>44293</v>
      </c>
      <c r="G1573" t="str">
        <f>IFERROR(MID($D1573,FIND(G$1,$D1573,1)+0,110),"x")</f>
        <v>LOCALIZADO NA FAZENDA DESTOQUE, ZONA  RURAL, NO MUNICÍPIO DE WAGNER, MEDIANTE O CUMPRIMENTO DA LEGISLAÇÃO VIGE</v>
      </c>
      <c r="H1573" t="str">
        <f>IFERROR(MID($D1573,FIND(H$1,$D1573,1)+0,70),"x")</f>
        <v>CAPTAÇÃO SUBTERRÂNEA, NA BACIA HIDROGRÁFICA DO RIO PARAGUAÇU, NAS COOR</v>
      </c>
      <c r="I1573" t="str">
        <f>IFERROR(MID($D1573,FIND(I$1,$D1573,1)+0,30),"x")</f>
        <v>CPF N° 945.448.248-34, COM SED</v>
      </c>
      <c r="J1573" t="str">
        <f>IFERROR(MID($D1573,FIND(J$1,$D1573,1)+0,30),"x")</f>
        <v>x</v>
      </c>
      <c r="K1573" t="str">
        <f>IFERROR(MID($D1573,FIND(K$1,$D1573,1)+0,40),"x")</f>
        <v>VÁLIDO PELO  PRAZO DE 4 (QUATRO) ANOS, A</v>
      </c>
      <c r="L1573" t="str">
        <f>IFERROR(MID($D1573,FIND(L$1,$D1573,1)+0,100),"x")</f>
        <v>RESOLVE: ART. 1º - AUTORIZAR O DIREITO DE USO DOS RECURSOS HÍDRICOS, VÁLIDO PELO  PRAZO DE 4 (QUATRO</v>
      </c>
      <c r="M1573" t="s">
        <v>3580</v>
      </c>
      <c r="P1573" t="e">
        <f>VLOOKUP(A1573,#REF!,1,FALSE)</f>
        <v>#REF!</v>
      </c>
    </row>
    <row r="1574" spans="1:16" x14ac:dyDescent="0.25">
      <c r="A1574" s="3">
        <v>22689</v>
      </c>
      <c r="B1574" t="s">
        <v>5674</v>
      </c>
      <c r="C1574">
        <v>1488</v>
      </c>
      <c r="D1574" t="s">
        <v>1490</v>
      </c>
      <c r="E1574" s="1">
        <v>22689</v>
      </c>
      <c r="F1574" s="2">
        <v>44293</v>
      </c>
      <c r="G1574" t="str">
        <f>IFERROR(MID($D1574,FIND(G$1,$D1574,1)+0,110),"x")</f>
        <v xml:space="preserve">LOCALIZADO NA FAZENDA SÃO LUCAS, ZONA  RURAL, NO MUNICÍPIO DE ITAPICURU, MEDIANTE O CUMPRIMENTO DA LEGISLAÇÃO </v>
      </c>
      <c r="H1574" t="str">
        <f>IFERROR(MID($D1574,FIND(H$1,$D1574,1)+0,70),"x")</f>
        <v>CAPTAÇÃO  SUBTERRÂNEA, NA BACIA HIDROGRÁFICA DO RIO ITAPICURU, NAS COO</v>
      </c>
      <c r="I1574" t="str">
        <f>IFERROR(MID($D1574,FIND(I$1,$D1574,1)+0,30),"x")</f>
        <v>CPF N° 652.451.485-87, COM SED</v>
      </c>
      <c r="J1574" t="str">
        <f>IFERROR(MID($D1574,FIND(J$1,$D1574,1)+0,30),"x")</f>
        <v>x</v>
      </c>
      <c r="K1574" t="str">
        <f>IFERROR(MID($D1574,FIND(K$1,$D1574,1)+0,40),"x")</f>
        <v xml:space="preserve">VÁLIDO PELO PRAZO DE 4 (QUATRO) ANOS, A </v>
      </c>
      <c r="L1574" t="str">
        <f>IFERROR(MID($D1574,FIND(L$1,$D1574,1)+0,100),"x")</f>
        <v>RESOLVE: ART. 1º -  AUTORIZAR O DIREITO DE USO DOS RECURSOS HÍDRICOS, VÁLIDO PELO PRAZO DE 4 (QUATRO</v>
      </c>
      <c r="M1574" t="s">
        <v>3581</v>
      </c>
      <c r="P1574" t="e">
        <f>VLOOKUP(A1574,#REF!,1,FALSE)</f>
        <v>#REF!</v>
      </c>
    </row>
    <row r="1575" spans="1:16" x14ac:dyDescent="0.25">
      <c r="A1575" s="3">
        <v>22700</v>
      </c>
      <c r="B1575" t="s">
        <v>5675</v>
      </c>
      <c r="C1575">
        <v>1489</v>
      </c>
      <c r="D1575" t="s">
        <v>1491</v>
      </c>
      <c r="E1575" s="1">
        <v>22700</v>
      </c>
      <c r="F1575" s="2">
        <v>44294</v>
      </c>
      <c r="G1575" t="str">
        <f>IFERROR(MID($D1575,FIND(G$1,$D1575,1)+0,110),"x")</f>
        <v xml:space="preserve">LOCALIZADO NA FAZENDA DUAS ILHAS, ZONA RURAL, NO MUNICÍPIO DE JUSSIAPE, MEDIANTE O  CUMPRIMENTO DA LEGISLAÇÃO </v>
      </c>
      <c r="H1575" t="str">
        <f>IFERROR(MID($D1575,FIND(H$1,$D1575,1)+0,70),"x")</f>
        <v xml:space="preserve">CAPTAÇÃO SUPERFICIAL, NA BACIA HIDROGRÁFICA DO  RIO DE CONTAS, NO RIO </v>
      </c>
      <c r="I1575" t="str">
        <f>IFERROR(MID($D1575,FIND(I$1,$D1575,1)+0,30),"x")</f>
        <v>CPF Nº 428.112.795-04, COM SED</v>
      </c>
      <c r="J1575" t="str">
        <f>IFERROR(MID($D1575,FIND(J$1,$D1575,1)+0,30),"x")</f>
        <v>x</v>
      </c>
      <c r="K1575" t="str">
        <f>IFERROR(MID($D1575,FIND(K$1,$D1575,1)+0,40),"x")</f>
        <v>VÁLIDO PELO PRAZO DE 04 (QUATRO) ANOS, A</v>
      </c>
      <c r="L1575" t="str">
        <f>IFERROR(MID($D1575,FIND(L$1,$D1575,1)+0,100),"x")</f>
        <v>RESOLVE: ART. 1º - AUTORIZAR O DIREITO  DE USO DOS RECURSOS HÍDRICOS, VÁLIDO PELO PRAZO DE 04 (QUATR</v>
      </c>
      <c r="M1575" t="s">
        <v>3582</v>
      </c>
      <c r="P1575" t="e">
        <f>VLOOKUP(A1575,#REF!,1,FALSE)</f>
        <v>#REF!</v>
      </c>
    </row>
    <row r="1576" spans="1:16" x14ac:dyDescent="0.25">
      <c r="A1576" s="3">
        <v>22702</v>
      </c>
      <c r="B1576" t="s">
        <v>5676</v>
      </c>
      <c r="C1576">
        <v>1490</v>
      </c>
      <c r="D1576" t="s">
        <v>1492</v>
      </c>
      <c r="E1576" s="1">
        <v>22702</v>
      </c>
      <c r="F1576" s="2">
        <v>44294</v>
      </c>
      <c r="G1576" t="str">
        <f>IFERROR(MID($D1576,FIND(G$1,$D1576,1)+0,110),"x")</f>
        <v xml:space="preserve">LOCALIZADO NO MESMO LOCAL E MUNICÍPIO, MEDIANTE O CUMPRIMENTO DA LEGISLAÇÃO  VIGENTE, DOS CONDICIONANTES E DO </v>
      </c>
      <c r="H1576" t="str">
        <f>IFERROR(MID($D1576,FIND(H$1,$D1576,1)+0,70),"x")</f>
        <v>CAPTAÇÃO SUPERFICIAL, NA BACIA HIDROGRÁFICA DO RIO DE CONTAS,  NO RIAC</v>
      </c>
      <c r="I1576" t="str">
        <f>IFERROR(MID($D1576,FIND(I$1,$D1576,1)+0,30),"x")</f>
        <v>x</v>
      </c>
      <c r="J1576" t="str">
        <f>IFERROR(MID($D1576,FIND(J$1,$D1576,1)+0,30),"x")</f>
        <v>CNPJ Nº 03.505.827/0001-45, CO</v>
      </c>
      <c r="K1576" t="str">
        <f>IFERROR(MID($D1576,FIND(K$1,$D1576,1)+0,40),"x")</f>
        <v>VÁLIDO PELO PRAZO 04 (QUATRO) ANOS, À FA</v>
      </c>
      <c r="L1576" t="str">
        <f>IFERROR(MID($D1576,FIND(L$1,$D1576,1)+0,100),"x")</f>
        <v xml:space="preserve">RESOLVE: ART. 1º - AUTORIZAR O DIREITO  DE USO DOS RECURSOS HÍDRICOS, VÁLIDO PELO PRAZO 04 (QUATRO) </v>
      </c>
      <c r="M1576" t="s">
        <v>3583</v>
      </c>
      <c r="P1576" t="e">
        <f>VLOOKUP(A1576,#REF!,1,FALSE)</f>
        <v>#REF!</v>
      </c>
    </row>
    <row r="1577" spans="1:16" x14ac:dyDescent="0.25">
      <c r="A1577" s="3">
        <v>22718</v>
      </c>
      <c r="B1577" t="s">
        <v>5679</v>
      </c>
      <c r="C1577">
        <v>1493</v>
      </c>
      <c r="D1577" t="s">
        <v>1495</v>
      </c>
      <c r="E1577" s="1">
        <v>22718</v>
      </c>
      <c r="F1577" s="2">
        <v>44295</v>
      </c>
      <c r="G1577" t="str">
        <f>IFERROR(MID($D1577,FIND(G$1,$D1577,1)+0,110),"x")</f>
        <v>LOCALIZADO NA FAZENDA CONGA, ZONA RURAL, NO MUNICÍPIO DE  TUCANO, MEDIANTE O CUMPRIMENTO DA LEGISLAÇÃO VIGENTE</v>
      </c>
      <c r="H1577" t="str">
        <f>IFERROR(MID($D1577,FIND(H$1,$D1577,1)+0,70),"x")</f>
        <v>CAPTAÇÃO SUBTERRÂNEA, NA BACIA  HIDROGRÁFICA DO RIO ITAPICURU, NAS COO</v>
      </c>
      <c r="I1577" t="str">
        <f>IFERROR(MID($D1577,FIND(I$1,$D1577,1)+0,30),"x")</f>
        <v>x</v>
      </c>
      <c r="J1577" t="str">
        <f>IFERROR(MID($D1577,FIND(J$1,$D1577,1)+0,30),"x")</f>
        <v>CNPJ N° 12.580.280/0001-33, CO</v>
      </c>
      <c r="K1577" t="str">
        <f>IFERROR(MID($D1577,FIND(K$1,$D1577,1)+0,40),"x")</f>
        <v>VÁLIDO PELO PRAZO DE 04 (QUATRO) ANOS, A</v>
      </c>
      <c r="L1577" t="str">
        <f>IFERROR(MID($D1577,FIND(L$1,$D1577,1)+0,100),"x")</f>
        <v>RESOLVE: ART. 1º - AUTORIZAR O DIREITO DE  USO DOS RECURSOS HÍDRICOS, VÁLIDO PELO PRAZO DE 04 (QUATR</v>
      </c>
      <c r="M1577" t="s">
        <v>3586</v>
      </c>
      <c r="P1577" t="e">
        <f>VLOOKUP(A1577,#REF!,1,FALSE)</f>
        <v>#REF!</v>
      </c>
    </row>
    <row r="1578" spans="1:16" x14ac:dyDescent="0.25">
      <c r="A1578" s="3">
        <v>22731</v>
      </c>
      <c r="B1578" t="s">
        <v>5680</v>
      </c>
      <c r="C1578">
        <v>1494</v>
      </c>
      <c r="D1578" t="s">
        <v>1496</v>
      </c>
      <c r="E1578" s="1">
        <v>22731</v>
      </c>
      <c r="F1578" s="2">
        <v>44299</v>
      </c>
      <c r="G1578" t="str">
        <f>IFERROR(MID($D1578,FIND(G$1,$D1578,1)+0,110),"x")</f>
        <v>LOCALIZADO  NA FAZENDA FORMOSO, ZONA RURAL, NO MUNICÍPIO DE INHAMBUPE, MEDIANTE O CUMPRIMENTO DA  LEGISLAÇÃO V</v>
      </c>
      <c r="H1578" t="str">
        <f>IFERROR(MID($D1578,FIND(H$1,$D1578,1)+0,70),"x")</f>
        <v>CAPTAÇÃO SUBTERRÂNEA, NA BACIA HIDROGRÁFICA DO RIO  INHAMBUPE, NAS COO</v>
      </c>
      <c r="I1578" t="str">
        <f>IFERROR(MID($D1578,FIND(I$1,$D1578,1)+0,30),"x")</f>
        <v>CPF N° 682.035.605-63, COM SED</v>
      </c>
      <c r="J1578" t="str">
        <f>IFERROR(MID($D1578,FIND(J$1,$D1578,1)+0,30),"x")</f>
        <v>x</v>
      </c>
      <c r="K1578" t="str">
        <f>IFERROR(MID($D1578,FIND(K$1,$D1578,1)+0,40),"x")</f>
        <v xml:space="preserve">VÁLIDO PELO PRAZO DE 4 (QUATRO) ANOS, A </v>
      </c>
      <c r="L1578" t="str">
        <f>IFERROR(MID($D1578,FIND(L$1,$D1578,1)+0,100),"x")</f>
        <v>RESOLVE: ART. 1º - AUTORIZAR O DIREITO DE  USO DOS RECURSOS HÍDRICOS, VÁLIDO PELO PRAZO DE 4 (QUATRO</v>
      </c>
      <c r="M1578" t="s">
        <v>3587</v>
      </c>
      <c r="P1578" t="e">
        <f>VLOOKUP(A1578,#REF!,1,FALSE)</f>
        <v>#REF!</v>
      </c>
    </row>
    <row r="1579" spans="1:16" x14ac:dyDescent="0.25">
      <c r="A1579" s="3">
        <v>22733</v>
      </c>
      <c r="B1579" t="s">
        <v>5681</v>
      </c>
      <c r="C1579">
        <v>1495</v>
      </c>
      <c r="D1579" t="s">
        <v>1497</v>
      </c>
      <c r="E1579" s="1">
        <v>22733</v>
      </c>
      <c r="F1579" s="2">
        <v>44299</v>
      </c>
      <c r="G1579" t="str">
        <f>IFERROR(MID($D1579,FIND(G$1,$D1579,1)+0,110),"x")</f>
        <v>LOCALIZADO NA FAZENDA PALMEIRAS, MARGEM DIREITA DA BR 101, KM 822, ZONA RURAL,  NO MUNICÍPIO DE ITAMARAJU, MED</v>
      </c>
      <c r="H1579" t="str">
        <f>IFERROR(MID($D1579,FIND(H$1,$D1579,1)+0,70),"x")</f>
        <v>CAPTAÇÃO SUPERFICIAL, NA BACIA HIDROGRÁFICA DO RIO  JUCURUÇU, NO CÓRRE</v>
      </c>
      <c r="I1579" t="str">
        <f>IFERROR(MID($D1579,FIND(I$1,$D1579,1)+0,30),"x")</f>
        <v>x</v>
      </c>
      <c r="J1579" t="str">
        <f>IFERROR(MID($D1579,FIND(J$1,$D1579,1)+0,30),"x")</f>
        <v>CNPJ Nº 28.440.329/0001-92, CO</v>
      </c>
      <c r="K1579" t="str">
        <f>IFERROR(MID($D1579,FIND(K$1,$D1579,1)+0,40),"x")</f>
        <v>VÁLIDO PELO PRAZO 04 (QUATRO) ANOS, À CA</v>
      </c>
      <c r="L1579" t="str">
        <f>IFERROR(MID($D1579,FIND(L$1,$D1579,1)+0,100),"x")</f>
        <v xml:space="preserve">RESOLVE: ART. 1º - AUTORIZAR O DIREITO  DE USO DOS RECURSOS HÍDRICOS, VÁLIDO PELO PRAZO 04 (QUATRO) </v>
      </c>
      <c r="M1579" t="s">
        <v>3588</v>
      </c>
      <c r="P1579" t="e">
        <f>VLOOKUP(A1579,#REF!,1,FALSE)</f>
        <v>#REF!</v>
      </c>
    </row>
    <row r="1580" spans="1:16" x14ac:dyDescent="0.25">
      <c r="A1580" s="3">
        <v>22755</v>
      </c>
      <c r="B1580" t="s">
        <v>5682</v>
      </c>
      <c r="C1580">
        <v>1496</v>
      </c>
      <c r="D1580" t="s">
        <v>1498</v>
      </c>
      <c r="E1580" s="1">
        <v>22755</v>
      </c>
      <c r="F1580" s="2">
        <v>44300</v>
      </c>
      <c r="G1580" t="str">
        <f>IFERROR(MID($D1580,FIND(G$1,$D1580,1)+0,110),"x")</f>
        <v xml:space="preserve">LOCALIZADO NO SÍTIO PAU  D’ARCO, ZONA RURAL, NO MUNICÍPIO DE ALAGOINHAS, MEDIANTE O CUMPRIMENTO DA LEGISLAÇÃO </v>
      </c>
      <c r="H1580" t="str">
        <f>IFERROR(MID($D1580,FIND(H$1,$D1580,1)+0,70),"x")</f>
        <v>CAPTAÇÃO SUBTERRÂNEA, NA BACIA HIDROGRÁFICA DO RIO SUBAÚMA, NAS  COORD</v>
      </c>
      <c r="I1580" t="str">
        <f>IFERROR(MID($D1580,FIND(I$1,$D1580,1)+0,30),"x")</f>
        <v>CPF N° 111.196.148-48, COM SED</v>
      </c>
      <c r="J1580" t="str">
        <f>IFERROR(MID($D1580,FIND(J$1,$D1580,1)+0,30),"x")</f>
        <v>x</v>
      </c>
      <c r="K1580" t="str">
        <f>IFERROR(MID($D1580,FIND(K$1,$D1580,1)+0,40),"x")</f>
        <v xml:space="preserve">VÁLIDO PELO PRAZO DE 4 (QUATRO) ANOS, A </v>
      </c>
      <c r="L1580" t="str">
        <f>IFERROR(MID($D1580,FIND(L$1,$D1580,1)+0,100),"x")</f>
        <v>RESOLVE: ART. 1º - AUTORIZAR O DIREITO DE  USO DOS RECURSOS HÍDRICOS, VÁLIDO PELO PRAZO DE 4 (QUATRO</v>
      </c>
      <c r="M1580" t="s">
        <v>3589</v>
      </c>
      <c r="P1580" t="e">
        <f>VLOOKUP(A1580,#REF!,1,FALSE)</f>
        <v>#REF!</v>
      </c>
    </row>
    <row r="1581" spans="1:16" x14ac:dyDescent="0.25">
      <c r="A1581" s="3">
        <v>22756</v>
      </c>
      <c r="B1581" t="s">
        <v>5683</v>
      </c>
      <c r="C1581">
        <v>1497</v>
      </c>
      <c r="D1581" t="s">
        <v>1499</v>
      </c>
      <c r="E1581" s="1">
        <v>22756</v>
      </c>
      <c r="F1581" s="2">
        <v>44300</v>
      </c>
      <c r="G1581" t="str">
        <f>IFERROR(MID($D1581,FIND(G$1,$D1581,1)+0,110),"x")</f>
        <v>LOCALIZADO NA FAZENDA ALCANTARA, BOA SENTENÇA, ZONA RURAL, NO  MUNICÍPIO DE RIO DE CONTAS, MEDIANTE O CUMPRIME</v>
      </c>
      <c r="H1581" t="str">
        <f>IFERROR(MID($D1581,FIND(H$1,$D1581,1)+0,70),"x")</f>
        <v xml:space="preserve">CAPTAÇÃO SUPERFICIAL,  NA BACIA HIDROGRÁFICA DO RIO DE CONTAS, NO RIO </v>
      </c>
      <c r="I1581" t="str">
        <f>IFERROR(MID($D1581,FIND(I$1,$D1581,1)+0,30),"x")</f>
        <v>CPF Nº 125.298.298-45, COM SED</v>
      </c>
      <c r="J1581" t="str">
        <f>IFERROR(MID($D1581,FIND(J$1,$D1581,1)+0,30),"x")</f>
        <v>x</v>
      </c>
      <c r="K1581" t="str">
        <f>IFERROR(MID($D1581,FIND(K$1,$D1581,1)+0,40),"x")</f>
        <v>VÁLIDO PELO PRAZO DE 04 (QUATRO) ANOS, A</v>
      </c>
      <c r="L1581" t="str">
        <f>IFERROR(MID($D1581,FIND(L$1,$D1581,1)+0,100),"x")</f>
        <v>RESOLVE: ART. 1º - AUTORIZAR O  DIREITO DE USO DOS RECURSOS HÍDRICOS, VÁLIDO PELO PRAZO DE 04 (QUATR</v>
      </c>
      <c r="M1581" t="s">
        <v>3590</v>
      </c>
      <c r="P1581" t="e">
        <f>VLOOKUP(A1581,#REF!,1,FALSE)</f>
        <v>#REF!</v>
      </c>
    </row>
    <row r="1582" spans="1:16" x14ac:dyDescent="0.25">
      <c r="A1582" s="3">
        <v>22757</v>
      </c>
      <c r="B1582" t="s">
        <v>5684</v>
      </c>
      <c r="C1582">
        <v>1498</v>
      </c>
      <c r="D1582" t="s">
        <v>1500</v>
      </c>
      <c r="E1582" s="1">
        <v>22757</v>
      </c>
      <c r="F1582" s="2">
        <v>44300</v>
      </c>
      <c r="G1582" t="str">
        <f>IFERROR(MID($D1582,FIND(G$1,$D1582,1)+0,110),"x")</f>
        <v xml:space="preserve">LOCALIZADO NA FAZENDA PALMEIRAS, ZONA RURAL, NO MUNICÍPIO DE ITA- MARAJU,MEDIANTE O CUMPRIMENTO DA LEGISLAÇÃO </v>
      </c>
      <c r="H1582" t="str">
        <f>IFERROR(MID($D1582,FIND(H$1,$D1582,1)+0,70),"x")</f>
        <v>CAPTAÇÃO  SUPERFICIAL, NA BACIA HIDROGRÁFICA DO RIO JUCURUÇU, NO CÓRRE</v>
      </c>
      <c r="I1582" t="str">
        <f>IFERROR(MID($D1582,FIND(I$1,$D1582,1)+0,30),"x")</f>
        <v>x</v>
      </c>
      <c r="J1582" t="str">
        <f>IFERROR(MID($D1582,FIND(J$1,$D1582,1)+0,30),"x")</f>
        <v>CNPJ Nº 28.440.329/0001-92, CO</v>
      </c>
      <c r="K1582" t="str">
        <f>IFERROR(MID($D1582,FIND(K$1,$D1582,1)+0,40),"x")</f>
        <v>VÁLIDA PELO PRAZO 04 (QUATRO) ANOS, À CA</v>
      </c>
      <c r="L1582" t="str">
        <f>IFERROR(MID($D1582,FIND(L$1,$D1582,1)+0,100),"x")</f>
        <v xml:space="preserve">RESOLVE: ART. 1º - AUTORIZAR O DIREITO  DE USO DOS RECURSOS HÍDRICOS, VÁLIDA PELO PRAZO 04 (QUATRO) </v>
      </c>
      <c r="M1582" t="s">
        <v>3591</v>
      </c>
      <c r="P1582" t="e">
        <f>VLOOKUP(A1582,#REF!,1,FALSE)</f>
        <v>#REF!</v>
      </c>
    </row>
    <row r="1583" spans="1:16" x14ac:dyDescent="0.25">
      <c r="A1583" s="3">
        <v>22759</v>
      </c>
      <c r="B1583" t="s">
        <v>5685</v>
      </c>
      <c r="C1583">
        <v>1499</v>
      </c>
      <c r="D1583" t="s">
        <v>1501</v>
      </c>
      <c r="E1583" s="1">
        <v>22759</v>
      </c>
      <c r="F1583" s="2">
        <v>44300</v>
      </c>
      <c r="G1583" t="str">
        <f>IFERROR(MID($D1583,FIND(G$1,$D1583,1)+0,110),"x")</f>
        <v>LOCALIZADO NA FAZENDA ÁLAMO, RODOVIA BR 101, ZONA RURAL, NO MUNICÍPIO DE EUNÁPOLIS. § 2º  - CAPTAÇÃO SUPERFICI</v>
      </c>
      <c r="H1583" t="str">
        <f>IFERROR(MID($D1583,FIND(H$1,$D1583,1)+0,70),"x")</f>
        <v xml:space="preserve">CAPTAÇÃO SUPERFICIAL, VÁLIDO PELO PRAZO DE 04 (QUATRO) ANOS, NA BACIA </v>
      </c>
      <c r="I1583" t="str">
        <f>IFERROR(MID($D1583,FIND(I$1,$D1583,1)+0,30),"x")</f>
        <v>CPF Nº  478.795.217-04, COM SE</v>
      </c>
      <c r="J1583" t="str">
        <f>IFERROR(MID($D1583,FIND(J$1,$D1583,1)+0,30),"x")</f>
        <v>x</v>
      </c>
      <c r="K1583" t="str">
        <f>IFERROR(MID($D1583,FIND(K$1,$D1583,1)+0,40),"x")</f>
        <v>VÁLIDA PELO PRAZO DE 35 (TRINTA E CINCO)</v>
      </c>
      <c r="L1583" t="str">
        <f>IFERROR(MID($D1583,FIND(L$1,$D1583,1)+0,100),"x")</f>
        <v>RESOLVE: ART. 1º - AUTORIZAR O DIREITO  DE USO DOS RECURSOS HÍDRICOS A FERNANDO LOURENÇO DE MARTINS,</v>
      </c>
      <c r="M1583" t="s">
        <v>3592</v>
      </c>
      <c r="P1583" t="e">
        <f>VLOOKUP(A1583,#REF!,1,FALSE)</f>
        <v>#REF!</v>
      </c>
    </row>
    <row r="1584" spans="1:16" x14ac:dyDescent="0.25">
      <c r="A1584" s="3">
        <v>22764</v>
      </c>
      <c r="B1584" t="s">
        <v>5687</v>
      </c>
      <c r="C1584">
        <v>1501</v>
      </c>
      <c r="D1584" t="s">
        <v>1503</v>
      </c>
      <c r="E1584" s="1">
        <v>22764</v>
      </c>
      <c r="F1584" s="2">
        <v>44300</v>
      </c>
      <c r="G1584" t="str">
        <f>IFERROR(MID($D1584,FIND(G$1,$D1584,1)+0,110),"x")</f>
        <v>LOCALIZADO NA FAZENDA SANTA MARIA, ZONA RURAL, NO MUNICÍPIO DE EUNÁPOLIS, MEDIANTE  O CUMPRIMENTO DA LEGISLAÇÃ</v>
      </c>
      <c r="H1584" t="str">
        <f>IFERROR(MID($D1584,FIND(H$1,$D1584,1)+0,70),"x")</f>
        <v>CAPTAÇÃO SUPERFICIAL, NA BACIA HIDROGRÁFICA DO RIO  JOÃO DE TIBA, NO A</v>
      </c>
      <c r="I1584" t="str">
        <f>IFERROR(MID($D1584,FIND(I$1,$D1584,1)+0,30),"x")</f>
        <v>CPF Nº 803.293.907-59, COM SED</v>
      </c>
      <c r="J1584" t="str">
        <f>IFERROR(MID($D1584,FIND(J$1,$D1584,1)+0,30),"x")</f>
        <v>x</v>
      </c>
      <c r="K1584" t="str">
        <f>IFERROR(MID($D1584,FIND(K$1,$D1584,1)+0,40),"x")</f>
        <v>VÁLIDO PELO PRAZO DE 04 (QUATRO) ANOS, A</v>
      </c>
      <c r="L1584" t="str">
        <f>IFERROR(MID($D1584,FIND(L$1,$D1584,1)+0,100),"x")</f>
        <v>RESOLVE: ART. 1º - AUTORIZAR O DIREITO DE   USO DOS RECURSOS HÍDRICOS, VÁLIDO PELO PRAZO DE 04 (QUAT</v>
      </c>
      <c r="M1584" t="s">
        <v>3594</v>
      </c>
      <c r="P1584" t="e">
        <f>VLOOKUP(A1584,#REF!,1,FALSE)</f>
        <v>#REF!</v>
      </c>
    </row>
    <row r="1585" spans="1:16" x14ac:dyDescent="0.25">
      <c r="A1585" s="3">
        <v>22769</v>
      </c>
      <c r="B1585" t="s">
        <v>5689</v>
      </c>
      <c r="C1585">
        <v>1503</v>
      </c>
      <c r="D1585" t="s">
        <v>1505</v>
      </c>
      <c r="E1585" s="1">
        <v>22769</v>
      </c>
      <c r="F1585" s="2">
        <v>44301</v>
      </c>
      <c r="G1585" t="str">
        <f>IFERROR(MID($D1585,FIND(G$1,$D1585,1)+0,110),"x")</f>
        <v>LOCALIZADO NA  AVENIDA DO FAROL, S/N, CONDOMÍNIO ILHA DOS PÁSSAROS, PRAIA DO FORTE, NO MUNICÍPIO DE MATA DE  S</v>
      </c>
      <c r="H1585" t="str">
        <f>IFERROR(MID($D1585,FIND(H$1,$D1585,1)+0,70),"x")</f>
        <v>CAPTAÇÃO SUBTERRÂNEA, NA BACIA HIDROGRÁFICA DO RECÔNCAVO NORTE, NO POÇ</v>
      </c>
      <c r="I1585" t="str">
        <f>IFERROR(MID($D1585,FIND(I$1,$D1585,1)+0,30),"x")</f>
        <v>x</v>
      </c>
      <c r="J1585" t="str">
        <f>IFERROR(MID($D1585,FIND(J$1,$D1585,1)+0,30),"x")</f>
        <v>CNPJ Nº 15.554.128/0001-74, CO</v>
      </c>
      <c r="K1585" t="str">
        <f>IFERROR(MID($D1585,FIND(K$1,$D1585,1)+0,40),"x")</f>
        <v xml:space="preserve">VÁLIDO PELO PRAZO DE 4 (QUATRO) ANOS, A </v>
      </c>
      <c r="L1585" t="str">
        <f>IFERROR(MID($D1585,FIND(L$1,$D1585,1)+0,100),"x")</f>
        <v>RESOLVE: ART. 1º - AUTORIZAR O DIREITO  DE USO DOS RECURSOS HÍDRICOS, VÁLIDO PELO PRAZO DE 4 (QUATRO</v>
      </c>
      <c r="M1585" t="s">
        <v>3596</v>
      </c>
      <c r="P1585" t="e">
        <f>VLOOKUP(A1585,#REF!,1,FALSE)</f>
        <v>#REF!</v>
      </c>
    </row>
    <row r="1586" spans="1:16" x14ac:dyDescent="0.25">
      <c r="A1586" s="3">
        <v>22782</v>
      </c>
      <c r="B1586" t="s">
        <v>5690</v>
      </c>
      <c r="C1586">
        <v>1504</v>
      </c>
      <c r="D1586" t="s">
        <v>1506</v>
      </c>
      <c r="E1586" s="1">
        <v>22782</v>
      </c>
      <c r="F1586" s="2">
        <v>44302</v>
      </c>
      <c r="G1586" t="str">
        <f>IFERROR(MID($D1586,FIND(G$1,$D1586,1)+0,110),"x")</f>
        <v>LOCALIZADO NA  FAZENDA RIACHO DOCE, VILA RIACHO DE PEDRAS, POVOADO RIO DE PEDRAS, ZONA RURAL, NO MUNICÍPIO  DE</v>
      </c>
      <c r="H1586" t="str">
        <f>IFERROR(MID($D1586,FIND(H$1,$D1586,1)+0,70),"x")</f>
        <v>CAPTAÇÃO SUBTERRÂNEA, NA BACIA HIDROGRÁFICA DO  RIO ITAPICURU, NO POÇO</v>
      </c>
      <c r="I1586" t="str">
        <f>IFERROR(MID($D1586,FIND(I$1,$D1586,1)+0,30),"x")</f>
        <v>x</v>
      </c>
      <c r="J1586" t="str">
        <f>IFERROR(MID($D1586,FIND(J$1,$D1586,1)+0,30),"x")</f>
        <v>CNPJ Nº 73.417.073/0001-57, CO</v>
      </c>
      <c r="K1586" t="str">
        <f>IFERROR(MID($D1586,FIND(K$1,$D1586,1)+0,40),"x")</f>
        <v>VÁLIDO PELO PRAZO DE 04 (QUATRO) ANOS, À</v>
      </c>
      <c r="L1586" t="str">
        <f>IFERROR(MID($D1586,FIND(L$1,$D1586,1)+0,100),"x")</f>
        <v>RESOLVE: ART. 1º - AUTORIZAR O DIREITO DE  USO DOS RECURSOS HÍDRICOS, VÁLIDO PELO PRAZO DE 04 (QUATR</v>
      </c>
      <c r="M1586" t="s">
        <v>3597</v>
      </c>
      <c r="P1586" t="e">
        <f>VLOOKUP(A1586,#REF!,1,FALSE)</f>
        <v>#REF!</v>
      </c>
    </row>
    <row r="1587" spans="1:16" x14ac:dyDescent="0.25">
      <c r="A1587" s="3">
        <v>22784</v>
      </c>
      <c r="B1587" t="s">
        <v>5691</v>
      </c>
      <c r="C1587">
        <v>1505</v>
      </c>
      <c r="D1587" t="s">
        <v>1507</v>
      </c>
      <c r="E1587" s="1">
        <v>22784</v>
      </c>
      <c r="F1587" s="2">
        <v>44302</v>
      </c>
      <c r="G1587" t="str">
        <f>IFERROR(MID($D1587,FIND(G$1,$D1587,1)+0,110),"x")</f>
        <v>LOCALIZADO NA  FAZENDA ALEGRIA, ZONA RURAL, NO MUNICÍPIO DE UTINGA, MEDIANTE O CUMPRIMENTO DA LEGISLAÇÃO  VIGE</v>
      </c>
      <c r="H1587" t="str">
        <f>IFERROR(MID($D1587,FIND(H$1,$D1587,1)+0,70),"x")</f>
        <v>CAPTAÇÃO SUBTERRÂNEA, NA BACIA HIDROGRÁFICA DO RIO PARAGUAÇU, NAS  COO</v>
      </c>
      <c r="I1587" t="str">
        <f>IFERROR(MID($D1587,FIND(I$1,$D1587,1)+0,30),"x")</f>
        <v>CPF N° 998.062.075-72, COM SED</v>
      </c>
      <c r="J1587" t="str">
        <f>IFERROR(MID($D1587,FIND(J$1,$D1587,1)+0,30),"x")</f>
        <v>x</v>
      </c>
      <c r="K1587" t="str">
        <f>IFERROR(MID($D1587,FIND(K$1,$D1587,1)+0,40),"x")</f>
        <v>VÁLIDO PELO PRAZO DE 04 (QUATRO) ANOS, A</v>
      </c>
      <c r="L1587" t="str">
        <f>IFERROR(MID($D1587,FIND(L$1,$D1587,1)+0,100),"x")</f>
        <v>RESOLVE: ART. 1.º - AUTORIZAR O DIREITO  DE USO DOS RECURSOS HÍDRICOS, VÁLIDO PELO PRAZO DE 04 (QUAT</v>
      </c>
      <c r="M1587" t="s">
        <v>3598</v>
      </c>
      <c r="P1587" t="e">
        <f>VLOOKUP(A1587,#REF!,1,FALSE)</f>
        <v>#REF!</v>
      </c>
    </row>
    <row r="1588" spans="1:16" x14ac:dyDescent="0.25">
      <c r="A1588" s="3">
        <v>22790</v>
      </c>
      <c r="B1588" t="s">
        <v>5692</v>
      </c>
      <c r="C1588">
        <v>1506</v>
      </c>
      <c r="D1588" t="s">
        <v>1508</v>
      </c>
      <c r="E1588" s="1">
        <v>22790</v>
      </c>
      <c r="F1588" s="2">
        <v>44305</v>
      </c>
      <c r="G1588" t="str">
        <f>IFERROR(MID($D1588,FIND(G$1,$D1588,1)+0,110),"x")</f>
        <v>LOCALIZADO NA FAZENDA CAJAZEIRA, ZONA RURAL, NO MUNICÍPIO DE WAGNER,  MEDIANTE O CUMPRIMENTO DA LEGISLAÇÃO VIG</v>
      </c>
      <c r="H1588" t="str">
        <f>IFERROR(MID($D1588,FIND(H$1,$D1588,1)+0,70),"x")</f>
        <v>CAPTAÇÃO SUBTERRÂNEA, NA BACIA HIDROGRÁFICA DO RIO  PARAGUAÇU, NAS COO</v>
      </c>
      <c r="I1588" t="str">
        <f>IFERROR(MID($D1588,FIND(I$1,$D1588,1)+0,30),"x")</f>
        <v>CPF N° 729.705.537-91, COM SED</v>
      </c>
      <c r="J1588" t="str">
        <f>IFERROR(MID($D1588,FIND(J$1,$D1588,1)+0,30),"x")</f>
        <v>x</v>
      </c>
      <c r="K1588" t="str">
        <f>IFERROR(MID($D1588,FIND(K$1,$D1588,1)+0,40),"x")</f>
        <v>VÁLIDO PELO PRAZO DE 04 (QUATRO) ANOS, A</v>
      </c>
      <c r="L1588" t="str">
        <f>IFERROR(MID($D1588,FIND(L$1,$D1588,1)+0,100),"x")</f>
        <v>RESOLVE: ART. 1º - AUTORIZAR O DIREITO DE  USO DOS RECURSOS HÍDRICOS, VÁLIDO PELO PRAZO DE 04 (QUATR</v>
      </c>
      <c r="M1588" t="s">
        <v>3599</v>
      </c>
      <c r="P1588" t="e">
        <f>VLOOKUP(A1588,#REF!,1,FALSE)</f>
        <v>#REF!</v>
      </c>
    </row>
    <row r="1589" spans="1:16" x14ac:dyDescent="0.25">
      <c r="A1589" s="3">
        <v>22806</v>
      </c>
      <c r="B1589" t="s">
        <v>5694</v>
      </c>
      <c r="C1589">
        <v>1508</v>
      </c>
      <c r="D1589" t="s">
        <v>1510</v>
      </c>
      <c r="E1589" s="1">
        <v>22806</v>
      </c>
      <c r="F1589" s="2">
        <v>44308</v>
      </c>
      <c r="G1589" t="str">
        <f>IFERROR(MID($D1589,FIND(G$1,$D1589,1)+0,110),"x")</f>
        <v xml:space="preserve">LOCALIZADO NA FAZENDA SÃO IZIDERIO, ZONA RURAL, NO MUNICÍPIO DE  UTINGA, MEDIANTE O CUMPRIMENTO DA LEGISLAÇÃO </v>
      </c>
      <c r="H1589" t="str">
        <f>IFERROR(MID($D1589,FIND(H$1,$D1589,1)+0,70),"x")</f>
        <v>CAPTAÇÃO SUBTERRÂNEA, NA BACIA HIDROGRÁFICA DO RIO PARAGUAÇU,  NAS COO</v>
      </c>
      <c r="I1589" t="str">
        <f>IFERROR(MID($D1589,FIND(I$1,$D1589,1)+0,30),"x")</f>
        <v>CPF N° 657.636.028-20, COM SED</v>
      </c>
      <c r="J1589" t="str">
        <f>IFERROR(MID($D1589,FIND(J$1,$D1589,1)+0,30),"x")</f>
        <v>x</v>
      </c>
      <c r="K1589" t="str">
        <f>IFERROR(MID($D1589,FIND(K$1,$D1589,1)+0,40),"x")</f>
        <v xml:space="preserve">VÁLIDO PELO PRAZO DE 4 (QUATRO) ANOS, A </v>
      </c>
      <c r="L1589" t="str">
        <f>IFERROR(MID($D1589,FIND(L$1,$D1589,1)+0,100),"x")</f>
        <v>RESOLVE: ART. 1º - AUTORIZAR O DIREITO  DE USO DOS RECURSOS HÍDRICOS, VÁLIDO PELO PRAZO DE 4 (QUATRO</v>
      </c>
      <c r="M1589" t="s">
        <v>3601</v>
      </c>
      <c r="P1589" t="e">
        <f>VLOOKUP(A1589,#REF!,1,FALSE)</f>
        <v>#REF!</v>
      </c>
    </row>
    <row r="1590" spans="1:16" x14ac:dyDescent="0.25">
      <c r="A1590" s="3">
        <v>22814</v>
      </c>
      <c r="B1590" t="s">
        <v>5695</v>
      </c>
      <c r="C1590">
        <v>1509</v>
      </c>
      <c r="D1590" t="s">
        <v>1511</v>
      </c>
      <c r="E1590" s="1">
        <v>22814</v>
      </c>
      <c r="F1590" s="2">
        <v>44308</v>
      </c>
      <c r="G1590" t="str">
        <f>IFERROR(MID($D1590,FIND(G$1,$D1590,1)+0,110),"x")</f>
        <v xml:space="preserve">LOCALIZADO NA FAZENDA OURO VERDE I, ZONA RURAL, NO MUNICÍPIO DE  WAGNER, MEDIANTE O CUMPRIMENTO DA LEGISLAÇÃO </v>
      </c>
      <c r="H1590" t="str">
        <f>IFERROR(MID($D1590,FIND(H$1,$D1590,1)+0,70),"x")</f>
        <v>CAPTAÇÃO SUBTERRÂNEA, NA  BACIA HIDROGRÁFICA DO RIO PARAGUAÇU, NAS COO</v>
      </c>
      <c r="I1590" t="str">
        <f>IFERROR(MID($D1590,FIND(I$1,$D1590,1)+0,30),"x")</f>
        <v>x</v>
      </c>
      <c r="J1590" t="str">
        <f>IFERROR(MID($D1590,FIND(J$1,$D1590,1)+0,30),"x")</f>
        <v>CNPJ N° 21.384.402/0001-07, CO</v>
      </c>
      <c r="K1590" t="str">
        <f>IFERROR(MID($D1590,FIND(K$1,$D1590,1)+0,40),"x")</f>
        <v xml:space="preserve">VÁLIDO PELO PRAZO DE 4 (QUATRO) ANOS, A </v>
      </c>
      <c r="L1590" t="str">
        <f>IFERROR(MID($D1590,FIND(L$1,$D1590,1)+0,100),"x")</f>
        <v>RESOLVE: ART. 1º - AUTORIZAR O DIREITO DE  USO DOS RECURSOS HÍDRICOS, VÁLIDO PELO PRAZO DE 4 (QUATRO</v>
      </c>
      <c r="M1590" t="s">
        <v>3602</v>
      </c>
      <c r="P1590" t="e">
        <f>VLOOKUP(A1590,#REF!,1,FALSE)</f>
        <v>#REF!</v>
      </c>
    </row>
    <row r="1591" spans="1:16" x14ac:dyDescent="0.25">
      <c r="A1591" s="3">
        <v>22816</v>
      </c>
      <c r="B1591" t="s">
        <v>5696</v>
      </c>
      <c r="C1591">
        <v>1510</v>
      </c>
      <c r="D1591" t="s">
        <v>1512</v>
      </c>
      <c r="E1591" s="1">
        <v>22816</v>
      </c>
      <c r="F1591" s="2">
        <v>44309</v>
      </c>
      <c r="G1591" t="str">
        <f>IFERROR(MID($D1591,FIND(G$1,$D1591,1)+0,110),"x")</f>
        <v>LOCALIZADO NA FAZENDA DANI, ZONA RURAL, NO MUNICÍPIO DE VITÓRIA DA CONQUISTA,  MEDIANTE O CUMPRIMENTO DA LEGIS</v>
      </c>
      <c r="H1591" t="str">
        <f>IFERROR(MID($D1591,FIND(H$1,$D1591,1)+0,70),"x")</f>
        <v>CAPTAÇÃO SUPERFICIAL, NA BACIA  HIDROGRÁFICA DO RIO PARDO, NO RIACHO D</v>
      </c>
      <c r="I1591" t="str">
        <f>IFERROR(MID($D1591,FIND(I$1,$D1591,1)+0,30),"x")</f>
        <v>x</v>
      </c>
      <c r="J1591" t="str">
        <f>IFERROR(MID($D1591,FIND(J$1,$D1591,1)+0,30),"x")</f>
        <v>CNPJ N° 03.059.373/0001-26, CO</v>
      </c>
      <c r="K1591" t="str">
        <f>IFERROR(MID($D1591,FIND(K$1,$D1591,1)+0,40),"x")</f>
        <v>VÁLIDA PELO PRAZO DE 04 (QUATRO) ANOS, A</v>
      </c>
      <c r="L1591" t="str">
        <f>IFERROR(MID($D1591,FIND(L$1,$D1591,1)+0,100),"x")</f>
        <v>RESOLVE: ART. 1º - AUTORIZAR A RENOVAÇÃO  DO DIREITO DE USO DOS RECURSOS HÍDRICOS, VÁLIDA PELO PRAZO</v>
      </c>
      <c r="M1591" t="s">
        <v>3603</v>
      </c>
      <c r="P1591" t="e">
        <f>VLOOKUP(A1591,#REF!,1,FALSE)</f>
        <v>#REF!</v>
      </c>
    </row>
    <row r="1592" spans="1:16" x14ac:dyDescent="0.25">
      <c r="A1592" s="3">
        <v>22818</v>
      </c>
      <c r="B1592" t="s">
        <v>5697</v>
      </c>
      <c r="C1592">
        <v>1511</v>
      </c>
      <c r="D1592" t="s">
        <v>1513</v>
      </c>
      <c r="E1592" s="1">
        <v>22818</v>
      </c>
      <c r="F1592" s="2">
        <v>44309</v>
      </c>
      <c r="G1592" t="str">
        <f>IFERROR(MID($D1592,FIND(G$1,$D1592,1)+0,110),"x")</f>
        <v>LOCALIZADO NO SÍTIO BOA VISTA, ZONA RURAL, NO MUNICÍPIO DE MUCUGÊ, MEDIANTE O CUMPRIMENTO DA  LEGISLAÇÃO VIGEN</v>
      </c>
      <c r="H1592" t="str">
        <f>IFERROR(MID($D1592,FIND(H$1,$D1592,1)+0,70),"x")</f>
        <v xml:space="preserve">CAPTAÇÃO SUPERFICIAL, NA BACIA HIDROGRÁFICA DO RIO PARAGUAÇU, NO  RIO </v>
      </c>
      <c r="I1592" t="str">
        <f>IFERROR(MID($D1592,FIND(I$1,$D1592,1)+0,30),"x")</f>
        <v>CPF Nº 899.550.215-00, COM SED</v>
      </c>
      <c r="J1592" t="str">
        <f>IFERROR(MID($D1592,FIND(J$1,$D1592,1)+0,30),"x")</f>
        <v>x</v>
      </c>
      <c r="K1592" t="str">
        <f>IFERROR(MID($D1592,FIND(K$1,$D1592,1)+0,40),"x")</f>
        <v>VÁLIDO PELO PRAZO 04 (QUATRO) ANOS, À GE</v>
      </c>
      <c r="L1592" t="str">
        <f>IFERROR(MID($D1592,FIND(L$1,$D1592,1)+0,100),"x")</f>
        <v xml:space="preserve">RESOLVE: ART. 1º - AUTORIZAR O DIREITO DE  USO DOS RECURSOS HÍDRICOS, VÁLIDO PELO PRAZO 04 (QUATRO) </v>
      </c>
      <c r="M1592" t="s">
        <v>3604</v>
      </c>
      <c r="P1592" t="e">
        <f>VLOOKUP(A1592,#REF!,1,FALSE)</f>
        <v>#REF!</v>
      </c>
    </row>
    <row r="1593" spans="1:16" x14ac:dyDescent="0.25">
      <c r="A1593" s="3">
        <v>22826</v>
      </c>
      <c r="B1593" t="s">
        <v>5699</v>
      </c>
      <c r="C1593">
        <v>1513</v>
      </c>
      <c r="D1593" t="s">
        <v>1515</v>
      </c>
      <c r="E1593" s="1">
        <v>22826</v>
      </c>
      <c r="F1593" s="2">
        <v>44312</v>
      </c>
      <c r="G1593" t="str">
        <f>IFERROR(MID($D1593,FIND(G$1,$D1593,1)+0,110),"x")</f>
        <v>LOCALIZADO NA FAZENDA LAGINHA,  DISTRITO DO FRANÇA, NO MUNICÍPIO DE PIRITIBA, MEDIANTE O CUMPRIMENTO DA LEGISL</v>
      </c>
      <c r="H1593" t="str">
        <f>IFERROR(MID($D1593,FIND(H$1,$D1593,1)+0,70),"x")</f>
        <v xml:space="preserve">CAPTAÇÃO SUPERFICIAL, NA BACIA HIDROGRÁFICA DO RIO  PARAGUAÇU, NO RIO </v>
      </c>
      <c r="I1593" t="str">
        <f>IFERROR(MID($D1593,FIND(I$1,$D1593,1)+0,30),"x")</f>
        <v>CPF Nº 295.630.545-04, COM SED</v>
      </c>
      <c r="J1593" t="str">
        <f>IFERROR(MID($D1593,FIND(J$1,$D1593,1)+0,30),"x")</f>
        <v>x</v>
      </c>
      <c r="K1593" t="str">
        <f>IFERROR(MID($D1593,FIND(K$1,$D1593,1)+0,40),"x")</f>
        <v>VÁLIDO PELO PRAZO 04 (QUATRO) ANOS, A SI</v>
      </c>
      <c r="L1593" t="str">
        <f>IFERROR(MID($D1593,FIND(L$1,$D1593,1)+0,100),"x")</f>
        <v xml:space="preserve">RESOLVE: ART. 1º - AUTORIZAR O DIREITO  DE USO DOS RECURSOS HÍDRICOS, VÁLIDO PELO PRAZO 04 (QUATRO) </v>
      </c>
      <c r="M1593" t="s">
        <v>3606</v>
      </c>
      <c r="P1593" t="e">
        <f>VLOOKUP(A1593,#REF!,1,FALSE)</f>
        <v>#REF!</v>
      </c>
    </row>
    <row r="1594" spans="1:16" x14ac:dyDescent="0.25">
      <c r="A1594" s="3">
        <v>22827</v>
      </c>
      <c r="B1594" t="s">
        <v>5700</v>
      </c>
      <c r="C1594">
        <v>1514</v>
      </c>
      <c r="D1594" t="s">
        <v>1516</v>
      </c>
      <c r="E1594" s="1">
        <v>22827</v>
      </c>
      <c r="F1594" s="2">
        <v>44312</v>
      </c>
      <c r="G1594" t="str">
        <f>IFERROR(MID($D1594,FIND(G$1,$D1594,1)+0,110),"x")</f>
        <v>LOCALIZADO NA FAZENDA LARANJEIRAS, ESTRADA  UTINGA A WAGNER, KM 2,3, ZONA RURAL, NO MUNICÍPIO DE UTINGA, MEDIA</v>
      </c>
      <c r="H1594" t="str">
        <f>IFERROR(MID($D1594,FIND(H$1,$D1594,1)+0,70),"x")</f>
        <v>CAPTAÇÃO SUPERFICIAL, NA BACIA HIDROGRÁFICA DO RIO PARAGUAÇU, NO RIO U</v>
      </c>
      <c r="I1594" t="str">
        <f>IFERROR(MID($D1594,FIND(I$1,$D1594,1)+0,30),"x")</f>
        <v>CPF Nº 110.131.175-49, COM  SE</v>
      </c>
      <c r="J1594" t="str">
        <f>IFERROR(MID($D1594,FIND(J$1,$D1594,1)+0,30),"x")</f>
        <v>x</v>
      </c>
      <c r="K1594" t="str">
        <f>IFERROR(MID($D1594,FIND(K$1,$D1594,1)+0,40),"x")</f>
        <v>VÁLIDA PELO PRAZO DA PORTARIA INEMA N° 1</v>
      </c>
      <c r="L1594" t="str">
        <f>IFERROR(MID($D1594,FIND(L$1,$D1594,1)+0,100),"x")</f>
        <v>RESOLVE: ART. 1º - AUTORIZAR A ALTERAÇÃO  DA OUTORGA DO DIREITO DE USO DOS RECURSOS HÍDRICOS, RELACI</v>
      </c>
      <c r="M1594" t="s">
        <v>3607</v>
      </c>
      <c r="P1594" t="e">
        <f>VLOOKUP(A1594,#REF!,1,FALSE)</f>
        <v>#REF!</v>
      </c>
    </row>
    <row r="1595" spans="1:16" x14ac:dyDescent="0.25">
      <c r="A1595" s="3">
        <v>22828</v>
      </c>
      <c r="B1595" t="s">
        <v>5701</v>
      </c>
      <c r="C1595">
        <v>1515</v>
      </c>
      <c r="D1595" t="s">
        <v>1517</v>
      </c>
      <c r="E1595" s="1">
        <v>22828</v>
      </c>
      <c r="F1595" s="2">
        <v>44312</v>
      </c>
      <c r="G1595" t="str">
        <f>IFERROR(MID($D1595,FIND(G$1,$D1595,1)+0,110),"x")</f>
        <v>LOCALIZADO NO SÍTIO SANTOS, ZONA RURAL, NO MUNICÍPIO  DE MORRO DO CHAPÉU, MEDIANTE O CUMPRIMENTO DA LEGISLAÇÃO</v>
      </c>
      <c r="H1595" t="str">
        <f>IFERROR(MID($D1595,FIND(H$1,$D1595,1)+0,70),"x")</f>
        <v>CAPTAÇÃO  SUBTERRÂNEA, NA BACIA HIDROGRÁFICA DO RIO PARAGUAÇU, NAS COO</v>
      </c>
      <c r="I1595" t="str">
        <f>IFERROR(MID($D1595,FIND(I$1,$D1595,1)+0,30),"x")</f>
        <v>CPF Nº 805.481.215-91, COM SED</v>
      </c>
      <c r="J1595" t="str">
        <f>IFERROR(MID($D1595,FIND(J$1,$D1595,1)+0,30),"x")</f>
        <v>x</v>
      </c>
      <c r="K1595" t="str">
        <f>IFERROR(MID($D1595,FIND(K$1,$D1595,1)+0,40),"x")</f>
        <v xml:space="preserve">VÁLIDO PELO PRAZO DE 4 (QUATRO) ANOS, A </v>
      </c>
      <c r="L1595" t="str">
        <f>IFERROR(MID($D1595,FIND(L$1,$D1595,1)+0,100),"x")</f>
        <v>RESOLVE: ART. 1º - AUTORIZAR O DIREITO  DE USO DOS RECURSOS HÍDRICOS, VÁLIDO PELO PRAZO DE 4 (QUATRO</v>
      </c>
      <c r="M1595" t="s">
        <v>3608</v>
      </c>
      <c r="P1595" t="e">
        <f>VLOOKUP(A1595,#REF!,1,FALSE)</f>
        <v>#REF!</v>
      </c>
    </row>
    <row r="1596" spans="1:16" x14ac:dyDescent="0.25">
      <c r="A1596" s="3">
        <v>22829</v>
      </c>
      <c r="B1596" t="s">
        <v>5702</v>
      </c>
      <c r="C1596">
        <v>1516</v>
      </c>
      <c r="D1596" t="s">
        <v>1518</v>
      </c>
      <c r="E1596" s="1">
        <v>22829</v>
      </c>
      <c r="F1596" s="2">
        <v>44312</v>
      </c>
      <c r="G1596" t="str">
        <f>IFERROR(MID($D1596,FIND(G$1,$D1596,1)+0,110),"x")</f>
        <v>LOCALIZADO NO SÍTIO PÉ DE SERRA, ZONA RURAL, NO MUNICÍPIO DE PIATÃ, MEDIANTE O CUMPRIMENTO DA  LEGISLAÇÃO VIGE</v>
      </c>
      <c r="H1596" t="str">
        <f>IFERROR(MID($D1596,FIND(H$1,$D1596,1)+0,70),"x")</f>
        <v>CAPTAÇÃO SUBTERRÂNEA, NA BACIA HIDROGRÁFICA DO  RIO DE CONTAS, NAS COO</v>
      </c>
      <c r="I1596" t="str">
        <f>IFERROR(MID($D1596,FIND(I$1,$D1596,1)+0,30),"x")</f>
        <v>CPF SOB N° 017.482.115-87, COM</v>
      </c>
      <c r="J1596" t="str">
        <f>IFERROR(MID($D1596,FIND(J$1,$D1596,1)+0,30),"x")</f>
        <v>x</v>
      </c>
      <c r="K1596" t="str">
        <f>IFERROR(MID($D1596,FIND(K$1,$D1596,1)+0,40),"x")</f>
        <v xml:space="preserve">VÁLIDO PELO PRAZO DE 4 (QUATRO) ANOS, A </v>
      </c>
      <c r="L1596" t="str">
        <f>IFERROR(MID($D1596,FIND(L$1,$D1596,1)+0,100),"x")</f>
        <v>RESOLVE: ART. 1º - AUTORIZAR O DIREITO  DE USO DOS RECURSOS HÍDRICOS, VÁLIDO PELO PRAZO DE 4 (QUATRO</v>
      </c>
      <c r="M1596" t="s">
        <v>3609</v>
      </c>
      <c r="P1596" t="e">
        <f>VLOOKUP(A1596,#REF!,1,FALSE)</f>
        <v>#REF!</v>
      </c>
    </row>
    <row r="1597" spans="1:16" x14ac:dyDescent="0.25">
      <c r="A1597" s="3">
        <v>22831</v>
      </c>
      <c r="B1597" t="s">
        <v>5703</v>
      </c>
      <c r="C1597">
        <v>1517</v>
      </c>
      <c r="D1597" t="s">
        <v>1519</v>
      </c>
      <c r="E1597" s="1">
        <v>22831</v>
      </c>
      <c r="F1597" s="2">
        <v>44312</v>
      </c>
      <c r="G1597" t="str">
        <f>IFERROR(MID($D1597,FIND(G$1,$D1597,1)+0,110),"x")</f>
        <v>LOCALIZADO NA FAZENDA TRAÇADAL, ZONA RURAL,  NO MUNICÍPIO DE WAGNER, MEDIANTE O CUMPRIMENTO DA LEGISLAÇÃO VIGE</v>
      </c>
      <c r="H1597" t="str">
        <f>IFERROR(MID($D1597,FIND(H$1,$D1597,1)+0,70),"x")</f>
        <v xml:space="preserve">CAPTAÇÃO SUBTERRÂNEA, NA BACIA HIDROGRÁFICA DO RIO PARAGUAÇU, NO POÇO </v>
      </c>
      <c r="I1597" t="str">
        <f>IFERROR(MID($D1597,FIND(I$1,$D1597,1)+0,30),"x")</f>
        <v>CPF N° 141.073.255-04, COM SED</v>
      </c>
      <c r="J1597" t="str">
        <f>IFERROR(MID($D1597,FIND(J$1,$D1597,1)+0,30),"x")</f>
        <v>x</v>
      </c>
      <c r="K1597" t="str">
        <f>IFERROR(MID($D1597,FIND(K$1,$D1597,1)+0,40),"x")</f>
        <v xml:space="preserve">VÁLIDO PELO PRAZO DE 4 (QUATRO) ANOS, A </v>
      </c>
      <c r="L1597" t="str">
        <f>IFERROR(MID($D1597,FIND(L$1,$D1597,1)+0,100),"x")</f>
        <v>RESOLVE: ART. 1º - AUTORIZAR O DIREITO DE  USO DOS RECURSOS HÍDRICOS, VÁLIDO PELO PRAZO DE 4 (QUATRO</v>
      </c>
      <c r="M1597" t="s">
        <v>3610</v>
      </c>
      <c r="P1597" t="e">
        <f>VLOOKUP(A1597,#REF!,1,FALSE)</f>
        <v>#REF!</v>
      </c>
    </row>
    <row r="1598" spans="1:16" x14ac:dyDescent="0.25">
      <c r="A1598" s="3">
        <v>22836</v>
      </c>
      <c r="B1598" t="s">
        <v>5704</v>
      </c>
      <c r="C1598">
        <v>1518</v>
      </c>
      <c r="D1598" t="s">
        <v>1520</v>
      </c>
      <c r="E1598" s="1">
        <v>22836</v>
      </c>
      <c r="F1598" s="2">
        <v>44313</v>
      </c>
      <c r="G1598" t="str">
        <f>IFERROR(MID($D1598,FIND(G$1,$D1598,1)+0,110),"x")</f>
        <v>LOCALIZADO NO SÍTIO EMANUEL, ZONA RURAL, NO MUNICÍPIO DE UTINGA, MEDIANTE O CUMPRIMENTO DA  LEGISLAÇÃO VIGENTE</v>
      </c>
      <c r="H1598" t="str">
        <f>IFERROR(MID($D1598,FIND(H$1,$D1598,1)+0,70),"x")</f>
        <v>CAPTAÇÃO SUBTERRÂNEA, NA BACIA HIDROGRÁFICA DO RIO PARAGUAÇU,  NAS COO</v>
      </c>
      <c r="I1598" t="str">
        <f>IFERROR(MID($D1598,FIND(I$1,$D1598,1)+0,30),"x")</f>
        <v>CPF N° 019.849.925-62, COM SED</v>
      </c>
      <c r="J1598" t="str">
        <f>IFERROR(MID($D1598,FIND(J$1,$D1598,1)+0,30),"x")</f>
        <v>x</v>
      </c>
      <c r="K1598" t="str">
        <f>IFERROR(MID($D1598,FIND(K$1,$D1598,1)+0,40),"x")</f>
        <v xml:space="preserve">VÁLIDO PELO PRAZO DE 4 (QUATRO) ANOS, A </v>
      </c>
      <c r="L1598" t="str">
        <f>IFERROR(MID($D1598,FIND(L$1,$D1598,1)+0,100),"x")</f>
        <v>RESOLVE: ART. 1º - AUTORIZAR O DIREITO  DE USO DOS RECURSOS HÍDRICOS, VÁLIDO PELO PRAZO DE 4 (QUATRO</v>
      </c>
      <c r="M1598" t="s">
        <v>3611</v>
      </c>
      <c r="P1598" t="e">
        <f>VLOOKUP(A1598,#REF!,1,FALSE)</f>
        <v>#REF!</v>
      </c>
    </row>
    <row r="1599" spans="1:16" x14ac:dyDescent="0.25">
      <c r="A1599" s="3">
        <v>22837</v>
      </c>
      <c r="B1599" t="s">
        <v>5705</v>
      </c>
      <c r="C1599">
        <v>1519</v>
      </c>
      <c r="D1599" t="s">
        <v>1521</v>
      </c>
      <c r="E1599" s="1">
        <v>22837</v>
      </c>
      <c r="F1599" s="2">
        <v>44313</v>
      </c>
      <c r="G1599" t="str">
        <f>IFERROR(MID($D1599,FIND(G$1,$D1599,1)+0,110),"x")</f>
        <v>LOCALIZADO NA FAZENDA VITÓRIA DE SANTA BARBARA, ZONA RURAL, NO  MUNICÍPIO DE WAGNER, MEDIANTE O CUMPRIMENTO DA</v>
      </c>
      <c r="H1599" t="str">
        <f>IFERROR(MID($D1599,FIND(H$1,$D1599,1)+0,70),"x")</f>
        <v>CAPTAÇÃO SUBTERRÂNEA, NA BACIA HIDROGRÁFICA DO RIO PARAGUAÇU, NAS  COO</v>
      </c>
      <c r="I1599" t="str">
        <f>IFERROR(MID($D1599,FIND(I$1,$D1599,1)+0,30),"x")</f>
        <v>CPF N° 954.572.595-87, COM SED</v>
      </c>
      <c r="J1599" t="str">
        <f>IFERROR(MID($D1599,FIND(J$1,$D1599,1)+0,30),"x")</f>
        <v>x</v>
      </c>
      <c r="K1599" t="str">
        <f>IFERROR(MID($D1599,FIND(K$1,$D1599,1)+0,40),"x")</f>
        <v xml:space="preserve">VÁLIDO PELO PRAZO DE 4 (QUATRO) ANOS, A </v>
      </c>
      <c r="L1599" t="str">
        <f>IFERROR(MID($D1599,FIND(L$1,$D1599,1)+0,100),"x")</f>
        <v>RESOLVE: ART. 1º - AUTORIZAR O DIREITO DE  USO DOS RECURSOS HÍDRICOS, VÁLIDO PELO PRAZO DE 4 (QUATRO</v>
      </c>
      <c r="M1599" t="s">
        <v>3612</v>
      </c>
      <c r="P1599" t="e">
        <f>VLOOKUP(A1599,#REF!,1,FALSE)</f>
        <v>#REF!</v>
      </c>
    </row>
    <row r="1600" spans="1:16" x14ac:dyDescent="0.25">
      <c r="A1600" s="3">
        <v>22839</v>
      </c>
      <c r="B1600" t="s">
        <v>5706</v>
      </c>
      <c r="C1600">
        <v>1520</v>
      </c>
      <c r="D1600" t="s">
        <v>1522</v>
      </c>
      <c r="E1600" s="1">
        <v>22839</v>
      </c>
      <c r="F1600" s="2">
        <v>44313</v>
      </c>
      <c r="G1600" t="str">
        <f>IFERROR(MID($D1600,FIND(G$1,$D1600,1)+0,110),"x")</f>
        <v>LOCALIZADO NO COMPLEXO DE FAZENDAS IGARASHI, ZONA RURAL, NO MUNICÍPIO  DE MUCUGÊ, MEDIANTE O CUMPRIMENTO DA LE</v>
      </c>
      <c r="H1600" t="str">
        <f>IFERROR(MID($D1600,FIND(H$1,$D1600,1)+0,70),"x")</f>
        <v>CAPTAÇÃO SUBTERRÂNEA, NA BACIA HIDROGRÁFICA  DO RIO PARAGUAÇU, NAS COO</v>
      </c>
      <c r="I1600" t="str">
        <f>IFERROR(MID($D1600,FIND(I$1,$D1600,1)+0,30),"x")</f>
        <v>x</v>
      </c>
      <c r="J1600" t="str">
        <f>IFERROR(MID($D1600,FIND(J$1,$D1600,1)+0,30),"x")</f>
        <v>CNPJ N° 83.144.733/0012-80, CO</v>
      </c>
      <c r="K1600" t="str">
        <f>IFERROR(MID($D1600,FIND(K$1,$D1600,1)+0,40),"x")</f>
        <v xml:space="preserve">VÁLIDO PELO PRAZO DE 4 (QUATRO) ANOS, A </v>
      </c>
      <c r="L1600" t="str">
        <f>IFERROR(MID($D1600,FIND(L$1,$D1600,1)+0,100),"x")</f>
        <v>RESOLVE: ART. 1º - AUTORIZAR O DIREITO  DE USO DOS RECURSOS HÍDRICOS, VÁLIDO PELO PRAZO DE 4 (QUATRO</v>
      </c>
      <c r="M1600" t="s">
        <v>3613</v>
      </c>
      <c r="P1600" t="e">
        <f>VLOOKUP(A1600,#REF!,1,FALSE)</f>
        <v>#REF!</v>
      </c>
    </row>
    <row r="1601" spans="1:16" x14ac:dyDescent="0.25">
      <c r="A1601" s="3">
        <v>22859</v>
      </c>
      <c r="B1601" t="s">
        <v>5708</v>
      </c>
      <c r="C1601">
        <v>1522</v>
      </c>
      <c r="D1601" t="s">
        <v>1524</v>
      </c>
      <c r="E1601" s="1">
        <v>22859</v>
      </c>
      <c r="F1601" s="2">
        <v>44315</v>
      </c>
      <c r="G1601" t="str">
        <f>IFERROR(MID($D1601,FIND(G$1,$D1601,1)+0,110),"x")</f>
        <v>LOCALIZADO  NA FAZENDA SEIS IRMÃOS, ZONA RURAL, NO MUNICÍPIO DE PORTO SEGURO, MEDIANTE O CUMPRIMENTO DA  LEGIS</v>
      </c>
      <c r="H1601" t="str">
        <f>IFERROR(MID($D1601,FIND(H$1,$D1601,1)+0,70),"x")</f>
        <v>CAPTAÇÃO SUPERFICIAL, NA BACIA HIDROGRÁFICA DO RIO CARAÍVA,  NO RIO CA</v>
      </c>
      <c r="I1601" t="str">
        <f>IFERROR(MID($D1601,FIND(I$1,$D1601,1)+0,30),"x")</f>
        <v>CPF Nº 119.139.257-06, COM SED</v>
      </c>
      <c r="J1601" t="str">
        <f>IFERROR(MID($D1601,FIND(J$1,$D1601,1)+0,30),"x")</f>
        <v>x</v>
      </c>
      <c r="K1601" t="str">
        <f>IFERROR(MID($D1601,FIND(K$1,$D1601,1)+0,40),"x")</f>
        <v>VÁLIDO PELO PRAZO DE 04 (QUATRO) ANOS, A</v>
      </c>
      <c r="L1601" t="str">
        <f>IFERROR(MID($D1601,FIND(L$1,$D1601,1)+0,100),"x")</f>
        <v>RESOLVE: ART. 1º - AUTORIZAR O  DIREITO DE USO DOS RECURSOS HÍDRICOS, VÁLIDO PELO PRAZO DE 04 (QUATR</v>
      </c>
      <c r="M1601" t="s">
        <v>3615</v>
      </c>
      <c r="P1601" t="e">
        <f>VLOOKUP(A1601,#REF!,1,FALSE)</f>
        <v>#REF!</v>
      </c>
    </row>
    <row r="1602" spans="1:16" x14ac:dyDescent="0.25">
      <c r="A1602" s="3">
        <v>22860</v>
      </c>
      <c r="B1602" t="s">
        <v>5709</v>
      </c>
      <c r="C1602">
        <v>1523</v>
      </c>
      <c r="D1602" t="s">
        <v>1525</v>
      </c>
      <c r="E1602" s="1">
        <v>22860</v>
      </c>
      <c r="F1602" s="2">
        <v>44315</v>
      </c>
      <c r="G1602" t="str">
        <f>IFERROR(MID($D1602,FIND(G$1,$D1602,1)+0,110),"x")</f>
        <v xml:space="preserve">LOCALIZADO NA FAZENDA  NOSSA SENHORA APARECIDA, ZONA RURAL, NO MUNICÍPIO DE ANAGÉ, MEDIANTE O CUMPRIMENTO DA  </v>
      </c>
      <c r="H1602" t="str">
        <f>IFERROR(MID($D1602,FIND(H$1,$D1602,1)+0,70),"x")</f>
        <v>CAPTAÇÃO SUPERFICIAL, NA BACIA HIDROGRÁFICA DO RIO DE CONTAS, NO RIO G</v>
      </c>
      <c r="I1602" t="str">
        <f>IFERROR(MID($D1602,FIND(I$1,$D1602,1)+0,30),"x")</f>
        <v>CPF Nº 900.496.085-68, COM SED</v>
      </c>
      <c r="J1602" t="str">
        <f>IFERROR(MID($D1602,FIND(J$1,$D1602,1)+0,30),"x")</f>
        <v>x</v>
      </c>
      <c r="K1602" t="str">
        <f>IFERROR(MID($D1602,FIND(K$1,$D1602,1)+0,40),"x")</f>
        <v>VÁLIDO PELO PRAZO 04 (QUATRO) ANOS, À MA</v>
      </c>
      <c r="L1602" t="str">
        <f>IFERROR(MID($D1602,FIND(L$1,$D1602,1)+0,100),"x")</f>
        <v xml:space="preserve">RESOLVE: ART. 1º - AUTORIZAR O DIREITO DE  USO DOS RECURSOS HÍDRICOS, VÁLIDO PELO PRAZO 04 (QUATRO) </v>
      </c>
      <c r="M1602" t="s">
        <v>3616</v>
      </c>
      <c r="P1602" t="e">
        <f>VLOOKUP(A1602,#REF!,1,FALSE)</f>
        <v>#REF!</v>
      </c>
    </row>
    <row r="1603" spans="1:16" x14ac:dyDescent="0.25">
      <c r="A1603" s="3">
        <v>22862</v>
      </c>
      <c r="B1603" t="s">
        <v>5710</v>
      </c>
      <c r="C1603">
        <v>1524</v>
      </c>
      <c r="D1603" t="s">
        <v>1526</v>
      </c>
      <c r="E1603" s="1">
        <v>22862</v>
      </c>
      <c r="F1603" s="2">
        <v>44315</v>
      </c>
      <c r="G1603" t="str">
        <f>IFERROR(MID($D1603,FIND(G$1,$D1603,1)+0,110),"x")</f>
        <v xml:space="preserve">LOCALIZADO NA FAZENDA BUENOS AIRES, ZONA RURAL, NO MUNICÍPIO DE  UTINGA, MEDIANTE O CUMPRIMENTO DA LEGISLAÇÃO </v>
      </c>
      <c r="H1603" t="str">
        <f>IFERROR(MID($D1603,FIND(H$1,$D1603,1)+0,70),"x")</f>
        <v>CAPTAÇÃO SUBTERRÂNEA, NA BACIA HIDROGRÁFICA DO RIO  PARAGUAÇU, NO POÇO</v>
      </c>
      <c r="I1603" t="str">
        <f>IFERROR(MID($D1603,FIND(I$1,$D1603,1)+0,30),"x")</f>
        <v>CPF N° 754.390.425-04, COM SED</v>
      </c>
      <c r="J1603" t="str">
        <f>IFERROR(MID($D1603,FIND(J$1,$D1603,1)+0,30),"x")</f>
        <v>x</v>
      </c>
      <c r="K1603" t="str">
        <f>IFERROR(MID($D1603,FIND(K$1,$D1603,1)+0,40),"x")</f>
        <v>VÁLIDO PELO PRAZO DE 04 (QUATRO) ANOS, A</v>
      </c>
      <c r="L1603" t="str">
        <f>IFERROR(MID($D1603,FIND(L$1,$D1603,1)+0,100),"x")</f>
        <v>RESOLVE: ART. 1º - AUTORIZAR O DIREITO DE  USO DOS RECURSOS HÍDRICOS, VÁLIDO PELO PRAZO DE 04 (QUATR</v>
      </c>
      <c r="M1603" t="s">
        <v>3617</v>
      </c>
      <c r="P1603" t="e">
        <f>VLOOKUP(A1603,#REF!,1,FALSE)</f>
        <v>#REF!</v>
      </c>
    </row>
    <row r="1604" spans="1:16" x14ac:dyDescent="0.25">
      <c r="A1604" s="3">
        <v>22863</v>
      </c>
      <c r="B1604" t="s">
        <v>5711</v>
      </c>
      <c r="C1604">
        <v>1525</v>
      </c>
      <c r="D1604" t="s">
        <v>1527</v>
      </c>
      <c r="E1604" s="1">
        <v>22863</v>
      </c>
      <c r="F1604" s="2">
        <v>44315</v>
      </c>
      <c r="G1604" t="str">
        <f>IFERROR(MID($D1604,FIND(G$1,$D1604,1)+0,110),"x")</f>
        <v xml:space="preserve">LOCALIZADO NO MESMO LOCAL E MUNICÍPIO, MEDIANTE O CUMPRIMENTO DA LEGISLAÇÃO VIGENTE, DOS  CONDICIONANTES E DO </v>
      </c>
      <c r="H1604" t="str">
        <f>IFERROR(MID($D1604,FIND(H$1,$D1604,1)+0,70),"x")</f>
        <v xml:space="preserve">CAPTAÇÃO SUBTERRÂNEA, NA BACIA HIDROGRÁFICA DO RIO SÃO  FRANCISCO, NO </v>
      </c>
      <c r="I1604" t="str">
        <f>IFERROR(MID($D1604,FIND(I$1,$D1604,1)+0,30),"x")</f>
        <v>CPF Nº 288.269.958-18, COM SED</v>
      </c>
      <c r="J1604" t="str">
        <f>IFERROR(MID($D1604,FIND(J$1,$D1604,1)+0,30),"x")</f>
        <v>x</v>
      </c>
      <c r="K1604" t="str">
        <f>IFERROR(MID($D1604,FIND(K$1,$D1604,1)+0,40),"x")</f>
        <v>VÁLIDO PELO PRAZO DE 04 (QUATRO) ANOS, A</v>
      </c>
      <c r="L1604" t="str">
        <f>IFERROR(MID($D1604,FIND(L$1,$D1604,1)+0,100),"x")</f>
        <v>RESOLVE: ART. 1º - AUTORIZAR O DIREITO  DE USO DOS RECURSOS HÍDRICOS, VÁLIDO PELO PRAZO DE 04 (QUATR</v>
      </c>
      <c r="M1604" t="s">
        <v>3618</v>
      </c>
      <c r="P1604" t="e">
        <f>VLOOKUP(A1604,#REF!,1,FALSE)</f>
        <v>#REF!</v>
      </c>
    </row>
    <row r="1605" spans="1:16" x14ac:dyDescent="0.25">
      <c r="A1605" s="3">
        <v>22864</v>
      </c>
      <c r="B1605" t="s">
        <v>5712</v>
      </c>
      <c r="C1605">
        <v>1526</v>
      </c>
      <c r="D1605" t="s">
        <v>1528</v>
      </c>
      <c r="E1605" s="1">
        <v>22864</v>
      </c>
      <c r="F1605" s="2">
        <v>44315</v>
      </c>
      <c r="G1605" t="str">
        <f>IFERROR(MID($D1605,FIND(G$1,$D1605,1)+0,110),"x")</f>
        <v xml:space="preserve">LOCALIZADO NA FAZENDA NOVA  ESTRELA, ZONA RURAL, NO MUNICÍPIO DE MUCURI, MEDIANTE O CUMPRIMENTO DA LEGISLAÇÃO </v>
      </c>
      <c r="H1605" t="str">
        <f>IFERROR(MID($D1605,FIND(H$1,$D1605,1)+0,70),"x")</f>
        <v>CAPTAÇÃO SUBTERRÂNEA, NA BACIA HIDROGRÁFICA DO  RIO MUCURI, NO POÇO 1,</v>
      </c>
      <c r="I1605" t="str">
        <f>IFERROR(MID($D1605,FIND(I$1,$D1605,1)+0,30),"x")</f>
        <v>x</v>
      </c>
      <c r="J1605" t="str">
        <f>IFERROR(MID($D1605,FIND(J$1,$D1605,1)+0,30),"x")</f>
        <v>CNPJ N° 16.404.287/0001-55, CO</v>
      </c>
      <c r="K1605" t="str">
        <f>IFERROR(MID($D1605,FIND(K$1,$D1605,1)+0,40),"x")</f>
        <v>VÁLIDA PELO PRAZO DE 04 (QUATRO) ANOS, A</v>
      </c>
      <c r="L1605" t="str">
        <f>IFERROR(MID($D1605,FIND(L$1,$D1605,1)+0,100),"x")</f>
        <v>RESOLVE: ART. 1º - AUTORIZAR A RENOVAÇÃO  DO DIREITO DE USO DOS RECURSOS HÍDRICOS, VÁLIDA PELO PRAZO</v>
      </c>
      <c r="M1605" t="s">
        <v>3619</v>
      </c>
      <c r="P1605" t="e">
        <f>VLOOKUP(A1605,#REF!,1,FALSE)</f>
        <v>#REF!</v>
      </c>
    </row>
    <row r="1606" spans="1:16" x14ac:dyDescent="0.25">
      <c r="A1606" s="3">
        <v>22869</v>
      </c>
      <c r="B1606" t="s">
        <v>5713</v>
      </c>
      <c r="C1606">
        <v>1527</v>
      </c>
      <c r="D1606" t="s">
        <v>1529</v>
      </c>
      <c r="E1606" s="1">
        <v>22869</v>
      </c>
      <c r="F1606" s="2">
        <v>44315</v>
      </c>
      <c r="G1606" t="str">
        <f>IFERROR(MID($D1606,FIND(G$1,$D1606,1)+0,110),"x")</f>
        <v>LOCALIZADO NA FAZENDA ENGENHÃO, ZONA RURAL, NO  MUNICÍPIO DE SEABRA, MEDIANTE O CUMPRIMENTO DA LEGISLAÇÃO VIGE</v>
      </c>
      <c r="H1606" t="str">
        <f>IFERROR(MID($D1606,FIND(H$1,$D1606,1)+0,70),"x")</f>
        <v>CAPTAÇÃO SUBTERRÂNEA, NA BACIA HIDROGRÁFICA DO RIO  PARAGUAÇU, NAS COO</v>
      </c>
      <c r="I1606" t="str">
        <f>IFERROR(MID($D1606,FIND(I$1,$D1606,1)+0,30),"x")</f>
        <v>CPF N° 179.519.255-00, COM SED</v>
      </c>
      <c r="J1606" t="str">
        <f>IFERROR(MID($D1606,FIND(J$1,$D1606,1)+0,30),"x")</f>
        <v>x</v>
      </c>
      <c r="K1606" t="str">
        <f>IFERROR(MID($D1606,FIND(K$1,$D1606,1)+0,40),"x")</f>
        <v>VÁLIDO PELO PRAZO DE 04 (QUATRO) ANOS, A</v>
      </c>
      <c r="L1606" t="str">
        <f>IFERROR(MID($D1606,FIND(L$1,$D1606,1)+0,100),"x")</f>
        <v>RESOLVE: ART. 1º - AUTORIZAR O DIREITO  DE USO DOS RECURSOS HÍDRICOS, VÁLIDO PELO PRAZO DE 04 (QUATR</v>
      </c>
      <c r="M1606" t="s">
        <v>3620</v>
      </c>
      <c r="P1606" t="e">
        <f>VLOOKUP(A1606,#REF!,1,FALSE)</f>
        <v>#REF!</v>
      </c>
    </row>
    <row r="1607" spans="1:16" x14ac:dyDescent="0.25">
      <c r="A1607" s="3">
        <v>22891</v>
      </c>
      <c r="B1607" t="s">
        <v>5714</v>
      </c>
      <c r="C1607">
        <v>1528</v>
      </c>
      <c r="D1607" t="s">
        <v>1530</v>
      </c>
      <c r="E1607" s="1">
        <v>22891</v>
      </c>
      <c r="F1607" s="2">
        <v>44320</v>
      </c>
      <c r="G1607" t="str">
        <f>IFERROR(MID($D1607,FIND(G$1,$D1607,1)+0,110),"x")</f>
        <v>LOCALIZADO  NA FAZENDA LAGOA DO MEIO, ZONA RURAL, NO MUNICÍPIO DE LAPÃO, MEDIANTE O CUMPRIMENTO DA  LEGISLAÇÃO</v>
      </c>
      <c r="H1607" t="str">
        <f>IFERROR(MID($D1607,FIND(H$1,$D1607,1)+0,70),"x")</f>
        <v xml:space="preserve">CAPTAÇÃO SUBTERRÂNEA, NA BACIA HIDROGRÁFICA DO RIO SÃO FRANCISCO,  NO </v>
      </c>
      <c r="I1607" t="str">
        <f>IFERROR(MID($D1607,FIND(I$1,$D1607,1)+0,30),"x")</f>
        <v>CPF Nº 267.864.005-15, COM SED</v>
      </c>
      <c r="J1607" t="str">
        <f>IFERROR(MID($D1607,FIND(J$1,$D1607,1)+0,30),"x")</f>
        <v>x</v>
      </c>
      <c r="K1607" t="str">
        <f>IFERROR(MID($D1607,FIND(K$1,$D1607,1)+0,40),"x")</f>
        <v>VÁLIDO PELO PRAZO DE 04 (QUATRO) ANOS, A</v>
      </c>
      <c r="L1607" t="str">
        <f>IFERROR(MID($D1607,FIND(L$1,$D1607,1)+0,100),"x")</f>
        <v>RESOLVE: ART. 1º - AUTORIZAR O DIREITO DE  USO DOS RECURSOS HÍDRICOS, VÁLIDO PELO PRAZO DE 04 (QUATR</v>
      </c>
      <c r="M1607" t="s">
        <v>3621</v>
      </c>
      <c r="P1607" t="e">
        <f>VLOOKUP(A1607,#REF!,1,FALSE)</f>
        <v>#REF!</v>
      </c>
    </row>
    <row r="1608" spans="1:16" x14ac:dyDescent="0.25">
      <c r="A1608" s="3">
        <v>22892</v>
      </c>
      <c r="B1608" t="s">
        <v>5715</v>
      </c>
      <c r="C1608">
        <v>1529</v>
      </c>
      <c r="D1608" t="s">
        <v>1531</v>
      </c>
      <c r="E1608" s="1">
        <v>22892</v>
      </c>
      <c r="F1608" s="2">
        <v>44320</v>
      </c>
      <c r="G1608" t="str">
        <f>IFERROR(MID($D1608,FIND(G$1,$D1608,1)+0,110),"x")</f>
        <v>LOCALIZADO NA FAZENDA POÇO  FUNDO, ZONA RURAL, NO MUNICÍPIO DE LAPÃO, MEDIANTE O CUMPRIMENTO DA LEGISLAÇÃO VIG</v>
      </c>
      <c r="H1608" t="str">
        <f>IFERROR(MID($D1608,FIND(H$1,$D1608,1)+0,70),"x")</f>
        <v xml:space="preserve">CAPTAÇÃO SUBTERRÂNEA, NA BACIA HIDROGRÁFICA DO RIO SÃO FRANCISCO,  NO </v>
      </c>
      <c r="I1608" t="str">
        <f>IFERROR(MID($D1608,FIND(I$1,$D1608,1)+0,30),"x")</f>
        <v>CPF Nº 267.864.005-15, COM SED</v>
      </c>
      <c r="J1608" t="str">
        <f>IFERROR(MID($D1608,FIND(J$1,$D1608,1)+0,30),"x")</f>
        <v>x</v>
      </c>
      <c r="K1608" t="str">
        <f>IFERROR(MID($D1608,FIND(K$1,$D1608,1)+0,40),"x")</f>
        <v>VÁLIDO PELO PRAZO DE 04 (QUATRO) ANOS, A</v>
      </c>
      <c r="L1608" t="str">
        <f>IFERROR(MID($D1608,FIND(L$1,$D1608,1)+0,100),"x")</f>
        <v>RESOLVE: ART. 1º - AUTORIZAR O DIREITO DE  USO DOS RECURSOS HÍDRICOS, VÁLIDO PELO PRAZO DE 04 (QUATR</v>
      </c>
      <c r="M1608" t="s">
        <v>3622</v>
      </c>
      <c r="P1608" t="e">
        <f>VLOOKUP(A1608,#REF!,1,FALSE)</f>
        <v>#REF!</v>
      </c>
    </row>
    <row r="1609" spans="1:16" x14ac:dyDescent="0.25">
      <c r="A1609" s="3">
        <v>22893</v>
      </c>
      <c r="B1609" t="s">
        <v>5716</v>
      </c>
      <c r="C1609">
        <v>1530</v>
      </c>
      <c r="D1609" t="s">
        <v>1532</v>
      </c>
      <c r="E1609" s="1">
        <v>22893</v>
      </c>
      <c r="F1609" s="2">
        <v>44320</v>
      </c>
      <c r="G1609" t="str">
        <f>IFERROR(MID($D1609,FIND(G$1,$D1609,1)+0,110),"x")</f>
        <v xml:space="preserve">LOCALIZADO NA FAZENDA  NOVA, COMUNIDADE AROEIRA, ZONA RURAL, NO MUNICÍPIO DE LAPÃO, MEDIANTE O CUMPRIMENTO DA </v>
      </c>
      <c r="H1609" t="str">
        <f>IFERROR(MID($D1609,FIND(H$1,$D1609,1)+0,70),"x")</f>
        <v>CAPTAÇÃO SUBTERRÂNEA, NA BACIA HIDROGRÁFICA DO RIO SÃO FRANCISCO, NO P</v>
      </c>
      <c r="I1609" t="str">
        <f>IFERROR(MID($D1609,FIND(I$1,$D1609,1)+0,30),"x")</f>
        <v>CPF Nº 039.085.125-65, COM SED</v>
      </c>
      <c r="J1609" t="str">
        <f>IFERROR(MID($D1609,FIND(J$1,$D1609,1)+0,30),"x")</f>
        <v>x</v>
      </c>
      <c r="K1609" t="str">
        <f>IFERROR(MID($D1609,FIND(K$1,$D1609,1)+0,40),"x")</f>
        <v>VÁLIDO PELO PRAZO DE 04 (QUATRO) ANOS, A</v>
      </c>
      <c r="L1609" t="str">
        <f>IFERROR(MID($D1609,FIND(L$1,$D1609,1)+0,100),"x")</f>
        <v>RESOLVE: ART. 1º - AUTORIZAR O DIREITO DE  USO DOS RECURSOS HÍDRICOS, VÁLIDO PELO PRAZO DE 04 (QUATR</v>
      </c>
      <c r="M1609" t="s">
        <v>3623</v>
      </c>
      <c r="P1609" t="e">
        <f>VLOOKUP(A1609,#REF!,1,FALSE)</f>
        <v>#REF!</v>
      </c>
    </row>
    <row r="1610" spans="1:16" x14ac:dyDescent="0.25">
      <c r="A1610" s="3">
        <v>22894</v>
      </c>
      <c r="B1610" t="s">
        <v>5717</v>
      </c>
      <c r="C1610">
        <v>1531</v>
      </c>
      <c r="D1610" t="s">
        <v>1533</v>
      </c>
      <c r="E1610" s="1">
        <v>22894</v>
      </c>
      <c r="F1610" s="2">
        <v>44320</v>
      </c>
      <c r="G1610" t="str">
        <f>IFERROR(MID($D1610,FIND(G$1,$D1610,1)+0,110),"x")</f>
        <v>LOCALIZADO NA FAZENDA  TELES VI, ZONA RURAL, NO MUNICÍPIO DE LAPÃO, MEDIANTE O CUMPRIMENTO DA LEGISLAÇÃO VIGEN</v>
      </c>
      <c r="H1610" t="str">
        <f>IFERROR(MID($D1610,FIND(H$1,$D1610,1)+0,70),"x")</f>
        <v>CAPTAÇÃO SUBTERRÂNEA, NA BACIA HIDROGRÁFICA DO RIO SÃO FRANCISCO, NO P</v>
      </c>
      <c r="I1610" t="str">
        <f>IFERROR(MID($D1610,FIND(I$1,$D1610,1)+0,30),"x")</f>
        <v>CPF Nº 167.534.965-72, COM SED</v>
      </c>
      <c r="J1610" t="str">
        <f>IFERROR(MID($D1610,FIND(J$1,$D1610,1)+0,30),"x")</f>
        <v>x</v>
      </c>
      <c r="K1610" t="str">
        <f>IFERROR(MID($D1610,FIND(K$1,$D1610,1)+0,40),"x")</f>
        <v>VÁLIDO PELO PRAZO DE 04 (QUATRO) ANOS, A</v>
      </c>
      <c r="L1610" t="str">
        <f>IFERROR(MID($D1610,FIND(L$1,$D1610,1)+0,100),"x")</f>
        <v>RESOLVE: ART. 1º - AUTORIZAR O DIREITO DE  USO DOS RECURSOS HÍDRICOS, VÁLIDO PELO PRAZO DE 04 (QUATR</v>
      </c>
      <c r="M1610" t="s">
        <v>3624</v>
      </c>
      <c r="P1610" t="e">
        <f>VLOOKUP(A1610,#REF!,1,FALSE)</f>
        <v>#REF!</v>
      </c>
    </row>
    <row r="1611" spans="1:16" x14ac:dyDescent="0.25">
      <c r="A1611" s="3">
        <v>22911</v>
      </c>
      <c r="B1611" t="s">
        <v>5718</v>
      </c>
      <c r="C1611">
        <v>1532</v>
      </c>
      <c r="D1611" t="s">
        <v>1534</v>
      </c>
      <c r="E1611" s="1">
        <v>22911</v>
      </c>
      <c r="F1611" s="2">
        <v>44321</v>
      </c>
      <c r="G1611" t="str">
        <f>IFERROR(MID($D1611,FIND(G$1,$D1611,1)+0,110),"x")</f>
        <v>LOCALIZADO NA CHÁCARA BEIRA RIO, ZONA RURAL, NO MUNICÍPIO DE WAGNER, MEDIANTE O  CUMPRIMENTO DA LEGISLAÇÃO VIG</v>
      </c>
      <c r="H1611" t="str">
        <f>IFERROR(MID($D1611,FIND(H$1,$D1611,1)+0,70),"x")</f>
        <v>CAPTAÇÃO SUBTERRÂNEA, NA BACIA HIDROGRÁFICA DO  RIO PARAGUAÇU, NAS COO</v>
      </c>
      <c r="I1611" t="str">
        <f>IFERROR(MID($D1611,FIND(I$1,$D1611,1)+0,30),"x")</f>
        <v>CPF N° 950.188.835-53, COM SED</v>
      </c>
      <c r="J1611" t="str">
        <f>IFERROR(MID($D1611,FIND(J$1,$D1611,1)+0,30),"x")</f>
        <v>x</v>
      </c>
      <c r="K1611" t="str">
        <f>IFERROR(MID($D1611,FIND(K$1,$D1611,1)+0,40),"x")</f>
        <v>VÁLIDO PELO PRAZO DE 04 (QUATRO) ANOS, A</v>
      </c>
      <c r="L1611" t="str">
        <f>IFERROR(MID($D1611,FIND(L$1,$D1611,1)+0,100),"x")</f>
        <v>RESOLVE: ART. 1º - AUTORIZAR O DIREITO  DE USO DOS RECURSOS HÍDRICOS, VÁLIDO PELO PRAZO DE 04 (QUATR</v>
      </c>
      <c r="M1611" t="s">
        <v>3625</v>
      </c>
      <c r="P1611" t="e">
        <f>VLOOKUP(A1611,#REF!,1,FALSE)</f>
        <v>#REF!</v>
      </c>
    </row>
    <row r="1612" spans="1:16" x14ac:dyDescent="0.25">
      <c r="A1612" s="3">
        <v>22912</v>
      </c>
      <c r="B1612" t="s">
        <v>5719</v>
      </c>
      <c r="C1612">
        <v>1533</v>
      </c>
      <c r="D1612" t="s">
        <v>1535</v>
      </c>
      <c r="E1612" s="1">
        <v>22912</v>
      </c>
      <c r="F1612" s="2">
        <v>44321</v>
      </c>
      <c r="G1612" t="str">
        <f>IFERROR(MID($D1612,FIND(G$1,$D1612,1)+0,110),"x")</f>
        <v>LOCALIZADO NA FAZENDA LAGEDINHO, ZONA RURAL, NO MUNICÍPIO DE LAPÃO, MEDIANTE O CUMPRIMENTO  DA LEGISLAÇÃO VIGE</v>
      </c>
      <c r="H1612" t="str">
        <f>IFERROR(MID($D1612,FIND(H$1,$D1612,1)+0,70),"x")</f>
        <v xml:space="preserve">CAPTAÇÃO SUBTERRÂNEA, NA BACIA HIDROGRÁFICA DO RIO SÃO  FRANCISCO, NO </v>
      </c>
      <c r="I1612" t="str">
        <f>IFERROR(MID($D1612,FIND(I$1,$D1612,1)+0,30),"x")</f>
        <v>CPF Nº 223.490.495-15, COM SED</v>
      </c>
      <c r="J1612" t="str">
        <f>IFERROR(MID($D1612,FIND(J$1,$D1612,1)+0,30),"x")</f>
        <v>x</v>
      </c>
      <c r="K1612" t="str">
        <f>IFERROR(MID($D1612,FIND(K$1,$D1612,1)+0,40),"x")</f>
        <v>VÁLIDO PELO PRAZO DE 04 (QUATRO) ANOS, A</v>
      </c>
      <c r="L1612" t="str">
        <f>IFERROR(MID($D1612,FIND(L$1,$D1612,1)+0,100),"x")</f>
        <v>RESOLVE: ART. 1º - AUTORIZAR O DIREITO DE  USO DOS RECURSOS HÍDRICOS, VÁLIDO PELO PRAZO DE 04 (QUATR</v>
      </c>
      <c r="M1612" t="s">
        <v>3626</v>
      </c>
      <c r="P1612" t="e">
        <f>VLOOKUP(A1612,#REF!,1,FALSE)</f>
        <v>#REF!</v>
      </c>
    </row>
    <row r="1613" spans="1:16" x14ac:dyDescent="0.25">
      <c r="A1613" s="3">
        <v>22913</v>
      </c>
      <c r="B1613" t="s">
        <v>5720</v>
      </c>
      <c r="C1613">
        <v>1534</v>
      </c>
      <c r="D1613" t="s">
        <v>1536</v>
      </c>
      <c r="E1613" s="1">
        <v>22913</v>
      </c>
      <c r="F1613" s="2">
        <v>44321</v>
      </c>
      <c r="G1613" t="str">
        <f>IFERROR(MID($D1613,FIND(G$1,$D1613,1)+0,110),"x")</f>
        <v>LOCALIZADO NA FAZENDA BOCA TORTA, ZONA RURAL, NO MUNICÍPIO  DE MIRANGABA, MEDIANTE O CUMPRIMENTO DA LEGISLAÇÃO</v>
      </c>
      <c r="H1613" t="str">
        <f>IFERROR(MID($D1613,FIND(H$1,$D1613,1)+0,70),"x")</f>
        <v>CAPTAÇÃO  SUBTERRÂNEA, NA BACIA HIDROGRÁFICA DO RIO SÃO FRANCISCO, NAS</v>
      </c>
      <c r="I1613" t="str">
        <f>IFERROR(MID($D1613,FIND(I$1,$D1613,1)+0,30),"x")</f>
        <v>CPF N° 043.691.796- 37, COM SE</v>
      </c>
      <c r="J1613" t="str">
        <f>IFERROR(MID($D1613,FIND(J$1,$D1613,1)+0,30),"x")</f>
        <v>x</v>
      </c>
      <c r="K1613" t="str">
        <f>IFERROR(MID($D1613,FIND(K$1,$D1613,1)+0,40),"x")</f>
        <v xml:space="preserve">VÁLIDO  PELO PRAZO DE 04 (QUATRO) ANOS, </v>
      </c>
      <c r="L1613" t="str">
        <f>IFERROR(MID($D1613,FIND(L$1,$D1613,1)+0,100),"x")</f>
        <v>RESOLVE: ART. 1º - AUTORIZAR O DIREITO DE USO DOS RECURSOS HÍDRICOS, VÁLIDO  PELO PRAZO DE 04 (QUATR</v>
      </c>
      <c r="M1613" t="s">
        <v>3627</v>
      </c>
      <c r="P1613" t="e">
        <f>VLOOKUP(A1613,#REF!,1,FALSE)</f>
        <v>#REF!</v>
      </c>
    </row>
    <row r="1614" spans="1:16" x14ac:dyDescent="0.25">
      <c r="A1614" s="3">
        <v>22914</v>
      </c>
      <c r="B1614" t="s">
        <v>5721</v>
      </c>
      <c r="C1614">
        <v>1535</v>
      </c>
      <c r="D1614" t="s">
        <v>1537</v>
      </c>
      <c r="E1614" s="1">
        <v>22914</v>
      </c>
      <c r="F1614" s="2">
        <v>44321</v>
      </c>
      <c r="G1614" t="str">
        <f>IFERROR(MID($D1614,FIND(G$1,$D1614,1)+0,110),"x")</f>
        <v>LOCALIZADO NA FAZENDA LAGOA DO PEIXE, ZONA RURAL, NO MUNICÍPIO DE MIRANGABA, MEDIANTE  O CUMPRIMENTO DA LEGISL</v>
      </c>
      <c r="H1614" t="str">
        <f>IFERROR(MID($D1614,FIND(H$1,$D1614,1)+0,70),"x")</f>
        <v>CAPTAÇÃO SUBTERRÂNEA, NA BACIA HIDROGRÁFICA DO RIO  SÃO FRANCISCO, NAS</v>
      </c>
      <c r="I1614" t="str">
        <f>IFERROR(MID($D1614,FIND(I$1,$D1614,1)+0,30),"x")</f>
        <v>CPF N° 288.892.235-53, COM SED</v>
      </c>
      <c r="J1614" t="str">
        <f>IFERROR(MID($D1614,FIND(J$1,$D1614,1)+0,30),"x")</f>
        <v>x</v>
      </c>
      <c r="K1614" t="str">
        <f>IFERROR(MID($D1614,FIND(K$1,$D1614,1)+0,40),"x")</f>
        <v>VÁLIDO PELO PRAZO DE 04 (QUATRO) ANOS, A</v>
      </c>
      <c r="L1614" t="str">
        <f>IFERROR(MID($D1614,FIND(L$1,$D1614,1)+0,100),"x")</f>
        <v>RESOLVE: ART. 1º - AUTORIZAR O DIREITO DE  USO DOS RECURSOS HÍDRICOS, VÁLIDO PELO PRAZO DE 04 (QUATR</v>
      </c>
      <c r="M1614" t="s">
        <v>3628</v>
      </c>
      <c r="P1614" t="e">
        <f>VLOOKUP(A1614,#REF!,1,FALSE)</f>
        <v>#REF!</v>
      </c>
    </row>
    <row r="1615" spans="1:16" x14ac:dyDescent="0.25">
      <c r="A1615" s="3">
        <v>22915</v>
      </c>
      <c r="B1615" t="s">
        <v>5722</v>
      </c>
      <c r="C1615">
        <v>1536</v>
      </c>
      <c r="D1615" t="s">
        <v>1538</v>
      </c>
      <c r="E1615" s="1">
        <v>22915</v>
      </c>
      <c r="F1615" s="2">
        <v>44321</v>
      </c>
      <c r="G1615" t="str">
        <f>IFERROR(MID($D1615,FIND(G$1,$D1615,1)+0,110),"x")</f>
        <v>LOCALIZADO NA FAZENDA QUEIMADA DO TELES, ZONA RURAL, NO  MUNICÍPIO DE LAPÃO, MEDIANTE O CUMPRIMENTO DA LEGISLA</v>
      </c>
      <c r="H1615" t="str">
        <f>IFERROR(MID($D1615,FIND(H$1,$D1615,1)+0,70),"x")</f>
        <v xml:space="preserve">CAPTAÇÃO SUBTERRÂNEA, NA BACIA HIDROGRÁFICA DO  RIO SÃO FRANCISCO, NO </v>
      </c>
      <c r="I1615" t="str">
        <f>IFERROR(MID($D1615,FIND(I$1,$D1615,1)+0,30),"x")</f>
        <v>CPF Nº 024.765.115-01, COM SED</v>
      </c>
      <c r="J1615" t="str">
        <f>IFERROR(MID($D1615,FIND(J$1,$D1615,1)+0,30),"x")</f>
        <v>x</v>
      </c>
      <c r="K1615" t="str">
        <f>IFERROR(MID($D1615,FIND(K$1,$D1615,1)+0,40),"x")</f>
        <v>VÁLIDO PELO PRAZO DE 04 (QUATRO) ANOS, A</v>
      </c>
      <c r="L1615" t="str">
        <f>IFERROR(MID($D1615,FIND(L$1,$D1615,1)+0,100),"x")</f>
        <v>RESOLVE: ART. 1º - AUTORIZAR  O DIREITO DE USO DOS RECURSOS HÍDRICOS, VÁLIDO PELO PRAZO DE 04 (QUATR</v>
      </c>
      <c r="M1615" t="s">
        <v>3629</v>
      </c>
      <c r="P1615" t="e">
        <f>VLOOKUP(A1615,#REF!,1,FALSE)</f>
        <v>#REF!</v>
      </c>
    </row>
    <row r="1616" spans="1:16" x14ac:dyDescent="0.25">
      <c r="A1616" s="3">
        <v>22916</v>
      </c>
      <c r="B1616" t="s">
        <v>5723</v>
      </c>
      <c r="C1616">
        <v>1537</v>
      </c>
      <c r="D1616" t="s">
        <v>1539</v>
      </c>
      <c r="E1616" s="1">
        <v>22916</v>
      </c>
      <c r="F1616" s="2">
        <v>44321</v>
      </c>
      <c r="G1616" t="str">
        <f>IFERROR(MID($D1616,FIND(G$1,$D1616,1)+0,110),"x")</f>
        <v>LOCALIZADO NA FAZENDA RIO CORRENTE 01, ZONA RURAL, NO MUNICÍPIO DE  MIRANGABA, MEDIANTE O CUMPRIMENTO DA LEGIS</v>
      </c>
      <c r="H1616" t="str">
        <f>IFERROR(MID($D1616,FIND(H$1,$D1616,1)+0,70),"x")</f>
        <v>CAPTAÇÃO SUBTERRÂNEA, NA BACIA  HIDROGRÁFICA DO RIO SÃO FRANCISCO, NAS</v>
      </c>
      <c r="I1616" t="str">
        <f>IFERROR(MID($D1616,FIND(I$1,$D1616,1)+0,30),"x")</f>
        <v>CPF N° 012.337.275-59, COM SED</v>
      </c>
      <c r="J1616" t="str">
        <f>IFERROR(MID($D1616,FIND(J$1,$D1616,1)+0,30),"x")</f>
        <v>x</v>
      </c>
      <c r="K1616" t="str">
        <f>IFERROR(MID($D1616,FIND(K$1,$D1616,1)+0,40),"x")</f>
        <v>VÁLIDO PELO PRAZO DE 04 (QUATRO) ANOS, A</v>
      </c>
      <c r="L1616" t="str">
        <f>IFERROR(MID($D1616,FIND(L$1,$D1616,1)+0,100),"x")</f>
        <v>RESOLVE: ART. 1º - AUTORIZAR O DIREITO DE USO  DOS RECURSOS HÍDRICOS, VÁLIDO PELO PRAZO DE 04 (QUATR</v>
      </c>
      <c r="M1616" t="s">
        <v>3630</v>
      </c>
      <c r="P1616" t="e">
        <f>VLOOKUP(A1616,#REF!,1,FALSE)</f>
        <v>#REF!</v>
      </c>
    </row>
    <row r="1617" spans="1:16" x14ac:dyDescent="0.25">
      <c r="A1617" s="3">
        <v>22917</v>
      </c>
      <c r="B1617" t="s">
        <v>5724</v>
      </c>
      <c r="C1617">
        <v>1538</v>
      </c>
      <c r="D1617" t="s">
        <v>1540</v>
      </c>
      <c r="E1617" s="1">
        <v>22917</v>
      </c>
      <c r="F1617" s="2">
        <v>44321</v>
      </c>
      <c r="G1617" t="str">
        <f>IFERROR(MID($D1617,FIND(G$1,$D1617,1)+0,110),"x")</f>
        <v xml:space="preserve">LOCALIZADO NA FAZENDA LARANJEIRAS DOIS IRMÃOS, ZONA RURAL, NO MUNICÍPIO DE JEREMOABO,  MEDIANTE O CUMPRIMENTO </v>
      </c>
      <c r="H1617" t="str">
        <f>IFERROR(MID($D1617,FIND(H$1,$D1617,1)+0,70),"x")</f>
        <v>CAPTAÇÃO SUBTERRÂNEA, NA BACIA HIDROGRÁFICA DO  RIO VAZA-BARRIS, NAS C</v>
      </c>
      <c r="I1617" t="str">
        <f>IFERROR(MID($D1617,FIND(I$1,$D1617,1)+0,30),"x")</f>
        <v>CPF N° 093.648.198-61, COM SED</v>
      </c>
      <c r="J1617" t="str">
        <f>IFERROR(MID($D1617,FIND(J$1,$D1617,1)+0,30),"x")</f>
        <v>x</v>
      </c>
      <c r="K1617" t="str">
        <f>IFERROR(MID($D1617,FIND(K$1,$D1617,1)+0,40),"x")</f>
        <v>VÁLIDO PELO PRAZO DE 04 (QUATRO) ANOS, A</v>
      </c>
      <c r="L1617" t="str">
        <f>IFERROR(MID($D1617,FIND(L$1,$D1617,1)+0,100),"x")</f>
        <v>RESOLVE: ART. 1º - AUTORIZAR O  DIREITO DE USO DOS RECURSOS HÍDRICOS, VÁLIDO PELO PRAZO DE 04 (QUATR</v>
      </c>
      <c r="M1617" t="s">
        <v>3631</v>
      </c>
      <c r="P1617" t="e">
        <f>VLOOKUP(A1617,#REF!,1,FALSE)</f>
        <v>#REF!</v>
      </c>
    </row>
    <row r="1618" spans="1:16" x14ac:dyDescent="0.25">
      <c r="A1618" s="3">
        <v>22918</v>
      </c>
      <c r="B1618" t="s">
        <v>5725</v>
      </c>
      <c r="C1618">
        <v>1539</v>
      </c>
      <c r="D1618" t="s">
        <v>1541</v>
      </c>
      <c r="E1618" s="1">
        <v>22918</v>
      </c>
      <c r="F1618" s="2">
        <v>44321</v>
      </c>
      <c r="G1618" t="str">
        <f>IFERROR(MID($D1618,FIND(G$1,$D1618,1)+0,110),"x")</f>
        <v>LOCALIZADO NA FAZENDA FLOR DO  SERTÃO, ZONA RURAL, NO MUNICÍPIO DE TUCANO, MEDIANTE O CUMPRIMENTO DA LEGISLAÇÃ</v>
      </c>
      <c r="H1618" t="str">
        <f>IFERROR(MID($D1618,FIND(H$1,$D1618,1)+0,70),"x")</f>
        <v>CAPTAÇÃO SUBTERRÂNEA, NA BACIA HIDROGRÁFICA  DO RIO ITAPICURU, NO POÇO</v>
      </c>
      <c r="I1618" t="str">
        <f>IFERROR(MID($D1618,FIND(I$1,$D1618,1)+0,30),"x")</f>
        <v>CPF Nº 009.206.165-69, COM SED</v>
      </c>
      <c r="J1618" t="str">
        <f>IFERROR(MID($D1618,FIND(J$1,$D1618,1)+0,30),"x")</f>
        <v>x</v>
      </c>
      <c r="K1618" t="str">
        <f>IFERROR(MID($D1618,FIND(K$1,$D1618,1)+0,40),"x")</f>
        <v>VÁLIDO PELO PRAZO DE 04 (QUATRO) ANOS, A</v>
      </c>
      <c r="L1618" t="str">
        <f>IFERROR(MID($D1618,FIND(L$1,$D1618,1)+0,100),"x")</f>
        <v>RESOLVE: ART. 1º - AUTORIZAR O DIREITO DE USO  DOS RECURSOS HÍDRICOS, VÁLIDO PELO PRAZO DE 04 (QUATR</v>
      </c>
      <c r="M1618" t="s">
        <v>3632</v>
      </c>
      <c r="P1618" t="e">
        <f>VLOOKUP(A1618,#REF!,1,FALSE)</f>
        <v>#REF!</v>
      </c>
    </row>
    <row r="1619" spans="1:16" x14ac:dyDescent="0.25">
      <c r="A1619" s="3">
        <v>22923</v>
      </c>
      <c r="B1619" t="s">
        <v>5727</v>
      </c>
      <c r="C1619">
        <v>1541</v>
      </c>
      <c r="D1619" t="s">
        <v>1543</v>
      </c>
      <c r="E1619" s="1">
        <v>22923</v>
      </c>
      <c r="F1619" s="2">
        <v>44321</v>
      </c>
      <c r="G1619" t="str">
        <f>IFERROR(MID($D1619,FIND(G$1,$D1619,1)+0,110),"x")</f>
        <v>LOCALIZADO NA FAZENDA OURO VERDE, ZONA RURAL, NO MUNICÍPIO DE CABACEIRAS DO PARAGUAÇU,  MEDIANTE O CUMPRIMENTO</v>
      </c>
      <c r="H1619" t="str">
        <f>IFERROR(MID($D1619,FIND(H$1,$D1619,1)+0,70),"x")</f>
        <v xml:space="preserve">CAPTAÇÃO SUPERFICIAL, NA BACIA HIDROGRÁFICA DO RIO  PARAGUAÇU, NO RIO </v>
      </c>
      <c r="I1619" t="str">
        <f>IFERROR(MID($D1619,FIND(I$1,$D1619,1)+0,30),"x")</f>
        <v>CPF Nº 791.094.465-91, COM SED</v>
      </c>
      <c r="J1619" t="str">
        <f>IFERROR(MID($D1619,FIND(J$1,$D1619,1)+0,30),"x")</f>
        <v>x</v>
      </c>
      <c r="K1619" t="str">
        <f>IFERROR(MID($D1619,FIND(K$1,$D1619,1)+0,40),"x")</f>
        <v>VÁLIDO PELO PRAZO DE 04 (QUATRO) ANOS, A</v>
      </c>
      <c r="L1619" t="str">
        <f>IFERROR(MID($D1619,FIND(L$1,$D1619,1)+0,100),"x")</f>
        <v>RESOLVE: ART. 1º - AUTORIZAR O DIREITO DE  USO DOS RECURSOS HÍDRICOS, VÁLIDO PELO PRAZO DE 04 (QUATR</v>
      </c>
      <c r="M1619" t="s">
        <v>3634</v>
      </c>
      <c r="P1619" t="e">
        <f>VLOOKUP(A1619,#REF!,1,FALSE)</f>
        <v>#REF!</v>
      </c>
    </row>
    <row r="1620" spans="1:16" x14ac:dyDescent="0.25">
      <c r="A1620" s="3">
        <v>22925</v>
      </c>
      <c r="B1620" t="s">
        <v>5728</v>
      </c>
      <c r="C1620">
        <v>1542</v>
      </c>
      <c r="D1620" t="s">
        <v>1544</v>
      </c>
      <c r="E1620" s="1">
        <v>22925</v>
      </c>
      <c r="F1620" s="2">
        <v>44322</v>
      </c>
      <c r="G1620" t="str">
        <f>IFERROR(MID($D1620,FIND(G$1,$D1620,1)+0,110),"x")</f>
        <v xml:space="preserve">LOCALIZADO NA FAZENDA ENGEDI, ZONA RURAL, NO MUNICÍPIO DE ENCRUZILHADA,  MEDIANTE O CUMPRIMENTO DA LEGISLAÇÃO </v>
      </c>
      <c r="H1620" t="str">
        <f>IFERROR(MID($D1620,FIND(H$1,$D1620,1)+0,70),"x")</f>
        <v>CAPTAÇÃO SUPERFICIAL, NA BACIA HIDROGRÁFICA  DO RIO PARDO, NO RIBEIRÃO</v>
      </c>
      <c r="I1620" t="str">
        <f>IFERROR(MID($D1620,FIND(I$1,$D1620,1)+0,30),"x")</f>
        <v>CPF Nº 241.697.575-72, COM SED</v>
      </c>
      <c r="J1620" t="str">
        <f>IFERROR(MID($D1620,FIND(J$1,$D1620,1)+0,30),"x")</f>
        <v>x</v>
      </c>
      <c r="K1620" t="str">
        <f>IFERROR(MID($D1620,FIND(K$1,$D1620,1)+0,40),"x")</f>
        <v>VÁLIDA PELO PRAZO DE 04 (QUATRO) ANOS, A</v>
      </c>
      <c r="L1620" t="str">
        <f>IFERROR(MID($D1620,FIND(L$1,$D1620,1)+0,100),"x")</f>
        <v>RESOLVE: ART. 1º - AUTORIZAR A RENOVAÇÃO  DO DIREITO DE USO DOS RECURSOS HÍDRICOS, VÁLIDA PELO PRAZO</v>
      </c>
      <c r="M1620" t="s">
        <v>3635</v>
      </c>
      <c r="P1620" t="e">
        <f>VLOOKUP(A1620,#REF!,1,FALSE)</f>
        <v>#REF!</v>
      </c>
    </row>
    <row r="1621" spans="1:16" x14ac:dyDescent="0.25">
      <c r="A1621" s="3">
        <v>22947</v>
      </c>
      <c r="B1621" t="s">
        <v>5730</v>
      </c>
      <c r="C1621">
        <v>1544</v>
      </c>
      <c r="D1621" t="s">
        <v>1546</v>
      </c>
      <c r="E1621" s="1">
        <v>22947</v>
      </c>
      <c r="F1621" s="2">
        <v>44326</v>
      </c>
      <c r="G1621" t="str">
        <f>IFERROR(MID($D1621,FIND(G$1,$D1621,1)+0,110),"x")</f>
        <v>LOCALIZADO NA FAZENDA ASA BRANCA, ZONA RURAL,  NO MUNICÍPIO DE PAULO AFONSO, MEDIANTE O CUMPRIMENTO DA LEGISLA</v>
      </c>
      <c r="H1621" t="str">
        <f>IFERROR(MID($D1621,FIND(H$1,$D1621,1)+0,70),"x")</f>
        <v xml:space="preserve">CAPTAÇÃO SUBTERRÂNEA, NA  BACIA HIDROGRÁFICA DO RIO SÃO FRANCISCO, NO </v>
      </c>
      <c r="I1621" t="str">
        <f>IFERROR(MID($D1621,FIND(I$1,$D1621,1)+0,30),"x")</f>
        <v>CPF N° 272.045.025-15, COM SED</v>
      </c>
      <c r="J1621" t="str">
        <f>IFERROR(MID($D1621,FIND(J$1,$D1621,1)+0,30),"x")</f>
        <v>x</v>
      </c>
      <c r="K1621" t="str">
        <f>IFERROR(MID($D1621,FIND(K$1,$D1621,1)+0,40),"x")</f>
        <v xml:space="preserve">VÁLIDO PELO PRAZO DE 04 (QUATRO) ANOS,  </v>
      </c>
      <c r="L1621" t="str">
        <f>IFERROR(MID($D1621,FIND(L$1,$D1621,1)+0,100),"x")</f>
        <v>RESOLVE: ART. 1º -  AUTORIZAR O DIREITO DE USO DOS RECURSOS HÍDRICOS, VÁLIDO PELO PRAZO DE 04 (QUATR</v>
      </c>
      <c r="M1621" t="s">
        <v>3637</v>
      </c>
      <c r="P1621" t="e">
        <f>VLOOKUP(A1621,#REF!,1,FALSE)</f>
        <v>#REF!</v>
      </c>
    </row>
    <row r="1622" spans="1:16" x14ac:dyDescent="0.25">
      <c r="A1622" s="3">
        <v>22949</v>
      </c>
      <c r="B1622" t="s">
        <v>5731</v>
      </c>
      <c r="C1622">
        <v>1545</v>
      </c>
      <c r="D1622" t="s">
        <v>1547</v>
      </c>
      <c r="E1622" s="1">
        <v>22949</v>
      </c>
      <c r="F1622" s="2">
        <v>44327</v>
      </c>
      <c r="G1622" t="str">
        <f>IFERROR(MID($D1622,FIND(G$1,$D1622,1)+0,110),"x")</f>
        <v>LOCALIZADO NA  FAZENDA OLHOS D’ÁGUA, OLHOS D’ÁGUA, NO MUNICÍPIO DE JACOBINA, MEDIANTE O CUMPRIMENTO DA  LEGISL</v>
      </c>
      <c r="H1622" t="str">
        <f>IFERROR(MID($D1622,FIND(H$1,$D1622,1)+0,70),"x")</f>
        <v>CAPTAÇÃO SUBTERRÂNEA, NA BACIA HIDROGRÁFICA DO RIO SÃO FRANCISCO,  NAS</v>
      </c>
      <c r="I1622" t="str">
        <f>IFERROR(MID($D1622,FIND(I$1,$D1622,1)+0,30),"x")</f>
        <v>CPF Nº 045.889.445-17, COM SED</v>
      </c>
      <c r="J1622" t="str">
        <f>IFERROR(MID($D1622,FIND(J$1,$D1622,1)+0,30),"x")</f>
        <v>x</v>
      </c>
      <c r="K1622" t="str">
        <f>IFERROR(MID($D1622,FIND(K$1,$D1622,1)+0,40),"x")</f>
        <v>VÁLIDO PELO PRAZO DE 04 (QUATRO) ANOS, A</v>
      </c>
      <c r="L1622" t="str">
        <f>IFERROR(MID($D1622,FIND(L$1,$D1622,1)+0,100),"x")</f>
        <v>RESOLVE: ART. 1º - AUTORIZAR O DIREITO DE  USO DOS RECURSOS HÍDRICOS, VÁLIDO PELO PRAZO DE 04 (QUATR</v>
      </c>
      <c r="M1622" t="s">
        <v>3638</v>
      </c>
      <c r="P1622" t="e">
        <f>VLOOKUP(A1622,#REF!,1,FALSE)</f>
        <v>#REF!</v>
      </c>
    </row>
    <row r="1623" spans="1:16" x14ac:dyDescent="0.25">
      <c r="A1623" s="3">
        <v>22955</v>
      </c>
      <c r="B1623" t="s">
        <v>5733</v>
      </c>
      <c r="C1623">
        <v>1547</v>
      </c>
      <c r="D1623" t="s">
        <v>1549</v>
      </c>
      <c r="E1623" s="1">
        <v>22955</v>
      </c>
      <c r="F1623" s="2">
        <v>44327</v>
      </c>
      <c r="G1623" t="str">
        <f>IFERROR(MID($D1623,FIND(G$1,$D1623,1)+0,110),"x")</f>
        <v>LOCALIZADO NA FAZENDA  NOVA ESPERANÇA, ZONA RURAL, NO MUNICÍPIO DE SOUTO SOARES, MEDIANTE O CUMPRIMENTO DA  LE</v>
      </c>
      <c r="H1623" t="str">
        <f>IFERROR(MID($D1623,FIND(H$1,$D1623,1)+0,70),"x")</f>
        <v xml:space="preserve">CAPTAÇÃO SUBTERRÂNEA, NA BACIA HIDROGRÁFICA DO RIO SÃO FRANCISCO, NAS </v>
      </c>
      <c r="I1623" t="str">
        <f>IFERROR(MID($D1623,FIND(I$1,$D1623,1)+0,30),"x")</f>
        <v>CPF N° 040.958.915-21, COM SED</v>
      </c>
      <c r="J1623" t="str">
        <f>IFERROR(MID($D1623,FIND(J$1,$D1623,1)+0,30),"x")</f>
        <v>x</v>
      </c>
      <c r="K1623" t="str">
        <f>IFERROR(MID($D1623,FIND(K$1,$D1623,1)+0,40),"x")</f>
        <v>VÁLIDO PELO PRAZO DE 04 (QUATRO) ANOS, A</v>
      </c>
      <c r="L1623" t="str">
        <f>IFERROR(MID($D1623,FIND(L$1,$D1623,1)+0,100),"x")</f>
        <v>RESOLVE: ART. 1º - AUTORIZAR O DIREITO DE  USO DOS RECURSOS HÍDRICOS, VÁLIDO PELO PRAZO DE 04 (QUATR</v>
      </c>
      <c r="M1623" t="s">
        <v>3640</v>
      </c>
      <c r="P1623" t="e">
        <f>VLOOKUP(A1623,#REF!,1,FALSE)</f>
        <v>#REF!</v>
      </c>
    </row>
    <row r="1624" spans="1:16" x14ac:dyDescent="0.25">
      <c r="A1624" s="3">
        <v>22965</v>
      </c>
      <c r="B1624" t="s">
        <v>5734</v>
      </c>
      <c r="C1624">
        <v>1548</v>
      </c>
      <c r="D1624" t="s">
        <v>1550</v>
      </c>
      <c r="E1624" s="1">
        <v>22965</v>
      </c>
      <c r="F1624" s="2">
        <v>44328</v>
      </c>
      <c r="G1624" t="str">
        <f>IFERROR(MID($D1624,FIND(G$1,$D1624,1)+0,110),"x")</f>
        <v>LOCALIZADO   NA FAZENDA KÁTIA, ZONA RURAL, NO MUNICÍPIO DE JOÃO DOURADO, MEDIANTE O CUMPRIMENTO DA  LEGISLAÇÃO</v>
      </c>
      <c r="H1624" t="str">
        <f>IFERROR(MID($D1624,FIND(H$1,$D1624,1)+0,70),"x")</f>
        <v xml:space="preserve">CAPTAÇÃO SUBTERRÂNEA, NA BACIA HIDROGRÁFICA DO RIO SÃO  FRANCISCO, NO </v>
      </c>
      <c r="I1624" t="str">
        <f>IFERROR(MID($D1624,FIND(I$1,$D1624,1)+0,30),"x")</f>
        <v>CPF N° 008.322.915-95, COM SED</v>
      </c>
      <c r="J1624" t="str">
        <f>IFERROR(MID($D1624,FIND(J$1,$D1624,1)+0,30),"x")</f>
        <v>x</v>
      </c>
      <c r="K1624" t="str">
        <f>IFERROR(MID($D1624,FIND(K$1,$D1624,1)+0,40),"x")</f>
        <v>VÁLIDO PELO PRAZO DE 04 (QUATRO) ANOS, A</v>
      </c>
      <c r="L1624" t="str">
        <f>IFERROR(MID($D1624,FIND(L$1,$D1624,1)+0,100),"x")</f>
        <v>RESOLVE: ART. 1º - AUTORIZAR O DIREITO  DE USO DOS RECURSOS HÍDRICOS, VÁLIDO PELO PRAZO DE 04 (QUATR</v>
      </c>
      <c r="M1624" t="s">
        <v>3641</v>
      </c>
      <c r="P1624" t="e">
        <f>VLOOKUP(A1624,#REF!,1,FALSE)</f>
        <v>#REF!</v>
      </c>
    </row>
    <row r="1625" spans="1:16" x14ac:dyDescent="0.25">
      <c r="A1625" s="3">
        <v>22966</v>
      </c>
      <c r="B1625" t="s">
        <v>5735</v>
      </c>
      <c r="C1625">
        <v>1549</v>
      </c>
      <c r="D1625" t="s">
        <v>1551</v>
      </c>
      <c r="E1625" s="1">
        <v>22966</v>
      </c>
      <c r="F1625" s="2">
        <v>44328</v>
      </c>
      <c r="G1625" t="str">
        <f>IFERROR(MID($D1625,FIND(G$1,$D1625,1)+0,110),"x")</f>
        <v>LOCALIZADO NO SÍTIO BOM JARDIM, ZONA RURAL, NO MUNICÍPIO DE WAGNER, MEDIANTE  O CUMPRIMENTO DA LEGISLAÇÃO VIGE</v>
      </c>
      <c r="H1625" t="str">
        <f>IFERROR(MID($D1625,FIND(H$1,$D1625,1)+0,70),"x")</f>
        <v>CAPTAÇÃO SUBTERRÂNEA, NA BACIA HIDROGRÁFICA  DO RIO PARAGUAÇU, NAS COO</v>
      </c>
      <c r="I1625" t="str">
        <f>IFERROR(MID($D1625,FIND(I$1,$D1625,1)+0,30),"x")</f>
        <v>CPF Nº 003.388.815-90, COM SED</v>
      </c>
      <c r="J1625" t="str">
        <f>IFERROR(MID($D1625,FIND(J$1,$D1625,1)+0,30),"x")</f>
        <v>x</v>
      </c>
      <c r="K1625" t="str">
        <f>IFERROR(MID($D1625,FIND(K$1,$D1625,1)+0,40),"x")</f>
        <v>VÁLIDO PELO PRAZO DE 04 (QUATRO) ANOS, A</v>
      </c>
      <c r="L1625" t="str">
        <f>IFERROR(MID($D1625,FIND(L$1,$D1625,1)+0,100),"x")</f>
        <v>RESOLVE: ART. 1º - AUTORIZAR O DIREITO DE  USO DOS RECURSOS HÍDRICOS, VÁLIDO PELO PRAZO DE 04 (QUATR</v>
      </c>
      <c r="M1625" t="s">
        <v>3642</v>
      </c>
      <c r="P1625" t="e">
        <f>VLOOKUP(A1625,#REF!,1,FALSE)</f>
        <v>#REF!</v>
      </c>
    </row>
    <row r="1626" spans="1:16" x14ac:dyDescent="0.25">
      <c r="A1626" s="3">
        <v>22967</v>
      </c>
      <c r="B1626" t="s">
        <v>5736</v>
      </c>
      <c r="C1626">
        <v>1550</v>
      </c>
      <c r="D1626" t="s">
        <v>1552</v>
      </c>
      <c r="E1626" s="1">
        <v>22967</v>
      </c>
      <c r="F1626" s="2">
        <v>44328</v>
      </c>
      <c r="G1626" t="str">
        <f>IFERROR(MID($D1626,FIND(G$1,$D1626,1)+0,110),"x")</f>
        <v xml:space="preserve">LOCALIZADO NA FAZENDA SÃO PAULO, ZONA RURAL, NO MUNICÍPIO DE  ITAPICURU, MEDIANTE O CUMPRIMENTO DA LEGISLAÇÃO </v>
      </c>
      <c r="H1626" t="str">
        <f>IFERROR(MID($D1626,FIND(H$1,$D1626,1)+0,70),"x")</f>
        <v xml:space="preserve">CAPTAÇÃO SUBTERRÂNEA, NA BACIA HIDROGRÁFICA DO RIO ITAPICURU, NO POÇO </v>
      </c>
      <c r="I1626" t="str">
        <f>IFERROR(MID($D1626,FIND(I$1,$D1626,1)+0,30),"x")</f>
        <v>CPF N° 023.331.395-87, COM SED</v>
      </c>
      <c r="J1626" t="str">
        <f>IFERROR(MID($D1626,FIND(J$1,$D1626,1)+0,30),"x")</f>
        <v>x</v>
      </c>
      <c r="K1626" t="str">
        <f>IFERROR(MID($D1626,FIND(K$1,$D1626,1)+0,40),"x")</f>
        <v xml:space="preserve">VÁLIDO PELO PRAZO DE 4 (QUATRO) ANOS, A </v>
      </c>
      <c r="L1626" t="str">
        <f>IFERROR(MID($D1626,FIND(L$1,$D1626,1)+0,100),"x")</f>
        <v>RESOLVE: ART. 1º - AUTORIZAR O DIREITO DE  USO DOS RECURSOS HÍDRICOS, VÁLIDO PELO PRAZO DE 4 (QUATRO</v>
      </c>
      <c r="M1626" t="s">
        <v>3643</v>
      </c>
      <c r="P1626" t="e">
        <f>VLOOKUP(A1626,#REF!,1,FALSE)</f>
        <v>#REF!</v>
      </c>
    </row>
    <row r="1627" spans="1:16" x14ac:dyDescent="0.25">
      <c r="A1627" s="3">
        <v>22974</v>
      </c>
      <c r="B1627" t="s">
        <v>5738</v>
      </c>
      <c r="C1627">
        <v>1552</v>
      </c>
      <c r="D1627" t="s">
        <v>1554</v>
      </c>
      <c r="E1627" s="1">
        <v>22974</v>
      </c>
      <c r="F1627" s="2">
        <v>44329</v>
      </c>
      <c r="G1627" t="str">
        <f>IFERROR(MID($D1627,FIND(G$1,$D1627,1)+0,110),"x")</f>
        <v>LOCALIZADO NA  FAZENDA AMORIM, TAQUARENDI, NO MUNICÍPIO DE MIRANGABA, MEDIANTE O CUMPRIMENTO DA  LEGISLAÇÃO VI</v>
      </c>
      <c r="H1627" t="str">
        <f>IFERROR(MID($D1627,FIND(H$1,$D1627,1)+0,70),"x")</f>
        <v>CAPTAÇÃO SUBTERRÂNEA, NA BACIA HIDROGRÁFICA DO RIO SÃO FRANCISCO,  NAS</v>
      </c>
      <c r="I1627" t="str">
        <f>IFERROR(MID($D1627,FIND(I$1,$D1627,1)+0,30),"x")</f>
        <v>CPF SOB N° 005.729.275-25, COM</v>
      </c>
      <c r="J1627" t="str">
        <f>IFERROR(MID($D1627,FIND(J$1,$D1627,1)+0,30),"x")</f>
        <v>x</v>
      </c>
      <c r="K1627" t="str">
        <f>IFERROR(MID($D1627,FIND(K$1,$D1627,1)+0,40),"x")</f>
        <v xml:space="preserve">VÁLIDO PELO PRAZO DE 4 (QUATRO) ANOS, A </v>
      </c>
      <c r="L1627" t="str">
        <f>IFERROR(MID($D1627,FIND(L$1,$D1627,1)+0,100),"x")</f>
        <v>RESOLVE: ART. 1º - AUTORIZAR O DIREITO DE  USO DOS RECURSOS HÍDRICOS, VÁLIDO PELO PRAZO DE 4 (QUATRO</v>
      </c>
      <c r="M1627" t="s">
        <v>3645</v>
      </c>
      <c r="P1627" t="e">
        <f>VLOOKUP(A1627,#REF!,1,FALSE)</f>
        <v>#REF!</v>
      </c>
    </row>
    <row r="1628" spans="1:16" x14ac:dyDescent="0.25">
      <c r="A1628" s="3">
        <v>22975</v>
      </c>
      <c r="B1628" t="s">
        <v>5739</v>
      </c>
      <c r="C1628">
        <v>1553</v>
      </c>
      <c r="D1628" t="s">
        <v>1555</v>
      </c>
      <c r="E1628" s="1">
        <v>22975</v>
      </c>
      <c r="F1628" s="2">
        <v>44329</v>
      </c>
      <c r="G1628" t="str">
        <f>IFERROR(MID($D1628,FIND(G$1,$D1628,1)+0,110),"x")</f>
        <v>LOCALIZADO NA FAZENDA VERDE AMARELO, ZONA RURAL, NO MUNICÍPIO DE  SÁTIRO DIAS, MEDIANTE O CUMPRIMENTO DA LEGIS</v>
      </c>
      <c r="H1628" t="str">
        <f>IFERROR(MID($D1628,FIND(H$1,$D1628,1)+0,70),"x")</f>
        <v>CAPTAÇÃO SUBTERRÂNEA,  NA BACIA HIDROGRÁFICA DO RIO ITAPICURU, NAS COO</v>
      </c>
      <c r="I1628" t="str">
        <f>IFERROR(MID($D1628,FIND(I$1,$D1628,1)+0,30),"x")</f>
        <v>CPF N° 961.207.035-00, COM SED</v>
      </c>
      <c r="J1628" t="str">
        <f>IFERROR(MID($D1628,FIND(J$1,$D1628,1)+0,30),"x")</f>
        <v>x</v>
      </c>
      <c r="K1628" t="str">
        <f>IFERROR(MID($D1628,FIND(K$1,$D1628,1)+0,40),"x")</f>
        <v xml:space="preserve">VÁLIDO PELO PRAZO DE 4 (QUATRO) ANOS, A </v>
      </c>
      <c r="L1628" t="str">
        <f>IFERROR(MID($D1628,FIND(L$1,$D1628,1)+0,100),"x")</f>
        <v>RESOLVE: ART. 1º - AUTORIZAR O DIREITO  DE USO DOS RECURSOS HÍDRICOS, VÁLIDO PELO PRAZO DE 4 (QUATRO</v>
      </c>
      <c r="M1628" t="s">
        <v>3646</v>
      </c>
      <c r="P1628" t="e">
        <f>VLOOKUP(A1628,#REF!,1,FALSE)</f>
        <v>#REF!</v>
      </c>
    </row>
    <row r="1629" spans="1:16" x14ac:dyDescent="0.25">
      <c r="A1629" s="3">
        <v>22976</v>
      </c>
      <c r="B1629" t="s">
        <v>5740</v>
      </c>
      <c r="C1629">
        <v>1554</v>
      </c>
      <c r="D1629" t="s">
        <v>1556</v>
      </c>
      <c r="E1629" s="1">
        <v>22976</v>
      </c>
      <c r="F1629" s="2">
        <v>44329</v>
      </c>
      <c r="G1629" t="str">
        <f>IFERROR(MID($D1629,FIND(G$1,$D1629,1)+0,110),"x")</f>
        <v xml:space="preserve">LOCALIZADO  NA FAZENDA OLHO D’ÁGUA, ZONA RURAL, NO MUNICÍPIO DE UTINGA, MEDIANTE O CUMPRIMENTO DA  LEGISLAÇÃO </v>
      </c>
      <c r="H1629" t="str">
        <f>IFERROR(MID($D1629,FIND(H$1,$D1629,1)+0,70),"x")</f>
        <v>CAPTAÇÃO SUBTERRÂNEA, NA BACIA HIDROGRÁFICA DO RIO PARAGUAÇU, NAS  COO</v>
      </c>
      <c r="I1629" t="str">
        <f>IFERROR(MID($D1629,FIND(I$1,$D1629,1)+0,30),"x")</f>
        <v>CPF N° 009.868.275-09, COM SED</v>
      </c>
      <c r="J1629" t="str">
        <f>IFERROR(MID($D1629,FIND(J$1,$D1629,1)+0,30),"x")</f>
        <v>x</v>
      </c>
      <c r="K1629" t="str">
        <f>IFERROR(MID($D1629,FIND(K$1,$D1629,1)+0,40),"x")</f>
        <v xml:space="preserve">VÁLIDO PELO PRAZO DE 4 (QUATRO) ANOS, A </v>
      </c>
      <c r="L1629" t="str">
        <f>IFERROR(MID($D1629,FIND(L$1,$D1629,1)+0,100),"x")</f>
        <v>RESOLVE: ART. 1º - AUTORIZAR O DIREITO  DE USO DOS RECURSOS HÍDRICOS, VÁLIDO PELO PRAZO DE 4 (QUATRO</v>
      </c>
      <c r="M1629" t="s">
        <v>3647</v>
      </c>
      <c r="P1629" t="e">
        <f>VLOOKUP(A1629,#REF!,1,FALSE)</f>
        <v>#REF!</v>
      </c>
    </row>
    <row r="1630" spans="1:16" x14ac:dyDescent="0.25">
      <c r="A1630" s="3">
        <v>22977</v>
      </c>
      <c r="B1630" t="s">
        <v>5741</v>
      </c>
      <c r="C1630">
        <v>1555</v>
      </c>
      <c r="D1630" t="s">
        <v>1557</v>
      </c>
      <c r="E1630" s="1">
        <v>22977</v>
      </c>
      <c r="F1630" s="2">
        <v>44329</v>
      </c>
      <c r="G1630" t="str">
        <f>IFERROR(MID($D1630,FIND(G$1,$D1630,1)+0,110),"x")</f>
        <v>LOCALIZADO  NA FAZENDA TAQUARENDI, TAQUARENDI, NO MUNICÍPIO DE MIRANGABA, MEDIANTE O CUMPRIMENTO DA  LEGISLAÇÃ</v>
      </c>
      <c r="H1630" t="str">
        <f>IFERROR(MID($D1630,FIND(H$1,$D1630,1)+0,70),"x")</f>
        <v xml:space="preserve">CAPTAÇÃO SUBTERRÂNEA, NA BACIA HIDROGRÁFICA DO RIO SÃO FRANCISCO, NAS </v>
      </c>
      <c r="I1630" t="str">
        <f>IFERROR(MID($D1630,FIND(I$1,$D1630,1)+0,30),"x")</f>
        <v>CPF SOB N° 011.211.515-23, COM</v>
      </c>
      <c r="J1630" t="str">
        <f>IFERROR(MID($D1630,FIND(J$1,$D1630,1)+0,30),"x")</f>
        <v>x</v>
      </c>
      <c r="K1630" t="str">
        <f>IFERROR(MID($D1630,FIND(K$1,$D1630,1)+0,40),"x")</f>
        <v xml:space="preserve">VÁLIDO PELO PRAZO DE 4 (QUATRO) ANOS, A </v>
      </c>
      <c r="L1630" t="str">
        <f>IFERROR(MID($D1630,FIND(L$1,$D1630,1)+0,100),"x")</f>
        <v>RESOLVE: ART. 1º - AUTORIZAR O DIREITO DE  USO DOS RECURSOS HÍDRICOS, VÁLIDO PELO PRAZO DE 4 (QUATRO</v>
      </c>
      <c r="M1630" t="s">
        <v>3648</v>
      </c>
      <c r="P1630" t="e">
        <f>VLOOKUP(A1630,#REF!,1,FALSE)</f>
        <v>#REF!</v>
      </c>
    </row>
    <row r="1631" spans="1:16" x14ac:dyDescent="0.25">
      <c r="A1631" s="3">
        <v>22980</v>
      </c>
      <c r="B1631" t="s">
        <v>5742</v>
      </c>
      <c r="C1631">
        <v>1556</v>
      </c>
      <c r="D1631" t="s">
        <v>1558</v>
      </c>
      <c r="E1631" s="1">
        <v>22980</v>
      </c>
      <c r="F1631" s="2">
        <v>44329</v>
      </c>
      <c r="G1631" t="str">
        <f>IFERROR(MID($D1631,FIND(G$1,$D1631,1)+0,110),"x")</f>
        <v xml:space="preserve">LOCALIZADO NA FAZENDA SALOBO  II, ZONA RURAL, NO MUNICÍPIO DE ITAPICURU, MEDIANTE O CUMPRIMENTO DA LEGISLAÇÃO </v>
      </c>
      <c r="H1631" t="str">
        <f>IFERROR(MID($D1631,FIND(H$1,$D1631,1)+0,70),"x")</f>
        <v>CAPTAÇÃO SUBTERRÂNEA, NA BACIA HIDROGRÁFICA DO RIO ITAPICURU, NAS COOR</v>
      </c>
      <c r="I1631" t="str">
        <f>IFERROR(MID($D1631,FIND(I$1,$D1631,1)+0,30),"x")</f>
        <v>CPF N° 013.631.635-23, COM SED</v>
      </c>
      <c r="J1631" t="str">
        <f>IFERROR(MID($D1631,FIND(J$1,$D1631,1)+0,30),"x")</f>
        <v>x</v>
      </c>
      <c r="K1631" t="str">
        <f>IFERROR(MID($D1631,FIND(K$1,$D1631,1)+0,40),"x")</f>
        <v xml:space="preserve">VÁLIDO PELO PRAZO DE 4 (QUATRO) ANOS, A </v>
      </c>
      <c r="L1631" t="str">
        <f>IFERROR(MID($D1631,FIND(L$1,$D1631,1)+0,100),"x")</f>
        <v>RESOLVE: ART. 1º - AUTORIZAR O DIREITO DE  USO DOS RECURSOS HÍDRICOS, VÁLIDO PELO PRAZO DE 4 (QUATRO</v>
      </c>
      <c r="M1631" t="s">
        <v>3649</v>
      </c>
      <c r="P1631" t="e">
        <f>VLOOKUP(A1631,#REF!,1,FALSE)</f>
        <v>#REF!</v>
      </c>
    </row>
    <row r="1632" spans="1:16" x14ac:dyDescent="0.25">
      <c r="A1632" s="3">
        <v>22984</v>
      </c>
      <c r="B1632" t="s">
        <v>5743</v>
      </c>
      <c r="C1632">
        <v>1557</v>
      </c>
      <c r="D1632" t="s">
        <v>1559</v>
      </c>
      <c r="E1632" s="1">
        <v>22984</v>
      </c>
      <c r="F1632" s="2">
        <v>44330</v>
      </c>
      <c r="G1632" t="str">
        <f>IFERROR(MID($D1632,FIND(G$1,$D1632,1)+0,110),"x")</f>
        <v xml:space="preserve">LOCALIZADO NA FAZENDA DA LAGOA, ZONA RURAL, NO MUNICÍPIO DE BARRO ALTO, MEDIANTE O  CUMPRIMENTO DA LEGISLAÇÃO </v>
      </c>
      <c r="H1632" t="str">
        <f>IFERROR(MID($D1632,FIND(H$1,$D1632,1)+0,70),"x")</f>
        <v>CAPTAÇÃO SUBTERRÂNEA, NA BACIA HIDROGRÁFICA DO RIO  SÃO FRANCISCO, NAS</v>
      </c>
      <c r="I1632" t="str">
        <f>IFERROR(MID($D1632,FIND(I$1,$D1632,1)+0,30),"x")</f>
        <v>CPF SOB N° 917.215.635-04, COM</v>
      </c>
      <c r="J1632" t="str">
        <f>IFERROR(MID($D1632,FIND(J$1,$D1632,1)+0,30),"x")</f>
        <v>x</v>
      </c>
      <c r="K1632" t="str">
        <f>IFERROR(MID($D1632,FIND(K$1,$D1632,1)+0,40),"x")</f>
        <v>VÁLIDO PELO PRAZO DE 04 (QUATRO) ANOS, A</v>
      </c>
      <c r="L1632" t="str">
        <f>IFERROR(MID($D1632,FIND(L$1,$D1632,1)+0,100),"x")</f>
        <v>RESOLVE: ART. 1º - AUTORIZAR O DIREITO  DE USO DOS RECURSOS HÍDRICOS, VÁLIDO PELO PRAZO DE 04 (QUATR</v>
      </c>
      <c r="M1632" t="s">
        <v>3650</v>
      </c>
      <c r="P1632" t="e">
        <f>VLOOKUP(A1632,#REF!,1,FALSE)</f>
        <v>#REF!</v>
      </c>
    </row>
    <row r="1633" spans="1:16" x14ac:dyDescent="0.25">
      <c r="A1633" s="3">
        <v>22985</v>
      </c>
      <c r="B1633" t="s">
        <v>5744</v>
      </c>
      <c r="C1633">
        <v>1558</v>
      </c>
      <c r="D1633" t="s">
        <v>1560</v>
      </c>
      <c r="E1633" s="1">
        <v>22985</v>
      </c>
      <c r="F1633" s="2">
        <v>44330</v>
      </c>
      <c r="G1633" t="str">
        <f>IFERROR(MID($D1633,FIND(G$1,$D1633,1)+0,110),"x")</f>
        <v>LOCALIZADO NA FAZENDA PÉ DE LIMÃO, ZONA RURAL, NO MUNICÍPIO DE BARRO ALTO, MEDIANTE O  CUMPRIMENTO DA LEGISLAÇ</v>
      </c>
      <c r="H1633" t="str">
        <f>IFERROR(MID($D1633,FIND(H$1,$D1633,1)+0,70),"x")</f>
        <v>CAPTAÇÃO SUBTERRÂNEA, NA BACIA HIDROGRÁFICA DO RIO  SÃO FRANCISCO, NAS</v>
      </c>
      <c r="I1633" t="str">
        <f>IFERROR(MID($D1633,FIND(I$1,$D1633,1)+0,30),"x")</f>
        <v>CPF SOB N° 276.539.943-34, COM</v>
      </c>
      <c r="J1633" t="str">
        <f>IFERROR(MID($D1633,FIND(J$1,$D1633,1)+0,30),"x")</f>
        <v>x</v>
      </c>
      <c r="K1633" t="str">
        <f>IFERROR(MID($D1633,FIND(K$1,$D1633,1)+0,40),"x")</f>
        <v>VÁLIDO PELO PRAZO DE 04 (QUATRO) ANOS, A</v>
      </c>
      <c r="L1633" t="str">
        <f>IFERROR(MID($D1633,FIND(L$1,$D1633,1)+0,100),"x")</f>
        <v>RESOLVE: ART. 1º - AUTORIZAR O DIREITO DE  USO DOS RECURSOS HÍDRICOS, VÁLIDO PELO PRAZO DE 04 (QUATR</v>
      </c>
      <c r="M1633" t="s">
        <v>3651</v>
      </c>
      <c r="P1633" t="e">
        <f>VLOOKUP(A1633,#REF!,1,FALSE)</f>
        <v>#REF!</v>
      </c>
    </row>
    <row r="1634" spans="1:16" x14ac:dyDescent="0.25">
      <c r="A1634" s="3">
        <v>22986</v>
      </c>
      <c r="B1634" t="s">
        <v>5745</v>
      </c>
      <c r="C1634">
        <v>1559</v>
      </c>
      <c r="D1634" t="s">
        <v>1561</v>
      </c>
      <c r="E1634" s="1">
        <v>22986</v>
      </c>
      <c r="F1634" s="2">
        <v>44330</v>
      </c>
      <c r="G1634" t="str">
        <f>IFERROR(MID($D1634,FIND(G$1,$D1634,1)+0,110),"x")</f>
        <v>LOCALIZADO NA FAZENDA TOCA, ZONA RURAL, NO MUNICÍPIO DE MIRANGABA, MEDIANTE O CUMPRIMENTO  DA LEGISLAÇÃO VIGEN</v>
      </c>
      <c r="H1634" t="str">
        <f>IFERROR(MID($D1634,FIND(H$1,$D1634,1)+0,70),"x")</f>
        <v>CAPTAÇÃO SUBTERRÂNEA, NA BACIA HIDROGRÁFICA DO RIO SÃO  FRANCISCO, NAS</v>
      </c>
      <c r="I1634" t="str">
        <f>IFERROR(MID($D1634,FIND(I$1,$D1634,1)+0,30),"x")</f>
        <v>CPF SOB N° 284.532.715-34, COM</v>
      </c>
      <c r="J1634" t="str">
        <f>IFERROR(MID($D1634,FIND(J$1,$D1634,1)+0,30),"x")</f>
        <v>x</v>
      </c>
      <c r="K1634" t="str">
        <f>IFERROR(MID($D1634,FIND(K$1,$D1634,1)+0,40),"x")</f>
        <v>VÁLIDO PELO PRAZO DE 04 (QUATRO) ANOS, A</v>
      </c>
      <c r="L1634" t="str">
        <f>IFERROR(MID($D1634,FIND(L$1,$D1634,1)+0,100),"x")</f>
        <v>RESOLVE: ART. 1º - AUTORIZAR O DIREITO DE  USO DOS RECURSOS HÍDRICOS, VÁLIDO PELO PRAZO DE 04 (QUATR</v>
      </c>
      <c r="M1634" t="s">
        <v>3652</v>
      </c>
      <c r="P1634" t="e">
        <f>VLOOKUP(A1634,#REF!,1,FALSE)</f>
        <v>#REF!</v>
      </c>
    </row>
    <row r="1635" spans="1:16" x14ac:dyDescent="0.25">
      <c r="A1635" s="3">
        <v>22987</v>
      </c>
      <c r="B1635" t="s">
        <v>5746</v>
      </c>
      <c r="C1635">
        <v>1560</v>
      </c>
      <c r="D1635" t="s">
        <v>1562</v>
      </c>
      <c r="E1635" s="1">
        <v>22987</v>
      </c>
      <c r="F1635" s="2">
        <v>44330</v>
      </c>
      <c r="G1635" t="str">
        <f>IFERROR(MID($D1635,FIND(G$1,$D1635,1)+0,110),"x")</f>
        <v>LOCALIZADO NA FAZENDA MEIOS, ZONA  RURAL, NO MUNICÍPIO DE MIRANGABA, MEDIANTE O CUMPRIMENTO DA LEGISLAÇÃO VIGE</v>
      </c>
      <c r="H1635" t="str">
        <f>IFERROR(MID($D1635,FIND(H$1,$D1635,1)+0,70),"x")</f>
        <v>CAPTAÇÃO SUBTERRÂNEA, NA BACIA HIDROGRÁFICA DO RIO ITAPICURU, NAS COOR</v>
      </c>
      <c r="I1635" t="str">
        <f>IFERROR(MID($D1635,FIND(I$1,$D1635,1)+0,30),"x")</f>
        <v>CPF SOB N° 278.803.385-00, COM</v>
      </c>
      <c r="J1635" t="str">
        <f>IFERROR(MID($D1635,FIND(J$1,$D1635,1)+0,30),"x")</f>
        <v>x</v>
      </c>
      <c r="K1635" t="str">
        <f>IFERROR(MID($D1635,FIND(K$1,$D1635,1)+0,40),"x")</f>
        <v>VÁLIDO PELO PRAZO DE 04 (QUATRO) ANOS, A</v>
      </c>
      <c r="L1635" t="str">
        <f>IFERROR(MID($D1635,FIND(L$1,$D1635,1)+0,100),"x")</f>
        <v>RESOLVE: ART. 1º - AUTORIZAR O DIREITO DE USO  DOS RECURSOS HÍDRICOS, VÁLIDO PELO PRAZO DE 04 (QUATR</v>
      </c>
      <c r="M1635" t="s">
        <v>3653</v>
      </c>
      <c r="P1635" t="e">
        <f>VLOOKUP(A1635,#REF!,1,FALSE)</f>
        <v>#REF!</v>
      </c>
    </row>
    <row r="1636" spans="1:16" x14ac:dyDescent="0.25">
      <c r="A1636" s="3">
        <v>22989</v>
      </c>
      <c r="B1636" t="s">
        <v>5747</v>
      </c>
      <c r="C1636">
        <v>1561</v>
      </c>
      <c r="D1636" t="s">
        <v>1563</v>
      </c>
      <c r="E1636" s="1">
        <v>22989</v>
      </c>
      <c r="F1636" s="2">
        <v>44330</v>
      </c>
      <c r="G1636" t="str">
        <f>IFERROR(MID($D1636,FIND(G$1,$D1636,1)+0,110),"x")</f>
        <v xml:space="preserve">LOCALIZADO NO MESMO LOCAL E MUNICÍPIO, MEDIANTE O CUMPRIMENTO DA LEGISLAÇÃO VIGENTE, DOS  CONDICIONANTES E DO </v>
      </c>
      <c r="H1636" t="str">
        <f>IFERROR(MID($D1636,FIND(H$1,$D1636,1)+0,70),"x")</f>
        <v xml:space="preserve">CAPTAÇÃO SUBTERRÂNEA, NA BACIA HIDROGRÁFICA DO RIO  SÃO FRANCISCO, NO </v>
      </c>
      <c r="I1636" t="str">
        <f>IFERROR(MID($D1636,FIND(I$1,$D1636,1)+0,30),"x")</f>
        <v>CPF N° 108.061.805-87, COM SED</v>
      </c>
      <c r="J1636" t="str">
        <f>IFERROR(MID($D1636,FIND(J$1,$D1636,1)+0,30),"x")</f>
        <v>x</v>
      </c>
      <c r="K1636" t="str">
        <f>IFERROR(MID($D1636,FIND(K$1,$D1636,1)+0,40),"x")</f>
        <v>VÁLIDO PELO PRAZO DE 04 (QUATRO) ANOS, A</v>
      </c>
      <c r="L1636" t="str">
        <f>IFERROR(MID($D1636,FIND(L$1,$D1636,1)+0,100),"x")</f>
        <v>RESOLVE: ART. 1º - AUTORIZAR O DIREITO  DE USO DOS RECURSOS HÍDRICOS, VÁLIDO PELO PRAZO DE 04 (QUATR</v>
      </c>
      <c r="M1636" t="s">
        <v>3654</v>
      </c>
      <c r="P1636" t="e">
        <f>VLOOKUP(A1636,#REF!,1,FALSE)</f>
        <v>#REF!</v>
      </c>
    </row>
    <row r="1637" spans="1:16" x14ac:dyDescent="0.25">
      <c r="A1637" s="3">
        <v>22993</v>
      </c>
      <c r="B1637" t="s">
        <v>5749</v>
      </c>
      <c r="C1637">
        <v>1563</v>
      </c>
      <c r="D1637" t="s">
        <v>1565</v>
      </c>
      <c r="E1637" s="1">
        <v>22993</v>
      </c>
      <c r="F1637" s="2">
        <v>44330</v>
      </c>
      <c r="G1637" t="str">
        <f>IFERROR(MID($D1637,FIND(G$1,$D1637,1)+0,110),"x")</f>
        <v>LOCALIZADO NA FAZENDA FUNDO DE PASTO, ZONA RURAL, NO MUNICÍPIO  DE MIRANGABA, MEDIANTE O CUMPRIMENTO DA LEGISL</v>
      </c>
      <c r="H1637" t="str">
        <f>IFERROR(MID($D1637,FIND(H$1,$D1637,1)+0,70),"x")</f>
        <v>CAPTAÇÃO SUBTERRÂNEA, NA BACIA  HIDROGRÁFICA DO RIO SÃO FRANCISCO, NAS</v>
      </c>
      <c r="I1637" t="str">
        <f>IFERROR(MID($D1637,FIND(I$1,$D1637,1)+0,30),"x")</f>
        <v>CPF SOB N° 058.392.465-49, COM</v>
      </c>
      <c r="J1637" t="str">
        <f>IFERROR(MID($D1637,FIND(J$1,$D1637,1)+0,30),"x")</f>
        <v>x</v>
      </c>
      <c r="K1637" t="str">
        <f>IFERROR(MID($D1637,FIND(K$1,$D1637,1)+0,40),"x")</f>
        <v>VÁLIDO PELO PRAZO DE 04 (QUATRO) ANOS, A</v>
      </c>
      <c r="L1637" t="str">
        <f>IFERROR(MID($D1637,FIND(L$1,$D1637,1)+0,100),"x")</f>
        <v>RESOLVE: ART. 1º - AUTORIZAR  O DIREITO DE USO DOS RECURSOS HÍDRICOS, VÁLIDO PELO PRAZO DE 04 (QUATR</v>
      </c>
      <c r="M1637" t="s">
        <v>3656</v>
      </c>
      <c r="P1637" t="e">
        <f>VLOOKUP(A1637,#REF!,1,FALSE)</f>
        <v>#REF!</v>
      </c>
    </row>
    <row r="1638" spans="1:16" x14ac:dyDescent="0.25">
      <c r="A1638" s="3">
        <v>22995</v>
      </c>
      <c r="B1638" t="s">
        <v>5750</v>
      </c>
      <c r="C1638">
        <v>1564</v>
      </c>
      <c r="D1638" t="s">
        <v>1566</v>
      </c>
      <c r="E1638" s="1">
        <v>22995</v>
      </c>
      <c r="F1638" s="2">
        <v>44330</v>
      </c>
      <c r="G1638" t="str">
        <f>IFERROR(MID($D1638,FIND(G$1,$D1638,1)+0,110),"x")</f>
        <v>LOCALIZADO NA FAZENDA MUCAMBO,  ZONA RURAL, NO MUNICÍPIO DE BONITO, MEDIANTE O CUMPRIMENTO DA LEGISLAÇÃO VIGEN</v>
      </c>
      <c r="H1638" t="str">
        <f>IFERROR(MID($D1638,FIND(H$1,$D1638,1)+0,70),"x")</f>
        <v>CAPTAÇÃO  SUBTERRÂNEA, NA BACIA HIDROGRÁFICA DO RIO PARAGUAÇU, NAS COO</v>
      </c>
      <c r="I1638" t="str">
        <f>IFERROR(MID($D1638,FIND(I$1,$D1638,1)+0,30),"x")</f>
        <v>CPF N° 676.781.815-15, COM SED</v>
      </c>
      <c r="J1638" t="str">
        <f>IFERROR(MID($D1638,FIND(J$1,$D1638,1)+0,30),"x")</f>
        <v>x</v>
      </c>
      <c r="K1638" t="str">
        <f>IFERROR(MID($D1638,FIND(K$1,$D1638,1)+0,40),"x")</f>
        <v>VÁLIDO PELO PRAZO DE 04 (QUATRO) ANOS, A</v>
      </c>
      <c r="L1638" t="str">
        <f>IFERROR(MID($D1638,FIND(L$1,$D1638,1)+0,100),"x")</f>
        <v>RESOLVE: ART. 1º -  AUTORIZAR O DIREITO DE USO DOS RECURSOS HÍDRICOS, VÁLIDO PELO PRAZO DE 04 (QUATR</v>
      </c>
      <c r="M1638" t="s">
        <v>3657</v>
      </c>
      <c r="P1638" t="e">
        <f>VLOOKUP(A1638,#REF!,1,FALSE)</f>
        <v>#REF!</v>
      </c>
    </row>
    <row r="1639" spans="1:16" x14ac:dyDescent="0.25">
      <c r="A1639" s="3">
        <v>22999</v>
      </c>
      <c r="B1639" t="s">
        <v>5751</v>
      </c>
      <c r="C1639">
        <v>1565</v>
      </c>
      <c r="D1639" t="s">
        <v>1567</v>
      </c>
      <c r="E1639" s="1">
        <v>22999</v>
      </c>
      <c r="F1639" s="2">
        <v>44333</v>
      </c>
      <c r="G1639" t="str">
        <f>IFERROR(MID($D1639,FIND(G$1,$D1639,1)+0,110),"x")</f>
        <v xml:space="preserve">LOCALIZADO  NA FAZENDA OLHO D’ÁGUA, ZONA RURAL, NO MUNICÍPIO DE UTINGA, MEDIANTE O CUMPRIMENTO DA  LEGISLAÇÃO </v>
      </c>
      <c r="H1639" t="str">
        <f>IFERROR(MID($D1639,FIND(H$1,$D1639,1)+0,70),"x")</f>
        <v>CAPTAÇÃO SUBTERRÂNEA, NA BACIA HIDROGRÁFICA DO RIO PARAGUAÇU, NAS  COO</v>
      </c>
      <c r="I1639" t="str">
        <f>IFERROR(MID($D1639,FIND(I$1,$D1639,1)+0,30),"x")</f>
        <v>CPF N° 009.868.275-09, COM SED</v>
      </c>
      <c r="J1639" t="str">
        <f>IFERROR(MID($D1639,FIND(J$1,$D1639,1)+0,30),"x")</f>
        <v>x</v>
      </c>
      <c r="K1639" t="str">
        <f>IFERROR(MID($D1639,FIND(K$1,$D1639,1)+0,40),"x")</f>
        <v>VÁLIDO PELO PRAZO DE 04 (QUATRO) ANOS, A</v>
      </c>
      <c r="L1639" t="str">
        <f>IFERROR(MID($D1639,FIND(L$1,$D1639,1)+0,100),"x")</f>
        <v>RESOLVE: ART. 1º - AUTORIZAR O DIREITO DE  USO DOS RECURSOS HÍDRICOS, VÁLIDO PELO PRAZO DE 04 (QUATR</v>
      </c>
      <c r="M1639" t="s">
        <v>3658</v>
      </c>
      <c r="P1639" t="e">
        <f>VLOOKUP(A1639,#REF!,1,FALSE)</f>
        <v>#REF!</v>
      </c>
    </row>
    <row r="1640" spans="1:16" x14ac:dyDescent="0.25">
      <c r="A1640" s="3">
        <v>23000</v>
      </c>
      <c r="B1640" t="s">
        <v>5752</v>
      </c>
      <c r="C1640">
        <v>1566</v>
      </c>
      <c r="D1640" t="s">
        <v>1568</v>
      </c>
      <c r="E1640" s="1">
        <v>23000</v>
      </c>
      <c r="F1640" s="2">
        <v>44333</v>
      </c>
      <c r="G1640" t="str">
        <f>IFERROR(MID($D1640,FIND(G$1,$D1640,1)+0,110),"x")</f>
        <v xml:space="preserve">LOCALIZADO NESSE MESMO LOCAL E MUNICÍPIO, MEDIANTE O CUMPRIMENTO DA  LEGISLAÇÃO VIGENTE, DOS CONDICIONANTES E </v>
      </c>
      <c r="H1640" t="str">
        <f>IFERROR(MID($D1640,FIND(H$1,$D1640,1)+0,70),"x")</f>
        <v>CAPTAÇÃO SUBTERRÂNEA, NA BACIA  HIDROGRÁFICA DO RIO SÃO FRANCISCO, NAS</v>
      </c>
      <c r="I1640" t="str">
        <f>IFERROR(MID($D1640,FIND(I$1,$D1640,1)+0,30),"x")</f>
        <v>CPF SOB N° 002.495.865-41, COM</v>
      </c>
      <c r="J1640" t="str">
        <f>IFERROR(MID($D1640,FIND(J$1,$D1640,1)+0,30),"x")</f>
        <v>x</v>
      </c>
      <c r="K1640" t="str">
        <f>IFERROR(MID($D1640,FIND(K$1,$D1640,1)+0,40),"x")</f>
        <v>VÁLIDO PELO PRAZO DE 04 (QUATRO) ANOS, A</v>
      </c>
      <c r="L1640" t="str">
        <f>IFERROR(MID($D1640,FIND(L$1,$D1640,1)+0,100),"x")</f>
        <v>RESOLVE: ART. 1º - AUTORIZAR O DIREITO  DE USO DOS RECURSOS HÍDRICOS, VÁLIDO PELO PRAZO DE 04 (QUATR</v>
      </c>
      <c r="M1640" t="s">
        <v>3659</v>
      </c>
      <c r="P1640" t="e">
        <f>VLOOKUP(A1640,#REF!,1,FALSE)</f>
        <v>#REF!</v>
      </c>
    </row>
    <row r="1641" spans="1:16" x14ac:dyDescent="0.25">
      <c r="A1641" s="3">
        <v>23002</v>
      </c>
      <c r="B1641" t="s">
        <v>5753</v>
      </c>
      <c r="C1641">
        <v>1567</v>
      </c>
      <c r="D1641" t="s">
        <v>1569</v>
      </c>
      <c r="E1641" s="1">
        <v>23002</v>
      </c>
      <c r="F1641" s="2">
        <v>44333</v>
      </c>
      <c r="G1641" t="str">
        <f>IFERROR(MID($D1641,FIND(G$1,$D1641,1)+0,110),"x")</f>
        <v>LOCALIZADO NO SÍTIO RECREIO, RUA DO FOGO, NO MUNICÍPIO DE LIVRAMENTO DE NOSSA SENHORA,  MEDIANTE O CUMPRIMENTO</v>
      </c>
      <c r="H1641" t="str">
        <f>IFERROR(MID($D1641,FIND(H$1,$D1641,1)+0,70),"x")</f>
        <v>CAPTAÇÃO SUBTERRÂNEA, NA BACIA HIDROGRÁFICA  DO RIO DE CONTAS, NAS COO</v>
      </c>
      <c r="I1641" t="str">
        <f>IFERROR(MID($D1641,FIND(I$1,$D1641,1)+0,30),"x")</f>
        <v>CPF SOB N° 495.055.725-49, COM</v>
      </c>
      <c r="J1641" t="str">
        <f>IFERROR(MID($D1641,FIND(J$1,$D1641,1)+0,30),"x")</f>
        <v>x</v>
      </c>
      <c r="K1641" t="str">
        <f>IFERROR(MID($D1641,FIND(K$1,$D1641,1)+0,40),"x")</f>
        <v>VÁLIDO PELO PRAZO DE 04 (QUATRO) ANOS, A</v>
      </c>
      <c r="L1641" t="str">
        <f>IFERROR(MID($D1641,FIND(L$1,$D1641,1)+0,100),"x")</f>
        <v>RESOLVE: ART. 1º - AUTORIZAR O DIREITO  DE USO DOS RECURSOS HÍDRICOS, VÁLIDO PELO PRAZO DE 04 (QUATR</v>
      </c>
      <c r="M1641" t="s">
        <v>3660</v>
      </c>
      <c r="P1641" t="e">
        <f>VLOOKUP(A1641,#REF!,1,FALSE)</f>
        <v>#REF!</v>
      </c>
    </row>
    <row r="1642" spans="1:16" x14ac:dyDescent="0.25">
      <c r="A1642" s="3">
        <v>23003</v>
      </c>
      <c r="B1642" t="s">
        <v>5754</v>
      </c>
      <c r="C1642">
        <v>1568</v>
      </c>
      <c r="D1642" t="s">
        <v>1570</v>
      </c>
      <c r="E1642" s="1">
        <v>23003</v>
      </c>
      <c r="F1642" s="2">
        <v>44333</v>
      </c>
      <c r="G1642" t="str">
        <f>IFERROR(MID($D1642,FIND(G$1,$D1642,1)+0,110),"x")</f>
        <v>LOCALIZADO NO SÍTIO CAPÃO COMPRIDO IV, ZONA RURAL, NO MUNICÍPIO DE RIO DE CONTAS,  MEDIANTE O CUMPRIMENTO DA L</v>
      </c>
      <c r="H1642" t="str">
        <f>IFERROR(MID($D1642,FIND(H$1,$D1642,1)+0,70),"x")</f>
        <v>CAPTAÇÃO SUBTERRÂNEA, NA BACIA HIDROGRÁFICA DO  RIO DE CONTAS, NAS COO</v>
      </c>
      <c r="I1642" t="str">
        <f>IFERROR(MID($D1642,FIND(I$1,$D1642,1)+0,30),"x")</f>
        <v>CPF SOB N° 022.655.925-44, COM</v>
      </c>
      <c r="J1642" t="str">
        <f>IFERROR(MID($D1642,FIND(J$1,$D1642,1)+0,30),"x")</f>
        <v>x</v>
      </c>
      <c r="K1642" t="str">
        <f>IFERROR(MID($D1642,FIND(K$1,$D1642,1)+0,40),"x")</f>
        <v>VÁLIDO PELO PRAZO DE 04 (QUATRO) ANOS, A</v>
      </c>
      <c r="L1642" t="str">
        <f>IFERROR(MID($D1642,FIND(L$1,$D1642,1)+0,100),"x")</f>
        <v>RESOLVE: ART. 1º - AUTORIZAR O DIREITO DE  USO DOS RECURSOS HÍDRICOS, VÁLIDO PELO PRAZO DE 04 (QUATR</v>
      </c>
      <c r="M1642" t="s">
        <v>3661</v>
      </c>
      <c r="P1642" t="e">
        <f>VLOOKUP(A1642,#REF!,1,FALSE)</f>
        <v>#REF!</v>
      </c>
    </row>
    <row r="1643" spans="1:16" x14ac:dyDescent="0.25">
      <c r="A1643" s="3">
        <v>23009</v>
      </c>
      <c r="B1643" t="s">
        <v>5756</v>
      </c>
      <c r="C1643">
        <v>1570</v>
      </c>
      <c r="D1643" t="s">
        <v>1572</v>
      </c>
      <c r="E1643" s="1">
        <v>23009</v>
      </c>
      <c r="F1643" s="2">
        <v>44334</v>
      </c>
      <c r="G1643" t="str">
        <f>IFERROR(MID($D1643,FIND(G$1,$D1643,1)+0,110),"x")</f>
        <v>LOCALIZADO NA FAZENDA CAMPO ALEGRE, ZONA RURAL,  NO MUNICÍPIO DE NOVA REDENÇÃO, MEDIANTE O CUMPRIMENTO DA LEGI</v>
      </c>
      <c r="H1643" t="str">
        <f>IFERROR(MID($D1643,FIND(H$1,$D1643,1)+0,70),"x")</f>
        <v xml:space="preserve">CAPTAÇÃO SUPERFICIAL, NA BACIA  HIDROGRÁFICA DO RIO PARAGUAÇU, NO RIO </v>
      </c>
      <c r="I1643" t="str">
        <f>IFERROR(MID($D1643,FIND(I$1,$D1643,1)+0,30),"x")</f>
        <v>CPF Nº 279.250.848-55, COM SED</v>
      </c>
      <c r="J1643" t="str">
        <f>IFERROR(MID($D1643,FIND(J$1,$D1643,1)+0,30),"x")</f>
        <v>x</v>
      </c>
      <c r="K1643" t="str">
        <f>IFERROR(MID($D1643,FIND(K$1,$D1643,1)+0,40),"x")</f>
        <v>VÁLIDO PELO PRAZO DE 04 (QUATRO) ANOS, A</v>
      </c>
      <c r="L1643" t="str">
        <f>IFERROR(MID($D1643,FIND(L$1,$D1643,1)+0,100),"x")</f>
        <v>RESOLVE: ART. 1º - AUTORIZAR O DIREITO DE  USO DOS RECURSOS HÍDRICOS, VÁLIDO PELO PRAZO DE 04 (QUATR</v>
      </c>
      <c r="M1643" t="s">
        <v>3663</v>
      </c>
      <c r="P1643" t="e">
        <f>VLOOKUP(A1643,#REF!,1,FALSE)</f>
        <v>#REF!</v>
      </c>
    </row>
    <row r="1644" spans="1:16" x14ac:dyDescent="0.25">
      <c r="A1644" s="3">
        <v>23010</v>
      </c>
      <c r="B1644" t="s">
        <v>5757</v>
      </c>
      <c r="C1644">
        <v>1571</v>
      </c>
      <c r="D1644" t="s">
        <v>1573</v>
      </c>
      <c r="E1644" s="1">
        <v>23010</v>
      </c>
      <c r="F1644" s="2">
        <v>44334</v>
      </c>
      <c r="G1644" t="str">
        <f>IFERROR(MID($D1644,FIND(G$1,$D1644,1)+0,110),"x")</f>
        <v>LOCALIZADO  NA FAZENDA DUAS ILHAS, ZONA RURAL, NO MUNICÍPIO DE JUSSIAPE, MEDIANTE O CUMPRIMENTO DA  LEGISLAÇÃO</v>
      </c>
      <c r="H1644" t="str">
        <f>IFERROR(MID($D1644,FIND(H$1,$D1644,1)+0,70),"x")</f>
        <v xml:space="preserve">CAPTAÇÃO SUPERFICIAL, NA BACIA HIDROGRÁFICA DO RIO DE CONTAS,  NO RIO </v>
      </c>
      <c r="I1644" t="str">
        <f>IFERROR(MID($D1644,FIND(I$1,$D1644,1)+0,30),"x")</f>
        <v>CPF Nº 439.231.785-49, COM SED</v>
      </c>
      <c r="J1644" t="str">
        <f>IFERROR(MID($D1644,FIND(J$1,$D1644,1)+0,30),"x")</f>
        <v>x</v>
      </c>
      <c r="K1644" t="str">
        <f>IFERROR(MID($D1644,FIND(K$1,$D1644,1)+0,40),"x")</f>
        <v>VÁLIDO PELO PRAZO DE 04 (QUATRO) ANOS, A</v>
      </c>
      <c r="L1644" t="str">
        <f>IFERROR(MID($D1644,FIND(L$1,$D1644,1)+0,100),"x")</f>
        <v>RESOLVE: ART. 1º - AUTORIZAR O DIREITO DE  USO DOS RECURSOS HÍDRICOS, VÁLIDO PELO PRAZO DE 04 (QUATR</v>
      </c>
      <c r="M1644" t="s">
        <v>3664</v>
      </c>
      <c r="P1644" t="e">
        <f>VLOOKUP(A1644,#REF!,1,FALSE)</f>
        <v>#REF!</v>
      </c>
    </row>
    <row r="1645" spans="1:16" x14ac:dyDescent="0.25">
      <c r="A1645" s="3">
        <v>23011</v>
      </c>
      <c r="B1645" t="s">
        <v>5758</v>
      </c>
      <c r="C1645">
        <v>1572</v>
      </c>
      <c r="D1645" t="s">
        <v>1574</v>
      </c>
      <c r="E1645" s="1">
        <v>23011</v>
      </c>
      <c r="F1645" s="2">
        <v>44334</v>
      </c>
      <c r="G1645" t="str">
        <f>IFERROR(MID($D1645,FIND(G$1,$D1645,1)+0,110),"x")</f>
        <v>LOCALIZADO NA  FAZENDA RIACHÃO DA FARTURA, ZONA RURAL, NO MUNICÍPIO DE MUCUGÊ, MEDIANTE O CUMPRIMENTO DA  LEGI</v>
      </c>
      <c r="H1645" t="str">
        <f>IFERROR(MID($D1645,FIND(H$1,$D1645,1)+0,70),"x")</f>
        <v>CAPTAÇÃO SUBTERRÂNEA, NA BACIA HIDROGRÁFICA DO RIO PARAGUAÇU,  NAS COO</v>
      </c>
      <c r="I1645" t="str">
        <f>IFERROR(MID($D1645,FIND(I$1,$D1645,1)+0,30),"x")</f>
        <v>CPF N° 417.673.815-49, COM SED</v>
      </c>
      <c r="J1645" t="str">
        <f>IFERROR(MID($D1645,FIND(J$1,$D1645,1)+0,30),"x")</f>
        <v>x</v>
      </c>
      <c r="K1645" t="str">
        <f>IFERROR(MID($D1645,FIND(K$1,$D1645,1)+0,40),"x")</f>
        <v>VÁLIDO PELO PRAZO DE 04 (QUATRO) ANOS, A</v>
      </c>
      <c r="L1645" t="str">
        <f>IFERROR(MID($D1645,FIND(L$1,$D1645,1)+0,100),"x")</f>
        <v>RESOLVE: ART. 1º - AUTORIZAR O DIREITO DE  USO DOS RECURSOS HÍDRICOS, VÁLIDO PELO PRAZO DE 04 (QUATR</v>
      </c>
      <c r="M1645" t="s">
        <v>3665</v>
      </c>
      <c r="P1645" t="e">
        <f>VLOOKUP(A1645,#REF!,1,FALSE)</f>
        <v>#REF!</v>
      </c>
    </row>
    <row r="1646" spans="1:16" x14ac:dyDescent="0.25">
      <c r="A1646" s="3">
        <v>23012</v>
      </c>
      <c r="B1646" t="s">
        <v>5759</v>
      </c>
      <c r="C1646">
        <v>1573</v>
      </c>
      <c r="D1646" t="s">
        <v>1575</v>
      </c>
      <c r="E1646" s="1">
        <v>23012</v>
      </c>
      <c r="F1646" s="2">
        <v>44334</v>
      </c>
      <c r="G1646" t="str">
        <f>IFERROR(MID($D1646,FIND(G$1,$D1646,1)+0,110),"x")</f>
        <v>LOCALIZADO NA FAZENDA LAR DO SOSSEGO, ZONA RURAL, NO MUNICÍPIO DE PONTO  NOVO, MEDIANTE O CUMPRIMENTO DA LEGIS</v>
      </c>
      <c r="H1646" t="str">
        <f>IFERROR(MID($D1646,FIND(H$1,$D1646,1)+0,70),"x")</f>
        <v xml:space="preserve">CAPTAÇÃO SUPERFICIAL, NA BACIA HIDROGRÁFICA DO RIO  ITAPICURU, NO RIO </v>
      </c>
      <c r="I1646" t="str">
        <f>IFERROR(MID($D1646,FIND(I$1,$D1646,1)+0,30),"x")</f>
        <v>CPF Nº 092.939.575-15, COM SED</v>
      </c>
      <c r="J1646" t="str">
        <f>IFERROR(MID($D1646,FIND(J$1,$D1646,1)+0,30),"x")</f>
        <v>x</v>
      </c>
      <c r="K1646" t="str">
        <f>IFERROR(MID($D1646,FIND(K$1,$D1646,1)+0,40),"x")</f>
        <v>VÁLIDO PELO PRAZO DE 04 (QUATRO) ANOS, A</v>
      </c>
      <c r="L1646" t="str">
        <f>IFERROR(MID($D1646,FIND(L$1,$D1646,1)+0,100),"x")</f>
        <v>RESOLVE: ART. 1º - AUTORIZAR O DIREITO DE  USO DOS RECURSOS HÍDRICOS, VÁLIDO PELO PRAZO DE 04 (QUATR</v>
      </c>
      <c r="M1646" t="s">
        <v>3666</v>
      </c>
      <c r="P1646" t="e">
        <f>VLOOKUP(A1646,#REF!,1,FALSE)</f>
        <v>#REF!</v>
      </c>
    </row>
    <row r="1647" spans="1:16" x14ac:dyDescent="0.25">
      <c r="A1647" s="3">
        <v>23020</v>
      </c>
      <c r="B1647" t="s">
        <v>5761</v>
      </c>
      <c r="C1647">
        <v>1575</v>
      </c>
      <c r="D1647" t="s">
        <v>1577</v>
      </c>
      <c r="E1647" s="1">
        <v>23020</v>
      </c>
      <c r="F1647" s="2">
        <v>44334</v>
      </c>
      <c r="G1647" t="str">
        <f>IFERROR(MID($D1647,FIND(G$1,$D1647,1)+0,110),"x")</f>
        <v>LOCALIZADO NA FAZENDA NOVA LUZ,  ZONA RURAL, NO MUNICÍPIO DE BARRA DO CHOÇA, MEDIANTE O CUMPRIMENTO DA LEGISLA</v>
      </c>
      <c r="H1647" t="str">
        <f>IFERROR(MID($D1647,FIND(H$1,$D1647,1)+0,70),"x")</f>
        <v>CAPTAÇÃO SUPERFICIAL, NA BACIA HIDROGRÁFICA DO RIO PARDO, NO  RIACHO D</v>
      </c>
      <c r="I1647" t="str">
        <f>IFERROR(MID($D1647,FIND(I$1,$D1647,1)+0,30),"x")</f>
        <v>CPF Nº 297.322.475-68, COM SED</v>
      </c>
      <c r="J1647" t="str">
        <f>IFERROR(MID($D1647,FIND(J$1,$D1647,1)+0,30),"x")</f>
        <v>x</v>
      </c>
      <c r="K1647" t="str">
        <f>IFERROR(MID($D1647,FIND(K$1,$D1647,1)+0,40),"x")</f>
        <v>VÁLIDO PELO PRAZO DE 04 (QUATRO) ANOS, A</v>
      </c>
      <c r="L1647" t="str">
        <f>IFERROR(MID($D1647,FIND(L$1,$D1647,1)+0,100),"x")</f>
        <v>RESOLVE: ART. 1º - AUTORIZAR O DIREITO DE  USO DOS RECURSOS HÍDRICOS, VÁLIDO PELO PRAZO DE 04 (QUATR</v>
      </c>
      <c r="M1647" t="s">
        <v>3668</v>
      </c>
      <c r="P1647" t="e">
        <f>VLOOKUP(A1647,#REF!,1,FALSE)</f>
        <v>#REF!</v>
      </c>
    </row>
    <row r="1648" spans="1:16" x14ac:dyDescent="0.25">
      <c r="A1648" s="3">
        <v>23021</v>
      </c>
      <c r="B1648" t="s">
        <v>5762</v>
      </c>
      <c r="C1648">
        <v>1576</v>
      </c>
      <c r="D1648" t="s">
        <v>1578</v>
      </c>
      <c r="E1648" s="1">
        <v>23021</v>
      </c>
      <c r="F1648" s="2">
        <v>44334</v>
      </c>
      <c r="G1648" t="str">
        <f>IFERROR(MID($D1648,FIND(G$1,$D1648,1)+0,110),"x")</f>
        <v>LOCALIZADO NA FAZENDA BOA VISTA, ZONA RURAL, NO MUNICÍPIO DE  OUROLÂNDIA, MEDIANTE O CUMPRIMENTO DA LEGISLAÇÃO</v>
      </c>
      <c r="H1648" t="str">
        <f>IFERROR(MID($D1648,FIND(H$1,$D1648,1)+0,70),"x")</f>
        <v>CAPTAÇÃO SUBTERRÂNEA, NA  BACIA HIDROGRÁFICA DO RIO SÃO FRANCISCO, NAS</v>
      </c>
      <c r="I1648" t="str">
        <f>IFERROR(MID($D1648,FIND(I$1,$D1648,1)+0,30),"x")</f>
        <v>CPF SOB N° 369.845.405-00, COM</v>
      </c>
      <c r="J1648" t="str">
        <f>IFERROR(MID($D1648,FIND(J$1,$D1648,1)+0,30),"x")</f>
        <v>x</v>
      </c>
      <c r="K1648" t="str">
        <f>IFERROR(MID($D1648,FIND(K$1,$D1648,1)+0,40),"x")</f>
        <v>VÁLIDO PELO PRAZO DE 04 (QUATRO) ANOS, A</v>
      </c>
      <c r="L1648" t="str">
        <f>IFERROR(MID($D1648,FIND(L$1,$D1648,1)+0,100),"x")</f>
        <v>RESOLVE: ART. 1º - AUTORIZAR O DIREITO DE  USO DOS RECURSOS HÍDRICOS, VÁLIDO PELO PRAZO DE 04 (QUATR</v>
      </c>
      <c r="M1648" t="s">
        <v>3669</v>
      </c>
      <c r="P1648" t="e">
        <f>VLOOKUP(A1648,#REF!,1,FALSE)</f>
        <v>#REF!</v>
      </c>
    </row>
    <row r="1649" spans="1:16" x14ac:dyDescent="0.25">
      <c r="A1649" s="3">
        <v>23030</v>
      </c>
      <c r="B1649" t="s">
        <v>5763</v>
      </c>
      <c r="C1649">
        <v>1577</v>
      </c>
      <c r="D1649" t="s">
        <v>1579</v>
      </c>
      <c r="E1649" s="1">
        <v>23030</v>
      </c>
      <c r="F1649" s="2">
        <v>44335</v>
      </c>
      <c r="G1649" t="str">
        <f>IFERROR(MID($D1649,FIND(G$1,$D1649,1)+0,110),"x")</f>
        <v>LOCALIZADO NA FAZENDA VENEZA, ZONA RURAL, NO MUNICÍPIO DE  ESPLANADA, MEDIANTE O CUMPRIMENTO DA LEGISLAÇÃO VIG</v>
      </c>
      <c r="H1649" t="str">
        <f>IFERROR(MID($D1649,FIND(H$1,$D1649,1)+0,70),"x")</f>
        <v xml:space="preserve">CAPTAÇÃO SUPERFICIAL,  NA BACIA HIDROGRÁFICA DO RIO INHAMBUPE, NO RIO </v>
      </c>
      <c r="I1649" t="str">
        <f>IFERROR(MID($D1649,FIND(I$1,$D1649,1)+0,30),"x")</f>
        <v>CPF Nº 509.210.617-49,  COM SE</v>
      </c>
      <c r="J1649" t="str">
        <f>IFERROR(MID($D1649,FIND(J$1,$D1649,1)+0,30),"x")</f>
        <v>x</v>
      </c>
      <c r="K1649" t="str">
        <f>IFERROR(MID($D1649,FIND(K$1,$D1649,1)+0,40),"x")</f>
        <v>VÁLIDA PELO PRAZO DA PORTARIA INEMA Nº 1</v>
      </c>
      <c r="L1649" t="str">
        <f>IFERROR(MID($D1649,FIND(L$1,$D1649,1)+0,100),"x")</f>
        <v>RESOLVE: ART. 1º - AUTORIZAR A ALTERAÇÃO  DA OUTORGA DO DIREITO DE USO DOS RECURSOS HÍDRICOS, RELACI</v>
      </c>
      <c r="M1649" t="s">
        <v>3670</v>
      </c>
      <c r="P1649" t="e">
        <f>VLOOKUP(A1649,#REF!,1,FALSE)</f>
        <v>#REF!</v>
      </c>
    </row>
    <row r="1650" spans="1:16" x14ac:dyDescent="0.25">
      <c r="A1650" s="3">
        <v>23031</v>
      </c>
      <c r="B1650" t="s">
        <v>5764</v>
      </c>
      <c r="C1650">
        <v>1578</v>
      </c>
      <c r="D1650" t="s">
        <v>1580</v>
      </c>
      <c r="E1650" s="1">
        <v>23031</v>
      </c>
      <c r="F1650" s="2">
        <v>44335</v>
      </c>
      <c r="G1650" t="str">
        <f>IFERROR(MID($D1650,FIND(G$1,$D1650,1)+0,110),"x")</f>
        <v>LOCALIZADO NAS FAZENDAS BONITA, CERAL MARIMBUS E GRAMA, ZONA  RURAL, NO MUNICÍPIO DE LENÇÓIS, MEDIANTE O CUMPR</v>
      </c>
      <c r="H1650" t="str">
        <f>IFERROR(MID($D1650,FIND(H$1,$D1650,1)+0,70),"x")</f>
        <v xml:space="preserve">CAPTAÇÃO SUPERFICIAL, NA BACIA HIDROGRÁFICA  DO RIO PARAGUAÇU, NO RIO </v>
      </c>
      <c r="I1650" t="str">
        <f>IFERROR(MID($D1650,FIND(I$1,$D1650,1)+0,30),"x")</f>
        <v>x</v>
      </c>
      <c r="J1650" t="str">
        <f>IFERROR(MID($D1650,FIND(J$1,$D1650,1)+0,30),"x")</f>
        <v>CNPJ Nº 10.758.757/0001-00, CO</v>
      </c>
      <c r="K1650" t="str">
        <f>IFERROR(MID($D1650,FIND(K$1,$D1650,1)+0,40),"x")</f>
        <v>VÁLIDA PELO PRAZO DE 04 (QUATRO) ANOS, A</v>
      </c>
      <c r="L1650" t="str">
        <f>IFERROR(MID($D1650,FIND(L$1,$D1650,1)+0,100),"x")</f>
        <v>RESOLVE: ART. 1º - AUTORIZAR A RENOVAÇÃO  DO DIREITO DE USO DOS RECURSOS HÍDRICOS, VÁLIDA PELO PRAZO</v>
      </c>
      <c r="M1650" t="s">
        <v>3671</v>
      </c>
      <c r="P1650" t="e">
        <f>VLOOKUP(A1650,#REF!,1,FALSE)</f>
        <v>#REF!</v>
      </c>
    </row>
    <row r="1651" spans="1:16" x14ac:dyDescent="0.25">
      <c r="A1651" s="3">
        <v>23035</v>
      </c>
      <c r="B1651" t="s">
        <v>5765</v>
      </c>
      <c r="C1651">
        <v>1579</v>
      </c>
      <c r="D1651" t="s">
        <v>1581</v>
      </c>
      <c r="E1651" s="1">
        <v>23035</v>
      </c>
      <c r="F1651" s="2">
        <v>44336</v>
      </c>
      <c r="G1651" t="str">
        <f>IFERROR(MID($D1651,FIND(G$1,$D1651,1)+0,110),"x")</f>
        <v>LOCALIZADO NA FAZENDA QUATRO IRMÃOS, ZONA RURAL, NO MUNICÍPIO DE UTINGA, MEDIANTE O  CUMPRIMENTO DA LEGISLAÇÃO</v>
      </c>
      <c r="H1651" t="str">
        <f>IFERROR(MID($D1651,FIND(H$1,$D1651,1)+0,70),"x")</f>
        <v>CAPTAÇÃO SUBTERRÂNEA, NA BACIA HIDROGRÁFICA  DO RIO PARAGUAÇU, NAS COO</v>
      </c>
      <c r="I1651" t="str">
        <f>IFERROR(MID($D1651,FIND(I$1,$D1651,1)+0,30),"x")</f>
        <v>CPF Nº 696.845.028-34, COM SED</v>
      </c>
      <c r="J1651" t="str">
        <f>IFERROR(MID($D1651,FIND(J$1,$D1651,1)+0,30),"x")</f>
        <v>x</v>
      </c>
      <c r="K1651" t="str">
        <f>IFERROR(MID($D1651,FIND(K$1,$D1651,1)+0,40),"x")</f>
        <v>VÁLIDO PELO PRAZO DE 04 (QUATRO) ANOS, A</v>
      </c>
      <c r="L1651" t="str">
        <f>IFERROR(MID($D1651,FIND(L$1,$D1651,1)+0,100),"x")</f>
        <v>RESOLVE: ART. 1º - AUTORIZAR O DIREITO  DE USO DOS RECURSOS HÍDRICOS, VÁLIDO PELO PRAZO DE 04 (QUATR</v>
      </c>
      <c r="M1651" t="s">
        <v>3672</v>
      </c>
      <c r="P1651" t="e">
        <f>VLOOKUP(A1651,#REF!,1,FALSE)</f>
        <v>#REF!</v>
      </c>
    </row>
    <row r="1652" spans="1:16" x14ac:dyDescent="0.25">
      <c r="A1652" s="3">
        <v>23053</v>
      </c>
      <c r="B1652" t="s">
        <v>5766</v>
      </c>
      <c r="C1652">
        <v>1580</v>
      </c>
      <c r="D1652" t="s">
        <v>1582</v>
      </c>
      <c r="E1652" s="1">
        <v>23053</v>
      </c>
      <c r="F1652" s="2">
        <v>44340</v>
      </c>
      <c r="G1652" t="str">
        <f>IFERROR(MID($D1652,FIND(G$1,$D1652,1)+0,110),"x")</f>
        <v xml:space="preserve">LOCALIZADO NAS FAZENDAS CASA NOVA E BARRO  VERMELHO, ZONA RURAL, NO MUNICÍPIO DE IAÇU, MEDIANTE O CUMPRIMENTO </v>
      </c>
      <c r="H1652" t="str">
        <f>IFERROR(MID($D1652,FIND(H$1,$D1652,1)+0,70),"x")</f>
        <v xml:space="preserve">CAPTAÇÃO SUPERFICIAL, NA BACIA HIDROGRÁFICA DO RIO  PARAGUAÇU, NO RIO </v>
      </c>
      <c r="I1652" t="str">
        <f>IFERROR(MID($D1652,FIND(I$1,$D1652,1)+0,30),"x")</f>
        <v>CPF Nº 123.128.945-72, COM SED</v>
      </c>
      <c r="J1652" t="str">
        <f>IFERROR(MID($D1652,FIND(J$1,$D1652,1)+0,30),"x")</f>
        <v>x</v>
      </c>
      <c r="K1652" t="str">
        <f>IFERROR(MID($D1652,FIND(K$1,$D1652,1)+0,40),"x")</f>
        <v>VÁLIDO PELO PRAZO DE 04 (QUATRO) ANOS, A</v>
      </c>
      <c r="L1652" t="str">
        <f>IFERROR(MID($D1652,FIND(L$1,$D1652,1)+0,100),"x")</f>
        <v>RESOLVE: ART. 1º - AUTORIZAR O DIREITO DE  USO DOS RECURSOS HÍDRICOS, VÁLIDO PELO PRAZO DE 04 (QUATR</v>
      </c>
      <c r="M1652" t="s">
        <v>3673</v>
      </c>
      <c r="P1652" t="e">
        <f>VLOOKUP(A1652,#REF!,1,FALSE)</f>
        <v>#REF!</v>
      </c>
    </row>
    <row r="1653" spans="1:16" x14ac:dyDescent="0.25">
      <c r="A1653" s="3">
        <v>23055</v>
      </c>
      <c r="B1653" t="s">
        <v>5767</v>
      </c>
      <c r="C1653">
        <v>1581</v>
      </c>
      <c r="D1653" t="s">
        <v>1583</v>
      </c>
      <c r="E1653" s="1">
        <v>23055</v>
      </c>
      <c r="F1653" s="2">
        <v>44340</v>
      </c>
      <c r="G1653" t="str">
        <f>IFERROR(MID($D1653,FIND(G$1,$D1653,1)+0,110),"x")</f>
        <v xml:space="preserve">LOCALIZADO NO CONDOMÍNIO CANTA GALO, ZONA RURAL, NO MUNICÍPIO DE SERRA DO RAMALHO,  MEDIANTE O CUMPRIMENTO DA </v>
      </c>
      <c r="H1653" t="str">
        <f>IFERROR(MID($D1653,FIND(H$1,$D1653,1)+0,70),"x")</f>
        <v>CAPTAÇÃO SUPERFICIAL, NA BACIA HIDROGRÁFICA DO RIO  CORRENTE, NO RIO C</v>
      </c>
      <c r="I1653" t="str">
        <f>IFERROR(MID($D1653,FIND(I$1,$D1653,1)+0,30),"x")</f>
        <v>CPF Nº 036.395.946-73, COM SED</v>
      </c>
      <c r="J1653" t="str">
        <f>IFERROR(MID($D1653,FIND(J$1,$D1653,1)+0,30),"x")</f>
        <v>x</v>
      </c>
      <c r="K1653" t="str">
        <f>IFERROR(MID($D1653,FIND(K$1,$D1653,1)+0,40),"x")</f>
        <v>VÁLIDO PELO PRAZO DE 04 (QUATRO) ANOS, A</v>
      </c>
      <c r="L1653" t="str">
        <f>IFERROR(MID($D1653,FIND(L$1,$D1653,1)+0,100),"x")</f>
        <v>RESOLVE: ART. 1º - AUTORIZAR O DIREITO  DE USO DOS RECURSOS HÍDRICOS, VÁLIDO PELO PRAZO DE 04 (QUATR</v>
      </c>
      <c r="M1653" t="s">
        <v>3674</v>
      </c>
      <c r="P1653" t="e">
        <f>VLOOKUP(A1653,#REF!,1,FALSE)</f>
        <v>#REF!</v>
      </c>
    </row>
    <row r="1654" spans="1:16" x14ac:dyDescent="0.25">
      <c r="A1654" s="3">
        <v>23056</v>
      </c>
      <c r="B1654" t="s">
        <v>5768</v>
      </c>
      <c r="C1654">
        <v>1582</v>
      </c>
      <c r="D1654" t="s">
        <v>1584</v>
      </c>
      <c r="E1654" s="1">
        <v>23056</v>
      </c>
      <c r="F1654" s="2">
        <v>44340</v>
      </c>
      <c r="G1654" t="str">
        <f>IFERROR(MID($D1654,FIND(G$1,$D1654,1)+0,110),"x")</f>
        <v>LOCALIZADO  NA FAZENDA MATO VERDE, ZONA RURAL, NO MUNICÍPIO DE TUCANO, MEDIANTE O CUMPRIMENTO DA  LEGISLAÇÃO V</v>
      </c>
      <c r="H1654" t="str">
        <f>IFERROR(MID($D1654,FIND(H$1,$D1654,1)+0,70),"x")</f>
        <v>CAPTAÇÃO SUBTERRÂNEA, NA BACIA HIDROGRÁFICA DO RIO  ITAPICURU, NAS COO</v>
      </c>
      <c r="I1654" t="str">
        <f>IFERROR(MID($D1654,FIND(I$1,$D1654,1)+0,30),"x")</f>
        <v>CPF N° 001.327.255-17, COM SED</v>
      </c>
      <c r="J1654" t="str">
        <f>IFERROR(MID($D1654,FIND(J$1,$D1654,1)+0,30),"x")</f>
        <v>x</v>
      </c>
      <c r="K1654" t="str">
        <f>IFERROR(MID($D1654,FIND(K$1,$D1654,1)+0,40),"x")</f>
        <v>VÁLIDO PELO PRAZO DE 04 (QUATRO) ANOS, A</v>
      </c>
      <c r="L1654" t="str">
        <f>IFERROR(MID($D1654,FIND(L$1,$D1654,1)+0,100),"x")</f>
        <v>RESOLVE: ART. 1º - AUTORIZAR O DIREITO DE  USO DOS RECURSOS HÍDRICOS, VÁLIDO PELO PRAZO DE 04 (QUATR</v>
      </c>
      <c r="M1654" t="s">
        <v>3675</v>
      </c>
      <c r="P1654" t="e">
        <f>VLOOKUP(A1654,#REF!,1,FALSE)</f>
        <v>#REF!</v>
      </c>
    </row>
    <row r="1655" spans="1:16" x14ac:dyDescent="0.25">
      <c r="A1655" s="3">
        <v>23062</v>
      </c>
      <c r="B1655" t="s">
        <v>5769</v>
      </c>
      <c r="C1655">
        <v>1583</v>
      </c>
      <c r="D1655" t="s">
        <v>1585</v>
      </c>
      <c r="E1655" s="1">
        <v>23062</v>
      </c>
      <c r="F1655" s="2">
        <v>44341</v>
      </c>
      <c r="G1655" t="str">
        <f>IFERROR(MID($D1655,FIND(G$1,$D1655,1)+0,110),"x")</f>
        <v>LOCALIZADO NA  FAZENDA JIBÓIA, ESTRADA UTINGA A RUY BARBOSA ZONA RURAL, NO MUNICÍPIO DE UTINGA, MEDIANTE  O CU</v>
      </c>
      <c r="H1655" t="str">
        <f>IFERROR(MID($D1655,FIND(H$1,$D1655,1)+0,70),"x")</f>
        <v>CAPTAÇÃO SUBTERRÂNEA, NA BACIA HIDROGRÁFICA DO RIO PARAGUAÇU, NAS  COO</v>
      </c>
      <c r="I1655" t="str">
        <f>IFERROR(MID($D1655,FIND(I$1,$D1655,1)+0,30),"x")</f>
        <v>CPF N° 015.769.225-61, COM SED</v>
      </c>
      <c r="J1655" t="str">
        <f>IFERROR(MID($D1655,FIND(J$1,$D1655,1)+0,30),"x")</f>
        <v>x</v>
      </c>
      <c r="K1655" t="str">
        <f>IFERROR(MID($D1655,FIND(K$1,$D1655,1)+0,40),"x")</f>
        <v>VÁLIDO PELO PRAZO DE 04 (QUATRO) ANOS, A</v>
      </c>
      <c r="L1655" t="str">
        <f>IFERROR(MID($D1655,FIND(L$1,$D1655,1)+0,100),"x")</f>
        <v>RESOLVE: ART. 1º - AUTORIZAR O DIREITO  DE USO DOS RECURSOS HÍDRICOS, VÁLIDO PELO PRAZO DE 04 (QUATR</v>
      </c>
      <c r="M1655" t="s">
        <v>3676</v>
      </c>
      <c r="P1655" t="e">
        <f>VLOOKUP(A1655,#REF!,1,FALSE)</f>
        <v>#REF!</v>
      </c>
    </row>
    <row r="1656" spans="1:16" x14ac:dyDescent="0.25">
      <c r="A1656" s="3">
        <v>23063</v>
      </c>
      <c r="B1656" t="s">
        <v>5770</v>
      </c>
      <c r="C1656">
        <v>1584</v>
      </c>
      <c r="D1656" t="s">
        <v>1586</v>
      </c>
      <c r="E1656" s="1">
        <v>23063</v>
      </c>
      <c r="F1656" s="2">
        <v>44341</v>
      </c>
      <c r="G1656" t="str">
        <f>IFERROR(MID($D1656,FIND(G$1,$D1656,1)+0,110),"x")</f>
        <v xml:space="preserve">LOCALIZADO NA FAZENDA DANTAS I, ESTRADA PARA MACEDÔNIA, NO MUNICÍPIO DE JOÃO DOURADO,  MEDIANTE O CUMPRIMENTO </v>
      </c>
      <c r="H1656" t="str">
        <f>IFERROR(MID($D1656,FIND(H$1,$D1656,1)+0,70),"x")</f>
        <v xml:space="preserve">CAPTAÇÃO SUBTERRÂNEA, NA BACIA HIDROGRÁFICA DO RIO SÃO  FRANCISCO, NO </v>
      </c>
      <c r="I1656" t="str">
        <f>IFERROR(MID($D1656,FIND(I$1,$D1656,1)+0,30),"x")</f>
        <v>CPF N° 733.058.475-49, COM SED</v>
      </c>
      <c r="J1656" t="str">
        <f>IFERROR(MID($D1656,FIND(J$1,$D1656,1)+0,30),"x")</f>
        <v>x</v>
      </c>
      <c r="K1656" t="str">
        <f>IFERROR(MID($D1656,FIND(K$1,$D1656,1)+0,40),"x")</f>
        <v>VÁLIDO PELO PRAZO DE 04 (QUATRO) ANOS, A</v>
      </c>
      <c r="L1656" t="str">
        <f>IFERROR(MID($D1656,FIND(L$1,$D1656,1)+0,100),"x")</f>
        <v>RESOLVE: ART. 1º - AUTORIZAR O DIREITO  DE USO DOS RECURSOS HÍDRICOS, VÁLIDO PELO PRAZO DE 04 (QUATR</v>
      </c>
      <c r="M1656" t="s">
        <v>3677</v>
      </c>
      <c r="P1656" t="e">
        <f>VLOOKUP(A1656,#REF!,1,FALSE)</f>
        <v>#REF!</v>
      </c>
    </row>
    <row r="1657" spans="1:16" x14ac:dyDescent="0.25">
      <c r="A1657" s="3">
        <v>23064</v>
      </c>
      <c r="B1657" t="s">
        <v>5771</v>
      </c>
      <c r="C1657">
        <v>1585</v>
      </c>
      <c r="D1657" t="s">
        <v>1587</v>
      </c>
      <c r="E1657" s="1">
        <v>23064</v>
      </c>
      <c r="F1657" s="2">
        <v>44341</v>
      </c>
      <c r="G1657" t="str">
        <f>IFERROR(MID($D1657,FIND(G$1,$D1657,1)+0,110),"x")</f>
        <v xml:space="preserve">LOCALIZADO NA FAZENDA DOURADO I, GAMELEIRA DOS CRENTES, NO MUNICÍPIO DE JOÃO DOURADO,  MEDIANTE O CUMPRIMENTO </v>
      </c>
      <c r="H1657" t="str">
        <f>IFERROR(MID($D1657,FIND(H$1,$D1657,1)+0,70),"x")</f>
        <v>CAPTAÇÃO SUBTERRÂNEA, NA BACIA HIDROGRÁFICA DO RIO SÃO  FRANCISCO, NAS</v>
      </c>
      <c r="I1657" t="str">
        <f>IFERROR(MID($D1657,FIND(I$1,$D1657,1)+0,30),"x")</f>
        <v>CPF N° 733.058.475-49, COM SED</v>
      </c>
      <c r="J1657" t="str">
        <f>IFERROR(MID($D1657,FIND(J$1,$D1657,1)+0,30),"x")</f>
        <v>x</v>
      </c>
      <c r="K1657" t="str">
        <f>IFERROR(MID($D1657,FIND(K$1,$D1657,1)+0,40),"x")</f>
        <v>VÁLIDO PELO PRAZO DE 04 (QUATRO) ANOS, A</v>
      </c>
      <c r="L1657" t="str">
        <f>IFERROR(MID($D1657,FIND(L$1,$D1657,1)+0,100),"x")</f>
        <v>RESOLVE: ART. 1º - AUTORIZAR O DIREITO  DE USO DOS RECURSOS HÍDRICOS, VÁLIDO PELO PRAZO DE 04 (QUATR</v>
      </c>
      <c r="M1657" t="s">
        <v>3678</v>
      </c>
      <c r="P1657" t="e">
        <f>VLOOKUP(A1657,#REF!,1,FALSE)</f>
        <v>#REF!</v>
      </c>
    </row>
    <row r="1658" spans="1:16" x14ac:dyDescent="0.25">
      <c r="A1658" s="3">
        <v>23065</v>
      </c>
      <c r="B1658" t="s">
        <v>5772</v>
      </c>
      <c r="C1658">
        <v>1586</v>
      </c>
      <c r="D1658" t="s">
        <v>1588</v>
      </c>
      <c r="E1658" s="1">
        <v>23065</v>
      </c>
      <c r="F1658" s="2">
        <v>44341</v>
      </c>
      <c r="G1658" t="str">
        <f>IFERROR(MID($D1658,FIND(G$1,$D1658,1)+0,110),"x")</f>
        <v xml:space="preserve">LOCALIZADO NA FAZENDA TERRA ROXA, CALDEIRÃO DO JACÓ, NO MUNICÍPIO DE JOÃO DOURADO,  MEDIANTE O CUMPRIMENTO DA </v>
      </c>
      <c r="H1658" t="str">
        <f>IFERROR(MID($D1658,FIND(H$1,$D1658,1)+0,70),"x")</f>
        <v>CAPTAÇÃO SUBTERRÂNEA, NA BACIA HIDROGRÁFICA DO RIO  SÃO FRANCISCO, NAS</v>
      </c>
      <c r="I1658" t="str">
        <f>IFERROR(MID($D1658,FIND(I$1,$D1658,1)+0,30),"x")</f>
        <v>CPF N° 181.382.685-49, COM SED</v>
      </c>
      <c r="J1658" t="str">
        <f>IFERROR(MID($D1658,FIND(J$1,$D1658,1)+0,30),"x")</f>
        <v>x</v>
      </c>
      <c r="K1658" t="str">
        <f>IFERROR(MID($D1658,FIND(K$1,$D1658,1)+0,40),"x")</f>
        <v>VÁLIDO PELO PRAZO DE 04 (QUATRO) ANOS, A</v>
      </c>
      <c r="L1658" t="str">
        <f>IFERROR(MID($D1658,FIND(L$1,$D1658,1)+0,100),"x")</f>
        <v>RESOLVE: ART. 1º - AUTORIZAR O DIREITO DE  USO DOS RECURSOS HÍDRICOS, VÁLIDO PELO PRAZO DE 04 (QUATR</v>
      </c>
      <c r="M1658" t="s">
        <v>3679</v>
      </c>
      <c r="P1658" t="e">
        <f>VLOOKUP(A1658,#REF!,1,FALSE)</f>
        <v>#REF!</v>
      </c>
    </row>
    <row r="1659" spans="1:16" x14ac:dyDescent="0.25">
      <c r="A1659" s="3">
        <v>23071</v>
      </c>
      <c r="B1659" t="s">
        <v>5773</v>
      </c>
      <c r="C1659">
        <v>1587</v>
      </c>
      <c r="D1659" t="s">
        <v>1589</v>
      </c>
      <c r="E1659" s="1">
        <v>23071</v>
      </c>
      <c r="F1659" s="2">
        <v>44341</v>
      </c>
      <c r="G1659" t="str">
        <f>IFERROR(MID($D1659,FIND(G$1,$D1659,1)+0,110),"x")</f>
        <v>LOCALIZADO NO PROJETO DE IRRIGAÇÃO FORMOSO, FORMOSO, NO MUNICÍPIO DE BOM JESUS DA  LAPA, MEDIANTE O CUMPRIMENT</v>
      </c>
      <c r="H1659" t="str">
        <f>IFERROR(MID($D1659,FIND(H$1,$D1659,1)+0,70),"x")</f>
        <v>CAPTAÇÃO SUPERFICIAL, NA BACIA HIDROGRÁFICA DO RIO CORRENTE, NO  RIO C</v>
      </c>
      <c r="I1659" t="str">
        <f>IFERROR(MID($D1659,FIND(I$1,$D1659,1)+0,30),"x")</f>
        <v>x</v>
      </c>
      <c r="J1659" t="str">
        <f>IFERROR(MID($D1659,FIND(J$1,$D1659,1)+0,30),"x")</f>
        <v>CNPJ N° 00.399.857/0014-40, CO</v>
      </c>
      <c r="K1659" t="str">
        <f>IFERROR(MID($D1659,FIND(K$1,$D1659,1)+0,40),"x")</f>
        <v>VÁLIDA PELO PRAZO DE 04 (QUATRO) ANOS, A</v>
      </c>
      <c r="L1659" t="str">
        <f>IFERROR(MID($D1659,FIND(L$1,$D1659,1)+0,100),"x")</f>
        <v>RESOLVE: ART. 1º - AUTORIZAR A RENOVAÇÃO  DO DIREITO DE USO DOS RECURSOS HÍDRICOS, VÁLIDA PELO PRAZO</v>
      </c>
      <c r="M1659" t="s">
        <v>3680</v>
      </c>
      <c r="P1659" t="e">
        <f>VLOOKUP(A1659,#REF!,1,FALSE)</f>
        <v>#REF!</v>
      </c>
    </row>
    <row r="1660" spans="1:16" x14ac:dyDescent="0.25">
      <c r="A1660" s="3">
        <v>23076</v>
      </c>
      <c r="B1660" t="s">
        <v>5774</v>
      </c>
      <c r="C1660">
        <v>1588</v>
      </c>
      <c r="D1660" t="s">
        <v>1590</v>
      </c>
      <c r="E1660" s="1">
        <v>23076</v>
      </c>
      <c r="F1660" s="2">
        <v>44341</v>
      </c>
      <c r="G1660" t="str">
        <f>IFERROR(MID($D1660,FIND(G$1,$D1660,1)+0,110),"x")</f>
        <v>LOCALIZADO NA FAZENDA LARANJEIRAS, ESTRADA UTINGA A WAGNER, ZONA RURAL, NO MUNICÍPIO DE  UTINGA, MEDIANTE O CU</v>
      </c>
      <c r="H1660" t="str">
        <f>IFERROR(MID($D1660,FIND(H$1,$D1660,1)+0,70),"x")</f>
        <v>CAPTAÇÃO SUBTERRÂNEA, NA BACIA HIDROGRÁFICA DO RIO  PARAGUAÇU, NAS COO</v>
      </c>
      <c r="I1660" t="str">
        <f>IFERROR(MID($D1660,FIND(I$1,$D1660,1)+0,30),"x")</f>
        <v>CPF N° 171.256.344-00, COM SED</v>
      </c>
      <c r="J1660" t="str">
        <f>IFERROR(MID($D1660,FIND(J$1,$D1660,1)+0,30),"x")</f>
        <v>x</v>
      </c>
      <c r="K1660" t="str">
        <f>IFERROR(MID($D1660,FIND(K$1,$D1660,1)+0,40),"x")</f>
        <v>VÁLIDO PELO PRAZO DE 04 (QUATRO) ANOS, A</v>
      </c>
      <c r="L1660" t="str">
        <f>IFERROR(MID($D1660,FIND(L$1,$D1660,1)+0,100),"x")</f>
        <v>RESOLVE: ART. 1º - AUTORIZAR O DIREITO DE  USO DOS RECURSOS HÍDRICOS, VÁLIDO PELO PRAZO DE 04 (QUATR</v>
      </c>
      <c r="M1660" t="s">
        <v>3681</v>
      </c>
      <c r="P1660" t="e">
        <f>VLOOKUP(A1660,#REF!,1,FALSE)</f>
        <v>#REF!</v>
      </c>
    </row>
    <row r="1661" spans="1:16" x14ac:dyDescent="0.25">
      <c r="A1661" s="3">
        <v>23088</v>
      </c>
      <c r="B1661" t="s">
        <v>5775</v>
      </c>
      <c r="C1661">
        <v>1589</v>
      </c>
      <c r="D1661" t="s">
        <v>1591</v>
      </c>
      <c r="E1661" s="1">
        <v>23088</v>
      </c>
      <c r="F1661" s="2">
        <v>44343</v>
      </c>
      <c r="G1661" t="str">
        <f>IFERROR(MID($D1661,FIND(G$1,$D1661,1)+0,110),"x")</f>
        <v>LOCALIZADO NA FAZENDA  SHAKANA, ZONA RURAL, NO MUNICÍPIO DE ITAPICURU, MEDIANTE O CUMPRIMENTO DA LEGISLAÇÃO VI</v>
      </c>
      <c r="H1661" t="str">
        <f>IFERROR(MID($D1661,FIND(H$1,$D1661,1)+0,70),"x")</f>
        <v>CAPTAÇÃO SUBTERRÂNEA, NA BACIA HIDROGRÁFICA DO RIO REAL, NAS  COORDENA</v>
      </c>
      <c r="I1661" t="str">
        <f>IFERROR(MID($D1661,FIND(I$1,$D1661,1)+0,30),"x")</f>
        <v>x</v>
      </c>
      <c r="J1661" t="str">
        <f>IFERROR(MID($D1661,FIND(J$1,$D1661,1)+0,30),"x")</f>
        <v>CNPJ N° 21.043.204/0001-80, CO</v>
      </c>
      <c r="K1661" t="str">
        <f>IFERROR(MID($D1661,FIND(K$1,$D1661,1)+0,40),"x")</f>
        <v>VÁLIDO PELO PRAZO DE 04 (QUATRO) ANOS, A</v>
      </c>
      <c r="L1661" t="str">
        <f>IFERROR(MID($D1661,FIND(L$1,$D1661,1)+0,100),"x")</f>
        <v>RESOLVE: ART. 1º - AUTORIZAR O DIREITO DE USO  DOS RECURSOS HÍDRICOS, VÁLIDO PELO PRAZO DE 04 (QUATR</v>
      </c>
      <c r="M1661" t="s">
        <v>3682</v>
      </c>
      <c r="P1661" t="e">
        <f>VLOOKUP(A1661,#REF!,1,FALSE)</f>
        <v>#REF!</v>
      </c>
    </row>
    <row r="1662" spans="1:16" x14ac:dyDescent="0.25">
      <c r="A1662" s="3">
        <v>23089</v>
      </c>
      <c r="B1662" t="s">
        <v>5776</v>
      </c>
      <c r="C1662">
        <v>1590</v>
      </c>
      <c r="D1662" t="s">
        <v>1592</v>
      </c>
      <c r="E1662" s="1">
        <v>23089</v>
      </c>
      <c r="F1662" s="2">
        <v>44343</v>
      </c>
      <c r="G1662" t="str">
        <f>IFERROR(MID($D1662,FIND(G$1,$D1662,1)+0,110),"x")</f>
        <v>LOCALIZADO NA FAZENDA FERNANDA, ZONA RURAL, NO MUNICÍPIO DE RUY  BARBOSA, MEDIANTE O CUMPRIMENTO DA LEGISLAÇÃO</v>
      </c>
      <c r="H1662" t="str">
        <f>IFERROR(MID($D1662,FIND(H$1,$D1662,1)+0,70),"x")</f>
        <v>CAPTAÇÃO SUBTERRÂNEA, NA BACIA HIDROGRÁFICA DO  RIO PARAGUAÇU, NO POÇO</v>
      </c>
      <c r="I1662" t="str">
        <f>IFERROR(MID($D1662,FIND(I$1,$D1662,1)+0,30),"x")</f>
        <v>x</v>
      </c>
      <c r="J1662" t="str">
        <f>IFERROR(MID($D1662,FIND(J$1,$D1662,1)+0,30),"x")</f>
        <v>CNPJ N° 07.125.071/0001-60, CO</v>
      </c>
      <c r="K1662" t="str">
        <f>IFERROR(MID($D1662,FIND(K$1,$D1662,1)+0,40),"x")</f>
        <v>VÁLIDO PELO PRAZO DE 04 (QUATRO) ANOS, A</v>
      </c>
      <c r="L1662" t="str">
        <f>IFERROR(MID($D1662,FIND(L$1,$D1662,1)+0,100),"x")</f>
        <v>RESOLVE: ART. 1º - AUTORIZAR O DIREITO DE  USO DOS RECURSOS HÍDRICOS, VÁLIDO PELO PRAZO DE 04 (QUATR</v>
      </c>
      <c r="M1662" t="s">
        <v>3683</v>
      </c>
      <c r="P1662" t="e">
        <f>VLOOKUP(A1662,#REF!,1,FALSE)</f>
        <v>#REF!</v>
      </c>
    </row>
    <row r="1663" spans="1:16" x14ac:dyDescent="0.25">
      <c r="A1663" s="3">
        <v>23092</v>
      </c>
      <c r="B1663" t="s">
        <v>5777</v>
      </c>
      <c r="C1663">
        <v>1591</v>
      </c>
      <c r="D1663" t="s">
        <v>1593</v>
      </c>
      <c r="E1663" s="1">
        <v>23092</v>
      </c>
      <c r="F1663" s="2">
        <v>44343</v>
      </c>
      <c r="G1663" t="str">
        <f>IFERROR(MID($D1663,FIND(G$1,$D1663,1)+0,110),"x")</f>
        <v xml:space="preserve">LOCALIZADO NA FAZENDA VERDE VALE,  ZONA RURAL, NO MUNICÍPIO DE GUANAMBI, MEDIANTE O CUMPRIMENTO DA LEGISLAÇÃO </v>
      </c>
      <c r="H1663" t="str">
        <f>IFERROR(MID($D1663,FIND(H$1,$D1663,1)+0,70),"x")</f>
        <v xml:space="preserve">CAPTAÇÃO  SUBTERRÂNEA, NA BACIA HIDROGRÁFICA DO RIO SÃO FRANCISCO, NO </v>
      </c>
      <c r="I1663" t="str">
        <f>IFERROR(MID($D1663,FIND(I$1,$D1663,1)+0,30),"x")</f>
        <v>CPF N° 509.554.895-04, COM SED</v>
      </c>
      <c r="J1663" t="str">
        <f>IFERROR(MID($D1663,FIND(J$1,$D1663,1)+0,30),"x")</f>
        <v>x</v>
      </c>
      <c r="K1663" t="str">
        <f>IFERROR(MID($D1663,FIND(K$1,$D1663,1)+0,40),"x")</f>
        <v>VÁLIDO PELO PRAZO DE 04 (QUATRO) ANOS, A</v>
      </c>
      <c r="L1663" t="str">
        <f>IFERROR(MID($D1663,FIND(L$1,$D1663,1)+0,100),"x")</f>
        <v>RESOLVE: ART. 1º - AUTORIZAR O DIREITO  DE USO DOS RECURSOS HÍDRICOS, VÁLIDO PELO PRAZO DE 04 (QUATR</v>
      </c>
      <c r="M1663" t="s">
        <v>3684</v>
      </c>
      <c r="P1663" t="e">
        <f>VLOOKUP(A1663,#REF!,1,FALSE)</f>
        <v>#REF!</v>
      </c>
    </row>
    <row r="1664" spans="1:16" x14ac:dyDescent="0.25">
      <c r="A1664" s="3">
        <v>23093</v>
      </c>
      <c r="B1664" t="s">
        <v>5778</v>
      </c>
      <c r="C1664">
        <v>1592</v>
      </c>
      <c r="D1664" t="s">
        <v>1594</v>
      </c>
      <c r="E1664" s="1">
        <v>23093</v>
      </c>
      <c r="F1664" s="2">
        <v>44343</v>
      </c>
      <c r="G1664" t="str">
        <f>IFERROR(MID($D1664,FIND(G$1,$D1664,1)+0,110),"x")</f>
        <v>LOCALIZADO NA FAZENDA PROVIDÊNCIA DIVINA, ZONA RURAL, NO MUNICÍPIO  DE IRAQUARA, MEDIANTE O CUMPRIMENTO DA LEG</v>
      </c>
      <c r="H1664" t="str">
        <f>IFERROR(MID($D1664,FIND(H$1,$D1664,1)+0,70),"x")</f>
        <v>CAPTAÇÃO SUBTERRÂNEA, NA BACIA HIDROGRÁFICA DO  RIO PARAGUAÇU, NAS COO</v>
      </c>
      <c r="I1664" t="str">
        <f>IFERROR(MID($D1664,FIND(I$1,$D1664,1)+0,30),"x")</f>
        <v>CPF N° 053.869.055-03, COM SED</v>
      </c>
      <c r="J1664" t="str">
        <f>IFERROR(MID($D1664,FIND(J$1,$D1664,1)+0,30),"x")</f>
        <v>x</v>
      </c>
      <c r="K1664" t="str">
        <f>IFERROR(MID($D1664,FIND(K$1,$D1664,1)+0,40),"x")</f>
        <v>VÁLIDO PELO PRAZO DE 04 (QUATRO) ANOS, A</v>
      </c>
      <c r="L1664" t="str">
        <f>IFERROR(MID($D1664,FIND(L$1,$D1664,1)+0,100),"x")</f>
        <v>RESOLVE: ART. 1º - AUTORIZAR O DIREITO  DE USO DOS RECURSOS HÍDRICOS, VÁLIDO PELO PRAZO DE 04 (QUATR</v>
      </c>
      <c r="M1664" t="s">
        <v>3685</v>
      </c>
      <c r="P1664" t="e">
        <f>VLOOKUP(A1664,#REF!,1,FALSE)</f>
        <v>#REF!</v>
      </c>
    </row>
    <row r="1665" spans="1:16" x14ac:dyDescent="0.25">
      <c r="A1665" s="3">
        <v>23094</v>
      </c>
      <c r="B1665" t="s">
        <v>5779</v>
      </c>
      <c r="C1665">
        <v>1593</v>
      </c>
      <c r="D1665" t="s">
        <v>1595</v>
      </c>
      <c r="E1665" s="1">
        <v>23094</v>
      </c>
      <c r="F1665" s="2">
        <v>44343</v>
      </c>
      <c r="G1665" t="str">
        <f>IFERROR(MID($D1665,FIND(G$1,$D1665,1)+0,110),"x")</f>
        <v>LOCALIZADO NA FAZENDA NOVA, ZONA RURAL, NO MUNICÍPIO DE NOVA  SOURE, MEDIANTE O CUMPRIMENTO DA LEGISLAÇÃO VIGE</v>
      </c>
      <c r="H1665" t="str">
        <f>IFERROR(MID($D1665,FIND(H$1,$D1665,1)+0,70),"x")</f>
        <v>CAPTAÇÃO SUBTERRÂNEA,  NA BACIA HIDROGRÁFICA DO RIO ITAPICURU, NO POÇO</v>
      </c>
      <c r="I1665" t="str">
        <f>IFERROR(MID($D1665,FIND(I$1,$D1665,1)+0,30),"x")</f>
        <v>x</v>
      </c>
      <c r="J1665" t="str">
        <f>IFERROR(MID($D1665,FIND(J$1,$D1665,1)+0,30),"x")</f>
        <v>CNPJ Nº08.708.070/0001-00, COM</v>
      </c>
      <c r="K1665" t="str">
        <f>IFERROR(MID($D1665,FIND(K$1,$D1665,1)+0,40),"x")</f>
        <v>VÁLIDO PELO PRAZO DE 04 (QUATRO) ANOS, A</v>
      </c>
      <c r="L1665" t="str">
        <f>IFERROR(MID($D1665,FIND(L$1,$D1665,1)+0,100),"x")</f>
        <v>RESOLVE: ART. 1º - AUTORIZAR O  DIREITO DE USO DOS RECURSOS HÍDRICOS, VÁLIDO PELO PRAZO DE 04 (QUATR</v>
      </c>
      <c r="M1665" t="s">
        <v>3686</v>
      </c>
      <c r="P1665" t="e">
        <f>VLOOKUP(A1665,#REF!,1,FALSE)</f>
        <v>#REF!</v>
      </c>
    </row>
    <row r="1666" spans="1:16" x14ac:dyDescent="0.25">
      <c r="A1666" s="3">
        <v>23096</v>
      </c>
      <c r="B1666" t="s">
        <v>5780</v>
      </c>
      <c r="C1666">
        <v>1594</v>
      </c>
      <c r="D1666" t="s">
        <v>1596</v>
      </c>
      <c r="E1666" s="1">
        <v>23096</v>
      </c>
      <c r="F1666" s="2">
        <v>44343</v>
      </c>
      <c r="G1666" t="str">
        <f>IFERROR(MID($D1666,FIND(G$1,$D1666,1)+0,110),"x")</f>
        <v>LOCALIZADO NA FAZENDA BANDEIRANTES, ZONA RURAL, NO MUNICÍPIO DE NOVA  SOURE, MEDIANTE O CUMPRIMENTO DA LEGISLA</v>
      </c>
      <c r="H1666" t="str">
        <f>IFERROR(MID($D1666,FIND(H$1,$D1666,1)+0,70),"x")</f>
        <v>CAPTAÇÃO SUBTERRÂNEA,  NA BACIA HIDROGRÁFICA DO RIO ITAPICURU, NO POÇO</v>
      </c>
      <c r="I1666" t="str">
        <f>IFERROR(MID($D1666,FIND(I$1,$D1666,1)+0,30),"x")</f>
        <v>x</v>
      </c>
      <c r="J1666" t="str">
        <f>IFERROR(MID($D1666,FIND(J$1,$D1666,1)+0,30),"x")</f>
        <v>CNPJ N° 12.580.258/0001-93, CO</v>
      </c>
      <c r="K1666" t="str">
        <f>IFERROR(MID($D1666,FIND(K$1,$D1666,1)+0,40),"x")</f>
        <v>VÁLIDO PELO PRAZO DE 04 (QUATRO) ANOS, A</v>
      </c>
      <c r="L1666" t="str">
        <f>IFERROR(MID($D1666,FIND(L$1,$D1666,1)+0,100),"x")</f>
        <v>RESOLVE: ART. 1º - AUTORIZAR O DIREITO DE  USO DOS RECURSOS HÍDRICOS, VÁLIDO PELO PRAZO DE 04 (QUATR</v>
      </c>
      <c r="M1666" t="s">
        <v>3687</v>
      </c>
      <c r="P1666" t="e">
        <f>VLOOKUP(A1666,#REF!,1,FALSE)</f>
        <v>#REF!</v>
      </c>
    </row>
    <row r="1667" spans="1:16" x14ac:dyDescent="0.25">
      <c r="A1667" s="3">
        <v>23130</v>
      </c>
      <c r="B1667" t="s">
        <v>5782</v>
      </c>
      <c r="C1667">
        <v>1596</v>
      </c>
      <c r="D1667" t="s">
        <v>1598</v>
      </c>
      <c r="E1667" s="1">
        <v>23130</v>
      </c>
      <c r="F1667" s="2">
        <v>44348</v>
      </c>
      <c r="G1667" t="str">
        <f>IFERROR(MID($D1667,FIND(G$1,$D1667,1)+0,110),"x")</f>
        <v>LOCALIZADO  NA FAZENDA MUNDO NOVO I, ZONA RURAL, NO MUNICÍPIO DE BONINAL, MEDIANTE O CUMPRIMENTO DA  LEGISLAÇÃ</v>
      </c>
      <c r="H1667" t="str">
        <f>IFERROR(MID($D1667,FIND(H$1,$D1667,1)+0,70),"x")</f>
        <v>CAPTAÇÃO SUBTERRÂNEA, NA BACIA HIDROGRÁFICA DO RIO  PARAGUAÇU, NO POÇO</v>
      </c>
      <c r="I1667" t="str">
        <f>IFERROR(MID($D1667,FIND(I$1,$D1667,1)+0,30),"x")</f>
        <v>CPF N° 817.010.397-53, COM SED</v>
      </c>
      <c r="J1667" t="str">
        <f>IFERROR(MID($D1667,FIND(J$1,$D1667,1)+0,30),"x")</f>
        <v>x</v>
      </c>
      <c r="K1667" t="str">
        <f>IFERROR(MID($D1667,FIND(K$1,$D1667,1)+0,40),"x")</f>
        <v>VÁLIDO PELO PRAZO DE 04 (QUATRO) ANOS, A</v>
      </c>
      <c r="L1667" t="str">
        <f>IFERROR(MID($D1667,FIND(L$1,$D1667,1)+0,100),"x")</f>
        <v>RESOLVE: ART. 1º - AUTORIZAR O DIREITO DE  USO DOS RECURSOS HÍDRICOS, VÁLIDO PELO PRAZO DE 04 (QUATR</v>
      </c>
      <c r="M1667" t="s">
        <v>3689</v>
      </c>
      <c r="P1667" t="e">
        <f>VLOOKUP(A1667,#REF!,1,FALSE)</f>
        <v>#REF!</v>
      </c>
    </row>
    <row r="1668" spans="1:16" x14ac:dyDescent="0.25">
      <c r="A1668" s="3">
        <v>23131</v>
      </c>
      <c r="B1668" t="s">
        <v>5783</v>
      </c>
      <c r="C1668">
        <v>1597</v>
      </c>
      <c r="D1668" t="s">
        <v>1599</v>
      </c>
      <c r="E1668" s="1">
        <v>23131</v>
      </c>
      <c r="F1668" s="2">
        <v>44348</v>
      </c>
      <c r="G1668" t="str">
        <f>IFERROR(MID($D1668,FIND(G$1,$D1668,1)+0,110),"x")</f>
        <v>LOCALIZADO NO SÍTIO CANTO DAS AVES, ZONA RURAL, NO  MUNICÍPIO DE IRAQUARA, MEDIANTE O CUMPRIMENTO DA LEGISLAÇÃ</v>
      </c>
      <c r="H1668" t="str">
        <f>IFERROR(MID($D1668,FIND(H$1,$D1668,1)+0,70),"x")</f>
        <v>CAPTAÇÃO SUBTERRÂNEA, NA BACIA HIDROGRÁFICA DO RIO  PARAGUAÇU, NO POÇO</v>
      </c>
      <c r="I1668" t="str">
        <f>IFERROR(MID($D1668,FIND(I$1,$D1668,1)+0,30),"x")</f>
        <v>CPF N° 119.249.425-34, COM SED</v>
      </c>
      <c r="J1668" t="str">
        <f>IFERROR(MID($D1668,FIND(J$1,$D1668,1)+0,30),"x")</f>
        <v>x</v>
      </c>
      <c r="K1668" t="str">
        <f>IFERROR(MID($D1668,FIND(K$1,$D1668,1)+0,40),"x")</f>
        <v>VÁLIDO PELO PRAZO DE 04 (QUATRO) ANOS, A</v>
      </c>
      <c r="L1668" t="str">
        <f>IFERROR(MID($D1668,FIND(L$1,$D1668,1)+0,100),"x")</f>
        <v>RESOLVE: ART. 1º - AUTORIZAR O DIREITO  DE USO DOS RECURSOS HÍDRICOS, VÁLIDO PELO PRAZO DE 04 (QUATR</v>
      </c>
      <c r="M1668" t="s">
        <v>3690</v>
      </c>
      <c r="P1668" t="e">
        <f>VLOOKUP(A1668,#REF!,1,FALSE)</f>
        <v>#REF!</v>
      </c>
    </row>
    <row r="1669" spans="1:16" x14ac:dyDescent="0.25">
      <c r="A1669" s="3">
        <v>23132</v>
      </c>
      <c r="B1669" t="s">
        <v>5784</v>
      </c>
      <c r="C1669">
        <v>1598</v>
      </c>
      <c r="D1669" t="s">
        <v>1600</v>
      </c>
      <c r="E1669" s="1">
        <v>23132</v>
      </c>
      <c r="F1669" s="2">
        <v>44348</v>
      </c>
      <c r="G1669" t="str">
        <f>IFERROR(MID($D1669,FIND(G$1,$D1669,1)+0,110),"x")</f>
        <v xml:space="preserve">LOCALIZADO NA FAZENDA RENASCER, ZONA RURAL, NO MUNICÍPIO DE NOVA SOURE,  MEDIANTE O CUMPRIMENTO DA LEGISLAÇÃO </v>
      </c>
      <c r="H1669" t="str">
        <f>IFERROR(MID($D1669,FIND(H$1,$D1669,1)+0,70),"x")</f>
        <v>CAPTAÇÃO SUBTERRÂNEA, NA BACIA  HIDROGRÁFICA DO RIO ITAPICURU, NO POÇO</v>
      </c>
      <c r="I1669" t="str">
        <f>IFERROR(MID($D1669,FIND(I$1,$D1669,1)+0,30),"x")</f>
        <v>x</v>
      </c>
      <c r="J1669" t="str">
        <f>IFERROR(MID($D1669,FIND(J$1,$D1669,1)+0,30),"x")</f>
        <v>CNPJ N° 08.708.070/0001-00, CO</v>
      </c>
      <c r="K1669" t="str">
        <f>IFERROR(MID($D1669,FIND(K$1,$D1669,1)+0,40),"x")</f>
        <v>VÁLIDO PELO PRAZO DE 04 (QUATRO) ANOS, A</v>
      </c>
      <c r="L1669" t="str">
        <f>IFERROR(MID($D1669,FIND(L$1,$D1669,1)+0,100),"x")</f>
        <v>RESOLVE: ART. 1º - AUTORIZAR O DIREITO DE  USO DOS RECURSOS HÍDRICOS, VÁLIDO PELO PRAZO DE 04 (QUATR</v>
      </c>
      <c r="M1669" t="s">
        <v>3691</v>
      </c>
      <c r="P1669" t="e">
        <f>VLOOKUP(A1669,#REF!,1,FALSE)</f>
        <v>#REF!</v>
      </c>
    </row>
    <row r="1670" spans="1:16" x14ac:dyDescent="0.25">
      <c r="A1670" s="3">
        <v>23133</v>
      </c>
      <c r="B1670" t="s">
        <v>5785</v>
      </c>
      <c r="C1670">
        <v>1599</v>
      </c>
      <c r="D1670" t="s">
        <v>1601</v>
      </c>
      <c r="E1670" s="1">
        <v>23133</v>
      </c>
      <c r="F1670" s="2">
        <v>44348</v>
      </c>
      <c r="G1670" t="str">
        <f>IFERROR(MID($D1670,FIND(G$1,$D1670,1)+0,110),"x")</f>
        <v>LOCALIZADO NA FAZENDA ESPERANÇA, ZONA RURAL, NO MUNICÍPIO DE NOVA SOURE,  MEDIANTE O CUMPRIMENTO DA LEGISLAÇÃO</v>
      </c>
      <c r="H1670" t="str">
        <f>IFERROR(MID($D1670,FIND(H$1,$D1670,1)+0,70),"x")</f>
        <v>CAPTAÇÃO SUBTERRÂNEA, NA BACIA  HIDROGRÁFICA DO RIO ITAPICURU, NO POÇO</v>
      </c>
      <c r="I1670" t="str">
        <f>IFERROR(MID($D1670,FIND(I$1,$D1670,1)+0,30),"x")</f>
        <v>x</v>
      </c>
      <c r="J1670" t="str">
        <f>IFERROR(MID($D1670,FIND(J$1,$D1670,1)+0,30),"x")</f>
        <v>CNPJ N° 08.708.070/0001-00, CO</v>
      </c>
      <c r="K1670" t="str">
        <f>IFERROR(MID($D1670,FIND(K$1,$D1670,1)+0,40),"x")</f>
        <v>VÁLIDO PELO PRAZO DE 04 (QUATRO) ANOS, A</v>
      </c>
      <c r="L1670" t="str">
        <f>IFERROR(MID($D1670,FIND(L$1,$D1670,1)+0,100),"x")</f>
        <v>RESOLVE: ART. 1º - AUTORIZAR O DIREITO DE  USO DOS RECURSOS HÍDRICOS, VÁLIDO PELO PRAZO DE 04 (QUATR</v>
      </c>
      <c r="M1670" t="s">
        <v>3692</v>
      </c>
      <c r="P1670" t="e">
        <f>VLOOKUP(A1670,#REF!,1,FALSE)</f>
        <v>#REF!</v>
      </c>
    </row>
    <row r="1671" spans="1:16" x14ac:dyDescent="0.25">
      <c r="A1671" s="3">
        <v>23134</v>
      </c>
      <c r="B1671" t="s">
        <v>5786</v>
      </c>
      <c r="C1671">
        <v>1600</v>
      </c>
      <c r="D1671" t="s">
        <v>1602</v>
      </c>
      <c r="E1671" s="1">
        <v>23134</v>
      </c>
      <c r="F1671" s="2">
        <v>44348</v>
      </c>
      <c r="G1671" t="str">
        <f>IFERROR(MID($D1671,FIND(G$1,$D1671,1)+0,110),"x")</f>
        <v>LOCALIZADO NA FAZENDA ESPERANÇA, ZONA RURAL, NO MUNICÍPIO DE  NOVA SOURE, MEDIANTE O CUMPRIMENTO DA LEGISLAÇÃO</v>
      </c>
      <c r="H1671" t="str">
        <f>IFERROR(MID($D1671,FIND(H$1,$D1671,1)+0,70),"x")</f>
        <v>CAPTAÇÃO SUBTERRÂNEA,  NA BACIA HIDROGRÁFICA DO RIO ITAPICURU, NO POÇO</v>
      </c>
      <c r="I1671" t="str">
        <f>IFERROR(MID($D1671,FIND(I$1,$D1671,1)+0,30),"x")</f>
        <v>x</v>
      </c>
      <c r="J1671" t="str">
        <f>IFERROR(MID($D1671,FIND(J$1,$D1671,1)+0,30),"x")</f>
        <v>CNPJ N° 08.708.070/0001-00, CO</v>
      </c>
      <c r="K1671" t="str">
        <f>IFERROR(MID($D1671,FIND(K$1,$D1671,1)+0,40),"x")</f>
        <v>VÁLIDO PELO PRAZO DE 04 (QUATRO) ANOS, A</v>
      </c>
      <c r="L1671" t="str">
        <f>IFERROR(MID($D1671,FIND(L$1,$D1671,1)+0,100),"x")</f>
        <v>RESOLVE: ART. 1º - AUTORIZAR O  DIREITO DE USO DOS RECURSOS HÍDRICOS, VÁLIDO PELO PRAZO DE 04 (QUATR</v>
      </c>
      <c r="M1671" t="s">
        <v>3693</v>
      </c>
      <c r="P1671" t="e">
        <f>VLOOKUP(A1671,#REF!,1,FALSE)</f>
        <v>#REF!</v>
      </c>
    </row>
    <row r="1672" spans="1:16" x14ac:dyDescent="0.25">
      <c r="A1672" s="3">
        <v>23135</v>
      </c>
      <c r="B1672" t="s">
        <v>5787</v>
      </c>
      <c r="C1672">
        <v>1601</v>
      </c>
      <c r="D1672" t="s">
        <v>1603</v>
      </c>
      <c r="E1672" s="1">
        <v>23135</v>
      </c>
      <c r="F1672" s="2">
        <v>44348</v>
      </c>
      <c r="G1672" t="str">
        <f>IFERROR(MID($D1672,FIND(G$1,$D1672,1)+0,110),"x")</f>
        <v>LOCALIZADO NA FAZENDA NOVA, ZONA RURAL, NO MUNICÍPIO DE NOVA SOURE, MEDIANTE  O CUMPRIMENTO DA LEGISLAÇÃO VIGE</v>
      </c>
      <c r="H1672" t="str">
        <f>IFERROR(MID($D1672,FIND(H$1,$D1672,1)+0,70),"x")</f>
        <v>CAPTAÇÃO SUBTERRÂNEA, NA BACIA  HIDROGRÁFICA DO RIO ITAPICURU, NO POÇO</v>
      </c>
      <c r="I1672" t="str">
        <f>IFERROR(MID($D1672,FIND(I$1,$D1672,1)+0,30),"x")</f>
        <v>x</v>
      </c>
      <c r="J1672" t="str">
        <f>IFERROR(MID($D1672,FIND(J$1,$D1672,1)+0,30),"x")</f>
        <v>CNPJ N° 08.708.070/0001-00, CO</v>
      </c>
      <c r="K1672" t="str">
        <f>IFERROR(MID($D1672,FIND(K$1,$D1672,1)+0,40),"x")</f>
        <v>VÁLIDO PELO PRAZO DE 04 (QUATRO) ANOS, A</v>
      </c>
      <c r="L1672" t="str">
        <f>IFERROR(MID($D1672,FIND(L$1,$D1672,1)+0,100),"x")</f>
        <v>RESOLVE: ART. 1º - AUTORIZAR O DIREITO DE  USO DOS RECURSOS HÍDRICOS, VÁLIDO PELO PRAZO DE 04 (QUATR</v>
      </c>
      <c r="M1672" t="s">
        <v>3694</v>
      </c>
      <c r="P1672" t="e">
        <f>VLOOKUP(A1672,#REF!,1,FALSE)</f>
        <v>#REF!</v>
      </c>
    </row>
    <row r="1673" spans="1:16" x14ac:dyDescent="0.25">
      <c r="A1673" s="3">
        <v>23140</v>
      </c>
      <c r="B1673" t="s">
        <v>5788</v>
      </c>
      <c r="C1673">
        <v>1602</v>
      </c>
      <c r="D1673" t="s">
        <v>1604</v>
      </c>
      <c r="E1673" s="1">
        <v>23140</v>
      </c>
      <c r="F1673" s="2">
        <v>44349</v>
      </c>
      <c r="G1673" t="str">
        <f>IFERROR(MID($D1673,FIND(G$1,$D1673,1)+0,110),"x")</f>
        <v>LOCALIZADO NA FAZENDA BANDEIRANTE, ZONA RURAL, NO MUNICÍPIO DE  TUCANO, MEDIANTE O CUMPRIMENTO DA LEGISLAÇÃO V</v>
      </c>
      <c r="H1673" t="str">
        <f>IFERROR(MID($D1673,FIND(H$1,$D1673,1)+0,70),"x")</f>
        <v>CAPTAÇÃO SUBTERRÂNEA,  NA BACIA HIDROGRÁFICA DO RIO ITAPICURU, NO POÇO</v>
      </c>
      <c r="I1673" t="str">
        <f>IFERROR(MID($D1673,FIND(I$1,$D1673,1)+0,30),"x")</f>
        <v>x</v>
      </c>
      <c r="J1673" t="str">
        <f>IFERROR(MID($D1673,FIND(J$1,$D1673,1)+0,30),"x")</f>
        <v>CNPJ N° 12.580.258/0001-93, CO</v>
      </c>
      <c r="K1673" t="str">
        <f>IFERROR(MID($D1673,FIND(K$1,$D1673,1)+0,40),"x")</f>
        <v>VÁLIDO PELO PRAZO DE 04 (QUATRO) ANOS, A</v>
      </c>
      <c r="L1673" t="str">
        <f>IFERROR(MID($D1673,FIND(L$1,$D1673,1)+0,100),"x")</f>
        <v>RESOLVE: ART. 1º - AUTORIZAR O DIREITO DE  USO DOS RECURSOS HÍDRICOS, VÁLIDO PELO PRAZO DE 04 (QUATR</v>
      </c>
      <c r="M1673" t="s">
        <v>3695</v>
      </c>
      <c r="P1673" t="e">
        <f>VLOOKUP(A1673,#REF!,1,FALSE)</f>
        <v>#REF!</v>
      </c>
    </row>
    <row r="1674" spans="1:16" x14ac:dyDescent="0.25">
      <c r="A1674" s="3">
        <v>23141</v>
      </c>
      <c r="B1674" t="s">
        <v>5789</v>
      </c>
      <c r="C1674">
        <v>1603</v>
      </c>
      <c r="D1674" t="s">
        <v>1605</v>
      </c>
      <c r="E1674" s="1">
        <v>23141</v>
      </c>
      <c r="F1674" s="2">
        <v>44349</v>
      </c>
      <c r="G1674" t="str">
        <f>IFERROR(MID($D1674,FIND(G$1,$D1674,1)+0,110),"x")</f>
        <v>LOCALIZADO NA FAZENDA BAIXA IAIU, ZONA RURAL, NO MUNICÍPIO DE NOVA  SOURE, MEDIANTE O CUMPRIMENTO DA LEGISLAÇÃ</v>
      </c>
      <c r="H1674" t="str">
        <f>IFERROR(MID($D1674,FIND(H$1,$D1674,1)+0,70),"x")</f>
        <v>CAPTAÇÃO SUBTERRÂNEA,  NA BACIA HIDROGRÁFICA DO RIO ITAPICURU, NO POÇO</v>
      </c>
      <c r="I1674" t="str">
        <f>IFERROR(MID($D1674,FIND(I$1,$D1674,1)+0,30),"x")</f>
        <v>x</v>
      </c>
      <c r="J1674" t="str">
        <f>IFERROR(MID($D1674,FIND(J$1,$D1674,1)+0,30),"x")</f>
        <v>CNPJ N° 12.580.258/0001-93, CO</v>
      </c>
      <c r="K1674" t="str">
        <f>IFERROR(MID($D1674,FIND(K$1,$D1674,1)+0,40),"x")</f>
        <v>VÁLIDO PELO PRAZO DE 04 (QUATRO) ANOS, A</v>
      </c>
      <c r="L1674" t="str">
        <f>IFERROR(MID($D1674,FIND(L$1,$D1674,1)+0,100),"x")</f>
        <v>RESOLVE: ART. 1º - AUTORIZAR O DIREITO DE  USO DOS RECURSOS HÍDRICOS, VÁLIDO PELO PRAZO DE 04 (QUATR</v>
      </c>
      <c r="M1674" t="s">
        <v>3696</v>
      </c>
      <c r="P1674" t="e">
        <f>VLOOKUP(A1674,#REF!,1,FALSE)</f>
        <v>#REF!</v>
      </c>
    </row>
    <row r="1675" spans="1:16" x14ac:dyDescent="0.25">
      <c r="A1675" s="3">
        <v>23142</v>
      </c>
      <c r="B1675" t="s">
        <v>5790</v>
      </c>
      <c r="C1675">
        <v>1604</v>
      </c>
      <c r="D1675" t="s">
        <v>1606</v>
      </c>
      <c r="E1675" s="1">
        <v>23142</v>
      </c>
      <c r="F1675" s="2">
        <v>44349</v>
      </c>
      <c r="G1675" t="str">
        <f>IFERROR(MID($D1675,FIND(G$1,$D1675,1)+0,110),"x")</f>
        <v>LOCALIZADO NA FAZENDA BANDEIRANTE, ZONA RURAL, NO MUNICÍPIO DE  TUCANO, MEDIANTE O CUMPRIMENTO DA LEGISLAÇÃO V</v>
      </c>
      <c r="H1675" t="str">
        <f>IFERROR(MID($D1675,FIND(H$1,$D1675,1)+0,70),"x")</f>
        <v>CAPTAÇÃO SUBTERRÂNEA,  NA BACIA HIDROGRÁFICA DO RIO ITAPICURU, NO POÇO</v>
      </c>
      <c r="I1675" t="str">
        <f>IFERROR(MID($D1675,FIND(I$1,$D1675,1)+0,30),"x")</f>
        <v>x</v>
      </c>
      <c r="J1675" t="str">
        <f>IFERROR(MID($D1675,FIND(J$1,$D1675,1)+0,30),"x")</f>
        <v>CNPJ N° 12.580.258/0001-93, CO</v>
      </c>
      <c r="K1675" t="str">
        <f>IFERROR(MID($D1675,FIND(K$1,$D1675,1)+0,40),"x")</f>
        <v>VÁLIDO PELO PRAZO DE 04 (QUATRO) ANOS, A</v>
      </c>
      <c r="L1675" t="str">
        <f>IFERROR(MID($D1675,FIND(L$1,$D1675,1)+0,100),"x")</f>
        <v>RESOLVE: ART. 1º - AUTORIZAR O DIREITO DE  USO DOS RECURSOS HÍDRICOS, VÁLIDO PELO PRAZO DE 04 (QUATR</v>
      </c>
      <c r="M1675" t="s">
        <v>3697</v>
      </c>
      <c r="P1675" t="e">
        <f>VLOOKUP(A1675,#REF!,1,FALSE)</f>
        <v>#REF!</v>
      </c>
    </row>
    <row r="1676" spans="1:16" x14ac:dyDescent="0.25">
      <c r="A1676" s="3">
        <v>23172</v>
      </c>
      <c r="B1676" t="s">
        <v>5797</v>
      </c>
      <c r="C1676">
        <v>1611</v>
      </c>
      <c r="D1676" t="s">
        <v>1613</v>
      </c>
      <c r="E1676" s="1">
        <v>23172</v>
      </c>
      <c r="F1676" s="2">
        <v>44357</v>
      </c>
      <c r="G1676" t="str">
        <f>IFERROR(MID($D1676,FIND(G$1,$D1676,1)+0,110),"x")</f>
        <v xml:space="preserve">LOCALIZADO NA FAZENDA BOM RETIRO, ZONA RURAL, NO MUNICÍPIO DE IRAQUARA, MEDIANTE O  CUMPRIMENTO DA LEGISLAÇÃO </v>
      </c>
      <c r="H1676" t="str">
        <f>IFERROR(MID($D1676,FIND(H$1,$D1676,1)+0,70),"x")</f>
        <v>CAPTAÇÃO SUBTERRÂNEA, NA BACIA HIDROGRÁFICA  DO RIO PARAGUAÇU, NO POÇO</v>
      </c>
      <c r="I1676" t="str">
        <f>IFERROR(MID($D1676,FIND(I$1,$D1676,1)+0,30),"x")</f>
        <v>CPF N° 075.150.166-20, COM SED</v>
      </c>
      <c r="J1676" t="str">
        <f>IFERROR(MID($D1676,FIND(J$1,$D1676,1)+0,30),"x")</f>
        <v>x</v>
      </c>
      <c r="K1676" t="str">
        <f>IFERROR(MID($D1676,FIND(K$1,$D1676,1)+0,40),"x")</f>
        <v>VÁLIDO PELO PRAZO DE 04 (QUATRO) ANOS, A</v>
      </c>
      <c r="L1676" t="str">
        <f>IFERROR(MID($D1676,FIND(L$1,$D1676,1)+0,100),"x")</f>
        <v>RESOLVE: ART. 1º - AUTORIZAR O DIREITO  DE USO DOS RECURSOS HÍDRICOS, VÁLIDO PELO PRAZO DE 04 (QUATR</v>
      </c>
      <c r="M1676" t="s">
        <v>3703</v>
      </c>
      <c r="P1676" t="e">
        <f>VLOOKUP(A1676,#REF!,1,FALSE)</f>
        <v>#REF!</v>
      </c>
    </row>
    <row r="1677" spans="1:16" x14ac:dyDescent="0.25">
      <c r="A1677" s="3">
        <v>23173</v>
      </c>
      <c r="B1677" t="s">
        <v>5798</v>
      </c>
      <c r="C1677">
        <v>1612</v>
      </c>
      <c r="D1677" t="s">
        <v>1614</v>
      </c>
      <c r="E1677" s="1">
        <v>23173</v>
      </c>
      <c r="F1677" s="2">
        <v>44357</v>
      </c>
      <c r="G1677" t="str">
        <f>IFERROR(MID($D1677,FIND(G$1,$D1677,1)+0,110),"x")</f>
        <v>LOCALIZADO  NO SÍTIO BOA ESPERANÇA, ZONA RURAL, NO MUNICÍPIO DE ITAPICURU, MEDIANTE O CUMPRIMENTO DA   CÓPIA -</v>
      </c>
      <c r="H1677" t="str">
        <f>IFERROR(MID($D1677,FIND(H$1,$D1677,1)+0,70),"x")</f>
        <v xml:space="preserve">CAPTAÇÃO SUBTERRÂNEA, NA BACIA HIDROGRÁFICA DO ITAPICURU,  NO POÇO 2, </v>
      </c>
      <c r="I1677" t="str">
        <f>IFERROR(MID($D1677,FIND(I$1,$D1677,1)+0,30),"x")</f>
        <v>x</v>
      </c>
      <c r="J1677" t="str">
        <f>IFERROR(MID($D1677,FIND(J$1,$D1677,1)+0,30),"x")</f>
        <v>CNPJ N° 30.105.964/0001-65, CO</v>
      </c>
      <c r="K1677" t="str">
        <f>IFERROR(MID($D1677,FIND(K$1,$D1677,1)+0,40),"x")</f>
        <v>VÁLIDO PELO PRAZO DE 04 (QUATRO) ANOS, A</v>
      </c>
      <c r="L1677" t="str">
        <f>IFERROR(MID($D1677,FIND(L$1,$D1677,1)+0,100),"x")</f>
        <v>RESOLVE: ART. 1º - AUTORIZAR O DIREITO DE  USO DOS RECURSOS HÍDRICOS, VÁLIDO PELO PRAZO DE 04 (QUATR</v>
      </c>
      <c r="M1677" t="s">
        <v>3704</v>
      </c>
      <c r="P1677" t="e">
        <f>VLOOKUP(A1677,#REF!,1,FALSE)</f>
        <v>#REF!</v>
      </c>
    </row>
    <row r="1678" spans="1:16" x14ac:dyDescent="0.25">
      <c r="A1678" s="3">
        <v>23175</v>
      </c>
      <c r="B1678" t="s">
        <v>5799</v>
      </c>
      <c r="C1678">
        <v>1613</v>
      </c>
      <c r="D1678" t="s">
        <v>1615</v>
      </c>
      <c r="E1678" s="1">
        <v>23175</v>
      </c>
      <c r="F1678" s="2">
        <v>44357</v>
      </c>
      <c r="G1678" t="str">
        <f>IFERROR(MID($D1678,FIND(G$1,$D1678,1)+0,110),"x")</f>
        <v>LOCALIZADO  NO SÍTIO UNIÃO, ZONA RURAL, NO MUNICÍPIO DE SEBASTIÃO LARANJEIRAS, MEDIANTE O CUMPRIMENTO DA  LEGI</v>
      </c>
      <c r="H1678" t="str">
        <f>IFERROR(MID($D1678,FIND(H$1,$D1678,1)+0,70),"x")</f>
        <v>CAPTAÇÃO SUBTERRÂNEA, NA BACIA HIDROGRÁFICA DO RIO SÃO FRANCISCO, NO P</v>
      </c>
      <c r="I1678" t="str">
        <f>IFERROR(MID($D1678,FIND(I$1,$D1678,1)+0,30),"x")</f>
        <v>CPF N° 161.066.795-68, COM SED</v>
      </c>
      <c r="J1678" t="str">
        <f>IFERROR(MID($D1678,FIND(J$1,$D1678,1)+0,30),"x")</f>
        <v>x</v>
      </c>
      <c r="K1678" t="str">
        <f>IFERROR(MID($D1678,FIND(K$1,$D1678,1)+0,40),"x")</f>
        <v>VÁLIDO PELO PRAZO DE 04 (QUATRO) ANOS, A</v>
      </c>
      <c r="L1678" t="str">
        <f>IFERROR(MID($D1678,FIND(L$1,$D1678,1)+0,100),"x")</f>
        <v>RESOLVE: ART. 1º - AUTORIZAR O DIREITO DE USO  DOS RECURSOS HÍDRICOS, VÁLIDO PELO PRAZO DE 04 (QUATR</v>
      </c>
      <c r="M1678" t="s">
        <v>3705</v>
      </c>
      <c r="P1678" t="e">
        <f>VLOOKUP(A1678,#REF!,1,FALSE)</f>
        <v>#REF!</v>
      </c>
    </row>
    <row r="1679" spans="1:16" x14ac:dyDescent="0.25">
      <c r="A1679" s="3">
        <v>23176</v>
      </c>
      <c r="B1679" t="s">
        <v>5800</v>
      </c>
      <c r="C1679">
        <v>1614</v>
      </c>
      <c r="D1679" t="s">
        <v>1616</v>
      </c>
      <c r="E1679" s="1">
        <v>23176</v>
      </c>
      <c r="F1679" s="2">
        <v>44357</v>
      </c>
      <c r="G1679" t="str">
        <f>IFERROR(MID($D1679,FIND(G$1,$D1679,1)+0,110),"x")</f>
        <v>LOCALIZADO  NO SÍTIO BOA ESPERANÇA, ZONA RURAL, NO MUNICÍPIO DE ITAPICURU, MEDIANTE O CUMPRIMENTO DA  LEGISLAÇ</v>
      </c>
      <c r="H1679" t="str">
        <f>IFERROR(MID($D1679,FIND(H$1,$D1679,1)+0,70),"x")</f>
        <v>CAPTAÇÃO SUBTERRÂNEA, NA BACIA HIDROGRÁFICA DO RIO ITAPICURU,  NO POÇO</v>
      </c>
      <c r="I1679" t="str">
        <f>IFERROR(MID($D1679,FIND(I$1,$D1679,1)+0,30),"x")</f>
        <v>x</v>
      </c>
      <c r="J1679" t="str">
        <f>IFERROR(MID($D1679,FIND(J$1,$D1679,1)+0,30),"x")</f>
        <v>CNPJ N° 30.105.964/0001-65, CO</v>
      </c>
      <c r="K1679" t="str">
        <f>IFERROR(MID($D1679,FIND(K$1,$D1679,1)+0,40),"x")</f>
        <v>VÁLIDO PELO PRAZO DE 04 (QUATRO) ANOS, A</v>
      </c>
      <c r="L1679" t="str">
        <f>IFERROR(MID($D1679,FIND(L$1,$D1679,1)+0,100),"x")</f>
        <v>RESOLVE: ART. 1º - AUTORIZAR O DIREITO DE  USO DOS RECURSOS HÍDRICOS, VÁLIDO PELO PRAZO DE 04 (QUATR</v>
      </c>
      <c r="M1679" t="s">
        <v>3706</v>
      </c>
      <c r="P1679" t="e">
        <f>VLOOKUP(A1679,#REF!,1,FALSE)</f>
        <v>#REF!</v>
      </c>
    </row>
    <row r="1680" spans="1:16" x14ac:dyDescent="0.25">
      <c r="A1680" s="3">
        <v>23180</v>
      </c>
      <c r="B1680" t="s">
        <v>5802</v>
      </c>
      <c r="C1680">
        <v>1616</v>
      </c>
      <c r="D1680" t="s">
        <v>1618</v>
      </c>
      <c r="E1680" s="1">
        <v>23180</v>
      </c>
      <c r="F1680" s="2">
        <v>44357</v>
      </c>
      <c r="G1680" t="str">
        <f>IFERROR(MID($D1680,FIND(G$1,$D1680,1)+0,110),"x")</f>
        <v>LOCALIZADO  NO SÍTIO INDEPENDÊNCIA, ZONA RURAL, NO MUNICÍPIO DE RIO REAL, MEDIANTE O CUMPRIMENTO DA  LEGISLAÇÃ</v>
      </c>
      <c r="H1680" t="str">
        <f>IFERROR(MID($D1680,FIND(H$1,$D1680,1)+0,70),"x")</f>
        <v>CAPTAÇÃO SUBTERRÂNEA, NA BACIA HIDROGRÁFICA DO RIO  REAL, NO POÇO 1, N</v>
      </c>
      <c r="I1680" t="str">
        <f>IFERROR(MID($D1680,FIND(I$1,$D1680,1)+0,30),"x")</f>
        <v>x</v>
      </c>
      <c r="J1680" t="str">
        <f>IFERROR(MID($D1680,FIND(J$1,$D1680,1)+0,30),"x")</f>
        <v>CNPJ N° 17.204.638/0001-47, CO</v>
      </c>
      <c r="K1680" t="str">
        <f>IFERROR(MID($D1680,FIND(K$1,$D1680,1)+0,40),"x")</f>
        <v>VÁLIDO PELO PRAZO DE 04 (QUATRO) ANOS, A</v>
      </c>
      <c r="L1680" t="str">
        <f>IFERROR(MID($D1680,FIND(L$1,$D1680,1)+0,100),"x")</f>
        <v>RESOLVE: ART. 1º - AUTORIZAR O DIREITO DE  USO DOS RECURSOS HÍDRICOS, VÁLIDO PELO PRAZO DE 04 (QUATR</v>
      </c>
      <c r="M1680" t="s">
        <v>3708</v>
      </c>
      <c r="P1680" t="e">
        <f>VLOOKUP(A1680,#REF!,1,FALSE)</f>
        <v>#REF!</v>
      </c>
    </row>
    <row r="1681" spans="1:16" x14ac:dyDescent="0.25">
      <c r="A1681" s="3">
        <v>23190</v>
      </c>
      <c r="B1681" t="s">
        <v>5804</v>
      </c>
      <c r="C1681">
        <v>1618</v>
      </c>
      <c r="D1681" t="s">
        <v>1620</v>
      </c>
      <c r="E1681" s="1">
        <v>23190</v>
      </c>
      <c r="F1681" s="2">
        <v>44358</v>
      </c>
      <c r="G1681" t="str">
        <f>IFERROR(MID($D1681,FIND(G$1,$D1681,1)+0,110),"x")</f>
        <v>LOCALIZADO NA FAZENDA FORMOSA II, ZONA RURAL,  NO MUNICÍPIO DE BONINAL, MEDIANTE O CUMPRIMENTO DA LEGISLAÇÃO V</v>
      </c>
      <c r="H1681" t="str">
        <f>IFERROR(MID($D1681,FIND(H$1,$D1681,1)+0,70),"x")</f>
        <v>CAPTAÇÃO SUBTERRÂNEA, NA BACIA  HIDROGRÁFICA DO RIO PARAGUAÇU, NO POÇO</v>
      </c>
      <c r="I1681" t="str">
        <f>IFERROR(MID($D1681,FIND(I$1,$D1681,1)+0,30),"x")</f>
        <v>x</v>
      </c>
      <c r="J1681" t="str">
        <f>IFERROR(MID($D1681,FIND(J$1,$D1681,1)+0,30),"x")</f>
        <v>CNPJ N° 35.027.201/0001-67, CO</v>
      </c>
      <c r="K1681" t="str">
        <f>IFERROR(MID($D1681,FIND(K$1,$D1681,1)+0,40),"x")</f>
        <v>VÁLIDO PELO PRAZO DE 04 (QUATRO) ANOS, A</v>
      </c>
      <c r="L1681" t="str">
        <f>IFERROR(MID($D1681,FIND(L$1,$D1681,1)+0,100),"x")</f>
        <v>RESOLVE: ART. 1º - AUTORIZAR O DIREITO DE  USO DOS RECURSOS HÍDRICOS, VÁLIDO PELO PRAZO DE 04 (QUATR</v>
      </c>
      <c r="M1681" t="s">
        <v>3710</v>
      </c>
      <c r="P1681" t="e">
        <f>VLOOKUP(A1681,#REF!,1,FALSE)</f>
        <v>#REF!</v>
      </c>
    </row>
    <row r="1682" spans="1:16" x14ac:dyDescent="0.25">
      <c r="A1682" s="3">
        <v>23194</v>
      </c>
      <c r="B1682" t="s">
        <v>5807</v>
      </c>
      <c r="C1682">
        <v>1621</v>
      </c>
      <c r="D1682" t="s">
        <v>1623</v>
      </c>
      <c r="E1682" s="1">
        <v>23194</v>
      </c>
      <c r="F1682" s="2">
        <v>44358</v>
      </c>
      <c r="G1682" t="str">
        <f>IFERROR(MID($D1682,FIND(G$1,$D1682,1)+0,110),"x")</f>
        <v>LOCALIZADO NA FAZENDA SÃO FRANCISCO, ZONA RURAL, NO MUNICÍPIO DE SANTA CRUZ  DE CABRÁLIA, MEDIANTE O CUMPRIMEN</v>
      </c>
      <c r="H1682" t="str">
        <f>IFERROR(MID($D1682,FIND(H$1,$D1682,1)+0,70),"x")</f>
        <v>CAPTAÇÃO SUPERFICIAL, NA BACIA HIDROGRÁFICA DO RIO  JOÃO DE TIBA, NO C</v>
      </c>
      <c r="I1682" t="str">
        <f>IFERROR(MID($D1682,FIND(I$1,$D1682,1)+0,30),"x")</f>
        <v>CPF Nº 151.516.115-34, COM SED</v>
      </c>
      <c r="J1682" t="str">
        <f>IFERROR(MID($D1682,FIND(J$1,$D1682,1)+0,30),"x")</f>
        <v>x</v>
      </c>
      <c r="K1682" t="str">
        <f>IFERROR(MID($D1682,FIND(K$1,$D1682,1)+0,40),"x")</f>
        <v>VÁLIDO PELO PRAZO DE 04 (QUATRO) ANOS, A</v>
      </c>
      <c r="L1682" t="str">
        <f>IFERROR(MID($D1682,FIND(L$1,$D1682,1)+0,100),"x")</f>
        <v>RESOLVE: ART. 1º - AUTORIZAR O DIREITO DE  USO DOS RECURSOS HÍDRICOS, VÁLIDO PELO PRAZO DE 04 (QUATR</v>
      </c>
      <c r="M1682" t="s">
        <v>3713</v>
      </c>
      <c r="P1682" t="e">
        <f>VLOOKUP(A1682,#REF!,1,FALSE)</f>
        <v>#REF!</v>
      </c>
    </row>
    <row r="1683" spans="1:16" x14ac:dyDescent="0.25">
      <c r="A1683" s="3">
        <v>23195</v>
      </c>
      <c r="B1683" t="s">
        <v>5808</v>
      </c>
      <c r="C1683">
        <v>1622</v>
      </c>
      <c r="D1683" t="s">
        <v>1624</v>
      </c>
      <c r="E1683" s="1">
        <v>23195</v>
      </c>
      <c r="F1683" s="2">
        <v>44358</v>
      </c>
      <c r="G1683" t="str">
        <f>IFERROR(MID($D1683,FIND(G$1,$D1683,1)+0,110),"x")</f>
        <v xml:space="preserve">LOCALIZADO NA FAZENDA CALDEIRÃO, ZONA RURAL, NO MUNICÍPIO DE MIRANGABA, MEDIANTE O  CUMPRIMENTO DA LEGISLAÇÃO </v>
      </c>
      <c r="H1683" t="str">
        <f>IFERROR(MID($D1683,FIND(H$1,$D1683,1)+0,70),"x")</f>
        <v xml:space="preserve">CAPTAÇÃO SUBTERRÂNEA, NA BACIA HIDROGRÁFICA  DO RIO SÃO FRANCISCO, NO </v>
      </c>
      <c r="I1683" t="str">
        <f>IFERROR(MID($D1683,FIND(I$1,$D1683,1)+0,30),"x")</f>
        <v>CPF SOB N° 871.685.025-49, COM</v>
      </c>
      <c r="J1683" t="str">
        <f>IFERROR(MID($D1683,FIND(J$1,$D1683,1)+0,30),"x")</f>
        <v>x</v>
      </c>
      <c r="K1683" t="str">
        <f>IFERROR(MID($D1683,FIND(K$1,$D1683,1)+0,40),"x")</f>
        <v>VÁLIDO PELO PRAZO DE 04 (QUATRO) ANOS, A</v>
      </c>
      <c r="L1683" t="str">
        <f>IFERROR(MID($D1683,FIND(L$1,$D1683,1)+0,100),"x")</f>
        <v>RESOLVE: ART. 1º - AUTORIZAR O DIREITO DE  USO DOS RECURSOS HÍDRICOS, VÁLIDO PELO PRAZO DE 04 (QUATR</v>
      </c>
      <c r="M1683" t="s">
        <v>3714</v>
      </c>
      <c r="P1683" t="e">
        <f>VLOOKUP(A1683,#REF!,1,FALSE)</f>
        <v>#REF!</v>
      </c>
    </row>
    <row r="1684" spans="1:16" x14ac:dyDescent="0.25">
      <c r="A1684" s="3">
        <v>23199</v>
      </c>
      <c r="B1684" t="s">
        <v>5809</v>
      </c>
      <c r="C1684">
        <v>1623</v>
      </c>
      <c r="D1684" t="s">
        <v>1625</v>
      </c>
      <c r="E1684" s="1">
        <v>23199</v>
      </c>
      <c r="F1684" s="2">
        <v>44361</v>
      </c>
      <c r="G1684" t="str">
        <f>IFERROR(MID($D1684,FIND(G$1,$D1684,1)+0,110),"x")</f>
        <v>LOCALIZADO NA FAZENDA 2 DE JULHO, ZONA RURAL, NO MUNICÍPIO DE TUCANO, MEDIANTE O CUMPRIMENTO  DA LEGISLAÇÃO VI</v>
      </c>
      <c r="H1684" t="str">
        <f>IFERROR(MID($D1684,FIND(H$1,$D1684,1)+0,70),"x")</f>
        <v>CAPTAÇÃO SUBTERRÂNEA, NA BACIA HIDROGRÁFICA DO  RIO ITAPICURU, NO POÇO</v>
      </c>
      <c r="I1684" t="str">
        <f>IFERROR(MID($D1684,FIND(I$1,$D1684,1)+0,30),"x")</f>
        <v>CPF N° 119.368.355-68, COM SED</v>
      </c>
      <c r="J1684" t="str">
        <f>IFERROR(MID($D1684,FIND(J$1,$D1684,1)+0,30),"x")</f>
        <v>x</v>
      </c>
      <c r="K1684" t="str">
        <f>IFERROR(MID($D1684,FIND(K$1,$D1684,1)+0,40),"x")</f>
        <v>VÁLIDO PELO PRAZO DE 04 (QUATRO) ANOS, A</v>
      </c>
      <c r="L1684" t="str">
        <f>IFERROR(MID($D1684,FIND(L$1,$D1684,1)+0,100),"x")</f>
        <v>RESOLVE: ART. 1º - AUTORIZAR O DIREITO DE  USO DOS RECURSOS HÍDRICOS, VÁLIDO PELO PRAZO DE 04 (QUATR</v>
      </c>
      <c r="M1684" t="s">
        <v>3715</v>
      </c>
      <c r="P1684" t="e">
        <f>VLOOKUP(A1684,#REF!,1,FALSE)</f>
        <v>#REF!</v>
      </c>
    </row>
    <row r="1685" spans="1:16" x14ac:dyDescent="0.25">
      <c r="A1685" s="3">
        <v>23200</v>
      </c>
      <c r="B1685" t="s">
        <v>5810</v>
      </c>
      <c r="C1685">
        <v>1624</v>
      </c>
      <c r="D1685" t="s">
        <v>1626</v>
      </c>
      <c r="E1685" s="1">
        <v>23200</v>
      </c>
      <c r="F1685" s="2">
        <v>44361</v>
      </c>
      <c r="G1685" t="str">
        <f>IFERROR(MID($D1685,FIND(G$1,$D1685,1)+0,110),"x")</f>
        <v>LOCALIZADO NA FAZENDA BONFIM, ZONA RURAL, NO MUNICÍPIO DE MORRO DO CHAPÉU, MEDIANTE  O CUMPRIMENTO DA LEGISLAÇ</v>
      </c>
      <c r="H1685" t="str">
        <f>IFERROR(MID($D1685,FIND(H$1,$D1685,1)+0,70),"x")</f>
        <v xml:space="preserve">CAPTAÇÃO SUBTERRÂNEA, NA BACIA HIDROGRÁFICA DO  RIO SÃO FRANCISCO, NO </v>
      </c>
      <c r="I1685" t="str">
        <f>IFERROR(MID($D1685,FIND(I$1,$D1685,1)+0,30),"x")</f>
        <v>CPF N° 017.777.545-93, COM SED</v>
      </c>
      <c r="J1685" t="str">
        <f>IFERROR(MID($D1685,FIND(J$1,$D1685,1)+0,30),"x")</f>
        <v>x</v>
      </c>
      <c r="K1685" t="str">
        <f>IFERROR(MID($D1685,FIND(K$1,$D1685,1)+0,40),"x")</f>
        <v>VÁLIDO PELO PRAZO DE 04 (QUATRO) ANOS, A</v>
      </c>
      <c r="L1685" t="str">
        <f>IFERROR(MID($D1685,FIND(L$1,$D1685,1)+0,100),"x")</f>
        <v>RESOLVE: ART. 1º - AUTORIZAR O DIREITO DE  USO DOS RECURSOS HÍDRICOS, VÁLIDO PELO PRAZO DE 04 (QUATR</v>
      </c>
      <c r="M1685" t="s">
        <v>3716</v>
      </c>
      <c r="P1685" t="e">
        <f>VLOOKUP(A1685,#REF!,1,FALSE)</f>
        <v>#REF!</v>
      </c>
    </row>
    <row r="1686" spans="1:16" x14ac:dyDescent="0.25">
      <c r="A1686" s="3">
        <v>23201</v>
      </c>
      <c r="B1686" t="s">
        <v>5811</v>
      </c>
      <c r="C1686">
        <v>1625</v>
      </c>
      <c r="D1686" t="s">
        <v>1627</v>
      </c>
      <c r="E1686" s="1">
        <v>23201</v>
      </c>
      <c r="F1686" s="2">
        <v>44361</v>
      </c>
      <c r="G1686" t="str">
        <f>IFERROR(MID($D1686,FIND(G$1,$D1686,1)+0,110),"x")</f>
        <v>LOCALIZADO NA FAZENDA LARANJEIRAS, ZONA RURAL, NO MUNICÍPIO DE UTINGA, MEDIANTE O CUMPRIMENTO  DA LEGISLAÇÃO V</v>
      </c>
      <c r="H1686" t="str">
        <f>IFERROR(MID($D1686,FIND(H$1,$D1686,1)+0,70),"x")</f>
        <v>CAPTAÇÃO SUBTERRÂNEA, NA BACIA HIDROGRÁFICA DO  RIO PARAGUAÇU, NO POÇO</v>
      </c>
      <c r="I1686" t="str">
        <f>IFERROR(MID($D1686,FIND(I$1,$D1686,1)+0,30),"x")</f>
        <v>CPF N° 171.256.344-00, COM SED</v>
      </c>
      <c r="J1686" t="str">
        <f>IFERROR(MID($D1686,FIND(J$1,$D1686,1)+0,30),"x")</f>
        <v>x</v>
      </c>
      <c r="K1686" t="str">
        <f>IFERROR(MID($D1686,FIND(K$1,$D1686,1)+0,40),"x")</f>
        <v>VÁLIDO PELO PRAZO DE 04 (QUATRO) ANOS, A</v>
      </c>
      <c r="L1686" t="str">
        <f>IFERROR(MID($D1686,FIND(L$1,$D1686,1)+0,100),"x")</f>
        <v>RESOLVE: ART. 1º - AUTORIZAR O DIREITO  DE USO DOS RECURSOS HÍDRICOS, VÁLIDO PELO PRAZO DE 04 (QUATR</v>
      </c>
      <c r="M1686" t="s">
        <v>3717</v>
      </c>
      <c r="P1686" t="e">
        <f>VLOOKUP(A1686,#REF!,1,FALSE)</f>
        <v>#REF!</v>
      </c>
    </row>
    <row r="1687" spans="1:16" x14ac:dyDescent="0.25">
      <c r="A1687" s="3">
        <v>23202</v>
      </c>
      <c r="B1687" t="s">
        <v>5812</v>
      </c>
      <c r="C1687">
        <v>1626</v>
      </c>
      <c r="D1687" t="s">
        <v>1628</v>
      </c>
      <c r="E1687" s="1">
        <v>23202</v>
      </c>
      <c r="F1687" s="2">
        <v>44361</v>
      </c>
      <c r="G1687" t="str">
        <f>IFERROR(MID($D1687,FIND(G$1,$D1687,1)+0,110),"x")</f>
        <v>LOCALIZADO NA FAZENDA SOFIA, ZONA RURAL, NO MUNICÍPIO DE ALAGOINHAS, MEDIANTE O CUMPRIMENTO  DA LEGISLAÇÃO VIG</v>
      </c>
      <c r="H1687" t="str">
        <f>IFERROR(MID($D1687,FIND(H$1,$D1687,1)+0,70),"x")</f>
        <v>CAPTAÇÃO SUBTERRÂNEA, NA BACIA HIDROGRÁFICA  DO RIO SUBAÚMA, NO POÇO 1</v>
      </c>
      <c r="I1687" t="str">
        <f>IFERROR(MID($D1687,FIND(I$1,$D1687,1)+0,30),"x")</f>
        <v>CPF N° 900.609.465-04, COM SED</v>
      </c>
      <c r="J1687" t="str">
        <f>IFERROR(MID($D1687,FIND(J$1,$D1687,1)+0,30),"x")</f>
        <v>x</v>
      </c>
      <c r="K1687" t="str">
        <f>IFERROR(MID($D1687,FIND(K$1,$D1687,1)+0,40),"x")</f>
        <v>VÁLIDO PELO PRAZO DE 04 (QUATRO) ANOS, A</v>
      </c>
      <c r="L1687" t="str">
        <f>IFERROR(MID($D1687,FIND(L$1,$D1687,1)+0,100),"x")</f>
        <v>RESOLVE: ART. 1º - AUTORIZAR O  DIREITO DE USO DOS RECURSOS HÍDRICOS, VÁLIDO PELO PRAZO DE 04 (QUATR</v>
      </c>
      <c r="M1687" t="s">
        <v>3718</v>
      </c>
      <c r="P1687" t="e">
        <f>VLOOKUP(A1687,#REF!,1,FALSE)</f>
        <v>#REF!</v>
      </c>
    </row>
    <row r="1688" spans="1:16" x14ac:dyDescent="0.25">
      <c r="A1688" s="3">
        <v>23203</v>
      </c>
      <c r="B1688" t="s">
        <v>5813</v>
      </c>
      <c r="C1688">
        <v>1627</v>
      </c>
      <c r="D1688" t="s">
        <v>1629</v>
      </c>
      <c r="E1688" s="1">
        <v>23203</v>
      </c>
      <c r="F1688" s="2">
        <v>44361</v>
      </c>
      <c r="G1688" t="str">
        <f>IFERROR(MID($D1688,FIND(G$1,$D1688,1)+0,110),"x")</f>
        <v>LOCALIZADO NA FAZENDA ESPÍRITO  SANTO EDGAR, ZONA RURAL, NO MUNICÍPIO DE MUCUGÊ, MEDIANTE O CUMPRIMENTO DA LEG</v>
      </c>
      <c r="H1688" t="str">
        <f>IFERROR(MID($D1688,FIND(H$1,$D1688,1)+0,70),"x")</f>
        <v>CAPTAÇÃO SUBTERRÂNEA, NA BACIA HIDROGRÁFICA DO RIO PARAGUAÇU,  NO POÇO</v>
      </c>
      <c r="I1688" t="str">
        <f>IFERROR(MID($D1688,FIND(I$1,$D1688,1)+0,30),"x")</f>
        <v>CPF N° 020.677.318-82, COM SED</v>
      </c>
      <c r="J1688" t="str">
        <f>IFERROR(MID($D1688,FIND(J$1,$D1688,1)+0,30),"x")</f>
        <v>x</v>
      </c>
      <c r="K1688" t="str">
        <f>IFERROR(MID($D1688,FIND(K$1,$D1688,1)+0,40),"x")</f>
        <v>VÁLIDO PELO PRAZO DE 04 (QUATRO) ANOS, A</v>
      </c>
      <c r="L1688" t="str">
        <f>IFERROR(MID($D1688,FIND(L$1,$D1688,1)+0,100),"x")</f>
        <v>RESOLVE: ART. 1º - AUTORIZAR O DIREITO  DE USO DOS RECURSOS HÍDRICOS, VÁLIDO PELO PRAZO DE 04 (QUATR</v>
      </c>
      <c r="M1688" t="s">
        <v>3719</v>
      </c>
      <c r="P1688" t="e">
        <f>VLOOKUP(A1688,#REF!,1,FALSE)</f>
        <v>#REF!</v>
      </c>
    </row>
    <row r="1689" spans="1:16" x14ac:dyDescent="0.25">
      <c r="A1689" s="3">
        <v>23204</v>
      </c>
      <c r="B1689" t="s">
        <v>5814</v>
      </c>
      <c r="C1689">
        <v>1628</v>
      </c>
      <c r="D1689" t="s">
        <v>1630</v>
      </c>
      <c r="E1689" s="1">
        <v>23204</v>
      </c>
      <c r="F1689" s="2">
        <v>44361</v>
      </c>
      <c r="G1689" t="str">
        <f>IFERROR(MID($D1689,FIND(G$1,$D1689,1)+0,110),"x")</f>
        <v>LOCALIZADO NA FAZENDA 2 DE JULHO, ZONA RURAL, NO MUNICÍPIO DE TUCANO, MEDIANTE O CUMPRIMENTO  DA LEGISLAÇÃO VI</v>
      </c>
      <c r="H1689" t="str">
        <f>IFERROR(MID($D1689,FIND(H$1,$D1689,1)+0,70),"x")</f>
        <v>CAPTAÇÃO SUBTERRÂNEA, NA BACIA HIDROGRÁFICA DO  RIO ITAPICURU, NO POÇO</v>
      </c>
      <c r="I1689" t="str">
        <f>IFERROR(MID($D1689,FIND(I$1,$D1689,1)+0,30),"x")</f>
        <v>CPF N° 119.368.355-68, COM SED</v>
      </c>
      <c r="J1689" t="str">
        <f>IFERROR(MID($D1689,FIND(J$1,$D1689,1)+0,30),"x")</f>
        <v>x</v>
      </c>
      <c r="K1689" t="str">
        <f>IFERROR(MID($D1689,FIND(K$1,$D1689,1)+0,40),"x")</f>
        <v>VÁLIDO PELO PRAZO DE 04 (QUATRO) ANOS, A</v>
      </c>
      <c r="L1689" t="str">
        <f>IFERROR(MID($D1689,FIND(L$1,$D1689,1)+0,100),"x")</f>
        <v>RESOLVE: ART. 1º - AUTORIZAR O DIREITO DE  USO DOS RECURSOS HÍDRICOS, VÁLIDO PELO PRAZO DE 04 (QUATR</v>
      </c>
      <c r="M1689" t="s">
        <v>3720</v>
      </c>
      <c r="P1689" t="e">
        <f>VLOOKUP(A1689,#REF!,1,FALSE)</f>
        <v>#REF!</v>
      </c>
    </row>
    <row r="1690" spans="1:16" x14ac:dyDescent="0.25">
      <c r="A1690" s="3">
        <v>23207</v>
      </c>
      <c r="B1690" t="s">
        <v>5816</v>
      </c>
      <c r="C1690">
        <v>1630</v>
      </c>
      <c r="D1690" t="s">
        <v>1632</v>
      </c>
      <c r="E1690" s="1">
        <v>23207</v>
      </c>
      <c r="F1690" s="2">
        <v>44361</v>
      </c>
      <c r="G1690" t="str">
        <f>IFERROR(MID($D1690,FIND(G$1,$D1690,1)+0,110),"x")</f>
        <v>LOCALIZADO NA FAZENDA AGROBASP, TRANQUEIRAS, NO MUNICÍPIO DE ITUAÇU, MEDIANTE O CUMPRIMENTO DA  LEGISLAÇÃO VIG</v>
      </c>
      <c r="H1690" t="str">
        <f>IFERROR(MID($D1690,FIND(H$1,$D1690,1)+0,70),"x")</f>
        <v xml:space="preserve">CAPTAÇÃO SUPERFICIAL, NA BACIA HIDROGRÁFICA DE RIO DE  CONTAS, NO RIO </v>
      </c>
      <c r="I1690" t="str">
        <f>IFERROR(MID($D1690,FIND(I$1,$D1690,1)+0,30),"x")</f>
        <v>CPF Nº 011.274.725-69, COM SED</v>
      </c>
      <c r="J1690" t="str">
        <f>IFERROR(MID($D1690,FIND(J$1,$D1690,1)+0,30),"x")</f>
        <v>x</v>
      </c>
      <c r="K1690" t="str">
        <f>IFERROR(MID($D1690,FIND(K$1,$D1690,1)+0,40),"x")</f>
        <v>VÁLIDO PELO PRAZO DE 04 (QUATRO) ANOS, A</v>
      </c>
      <c r="L1690" t="str">
        <f>IFERROR(MID($D1690,FIND(L$1,$D1690,1)+0,100),"x")</f>
        <v>RESOLVE: ART. 1º - AUTORIZAR O DIREITO DE USO DOS  RECURSOS HÍDRICOS, VÁLIDO PELO PRAZO DE 04 (QUATR</v>
      </c>
      <c r="M1690" t="s">
        <v>3722</v>
      </c>
      <c r="P1690" t="e">
        <f>VLOOKUP(A1690,#REF!,1,FALSE)</f>
        <v>#REF!</v>
      </c>
    </row>
    <row r="1691" spans="1:16" x14ac:dyDescent="0.25">
      <c r="A1691" s="3">
        <v>23208</v>
      </c>
      <c r="B1691" t="s">
        <v>5817</v>
      </c>
      <c r="C1691">
        <v>1631</v>
      </c>
      <c r="D1691" t="s">
        <v>1633</v>
      </c>
      <c r="E1691" s="1">
        <v>23208</v>
      </c>
      <c r="F1691" s="2">
        <v>44361</v>
      </c>
      <c r="G1691" t="str">
        <f>IFERROR(MID($D1691,FIND(G$1,$D1691,1)+0,110),"x")</f>
        <v>LOCALIZADO NA FAZENDA CONJUNTO MANGA DE DENTRO, ZONA  RURAL, NO MUNICÍPIO DE ITAMBÉ, MEDIANTE O CUMPRIMENTO DA</v>
      </c>
      <c r="H1691" t="str">
        <f>IFERROR(MID($D1691,FIND(H$1,$D1691,1)+0,70),"x")</f>
        <v>CAPTAÇÃO SUPERFICIAL, NA BACIA HIDROGRÁFICA DO RIO  PARDO, NO RIO CATO</v>
      </c>
      <c r="I1691" t="str">
        <f>IFERROR(MID($D1691,FIND(I$1,$D1691,1)+0,30),"x")</f>
        <v>CPF Nº 917.022.915-53, COM SED</v>
      </c>
      <c r="J1691" t="str">
        <f>IFERROR(MID($D1691,FIND(J$1,$D1691,1)+0,30),"x")</f>
        <v>x</v>
      </c>
      <c r="K1691" t="str">
        <f>IFERROR(MID($D1691,FIND(K$1,$D1691,1)+0,40),"x")</f>
        <v>VÁLIDO PELO PRAZO DE 04 (QUATRO) ANOS, A</v>
      </c>
      <c r="L1691" t="str">
        <f>IFERROR(MID($D1691,FIND(L$1,$D1691,1)+0,100),"x")</f>
        <v>RESOLVE: ART. 1º - AUTORIZAR O DIREITO  DE USO DOS RECURSOS HÍDRICOS, VÁLIDO PELO PRAZO DE 04 (QUATR</v>
      </c>
      <c r="M1691" t="s">
        <v>3723</v>
      </c>
      <c r="P1691" t="e">
        <f>VLOOKUP(A1691,#REF!,1,FALSE)</f>
        <v>#REF!</v>
      </c>
    </row>
    <row r="1692" spans="1:16" x14ac:dyDescent="0.25">
      <c r="A1692" s="3">
        <v>23209</v>
      </c>
      <c r="B1692" t="s">
        <v>5818</v>
      </c>
      <c r="C1692">
        <v>1632</v>
      </c>
      <c r="D1692" t="s">
        <v>1634</v>
      </c>
      <c r="E1692" s="1">
        <v>23209</v>
      </c>
      <c r="F1692" s="2">
        <v>44361</v>
      </c>
      <c r="G1692" t="str">
        <f>IFERROR(MID($D1692,FIND(G$1,$D1692,1)+0,110),"x")</f>
        <v>LOCALIZADO NO MESMO LOCAL E MUNICÍPIO, MEDIANTE O CUMPRIMENTO DA LEGISLAÇÃO VIGENTE, DOS CON- DICIONANTES E DO</v>
      </c>
      <c r="H1692" t="str">
        <f>IFERROR(MID($D1692,FIND(H$1,$D1692,1)+0,70),"x")</f>
        <v xml:space="preserve">CAPTAÇÃO SUBTERRÂNEA, NA BACIA HIDROGRÁFICA DO RIO SÃO  FRANCISCO, NO </v>
      </c>
      <c r="I1692" t="str">
        <f>IFERROR(MID($D1692,FIND(I$1,$D1692,1)+0,30),"x")</f>
        <v>CPF SOB N° 000.439.465-85, COM</v>
      </c>
      <c r="J1692" t="str">
        <f>IFERROR(MID($D1692,FIND(J$1,$D1692,1)+0,30),"x")</f>
        <v>x</v>
      </c>
      <c r="K1692" t="str">
        <f>IFERROR(MID($D1692,FIND(K$1,$D1692,1)+0,40),"x")</f>
        <v>VÁLIDO PELO PRAZO DE 04 (QUATRO) ANOS, A</v>
      </c>
      <c r="L1692" t="str">
        <f>IFERROR(MID($D1692,FIND(L$1,$D1692,1)+0,100),"x")</f>
        <v>RESOLVE: ART. 1º - AUTORIZAR O DIREITO DE  USO DOS RECURSOS HÍDRICOS, VÁLIDO PELO PRAZO DE 04 (QUATR</v>
      </c>
      <c r="M1692" t="s">
        <v>3724</v>
      </c>
      <c r="P1692" t="e">
        <f>VLOOKUP(A1692,#REF!,1,FALSE)</f>
        <v>#REF!</v>
      </c>
    </row>
    <row r="1693" spans="1:16" x14ac:dyDescent="0.25">
      <c r="A1693" s="3">
        <v>23210</v>
      </c>
      <c r="B1693" t="s">
        <v>5819</v>
      </c>
      <c r="C1693">
        <v>1633</v>
      </c>
      <c r="D1693" t="s">
        <v>1635</v>
      </c>
      <c r="E1693" s="1">
        <v>23210</v>
      </c>
      <c r="F1693" s="2">
        <v>44361</v>
      </c>
      <c r="G1693" t="str">
        <f>IFERROR(MID($D1693,FIND(G$1,$D1693,1)+0,110),"x")</f>
        <v>LOCALIZADO NO  MESMO LOCAL E MUNICÍPIO, MEDIANTE O CUMPRIMENTO DA LEGISLAÇÃO VIGENTE, DOS CONDICIONANTES  E DO</v>
      </c>
      <c r="H1693" t="str">
        <f>IFERROR(MID($D1693,FIND(H$1,$D1693,1)+0,70),"x")</f>
        <v>CAPTAÇÃO SUBTERRÂNEA, NA BACIA HIDROGRÁFICA DO RIO ITAPICURU,  NO POÇO</v>
      </c>
      <c r="I1693" t="str">
        <f>IFERROR(MID($D1693,FIND(I$1,$D1693,1)+0,30),"x")</f>
        <v>CPF N° 224.197.148-06, COM SED</v>
      </c>
      <c r="J1693" t="str">
        <f>IFERROR(MID($D1693,FIND(J$1,$D1693,1)+0,30),"x")</f>
        <v>x</v>
      </c>
      <c r="K1693" t="str">
        <f>IFERROR(MID($D1693,FIND(K$1,$D1693,1)+0,40),"x")</f>
        <v>VÁLIDO PELO PRAZO DE 04 (QUATRO) ANOS, A</v>
      </c>
      <c r="L1693" t="str">
        <f>IFERROR(MID($D1693,FIND(L$1,$D1693,1)+0,100),"x")</f>
        <v>RESOLVE: ART. 1º - AUTORIZAR O DIREITO DE  USO DOS RECURSOS HÍDRICOS, VÁLIDO PELO PRAZO DE 04 (QUATR</v>
      </c>
      <c r="M1693" t="s">
        <v>3725</v>
      </c>
      <c r="P1693" t="e">
        <f>VLOOKUP(A1693,#REF!,1,FALSE)</f>
        <v>#REF!</v>
      </c>
    </row>
    <row r="1694" spans="1:16" x14ac:dyDescent="0.25">
      <c r="A1694" s="3">
        <v>23214</v>
      </c>
      <c r="B1694" t="s">
        <v>5820</v>
      </c>
      <c r="C1694">
        <v>1634</v>
      </c>
      <c r="D1694" t="s">
        <v>1636</v>
      </c>
      <c r="E1694" s="1">
        <v>23214</v>
      </c>
      <c r="F1694" s="2">
        <v>44361</v>
      </c>
      <c r="G1694" t="str">
        <f>IFERROR(MID($D1694,FIND(G$1,$D1694,1)+0,110),"x")</f>
        <v>LOCALIZADO NA FAZENDA 2 DE JULHO, ZONA RURAL, NO MUNICÍPIO DE TUCANO, MEDIANTE O  CUMPRIMENTO DA LEGISLAÇÃO VI</v>
      </c>
      <c r="H1694" t="str">
        <f>IFERROR(MID($D1694,FIND(H$1,$D1694,1)+0,70),"x")</f>
        <v>CAPTAÇÃO SUBTERRÂNEA, NA BACIA HIDROGRÁFICA  DO RIO ITAPICURU, NO POÇO</v>
      </c>
      <c r="I1694" t="str">
        <f>IFERROR(MID($D1694,FIND(I$1,$D1694,1)+0,30),"x")</f>
        <v>CPF N° 119.368.355-68, COM SED</v>
      </c>
      <c r="J1694" t="str">
        <f>IFERROR(MID($D1694,FIND(J$1,$D1694,1)+0,30),"x")</f>
        <v>x</v>
      </c>
      <c r="K1694" t="str">
        <f>IFERROR(MID($D1694,FIND(K$1,$D1694,1)+0,40),"x")</f>
        <v>VÁLIDO PELO PRAZO DE 04 (QUATRO) ANOS, A</v>
      </c>
      <c r="L1694" t="str">
        <f>IFERROR(MID($D1694,FIND(L$1,$D1694,1)+0,100),"x")</f>
        <v>RESOLVE: ART. 1º - AUTORIZAR O DIREITO  DE USO DOS RECURSOS HÍDRICOS, VÁLIDO PELO PRAZO DE 04 (QUATR</v>
      </c>
      <c r="M1694" t="s">
        <v>3726</v>
      </c>
      <c r="P1694" t="e">
        <f>VLOOKUP(A1694,#REF!,1,FALSE)</f>
        <v>#REF!</v>
      </c>
    </row>
    <row r="1695" spans="1:16" x14ac:dyDescent="0.25">
      <c r="A1695" s="3">
        <v>23222</v>
      </c>
      <c r="B1695" t="s">
        <v>5821</v>
      </c>
      <c r="C1695">
        <v>1635</v>
      </c>
      <c r="D1695" t="s">
        <v>1637</v>
      </c>
      <c r="E1695" s="1">
        <v>23222</v>
      </c>
      <c r="F1695" s="2">
        <v>44362</v>
      </c>
      <c r="G1695" t="str">
        <f>IFERROR(MID($D1695,FIND(G$1,$D1695,1)+0,110),"x")</f>
        <v xml:space="preserve">LOCALIZADO NO MESMO LOCAL E MUNICÍPIO, MEDIANTE O CUMPRIMENTO DA  LEGISLAÇÃO VIGENTE, DOS CONDICIONANTES E DO </v>
      </c>
      <c r="H1695" t="str">
        <f>IFERROR(MID($D1695,FIND(H$1,$D1695,1)+0,70),"x")</f>
        <v>CAPTAÇÃO SUBTERRÂNEA, NA BACIA HIDROGRÁFICA  DO RIO ITAPICURU, NO POÇO</v>
      </c>
      <c r="I1695" t="str">
        <f>IFERROR(MID($D1695,FIND(I$1,$D1695,1)+0,30),"x")</f>
        <v>CPF N° 001.884.935-06, COM SED</v>
      </c>
      <c r="J1695" t="str">
        <f>IFERROR(MID($D1695,FIND(J$1,$D1695,1)+0,30),"x")</f>
        <v>x</v>
      </c>
      <c r="K1695" t="str">
        <f>IFERROR(MID($D1695,FIND(K$1,$D1695,1)+0,40),"x")</f>
        <v>VÁLIDO PELO PRAZO DE 04 (QUATRO) ANOS, A</v>
      </c>
      <c r="L1695" t="str">
        <f>IFERROR(MID($D1695,FIND(L$1,$D1695,1)+0,100),"x")</f>
        <v>RESOLVE: ART. 1º - AUTORIZAR O DIREITO DE  USO DOS RECURSOS HÍDRICOS, VÁLIDO PELO PRAZO DE 04 (QUATR</v>
      </c>
      <c r="M1695" t="s">
        <v>3727</v>
      </c>
      <c r="P1695" t="e">
        <f>VLOOKUP(A1695,#REF!,1,FALSE)</f>
        <v>#REF!</v>
      </c>
    </row>
    <row r="1696" spans="1:16" x14ac:dyDescent="0.25">
      <c r="A1696" s="3">
        <v>23223</v>
      </c>
      <c r="B1696" t="s">
        <v>5822</v>
      </c>
      <c r="C1696">
        <v>1636</v>
      </c>
      <c r="D1696" t="s">
        <v>1638</v>
      </c>
      <c r="E1696" s="1">
        <v>23223</v>
      </c>
      <c r="F1696" s="2">
        <v>44362</v>
      </c>
      <c r="G1696" t="str">
        <f>IFERROR(MID($D1696,FIND(G$1,$D1696,1)+0,110),"x")</f>
        <v>LOCALIZADO NA FAZENDA VENEZA,   ZONA RURAL, NO MUNICÍPIO DE WAGNER, MEDIANTE O CUMPRIMENTO DA LEGISLAÇÃO VIGEN</v>
      </c>
      <c r="H1696" t="str">
        <f>IFERROR(MID($D1696,FIND(H$1,$D1696,1)+0,70),"x")</f>
        <v>CAPTAÇÃO SUBTERRÂNEA, NA BACIA HIDROGRÁFICA DO RIO PARAGUAÇU,  NO POÇO</v>
      </c>
      <c r="I1696" t="str">
        <f>IFERROR(MID($D1696,FIND(I$1,$D1696,1)+0,30),"x")</f>
        <v>CPF Nº 699.746.918-34, COM SED</v>
      </c>
      <c r="J1696" t="str">
        <f>IFERROR(MID($D1696,FIND(J$1,$D1696,1)+0,30),"x")</f>
        <v>x</v>
      </c>
      <c r="K1696" t="str">
        <f>IFERROR(MID($D1696,FIND(K$1,$D1696,1)+0,40),"x")</f>
        <v>VÁLIDO PELO PRAZO DE 04 (QUATRO) ANOS, A</v>
      </c>
      <c r="L1696" t="str">
        <f>IFERROR(MID($D1696,FIND(L$1,$D1696,1)+0,100),"x")</f>
        <v>RESOLVE: ART. 1º - AUTORIZAR O DIREITO  DE USO DOS RECURSOS HÍDRICOS, VÁLIDO PELO PRAZO DE 04 (QUATR</v>
      </c>
      <c r="M1696" t="s">
        <v>3728</v>
      </c>
      <c r="P1696" t="e">
        <f>VLOOKUP(A1696,#REF!,1,FALSE)</f>
        <v>#REF!</v>
      </c>
    </row>
    <row r="1697" spans="1:16" x14ac:dyDescent="0.25">
      <c r="A1697" s="3">
        <v>23252</v>
      </c>
      <c r="B1697" t="s">
        <v>5823</v>
      </c>
      <c r="C1697">
        <v>1637</v>
      </c>
      <c r="D1697" t="s">
        <v>1639</v>
      </c>
      <c r="E1697" s="1">
        <v>23252</v>
      </c>
      <c r="F1697" s="2">
        <v>44365</v>
      </c>
      <c r="G1697" t="str">
        <f>IFERROR(MID($D1697,FIND(G$1,$D1697,1)+0,110),"x")</f>
        <v>LOCALIZADO NA FAZENDA CURRAL DO PEIXE, ZONA RURAL, NO MUNICÍPIO DE  UTINGA, MEDIANTE O CUMPRIMENTO DA LEGISLAÇ</v>
      </c>
      <c r="H1697" t="str">
        <f>IFERROR(MID($D1697,FIND(H$1,$D1697,1)+0,70),"x")</f>
        <v xml:space="preserve">CAPTAÇÃO SUPERFICIAL, NA BACIA HIDROGRÁFICA  DO RIO PARAGUAÇU, NO RIO </v>
      </c>
      <c r="I1697" t="str">
        <f>IFERROR(MID($D1697,FIND(I$1,$D1697,1)+0,30),"x")</f>
        <v>CPF N° 019.250.595-53, COM SED</v>
      </c>
      <c r="J1697" t="str">
        <f>IFERROR(MID($D1697,FIND(J$1,$D1697,1)+0,30),"x")</f>
        <v>x</v>
      </c>
      <c r="K1697" t="str">
        <f>IFERROR(MID($D1697,FIND(K$1,$D1697,1)+0,40),"x")</f>
        <v>VÁLIDA PELO PRAZO DE 04 (QUATRO) ANOS, A</v>
      </c>
      <c r="L1697" t="str">
        <f>IFERROR(MID($D1697,FIND(L$1,$D1697,1)+0,100),"x")</f>
        <v>RESOLVE: ART. 1º - AUTORIZAR A RENOVAÇÃO  DO DIREITO DE USO DOS RECURSOS HÍDRICOS, VÁLIDA PELO PRAZO</v>
      </c>
      <c r="M1697" t="s">
        <v>3729</v>
      </c>
      <c r="P1697" t="e">
        <f>VLOOKUP(A1697,#REF!,1,FALSE)</f>
        <v>#REF!</v>
      </c>
    </row>
    <row r="1698" spans="1:16" x14ac:dyDescent="0.25">
      <c r="A1698" s="3">
        <v>23253</v>
      </c>
      <c r="B1698" t="s">
        <v>5824</v>
      </c>
      <c r="C1698">
        <v>1638</v>
      </c>
      <c r="D1698" t="s">
        <v>1640</v>
      </c>
      <c r="E1698" s="1">
        <v>23253</v>
      </c>
      <c r="F1698" s="2">
        <v>44365</v>
      </c>
      <c r="G1698" t="str">
        <f>IFERROR(MID($D1698,FIND(G$1,$D1698,1)+0,110),"x")</f>
        <v xml:space="preserve">LOCALIZADO  NA FAZENDA CACHAMBA, ZONA RURAL, NO MUNICÍPIO DE ITAPICURU, MEDIANTE O CUMPRIMENTO DA  LEGISLAÇÃO </v>
      </c>
      <c r="H1698" t="str">
        <f>IFERROR(MID($D1698,FIND(H$1,$D1698,1)+0,70),"x")</f>
        <v>CAPTAÇÃO SUBTERRÂNEA, NA BACIA HIDROGRÁFICA DO RIO REAL, NO  POÇO 1, N</v>
      </c>
      <c r="I1698" t="str">
        <f>IFERROR(MID($D1698,FIND(I$1,$D1698,1)+0,30),"x")</f>
        <v>CPF N° 413.044.205-82, COM SED</v>
      </c>
      <c r="J1698" t="str">
        <f>IFERROR(MID($D1698,FIND(J$1,$D1698,1)+0,30),"x")</f>
        <v>x</v>
      </c>
      <c r="K1698" t="str">
        <f>IFERROR(MID($D1698,FIND(K$1,$D1698,1)+0,40),"x")</f>
        <v>VÁLIDO PELO PRAZO DE 04 (QUATRO) ANOS, A</v>
      </c>
      <c r="L1698" t="str">
        <f>IFERROR(MID($D1698,FIND(L$1,$D1698,1)+0,100),"x")</f>
        <v>RESOLVE: ART. 1º - AUTORIZAR O DIREITO DE  USO DOS RECURSOS HÍDRICOS, VÁLIDO PELO PRAZO DE 04 (QUATR</v>
      </c>
      <c r="M1698" t="s">
        <v>3730</v>
      </c>
      <c r="P1698" t="e">
        <f>VLOOKUP(A1698,#REF!,1,FALSE)</f>
        <v>#REF!</v>
      </c>
    </row>
    <row r="1699" spans="1:16" x14ac:dyDescent="0.25">
      <c r="A1699" s="3">
        <v>23254</v>
      </c>
      <c r="B1699" t="s">
        <v>5825</v>
      </c>
      <c r="C1699">
        <v>1639</v>
      </c>
      <c r="D1699" t="s">
        <v>1641</v>
      </c>
      <c r="E1699" s="1">
        <v>23254</v>
      </c>
      <c r="F1699" s="2">
        <v>44365</v>
      </c>
      <c r="G1699" t="str">
        <f>IFERROR(MID($D1699,FIND(G$1,$D1699,1)+0,110),"x")</f>
        <v>LOCALIZADO NA  FAZENDA JOÃO CAETANO, ZONA RURAL, NO MUNICÍPIO DE TANHAÇU, MEDIANTE O CUMPRIMENTO DA  LEGISLAÇÃ</v>
      </c>
      <c r="H1699" t="str">
        <f>IFERROR(MID($D1699,FIND(H$1,$D1699,1)+0,70),"x")</f>
        <v>CAPTAÇÃO SUBTERRÂNEA,  NA BACIA HIDROGRÁFICA DO RIO DE CONTAS, NO POÇO</v>
      </c>
      <c r="I1699" t="str">
        <f>IFERROR(MID($D1699,FIND(I$1,$D1699,1)+0,30),"x")</f>
        <v>x</v>
      </c>
      <c r="J1699" t="str">
        <f>IFERROR(MID($D1699,FIND(J$1,$D1699,1)+0,30),"x")</f>
        <v>CNPJ N° 17.745.994/0001-78, CO</v>
      </c>
      <c r="K1699" t="str">
        <f>IFERROR(MID($D1699,FIND(K$1,$D1699,1)+0,40),"x")</f>
        <v>VÁLIDO PELO PRAZO DE 04 (QUATRO) ANOS, A</v>
      </c>
      <c r="L1699" t="str">
        <f>IFERROR(MID($D1699,FIND(L$1,$D1699,1)+0,100),"x")</f>
        <v>RESOLVE: ART. 1º - AUTORIZAR O DIREITO DE USO  DOS RECURSOS HÍDRICOS, VÁLIDO PELO PRAZO DE 04 (QUATR</v>
      </c>
      <c r="M1699" t="s">
        <v>3731</v>
      </c>
      <c r="P1699" t="e">
        <f>VLOOKUP(A1699,#REF!,1,FALSE)</f>
        <v>#REF!</v>
      </c>
    </row>
    <row r="1700" spans="1:16" x14ac:dyDescent="0.25">
      <c r="A1700" s="3">
        <v>23255</v>
      </c>
      <c r="B1700" t="s">
        <v>5826</v>
      </c>
      <c r="C1700">
        <v>1640</v>
      </c>
      <c r="D1700" t="s">
        <v>1642</v>
      </c>
      <c r="E1700" s="1">
        <v>23255</v>
      </c>
      <c r="F1700" s="2">
        <v>44365</v>
      </c>
      <c r="G1700" t="str">
        <f>IFERROR(MID($D1700,FIND(G$1,$D1700,1)+0,110),"x")</f>
        <v>LOCALIZADO NA FAZENDA TAQUARI, ZONA RURAL,  NO MUNICÍPIO DE ITAPICURU, MEDIANTE O CUMPRIMENTO DA LEGISLAÇÃO VI</v>
      </c>
      <c r="H1700" t="str">
        <f>IFERROR(MID($D1700,FIND(H$1,$D1700,1)+0,70),"x")</f>
        <v>CAPTAÇÃO SUBTERRÂNEA, NA BACIA HIDROGRÁFICA DO RIO REAL, NO POÇO 1, NA</v>
      </c>
      <c r="I1700" t="str">
        <f>IFERROR(MID($D1700,FIND(I$1,$D1700,1)+0,30),"x")</f>
        <v>CPF N° 013.541.775-92, COM SED</v>
      </c>
      <c r="J1700" t="str">
        <f>IFERROR(MID($D1700,FIND(J$1,$D1700,1)+0,30),"x")</f>
        <v>x</v>
      </c>
      <c r="K1700" t="str">
        <f>IFERROR(MID($D1700,FIND(K$1,$D1700,1)+0,40),"x")</f>
        <v>VÁLIDO PELO PRAZO DE 04 (QUATRO) ANOS, A</v>
      </c>
      <c r="L1700" t="str">
        <f>IFERROR(MID($D1700,FIND(L$1,$D1700,1)+0,100),"x")</f>
        <v>RESOLVE: ART. 1º - AUTORIZAR O DIREITO DE USO  DOS RECURSOS HÍDRICOS, VÁLIDO PELO PRAZO DE 04 (QUATR</v>
      </c>
      <c r="M1700" t="s">
        <v>3732</v>
      </c>
      <c r="P1700" t="e">
        <f>VLOOKUP(A1700,#REF!,1,FALSE)</f>
        <v>#REF!</v>
      </c>
    </row>
    <row r="1701" spans="1:16" x14ac:dyDescent="0.25">
      <c r="A1701" s="3">
        <v>23263</v>
      </c>
      <c r="B1701" t="s">
        <v>5828</v>
      </c>
      <c r="C1701">
        <v>1642</v>
      </c>
      <c r="D1701" t="s">
        <v>1644</v>
      </c>
      <c r="E1701" s="1">
        <v>23263</v>
      </c>
      <c r="F1701" s="2">
        <v>44368</v>
      </c>
      <c r="G1701" t="str">
        <f>IFERROR(MID($D1701,FIND(G$1,$D1701,1)+0,110),"x")</f>
        <v>LOCALIZADO NA FAZENDA BARBOSA, POVOADO DE CORREDOR, NO MUNICÍPIO DE BARRO  ALTO, MEDIANTE O CUMPRIMENTO DA LEG</v>
      </c>
      <c r="H1701" t="str">
        <f>IFERROR(MID($D1701,FIND(H$1,$D1701,1)+0,70),"x")</f>
        <v xml:space="preserve">CAPTAÇÃO SUBTERRÂNEA, NA BACIA HIDROGRÁFICA  DO RIO SÃO FRANCISCO, NO </v>
      </c>
      <c r="I1701" t="str">
        <f>IFERROR(MID($D1701,FIND(I$1,$D1701,1)+0,30),"x")</f>
        <v>CPF N° 271.860.568-57, COM SED</v>
      </c>
      <c r="J1701" t="str">
        <f>IFERROR(MID($D1701,FIND(J$1,$D1701,1)+0,30),"x")</f>
        <v>x</v>
      </c>
      <c r="K1701" t="str">
        <f>IFERROR(MID($D1701,FIND(K$1,$D1701,1)+0,40),"x")</f>
        <v>VÁLIDO PELO PRAZO DE 04 (QUATRO) ANOS, A</v>
      </c>
      <c r="L1701" t="str">
        <f>IFERROR(MID($D1701,FIND(L$1,$D1701,1)+0,100),"x")</f>
        <v>RESOLVE: ART. 1º - AUTORIZAR O DIREITO  DE USO DOS RECURSOS HÍDRICOS, VÁLIDO PELO PRAZO DE 04 (QUATR</v>
      </c>
      <c r="M1701" t="s">
        <v>3734</v>
      </c>
      <c r="P1701" t="e">
        <f>VLOOKUP(A1701,#REF!,1,FALSE)</f>
        <v>#REF!</v>
      </c>
    </row>
    <row r="1702" spans="1:16" x14ac:dyDescent="0.25">
      <c r="A1702" s="3">
        <v>23264</v>
      </c>
      <c r="B1702" t="s">
        <v>5829</v>
      </c>
      <c r="C1702">
        <v>1643</v>
      </c>
      <c r="D1702" t="s">
        <v>1645</v>
      </c>
      <c r="E1702" s="1">
        <v>23264</v>
      </c>
      <c r="F1702" s="2">
        <v>44368</v>
      </c>
      <c r="G1702" t="str">
        <f>IFERROR(MID($D1702,FIND(G$1,$D1702,1)+0,110),"x")</f>
        <v>LOCALIZADO NA FAZENDA BARRO VERMELHO, ZONA RURAL, NO MUNICÍPIO DE CAFARNAUM, MEDIANTE O  CUMPRIMENTO DA LEGISL</v>
      </c>
      <c r="H1702" t="str">
        <f>IFERROR(MID($D1702,FIND(H$1,$D1702,1)+0,70),"x")</f>
        <v xml:space="preserve">CAPTAÇÃO SUBTERRÂNEA, NA BACIA HIDROGRÁFICA DO RIO SÃO  FRANCISCO, NO </v>
      </c>
      <c r="I1702" t="str">
        <f>IFERROR(MID($D1702,FIND(I$1,$D1702,1)+0,30),"x")</f>
        <v>CPF N° 519.791.015-15, COM SED</v>
      </c>
      <c r="J1702" t="str">
        <f>IFERROR(MID($D1702,FIND(J$1,$D1702,1)+0,30),"x")</f>
        <v>x</v>
      </c>
      <c r="K1702" t="str">
        <f>IFERROR(MID($D1702,FIND(K$1,$D1702,1)+0,40),"x")</f>
        <v>VÁLIDO PELO PRAZO DE 04 (QUATRO) ANOS, A</v>
      </c>
      <c r="L1702" t="str">
        <f>IFERROR(MID($D1702,FIND(L$1,$D1702,1)+0,100),"x")</f>
        <v>RESOLVE: ART. 1º - AUTORIZAR O DIREITO DE  USO DOS RECURSOS HÍDRICOS, VÁLIDO PELO PRAZO DE 04 (QUATR</v>
      </c>
      <c r="M1702" t="s">
        <v>3735</v>
      </c>
      <c r="P1702" t="e">
        <f>VLOOKUP(A1702,#REF!,1,FALSE)</f>
        <v>#REF!</v>
      </c>
    </row>
    <row r="1703" spans="1:16" x14ac:dyDescent="0.25">
      <c r="A1703" s="3">
        <v>23265</v>
      </c>
      <c r="B1703" t="s">
        <v>5830</v>
      </c>
      <c r="C1703">
        <v>1644</v>
      </c>
      <c r="D1703" t="s">
        <v>1646</v>
      </c>
      <c r="E1703" s="1">
        <v>23265</v>
      </c>
      <c r="F1703" s="2">
        <v>44368</v>
      </c>
      <c r="G1703" t="str">
        <f>IFERROR(MID($D1703,FIND(G$1,$D1703,1)+0,110),"x")</f>
        <v xml:space="preserve">LOCALIZADO NA FAZENDA NOVA AMÉRICA, ZONA RURAL, NO MUNICÍPIO DE  UTINGA, MEDIANTE O CUMPRIMENTO DA LEGISLAÇÃO </v>
      </c>
      <c r="H1703" t="str">
        <f>IFERROR(MID($D1703,FIND(H$1,$D1703,1)+0,70),"x")</f>
        <v>CAPTAÇÃO SUBTERRÂNEA, NA BACIA HIDROGRÁFICA DO RIO PARAGUAÇU,  NO POÇO</v>
      </c>
      <c r="I1703" t="str">
        <f>IFERROR(MID($D1703,FIND(I$1,$D1703,1)+0,30),"x")</f>
        <v>CPF N° 026.374.485-04, COM SED</v>
      </c>
      <c r="J1703" t="str">
        <f>IFERROR(MID($D1703,FIND(J$1,$D1703,1)+0,30),"x")</f>
        <v>x</v>
      </c>
      <c r="K1703" t="str">
        <f>IFERROR(MID($D1703,FIND(K$1,$D1703,1)+0,40),"x")</f>
        <v>VÁLIDO PELO PRAZO DE 04 (QUATRO) ANOS, A</v>
      </c>
      <c r="L1703" t="str">
        <f>IFERROR(MID($D1703,FIND(L$1,$D1703,1)+0,100),"x")</f>
        <v>RESOLVE: ART. 1º - AUTORIZAR O DIREITO DE  USO DOS RECURSOS HÍDRICOS, VÁLIDO PELO PRAZO DE 04 (QUATR</v>
      </c>
      <c r="M1703" t="s">
        <v>3736</v>
      </c>
      <c r="P1703" t="e">
        <f>VLOOKUP(A1703,#REF!,1,FALSE)</f>
        <v>#REF!</v>
      </c>
    </row>
    <row r="1704" spans="1:16" x14ac:dyDescent="0.25">
      <c r="A1704" s="3">
        <v>23268</v>
      </c>
      <c r="B1704" t="s">
        <v>5831</v>
      </c>
      <c r="C1704">
        <v>1645</v>
      </c>
      <c r="D1704" t="s">
        <v>1647</v>
      </c>
      <c r="E1704" s="1">
        <v>23268</v>
      </c>
      <c r="F1704" s="2">
        <v>44369</v>
      </c>
      <c r="G1704" t="str">
        <f>IFERROR(MID($D1704,FIND(G$1,$D1704,1)+0,110),"x")</f>
        <v>LOCALIZADO NA FAZENDA SANTA TEREZINHA, ZONA RURAL, NO MUNICÍPIO IBICOARA, MEDIANTE  O CUMPRIMENTO DA LEGISLAÇÃ</v>
      </c>
      <c r="H1704" t="str">
        <f>IFERROR(MID($D1704,FIND(H$1,$D1704,1)+0,70),"x")</f>
        <v>CAPTAÇÃO SUPERFICIAL, NA BACIA HIDROGRÁFICA DO RIO DE  CONTAS, NO RIAC</v>
      </c>
      <c r="I1704" t="str">
        <f>IFERROR(MID($D1704,FIND(I$1,$D1704,1)+0,30),"x")</f>
        <v>CPF N° 011.527.966-07, COM SED</v>
      </c>
      <c r="J1704" t="str">
        <f>IFERROR(MID($D1704,FIND(J$1,$D1704,1)+0,30),"x")</f>
        <v>x</v>
      </c>
      <c r="K1704" t="str">
        <f>IFERROR(MID($D1704,FIND(K$1,$D1704,1)+0,40),"x")</f>
        <v>VÁLIDO PELO PRAZO DE 04 (QUATRO) ANOS, A</v>
      </c>
      <c r="L1704" t="str">
        <f>IFERROR(MID($D1704,FIND(L$1,$D1704,1)+0,100),"x")</f>
        <v>RESOLVE: ART. 1º - AUTORIZAR O DIREITO DE  USO DOS RECURSOS HÍDRICOS, VÁLIDO PELO PRAZO DE 04 (QUATR</v>
      </c>
      <c r="M1704" t="s">
        <v>3737</v>
      </c>
      <c r="P1704" t="e">
        <f>VLOOKUP(A1704,#REF!,1,FALSE)</f>
        <v>#REF!</v>
      </c>
    </row>
    <row r="1705" spans="1:16" x14ac:dyDescent="0.25">
      <c r="A1705" s="3">
        <v>23276</v>
      </c>
      <c r="B1705" t="s">
        <v>5832</v>
      </c>
      <c r="C1705">
        <v>1646</v>
      </c>
      <c r="D1705" t="s">
        <v>1648</v>
      </c>
      <c r="E1705" s="1">
        <v>23276</v>
      </c>
      <c r="F1705" s="2">
        <v>44372</v>
      </c>
      <c r="G1705" t="str">
        <f>IFERROR(MID($D1705,FIND(G$1,$D1705,1)+0,110),"x")</f>
        <v>LOCALIZADO  NA CHÁCARA RECANTO DA PAZ, ZONA RURAL, NO MUNICÍPIO DE RIO REAL, MEDIANTE O CUMPRIMENTO DA  LEGISL</v>
      </c>
      <c r="H1705" t="str">
        <f>IFERROR(MID($D1705,FIND(H$1,$D1705,1)+0,70),"x")</f>
        <v>CAPTAÇÃO SUBTERRÂNEA, NA BACIA HIDROGRÁFICA DO RIO  REAL, NO POÇO 1, N</v>
      </c>
      <c r="I1705" t="str">
        <f>IFERROR(MID($D1705,FIND(I$1,$D1705,1)+0,30),"x")</f>
        <v>CPF N° 199.447.645-15, COM SED</v>
      </c>
      <c r="J1705" t="str">
        <f>IFERROR(MID($D1705,FIND(J$1,$D1705,1)+0,30),"x")</f>
        <v>x</v>
      </c>
      <c r="K1705" t="str">
        <f>IFERROR(MID($D1705,FIND(K$1,$D1705,1)+0,40),"x")</f>
        <v>VÁLIDO PELO PRAZO DE 04 (QUATRO) ANOS, A</v>
      </c>
      <c r="L1705" t="str">
        <f>IFERROR(MID($D1705,FIND(L$1,$D1705,1)+0,100),"x")</f>
        <v>RESOLVE: ART. 1º - AUTORIZAR O DIREITO DE  USO DOS RECURSOS HÍDRICOS, VÁLIDO PELO PRAZO DE 04 (QUATR</v>
      </c>
      <c r="M1705" t="s">
        <v>3738</v>
      </c>
      <c r="P1705" t="e">
        <f>VLOOKUP(A1705,#REF!,1,FALSE)</f>
        <v>#REF!</v>
      </c>
    </row>
    <row r="1706" spans="1:16" x14ac:dyDescent="0.25">
      <c r="A1706" s="3">
        <v>23279</v>
      </c>
      <c r="B1706" t="s">
        <v>5833</v>
      </c>
      <c r="C1706">
        <v>1647</v>
      </c>
      <c r="D1706" t="s">
        <v>1649</v>
      </c>
      <c r="E1706" s="1">
        <v>23279</v>
      </c>
      <c r="F1706" s="2">
        <v>44372</v>
      </c>
      <c r="G1706" t="str">
        <f>IFERROR(MID($D1706,FIND(G$1,$D1706,1)+0,110),"x")</f>
        <v xml:space="preserve">LOCALIZADO NO SITIO REMANSO, ZONA RURAL, NO MUNICÍPIO DE RIO DE CONTAS, MEDIANTE O CUMPRIMENTO  DA LEGISLAÇÃO </v>
      </c>
      <c r="H1706" t="str">
        <f>IFERROR(MID($D1706,FIND(H$1,$D1706,1)+0,70),"x")</f>
        <v xml:space="preserve">CAPTAÇÃO SUPERFICIAL, NA BACIA HIDROGRÁFICA DO RIO DE CONTAS,  NO RIO </v>
      </c>
      <c r="I1706" t="str">
        <f>IFERROR(MID($D1706,FIND(I$1,$D1706,1)+0,30),"x")</f>
        <v>CPF Nº 885.251.475-91, COM SED</v>
      </c>
      <c r="J1706" t="str">
        <f>IFERROR(MID($D1706,FIND(J$1,$D1706,1)+0,30),"x")</f>
        <v>x</v>
      </c>
      <c r="K1706" t="str">
        <f>IFERROR(MID($D1706,FIND(K$1,$D1706,1)+0,40),"x")</f>
        <v>VÁLIDO PELO PRAZO DE 04 (QUATRO) ANOS, A</v>
      </c>
      <c r="L1706" t="str">
        <f>IFERROR(MID($D1706,FIND(L$1,$D1706,1)+0,100),"x")</f>
        <v>RESOLVE: ART. 1º - AUTORIZAR O DIREITO DE USO  DOS RECURSOS HÍDRICOS, VÁLIDO PELO PRAZO DE 04 (QUATR</v>
      </c>
      <c r="M1706" t="s">
        <v>3739</v>
      </c>
      <c r="P1706" t="e">
        <f>VLOOKUP(A1706,#REF!,1,FALSE)</f>
        <v>#REF!</v>
      </c>
    </row>
    <row r="1707" spans="1:16" x14ac:dyDescent="0.25">
      <c r="A1707" s="3">
        <v>23280</v>
      </c>
      <c r="B1707" t="s">
        <v>5834</v>
      </c>
      <c r="C1707">
        <v>1648</v>
      </c>
      <c r="D1707" t="s">
        <v>1650</v>
      </c>
      <c r="E1707" s="1">
        <v>23280</v>
      </c>
      <c r="F1707" s="2">
        <v>44372</v>
      </c>
      <c r="G1707" t="str">
        <f>IFERROR(MID($D1707,FIND(G$1,$D1707,1)+0,110),"x")</f>
        <v xml:space="preserve">LOCALIZADO NO MESMO LOCAL E MUNICÍPIO, MEDIANTE  O CUMPRIMENTO DA LEGISLAÇÃO VIGENTE, DOS CONDICIONANTES E DO </v>
      </c>
      <c r="H1707" t="str">
        <f>IFERROR(MID($D1707,FIND(H$1,$D1707,1)+0,70),"x")</f>
        <v>CAPTAÇÃO SUPERFICIAL EM BARRAMENTO EXISTENTE, DISPENSADO DE  OUTORGA A</v>
      </c>
      <c r="I1707" t="str">
        <f>IFERROR(MID($D1707,FIND(I$1,$D1707,1)+0,30),"x")</f>
        <v>CPF Nº 753.305.205-68, COM SED</v>
      </c>
      <c r="J1707" t="str">
        <f>IFERROR(MID($D1707,FIND(J$1,$D1707,1)+0,30),"x")</f>
        <v>x</v>
      </c>
      <c r="K1707" t="str">
        <f>IFERROR(MID($D1707,FIND(K$1,$D1707,1)+0,40),"x")</f>
        <v>VÁLIDO PELO PRAZO DE 04 (QUATRO) ANOS, A</v>
      </c>
      <c r="L1707" t="str">
        <f>IFERROR(MID($D1707,FIND(L$1,$D1707,1)+0,100),"x")</f>
        <v>RESOLVE: ART. 1º - AUTORIZAR O DIREITO DE  USO DOS RECURSOS HÍDRICOS, VÁLIDO PELO PRAZO DE 04 (QUATR</v>
      </c>
      <c r="M1707" t="s">
        <v>3740</v>
      </c>
      <c r="P1707" t="e">
        <f>VLOOKUP(A1707,#REF!,1,FALSE)</f>
        <v>#REF!</v>
      </c>
    </row>
    <row r="1708" spans="1:16" x14ac:dyDescent="0.25">
      <c r="A1708" s="3">
        <v>23282</v>
      </c>
      <c r="B1708" t="s">
        <v>5836</v>
      </c>
      <c r="C1708">
        <v>1650</v>
      </c>
      <c r="D1708" t="s">
        <v>1652</v>
      </c>
      <c r="E1708" s="1">
        <v>23282</v>
      </c>
      <c r="F1708" s="2">
        <v>44372</v>
      </c>
      <c r="G1708" t="str">
        <f>IFERROR(MID($D1708,FIND(G$1,$D1708,1)+0,110),"x")</f>
        <v xml:space="preserve">LOCALIZADO NO SITIO REMANSO, ZONA RURAL, NO MUNICÍPIO DE RIO DE CONTAS, MEDIANTE  O CUMPRIMENTO DA LEGISLAÇÃO </v>
      </c>
      <c r="H1708" t="str">
        <f>IFERROR(MID($D1708,FIND(H$1,$D1708,1)+0,70),"x")</f>
        <v xml:space="preserve">CAPTAÇÃO SUPERFICIAL, NA BACIA HIDROGRÁFICA DO RIO  DE CONTAS, NO RIO </v>
      </c>
      <c r="I1708" t="str">
        <f>IFERROR(MID($D1708,FIND(I$1,$D1708,1)+0,30),"x")</f>
        <v>CPF Nº 012.945.405-21, COM SED</v>
      </c>
      <c r="J1708" t="str">
        <f>IFERROR(MID($D1708,FIND(J$1,$D1708,1)+0,30),"x")</f>
        <v>x</v>
      </c>
      <c r="K1708" t="str">
        <f>IFERROR(MID($D1708,FIND(K$1,$D1708,1)+0,40),"x")</f>
        <v>VÁLIDO PELO PRAZO DE 04 (QUATRO) ANOS, A</v>
      </c>
      <c r="L1708" t="str">
        <f>IFERROR(MID($D1708,FIND(L$1,$D1708,1)+0,100),"x")</f>
        <v>RESOLVE: ART. 1º - AUTORIZAR O DIREITO DE  USO DOS RECURSOS HÍDRICOS, VÁLIDO PELO PRAZO DE 04 (QUATR</v>
      </c>
      <c r="M1708" t="s">
        <v>3742</v>
      </c>
      <c r="P1708" t="e">
        <f>VLOOKUP(A1708,#REF!,1,FALSE)</f>
        <v>#REF!</v>
      </c>
    </row>
    <row r="1709" spans="1:16" x14ac:dyDescent="0.25">
      <c r="A1709" s="3">
        <v>23287</v>
      </c>
      <c r="B1709" t="s">
        <v>5837</v>
      </c>
      <c r="C1709">
        <v>1651</v>
      </c>
      <c r="D1709" t="s">
        <v>1653</v>
      </c>
      <c r="E1709" s="1">
        <v>23287</v>
      </c>
      <c r="F1709" s="2">
        <v>44372</v>
      </c>
      <c r="G1709" t="str">
        <f>IFERROR(MID($D1709,FIND(G$1,$D1709,1)+0,110),"x")</f>
        <v>LOCALIZADO NO SÍTIO BOA  VISTA, ZONA RURAL, NO MUNICÍPIO DE WAGNER, MEDIANTE O CUMPRIMENTO DA LEGISLAÇÃO VIGEN</v>
      </c>
      <c r="H1709" t="str">
        <f>IFERROR(MID($D1709,FIND(H$1,$D1709,1)+0,70),"x")</f>
        <v xml:space="preserve">CAPTAÇÃO SUBTERRÂNEA, NA BACIA HIDROGRÁFICA DO RIO PARAGUAÇU, NO POÇO </v>
      </c>
      <c r="I1709" t="str">
        <f>IFERROR(MID($D1709,FIND(I$1,$D1709,1)+0,30),"x")</f>
        <v>CPF N° 062.972.808-94, COM SED</v>
      </c>
      <c r="J1709" t="str">
        <f>IFERROR(MID($D1709,FIND(J$1,$D1709,1)+0,30),"x")</f>
        <v>x</v>
      </c>
      <c r="K1709" t="str">
        <f>IFERROR(MID($D1709,FIND(K$1,$D1709,1)+0,40),"x")</f>
        <v>VÁLIDO PELO PRAZO DE 04 (QUATRO) ANOS, A</v>
      </c>
      <c r="L1709" t="str">
        <f>IFERROR(MID($D1709,FIND(L$1,$D1709,1)+0,100),"x")</f>
        <v>RESOLVE: ART. 1º - AUTORIZAR O DIREITO DE  USO DOS RECURSOS HÍDRICOS, VÁLIDO PELO PRAZO DE 04 (QUATR</v>
      </c>
      <c r="M1709" t="s">
        <v>3743</v>
      </c>
      <c r="P1709" t="e">
        <f>VLOOKUP(A1709,#REF!,1,FALSE)</f>
        <v>#REF!</v>
      </c>
    </row>
    <row r="1710" spans="1:16" x14ac:dyDescent="0.25">
      <c r="A1710" s="3">
        <v>23288</v>
      </c>
      <c r="B1710" t="s">
        <v>5838</v>
      </c>
      <c r="C1710">
        <v>1652</v>
      </c>
      <c r="D1710" t="s">
        <v>1654</v>
      </c>
      <c r="E1710" s="1">
        <v>23288</v>
      </c>
      <c r="F1710" s="2">
        <v>44372</v>
      </c>
      <c r="G1710" t="str">
        <f>IFERROR(MID($D1710,FIND(G$1,$D1710,1)+0,110),"x")</f>
        <v>LOCALIZADO NO SÍTIO  SANTO ANTÔNIO, ZONA RURAL, NO MUNICÍPIO DE RIO REAL, MEDIANTE O CUMPRIMENTO DA LEGISLAÇÃO</v>
      </c>
      <c r="H1710" t="str">
        <f>IFERROR(MID($D1710,FIND(H$1,$D1710,1)+0,70),"x")</f>
        <v>CAPTAÇÃO SUBTERRÂNEA, NA BACIA HIDROGRÁFICA DO RIO REAL, NO  POÇO 1, N</v>
      </c>
      <c r="I1710" t="str">
        <f>IFERROR(MID($D1710,FIND(I$1,$D1710,1)+0,30),"x")</f>
        <v>CPF N° 270.891.935-00, COM SED</v>
      </c>
      <c r="J1710" t="str">
        <f>IFERROR(MID($D1710,FIND(J$1,$D1710,1)+0,30),"x")</f>
        <v>x</v>
      </c>
      <c r="K1710" t="str">
        <f>IFERROR(MID($D1710,FIND(K$1,$D1710,1)+0,40),"x")</f>
        <v>VÁLIDO PELO PRAZO DE 04 (QUATRO) ANOS, A</v>
      </c>
      <c r="L1710" t="str">
        <f>IFERROR(MID($D1710,FIND(L$1,$D1710,1)+0,100),"x")</f>
        <v>RESOLVE: ART. 1º - AUTORIZAR O DIREITO  DE USO DOS RECURSOS HÍDRICOS, VÁLIDO PELO PRAZO DE 04 (QUATR</v>
      </c>
      <c r="M1710" t="s">
        <v>3744</v>
      </c>
      <c r="P1710" t="e">
        <f>VLOOKUP(A1710,#REF!,1,FALSE)</f>
        <v>#REF!</v>
      </c>
    </row>
    <row r="1711" spans="1:16" x14ac:dyDescent="0.25">
      <c r="A1711" s="3">
        <v>23289</v>
      </c>
      <c r="B1711" t="s">
        <v>5839</v>
      </c>
      <c r="C1711">
        <v>1653</v>
      </c>
      <c r="D1711" t="s">
        <v>1655</v>
      </c>
      <c r="E1711" s="1">
        <v>23289</v>
      </c>
      <c r="F1711" s="2">
        <v>44372</v>
      </c>
      <c r="G1711" t="str">
        <f>IFERROR(MID($D1711,FIND(G$1,$D1711,1)+0,110),"x")</f>
        <v>LOCALIZADO  NA FAZENDA BOLANDEIRA, ZONA RURAL, NO MUNICÍPIO DE RIO REAL, MEDIANTE O CUMPRIMENTO DA  LEGISLAÇÃO</v>
      </c>
      <c r="H1711" t="str">
        <f>IFERROR(MID($D1711,FIND(H$1,$D1711,1)+0,70),"x")</f>
        <v>CAPTAÇÃO SUBTERRÂNEA, NA BACIA HIDROGRÁFICA DO RIO  REAL, NO POÇO 1, N</v>
      </c>
      <c r="I1711" t="str">
        <f>IFERROR(MID($D1711,FIND(I$1,$D1711,1)+0,30),"x")</f>
        <v>CPF N° 026.968.655-07, COM SED</v>
      </c>
      <c r="J1711" t="str">
        <f>IFERROR(MID($D1711,FIND(J$1,$D1711,1)+0,30),"x")</f>
        <v>x</v>
      </c>
      <c r="K1711" t="str">
        <f>IFERROR(MID($D1711,FIND(K$1,$D1711,1)+0,40),"x")</f>
        <v>VÁLIDO PELO PRAZO DE 04 (QUATRO) ANOS, A</v>
      </c>
      <c r="L1711" t="str">
        <f>IFERROR(MID($D1711,FIND(L$1,$D1711,1)+0,100),"x")</f>
        <v>RESOLVE: ART. 1º - AUTORIZAR O DIREITO DE  USO DOS RECURSOS HÍDRICOS, VÁLIDO PELO PRAZO DE 04 (QUATR</v>
      </c>
      <c r="M1711" t="s">
        <v>3745</v>
      </c>
      <c r="P1711" t="e">
        <f>VLOOKUP(A1711,#REF!,1,FALSE)</f>
        <v>#REF!</v>
      </c>
    </row>
    <row r="1712" spans="1:16" x14ac:dyDescent="0.25">
      <c r="A1712" s="3">
        <v>23292</v>
      </c>
      <c r="B1712" t="s">
        <v>5840</v>
      </c>
      <c r="C1712">
        <v>1654</v>
      </c>
      <c r="D1712" t="s">
        <v>1656</v>
      </c>
      <c r="E1712" s="1">
        <v>23292</v>
      </c>
      <c r="F1712" s="2">
        <v>44372</v>
      </c>
      <c r="G1712" t="str">
        <f>IFERROR(MID($D1712,FIND(G$1,$D1712,1)+0,110),"x")</f>
        <v>LOCALIZADO NA  FAZENDA MULUNGU, ZONA RURAL, NO MUNICÍPIO DE AMÉRICA DOURADA, MEDIANTE O CUMPRIMENTO DA  LEGISL</v>
      </c>
      <c r="H1712" t="str">
        <f>IFERROR(MID($D1712,FIND(H$1,$D1712,1)+0,70),"x")</f>
        <v>CAPTAÇÃO SUBTERRÂNEA NA BACIA HIDROGRÁFICA DO RIO SÃO FRANCISCO,  NO P</v>
      </c>
      <c r="I1712" t="str">
        <f>IFERROR(MID($D1712,FIND(I$1,$D1712,1)+0,30),"x")</f>
        <v>CPF Nº 267.864.005-15, COM SED</v>
      </c>
      <c r="J1712" t="str">
        <f>IFERROR(MID($D1712,FIND(J$1,$D1712,1)+0,30),"x")</f>
        <v>x</v>
      </c>
      <c r="K1712" t="str">
        <f>IFERROR(MID($D1712,FIND(K$1,$D1712,1)+0,40),"x")</f>
        <v>VÁLIDO PELO PRAZO DE 04 (QUATRO) ANOS, A</v>
      </c>
      <c r="L1712" t="str">
        <f>IFERROR(MID($D1712,FIND(L$1,$D1712,1)+0,100),"x")</f>
        <v>RESOLVE: ART. 1º - AUTORIZAR O DIREITO DE  USO DOS RECURSOS HÍDRICOS, VÁLIDO PELO PRAZO DE 04 (QUATR</v>
      </c>
      <c r="M1712" t="s">
        <v>3746</v>
      </c>
      <c r="P1712" t="e">
        <f>VLOOKUP(A1712,#REF!,1,FALSE)</f>
        <v>#REF!</v>
      </c>
    </row>
    <row r="1713" spans="1:16" x14ac:dyDescent="0.25">
      <c r="A1713" s="3">
        <v>23293</v>
      </c>
      <c r="B1713" t="s">
        <v>5841</v>
      </c>
      <c r="C1713">
        <v>1655</v>
      </c>
      <c r="D1713" t="s">
        <v>1657</v>
      </c>
      <c r="E1713" s="1">
        <v>23293</v>
      </c>
      <c r="F1713" s="2">
        <v>44372</v>
      </c>
      <c r="G1713" t="str">
        <f>IFERROR(MID($D1713,FIND(G$1,$D1713,1)+0,110),"x")</f>
        <v>LOCALIZADO NA FAZENDA BAIXA DAS PEDRAS, ZONA RURAL, NO MUNICÍPIO DE NOVA  SOURE, MEDIANTE O CUMPRIMENTO DA LEG</v>
      </c>
      <c r="H1713" t="str">
        <f>IFERROR(MID($D1713,FIND(H$1,$D1713,1)+0,70),"x")</f>
        <v>CAPTAÇÃO SUBTERRÂNEA, NA BACIA  HIDROGRÁFICA DO RIO ITAPICURU, NO POÇO</v>
      </c>
      <c r="I1713" t="str">
        <f>IFERROR(MID($D1713,FIND(I$1,$D1713,1)+0,30),"x")</f>
        <v>CPF N° 660.982.898-91, COM SED</v>
      </c>
      <c r="J1713" t="str">
        <f>IFERROR(MID($D1713,FIND(J$1,$D1713,1)+0,30),"x")</f>
        <v>x</v>
      </c>
      <c r="K1713" t="str">
        <f>IFERROR(MID($D1713,FIND(K$1,$D1713,1)+0,40),"x")</f>
        <v>VÁLIDO PELO PRAZO DE 04 (QUATRO) ANOS, A</v>
      </c>
      <c r="L1713" t="str">
        <f>IFERROR(MID($D1713,FIND(L$1,$D1713,1)+0,100),"x")</f>
        <v>RESOLVE: ART. 1º - AUTORIZAR O DIREITO DE  USO DOS RECURSOS HÍDRICOS, VÁLIDO PELO PRAZO DE 04 (QUATR</v>
      </c>
      <c r="M1713" t="s">
        <v>3747</v>
      </c>
      <c r="P1713" t="e">
        <f>VLOOKUP(A1713,#REF!,1,FALSE)</f>
        <v>#REF!</v>
      </c>
    </row>
    <row r="1714" spans="1:16" x14ac:dyDescent="0.25">
      <c r="A1714" s="3">
        <v>23296</v>
      </c>
      <c r="B1714" t="s">
        <v>5842</v>
      </c>
      <c r="C1714">
        <v>1656</v>
      </c>
      <c r="D1714" t="s">
        <v>1658</v>
      </c>
      <c r="E1714" s="1">
        <v>23296</v>
      </c>
      <c r="F1714" s="2">
        <v>44372</v>
      </c>
      <c r="G1714" t="str">
        <f>IFERROR(MID($D1714,FIND(G$1,$D1714,1)+0,110),"x")</f>
        <v>LOCALIZADO  NA CHÁCARA RECANTO DA PAZ, ZONA RURAL, NO MUNICÍPIO DE RIO REAL, MEDIANTE O CUMPRIMENTO DA  LEGISL</v>
      </c>
      <c r="H1714" t="str">
        <f>IFERROR(MID($D1714,FIND(H$1,$D1714,1)+0,70),"x")</f>
        <v>CAPTAÇÃO SUBTERRÂNEA, NA BACIA HIDROGRÁFICA DO RIO  REAL, NO POÇO 2, N</v>
      </c>
      <c r="I1714" t="str">
        <f>IFERROR(MID($D1714,FIND(I$1,$D1714,1)+0,30),"x")</f>
        <v>CPF N° 199.447.645-15, COM SED</v>
      </c>
      <c r="J1714" t="str">
        <f>IFERROR(MID($D1714,FIND(J$1,$D1714,1)+0,30),"x")</f>
        <v>x</v>
      </c>
      <c r="K1714" t="str">
        <f>IFERROR(MID($D1714,FIND(K$1,$D1714,1)+0,40),"x")</f>
        <v>VÁLIDO PELO PRAZO DE 04 (QUATRO) ANOS, A</v>
      </c>
      <c r="L1714" t="str">
        <f>IFERROR(MID($D1714,FIND(L$1,$D1714,1)+0,100),"x")</f>
        <v>RESOLVE: ART. 1º - AUTORIZAR O DIREITO DE  USO DOS RECURSOS HÍDRICOS, VÁLIDO PELO PRAZO DE 04 (QUATR</v>
      </c>
      <c r="M1714" t="s">
        <v>3748</v>
      </c>
      <c r="P1714" t="e">
        <f>VLOOKUP(A1714,#REF!,1,FALSE)</f>
        <v>#REF!</v>
      </c>
    </row>
    <row r="1715" spans="1:16" x14ac:dyDescent="0.25">
      <c r="A1715" s="3">
        <v>23298</v>
      </c>
      <c r="B1715" t="s">
        <v>5843</v>
      </c>
      <c r="C1715">
        <v>1657</v>
      </c>
      <c r="D1715" t="s">
        <v>1659</v>
      </c>
      <c r="E1715" s="1">
        <v>23298</v>
      </c>
      <c r="F1715" s="2">
        <v>44372</v>
      </c>
      <c r="G1715" t="str">
        <f>IFERROR(MID($D1715,FIND(G$1,$D1715,1)+0,110),"x")</f>
        <v>LOCALIZADO NA FAZENDA ANGICO, ZONA RURAL, NO MUNICÍPIO DE ITUAÇU, MEDIANTE O CUMPRIMENTO  DA LEGISLAÇÃO VIGENT</v>
      </c>
      <c r="H1715" t="str">
        <f>IFERROR(MID($D1715,FIND(H$1,$D1715,1)+0,70),"x")</f>
        <v xml:space="preserve">CAPTAÇÃO SUPERFICIAL, NA BACIA HIDROGRÁFICA DO  RIO DE CONTAS, NO RIO </v>
      </c>
      <c r="I1715" t="str">
        <f>IFERROR(MID($D1715,FIND(I$1,$D1715,1)+0,30),"x")</f>
        <v>CPF Nº 035.046.088-46, COM SED</v>
      </c>
      <c r="J1715" t="str">
        <f>IFERROR(MID($D1715,FIND(J$1,$D1715,1)+0,30),"x")</f>
        <v>x</v>
      </c>
      <c r="K1715" t="str">
        <f>IFERROR(MID($D1715,FIND(K$1,$D1715,1)+0,40),"x")</f>
        <v>VÁLIDO PELO PRAZO DE 04 (QUATRO) ANOS, A</v>
      </c>
      <c r="L1715" t="str">
        <f>IFERROR(MID($D1715,FIND(L$1,$D1715,1)+0,100),"x")</f>
        <v>RESOLVE: ART. 1º - AUTORIZAR O DIREITO DE  USO DOS RECURSOS HÍDRICOS, VÁLIDO PELO PRAZO DE 04 (QUATR</v>
      </c>
      <c r="M1715" t="s">
        <v>3749</v>
      </c>
      <c r="P1715" t="e">
        <f>VLOOKUP(A1715,#REF!,1,FALSE)</f>
        <v>#REF!</v>
      </c>
    </row>
    <row r="1716" spans="1:16" x14ac:dyDescent="0.25">
      <c r="A1716" s="3">
        <v>23299</v>
      </c>
      <c r="B1716" t="s">
        <v>5844</v>
      </c>
      <c r="C1716">
        <v>1658</v>
      </c>
      <c r="D1716" t="s">
        <v>1660</v>
      </c>
      <c r="E1716" s="1">
        <v>23299</v>
      </c>
      <c r="F1716" s="2">
        <v>44372</v>
      </c>
      <c r="G1716" t="str">
        <f>IFERROR(MID($D1716,FIND(G$1,$D1716,1)+0,110),"x")</f>
        <v>LOCALIZADO NO SITIO CAPIXABA, ZONA RURAL, NO MUNICÍPIO DE  PRADO, MEDIANTE O CUMPRIMENTO DA LEGISLAÇÃO VIGENTE</v>
      </c>
      <c r="H1716" t="str">
        <f>IFERROR(MID($D1716,FIND(H$1,$D1716,1)+0,70),"x")</f>
        <v>CAPTAÇÃO SUPERFICIAL, NA BACIA HIDROGRÁFICA DO  RIO SEM NOME, NO AFLUE</v>
      </c>
      <c r="I1716" t="str">
        <f>IFERROR(MID($D1716,FIND(I$1,$D1716,1)+0,30),"x")</f>
        <v>CPF Nº 089.869.367-55, COM SED</v>
      </c>
      <c r="J1716" t="str">
        <f>IFERROR(MID($D1716,FIND(J$1,$D1716,1)+0,30),"x")</f>
        <v>x</v>
      </c>
      <c r="K1716" t="str">
        <f>IFERROR(MID($D1716,FIND(K$1,$D1716,1)+0,40),"x")</f>
        <v>VÁLIDO PELO PRAZO DE 04 (QUATRO) ANOS, A</v>
      </c>
      <c r="L1716" t="str">
        <f>IFERROR(MID($D1716,FIND(L$1,$D1716,1)+0,100),"x")</f>
        <v>RESOLVE: ART. 1º - AUTORIZAR O DIREITO DE USO  DOS RECURSOS HÍDRICOS, VÁLIDO PELO PRAZO DE 04 (QUATR</v>
      </c>
      <c r="M1716" t="s">
        <v>3750</v>
      </c>
      <c r="P1716" t="e">
        <f>VLOOKUP(A1716,#REF!,1,FALSE)</f>
        <v>#REF!</v>
      </c>
    </row>
    <row r="1717" spans="1:16" x14ac:dyDescent="0.25">
      <c r="A1717" s="3">
        <v>23307</v>
      </c>
      <c r="B1717" t="s">
        <v>5845</v>
      </c>
      <c r="C1717">
        <v>1659</v>
      </c>
      <c r="D1717" t="s">
        <v>1661</v>
      </c>
      <c r="E1717" s="1">
        <v>23307</v>
      </c>
      <c r="F1717" s="2">
        <v>44375</v>
      </c>
      <c r="G1717" t="str">
        <f>IFERROR(MID($D1717,FIND(G$1,$D1717,1)+0,110),"x")</f>
        <v>LOCALIZADO NA FAZENDA SHALON, ZONA RURAL, NO MUNICÍPIO DE TUCANO, MEDIANTE O CUMPRIMENTO DA  LEGISLAÇÃO VIGENT</v>
      </c>
      <c r="H1717" t="str">
        <f>IFERROR(MID($D1717,FIND(H$1,$D1717,1)+0,70),"x")</f>
        <v>CAPTAÇÃO SUBTERRÂNEA, NA BACIA HIDROGRÁFICA DO  RIO ITAPICURU, NO POÇO</v>
      </c>
      <c r="I1717" t="str">
        <f>IFERROR(MID($D1717,FIND(I$1,$D1717,1)+0,30),"x")</f>
        <v>CPF N° 027.865.755-91, COM SED</v>
      </c>
      <c r="J1717" t="str">
        <f>IFERROR(MID($D1717,FIND(J$1,$D1717,1)+0,30),"x")</f>
        <v>x</v>
      </c>
      <c r="K1717" t="str">
        <f>IFERROR(MID($D1717,FIND(K$1,$D1717,1)+0,40),"x")</f>
        <v>VÁLIDO PELO PRAZO DE 04 (QUATRO) ANOS, A</v>
      </c>
      <c r="L1717" t="str">
        <f>IFERROR(MID($D1717,FIND(L$1,$D1717,1)+0,100),"x")</f>
        <v>RESOLVE: ART. 1º - AUTORIZAR O DIREITO DE  USO DOS RECURSOS HÍDRICOS, VÁLIDO PELO PRAZO DE 04 (QUATR</v>
      </c>
      <c r="M1717" t="s">
        <v>3751</v>
      </c>
      <c r="P1717" t="e">
        <f>VLOOKUP(A1717,#REF!,1,FALSE)</f>
        <v>#REF!</v>
      </c>
    </row>
    <row r="1718" spans="1:16" x14ac:dyDescent="0.25">
      <c r="A1718" s="3">
        <v>23309</v>
      </c>
      <c r="B1718" t="s">
        <v>5846</v>
      </c>
      <c r="C1718">
        <v>1660</v>
      </c>
      <c r="D1718" t="s">
        <v>1662</v>
      </c>
      <c r="E1718" s="1">
        <v>23309</v>
      </c>
      <c r="F1718" s="2">
        <v>44375</v>
      </c>
      <c r="G1718" t="str">
        <f>IFERROR(MID($D1718,FIND(G$1,$D1718,1)+0,110),"x")</f>
        <v>LOCALIZADO NA FAZENDA CANA BRAVA, ZONA RURAL, NO MUNICÍPIO DE  RIO DE CONTAS, MEDIANTE O CUMPRIMENTO DA LEGISL</v>
      </c>
      <c r="H1718" t="str">
        <f>IFERROR(MID($D1718,FIND(H$1,$D1718,1)+0,70),"x")</f>
        <v xml:space="preserve">CAPTAÇÃO SUPERFICIAL, NA BACIA  HIDROGRÁFICA DO RIO DE CONTAS, NO RIO </v>
      </c>
      <c r="I1718" t="str">
        <f>IFERROR(MID($D1718,FIND(I$1,$D1718,1)+0,30),"x")</f>
        <v>CPF Nº 012.669.065-09, COM SED</v>
      </c>
      <c r="J1718" t="str">
        <f>IFERROR(MID($D1718,FIND(J$1,$D1718,1)+0,30),"x")</f>
        <v>x</v>
      </c>
      <c r="K1718" t="str">
        <f>IFERROR(MID($D1718,FIND(K$1,$D1718,1)+0,40),"x")</f>
        <v>VÁLIDO PELO PRAZO DE 04 (QUATRO) ANOS, A</v>
      </c>
      <c r="L1718" t="str">
        <f>IFERROR(MID($D1718,FIND(L$1,$D1718,1)+0,100),"x")</f>
        <v>RESOLVE: ART. 1º - AUTORIZAR O DIREITO DE  USO DOS RECURSOS HÍDRICOS, VÁLIDO PELO PRAZO DE 04 (QUATR</v>
      </c>
      <c r="M1718" t="s">
        <v>3752</v>
      </c>
      <c r="P1718" t="e">
        <f>VLOOKUP(A1718,#REF!,1,FALSE)</f>
        <v>#REF!</v>
      </c>
    </row>
    <row r="1719" spans="1:16" x14ac:dyDescent="0.25">
      <c r="A1719" s="3">
        <v>23311</v>
      </c>
      <c r="B1719" t="s">
        <v>5847</v>
      </c>
      <c r="C1719">
        <v>1661</v>
      </c>
      <c r="D1719" t="s">
        <v>1663</v>
      </c>
      <c r="E1719" s="1">
        <v>23311</v>
      </c>
      <c r="F1719" s="2">
        <v>44375</v>
      </c>
      <c r="G1719" t="str">
        <f>IFERROR(MID($D1719,FIND(G$1,$D1719,1)+0,110),"x")</f>
        <v>LOCALIZADO  NA FAZENDA ASA BRANCA, ZONA RURAL, NO MUNICÍPIO DE ITAPICURU, MEDIANTE O CUMPRIMENTO DA  LEGISLAÇÃ</v>
      </c>
      <c r="H1719" t="str">
        <f>IFERROR(MID($D1719,FIND(H$1,$D1719,1)+0,70),"x")</f>
        <v>CAPTAÇÃO SUBTERRÂNEA, NA BACIA HIDROGRÁFICA DO RIO ITAPICURU,  NO POÇO</v>
      </c>
      <c r="I1719" t="str">
        <f>IFERROR(MID($D1719,FIND(I$1,$D1719,1)+0,30),"x")</f>
        <v>CPF N° 748.282.821-49, COM SED</v>
      </c>
      <c r="J1719" t="str">
        <f>IFERROR(MID($D1719,FIND(J$1,$D1719,1)+0,30),"x")</f>
        <v>x</v>
      </c>
      <c r="K1719" t="str">
        <f>IFERROR(MID($D1719,FIND(K$1,$D1719,1)+0,40),"x")</f>
        <v>VÁLIDO PELO PRAZO DE 04 (QUATRO) ANOS, A</v>
      </c>
      <c r="L1719" t="str">
        <f>IFERROR(MID($D1719,FIND(L$1,$D1719,1)+0,100),"x")</f>
        <v>RESOLVE: ART. 1º - AUTORIZAR O DIREITO  DE USO DOS RECURSOS HÍDRICOS, VÁLIDO PELO PRAZO DE 04 (QUATR</v>
      </c>
      <c r="M1719" t="s">
        <v>3753</v>
      </c>
      <c r="P1719" t="e">
        <f>VLOOKUP(A1719,#REF!,1,FALSE)</f>
        <v>#REF!</v>
      </c>
    </row>
    <row r="1720" spans="1:16" x14ac:dyDescent="0.25">
      <c r="A1720" s="3">
        <v>23312</v>
      </c>
      <c r="B1720" t="s">
        <v>5848</v>
      </c>
      <c r="C1720">
        <v>1662</v>
      </c>
      <c r="D1720" t="s">
        <v>1664</v>
      </c>
      <c r="E1720" s="1">
        <v>23312</v>
      </c>
      <c r="F1720" s="2">
        <v>44375</v>
      </c>
      <c r="G1720" t="str">
        <f>IFERROR(MID($D1720,FIND(G$1,$D1720,1)+0,110),"x")</f>
        <v>LOCALIZADO  NA FAZENDA RANCHO ALEGRE, ZONA RURAL, NO MUNICÍPIO DE TUCANO, MEDIANTE O CUMPRIMENTO DA  LEGISLAÇÃ</v>
      </c>
      <c r="H1720" t="str">
        <f>IFERROR(MID($D1720,FIND(H$1,$D1720,1)+0,70),"x")</f>
        <v>CAPTAÇÃO SUBTERRÂNEA, NA BACIA HIDROGRÁFICA DO  RIO ITAPICURU, NO POÇO</v>
      </c>
      <c r="I1720" t="str">
        <f>IFERROR(MID($D1720,FIND(I$1,$D1720,1)+0,30),"x")</f>
        <v>CPF N° 003.519.035-34, COM SED</v>
      </c>
      <c r="J1720" t="str">
        <f>IFERROR(MID($D1720,FIND(J$1,$D1720,1)+0,30),"x")</f>
        <v>x</v>
      </c>
      <c r="K1720" t="str">
        <f>IFERROR(MID($D1720,FIND(K$1,$D1720,1)+0,40),"x")</f>
        <v>VÁLIDO PELO PRAZO DE 04 (QUATRO) ANOS, A</v>
      </c>
      <c r="L1720" t="str">
        <f>IFERROR(MID($D1720,FIND(L$1,$D1720,1)+0,100),"x")</f>
        <v>RESOLVE: ART. 1º - AUTORIZAR O DIREITO DE  USO DOS RECURSOS HÍDRICOS, VÁLIDO PELO PRAZO DE 04 (QUATR</v>
      </c>
      <c r="M1720" t="s">
        <v>3754</v>
      </c>
      <c r="P1720" t="e">
        <f>VLOOKUP(A1720,#REF!,1,FALSE)</f>
        <v>#REF!</v>
      </c>
    </row>
    <row r="1721" spans="1:16" x14ac:dyDescent="0.25">
      <c r="A1721" s="3">
        <v>23313</v>
      </c>
      <c r="B1721" t="s">
        <v>5849</v>
      </c>
      <c r="C1721">
        <v>1663</v>
      </c>
      <c r="D1721" t="s">
        <v>1665</v>
      </c>
      <c r="E1721" s="1">
        <v>23313</v>
      </c>
      <c r="F1721" s="2">
        <v>44375</v>
      </c>
      <c r="G1721" t="str">
        <f>IFERROR(MID($D1721,FIND(G$1,$D1721,1)+0,110),"x")</f>
        <v>LOCALIZADO NO SÍTIO BOA SORTE,   CÓPIA - CONSULTE INFORMAÇÃO OFICIAL EM WWW.DOOL.EGBA.BA.GOV.BR    EXECUTIVO </v>
      </c>
      <c r="H1721" t="str">
        <f>IFERROR(MID($D1721,FIND(H$1,$D1721,1)+0,70),"x")</f>
        <v>CAPTAÇÃO SUBTERRÂNEA, NA BACIA HIDROGRÁFICA DO RIO REAL, NO POÇO 1, NA</v>
      </c>
      <c r="I1721" t="str">
        <f>IFERROR(MID($D1721,FIND(I$1,$D1721,1)+0,30),"x")</f>
        <v>CPF N° 010.429.125-72, COM SED</v>
      </c>
      <c r="J1721" t="str">
        <f>IFERROR(MID($D1721,FIND(J$1,$D1721,1)+0,30),"x")</f>
        <v>x</v>
      </c>
      <c r="K1721" t="str">
        <f>IFERROR(MID($D1721,FIND(K$1,$D1721,1)+0,40),"x")</f>
        <v>VÁLIDO PELO PRAZO DE 04 (QUATRO) ANOS, A</v>
      </c>
      <c r="L1721" t="str">
        <f>IFERROR(MID($D1721,FIND(L$1,$D1721,1)+0,100),"x")</f>
        <v>RESOLVE: ART. 1º - AUTORIZAR O DIREITO DE  USO DOS RECURSOS HÍDRICOS, VÁLIDO PELO PRAZO DE 04 (QUATR</v>
      </c>
      <c r="M1721" t="s">
        <v>3755</v>
      </c>
      <c r="P1721" t="e">
        <f>VLOOKUP(A1721,#REF!,1,FALSE)</f>
        <v>#REF!</v>
      </c>
    </row>
    <row r="1722" spans="1:16" x14ac:dyDescent="0.25">
      <c r="A1722" s="3">
        <v>23314</v>
      </c>
      <c r="B1722" t="s">
        <v>5850</v>
      </c>
      <c r="C1722">
        <v>1664</v>
      </c>
      <c r="D1722" t="s">
        <v>1666</v>
      </c>
      <c r="E1722" s="1">
        <v>23314</v>
      </c>
      <c r="F1722" s="2">
        <v>44375</v>
      </c>
      <c r="G1722" t="str">
        <f>IFERROR(MID($D1722,FIND(G$1,$D1722,1)+0,110),"x")</f>
        <v xml:space="preserve">LOCALIZADO NOS SÍTIOS  SÃO JOSÉ E PRIMAVERA, ZONA RURAL, NO MUNICÍPIO DE ITAPICURU, MEDIANTE O CUMPRIMENTO DA </v>
      </c>
      <c r="H1722" t="str">
        <f>IFERROR(MID($D1722,FIND(H$1,$D1722,1)+0,70),"x")</f>
        <v>CAPTAÇÃO SUBTERRÂNEA, NA BACIA HIDROGRÁFICA DO RIO REAL, NO POÇO  1, N</v>
      </c>
      <c r="I1722" t="str">
        <f>IFERROR(MID($D1722,FIND(I$1,$D1722,1)+0,30),"x")</f>
        <v>CPF N° 589.435.525-72, COM SED</v>
      </c>
      <c r="J1722" t="str">
        <f>IFERROR(MID($D1722,FIND(J$1,$D1722,1)+0,30),"x")</f>
        <v>x</v>
      </c>
      <c r="K1722" t="str">
        <f>IFERROR(MID($D1722,FIND(K$1,$D1722,1)+0,40),"x")</f>
        <v>VÁLIDO PELO PRAZO DE 04 (QUATRO) ANOS, A</v>
      </c>
      <c r="L1722" t="str">
        <f>IFERROR(MID($D1722,FIND(L$1,$D1722,1)+0,100),"x")</f>
        <v>RESOLVE: ART. 1º - AUTORIZAR O DIREITO DE  USO DOS RECURSOS HÍDRICOS, VÁLIDO PELO PRAZO DE 04 (QUATR</v>
      </c>
      <c r="M1722" t="s">
        <v>3756</v>
      </c>
      <c r="P1722" t="e">
        <f>VLOOKUP(A1722,#REF!,1,FALSE)</f>
        <v>#REF!</v>
      </c>
    </row>
    <row r="1723" spans="1:16" x14ac:dyDescent="0.25">
      <c r="A1723" s="3">
        <v>23315</v>
      </c>
      <c r="B1723" t="s">
        <v>5851</v>
      </c>
      <c r="C1723">
        <v>1665</v>
      </c>
      <c r="D1723" t="s">
        <v>1667</v>
      </c>
      <c r="E1723" s="1">
        <v>23315</v>
      </c>
      <c r="F1723" s="2">
        <v>44375</v>
      </c>
      <c r="G1723" t="str">
        <f>IFERROR(MID($D1723,FIND(G$1,$D1723,1)+0,110),"x")</f>
        <v>LOCALIZADO NO MESMO LOCAL E MUNICÍPIO, MEDIANTE O CUMPRIMENTO DA LEGISLAÇÃO VIGENTE, DOS CON- DICIONANTES E DO</v>
      </c>
      <c r="H1723" t="str">
        <f>IFERROR(MID($D1723,FIND(H$1,$D1723,1)+0,70),"x")</f>
        <v xml:space="preserve">CAPTAÇÃO SUBTERRÂNEA, NA BACIA HIDROGRÁFICA DO RIO SÃO  FRANCISCO, NO </v>
      </c>
      <c r="I1723" t="str">
        <f>IFERROR(MID($D1723,FIND(I$1,$D1723,1)+0,30),"x")</f>
        <v>CPF N° 014.081.325-08, COM SED</v>
      </c>
      <c r="J1723" t="str">
        <f>IFERROR(MID($D1723,FIND(J$1,$D1723,1)+0,30),"x")</f>
        <v>x</v>
      </c>
      <c r="K1723" t="str">
        <f>IFERROR(MID($D1723,FIND(K$1,$D1723,1)+0,40),"x")</f>
        <v>VÁLIDO PELO PRAZO DE 04 (QUATRO) ANOS, A</v>
      </c>
      <c r="L1723" t="str">
        <f>IFERROR(MID($D1723,FIND(L$1,$D1723,1)+0,100),"x")</f>
        <v>RESOLVE: ART. 1º - AUTORIZAR O DIREITO DE  USO DOS RECURSOS HÍDRICOS, VÁLIDO PELO PRAZO DE 04 (QUATR</v>
      </c>
      <c r="M1723" t="s">
        <v>3757</v>
      </c>
      <c r="P1723" t="e">
        <f>VLOOKUP(A1723,#REF!,1,FALSE)</f>
        <v>#REF!</v>
      </c>
    </row>
    <row r="1724" spans="1:16" x14ac:dyDescent="0.25">
      <c r="A1724" s="3">
        <v>23316</v>
      </c>
      <c r="B1724" t="s">
        <v>5852</v>
      </c>
      <c r="C1724">
        <v>1666</v>
      </c>
      <c r="D1724" t="s">
        <v>1668</v>
      </c>
      <c r="E1724" s="1">
        <v>23316</v>
      </c>
      <c r="F1724" s="2">
        <v>44375</v>
      </c>
      <c r="G1724" t="str">
        <f>IFERROR(MID($D1724,FIND(G$1,$D1724,1)+0,110),"x")</f>
        <v>LOCALIZADO NA  FAZENDA CASCAVÉL, ZONA RURAL, NO MUNICÍPIO DE MIGUEL CALMON, MEDIANTE O CUMPRIMENTO DA  LEGISLA</v>
      </c>
      <c r="H1724" t="str">
        <f>IFERROR(MID($D1724,FIND(H$1,$D1724,1)+0,70),"x")</f>
        <v xml:space="preserve">CAPTAÇÃO SUBTERRÂNEA, NA BACIA HIDROGRÁFICA DO RIO SÃO FRANCISCO,  NO </v>
      </c>
      <c r="I1724" t="str">
        <f>IFERROR(MID($D1724,FIND(I$1,$D1724,1)+0,30),"x")</f>
        <v>CPF N° 092.689.335-19, COM SED</v>
      </c>
      <c r="J1724" t="str">
        <f>IFERROR(MID($D1724,FIND(J$1,$D1724,1)+0,30),"x")</f>
        <v>x</v>
      </c>
      <c r="K1724" t="str">
        <f>IFERROR(MID($D1724,FIND(K$1,$D1724,1)+0,40),"x")</f>
        <v>VÁLIDO PELO PRAZO DE 04 (QUATRO) ANOS, A</v>
      </c>
      <c r="L1724" t="str">
        <f>IFERROR(MID($D1724,FIND(L$1,$D1724,1)+0,100),"x")</f>
        <v>RESOLVE: ART. 1º - AUTORIZAR O DIREITO DE  USO DOS RECURSOS HÍDRICOS, VÁLIDO PELO PRAZO DE 04 (QUATR</v>
      </c>
      <c r="M1724" t="s">
        <v>3758</v>
      </c>
      <c r="P1724" t="e">
        <f>VLOOKUP(A1724,#REF!,1,FALSE)</f>
        <v>#REF!</v>
      </c>
    </row>
    <row r="1725" spans="1:16" x14ac:dyDescent="0.25">
      <c r="A1725" s="3">
        <v>23317</v>
      </c>
      <c r="B1725" t="s">
        <v>5853</v>
      </c>
      <c r="C1725">
        <v>1667</v>
      </c>
      <c r="D1725" t="s">
        <v>1669</v>
      </c>
      <c r="E1725" s="1">
        <v>23317</v>
      </c>
      <c r="F1725" s="2">
        <v>44375</v>
      </c>
      <c r="G1725" t="str">
        <f>IFERROR(MID($D1725,FIND(G$1,$D1725,1)+0,110),"x")</f>
        <v>LOCALIZADO NA  FAZENDA CAPOEIRAS, ZONA RURAL, NO MUNICÍPIO DE BARRA DA ESTIVA, MEDIANTE O CUMPRIMENTO DA  LEGI</v>
      </c>
      <c r="H1725" t="str">
        <f>IFERROR(MID($D1725,FIND(H$1,$D1725,1)+0,70),"x")</f>
        <v>CAPTAÇÃO SUBTERRÂNEA, NA BACIA HIDROGRÁFICA DO RIO DE  CONTAS, NO POÇO</v>
      </c>
      <c r="I1725" t="str">
        <f>IFERROR(MID($D1725,FIND(I$1,$D1725,1)+0,30),"x")</f>
        <v>CPF N° 817.010.397-53, COM SED</v>
      </c>
      <c r="J1725" t="str">
        <f>IFERROR(MID($D1725,FIND(J$1,$D1725,1)+0,30),"x")</f>
        <v>x</v>
      </c>
      <c r="K1725" t="str">
        <f>IFERROR(MID($D1725,FIND(K$1,$D1725,1)+0,40),"x")</f>
        <v>VÁLIDO PELO PRAZO DE 04 (QUATRO) ANOS, A</v>
      </c>
      <c r="L1725" t="str">
        <f>IFERROR(MID($D1725,FIND(L$1,$D1725,1)+0,100),"x")</f>
        <v>RESOLVE: ART. 1º - AUTORIZAR O DIREITO DE  USO DOS RECURSOS HÍDRICOS, VÁLIDO PELO PRAZO DE 04 (QUATR</v>
      </c>
      <c r="M1725" t="s">
        <v>3759</v>
      </c>
      <c r="P1725" t="e">
        <f>VLOOKUP(A1725,#REF!,1,FALSE)</f>
        <v>#REF!</v>
      </c>
    </row>
    <row r="1726" spans="1:16" x14ac:dyDescent="0.25">
      <c r="A1726" s="3">
        <v>23320</v>
      </c>
      <c r="B1726" t="s">
        <v>5854</v>
      </c>
      <c r="C1726">
        <v>1668</v>
      </c>
      <c r="D1726" t="s">
        <v>1670</v>
      </c>
      <c r="E1726" s="1">
        <v>23320</v>
      </c>
      <c r="F1726" s="2">
        <v>44375</v>
      </c>
      <c r="G1726" t="str">
        <f>IFERROR(MID($D1726,FIND(G$1,$D1726,1)+0,110),"x")</f>
        <v>LOCALIZADO NA FAZENDA LIMEIRA, ESTRADA VICINAL CAATINGA DO MOURA, ZONA RURAL, NO MUNICÍPIO DE  OUROLÂNDIA, MED</v>
      </c>
      <c r="H1726" t="str">
        <f>IFERROR(MID($D1726,FIND(H$1,$D1726,1)+0,70),"x")</f>
        <v xml:space="preserve">CAPTAÇÃO SUBTERRÂNEA, NA BACIA HIDROGRÁFICA DO RIO SÃO  FRANCISCO, NO </v>
      </c>
      <c r="I1726" t="str">
        <f>IFERROR(MID($D1726,FIND(I$1,$D1726,1)+0,30),"x")</f>
        <v>CPF N° 957.665.295-20, COM SED</v>
      </c>
      <c r="J1726" t="str">
        <f>IFERROR(MID($D1726,FIND(J$1,$D1726,1)+0,30),"x")</f>
        <v>x</v>
      </c>
      <c r="K1726" t="str">
        <f>IFERROR(MID($D1726,FIND(K$1,$D1726,1)+0,40),"x")</f>
        <v>VÁLIDO PELO PRAZO DE 04 (QUATRO) ANOS, A</v>
      </c>
      <c r="L1726" t="str">
        <f>IFERROR(MID($D1726,FIND(L$1,$D1726,1)+0,100),"x")</f>
        <v>RESOLVE: ART. 1º - AUTORIZAR O DIREITO DE USO  DOS RECURSOS HÍDRICOS, VÁLIDO PELO PRAZO DE 04 (QUATR</v>
      </c>
      <c r="M1726" t="s">
        <v>3760</v>
      </c>
      <c r="P1726" t="e">
        <f>VLOOKUP(A1726,#REF!,1,FALSE)</f>
        <v>#REF!</v>
      </c>
    </row>
    <row r="1727" spans="1:16" x14ac:dyDescent="0.25">
      <c r="A1727" s="3">
        <v>23321</v>
      </c>
      <c r="B1727" t="s">
        <v>5855</v>
      </c>
      <c r="C1727">
        <v>1669</v>
      </c>
      <c r="D1727" t="s">
        <v>1671</v>
      </c>
      <c r="E1727" s="1">
        <v>23321</v>
      </c>
      <c r="F1727" s="2">
        <v>44375</v>
      </c>
      <c r="G1727" t="str">
        <f>IFERROR(MID($D1727,FIND(G$1,$D1727,1)+0,110),"x")</f>
        <v xml:space="preserve">LOCALIZADO NO MESMO LOCAL E MUNICÍPIO, MEDIANTE O CUMPRIMENTO DA LEGISLAÇÃO VIGENTE, DOS  CONDICIONANTES E DO </v>
      </c>
      <c r="H1727" t="str">
        <f>IFERROR(MID($D1727,FIND(H$1,$D1727,1)+0,70),"x")</f>
        <v xml:space="preserve">CAPTAÇÃO SUBTERRÂNEA, NA BACIA HIDROGRÁFICA  DO RIO SÃO FRANCISCO, NO </v>
      </c>
      <c r="I1727" t="str">
        <f>IFERROR(MID($D1727,FIND(I$1,$D1727,1)+0,30),"x")</f>
        <v>CPF N° 622.245.735-53, COM SED</v>
      </c>
      <c r="J1727" t="str">
        <f>IFERROR(MID($D1727,FIND(J$1,$D1727,1)+0,30),"x")</f>
        <v>x</v>
      </c>
      <c r="K1727" t="str">
        <f>IFERROR(MID($D1727,FIND(K$1,$D1727,1)+0,40),"x")</f>
        <v>VÁLIDO PELO PRAZO DE 04 (QUATRO) ANOS, A</v>
      </c>
      <c r="L1727" t="str">
        <f>IFERROR(MID($D1727,FIND(L$1,$D1727,1)+0,100),"x")</f>
        <v>RESOLVE: ART. 1º - AUTORIZAR O DIREITO DE  USO DOS RECURSOS HÍDRICOS, VÁLIDO PELO PRAZO DE 04 (QUATR</v>
      </c>
      <c r="M1727" t="s">
        <v>3761</v>
      </c>
      <c r="P1727" t="e">
        <f>VLOOKUP(A1727,#REF!,1,FALSE)</f>
        <v>#REF!</v>
      </c>
    </row>
    <row r="1728" spans="1:16" x14ac:dyDescent="0.25">
      <c r="A1728" s="3">
        <v>23333</v>
      </c>
      <c r="B1728" t="s">
        <v>5858</v>
      </c>
      <c r="C1728">
        <v>1672</v>
      </c>
      <c r="D1728" t="s">
        <v>1674</v>
      </c>
      <c r="E1728" s="1">
        <v>23333</v>
      </c>
      <c r="F1728" s="2">
        <v>44376</v>
      </c>
      <c r="G1728" t="str">
        <f>IFERROR(MID($D1728,FIND(G$1,$D1728,1)+0,110),"x")</f>
        <v>LOCALIZADO NA FAZENDA REUNIDAS VOLTA, ZONA RURAL, NO MUNICÍPIO  DE ITABERABA, MEDIANTE O CUMPRIMENTO DA LEGISL</v>
      </c>
      <c r="H1728" t="str">
        <f>IFERROR(MID($D1728,FIND(H$1,$D1728,1)+0,70),"x")</f>
        <v xml:space="preserve">CAPTAÇÃO SUPERFICIAL, NA BACIA  HIDROGRÁFICA DO RIO PARAGUAÇU, NO RIO </v>
      </c>
      <c r="I1728" t="str">
        <f>IFERROR(MID($D1728,FIND(I$1,$D1728,1)+0,30),"x")</f>
        <v>CPF Nº 046.431.245-04, COM SED</v>
      </c>
      <c r="J1728" t="str">
        <f>IFERROR(MID($D1728,FIND(J$1,$D1728,1)+0,30),"x")</f>
        <v>x</v>
      </c>
      <c r="K1728" t="str">
        <f>IFERROR(MID($D1728,FIND(K$1,$D1728,1)+0,40),"x")</f>
        <v>VÁLIDO PELO PRAZO DE 04 (QUATRO) ANOS, A</v>
      </c>
      <c r="L1728" t="str">
        <f>IFERROR(MID($D1728,FIND(L$1,$D1728,1)+0,100),"x")</f>
        <v>RESOLVE: ART. 1º - AUTORIZAR O DIREITO  DE USO DOS RECURSOS HÍDRICOS, VÁLIDO PELO PRAZO DE 04 (QUATR</v>
      </c>
      <c r="M1728" t="s">
        <v>3764</v>
      </c>
      <c r="P1728" t="e">
        <f>VLOOKUP(A1728,#REF!,1,FALSE)</f>
        <v>#REF!</v>
      </c>
    </row>
    <row r="1729" spans="1:16" x14ac:dyDescent="0.25">
      <c r="A1729" s="3">
        <v>23334</v>
      </c>
      <c r="B1729" t="s">
        <v>5859</v>
      </c>
      <c r="C1729">
        <v>1673</v>
      </c>
      <c r="D1729" t="s">
        <v>1675</v>
      </c>
      <c r="E1729" s="1">
        <v>23334</v>
      </c>
      <c r="F1729" s="2">
        <v>44376</v>
      </c>
      <c r="G1729" t="str">
        <f>IFERROR(MID($D1729,FIND(G$1,$D1729,1)+0,110),"x")</f>
        <v>LOCALIZADO NA FAZENDA  SAVANA, ZONA RURAL, NO MUNICÍPIO DE MUCUGÊ, MEDIANTE O CUMPRIMENTO DA LEGISLAÇÃO VIGENT</v>
      </c>
      <c r="H1729" t="str">
        <f>IFERROR(MID($D1729,FIND(H$1,$D1729,1)+0,70),"x")</f>
        <v>CAPTAÇÃO SUPERFICIAL, NA BACIA HIDROGRÁFICA DO RIO PARAGUAÇU, NO RIO P</v>
      </c>
      <c r="I1729" t="str">
        <f>IFERROR(MID($D1729,FIND(I$1,$D1729,1)+0,30),"x")</f>
        <v>CPF Nº 169.776.375-87, COM SED</v>
      </c>
      <c r="J1729" t="str">
        <f>IFERROR(MID($D1729,FIND(J$1,$D1729,1)+0,30),"x")</f>
        <v>x</v>
      </c>
      <c r="K1729" t="str">
        <f>IFERROR(MID($D1729,FIND(K$1,$D1729,1)+0,40),"x")</f>
        <v>VÁLIDO PELO PRAZO DE 04 (QUATRO) ANOS, A</v>
      </c>
      <c r="L1729" t="str">
        <f>IFERROR(MID($D1729,FIND(L$1,$D1729,1)+0,100),"x")</f>
        <v>RESOLVE: ART. 1º - AUTORIZAR O DIREITO DE  USO DOS RECURSOS HÍDRICOS, VÁLIDO PELO PRAZO DE 04 (QUATR</v>
      </c>
      <c r="M1729" t="s">
        <v>3765</v>
      </c>
      <c r="P1729" t="e">
        <f>VLOOKUP(A1729,#REF!,1,FALSE)</f>
        <v>#REF!</v>
      </c>
    </row>
    <row r="1730" spans="1:16" x14ac:dyDescent="0.25">
      <c r="A1730" s="3">
        <v>23335</v>
      </c>
      <c r="B1730" t="s">
        <v>5860</v>
      </c>
      <c r="C1730">
        <v>1674</v>
      </c>
      <c r="D1730" t="s">
        <v>1676</v>
      </c>
      <c r="E1730" s="1">
        <v>23335</v>
      </c>
      <c r="F1730" s="2">
        <v>44376</v>
      </c>
      <c r="G1730" t="str">
        <f>IFERROR(MID($D1730,FIND(G$1,$D1730,1)+0,110),"x")</f>
        <v>LOCALIZADO NA FAZENDA NOVA ESPERANÇA, ZONA RURAL, NO MUNICÍPIO DE VÁRZEA  NOVA, MEDIANTE O CUMPRIMENTO DA LEGI</v>
      </c>
      <c r="H1730" t="str">
        <f>IFERROR(MID($D1730,FIND(H$1,$D1730,1)+0,70),"x")</f>
        <v xml:space="preserve">CAPTAÇÃO SUBTERRÂNEA, NA BACIA HIDROGRÁFICA  DO RIO SÃO FRANCISCO, NO </v>
      </c>
      <c r="I1730" t="str">
        <f>IFERROR(MID($D1730,FIND(I$1,$D1730,1)+0,30),"x")</f>
        <v>CPF N° 962.358.535-72, COM SED</v>
      </c>
      <c r="J1730" t="str">
        <f>IFERROR(MID($D1730,FIND(J$1,$D1730,1)+0,30),"x")</f>
        <v>x</v>
      </c>
      <c r="K1730" t="str">
        <f>IFERROR(MID($D1730,FIND(K$1,$D1730,1)+0,40),"x")</f>
        <v>VÁLIDO PELO PRAZO DE 04 (QUATRO) ANOS, A</v>
      </c>
      <c r="L1730" t="str">
        <f>IFERROR(MID($D1730,FIND(L$1,$D1730,1)+0,100),"x")</f>
        <v>RESOLVE: ART. 1º - AUTORIZAR O DIREITO  DE USO DOS RECURSOS HÍDRICOS, VÁLIDO PELO PRAZO DE 04 (QUATR</v>
      </c>
      <c r="M1730" t="s">
        <v>3766</v>
      </c>
      <c r="P1730" t="e">
        <f>VLOOKUP(A1730,#REF!,1,FALSE)</f>
        <v>#REF!</v>
      </c>
    </row>
    <row r="1731" spans="1:16" x14ac:dyDescent="0.25">
      <c r="A1731" s="3">
        <v>23336</v>
      </c>
      <c r="B1731" t="s">
        <v>5861</v>
      </c>
      <c r="C1731">
        <v>1675</v>
      </c>
      <c r="D1731" t="s">
        <v>1677</v>
      </c>
      <c r="E1731" s="1">
        <v>23336</v>
      </c>
      <c r="F1731" s="2">
        <v>44376</v>
      </c>
      <c r="G1731" t="str">
        <f>IFERROR(MID($D1731,FIND(G$1,$D1731,1)+0,110),"x")</f>
        <v>LOCALIZADO NA FAZENDA ARCO VERDE, ZONA RURAL,  NO MUNICÍPIO DE UTINGA, MEDIANTE O CUMPRIMENTO DA LEGISLAÇÃO VI</v>
      </c>
      <c r="H1731" t="str">
        <f>IFERROR(MID($D1731,FIND(H$1,$D1731,1)+0,70),"x")</f>
        <v xml:space="preserve">CAPTAÇÃO SUBTERRÂNEA, NA BACIA HIDROGRÁFICA DO RIO PARAGUAÇU, NO POÇO </v>
      </c>
      <c r="I1731" t="str">
        <f>IFERROR(MID($D1731,FIND(I$1,$D1731,1)+0,30),"x")</f>
        <v>CPF N°  033.803.555-93, COM SE</v>
      </c>
      <c r="J1731" t="str">
        <f>IFERROR(MID($D1731,FIND(J$1,$D1731,1)+0,30),"x")</f>
        <v>x</v>
      </c>
      <c r="K1731" t="str">
        <f>IFERROR(MID($D1731,FIND(K$1,$D1731,1)+0,40),"x")</f>
        <v>VÁLIDO PELO PRAZO DE 04 (QUATRO) ANOS, A</v>
      </c>
      <c r="L1731" t="str">
        <f>IFERROR(MID($D1731,FIND(L$1,$D1731,1)+0,100),"x")</f>
        <v>RESOLVE: ART. 1º - AUTORIZAR O DIREITO DE USO DOS RECURSOS  HÍDRICOS, VÁLIDO PELO PRAZO DE 04 (QUATR</v>
      </c>
      <c r="M1731" t="s">
        <v>3767</v>
      </c>
      <c r="P1731" t="e">
        <f>VLOOKUP(A1731,#REF!,1,FALSE)</f>
        <v>#REF!</v>
      </c>
    </row>
    <row r="1732" spans="1:16" x14ac:dyDescent="0.25">
      <c r="A1732" s="3">
        <v>23342</v>
      </c>
      <c r="B1732" t="s">
        <v>5862</v>
      </c>
      <c r="C1732">
        <v>1676</v>
      </c>
      <c r="D1732" t="s">
        <v>1678</v>
      </c>
      <c r="E1732" s="1">
        <v>23342</v>
      </c>
      <c r="F1732" s="2">
        <v>44377</v>
      </c>
      <c r="G1732" t="str">
        <f>IFERROR(MID($D1732,FIND(G$1,$D1732,1)+0,110),"x")</f>
        <v>LOCALIZADO NA FAZENDA CAATINGA DO MOURA, ZONA RURAL, NO MUNICÍPIO DE JACOBINA,  MEDIANTE O CUMPRIMENTO DA LEGI</v>
      </c>
      <c r="H1732" t="str">
        <f>IFERROR(MID($D1732,FIND(H$1,$D1732,1)+0,70),"x")</f>
        <v xml:space="preserve">CAPTAÇÃO SUBTERRÂNEA, NA BACIA HIDROGRÁFICA DO  RIO SÃO FRANCISCO, NO </v>
      </c>
      <c r="I1732" t="str">
        <f>IFERROR(MID($D1732,FIND(I$1,$D1732,1)+0,30),"x")</f>
        <v>CPF N° 025.805.225-22, COM SED</v>
      </c>
      <c r="J1732" t="str">
        <f>IFERROR(MID($D1732,FIND(J$1,$D1732,1)+0,30),"x")</f>
        <v>x</v>
      </c>
      <c r="K1732" t="str">
        <f>IFERROR(MID($D1732,FIND(K$1,$D1732,1)+0,40),"x")</f>
        <v>VÁLIDO PELO PRAZO DE 04 (QUATRO) ANOS, A</v>
      </c>
      <c r="L1732" t="str">
        <f>IFERROR(MID($D1732,FIND(L$1,$D1732,1)+0,100),"x")</f>
        <v>RESOLVE: ART. 1º - AUTORIZAR O DIREITO DE  USO DOS RECURSOS HÍDRICOS, VÁLIDO PELO PRAZO DE 04 (QUATR</v>
      </c>
      <c r="M1732" t="s">
        <v>3768</v>
      </c>
      <c r="P1732" t="e">
        <f>VLOOKUP(A1732,#REF!,1,FALSE)</f>
        <v>#REF!</v>
      </c>
    </row>
    <row r="1733" spans="1:16" x14ac:dyDescent="0.25">
      <c r="A1733" s="3">
        <v>23343</v>
      </c>
      <c r="B1733" t="s">
        <v>5863</v>
      </c>
      <c r="C1733">
        <v>1677</v>
      </c>
      <c r="D1733" t="s">
        <v>1679</v>
      </c>
      <c r="E1733" s="1">
        <v>23343</v>
      </c>
      <c r="F1733" s="2">
        <v>44377</v>
      </c>
      <c r="G1733" t="str">
        <f>IFERROR(MID($D1733,FIND(G$1,$D1733,1)+0,110),"x")</f>
        <v>LOCALIZADO NA  FAZENDA SANTA TEREZINHA, ZONA RURAL, NO MUNICÍPIO DE JACOBINA, MEDIANTE O CUMPRIMENTO DA  LEGIS</v>
      </c>
      <c r="H1733" t="str">
        <f>IFERROR(MID($D1733,FIND(H$1,$D1733,1)+0,70),"x")</f>
        <v xml:space="preserve">CAPTAÇÃO SUBTERRÂNEA, NA BACIA HIDROGRÁFICA DO RIO SÃO FRANCISCO,  NO </v>
      </c>
      <c r="I1733" t="str">
        <f>IFERROR(MID($D1733,FIND(I$1,$D1733,1)+0,30),"x")</f>
        <v>CPF N° 204.890.135-20, COM SED</v>
      </c>
      <c r="J1733" t="str">
        <f>IFERROR(MID($D1733,FIND(J$1,$D1733,1)+0,30),"x")</f>
        <v>x</v>
      </c>
      <c r="K1733" t="str">
        <f>IFERROR(MID($D1733,FIND(K$1,$D1733,1)+0,40),"x")</f>
        <v>VÁLIDO PELO PRAZO DE 04 (QUATRO) ANOS, A</v>
      </c>
      <c r="L1733" t="str">
        <f>IFERROR(MID($D1733,FIND(L$1,$D1733,1)+0,100),"x")</f>
        <v>RESOLVE: ART. 1º - AUTORIZAR O DIREITO  DE USO DOS RECURSOS HÍDRICOS, VÁLIDO PELO PRAZO DE 04 (QUATR</v>
      </c>
      <c r="M1733" t="s">
        <v>3769</v>
      </c>
      <c r="P1733" t="e">
        <f>VLOOKUP(A1733,#REF!,1,FALSE)</f>
        <v>#REF!</v>
      </c>
    </row>
    <row r="1734" spans="1:16" x14ac:dyDescent="0.25">
      <c r="A1734" s="3">
        <v>23344</v>
      </c>
      <c r="B1734" t="s">
        <v>5864</v>
      </c>
      <c r="C1734">
        <v>1678</v>
      </c>
      <c r="D1734" t="s">
        <v>1680</v>
      </c>
      <c r="E1734" s="1">
        <v>23344</v>
      </c>
      <c r="F1734" s="2">
        <v>44377</v>
      </c>
      <c r="G1734" t="str">
        <f>IFERROR(MID($D1734,FIND(G$1,$D1734,1)+0,110),"x")</f>
        <v xml:space="preserve">LOCALIZADO  NA FAZENDA MIRANTE, ZONA RURAL, NO MUNICÍPIO DE NOVA SOURE, MEDIANTE O CUMPRIMENTO DA  LEGISLAÇÃO </v>
      </c>
      <c r="H1734" t="str">
        <f>IFERROR(MID($D1734,FIND(H$1,$D1734,1)+0,70),"x")</f>
        <v>CAPTAÇÃO SUBTERRÂNEA, NA BACIA HIDROGRÁFICA DO RIO  ITAPICURU, NO POÇO</v>
      </c>
      <c r="I1734" t="str">
        <f>IFERROR(MID($D1734,FIND(I$1,$D1734,1)+0,30),"x")</f>
        <v>CPF N° 033.993.305-45, COM SED</v>
      </c>
      <c r="J1734" t="str">
        <f>IFERROR(MID($D1734,FIND(J$1,$D1734,1)+0,30),"x")</f>
        <v>x</v>
      </c>
      <c r="K1734" t="str">
        <f>IFERROR(MID($D1734,FIND(K$1,$D1734,1)+0,40),"x")</f>
        <v>VÁLIDO PELO PRAZO DE 04 (QUATRO) ANOS, A</v>
      </c>
      <c r="L1734" t="str">
        <f>IFERROR(MID($D1734,FIND(L$1,$D1734,1)+0,100),"x")</f>
        <v>RESOLVE: ART. 1º - AUTORIZAR O DIREITO DE  USO DOS RECURSOS HÍDRICOS, VÁLIDO PELO PRAZO DE 04 (QUATR</v>
      </c>
      <c r="M1734" t="s">
        <v>3770</v>
      </c>
      <c r="P1734" t="e">
        <f>VLOOKUP(A1734,#REF!,1,FALSE)</f>
        <v>#REF!</v>
      </c>
    </row>
    <row r="1735" spans="1:16" x14ac:dyDescent="0.25">
      <c r="A1735" s="3">
        <v>23345</v>
      </c>
      <c r="B1735" t="s">
        <v>5865</v>
      </c>
      <c r="C1735">
        <v>1679</v>
      </c>
      <c r="D1735" t="s">
        <v>1681</v>
      </c>
      <c r="E1735" s="1">
        <v>23345</v>
      </c>
      <c r="F1735" s="2">
        <v>44377</v>
      </c>
      <c r="G1735" t="str">
        <f>IFERROR(MID($D1735,FIND(G$1,$D1735,1)+0,110),"x")</f>
        <v>LOCALIZADO NO  MESMO LOCAL E MUNICÍPIO, MEDIANTE O CUMPRIMENTO DA LEGISLAÇÃO VIGENTE, DOS CONDICIONANTES  E DO</v>
      </c>
      <c r="H1735" t="str">
        <f>IFERROR(MID($D1735,FIND(H$1,$D1735,1)+0,70),"x")</f>
        <v>CAPTAÇÃO SUBTERRÂNEA, NA BACIA HIDROGRÁFICA DO RIO PARAGUAÇU, NO  POÇO</v>
      </c>
      <c r="I1735" t="str">
        <f>IFERROR(MID($D1735,FIND(I$1,$D1735,1)+0,30),"x")</f>
        <v>CPF N° 058.392.465-49, COM SED</v>
      </c>
      <c r="J1735" t="str">
        <f>IFERROR(MID($D1735,FIND(J$1,$D1735,1)+0,30),"x")</f>
        <v>x</v>
      </c>
      <c r="K1735" t="str">
        <f>IFERROR(MID($D1735,FIND(K$1,$D1735,1)+0,40),"x")</f>
        <v>VÁLIDO PELO PRAZO DE 04 (QUATRO) ANOS, A</v>
      </c>
      <c r="L1735" t="str">
        <f>IFERROR(MID($D1735,FIND(L$1,$D1735,1)+0,100),"x")</f>
        <v>RESOLVE: ART. 1º - AUTORIZAR O DIREITO DE  USO DOS RECURSOS HÍDRICOS, VÁLIDO PELO PRAZO DE 04 (QUATR</v>
      </c>
      <c r="M1735" t="s">
        <v>3771</v>
      </c>
      <c r="P1735" t="e">
        <f>VLOOKUP(A1735,#REF!,1,FALSE)</f>
        <v>#REF!</v>
      </c>
    </row>
    <row r="1736" spans="1:16" x14ac:dyDescent="0.25">
      <c r="A1736" s="3">
        <v>23371</v>
      </c>
      <c r="B1736" t="s">
        <v>5866</v>
      </c>
      <c r="C1736">
        <v>1680</v>
      </c>
      <c r="D1736" t="s">
        <v>1682</v>
      </c>
      <c r="E1736" s="1">
        <v>23371</v>
      </c>
      <c r="F1736" s="2">
        <v>44382</v>
      </c>
      <c r="G1736" t="str">
        <f>IFERROR(MID($D1736,FIND(G$1,$D1736,1)+0,110),"x")</f>
        <v>LOCALIZADO NA FAZENDA CABACEIRA, ZONA RURAL, NO MUNICÍPIO DE  IBITITÁ, MEDIANTE O CUMPRIMENTO DA LEGISLAÇÃO VI</v>
      </c>
      <c r="H1736" t="str">
        <f>IFERROR(MID($D1736,FIND(H$1,$D1736,1)+0,70),"x")</f>
        <v xml:space="preserve">CAPTAÇÃO SUBTERRÂNEA, NA BACIA HIDROGRÁFICA DO RIO SÃO  FRANCISCO, NO </v>
      </c>
      <c r="I1736" t="str">
        <f>IFERROR(MID($D1736,FIND(I$1,$D1736,1)+0,30),"x")</f>
        <v>CPF N° 811.933.861-87, COM SED</v>
      </c>
      <c r="J1736" t="str">
        <f>IFERROR(MID($D1736,FIND(J$1,$D1736,1)+0,30),"x")</f>
        <v>x</v>
      </c>
      <c r="K1736" t="str">
        <f>IFERROR(MID($D1736,FIND(K$1,$D1736,1)+0,40),"x")</f>
        <v>VÁLIDO PELO PRAZO DE 04 (QUATRO) ANOS, A</v>
      </c>
      <c r="L1736" t="str">
        <f>IFERROR(MID($D1736,FIND(L$1,$D1736,1)+0,100),"x")</f>
        <v>RESOLVE: ART. 1º - AUTORIZAR O DIREITO DE USO  DOS RECURSOS HÍDRICOS, VÁLIDO PELO PRAZO DE 04 (QUATR</v>
      </c>
      <c r="M1736" t="s">
        <v>3772</v>
      </c>
      <c r="P1736" t="e">
        <f>VLOOKUP(A1736,#REF!,1,FALSE)</f>
        <v>#REF!</v>
      </c>
    </row>
    <row r="1737" spans="1:16" x14ac:dyDescent="0.25">
      <c r="A1737" s="3">
        <v>23374</v>
      </c>
      <c r="B1737" t="s">
        <v>5867</v>
      </c>
      <c r="C1737">
        <v>1681</v>
      </c>
      <c r="D1737" t="s">
        <v>1683</v>
      </c>
      <c r="E1737" s="1">
        <v>23374</v>
      </c>
      <c r="F1737" s="2">
        <v>44382</v>
      </c>
      <c r="G1737" t="str">
        <f>IFERROR(MID($D1737,FIND(G$1,$D1737,1)+0,110),"x")</f>
        <v>LOCALIZADO NA FAZENDA CÓRREGOS, ZONA RURAL, NO MUNICÍPIO DE JACOBINA, MEDIANTE O CUMPRIMENTO  DA LEGISLAÇÃO VI</v>
      </c>
      <c r="H1737" t="str">
        <f>IFERROR(MID($D1737,FIND(H$1,$D1737,1)+0,70),"x")</f>
        <v xml:space="preserve">CAPTAÇÃO SUBTERRÂNEA, NA BACIA HIDROGRÁFICA DO RIO SÃO  FRANCISCO, NO </v>
      </c>
      <c r="I1737" t="str">
        <f>IFERROR(MID($D1737,FIND(I$1,$D1737,1)+0,30),"x")</f>
        <v>CPF N° 027.292.505-57, COM SED</v>
      </c>
      <c r="J1737" t="str">
        <f>IFERROR(MID($D1737,FIND(J$1,$D1737,1)+0,30),"x")</f>
        <v>x</v>
      </c>
      <c r="K1737" t="str">
        <f>IFERROR(MID($D1737,FIND(K$1,$D1737,1)+0,40),"x")</f>
        <v>VÁLIDO PELO PRAZO DE 04 (QUATRO) ANOS, A</v>
      </c>
      <c r="L1737" t="str">
        <f>IFERROR(MID($D1737,FIND(L$1,$D1737,1)+0,100),"x")</f>
        <v>RESOLVE: ART. 1º - AUTORIZAR O DIREITO DE  USO DOS RECURSOS HÍDRICOS, VÁLIDO PELO PRAZO DE 04 (QUATR</v>
      </c>
      <c r="M1737" t="s">
        <v>3773</v>
      </c>
      <c r="P1737" t="e">
        <f>VLOOKUP(A1737,#REF!,1,FALSE)</f>
        <v>#REF!</v>
      </c>
    </row>
    <row r="1738" spans="1:16" x14ac:dyDescent="0.25">
      <c r="A1738" s="3">
        <v>23375</v>
      </c>
      <c r="B1738" t="s">
        <v>5868</v>
      </c>
      <c r="C1738">
        <v>1682</v>
      </c>
      <c r="D1738" t="s">
        <v>1684</v>
      </c>
      <c r="E1738" s="1">
        <v>23375</v>
      </c>
      <c r="F1738" s="2">
        <v>44382</v>
      </c>
      <c r="G1738" t="str">
        <f>IFERROR(MID($D1738,FIND(G$1,$D1738,1)+0,110),"x")</f>
        <v>LOCALIZADO NA FAZENDA RANCHO ALEGRE, ZONA RURAL, NO MUNICÍPIO DE OUROLÂNDIA, MEDIANTE   CÓPIA - CONSULTE INFOR</v>
      </c>
      <c r="H1738" t="str">
        <f>IFERROR(MID($D1738,FIND(H$1,$D1738,1)+0,70),"x")</f>
        <v xml:space="preserve">CAPTAÇÃO SUBTERRÂNEA, NA BACIA HIDROGRÁFICA DO  RIO SÃO FRANCISCO, NO </v>
      </c>
      <c r="I1738" t="str">
        <f>IFERROR(MID($D1738,FIND(I$1,$D1738,1)+0,30),"x")</f>
        <v>CPF N° 278.229.665-53, COM SED</v>
      </c>
      <c r="J1738" t="str">
        <f>IFERROR(MID($D1738,FIND(J$1,$D1738,1)+0,30),"x")</f>
        <v>x</v>
      </c>
      <c r="K1738" t="str">
        <f>IFERROR(MID($D1738,FIND(K$1,$D1738,1)+0,40),"x")</f>
        <v>VÁLIDO PELO PRAZO DE 04 (QUATRO) ANOS, A</v>
      </c>
      <c r="L1738" t="str">
        <f>IFERROR(MID($D1738,FIND(L$1,$D1738,1)+0,100),"x")</f>
        <v>RESOLVE: ART. 1º - AUTORIZAR O DIREITO  DE USO DOS RECURSOS HÍDRICOS, VÁLIDO PELO PRAZO DE 04 (QUATR</v>
      </c>
      <c r="M1738" t="s">
        <v>3774</v>
      </c>
      <c r="P1738" t="e">
        <f>VLOOKUP(A1738,#REF!,1,FALSE)</f>
        <v>#REF!</v>
      </c>
    </row>
    <row r="1739" spans="1:16" x14ac:dyDescent="0.25">
      <c r="A1739" s="3">
        <v>23376</v>
      </c>
      <c r="B1739" t="s">
        <v>5869</v>
      </c>
      <c r="C1739">
        <v>1683</v>
      </c>
      <c r="D1739" t="s">
        <v>1685</v>
      </c>
      <c r="E1739" s="1">
        <v>23376</v>
      </c>
      <c r="F1739" s="2">
        <v>44382</v>
      </c>
      <c r="G1739" t="str">
        <f>IFERROR(MID($D1739,FIND(G$1,$D1739,1)+0,110),"x")</f>
        <v>LOCALIZADO NA FAZENDA VOLTA GRANDE, ZONA RURAL, NO MUNICÍPIO DE BARRO ALTO,  MEDIANTE O CUMPRIMENTO DA LEGISLA</v>
      </c>
      <c r="H1739" t="str">
        <f>IFERROR(MID($D1739,FIND(H$1,$D1739,1)+0,70),"x")</f>
        <v>CAPTAÇÃO SUBTERRÂNEA, NA BACIA HIDROGRÁFICA DO  RIO SÃO FRANCISCO, NAS</v>
      </c>
      <c r="I1739" t="str">
        <f>IFERROR(MID($D1739,FIND(I$1,$D1739,1)+0,30),"x")</f>
        <v>CPF N° 146.441.818-70, COM SED</v>
      </c>
      <c r="J1739" t="str">
        <f>IFERROR(MID($D1739,FIND(J$1,$D1739,1)+0,30),"x")</f>
        <v>x</v>
      </c>
      <c r="K1739" t="str">
        <f>IFERROR(MID($D1739,FIND(K$1,$D1739,1)+0,40),"x")</f>
        <v>VÁLIDO PELO PRAZO DE 04 (QUATRO) ANOS, A</v>
      </c>
      <c r="L1739" t="str">
        <f>IFERROR(MID($D1739,FIND(L$1,$D1739,1)+0,100),"x")</f>
        <v>RESOLVE: ART. 1º - AUTORIZAR O  DIREITO DE USO DOS RECURSOS HÍDRICOS, VÁLIDO PELO PRAZO DE 04 (QUATR</v>
      </c>
      <c r="M1739" t="s">
        <v>3775</v>
      </c>
      <c r="P1739" t="e">
        <f>VLOOKUP(A1739,#REF!,1,FALSE)</f>
        <v>#REF!</v>
      </c>
    </row>
    <row r="1740" spans="1:16" x14ac:dyDescent="0.25">
      <c r="A1740" s="3">
        <v>23385</v>
      </c>
      <c r="B1740" t="s">
        <v>5870</v>
      </c>
      <c r="C1740">
        <v>1684</v>
      </c>
      <c r="D1740" t="s">
        <v>1686</v>
      </c>
      <c r="E1740" s="1">
        <v>23385</v>
      </c>
      <c r="F1740" s="2">
        <v>44383</v>
      </c>
      <c r="G1740" t="str">
        <f>IFERROR(MID($D1740,FIND(G$1,$D1740,1)+0,110),"x")</f>
        <v>LOCALIZADO NO SÍTIO RODRIGUES, ZONA RURAL, NO MUNICÍPIO DE ITAPICURU, MEDIANTE O CUMPRIMENTO DA  LEGISLAÇÃO VI</v>
      </c>
      <c r="H1740" t="str">
        <f>IFERROR(MID($D1740,FIND(H$1,$D1740,1)+0,70),"x")</f>
        <v>CAPTAÇÃO SUBTERRÂNEA, NA BACIA HIDROGRÁFICA DO  RIO ITAPICURU, NAS COO</v>
      </c>
      <c r="I1740" t="str">
        <f>IFERROR(MID($D1740,FIND(I$1,$D1740,1)+0,30),"x")</f>
        <v>CPF N° 980.297.465-04, COM SED</v>
      </c>
      <c r="J1740" t="str">
        <f>IFERROR(MID($D1740,FIND(J$1,$D1740,1)+0,30),"x")</f>
        <v>x</v>
      </c>
      <c r="K1740" t="str">
        <f>IFERROR(MID($D1740,FIND(K$1,$D1740,1)+0,40),"x")</f>
        <v>VÁLIDO PELO PRAZO DE 04 (QUATRO) ANOS, A</v>
      </c>
      <c r="L1740" t="str">
        <f>IFERROR(MID($D1740,FIND(L$1,$D1740,1)+0,100),"x")</f>
        <v>RESOLVE: ART. 1º - AUTORIZAR O DIREITO DE  USO DOS RECURSOS HÍDRICOS, VÁLIDO PELO PRAZO DE 04 (QUATR</v>
      </c>
      <c r="M1740" t="s">
        <v>3776</v>
      </c>
      <c r="P1740" t="e">
        <f>VLOOKUP(A1740,#REF!,1,FALSE)</f>
        <v>#REF!</v>
      </c>
    </row>
    <row r="1741" spans="1:16" x14ac:dyDescent="0.25">
      <c r="A1741" s="3">
        <v>23386</v>
      </c>
      <c r="B1741" t="s">
        <v>5871</v>
      </c>
      <c r="C1741">
        <v>1685</v>
      </c>
      <c r="D1741" t="s">
        <v>1687</v>
      </c>
      <c r="E1741" s="1">
        <v>23386</v>
      </c>
      <c r="F1741" s="2">
        <v>44383</v>
      </c>
      <c r="G1741" t="str">
        <f>IFERROR(MID($D1741,FIND(G$1,$D1741,1)+0,110),"x")</f>
        <v>LOCALIZADO NA  FAZENDA RIO DAS PEDRAS, ZONA RURAL, NO MUNICÍPIO DE SAÚDE, MEDIANTE O CUMPRIMENTO DA  LEGISLAÇÃ</v>
      </c>
      <c r="H1741" t="str">
        <f>IFERROR(MID($D1741,FIND(H$1,$D1741,1)+0,70),"x")</f>
        <v>CAPTAÇÃO SUBTERRÂNEA, NA BACIA HIDROGRÁFICA DO RIO ITAPICURU, NAS  COO</v>
      </c>
      <c r="I1741" t="str">
        <f>IFERROR(MID($D1741,FIND(I$1,$D1741,1)+0,30),"x")</f>
        <v>CPF N° 706.108.865-68, COM SED</v>
      </c>
      <c r="J1741" t="str">
        <f>IFERROR(MID($D1741,FIND(J$1,$D1741,1)+0,30),"x")</f>
        <v>x</v>
      </c>
      <c r="K1741" t="str">
        <f>IFERROR(MID($D1741,FIND(K$1,$D1741,1)+0,40),"x")</f>
        <v>VÁLIDO PELO PRAZO DE 04 (QUATRO) ANOS, A</v>
      </c>
      <c r="L1741" t="str">
        <f>IFERROR(MID($D1741,FIND(L$1,$D1741,1)+0,100),"x")</f>
        <v>RESOLVE: ART. 1º - AUTORIZAR O DIREITO DE  USO DOS RECURSOS HÍDRICOS, VÁLIDO PELO PRAZO DE 04 (QUATR</v>
      </c>
      <c r="M1741" t="s">
        <v>3777</v>
      </c>
      <c r="P1741" t="e">
        <f>VLOOKUP(A1741,#REF!,1,FALSE)</f>
        <v>#REF!</v>
      </c>
    </row>
    <row r="1742" spans="1:16" x14ac:dyDescent="0.25">
      <c r="A1742" s="3">
        <v>23388</v>
      </c>
      <c r="B1742" t="s">
        <v>5872</v>
      </c>
      <c r="C1742">
        <v>1686</v>
      </c>
      <c r="D1742" t="s">
        <v>1688</v>
      </c>
      <c r="E1742" s="1">
        <v>23388</v>
      </c>
      <c r="F1742" s="2">
        <v>44383</v>
      </c>
      <c r="G1742" t="str">
        <f>IFERROR(MID($D1742,FIND(G$1,$D1742,1)+0,110),"x")</f>
        <v>LOCALIZADO  NA FAZENDA BOA SORTE II, ZONA RURAL, NO MUNICÍPIO DE JACOBINA, MEDIANTE O CUMPRIMENTO DA  LEGISLAÇ</v>
      </c>
      <c r="H1742" t="str">
        <f>IFERROR(MID($D1742,FIND(H$1,$D1742,1)+0,70),"x")</f>
        <v>CAPTAÇÃO SUBTERRÂNEA, NA BACIA HIDROGRÁFICA DO RIO SÃO FRANCISCO,  NAS</v>
      </c>
      <c r="I1742" t="str">
        <f>IFERROR(MID($D1742,FIND(I$1,$D1742,1)+0,30),"x")</f>
        <v>CPF N° 365.575.365-91, COM SED</v>
      </c>
      <c r="J1742" t="str">
        <f>IFERROR(MID($D1742,FIND(J$1,$D1742,1)+0,30),"x")</f>
        <v>x</v>
      </c>
      <c r="K1742" t="str">
        <f>IFERROR(MID($D1742,FIND(K$1,$D1742,1)+0,40),"x")</f>
        <v>VÁLIDO PELO PRAZO DE 04 (QUATRO) ANOS, A</v>
      </c>
      <c r="L1742" t="str">
        <f>IFERROR(MID($D1742,FIND(L$1,$D1742,1)+0,100),"x")</f>
        <v>RESOLVE: ART. 1º - AUTORIZAR O DIREITO DE  USO DOS RECURSOS HÍDRICOS, VÁLIDO PELO PRAZO DE 04 (QUATR</v>
      </c>
      <c r="M1742" t="s">
        <v>3778</v>
      </c>
      <c r="P1742" t="e">
        <f>VLOOKUP(A1742,#REF!,1,FALSE)</f>
        <v>#REF!</v>
      </c>
    </row>
    <row r="1743" spans="1:16" x14ac:dyDescent="0.25">
      <c r="A1743" s="3">
        <v>23389</v>
      </c>
      <c r="B1743" t="s">
        <v>5873</v>
      </c>
      <c r="C1743">
        <v>1687</v>
      </c>
      <c r="D1743" t="s">
        <v>1689</v>
      </c>
      <c r="E1743" s="1">
        <v>23389</v>
      </c>
      <c r="F1743" s="2">
        <v>44383</v>
      </c>
      <c r="G1743" t="str">
        <f>IFERROR(MID($D1743,FIND(G$1,$D1743,1)+0,110),"x")</f>
        <v>LOCALIZADO NA FAZENDA BOA VISTA, ZONA RURAL, NO MUNICÍPIO DE BARRO ALTO, MEDIANTE O  CUMPRIMENTO DA LEGISLAÇÃO</v>
      </c>
      <c r="H1743" t="str">
        <f>IFERROR(MID($D1743,FIND(H$1,$D1743,1)+0,70),"x")</f>
        <v>CAPTAÇÃO SUBTERRÂNEA, NA BACIA HIDROGRÁFICA DO  RIO SÃO FRANCISCO, NAS</v>
      </c>
      <c r="I1743" t="str">
        <f>IFERROR(MID($D1743,FIND(I$1,$D1743,1)+0,30),"x")</f>
        <v>CPF N° 033.552.665-90, COM SED</v>
      </c>
      <c r="J1743" t="str">
        <f>IFERROR(MID($D1743,FIND(J$1,$D1743,1)+0,30),"x")</f>
        <v>x</v>
      </c>
      <c r="K1743" t="str">
        <f>IFERROR(MID($D1743,FIND(K$1,$D1743,1)+0,40),"x")</f>
        <v>VÁLIDO PELO PRAZO DE 04 (QUATRO) ANOS, A</v>
      </c>
      <c r="L1743" t="str">
        <f>IFERROR(MID($D1743,FIND(L$1,$D1743,1)+0,100),"x")</f>
        <v>RESOLVE: ART. 1º - AUTORIZAR O   CÓPIA - CONSULTE INFORMAÇÃO OFICIAL EM WWW.DOOL.EGBA.BA.GOV.BR    </v>
      </c>
      <c r="M1743" t="s">
        <v>3779</v>
      </c>
      <c r="P1743" t="e">
        <f>VLOOKUP(A1743,#REF!,1,FALSE)</f>
        <v>#REF!</v>
      </c>
    </row>
    <row r="1744" spans="1:16" x14ac:dyDescent="0.25">
      <c r="A1744" s="3">
        <v>23399</v>
      </c>
      <c r="B1744" t="s">
        <v>5874</v>
      </c>
      <c r="C1744">
        <v>1688</v>
      </c>
      <c r="D1744" t="s">
        <v>1690</v>
      </c>
      <c r="E1744" s="1">
        <v>23399</v>
      </c>
      <c r="F1744" s="2">
        <v>44385</v>
      </c>
      <c r="G1744" t="str">
        <f>IFERROR(MID($D1744,FIND(G$1,$D1744,1)+0,110),"x")</f>
        <v>LOCALIZADO NA FAZENDA BOA UNIÃO, ZONA RURAL, NO MUNICÍPIO DE  ITAETÉ, MEDIANTE O CUMPRIMENTO DA LEGISLAÇÃO VIG</v>
      </c>
      <c r="H1744" t="str">
        <f>IFERROR(MID($D1744,FIND(H$1,$D1744,1)+0,70),"x")</f>
        <v xml:space="preserve">CAPTAÇÃO SUPERFICIAL, NA BACIA  HIDROGRÁFICA DO RIO PARAGUAÇU, NO RIO </v>
      </c>
      <c r="I1744" t="str">
        <f>IFERROR(MID($D1744,FIND(I$1,$D1744,1)+0,30),"x")</f>
        <v>CPF Nº 779.471.345-53, COM SED</v>
      </c>
      <c r="J1744" t="str">
        <f>IFERROR(MID($D1744,FIND(J$1,$D1744,1)+0,30),"x")</f>
        <v>x</v>
      </c>
      <c r="K1744" t="str">
        <f>IFERROR(MID($D1744,FIND(K$1,$D1744,1)+0,40),"x")</f>
        <v>VÁLIDO PELO PRAZO DE 04 (QUATRO) ANOS, A</v>
      </c>
      <c r="L1744" t="str">
        <f>IFERROR(MID($D1744,FIND(L$1,$D1744,1)+0,100),"x")</f>
        <v>RESOLVE: ART. 1º - AUTORIZAR O DIREITO  DE USO DOS RECURSOS HÍDRICOS, VÁLIDO PELO PRAZO DE 04 (QUATR</v>
      </c>
      <c r="M1744" t="s">
        <v>3780</v>
      </c>
      <c r="P1744" t="e">
        <f>VLOOKUP(A1744,#REF!,1,FALSE)</f>
        <v>#REF!</v>
      </c>
    </row>
    <row r="1745" spans="1:16" x14ac:dyDescent="0.25">
      <c r="A1745" s="3">
        <v>23400</v>
      </c>
      <c r="B1745" t="s">
        <v>5875</v>
      </c>
      <c r="C1745">
        <v>1689</v>
      </c>
      <c r="D1745" t="s">
        <v>1691</v>
      </c>
      <c r="E1745" s="1">
        <v>23400</v>
      </c>
      <c r="F1745" s="2">
        <v>44385</v>
      </c>
      <c r="G1745" t="str">
        <f>IFERROR(MID($D1745,FIND(G$1,$D1745,1)+0,110),"x")</f>
        <v>LOCALIZADO  NA FAZENDA MEU IDEAL II, ZONA RURAL, NO MUNICÍPIO DE ITAMBÉ, MEDIANTE O CUMPRIMENTO DA   LEGISLAÇÃ</v>
      </c>
      <c r="H1745" t="str">
        <f>IFERROR(MID($D1745,FIND(H$1,$D1745,1)+0,70),"x")</f>
        <v>CAPTAÇÃO SUPERFICIAL, NA BACIA HIDROGRÁFICA DO RIO PARDO,  NO RIO CATO</v>
      </c>
      <c r="I1745" t="str">
        <f>IFERROR(MID($D1745,FIND(I$1,$D1745,1)+0,30),"x")</f>
        <v>CPF Nº 003.921.705-15, COM SED</v>
      </c>
      <c r="J1745" t="str">
        <f>IFERROR(MID($D1745,FIND(J$1,$D1745,1)+0,30),"x")</f>
        <v>x</v>
      </c>
      <c r="K1745" t="str">
        <f>IFERROR(MID($D1745,FIND(K$1,$D1745,1)+0,40),"x")</f>
        <v>VÁLIDO PELO PRAZO DE 04 (QUATRO) ANOS, A</v>
      </c>
      <c r="L1745" t="str">
        <f>IFERROR(MID($D1745,FIND(L$1,$D1745,1)+0,100),"x")</f>
        <v>RESOLVE: ART. 1º - AUTORIZAR O DIREITO DE  USO DOS RECURSOS HÍDRICOS, VÁLIDO PELO PRAZO DE 04 (QUATR</v>
      </c>
      <c r="M1745" t="s">
        <v>3781</v>
      </c>
      <c r="P1745" t="e">
        <f>VLOOKUP(A1745,#REF!,1,FALSE)</f>
        <v>#REF!</v>
      </c>
    </row>
    <row r="1746" spans="1:16" x14ac:dyDescent="0.25">
      <c r="A1746" s="3">
        <v>23401</v>
      </c>
      <c r="B1746" t="s">
        <v>5876</v>
      </c>
      <c r="C1746">
        <v>1690</v>
      </c>
      <c r="D1746" t="s">
        <v>1692</v>
      </c>
      <c r="E1746" s="1">
        <v>23401</v>
      </c>
      <c r="F1746" s="2">
        <v>44385</v>
      </c>
      <c r="G1746" t="str">
        <f>IFERROR(MID($D1746,FIND(G$1,$D1746,1)+0,110),"x")</f>
        <v>LOCALIZADO NO MESMO LOCAL E MUNICÍPIO, MEDIANTE O CUMPRIMENTO DA LEGISLAÇÃO VIGENTE E, DOS  CONDICIONANTES E D</v>
      </c>
      <c r="H1746" t="str">
        <f>IFERROR(MID($D1746,FIND(H$1,$D1746,1)+0,70),"x")</f>
        <v xml:space="preserve">CAPTAÇÃO SUPERFICIAL, NA BACIA HIDROGRÁFICA DO RIO DE  CONTAS, NO RIO </v>
      </c>
      <c r="I1746" t="str">
        <f>IFERROR(MID($D1746,FIND(I$1,$D1746,1)+0,30),"x")</f>
        <v>CPF Nº 046.898.285-04, COM SED</v>
      </c>
      <c r="J1746" t="str">
        <f>IFERROR(MID($D1746,FIND(J$1,$D1746,1)+0,30),"x")</f>
        <v>x</v>
      </c>
      <c r="K1746" t="str">
        <f>IFERROR(MID($D1746,FIND(K$1,$D1746,1)+0,40),"x")</f>
        <v>VÁLIDO PELO PRAZO DE 04 (QUATRO) ANOS, A</v>
      </c>
      <c r="L1746" t="str">
        <f>IFERROR(MID($D1746,FIND(L$1,$D1746,1)+0,100),"x")</f>
        <v>RESOLVE: ART. 1º - AUTORIZAR O DIREITO  DE USO DOS RECURSOS HÍDRICOS, VÁLIDO PELO PRAZO DE 04 (QUATR</v>
      </c>
      <c r="M1746" t="s">
        <v>3782</v>
      </c>
      <c r="P1746" t="e">
        <f>VLOOKUP(A1746,#REF!,1,FALSE)</f>
        <v>#REF!</v>
      </c>
    </row>
    <row r="1747" spans="1:16" x14ac:dyDescent="0.25">
      <c r="A1747" s="3">
        <v>23404</v>
      </c>
      <c r="B1747" t="s">
        <v>5877</v>
      </c>
      <c r="C1747">
        <v>1691</v>
      </c>
      <c r="D1747" t="s">
        <v>1693</v>
      </c>
      <c r="E1747" s="1">
        <v>23404</v>
      </c>
      <c r="F1747" s="2">
        <v>44385</v>
      </c>
      <c r="G1747" t="str">
        <f>IFERROR(MID($D1747,FIND(G$1,$D1747,1)+0,110),"x")</f>
        <v>LOCALIZADO NA FAZENDA JEQUIMIRIM,  ZONA RURAL, NO MUNICÍPIO DE IRAMAIA, MEDIANTE O CUMPRIMENTO DA LEGISLAÇÃO V</v>
      </c>
      <c r="H1747" t="str">
        <f>IFERROR(MID($D1747,FIND(H$1,$D1747,1)+0,70),"x")</f>
        <v>CAPTAÇÃO SUBTERRÂNEA,  NA BACIA HIDROGRÁFICA DO RIO PARAGUAÇU, NO POÇO</v>
      </c>
      <c r="I1747" t="str">
        <f>IFERROR(MID($D1747,FIND(I$1,$D1747,1)+0,30),"x")</f>
        <v>x</v>
      </c>
      <c r="J1747" t="str">
        <f>IFERROR(MID($D1747,FIND(J$1,$D1747,1)+0,30),"x")</f>
        <v>CNPJ N° 05.003.803/0001- 13, C</v>
      </c>
      <c r="K1747" t="str">
        <f>IFERROR(MID($D1747,FIND(K$1,$D1747,1)+0,40),"x")</f>
        <v>VÁLIDO PELO PRAZO DE 04 (QUATRO) ANOS, A</v>
      </c>
      <c r="L1747" t="str">
        <f>IFERROR(MID($D1747,FIND(L$1,$D1747,1)+0,100),"x")</f>
        <v>RESOLVE: ART. 1º - AUTORIZAR O DIREITO DE  USO DOS RECURSOS HÍDRICOS, VÁLIDO PELO PRAZO DE 04 (QUATR</v>
      </c>
      <c r="M1747" t="s">
        <v>3783</v>
      </c>
      <c r="P1747" t="e">
        <f>VLOOKUP(A1747,#REF!,1,FALSE)</f>
        <v>#REF!</v>
      </c>
    </row>
    <row r="1748" spans="1:16" x14ac:dyDescent="0.25">
      <c r="A1748" s="3">
        <v>23409</v>
      </c>
      <c r="B1748" t="s">
        <v>5878</v>
      </c>
      <c r="C1748">
        <v>1692</v>
      </c>
      <c r="D1748" t="s">
        <v>1694</v>
      </c>
      <c r="E1748" s="1">
        <v>23409</v>
      </c>
      <c r="F1748" s="2">
        <v>44386</v>
      </c>
      <c r="G1748" t="str">
        <f>IFERROR(MID($D1748,FIND(G$1,$D1748,1)+0,110),"x")</f>
        <v>LOCALIZADO NA FAZENDA VEREDA, ZONA RURAL, NO MUNICÍPIO DE JUSSIAPE, MEDIANTE O CUMPRIMENTO  DA LEGISLAÇÃO VIGE</v>
      </c>
      <c r="H1748" t="str">
        <f>IFERROR(MID($D1748,FIND(H$1,$D1748,1)+0,70),"x")</f>
        <v>CAPTAÇÃO SUPERFICIAL, NA BACIA HIDROGRÁFICA DO RIO DE CONTAS, NO RIO D</v>
      </c>
      <c r="I1748" t="str">
        <f>IFERROR(MID($D1748,FIND(I$1,$D1748,1)+0,30),"x")</f>
        <v>CPF Nº 063.332.318-78, COM SED</v>
      </c>
      <c r="J1748" t="str">
        <f>IFERROR(MID($D1748,FIND(J$1,$D1748,1)+0,30),"x")</f>
        <v>x</v>
      </c>
      <c r="K1748" t="str">
        <f>IFERROR(MID($D1748,FIND(K$1,$D1748,1)+0,40),"x")</f>
        <v>VÁLIDO PELO PRAZO DE 04 (QUATRO) ANOS, A</v>
      </c>
      <c r="L1748" t="str">
        <f>IFERROR(MID($D1748,FIND(L$1,$D1748,1)+0,100),"x")</f>
        <v>RESOLVE: ART. 1º - AUTORIZAR O DIREITO DE  USO DOS RECURSOS HÍDRICOS, VÁLIDO PELO PRAZO DE 04 (QUATR</v>
      </c>
      <c r="M1748" t="s">
        <v>3784</v>
      </c>
      <c r="P1748" t="e">
        <f>VLOOKUP(A1748,#REF!,1,FALSE)</f>
        <v>#REF!</v>
      </c>
    </row>
    <row r="1749" spans="1:16" x14ac:dyDescent="0.25">
      <c r="A1749" s="3">
        <v>23410</v>
      </c>
      <c r="B1749" t="s">
        <v>5879</v>
      </c>
      <c r="C1749">
        <v>1693</v>
      </c>
      <c r="D1749" t="s">
        <v>1695</v>
      </c>
      <c r="E1749" s="1">
        <v>23410</v>
      </c>
      <c r="F1749" s="2">
        <v>44386</v>
      </c>
      <c r="G1749" t="str">
        <f>IFERROR(MID($D1749,FIND(G$1,$D1749,1)+0,110),"x")</f>
        <v>LOCALIZADO NA FAZENDA SÃO JOÃO SEGUNDA, ZONA RURAL, NO MUNICÍPIO DE PARAMIRIM,  MEDIANTE O CUMPRIMENTO DA LEGI</v>
      </c>
      <c r="H1749" t="str">
        <f>IFERROR(MID($D1749,FIND(H$1,$D1749,1)+0,70),"x")</f>
        <v>CAPTAÇÃO SUPERFICIAL, NA BACIA HIDROGRÁFICA DO RIACHO DO  PARAMIRIM, N</v>
      </c>
      <c r="I1749" t="str">
        <f>IFERROR(MID($D1749,FIND(I$1,$D1749,1)+0,30),"x")</f>
        <v>CPF Nº 406.786.795-68, COM SED</v>
      </c>
      <c r="J1749" t="str">
        <f>IFERROR(MID($D1749,FIND(J$1,$D1749,1)+0,30),"x")</f>
        <v>x</v>
      </c>
      <c r="K1749" t="str">
        <f>IFERROR(MID($D1749,FIND(K$1,$D1749,1)+0,40),"x")</f>
        <v>VÁLIDO PELO PRAZO DE 04 (QUATRO) ANOS, A</v>
      </c>
      <c r="L1749" t="str">
        <f>IFERROR(MID($D1749,FIND(L$1,$D1749,1)+0,100),"x")</f>
        <v>RESOLVE: ART. 1º - AUTORIZAR O DIREITO  DE USO DOS RECURSOS HÍDRICOS, VÁLIDO PELO PRAZO DE 04 (QUATR</v>
      </c>
      <c r="M1749" t="s">
        <v>3785</v>
      </c>
      <c r="P1749" t="e">
        <f>VLOOKUP(A1749,#REF!,1,FALSE)</f>
        <v>#REF!</v>
      </c>
    </row>
    <row r="1750" spans="1:16" x14ac:dyDescent="0.25">
      <c r="A1750" s="3">
        <v>23411</v>
      </c>
      <c r="B1750" t="s">
        <v>5880</v>
      </c>
      <c r="C1750">
        <v>1694</v>
      </c>
      <c r="D1750" t="s">
        <v>1696</v>
      </c>
      <c r="E1750" s="1">
        <v>23411</v>
      </c>
      <c r="F1750" s="2">
        <v>44386</v>
      </c>
      <c r="G1750" t="str">
        <f>IFERROR(MID($D1750,FIND(G$1,$D1750,1)+0,110),"x")</f>
        <v>LOCALIZADO NA  FAZENDA VOLTA DA SERRA, ZONA RURAL, NO MUNICÍPIO DE MIRANGABA, MEDIANTE O CUMPRIMENTO DA  LEGIS</v>
      </c>
      <c r="H1750" t="str">
        <f>IFERROR(MID($D1750,FIND(H$1,$D1750,1)+0,70),"x")</f>
        <v>CAPTAÇÃO SUBTERRÂNEA, NA BACIA HIDROGRÁFICA DO RIO SÃO FRANCISCO,  NAS</v>
      </c>
      <c r="I1750" t="str">
        <f>IFERROR(MID($D1750,FIND(I$1,$D1750,1)+0,30),"x")</f>
        <v>CPF N° 622.220.075-34, COM SED</v>
      </c>
      <c r="J1750" t="str">
        <f>IFERROR(MID($D1750,FIND(J$1,$D1750,1)+0,30),"x")</f>
        <v>x</v>
      </c>
      <c r="K1750" t="str">
        <f>IFERROR(MID($D1750,FIND(K$1,$D1750,1)+0,40),"x")</f>
        <v>VÁLIDO PELO PRAZO DE 04 (QUATRO) ANOS, A</v>
      </c>
      <c r="L1750" t="str">
        <f>IFERROR(MID($D1750,FIND(L$1,$D1750,1)+0,100),"x")</f>
        <v>RESOLVE: ART. 1º - AUTORIZAR O DIREITO DE  USO DOS RECURSOS HÍDRICOS, VÁLIDO PELO PRAZO DE 04 (QUATR</v>
      </c>
      <c r="M1750" t="s">
        <v>3786</v>
      </c>
      <c r="P1750" t="e">
        <f>VLOOKUP(A1750,#REF!,1,FALSE)</f>
        <v>#REF!</v>
      </c>
    </row>
    <row r="1751" spans="1:16" x14ac:dyDescent="0.25">
      <c r="A1751" s="3">
        <v>23412</v>
      </c>
      <c r="B1751" t="s">
        <v>5881</v>
      </c>
      <c r="C1751">
        <v>1695</v>
      </c>
      <c r="D1751" t="s">
        <v>1697</v>
      </c>
      <c r="E1751" s="1">
        <v>23412</v>
      </c>
      <c r="F1751" s="2">
        <v>44386</v>
      </c>
      <c r="G1751" t="str">
        <f>IFERROR(MID($D1751,FIND(G$1,$D1751,1)+0,110),"x")</f>
        <v>LOCALIZADO  NAS FAZENDAS LAMA E CANÁRIOS, ZONA RURAL, NO MUNICÍPIO DE LICÍNIO DE ALMEIDA, MEDIANTE O  CUMPRIME</v>
      </c>
      <c r="H1751" t="str">
        <f>IFERROR(MID($D1751,FIND(H$1,$D1751,1)+0,70),"x")</f>
        <v>CAPTAÇÃO SUBTERRÂNEA, NA BACIA HIDROGRÁFICA DO RIO DE CONTAS, NAS  COO</v>
      </c>
      <c r="I1751" t="str">
        <f>IFERROR(MID($D1751,FIND(I$1,$D1751,1)+0,30),"x")</f>
        <v>CPF N° 004.064.675-01, COM SED</v>
      </c>
      <c r="J1751" t="str">
        <f>IFERROR(MID($D1751,FIND(J$1,$D1751,1)+0,30),"x")</f>
        <v>x</v>
      </c>
      <c r="K1751" t="str">
        <f>IFERROR(MID($D1751,FIND(K$1,$D1751,1)+0,40),"x")</f>
        <v>VÁLIDO PELO PRAZO DE 04 (QUATRO) ANOS, A</v>
      </c>
      <c r="L1751" t="str">
        <f>IFERROR(MID($D1751,FIND(L$1,$D1751,1)+0,100),"x")</f>
        <v>RESOLVE: ART. 1º - AUTORIZAR O DIREITO DE  USO DOS RECURSOS HÍDRICOS, VÁLIDO PELO PRAZO DE 04 (QUATR</v>
      </c>
      <c r="M1751" t="s">
        <v>3787</v>
      </c>
      <c r="P1751" t="e">
        <f>VLOOKUP(A1751,#REF!,1,FALSE)</f>
        <v>#REF!</v>
      </c>
    </row>
    <row r="1752" spans="1:16" x14ac:dyDescent="0.25">
      <c r="A1752" s="3">
        <v>23413</v>
      </c>
      <c r="B1752" t="s">
        <v>5882</v>
      </c>
      <c r="C1752">
        <v>1696</v>
      </c>
      <c r="D1752" t="s">
        <v>1698</v>
      </c>
      <c r="E1752" s="1">
        <v>23413</v>
      </c>
      <c r="F1752" s="2">
        <v>44386</v>
      </c>
      <c r="G1752" t="str">
        <f>IFERROR(MID($D1752,FIND(G$1,$D1752,1)+0,110),"x")</f>
        <v>LOCALIZADO NA FAZENDA BOA  SORTE, ZONA RURAL, NO MUNICÍPIO DE IBIPEBA, MEDIANTE O CUMPRIMENTO DA LEGISLAÇÃO VI</v>
      </c>
      <c r="H1752" t="str">
        <f>IFERROR(MID($D1752,FIND(H$1,$D1752,1)+0,70),"x")</f>
        <v xml:space="preserve">CAPTAÇÃO SUBTERRÂNEA, NA BACIA HIDROGRÁFICA DO RIO SÃO FRANCISCO, NO  </v>
      </c>
      <c r="I1752" t="str">
        <f>IFERROR(MID($D1752,FIND(I$1,$D1752,1)+0,30),"x")</f>
        <v>CPF N° 050.065.455-77, COM SED</v>
      </c>
      <c r="J1752" t="str">
        <f>IFERROR(MID($D1752,FIND(J$1,$D1752,1)+0,30),"x")</f>
        <v>x</v>
      </c>
      <c r="K1752" t="str">
        <f>IFERROR(MID($D1752,FIND(K$1,$D1752,1)+0,40),"x")</f>
        <v>VÁLIDO PELO PRAZO DE 04 (QUATRO) ANOS, A</v>
      </c>
      <c r="L1752" t="str">
        <f>IFERROR(MID($D1752,FIND(L$1,$D1752,1)+0,100),"x")</f>
        <v>RESOLVE: ART. 1º - AUTORIZAR O DIREITO DE  USO DOS RECURSOS HÍDRICOS, VÁLIDO PELO PRAZO DE 04 (QUATR</v>
      </c>
      <c r="M1752" t="s">
        <v>3788</v>
      </c>
      <c r="P1752" t="e">
        <f>VLOOKUP(A1752,#REF!,1,FALSE)</f>
        <v>#REF!</v>
      </c>
    </row>
    <row r="1753" spans="1:16" x14ac:dyDescent="0.25">
      <c r="A1753" s="3">
        <v>23414</v>
      </c>
      <c r="B1753" t="s">
        <v>5883</v>
      </c>
      <c r="C1753">
        <v>1697</v>
      </c>
      <c r="D1753" t="s">
        <v>1699</v>
      </c>
      <c r="E1753" s="1">
        <v>23414</v>
      </c>
      <c r="F1753" s="2">
        <v>44386</v>
      </c>
      <c r="G1753" t="str">
        <f>IFERROR(MID($D1753,FIND(G$1,$D1753,1)+0,110),"x")</f>
        <v xml:space="preserve">LOCALIZADO NA FAZENDA ALTO VISTOSO, ZONA RURAL, NO MUNICÍPIO DE WAGNER, MEDIANTE  O CUMPRIMENTO DA LEGISLAÇÃO </v>
      </c>
      <c r="H1753" t="str">
        <f>IFERROR(MID($D1753,FIND(H$1,$D1753,1)+0,70),"x")</f>
        <v>CAPTAÇÃO SUBTERRÂNEA, NA BACIA HIDROGRÁFICA DO RIO PARAGUAÇU,  NAS COO</v>
      </c>
      <c r="I1753" t="str">
        <f>IFERROR(MID($D1753,FIND(I$1,$D1753,1)+0,30),"x")</f>
        <v>CPF N° 688.258.465-68, COM SED</v>
      </c>
      <c r="J1753" t="str">
        <f>IFERROR(MID($D1753,FIND(J$1,$D1753,1)+0,30),"x")</f>
        <v>x</v>
      </c>
      <c r="K1753" t="str">
        <f>IFERROR(MID($D1753,FIND(K$1,$D1753,1)+0,40),"x")</f>
        <v>VÁLIDO PELO PRAZO DE 04 (QUATRO) ANOS, A</v>
      </c>
      <c r="L1753" t="str">
        <f>IFERROR(MID($D1753,FIND(L$1,$D1753,1)+0,100),"x")</f>
        <v>RESOLVE: ART. 1º - AUTORIZAR O DIREITO DE  USO DOS RECURSOS HÍDRICOS, VÁLIDO PELO PRAZO DE 04 (QUATR</v>
      </c>
      <c r="M1753" t="s">
        <v>3789</v>
      </c>
      <c r="P1753" t="e">
        <f>VLOOKUP(A1753,#REF!,1,FALSE)</f>
        <v>#REF!</v>
      </c>
    </row>
    <row r="1754" spans="1:16" x14ac:dyDescent="0.25">
      <c r="A1754" s="3">
        <v>23415</v>
      </c>
      <c r="B1754" t="s">
        <v>5884</v>
      </c>
      <c r="C1754">
        <v>1698</v>
      </c>
      <c r="D1754" t="s">
        <v>1700</v>
      </c>
      <c r="E1754" s="1">
        <v>23415</v>
      </c>
      <c r="F1754" s="2">
        <v>44386</v>
      </c>
      <c r="G1754" t="str">
        <f>IFERROR(MID($D1754,FIND(G$1,$D1754,1)+0,110),"x")</f>
        <v>LOCALIZADO NA FAZENDA COLÔNIA BOA VISTA, ZONA RURAL, NO MUNICÍPIO DE  SÁTIRO DIAS, MEDIANTE O CUMPRIMENTO DA L</v>
      </c>
      <c r="H1754" t="str">
        <f>IFERROR(MID($D1754,FIND(H$1,$D1754,1)+0,70),"x")</f>
        <v>CAPTAÇÃO SUBTERRÂNEA, NA  BACIA HIDROGRÁFICA DO RIO ITAPICURU, NAS COO</v>
      </c>
      <c r="I1754" t="str">
        <f>IFERROR(MID($D1754,FIND(I$1,$D1754,1)+0,30),"x")</f>
        <v>CPF N° 070.897.675-15, COM SED</v>
      </c>
      <c r="J1754" t="str">
        <f>IFERROR(MID($D1754,FIND(J$1,$D1754,1)+0,30),"x")</f>
        <v>x</v>
      </c>
      <c r="K1754" t="str">
        <f>IFERROR(MID($D1754,FIND(K$1,$D1754,1)+0,40),"x")</f>
        <v>VÁLIDO PELO PRAZO DE 04 (QUATRO) ANOS, A</v>
      </c>
      <c r="L1754" t="str">
        <f>IFERROR(MID($D1754,FIND(L$1,$D1754,1)+0,100),"x")</f>
        <v>RESOLVE: ART. 1º - AUTORIZAR O DIREITO  DE USO DOS RECURSOS HÍDRICOS, VÁLIDO PELO PRAZO DE 04 (QUATR</v>
      </c>
      <c r="M1754" t="s">
        <v>3790</v>
      </c>
      <c r="P1754" t="e">
        <f>VLOOKUP(A1754,#REF!,1,FALSE)</f>
        <v>#REF!</v>
      </c>
    </row>
    <row r="1755" spans="1:16" x14ac:dyDescent="0.25">
      <c r="A1755" s="3">
        <v>23418</v>
      </c>
      <c r="B1755" t="s">
        <v>5885</v>
      </c>
      <c r="C1755">
        <v>1699</v>
      </c>
      <c r="D1755" t="s">
        <v>1701</v>
      </c>
      <c r="E1755" s="1">
        <v>23418</v>
      </c>
      <c r="F1755" s="2">
        <v>44389</v>
      </c>
      <c r="G1755" t="str">
        <f>IFERROR(MID($D1755,FIND(G$1,$D1755,1)+0,110),"x")</f>
        <v xml:space="preserve">LOCALIZADO NO MESMO LOCAL E MUNICÍPIO, MEDIANTE O CUMPRIMENTO DA  LEGISLAÇÃO VIGENTE, DOS CONDICIONANTES E DO </v>
      </c>
      <c r="H1755" t="str">
        <f>IFERROR(MID($D1755,FIND(H$1,$D1755,1)+0,70),"x")</f>
        <v>CAPTAÇÃO SUBTERRÂNEA, NA BACIA HIDROGRÁFICA DO RIO  PARAGUAÇU, NAS COO</v>
      </c>
      <c r="I1755" t="str">
        <f>IFERROR(MID($D1755,FIND(I$1,$D1755,1)+0,30),"x")</f>
        <v>CPF N° 270.847.605-04, COM SED</v>
      </c>
      <c r="J1755" t="str">
        <f>IFERROR(MID($D1755,FIND(J$1,$D1755,1)+0,30),"x")</f>
        <v>x</v>
      </c>
      <c r="K1755" t="str">
        <f>IFERROR(MID($D1755,FIND(K$1,$D1755,1)+0,40),"x")</f>
        <v>VÁLIDO PELO PRAZO DE 04 (QUATRO) ANOS, A</v>
      </c>
      <c r="L1755" t="str">
        <f>IFERROR(MID($D1755,FIND(L$1,$D1755,1)+0,100),"x")</f>
        <v>RESOLVE: ART. 1º - AUTORIZAR O DIREITO DE  USO DOS RECURSOS HÍDRICOS, VÁLIDO PELO PRAZO DE 04 (QUATR</v>
      </c>
      <c r="M1755" t="s">
        <v>3791</v>
      </c>
      <c r="P1755" t="e">
        <f>VLOOKUP(A1755,#REF!,1,FALSE)</f>
        <v>#REF!</v>
      </c>
    </row>
    <row r="1756" spans="1:16" x14ac:dyDescent="0.25">
      <c r="A1756" s="3">
        <v>23419</v>
      </c>
      <c r="B1756" t="s">
        <v>5886</v>
      </c>
      <c r="C1756">
        <v>1700</v>
      </c>
      <c r="D1756" t="s">
        <v>1702</v>
      </c>
      <c r="E1756" s="1">
        <v>23419</v>
      </c>
      <c r="F1756" s="2">
        <v>44389</v>
      </c>
      <c r="G1756" t="str">
        <f>IFERROR(MID($D1756,FIND(G$1,$D1756,1)+0,110),"x")</f>
        <v>LOCALIZADO  NA FAZENDA MIRANGABA, ZONA RURAL, NO MUNICÍPIO DE MIRANGABA, MEDIANTE O CUMPRIMENTO DA  LEGISLAÇÃO</v>
      </c>
      <c r="H1756" t="str">
        <f>IFERROR(MID($D1756,FIND(H$1,$D1756,1)+0,70),"x")</f>
        <v xml:space="preserve">CAPTAÇÃO SUBTERRÂNEA, NA BACIA HIDROGRÁFICA DO RIO SÃO FRANCISCO, NAS </v>
      </c>
      <c r="I1756" t="str">
        <f>IFERROR(MID($D1756,FIND(I$1,$D1756,1)+0,30),"x")</f>
        <v>CPF N° 292.027.605-00, COM SED</v>
      </c>
      <c r="J1756" t="str">
        <f>IFERROR(MID($D1756,FIND(J$1,$D1756,1)+0,30),"x")</f>
        <v>x</v>
      </c>
      <c r="K1756" t="str">
        <f>IFERROR(MID($D1756,FIND(K$1,$D1756,1)+0,40),"x")</f>
        <v>VÁLIDO PELO PRAZO DE 04 (QUATRO) ANOS, A</v>
      </c>
      <c r="L1756" t="str">
        <f>IFERROR(MID($D1756,FIND(L$1,$D1756,1)+0,100),"x")</f>
        <v>RESOLVE: ART. 1º - AUTORIZAR O DIREITO DE USO  DOS RECURSOS HÍDRICOS, VÁLIDO PELO PRAZO DE 04 (QUATR</v>
      </c>
      <c r="M1756" t="s">
        <v>3792</v>
      </c>
      <c r="P1756" t="e">
        <f>VLOOKUP(A1756,#REF!,1,FALSE)</f>
        <v>#REF!</v>
      </c>
    </row>
    <row r="1757" spans="1:16" x14ac:dyDescent="0.25">
      <c r="A1757" s="3">
        <v>23420</v>
      </c>
      <c r="B1757" t="s">
        <v>5887</v>
      </c>
      <c r="C1757">
        <v>1701</v>
      </c>
      <c r="D1757" t="s">
        <v>1703</v>
      </c>
      <c r="E1757" s="1">
        <v>23420</v>
      </c>
      <c r="F1757" s="2">
        <v>44389</v>
      </c>
      <c r="G1757" t="str">
        <f>IFERROR(MID($D1757,FIND(G$1,$D1757,1)+0,110),"x")</f>
        <v>LOCALIZADO NA  FAZENDA MACEDÔNIA, ZONA RURAL, NO MUNICÍPIO DE JOÃO DOURADO, MEDIANTE O CUMPRIMENTO DA  LEGISLA</v>
      </c>
      <c r="H1757" t="str">
        <f>IFERROR(MID($D1757,FIND(H$1,$D1757,1)+0,70),"x")</f>
        <v xml:space="preserve">CAPTAÇÃO SUBTERRÂNEA, NA BACIA HIDROGRÁFICA DO RIO SÃO FRANCISCO, NAS </v>
      </c>
      <c r="I1757" t="str">
        <f>IFERROR(MID($D1757,FIND(I$1,$D1757,1)+0,30),"x")</f>
        <v>CPF N° 008.284.735-52, COM SED</v>
      </c>
      <c r="J1757" t="str">
        <f>IFERROR(MID($D1757,FIND(J$1,$D1757,1)+0,30),"x")</f>
        <v>x</v>
      </c>
      <c r="K1757" t="str">
        <f>IFERROR(MID($D1757,FIND(K$1,$D1757,1)+0,40),"x")</f>
        <v>VÁLIDO PELO PRAZO DE 04 (QUATRO) ANOS, A</v>
      </c>
      <c r="L1757" t="str">
        <f>IFERROR(MID($D1757,FIND(L$1,$D1757,1)+0,100),"x")</f>
        <v>RESOLVE: ART. 1º - AUTORIZAR O DIREITO DE USO  DOS RECURSOS HÍDRICOS, VÁLIDO PELO PRAZO DE 04 (QUATR</v>
      </c>
      <c r="M1757" t="s">
        <v>3793</v>
      </c>
      <c r="P1757" t="e">
        <f>VLOOKUP(A1757,#REF!,1,FALSE)</f>
        <v>#REF!</v>
      </c>
    </row>
    <row r="1758" spans="1:16" x14ac:dyDescent="0.25">
      <c r="A1758" s="3">
        <v>23421</v>
      </c>
      <c r="B1758" t="s">
        <v>5888</v>
      </c>
      <c r="C1758">
        <v>1702</v>
      </c>
      <c r="D1758" t="s">
        <v>1704</v>
      </c>
      <c r="E1758" s="1">
        <v>23421</v>
      </c>
      <c r="F1758" s="2">
        <v>44389</v>
      </c>
      <c r="G1758" t="str">
        <f>IFERROR(MID($D1758,FIND(G$1,$D1758,1)+0,110),"x")</f>
        <v>LOCALIZADO NA FAZENDA CANAÃ, ZONA RURAL, NO MUNICÍPIO DE UIBAÍ, MEDIANTE O CUMPRIMENTO DA  LEGISLAÇÃO VIGENTE,</v>
      </c>
      <c r="H1758" t="str">
        <f>IFERROR(MID($D1758,FIND(H$1,$D1758,1)+0,70),"x")</f>
        <v>CAPTAÇÃO SUBTERRÂNEA, NA BACIA HIDROGRÁFICA DO RIO SÃO  FRANCISCO, NAS</v>
      </c>
      <c r="I1758" t="str">
        <f>IFERROR(MID($D1758,FIND(I$1,$D1758,1)+0,30),"x")</f>
        <v>CPF N° 247.210.695-53, COM SED</v>
      </c>
      <c r="J1758" t="str">
        <f>IFERROR(MID($D1758,FIND(J$1,$D1758,1)+0,30),"x")</f>
        <v>x</v>
      </c>
      <c r="K1758" t="str">
        <f>IFERROR(MID($D1758,FIND(K$1,$D1758,1)+0,40),"x")</f>
        <v>VÁLIDO PELO PRAZO DE 04 (QUATRO) ANOS, A</v>
      </c>
      <c r="L1758" t="str">
        <f>IFERROR(MID($D1758,FIND(L$1,$D1758,1)+0,100),"x")</f>
        <v>RESOLVE: ART. 1º - AUTORIZAR O DIREITO  DE USO DOS RECURSOS HÍDRICOS, VÁLIDO PELO PRAZO DE 04 (QUATR</v>
      </c>
      <c r="M1758" t="s">
        <v>3794</v>
      </c>
      <c r="P1758" t="e">
        <f>VLOOKUP(A1758,#REF!,1,FALSE)</f>
        <v>#REF!</v>
      </c>
    </row>
    <row r="1759" spans="1:16" x14ac:dyDescent="0.25">
      <c r="A1759" s="3">
        <v>23422</v>
      </c>
      <c r="B1759" t="s">
        <v>5889</v>
      </c>
      <c r="C1759">
        <v>1703</v>
      </c>
      <c r="D1759" t="s">
        <v>1705</v>
      </c>
      <c r="E1759" s="1">
        <v>23422</v>
      </c>
      <c r="F1759" s="2">
        <v>44389</v>
      </c>
      <c r="G1759" t="str">
        <f>IFERROR(MID($D1759,FIND(G$1,$D1759,1)+0,110),"x")</f>
        <v>LOCALIZADO NA FAZENDA  VEREDA, ZONA RURAL, NO MUNICÍPIO DE IBIPEBA, MEDIANTE O CUMPRIMENTO DA LEGISLAÇÃO VIGEN</v>
      </c>
      <c r="H1759" t="str">
        <f>IFERROR(MID($D1759,FIND(H$1,$D1759,1)+0,70),"x")</f>
        <v>CAPTAÇÃO SUBTERRÂNEA, NA BACIA HIDROGRÁFICA DO RIO SÃO FRANCISCO,  NAS</v>
      </c>
      <c r="I1759" t="str">
        <f>IFERROR(MID($D1759,FIND(I$1,$D1759,1)+0,30),"x")</f>
        <v>CPF N° 269.822.775-34, COM SED</v>
      </c>
      <c r="J1759" t="str">
        <f>IFERROR(MID($D1759,FIND(J$1,$D1759,1)+0,30),"x")</f>
        <v>x</v>
      </c>
      <c r="K1759" t="str">
        <f>IFERROR(MID($D1759,FIND(K$1,$D1759,1)+0,40),"x")</f>
        <v>VÁLIDO PELO PRAZO DE 04 (QUATRO) ANOS, A</v>
      </c>
      <c r="L1759" t="str">
        <f>IFERROR(MID($D1759,FIND(L$1,$D1759,1)+0,100),"x")</f>
        <v>RESOLVE: ART. 1º - AUTORIZAR O DIREITO DE  USO DOS RECURSOS HÍDRICOS, VÁLIDO PELO PRAZO DE 04 (QUATR</v>
      </c>
      <c r="M1759" t="s">
        <v>3795</v>
      </c>
      <c r="P1759" t="e">
        <f>VLOOKUP(A1759,#REF!,1,FALSE)</f>
        <v>#REF!</v>
      </c>
    </row>
    <row r="1760" spans="1:16" x14ac:dyDescent="0.25">
      <c r="A1760" s="3">
        <v>23423</v>
      </c>
      <c r="B1760" t="s">
        <v>5890</v>
      </c>
      <c r="C1760">
        <v>1704</v>
      </c>
      <c r="D1760" t="s">
        <v>1706</v>
      </c>
      <c r="E1760" s="1">
        <v>23423</v>
      </c>
      <c r="F1760" s="2">
        <v>44389</v>
      </c>
      <c r="G1760" t="str">
        <f>IFERROR(MID($D1760,FIND(G$1,$D1760,1)+0,110),"x")</f>
        <v>LOCALIZADO NA FAZENDA  GERAIS, ZONA RURAL, NO MUNICÍPIO DE PIATÃ, MEDIANTE O CUMPRIMENTO DA LEGISLAÇÃO VIGENTE</v>
      </c>
      <c r="H1760" t="str">
        <f>IFERROR(MID($D1760,FIND(H$1,$D1760,1)+0,70),"x")</f>
        <v>CAPTAÇÃO SUPERFICIAL, NA BACIA HIDROGRÁFICA DO RIO DE CONTAS, NO RIO D</v>
      </c>
      <c r="I1760" t="str">
        <f>IFERROR(MID($D1760,FIND(I$1,$D1760,1)+0,30),"x")</f>
        <v>CPF Nº 071.929.786-98, COM SED</v>
      </c>
      <c r="J1760" t="str">
        <f>IFERROR(MID($D1760,FIND(J$1,$D1760,1)+0,30),"x")</f>
        <v>x</v>
      </c>
      <c r="K1760" t="str">
        <f>IFERROR(MID($D1760,FIND(K$1,$D1760,1)+0,40),"x")</f>
        <v>VÁLIDO PELO PRAZO DE 04 (QUATRO) ANOS, A</v>
      </c>
      <c r="L1760" t="str">
        <f>IFERROR(MID($D1760,FIND(L$1,$D1760,1)+0,100),"x")</f>
        <v>RESOLVE: ART. 1º - AUTORIZAR O DIREITO DE  USO DOS RECURSOS HÍDRICOS, VÁLIDO PELO PRAZO DE 04 (QUATR</v>
      </c>
      <c r="M1760" t="s">
        <v>3796</v>
      </c>
      <c r="P1760" t="e">
        <f>VLOOKUP(A1760,#REF!,1,FALSE)</f>
        <v>#REF!</v>
      </c>
    </row>
    <row r="1761" spans="1:16" x14ac:dyDescent="0.25">
      <c r="A1761" s="3">
        <v>23434</v>
      </c>
      <c r="B1761" t="s">
        <v>5892</v>
      </c>
      <c r="C1761">
        <v>1706</v>
      </c>
      <c r="D1761" t="s">
        <v>1708</v>
      </c>
      <c r="E1761" s="1">
        <v>23434</v>
      </c>
      <c r="F1761" s="2">
        <v>44390</v>
      </c>
      <c r="G1761" t="str">
        <f>IFERROR(MID($D1761,FIND(G$1,$D1761,1)+0,110),"x")</f>
        <v>LOCALIZADO NA FAZENDA CAMPO GRANDE, ZONA RURAL, NO  MUNICÍPIO DE RIO DE CONTAS, MEDIANTE O CUMPRIMENTO DA LEGI</v>
      </c>
      <c r="H1761" t="str">
        <f>IFERROR(MID($D1761,FIND(H$1,$D1761,1)+0,70),"x")</f>
        <v>CAPTAÇÃO SUPERFICIAL, NA BACIA HIDROGRÁFICA DO RIO DE  CONTAS, NO AFLU</v>
      </c>
      <c r="I1761" t="str">
        <f>IFERROR(MID($D1761,FIND(I$1,$D1761,1)+0,30),"x")</f>
        <v>CPF Nº 317.275.147-34, COM SED</v>
      </c>
      <c r="J1761" t="str">
        <f>IFERROR(MID($D1761,FIND(J$1,$D1761,1)+0,30),"x")</f>
        <v>x</v>
      </c>
      <c r="K1761" t="str">
        <f>IFERROR(MID($D1761,FIND(K$1,$D1761,1)+0,40),"x")</f>
        <v>VÁLIDO PELO PRAZO DE 04 (QUATRO) ANOS, A</v>
      </c>
      <c r="L1761" t="str">
        <f>IFERROR(MID($D1761,FIND(L$1,$D1761,1)+0,100),"x")</f>
        <v>RESOLVE: ART. 1º - AUTORIZAR O DIREITO  DE USO DOS RECURSOS HÍDRICOS, VÁLIDO PELO PRAZO DE 04 (QUATR</v>
      </c>
      <c r="M1761" t="s">
        <v>3798</v>
      </c>
      <c r="P1761" t="e">
        <f>VLOOKUP(A1761,#REF!,1,FALSE)</f>
        <v>#REF!</v>
      </c>
    </row>
    <row r="1762" spans="1:16" x14ac:dyDescent="0.25">
      <c r="A1762" s="3">
        <v>23435</v>
      </c>
      <c r="B1762" t="s">
        <v>5893</v>
      </c>
      <c r="C1762">
        <v>1707</v>
      </c>
      <c r="D1762" t="s">
        <v>1709</v>
      </c>
      <c r="E1762" s="1">
        <v>23435</v>
      </c>
      <c r="F1762" s="2">
        <v>44390</v>
      </c>
      <c r="G1762" t="str">
        <f>IFERROR(MID($D1762,FIND(G$1,$D1762,1)+0,110),"x")</f>
        <v>LOCALIZADO  NA FAZENDA ALVORADA, ZONA RURAL, NO MUNICÍPIO DE PORTO SEGURO, MEDIANTE O CUMPRIMENTO DA  LEGISLAÇ</v>
      </c>
      <c r="H1762" t="str">
        <f>IFERROR(MID($D1762,FIND(H$1,$D1762,1)+0,70),"x")</f>
        <v>CAPTAÇÃO SUPERFICIAL, NA BACIA HIDROGRÁFICA DO RIO DA BARRA, NO AFLUEN</v>
      </c>
      <c r="I1762" t="str">
        <f>IFERROR(MID($D1762,FIND(I$1,$D1762,1)+0,30),"x")</f>
        <v>CPF Nº 119.230.397-09, COM SED</v>
      </c>
      <c r="J1762" t="str">
        <f>IFERROR(MID($D1762,FIND(J$1,$D1762,1)+0,30),"x")</f>
        <v>x</v>
      </c>
      <c r="K1762" t="str">
        <f>IFERROR(MID($D1762,FIND(K$1,$D1762,1)+0,40),"x")</f>
        <v>VÁLIDO PELO PRAZO 04 (QUATRO) ANOS, A LE</v>
      </c>
      <c r="L1762" t="str">
        <f>IFERROR(MID($D1762,FIND(L$1,$D1762,1)+0,100),"x")</f>
        <v xml:space="preserve">RESOLVE: ART. 1º - AUTORIZAR O DIREITO  DE USO DOS RECURSOS HÍDRICOS, VÁLIDO PELO PRAZO 04 (QUATRO) </v>
      </c>
      <c r="M1762" t="s">
        <v>3799</v>
      </c>
      <c r="P1762" t="e">
        <f>VLOOKUP(A1762,#REF!,1,FALSE)</f>
        <v>#REF!</v>
      </c>
    </row>
    <row r="1763" spans="1:16" x14ac:dyDescent="0.25">
      <c r="A1763" s="3">
        <v>23436</v>
      </c>
      <c r="B1763" t="s">
        <v>5894</v>
      </c>
      <c r="C1763">
        <v>1708</v>
      </c>
      <c r="D1763" t="s">
        <v>1710</v>
      </c>
      <c r="E1763" s="1">
        <v>23436</v>
      </c>
      <c r="F1763" s="2">
        <v>44390</v>
      </c>
      <c r="G1763" t="str">
        <f>IFERROR(MID($D1763,FIND(G$1,$D1763,1)+0,110),"x")</f>
        <v>LOCALIZADO NA  FAZENDA LUVINI I, ZONA RURAL, NO MUNICÍPIO DE RIBEIRA DO AMPARO, MEDIANTE O CUMPRIMENTO DA  LEG</v>
      </c>
      <c r="H1763" t="str">
        <f>IFERROR(MID($D1763,FIND(H$1,$D1763,1)+0,70),"x")</f>
        <v>CAPTAÇÃO SUBTERRÂNEA, NA BACIA HIDROGRÁFICA DO RIO ITAPICURU,  NAS COO</v>
      </c>
      <c r="I1763" t="str">
        <f>IFERROR(MID($D1763,FIND(I$1,$D1763,1)+0,30),"x")</f>
        <v>CPF N° 466.280.455-87, COM SED</v>
      </c>
      <c r="J1763" t="str">
        <f>IFERROR(MID($D1763,FIND(J$1,$D1763,1)+0,30),"x")</f>
        <v>x</v>
      </c>
      <c r="K1763" t="str">
        <f>IFERROR(MID($D1763,FIND(K$1,$D1763,1)+0,40),"x")</f>
        <v>VÁLIDO PELO PRAZO DE 04 (QUATRO) ANOS, A</v>
      </c>
      <c r="L1763" t="str">
        <f>IFERROR(MID($D1763,FIND(L$1,$D1763,1)+0,100),"x")</f>
        <v>RESOLVE: ART. 1º - AUTORIZAR O DIREITO DE  USO DOS RECURSOS HÍDRICOS, VÁLIDO PELO PRAZO DE 04 (QUATR</v>
      </c>
      <c r="M1763" t="s">
        <v>3800</v>
      </c>
      <c r="P1763" t="e">
        <f>VLOOKUP(A1763,#REF!,1,FALSE)</f>
        <v>#REF!</v>
      </c>
    </row>
    <row r="1764" spans="1:16" x14ac:dyDescent="0.25">
      <c r="A1764" s="3">
        <v>23437</v>
      </c>
      <c r="B1764" t="s">
        <v>5895</v>
      </c>
      <c r="C1764">
        <v>1709</v>
      </c>
      <c r="D1764" t="s">
        <v>1711</v>
      </c>
      <c r="E1764" s="1">
        <v>23437</v>
      </c>
      <c r="F1764" s="2">
        <v>44390</v>
      </c>
      <c r="G1764" t="str">
        <f>IFERROR(MID($D1764,FIND(G$1,$D1764,1)+0,110),"x")</f>
        <v>LOCALIZADO NA FAZENDA NOSSA SENHORA, ZONA  RURAL, NO MUNICÍPIO DE IBIPEBA, MEDIANTE O CUMPRIMENTO DA LEGISLAÇÃ</v>
      </c>
      <c r="H1764" t="str">
        <f>IFERROR(MID($D1764,FIND(H$1,$D1764,1)+0,70),"x")</f>
        <v>CAPTAÇÃO SUBTERRÂNEA,  NA BACIA HIDROGRÁFICA DO RIO SÃO FRANCISCO, NAS</v>
      </c>
      <c r="I1764" t="str">
        <f>IFERROR(MID($D1764,FIND(I$1,$D1764,1)+0,30),"x")</f>
        <v>CPF N° 872.818.565-04, COM SED</v>
      </c>
      <c r="J1764" t="str">
        <f>IFERROR(MID($D1764,FIND(J$1,$D1764,1)+0,30),"x")</f>
        <v>x</v>
      </c>
      <c r="K1764" t="str">
        <f>IFERROR(MID($D1764,FIND(K$1,$D1764,1)+0,40),"x")</f>
        <v>VÁLIDO PELO PRAZO DE 04 (QUATRO) ANOS, A</v>
      </c>
      <c r="L1764" t="str">
        <f>IFERROR(MID($D1764,FIND(L$1,$D1764,1)+0,100),"x")</f>
        <v>RESOLVE: ART. 1º -  AUTORIZAR O DIREITO DE USO DOS RECURSOS HÍDRICOS, VÁLIDO PELO PRAZO DE 04 (QUATR</v>
      </c>
      <c r="M1764" t="s">
        <v>3801</v>
      </c>
      <c r="P1764" t="e">
        <f>VLOOKUP(A1764,#REF!,1,FALSE)</f>
        <v>#REF!</v>
      </c>
    </row>
    <row r="1765" spans="1:16" x14ac:dyDescent="0.25">
      <c r="A1765" s="3">
        <v>23438</v>
      </c>
      <c r="B1765" t="s">
        <v>5896</v>
      </c>
      <c r="C1765">
        <v>1710</v>
      </c>
      <c r="D1765" t="s">
        <v>1712</v>
      </c>
      <c r="E1765" s="1">
        <v>23438</v>
      </c>
      <c r="F1765" s="2">
        <v>44390</v>
      </c>
      <c r="G1765" t="str">
        <f>IFERROR(MID($D1765,FIND(G$1,$D1765,1)+0,110),"x")</f>
        <v>LOCALIZADO NO SÍTIO IMPÉRIO DA ESPERANÇA,  ZONA RURAL, NO MUNICÍPIO DE ITAPICURU, MEDIANTE O CUMPRIMENTO DA LE</v>
      </c>
      <c r="H1765" t="str">
        <f>IFERROR(MID($D1765,FIND(H$1,$D1765,1)+0,70),"x")</f>
        <v>CAPTAÇÃO  SUBTERRÂNEA, NA BACIA HIDROGRÁFICA DO RIO ITAPICURU, NAS COO</v>
      </c>
      <c r="I1765" t="str">
        <f>IFERROR(MID($D1765,FIND(I$1,$D1765,1)+0,30),"x")</f>
        <v>CPF N° 968.314.055-68, COM SED</v>
      </c>
      <c r="J1765" t="str">
        <f>IFERROR(MID($D1765,FIND(J$1,$D1765,1)+0,30),"x")</f>
        <v>x</v>
      </c>
      <c r="K1765" t="str">
        <f>IFERROR(MID($D1765,FIND(K$1,$D1765,1)+0,40),"x")</f>
        <v xml:space="preserve">VÁLIDO PELO PRAZO DE 04 (QUATRO) ANOS,  </v>
      </c>
      <c r="L1765" t="str">
        <f>IFERROR(MID($D1765,FIND(L$1,$D1765,1)+0,100),"x")</f>
        <v>RESOLVE: ART. 1º -  AUTORIZAR O DIREITO DE USO DOS RECURSOS HÍDRICOS, VÁLIDO PELO PRAZO DE 04 (QUATR</v>
      </c>
      <c r="M1765" t="s">
        <v>3802</v>
      </c>
      <c r="P1765" t="e">
        <f>VLOOKUP(A1765,#REF!,1,FALSE)</f>
        <v>#REF!</v>
      </c>
    </row>
    <row r="1766" spans="1:16" x14ac:dyDescent="0.25">
      <c r="A1766" s="3">
        <v>23439</v>
      </c>
      <c r="B1766" t="s">
        <v>5897</v>
      </c>
      <c r="C1766">
        <v>1711</v>
      </c>
      <c r="D1766" t="s">
        <v>1713</v>
      </c>
      <c r="E1766" s="1">
        <v>23439</v>
      </c>
      <c r="F1766" s="2">
        <v>44390</v>
      </c>
      <c r="G1766" t="str">
        <f>IFERROR(MID($D1766,FIND(G$1,$D1766,1)+0,110),"x")</f>
        <v>LOCALIZADO NO SÍTIO RODRIGUES, ZONA RURAL, NO MUNICÍPIO DE ITAPICURU,  MEDIANTE O CUMPRIMENTO DA LEGISLAÇÃO VI</v>
      </c>
      <c r="H1766" t="str">
        <f>IFERROR(MID($D1766,FIND(H$1,$D1766,1)+0,70),"x")</f>
        <v>CAPTAÇÃO SUBTERRÂNEA, NA  BACIA HIDROGRÁFICA DO RIO ITAPICURU, NAS COO</v>
      </c>
      <c r="I1766" t="str">
        <f>IFERROR(MID($D1766,FIND(I$1,$D1766,1)+0,30),"x")</f>
        <v>CPF N° 980.297.465-04, COM SED</v>
      </c>
      <c r="J1766" t="str">
        <f>IFERROR(MID($D1766,FIND(J$1,$D1766,1)+0,30),"x")</f>
        <v>x</v>
      </c>
      <c r="K1766" t="str">
        <f>IFERROR(MID($D1766,FIND(K$1,$D1766,1)+0,40),"x")</f>
        <v>VÁLIDO PELO PRAZO DE 04 (QUATRO) ANOS, A</v>
      </c>
      <c r="L1766" t="str">
        <f>IFERROR(MID($D1766,FIND(L$1,$D1766,1)+0,100),"x")</f>
        <v>RESOLVE: ART. 1º - AUTORIZAR  O DIREITO DE USO DOS RECURSOS HÍDRICOS, VÁLIDO PELO PRAZO DE 04 (QUATR</v>
      </c>
      <c r="M1766" t="s">
        <v>3803</v>
      </c>
      <c r="P1766" t="e">
        <f>VLOOKUP(A1766,#REF!,1,FALSE)</f>
        <v>#REF!</v>
      </c>
    </row>
    <row r="1767" spans="1:16" x14ac:dyDescent="0.25">
      <c r="A1767" s="3">
        <v>23444</v>
      </c>
      <c r="B1767" t="s">
        <v>5898</v>
      </c>
      <c r="C1767">
        <v>1712</v>
      </c>
      <c r="D1767" t="s">
        <v>1714</v>
      </c>
      <c r="E1767" s="1">
        <v>23444</v>
      </c>
      <c r="F1767" s="2">
        <v>44391</v>
      </c>
      <c r="G1767" t="str">
        <f>IFERROR(MID($D1767,FIND(G$1,$D1767,1)+0,110),"x")</f>
        <v>LOCALIZADO NA FAZENDA NOSSA SENHORA DO BONSUCESSO II, ZONA  RURAL, NO MUNICÍPIO DE INHAMBUPE, MEDIANTE O CUMPR</v>
      </c>
      <c r="H1767" t="str">
        <f>IFERROR(MID($D1767,FIND(H$1,$D1767,1)+0,70),"x")</f>
        <v>CAPTAÇÃO SUBTERRÂNEA, NA  BACIA HIDROGRÁFICA DO RIO INHAMBUPE NAS COOR</v>
      </c>
      <c r="I1767" t="str">
        <f>IFERROR(MID($D1767,FIND(I$1,$D1767,1)+0,30),"x")</f>
        <v>x</v>
      </c>
      <c r="J1767" t="str">
        <f>IFERROR(MID($D1767,FIND(J$1,$D1767,1)+0,30),"x")</f>
        <v>CNPJ N° 09.558.615/0001-02, CO</v>
      </c>
      <c r="K1767" t="str">
        <f>IFERROR(MID($D1767,FIND(K$1,$D1767,1)+0,40),"x")</f>
        <v>VÁLIDO PELO PRAZO DE 04 (QUATRO) ANOS, A</v>
      </c>
      <c r="L1767" t="str">
        <f>IFERROR(MID($D1767,FIND(L$1,$D1767,1)+0,100),"x")</f>
        <v>RESOLVE: ART. 1º - AUTORIZAR O DIREITO DE  USO DOS RECURSOS HÍDRICOS, VÁLIDO PELO PRAZO DE 04 (QUATR</v>
      </c>
      <c r="M1767" t="s">
        <v>3804</v>
      </c>
      <c r="P1767" t="e">
        <f>VLOOKUP(A1767,#REF!,1,FALSE)</f>
        <v>#REF!</v>
      </c>
    </row>
    <row r="1768" spans="1:16" x14ac:dyDescent="0.25">
      <c r="A1768" s="3">
        <v>23445</v>
      </c>
      <c r="B1768" t="s">
        <v>5899</v>
      </c>
      <c r="C1768">
        <v>1713</v>
      </c>
      <c r="D1768" t="s">
        <v>1715</v>
      </c>
      <c r="E1768" s="1">
        <v>23445</v>
      </c>
      <c r="F1768" s="2">
        <v>44391</v>
      </c>
      <c r="G1768" t="str">
        <f>IFERROR(MID($D1768,FIND(G$1,$D1768,1)+0,110),"x")</f>
        <v>LOCALIZADO NO LOTE 227, SETOR III - PERÍMETRO IRRIGADO DE MIRORÓS, ZONA RURAL, NO MUNICÍPIO DE  IBIPEBA, MEDIA</v>
      </c>
      <c r="H1768" t="str">
        <f>IFERROR(MID($D1768,FIND(H$1,$D1768,1)+0,70),"x")</f>
        <v>CAPTAÇÃO SUBTERRÂNEA, NA BACIA HIDROGRÁFICA DO RIO  SÃO FRANCISCO, NAS</v>
      </c>
      <c r="I1768" t="str">
        <f>IFERROR(MID($D1768,FIND(I$1,$D1768,1)+0,30),"x")</f>
        <v>x</v>
      </c>
      <c r="J1768" t="str">
        <f>IFERROR(MID($D1768,FIND(J$1,$D1768,1)+0,30),"x")</f>
        <v>CNPJ N° 40.486.219/0001-67, CO</v>
      </c>
      <c r="K1768" t="str">
        <f>IFERROR(MID($D1768,FIND(K$1,$D1768,1)+0,40),"x")</f>
        <v>VÁLIDO PELO PRAZO DE 04 (QUATRO) ANOS, A</v>
      </c>
      <c r="L1768" t="str">
        <f>IFERROR(MID($D1768,FIND(L$1,$D1768,1)+0,100),"x")</f>
        <v>RESOLVE: ART. 1º - AUTORIZAR O DIREITO DE  USO DOS RECURSOS HÍDRICOS, VÁLIDO PELO PRAZO DE 04 (QUATR</v>
      </c>
      <c r="M1768" t="s">
        <v>3805</v>
      </c>
      <c r="P1768" t="e">
        <f>VLOOKUP(A1768,#REF!,1,FALSE)</f>
        <v>#REF!</v>
      </c>
    </row>
    <row r="1769" spans="1:16" x14ac:dyDescent="0.25">
      <c r="A1769" s="3">
        <v>23451</v>
      </c>
      <c r="B1769" t="s">
        <v>5900</v>
      </c>
      <c r="C1769">
        <v>1714</v>
      </c>
      <c r="D1769" t="s">
        <v>1716</v>
      </c>
      <c r="E1769" s="1">
        <v>23451</v>
      </c>
      <c r="F1769" s="2">
        <v>44391</v>
      </c>
      <c r="G1769" t="str">
        <f>IFERROR(MID($D1769,FIND(G$1,$D1769,1)+0,110),"x")</f>
        <v xml:space="preserve">LOCALIZADO  NA FAZENDA GASPAR, ZONA RURAL, NO MUNICÍPIO DE VÁRZEA NOVA, MEDIANTE O CUMPRIMENTO DA  LEGISLAÇÃO </v>
      </c>
      <c r="H1769" t="str">
        <f>IFERROR(MID($D1769,FIND(H$1,$D1769,1)+0,70),"x")</f>
        <v>CAPTAÇÃO SUBTERRÂNEA, NA BACIA HIDROGRÁFICA DO RIO SÃO FRANCISCO,  NAS</v>
      </c>
      <c r="I1769" t="str">
        <f>IFERROR(MID($D1769,FIND(I$1,$D1769,1)+0,30),"x")</f>
        <v>CPF N° 592.490.055-04, COM SED</v>
      </c>
      <c r="J1769" t="str">
        <f>IFERROR(MID($D1769,FIND(J$1,$D1769,1)+0,30),"x")</f>
        <v>x</v>
      </c>
      <c r="K1769" t="str">
        <f>IFERROR(MID($D1769,FIND(K$1,$D1769,1)+0,40),"x")</f>
        <v>VÁLIDO PELO PRAZO DE 04 (QUATRO) ANOS, A</v>
      </c>
      <c r="L1769" t="str">
        <f>IFERROR(MID($D1769,FIND(L$1,$D1769,1)+0,100),"x")</f>
        <v>RESOLVE: ART. 1º - AUTORIZAR O DIREITO  DE USO DOS RECURSOS HÍDRICOS, VÁLIDO PELO PRAZO DE 04 (QUATR</v>
      </c>
      <c r="M1769" t="s">
        <v>3806</v>
      </c>
      <c r="P1769" t="e">
        <f>VLOOKUP(A1769,#REF!,1,FALSE)</f>
        <v>#REF!</v>
      </c>
    </row>
    <row r="1770" spans="1:16" x14ac:dyDescent="0.25">
      <c r="A1770" s="3">
        <v>23452</v>
      </c>
      <c r="B1770" t="s">
        <v>5901</v>
      </c>
      <c r="C1770">
        <v>1715</v>
      </c>
      <c r="D1770" t="s">
        <v>1717</v>
      </c>
      <c r="E1770" s="1">
        <v>23452</v>
      </c>
      <c r="F1770" s="2">
        <v>44391</v>
      </c>
      <c r="G1770" t="str">
        <f>IFERROR(MID($D1770,FIND(G$1,$D1770,1)+0,110),"x")</f>
        <v xml:space="preserve">LOCALIZADO NO MESMO LOCAL E MUNICÍPIO, MEDIANTE O CUMPRIMENTO DA LEGISLAÇÃO VIGENTE, DOS  CONDICIONANTES E DO </v>
      </c>
      <c r="H1770" t="str">
        <f>IFERROR(MID($D1770,FIND(H$1,$D1770,1)+0,70),"x")</f>
        <v>CAPTAÇÃO SUBTERRÂNEA, NA BACIA HIDROGRÁFICA DO RIO  SÃO FRANCISCO, NAS</v>
      </c>
      <c r="I1770" t="str">
        <f>IFERROR(MID($D1770,FIND(I$1,$D1770,1)+0,30),"x")</f>
        <v>CPF N° 000.653.995-52, COM SED</v>
      </c>
      <c r="J1770" t="str">
        <f>IFERROR(MID($D1770,FIND(J$1,$D1770,1)+0,30),"x")</f>
        <v>x</v>
      </c>
      <c r="K1770" t="str">
        <f>IFERROR(MID($D1770,FIND(K$1,$D1770,1)+0,40),"x")</f>
        <v>VÁLIDO PELO PRAZO DE 04 (QUATRO) ANOS, A</v>
      </c>
      <c r="L1770" t="str">
        <f>IFERROR(MID($D1770,FIND(L$1,$D1770,1)+0,100),"x")</f>
        <v>RESOLVE: ART. 1º - AUTORIZAR O DIREITO  DE USO DOS RECURSOS HÍDRICOS, VÁLIDO PELO PRAZO DE 04 (QUATR</v>
      </c>
      <c r="M1770" t="s">
        <v>3807</v>
      </c>
      <c r="P1770" t="e">
        <f>VLOOKUP(A1770,#REF!,1,FALSE)</f>
        <v>#REF!</v>
      </c>
    </row>
    <row r="1771" spans="1:16" x14ac:dyDescent="0.25">
      <c r="A1771" s="3">
        <v>23453</v>
      </c>
      <c r="B1771" t="s">
        <v>5902</v>
      </c>
      <c r="C1771">
        <v>1716</v>
      </c>
      <c r="D1771" t="s">
        <v>1718</v>
      </c>
      <c r="E1771" s="1">
        <v>23453</v>
      </c>
      <c r="F1771" s="2">
        <v>44391</v>
      </c>
      <c r="G1771" t="str">
        <f>IFERROR(MID($D1771,FIND(G$1,$D1771,1)+0,110),"x")</f>
        <v>LOCALIZADO  NA FAZENDA TRÊS MARIAS, ZONA RURAL, NO MUNICÍPIO DE ITAPICURU, MEDIANTE O CUMPRIMENTO DA  LEGISLAÇ</v>
      </c>
      <c r="H1771" t="str">
        <f>IFERROR(MID($D1771,FIND(H$1,$D1771,1)+0,70),"x")</f>
        <v>CAPTAÇÃO SUBTERRÂNEA, NA BACIA HIDROGRÁFICA DO RIO ITAPICURU,  NAS COO</v>
      </c>
      <c r="I1771" t="str">
        <f>IFERROR(MID($D1771,FIND(I$1,$D1771,1)+0,30),"x")</f>
        <v>CPF N° 748.282.821-49, COM SED</v>
      </c>
      <c r="J1771" t="str">
        <f>IFERROR(MID($D1771,FIND(J$1,$D1771,1)+0,30),"x")</f>
        <v>x</v>
      </c>
      <c r="K1771" t="str">
        <f>IFERROR(MID($D1771,FIND(K$1,$D1771,1)+0,40),"x")</f>
        <v>VÁLIDO PELO PRAZO DE 04 (QUATRO) ANOS, A</v>
      </c>
      <c r="L1771" t="str">
        <f>IFERROR(MID($D1771,FIND(L$1,$D1771,1)+0,100),"x")</f>
        <v>RESOLVE: ART. 1º - AUTORIZAR O DIREITO  DE USO DOS RECURSOS HÍDRICOS, VÁLIDO PELO PRAZO DE 04 (QUATR</v>
      </c>
      <c r="M1771" t="s">
        <v>3808</v>
      </c>
      <c r="P1771" t="e">
        <f>VLOOKUP(A1771,#REF!,1,FALSE)</f>
        <v>#REF!</v>
      </c>
    </row>
    <row r="1772" spans="1:16" x14ac:dyDescent="0.25">
      <c r="A1772" s="3">
        <v>23454</v>
      </c>
      <c r="B1772" t="s">
        <v>5903</v>
      </c>
      <c r="C1772">
        <v>1717</v>
      </c>
      <c r="D1772" t="s">
        <v>1719</v>
      </c>
      <c r="E1772" s="1">
        <v>23454</v>
      </c>
      <c r="F1772" s="2">
        <v>44391</v>
      </c>
      <c r="G1772" t="str">
        <f>IFERROR(MID($D1772,FIND(G$1,$D1772,1)+0,110),"x")</f>
        <v>LOCALIZADO NA FAZENDA BOA ESPERANÇA, ZONA  RURAL, NO MUNICÍPIO DE AMÉRICA DOURADA, MEDIANTE O CUMPRIMENTO DA L</v>
      </c>
      <c r="H1772" t="str">
        <f>IFERROR(MID($D1772,FIND(H$1,$D1772,1)+0,70),"x")</f>
        <v>CAPTAÇÃO  SUBTERRÂNEA, NA BACIA HIDROGRÁFICA DO RIO SÃO FRANCISCO, NAS</v>
      </c>
      <c r="I1772" t="str">
        <f>IFERROR(MID($D1772,FIND(I$1,$D1772,1)+0,30),"x")</f>
        <v>CPF N° 515.548.105-82, COM SED</v>
      </c>
      <c r="J1772" t="str">
        <f>IFERROR(MID($D1772,FIND(J$1,$D1772,1)+0,30),"x")</f>
        <v>x</v>
      </c>
      <c r="K1772" t="str">
        <f>IFERROR(MID($D1772,FIND(K$1,$D1772,1)+0,40),"x")</f>
        <v>VÁLIDO PELO PRAZO DE 04 (QUATRO) ANOS, A</v>
      </c>
      <c r="L1772" t="str">
        <f>IFERROR(MID($D1772,FIND(L$1,$D1772,1)+0,100),"x")</f>
        <v>RESOLVE: ART. 1º - AUTORIZAR  O DIREITO DE USO DOS RECURSOS HÍDRICOS, VÁLIDO PELO PRAZO DE 04 (QUATR</v>
      </c>
      <c r="M1772" t="s">
        <v>3809</v>
      </c>
      <c r="P1772" t="e">
        <f>VLOOKUP(A1772,#REF!,1,FALSE)</f>
        <v>#REF!</v>
      </c>
    </row>
    <row r="1773" spans="1:16" x14ac:dyDescent="0.25">
      <c r="A1773" s="3">
        <v>23461</v>
      </c>
      <c r="B1773" t="s">
        <v>5904</v>
      </c>
      <c r="C1773">
        <v>1718</v>
      </c>
      <c r="D1773" t="s">
        <v>1720</v>
      </c>
      <c r="E1773" s="1">
        <v>23461</v>
      </c>
      <c r="F1773" s="2">
        <v>44392</v>
      </c>
      <c r="G1773" t="str">
        <f>IFERROR(MID($D1773,FIND(G$1,$D1773,1)+0,110),"x")</f>
        <v>LOCALIZADO NA FAZENDA CANAÃ, ZONA RURAL, NO MUNICÍPIO DE CENTRAL, MEDIANTE O CUMPRIMENTO  DA LEGISLAÇÃO VIGENT</v>
      </c>
      <c r="H1773" t="str">
        <f>IFERROR(MID($D1773,FIND(H$1,$D1773,1)+0,70),"x")</f>
        <v>CAPTAÇÃO SUBTERRÂNEA, NA BACIA HIDROGRÁFICA DO  RIO SÃO FRANCISCO, NAS</v>
      </c>
      <c r="I1773" t="str">
        <f>IFERROR(MID($D1773,FIND(I$1,$D1773,1)+0,30),"x")</f>
        <v>CPF N° 148.516.285-87, COM SED</v>
      </c>
      <c r="J1773" t="str">
        <f>IFERROR(MID($D1773,FIND(J$1,$D1773,1)+0,30),"x")</f>
        <v>x</v>
      </c>
      <c r="K1773" t="str">
        <f>IFERROR(MID($D1773,FIND(K$1,$D1773,1)+0,40),"x")</f>
        <v>VÁLIDO PELO PRAZO DE 04 (QUATRO) ANOS, A</v>
      </c>
      <c r="L1773" t="str">
        <f>IFERROR(MID($D1773,FIND(L$1,$D1773,1)+0,100),"x")</f>
        <v>RESOLVE: ART. 1º - AUTORIZAR O DIREITO DE  USO DOS RECURSOS HÍDRICOS, VÁLIDO PELO PRAZO DE 04 (QUATR</v>
      </c>
      <c r="M1773" t="s">
        <v>3810</v>
      </c>
      <c r="P1773" t="e">
        <f>VLOOKUP(A1773,#REF!,1,FALSE)</f>
        <v>#REF!</v>
      </c>
    </row>
    <row r="1774" spans="1:16" x14ac:dyDescent="0.25">
      <c r="A1774" s="3">
        <v>23473</v>
      </c>
      <c r="B1774" t="s">
        <v>5905</v>
      </c>
      <c r="C1774">
        <v>1719</v>
      </c>
      <c r="D1774" t="s">
        <v>1721</v>
      </c>
      <c r="E1774" s="1">
        <v>23473</v>
      </c>
      <c r="F1774" s="2">
        <v>44396</v>
      </c>
      <c r="G1774" t="str">
        <f>IFERROR(MID($D1774,FIND(G$1,$D1774,1)+0,110),"x")</f>
        <v>LOCALIZADO  NA FAZENDA MOITA GRANDE, ZONA RURAL, NO MUNICÍPIO DE SÁTIRO DIAS, MEDIANTE O CUMPRIMENTO DA  LEGIS</v>
      </c>
      <c r="H1774" t="str">
        <f>IFERROR(MID($D1774,FIND(H$1,$D1774,1)+0,70),"x")</f>
        <v>CAPTAÇÃO SUBTERRÂNEA, NA BACIA HIDROGRÁFICA DO RIO INHAMBUPE,  NAS COO</v>
      </c>
      <c r="I1774" t="str">
        <f>IFERROR(MID($D1774,FIND(I$1,$D1774,1)+0,30),"x")</f>
        <v>CPF N° 924.836.405-59, COM SED</v>
      </c>
      <c r="J1774" t="str">
        <f>IFERROR(MID($D1774,FIND(J$1,$D1774,1)+0,30),"x")</f>
        <v>x</v>
      </c>
      <c r="K1774" t="str">
        <f>IFERROR(MID($D1774,FIND(K$1,$D1774,1)+0,40),"x")</f>
        <v>VÁLIDO PELO PRAZO DE 04 (QUATRO) ANOS, A</v>
      </c>
      <c r="L1774" t="str">
        <f>IFERROR(MID($D1774,FIND(L$1,$D1774,1)+0,100),"x")</f>
        <v>RESOLVE: ART. 1º - AUTORIZAR O DIREITO DE  USO DOS RECURSOS HÍDRICOS, VÁLIDO PELO PRAZO DE 04 (QUATR</v>
      </c>
      <c r="M1774" t="s">
        <v>3811</v>
      </c>
      <c r="P1774" t="e">
        <f>VLOOKUP(A1774,#REF!,1,FALSE)</f>
        <v>#REF!</v>
      </c>
    </row>
    <row r="1775" spans="1:16" x14ac:dyDescent="0.25">
      <c r="A1775" s="3">
        <v>23474</v>
      </c>
      <c r="B1775" t="s">
        <v>5906</v>
      </c>
      <c r="C1775">
        <v>1720</v>
      </c>
      <c r="D1775" t="s">
        <v>1722</v>
      </c>
      <c r="E1775" s="1">
        <v>23474</v>
      </c>
      <c r="F1775" s="2">
        <v>44396</v>
      </c>
      <c r="G1775" t="str">
        <f>IFERROR(MID($D1775,FIND(G$1,$D1775,1)+0,110),"x")</f>
        <v xml:space="preserve">LOCALIZADO NO  MESMO LOCAL E MUNICÍPIO, MEDIANTE O CUMPRIMENTO DA LEGISLAÇÃO VIGENTE, DOS CONDICIONANTES E DO </v>
      </c>
      <c r="H1775" t="str">
        <f>IFERROR(MID($D1775,FIND(H$1,$D1775,1)+0,70),"x")</f>
        <v>CAPTAÇÃO SUBTERRÂNEA, NA BACIA HIDROGRÁFICA DO RIO ITAPICURU,  NAS COO</v>
      </c>
      <c r="I1775" t="str">
        <f>IFERROR(MID($D1775,FIND(I$1,$D1775,1)+0,30),"x")</f>
        <v>CPF N° 254.579.768-58, COM SED</v>
      </c>
      <c r="J1775" t="str">
        <f>IFERROR(MID($D1775,FIND(J$1,$D1775,1)+0,30),"x")</f>
        <v>x</v>
      </c>
      <c r="K1775" t="str">
        <f>IFERROR(MID($D1775,FIND(K$1,$D1775,1)+0,40),"x")</f>
        <v>VÁLIDO PELO PRAZO DE 04 (QUATRO) ANOS, A</v>
      </c>
      <c r="L1775" t="str">
        <f>IFERROR(MID($D1775,FIND(L$1,$D1775,1)+0,100),"x")</f>
        <v>RESOLVE: ART. 1º - AUTORIZAR O DIREITO DE  USO DOS RECURSOS HÍDRICOS, VÁLIDO PELO PRAZO DE 04 (QUATR</v>
      </c>
      <c r="M1775" t="s">
        <v>3812</v>
      </c>
      <c r="P1775" t="e">
        <f>VLOOKUP(A1775,#REF!,1,FALSE)</f>
        <v>#REF!</v>
      </c>
    </row>
    <row r="1776" spans="1:16" x14ac:dyDescent="0.25">
      <c r="A1776" s="3">
        <v>23475</v>
      </c>
      <c r="B1776" t="s">
        <v>5907</v>
      </c>
      <c r="C1776">
        <v>1721</v>
      </c>
      <c r="D1776" t="s">
        <v>1723</v>
      </c>
      <c r="E1776" s="1">
        <v>23475</v>
      </c>
      <c r="F1776" s="2">
        <v>44396</v>
      </c>
      <c r="G1776" t="str">
        <f>IFERROR(MID($D1776,FIND(G$1,$D1776,1)+0,110),"x")</f>
        <v>LOCALIZADO NA FAZENDA SALMO 23, ZONA RURAL, NO MUNICÍPIO DE JOÃO  DOURADO, MEDIANTE O CUMPRIMENTO DA LEGISLAÇÃ</v>
      </c>
      <c r="H1776" t="str">
        <f>IFERROR(MID($D1776,FIND(H$1,$D1776,1)+0,70),"x")</f>
        <v>CAPTAÇÃO SUBTERRÂNEA, NA BACIA  HIDROGRÁFICA DO RIO SÃO FRANCISCO, NAS</v>
      </c>
      <c r="I1776" t="str">
        <f>IFERROR(MID($D1776,FIND(I$1,$D1776,1)+0,30),"x")</f>
        <v>CPF N° 022.309.435-88, COM SED</v>
      </c>
      <c r="J1776" t="str">
        <f>IFERROR(MID($D1776,FIND(J$1,$D1776,1)+0,30),"x")</f>
        <v>x</v>
      </c>
      <c r="K1776" t="str">
        <f>IFERROR(MID($D1776,FIND(K$1,$D1776,1)+0,40),"x")</f>
        <v>VÁLIDO PELO PRAZO DE 04 (QUATRO) ANOS, A</v>
      </c>
      <c r="L1776" t="str">
        <f>IFERROR(MID($D1776,FIND(L$1,$D1776,1)+0,100),"x")</f>
        <v>RESOLVE: ART. 1º - AUTORIZAR O DIREITO DE  USO DOS RECURSOS HÍDRICOS, VÁLIDO PELO PRAZO DE 04 (QUATR</v>
      </c>
      <c r="M1776" t="s">
        <v>3813</v>
      </c>
      <c r="P1776" t="e">
        <f>VLOOKUP(A1776,#REF!,1,FALSE)</f>
        <v>#REF!</v>
      </c>
    </row>
    <row r="1777" spans="1:16" x14ac:dyDescent="0.25">
      <c r="A1777" s="3">
        <v>23476</v>
      </c>
      <c r="B1777" t="s">
        <v>5908</v>
      </c>
      <c r="C1777">
        <v>1722</v>
      </c>
      <c r="D1777" t="s">
        <v>1724</v>
      </c>
      <c r="E1777" s="1">
        <v>23476</v>
      </c>
      <c r="F1777" s="2">
        <v>44396</v>
      </c>
      <c r="G1777" t="str">
        <f>IFERROR(MID($D1777,FIND(G$1,$D1777,1)+0,110),"x")</f>
        <v>LOCALIZADO NA FAZENDA QUARANA, ZONA RURAL, NO MUNICÍPIO DE MORRO  DO CHAPÉU, MEDIANTE O CUMPRIMENTO DA LEGISLA</v>
      </c>
      <c r="H1777" t="str">
        <f>IFERROR(MID($D1777,FIND(H$1,$D1777,1)+0,70),"x")</f>
        <v>CAPTAÇÃO SUBTERRÂNEA, NA  BACIA HIDROGRÁFICA DO RIO SÃO FRANCISCO, NAS</v>
      </c>
      <c r="I1777" t="str">
        <f>IFERROR(MID($D1777,FIND(I$1,$D1777,1)+0,30),"x")</f>
        <v>CPF N° 936.529.255-72, COM SED</v>
      </c>
      <c r="J1777" t="str">
        <f>IFERROR(MID($D1777,FIND(J$1,$D1777,1)+0,30),"x")</f>
        <v>x</v>
      </c>
      <c r="K1777" t="str">
        <f>IFERROR(MID($D1777,FIND(K$1,$D1777,1)+0,40),"x")</f>
        <v>VÁLIDO PELO PRAZO DE 04 (QUATRO) ANOS, A</v>
      </c>
      <c r="L1777" t="str">
        <f>IFERROR(MID($D1777,FIND(L$1,$D1777,1)+0,100),"x")</f>
        <v>RESOLVE: ART. 1º - AUTORIZAR O DIREITO  DE USO DOS RECURSOS HÍDRICOS, VÁLIDO PELO PRAZO DE 04 (QUATR</v>
      </c>
      <c r="M1777" t="s">
        <v>3814</v>
      </c>
      <c r="P1777" t="e">
        <f>VLOOKUP(A1777,#REF!,1,FALSE)</f>
        <v>#REF!</v>
      </c>
    </row>
    <row r="1778" spans="1:16" x14ac:dyDescent="0.25">
      <c r="A1778" s="3">
        <v>23477</v>
      </c>
      <c r="B1778" t="s">
        <v>5909</v>
      </c>
      <c r="C1778">
        <v>1723</v>
      </c>
      <c r="D1778" t="s">
        <v>1725</v>
      </c>
      <c r="E1778" s="1">
        <v>23477</v>
      </c>
      <c r="F1778" s="2">
        <v>44396</v>
      </c>
      <c r="G1778" t="str">
        <f>IFERROR(MID($D1778,FIND(G$1,$D1778,1)+0,110),"x")</f>
        <v>LOCALIZADO  NA FAZENDA VARZINHA, ZONA RURAL, NO MUNICÍPIO DE JACOBINA, MEDIANTE O CUMPRIMENTO DA  LEGISLAÇÃO V</v>
      </c>
      <c r="H1778" t="str">
        <f>IFERROR(MID($D1778,FIND(H$1,$D1778,1)+0,70),"x")</f>
        <v>CAPTAÇÃO SUBTERRÂNEA, NA BACIA HIDROGRÁFICA DO RIO SÃO FRANCISCO,  NAS</v>
      </c>
      <c r="I1778" t="str">
        <f>IFERROR(MID($D1778,FIND(I$1,$D1778,1)+0,30),"x")</f>
        <v>CPF N° 029.075.035-02, COM SED</v>
      </c>
      <c r="J1778" t="str">
        <f>IFERROR(MID($D1778,FIND(J$1,$D1778,1)+0,30),"x")</f>
        <v>x</v>
      </c>
      <c r="K1778" t="str">
        <f>IFERROR(MID($D1778,FIND(K$1,$D1778,1)+0,40),"x")</f>
        <v>VÁLIDO PELO PRAZO DE 04 (QUATRO) ANOS, A</v>
      </c>
      <c r="L1778" t="str">
        <f>IFERROR(MID($D1778,FIND(L$1,$D1778,1)+0,100),"x")</f>
        <v>RESOLVE: ART. 1º - AUTORIZAR O DIREITO DE  USO DOS RECURSOS HÍDRICOS, VÁLIDO PELO PRAZO DE 04 (QUATR</v>
      </c>
      <c r="M1778" t="s">
        <v>3815</v>
      </c>
      <c r="P1778" t="e">
        <f>VLOOKUP(A1778,#REF!,1,FALSE)</f>
        <v>#REF!</v>
      </c>
    </row>
    <row r="1779" spans="1:16" x14ac:dyDescent="0.25">
      <c r="A1779" s="3">
        <v>23479</v>
      </c>
      <c r="B1779" t="s">
        <v>5910</v>
      </c>
      <c r="C1779">
        <v>1724</v>
      </c>
      <c r="D1779" t="s">
        <v>1726</v>
      </c>
      <c r="E1779" s="1">
        <v>23479</v>
      </c>
      <c r="F1779" s="2">
        <v>44396</v>
      </c>
      <c r="G1779" t="str">
        <f>IFERROR(MID($D1779,FIND(G$1,$D1779,1)+0,110),"x")</f>
        <v>LOCALIZADO  NA FAZENDA ARIZONA II, ZONA RURAL, NO MUNICÍPIO DE SÃO GABRIEL, MEDIANTE O CUMPRIMENTO DA  LEGISLA</v>
      </c>
      <c r="H1779" t="str">
        <f>IFERROR(MID($D1779,FIND(H$1,$D1779,1)+0,70),"x")</f>
        <v xml:space="preserve">CAPTAÇÃO SUBTERRÂNEA, NA BACIA HIDROGRÁFICA DO RIO SÃO  FRANCISCO, NO </v>
      </c>
      <c r="I1779" t="str">
        <f>IFERROR(MID($D1779,FIND(I$1,$D1779,1)+0,30),"x")</f>
        <v>CPF N° 777.989.705-25, COM SED</v>
      </c>
      <c r="J1779" t="str">
        <f>IFERROR(MID($D1779,FIND(J$1,$D1779,1)+0,30),"x")</f>
        <v>x</v>
      </c>
      <c r="K1779" t="str">
        <f>IFERROR(MID($D1779,FIND(K$1,$D1779,1)+0,40),"x")</f>
        <v>VÁLIDO PELO PRAZO DE 04 (QUATRO) ANOS, A</v>
      </c>
      <c r="L1779" t="str">
        <f>IFERROR(MID($D1779,FIND(L$1,$D1779,1)+0,100),"x")</f>
        <v>RESOLVE: ART. 1º - AUTORIZAR O DIREITO DE  USO DOS RECURSOS HÍDRICOS, VÁLIDO PELO PRAZO DE 04 (QUATR</v>
      </c>
      <c r="M1779" t="s">
        <v>3816</v>
      </c>
      <c r="P1779" t="e">
        <f>VLOOKUP(A1779,#REF!,1,FALSE)</f>
        <v>#REF!</v>
      </c>
    </row>
    <row r="1780" spans="1:16" x14ac:dyDescent="0.25">
      <c r="A1780" s="3">
        <v>23481</v>
      </c>
      <c r="B1780" t="s">
        <v>5911</v>
      </c>
      <c r="C1780">
        <v>1725</v>
      </c>
      <c r="D1780" t="s">
        <v>1727</v>
      </c>
      <c r="E1780" s="1">
        <v>23481</v>
      </c>
      <c r="F1780" s="2">
        <v>44396</v>
      </c>
      <c r="G1780" t="str">
        <f>IFERROR(MID($D1780,FIND(G$1,$D1780,1)+0,110),"x")</f>
        <v>LOCALIZADO NA FAZENDA NOVA FLORENÇA, ZONA RURAL, NO MUNICÍPIO DE MORRO DO CHAPÉU, MEDIANTE  O CUMPRIMENTO DA L</v>
      </c>
      <c r="H1780" t="str">
        <f>IFERROR(MID($D1780,FIND(H$1,$D1780,1)+0,70),"x")</f>
        <v>CAPTAÇÃO SUBTERRÂNEA, NA BACIA HIDROGRÁFICA DO RIO  PARAGUAÇU, NAS COO</v>
      </c>
      <c r="I1780" t="str">
        <f>IFERROR(MID($D1780,FIND(I$1,$D1780,1)+0,30),"x")</f>
        <v>CPF N° 177.341.505-00, COM SED</v>
      </c>
      <c r="J1780" t="str">
        <f>IFERROR(MID($D1780,FIND(J$1,$D1780,1)+0,30),"x")</f>
        <v>x</v>
      </c>
      <c r="K1780" t="str">
        <f>IFERROR(MID($D1780,FIND(K$1,$D1780,1)+0,40),"x")</f>
        <v>VÁLIDO PELO PRAZO DE 04 (QUATRO) ANOS, A</v>
      </c>
      <c r="L1780" t="str">
        <f>IFERROR(MID($D1780,FIND(L$1,$D1780,1)+0,100),"x")</f>
        <v>RESOLVE: ART. 1º - AUTORIZAR O DIREITO  DE USO DOS RECURSOS HÍDRICOS, VÁLIDO PELO PRAZO DE 04 (QUATR</v>
      </c>
      <c r="M1780" t="s">
        <v>3817</v>
      </c>
      <c r="P1780" t="e">
        <f>VLOOKUP(A1780,#REF!,1,FALSE)</f>
        <v>#REF!</v>
      </c>
    </row>
    <row r="1781" spans="1:16" x14ac:dyDescent="0.25">
      <c r="A1781" s="3">
        <v>23482</v>
      </c>
      <c r="B1781" t="s">
        <v>5912</v>
      </c>
      <c r="C1781">
        <v>1726</v>
      </c>
      <c r="D1781" t="s">
        <v>1728</v>
      </c>
      <c r="E1781" s="1">
        <v>23482</v>
      </c>
      <c r="F1781" s="2">
        <v>44396</v>
      </c>
      <c r="G1781" t="str">
        <f>IFERROR(MID($D1781,FIND(G$1,$D1781,1)+0,110),"x")</f>
        <v>LOCALIZADO NO   SÍTIO BOA VISTA, ZONA RURAL, NO MUNICÍPIO DE WAGNER, MEDIANTE O CUMPRIMENTO DA LEGISLAÇÃO  VIG</v>
      </c>
      <c r="H1781" t="str">
        <f>IFERROR(MID($D1781,FIND(H$1,$D1781,1)+0,70),"x")</f>
        <v>CAPTAÇÃO SUBTERRÂNEA, NA BACIA HIDROGRÁFICA DO RIO PARAGUAÇU, NAS  COO</v>
      </c>
      <c r="I1781" t="str">
        <f>IFERROR(MID($D1781,FIND(I$1,$D1781,1)+0,30),"x")</f>
        <v>CPF N° 043.951.215-86, COM SED</v>
      </c>
      <c r="J1781" t="str">
        <f>IFERROR(MID($D1781,FIND(J$1,$D1781,1)+0,30),"x")</f>
        <v>x</v>
      </c>
      <c r="K1781" t="str">
        <f>IFERROR(MID($D1781,FIND(K$1,$D1781,1)+0,40),"x")</f>
        <v>VÁLIDO PELO PRAZO DE 04 (QUATRO) ANOS, A</v>
      </c>
      <c r="L1781" t="str">
        <f>IFERROR(MID($D1781,FIND(L$1,$D1781,1)+0,100),"x")</f>
        <v>RESOLVE: ART. 1º - AUTORIZAR O DIREITO  DE USO DOS RECURSOS HÍDRICOS, VÁLIDO PELO PRAZO DE 04 (QUATR</v>
      </c>
      <c r="M1781" t="s">
        <v>3818</v>
      </c>
      <c r="P1781" t="e">
        <f>VLOOKUP(A1781,#REF!,1,FALSE)</f>
        <v>#REF!</v>
      </c>
    </row>
    <row r="1782" spans="1:16" x14ac:dyDescent="0.25">
      <c r="A1782" s="3">
        <v>23483</v>
      </c>
      <c r="B1782" t="s">
        <v>5913</v>
      </c>
      <c r="C1782">
        <v>1727</v>
      </c>
      <c r="D1782" t="s">
        <v>1729</v>
      </c>
      <c r="E1782" s="1">
        <v>23483</v>
      </c>
      <c r="F1782" s="2">
        <v>44396</v>
      </c>
      <c r="G1782" t="str">
        <f>IFERROR(MID($D1782,FIND(G$1,$D1782,1)+0,110),"x")</f>
        <v>LOCALIZADO NO  MESMO LOCAL E MUNICÍPIO, MEDIANTE O CUMPRIMENTO DA LEGISLAÇÃO VIGENTE, DOS CONDICIONANTES  E DO</v>
      </c>
      <c r="H1782" t="str">
        <f>IFERROR(MID($D1782,FIND(H$1,$D1782,1)+0,70),"x")</f>
        <v>CAPTAÇÃO SUBTERRÂNEA, NA BACIA HIDROGRÁFICA DO RIO SÃO FRANCISCO,  NAS</v>
      </c>
      <c r="I1782" t="str">
        <f>IFERROR(MID($D1782,FIND(I$1,$D1782,1)+0,30),"x")</f>
        <v>CPF N° 620.427.425-20, COM SED</v>
      </c>
      <c r="J1782" t="str">
        <f>IFERROR(MID($D1782,FIND(J$1,$D1782,1)+0,30),"x")</f>
        <v>x</v>
      </c>
      <c r="K1782" t="str">
        <f>IFERROR(MID($D1782,FIND(K$1,$D1782,1)+0,40),"x")</f>
        <v>VÁLIDO PELO PRAZO DE 04 (QUATRO) ANOS, A</v>
      </c>
      <c r="L1782" t="str">
        <f>IFERROR(MID($D1782,FIND(L$1,$D1782,1)+0,100),"x")</f>
        <v>RESOLVE: ART. 1º - AUTORIZAR O DIREITO  DE USO DOS RECURSOS HÍDRICOS, VÁLIDO PELO PRAZO DE 04 (QUATR</v>
      </c>
      <c r="M1782" t="s">
        <v>3819</v>
      </c>
      <c r="P1782" t="e">
        <f>VLOOKUP(A1782,#REF!,1,FALSE)</f>
        <v>#REF!</v>
      </c>
    </row>
    <row r="1783" spans="1:16" x14ac:dyDescent="0.25">
      <c r="A1783" s="3">
        <v>23492</v>
      </c>
      <c r="B1783" t="s">
        <v>5914</v>
      </c>
      <c r="C1783">
        <v>1728</v>
      </c>
      <c r="D1783" t="s">
        <v>1730</v>
      </c>
      <c r="E1783" s="1">
        <v>23492</v>
      </c>
      <c r="F1783" s="2">
        <v>44396</v>
      </c>
      <c r="G1783" t="str">
        <f>IFERROR(MID($D1783,FIND(G$1,$D1783,1)+0,110),"x")</f>
        <v xml:space="preserve">LOCALIZADO NESSE MESMO LOCAL E MUNICÍPIO, MEDIANTE O CUMPRIMENTO DA LEGISLAÇÃO VIGENTE, DOS  CONDICIONANTES E </v>
      </c>
      <c r="H1783" t="str">
        <f>IFERROR(MID($D1783,FIND(H$1,$D1783,1)+0,70),"x")</f>
        <v>CAPTAÇÃO SUPERFICIAL, NA BACIA HIDROGRÁFICA DO RIO DE CONTAS, NO   CÓP</v>
      </c>
      <c r="I1783" t="str">
        <f>IFERROR(MID($D1783,FIND(I$1,$D1783,1)+0,30),"x")</f>
        <v>CPF Nº 207.277.805-06, COM SED</v>
      </c>
      <c r="J1783" t="str">
        <f>IFERROR(MID($D1783,FIND(J$1,$D1783,1)+0,30),"x")</f>
        <v>x</v>
      </c>
      <c r="K1783" t="str">
        <f>IFERROR(MID($D1783,FIND(K$1,$D1783,1)+0,40),"x")</f>
        <v>VÁLIDO PELO PRAZO 04 (QUATRO) ANOS, A VA</v>
      </c>
      <c r="L1783" t="str">
        <f>IFERROR(MID($D1783,FIND(L$1,$D1783,1)+0,100),"x")</f>
        <v xml:space="preserve">RESOLVE: ART. 1º - AUTORIZAR O DIREITO DE  USO DOS RECURSOS HÍDRICOS, VÁLIDO PELO PRAZO 04 (QUATRO) </v>
      </c>
      <c r="M1783" t="s">
        <v>3820</v>
      </c>
      <c r="P1783" t="e">
        <f>VLOOKUP(A1783,#REF!,1,FALSE)</f>
        <v>#REF!</v>
      </c>
    </row>
    <row r="1784" spans="1:16" x14ac:dyDescent="0.25">
      <c r="A1784" s="3">
        <v>23493</v>
      </c>
      <c r="B1784" t="s">
        <v>5915</v>
      </c>
      <c r="C1784">
        <v>1729</v>
      </c>
      <c r="D1784" t="s">
        <v>1731</v>
      </c>
      <c r="E1784" s="1">
        <v>23493</v>
      </c>
      <c r="F1784" s="2">
        <v>44396</v>
      </c>
      <c r="G1784" t="str">
        <f>IFERROR(MID($D1784,FIND(G$1,$D1784,1)+0,110),"x")</f>
        <v>LOCALIZADO NA FAZENDA BELA VISTA - LOTEAMENTO PARQUE ANÁLIA DE CARVALHO DANTAS,  NO MUNICÍPIO DE JEREMOABO, ME</v>
      </c>
      <c r="H1784" t="str">
        <f>IFERROR(MID($D1784,FIND(H$1,$D1784,1)+0,70),"x")</f>
        <v>CAPTAÇÃO SUBTERRÂNEA, NA BACIA HIDROGRÁFICA DO RIO VAZA-BARRIS, NO POÇ</v>
      </c>
      <c r="I1784" t="str">
        <f>IFERROR(MID($D1784,FIND(I$1,$D1784,1)+0,30),"x")</f>
        <v>x</v>
      </c>
      <c r="J1784" t="str">
        <f>IFERROR(MID($D1784,FIND(J$1,$D1784,1)+0,30),"x")</f>
        <v>CNPJ Nº 01.298.035/0001- 11, C</v>
      </c>
      <c r="K1784" t="str">
        <f>IFERROR(MID($D1784,FIND(K$1,$D1784,1)+0,40),"x")</f>
        <v>VÁLIDA PELO PRAZO DE VIGÊNCIA DA PORTARI</v>
      </c>
      <c r="L1784" t="str">
        <f>IFERROR(MID($D1784,FIND(L$1,$D1784,1)+0,100),"x")</f>
        <v>RESOLVE: ART. 1º - AUTORIZAR A ALTERAÇÃO  DO DIREITO DE USO DOS RECURSOS HÍDRICOS, RELACIONADA AO PR</v>
      </c>
      <c r="M1784" t="s">
        <v>3821</v>
      </c>
      <c r="P1784" t="e">
        <f>VLOOKUP(A1784,#REF!,1,FALSE)</f>
        <v>#REF!</v>
      </c>
    </row>
    <row r="1785" spans="1:16" x14ac:dyDescent="0.25">
      <c r="A1785" s="3">
        <v>23500</v>
      </c>
      <c r="B1785" t="s">
        <v>5916</v>
      </c>
      <c r="C1785">
        <v>1730</v>
      </c>
      <c r="D1785" t="s">
        <v>1732</v>
      </c>
      <c r="E1785" s="1">
        <v>23500</v>
      </c>
      <c r="F1785" s="2">
        <v>44397</v>
      </c>
      <c r="G1785" t="str">
        <f>IFERROR(MID($D1785,FIND(G$1,$D1785,1)+0,110),"x")</f>
        <v xml:space="preserve">LOCALIZADO NO MESMO LOCAL E MUNICÍPIO, MEDIANTE O CUMPRIMENTO DA  LEGISLAÇÃO VIGENTE, DOS CONDICIONANTES E DO </v>
      </c>
      <c r="H1785" t="str">
        <f>IFERROR(MID($D1785,FIND(H$1,$D1785,1)+0,70),"x")</f>
        <v>CAPTAÇÃO SUPERFICIAL, NA BACIA  HIDROGRÁFICA DO RIO JOÃO DO TIBA, NO R</v>
      </c>
      <c r="I1785" t="str">
        <f>IFERROR(MID($D1785,FIND(I$1,$D1785,1)+0,30),"x")</f>
        <v>x</v>
      </c>
      <c r="J1785" t="str">
        <f>IFERROR(MID($D1785,FIND(J$1,$D1785,1)+0,30),"x")</f>
        <v>CNPJ Nº 05.988.976/0001-38, CO</v>
      </c>
      <c r="K1785" t="str">
        <f>IFERROR(MID($D1785,FIND(K$1,$D1785,1)+0,40),"x")</f>
        <v>VÁLIDA PELO PRAZO DE 04 (QUATRO) ANOS, À</v>
      </c>
      <c r="L1785" t="str">
        <f>IFERROR(MID($D1785,FIND(L$1,$D1785,1)+0,100),"x")</f>
        <v>RESOLVE: ART. 1º - AUTORIZAR A RENOVAÇÃO  DO DIREITO DE USO DOS RECURSOS HÍDRICOS, VÁLIDA PELO PRAZO</v>
      </c>
      <c r="M1785" t="s">
        <v>3822</v>
      </c>
      <c r="P1785" t="e">
        <f>VLOOKUP(A1785,#REF!,1,FALSE)</f>
        <v>#REF!</v>
      </c>
    </row>
    <row r="1786" spans="1:16" x14ac:dyDescent="0.25">
      <c r="A1786" s="3">
        <v>23507</v>
      </c>
      <c r="B1786" t="s">
        <v>5917</v>
      </c>
      <c r="C1786">
        <v>1731</v>
      </c>
      <c r="D1786" t="s">
        <v>1733</v>
      </c>
      <c r="E1786" s="1">
        <v>23507</v>
      </c>
      <c r="F1786" s="2">
        <v>44398</v>
      </c>
      <c r="G1786" t="str">
        <f>IFERROR(MID($D1786,FIND(G$1,$D1786,1)+0,110),"x")</f>
        <v>LOCALIZADO NA FAZENDA ROCINHA, DISTRITO CRISTALÂNDIA, ZONA RURAL, NO MUNICÍPIO DE BRUMADO,  MEDIANTE O CUMPRIM</v>
      </c>
      <c r="H1786" t="str">
        <f>IFERROR(MID($D1786,FIND(H$1,$D1786,1)+0,70),"x")</f>
        <v xml:space="preserve">CAPTAÇÃO SUPERFICIAL, NA BACIA HIDROGRÁFICA DO RIO DE  CONTAS, NO RIO </v>
      </c>
      <c r="I1786" t="str">
        <f>IFERROR(MID($D1786,FIND(I$1,$D1786,1)+0,30),"x")</f>
        <v>CPF Nº 411.651.015-72, COM SED</v>
      </c>
      <c r="J1786" t="str">
        <f>IFERROR(MID($D1786,FIND(J$1,$D1786,1)+0,30),"x")</f>
        <v>x</v>
      </c>
      <c r="K1786" t="str">
        <f>IFERROR(MID($D1786,FIND(K$1,$D1786,1)+0,40),"x")</f>
        <v>VÁLIDO PELO PRAZO DE 04 (QUATRO) ANOS, A</v>
      </c>
      <c r="L1786" t="str">
        <f>IFERROR(MID($D1786,FIND(L$1,$D1786,1)+0,100),"x")</f>
        <v>RESOLVE: ART. 1º - AUTORIZAR O DIREITO  DE USO DOS RECURSOS HÍDRICOS, VÁLIDO PELO PRAZO DE 04 (QUATR</v>
      </c>
      <c r="M1786" t="s">
        <v>3823</v>
      </c>
      <c r="P1786" t="e">
        <f>VLOOKUP(A1786,#REF!,1,FALSE)</f>
        <v>#REF!</v>
      </c>
    </row>
    <row r="1787" spans="1:16" x14ac:dyDescent="0.25">
      <c r="A1787" s="3">
        <v>23512</v>
      </c>
      <c r="B1787" t="s">
        <v>5919</v>
      </c>
      <c r="C1787">
        <v>1733</v>
      </c>
      <c r="D1787" t="s">
        <v>1735</v>
      </c>
      <c r="E1787" s="1">
        <v>23512</v>
      </c>
      <c r="F1787" s="2">
        <v>44398</v>
      </c>
      <c r="G1787" t="str">
        <f>IFERROR(MID($D1787,FIND(G$1,$D1787,1)+0,110),"x")</f>
        <v>LOCALIZADO NA  FAZENDA MALHADA VERDE, ZONA RURAL, NO MUNICÍPIO DE ANDARAÍ, MEDIANTE O CUMPRIMENTO DA  LEGISLAÇ</v>
      </c>
      <c r="H1787" t="str">
        <f>IFERROR(MID($D1787,FIND(H$1,$D1787,1)+0,70),"x")</f>
        <v>CAPTAÇÃO SUBTERRÂNEA, NA  BACIA HIDROGRÁFICA DO RIO PARAGUAÇU, NO POÇO</v>
      </c>
      <c r="I1787" t="str">
        <f>IFERROR(MID($D1787,FIND(I$1,$D1787,1)+0,30),"x")</f>
        <v>CPF N° 524.636.055-53, COM SED</v>
      </c>
      <c r="J1787" t="str">
        <f>IFERROR(MID($D1787,FIND(J$1,$D1787,1)+0,30),"x")</f>
        <v>x</v>
      </c>
      <c r="K1787" t="str">
        <f>IFERROR(MID($D1787,FIND(K$1,$D1787,1)+0,40),"x")</f>
        <v>VÁLIDO PELO PRAZO DE 04 (QUATRO) ANOS, A</v>
      </c>
      <c r="L1787" t="str">
        <f>IFERROR(MID($D1787,FIND(L$1,$D1787,1)+0,100),"x")</f>
        <v>RESOLVE: ART. 1º - AUTORIZAR O DIREITO  DE USO DOS RECURSOS HÍDRICOS, VÁLIDO PELO PRAZO DE 04 (QUATR</v>
      </c>
      <c r="M1787" t="s">
        <v>3825</v>
      </c>
      <c r="P1787" t="e">
        <f>VLOOKUP(A1787,#REF!,1,FALSE)</f>
        <v>#REF!</v>
      </c>
    </row>
    <row r="1788" spans="1:16" x14ac:dyDescent="0.25">
      <c r="A1788" s="3">
        <v>23514</v>
      </c>
      <c r="B1788" t="s">
        <v>5920</v>
      </c>
      <c r="C1788">
        <v>1734</v>
      </c>
      <c r="D1788" t="s">
        <v>1736</v>
      </c>
      <c r="E1788" s="1">
        <v>23514</v>
      </c>
      <c r="F1788" s="2">
        <v>44398</v>
      </c>
      <c r="G1788" t="str">
        <f>IFERROR(MID($D1788,FIND(G$1,$D1788,1)+0,110),"x")</f>
        <v>LOCALIZADO  NO SÍTIO SALGADO GRANDE, ZONA RURAL, NO MUNICÍPIO DE RIO REAL, MEDIANTE O CUMPRIMENTO DA  LEGISLAÇ</v>
      </c>
      <c r="H1788" t="str">
        <f>IFERROR(MID($D1788,FIND(H$1,$D1788,1)+0,70),"x")</f>
        <v>CAPTAÇÃO SUBTERRÂNEA, NA BACIA HIDROGRÁFICA DO RIO  REAL, NO POÇO 1, N</v>
      </c>
      <c r="I1788" t="str">
        <f>IFERROR(MID($D1788,FIND(I$1,$D1788,1)+0,30),"x")</f>
        <v>CPF N° 744.160.065-00, COM SED</v>
      </c>
      <c r="J1788" t="str">
        <f>IFERROR(MID($D1788,FIND(J$1,$D1788,1)+0,30),"x")</f>
        <v>x</v>
      </c>
      <c r="K1788" t="str">
        <f>IFERROR(MID($D1788,FIND(K$1,$D1788,1)+0,40),"x")</f>
        <v>VÁLIDO PELO PRAZO DE 04 (QUATRO) ANOS, A</v>
      </c>
      <c r="L1788" t="str">
        <f>IFERROR(MID($D1788,FIND(L$1,$D1788,1)+0,100),"x")</f>
        <v>RESOLVE: ART. 1º - AUTORIZAR O  DIREITO DE USO DOS RECURSOS HÍDRICOS, VÁLIDO PELO PRAZO DE 04 (QUATR</v>
      </c>
      <c r="M1788" t="s">
        <v>3826</v>
      </c>
      <c r="P1788" t="e">
        <f>VLOOKUP(A1788,#REF!,1,FALSE)</f>
        <v>#REF!</v>
      </c>
    </row>
    <row r="1789" spans="1:16" x14ac:dyDescent="0.25">
      <c r="A1789" s="3">
        <v>23515</v>
      </c>
      <c r="B1789" t="s">
        <v>5921</v>
      </c>
      <c r="C1789">
        <v>1735</v>
      </c>
      <c r="D1789" t="s">
        <v>1737</v>
      </c>
      <c r="E1789" s="1">
        <v>23515</v>
      </c>
      <c r="F1789" s="2">
        <v>44398</v>
      </c>
      <c r="G1789" t="str">
        <f>IFERROR(MID($D1789,FIND(G$1,$D1789,1)+0,110),"x")</f>
        <v>LOCALIZADO NA FAZENDA GAMELEIRA, ESTRADA OUROLÂNDIA  A CASA NOVA, NO MUNICÍPIO DE OUROLÂNDIA, MEDIANTE O CUMPR</v>
      </c>
      <c r="H1789" t="str">
        <f>IFERROR(MID($D1789,FIND(H$1,$D1789,1)+0,70),"x")</f>
        <v xml:space="preserve">CAPTAÇÃO SUBTERRÂNEA, NA  BACIA HIDROGRÁFICA DO RIO SÃO FRANCISCO, NO </v>
      </c>
      <c r="I1789" t="str">
        <f>IFERROR(MID($D1789,FIND(I$1,$D1789,1)+0,30),"x")</f>
        <v>CPF SOB N° 986.066.545-15, COM</v>
      </c>
      <c r="J1789" t="str">
        <f>IFERROR(MID($D1789,FIND(J$1,$D1789,1)+0,30),"x")</f>
        <v>x</v>
      </c>
      <c r="K1789" t="str">
        <f>IFERROR(MID($D1789,FIND(K$1,$D1789,1)+0,40),"x")</f>
        <v>VÁLIDO PELO PRAZO DE 04 (QUATRO) ANOS, A</v>
      </c>
      <c r="L1789" t="str">
        <f>IFERROR(MID($D1789,FIND(L$1,$D1789,1)+0,100),"x")</f>
        <v>RESOLVE: ART. 1º - AUTORIZAR O DIREITO  DE USO DOS RECURSOS HÍDRICOS, VÁLIDO PELO PRAZO DE 04 (QUATR</v>
      </c>
      <c r="M1789" t="s">
        <v>3827</v>
      </c>
      <c r="P1789" t="e">
        <f>VLOOKUP(A1789,#REF!,1,FALSE)</f>
        <v>#REF!</v>
      </c>
    </row>
    <row r="1790" spans="1:16" x14ac:dyDescent="0.25">
      <c r="A1790" s="3">
        <v>23516</v>
      </c>
      <c r="B1790" t="s">
        <v>5922</v>
      </c>
      <c r="C1790">
        <v>1736</v>
      </c>
      <c r="D1790" t="s">
        <v>1738</v>
      </c>
      <c r="E1790" s="1">
        <v>23516</v>
      </c>
      <c r="F1790" s="2">
        <v>44398</v>
      </c>
      <c r="G1790" t="str">
        <f>IFERROR(MID($D1790,FIND(G$1,$D1790,1)+0,110),"x")</f>
        <v>LOCALIZADO NA FAZENDA CAPÃO DE LAGOINHA, ZONA RURAL, NO  MUNICÍPIO DE BONINAL, MEDIANTE O CUMPRIMENTO DA LEGIS</v>
      </c>
      <c r="H1790" t="str">
        <f>IFERROR(MID($D1790,FIND(H$1,$D1790,1)+0,70),"x")</f>
        <v>CAPTAÇÃO SUBTERRÂNEA, NA BACIA HIDROGRÁFICA DO RIO  PARAGUAÇU, NO POÇO</v>
      </c>
      <c r="I1790" t="str">
        <f>IFERROR(MID($D1790,FIND(I$1,$D1790,1)+0,30),"x")</f>
        <v>CPF N° 817.010.397-53, COM SED</v>
      </c>
      <c r="J1790" t="str">
        <f>IFERROR(MID($D1790,FIND(J$1,$D1790,1)+0,30),"x")</f>
        <v>x</v>
      </c>
      <c r="K1790" t="str">
        <f>IFERROR(MID($D1790,FIND(K$1,$D1790,1)+0,40),"x")</f>
        <v>VÁLIDO PELO PRAZO DE 04 (QUATRO) ANOS, A</v>
      </c>
      <c r="L1790" t="str">
        <f>IFERROR(MID($D1790,FIND(L$1,$D1790,1)+0,100),"x")</f>
        <v>RESOLVE: ART. 1º - AUTORIZAR O DIREITO DE  USO DOS RECURSOS HÍDRICOS, VÁLIDO PELO PRAZO DE 04 (QUATR</v>
      </c>
      <c r="M1790" t="s">
        <v>3828</v>
      </c>
      <c r="P1790" t="e">
        <f>VLOOKUP(A1790,#REF!,1,FALSE)</f>
        <v>#REF!</v>
      </c>
    </row>
    <row r="1791" spans="1:16" x14ac:dyDescent="0.25">
      <c r="A1791" s="3">
        <v>23517</v>
      </c>
      <c r="B1791" t="s">
        <v>5923</v>
      </c>
      <c r="C1791">
        <v>1737</v>
      </c>
      <c r="D1791" t="s">
        <v>1739</v>
      </c>
      <c r="E1791" s="1">
        <v>23517</v>
      </c>
      <c r="F1791" s="2">
        <v>44398</v>
      </c>
      <c r="G1791" t="str">
        <f>IFERROR(MID($D1791,FIND(G$1,$D1791,1)+0,110),"x")</f>
        <v>LOCALIZADO NA FAZENDA SUCUPIRA, ZONA RURAL, NO MUNICÍPIO DE  TUCANO, MEDIANTE O CUMPRIMENTO DA LEGISLAÇÃO VIGE</v>
      </c>
      <c r="H1791" t="str">
        <f>IFERROR(MID($D1791,FIND(H$1,$D1791,1)+0,70),"x")</f>
        <v>CAPTAÇÃO SUBTERRÂNEA,  NA BACIA HIDROGRÁFICA DO RIO ITAPICURU, NO POÇO</v>
      </c>
      <c r="I1791" t="str">
        <f>IFERROR(MID($D1791,FIND(I$1,$D1791,1)+0,30),"x")</f>
        <v>x</v>
      </c>
      <c r="J1791" t="str">
        <f>IFERROR(MID($D1791,FIND(J$1,$D1791,1)+0,30),"x")</f>
        <v>CNPJ N° 12.580.280/0001-33, CO</v>
      </c>
      <c r="K1791" t="str">
        <f>IFERROR(MID($D1791,FIND(K$1,$D1791,1)+0,40),"x")</f>
        <v>VÁLIDO PELO PRAZO DE 04 (QUATRO) ANOS, A</v>
      </c>
      <c r="L1791" t="str">
        <f>IFERROR(MID($D1791,FIND(L$1,$D1791,1)+0,100),"x")</f>
        <v>RESOLVE: ART. 1º - AUTORIZAR O DIREITO DE  USO DOS RECURSOS HÍDRICOS, VÁLIDO PELO PRAZO DE 04 (QUATR</v>
      </c>
      <c r="M1791" t="s">
        <v>3829</v>
      </c>
      <c r="P1791" t="e">
        <f>VLOOKUP(A1791,#REF!,1,FALSE)</f>
        <v>#REF!</v>
      </c>
    </row>
    <row r="1792" spans="1:16" x14ac:dyDescent="0.25">
      <c r="A1792" s="3">
        <v>23518</v>
      </c>
      <c r="B1792" t="s">
        <v>5924</v>
      </c>
      <c r="C1792">
        <v>1738</v>
      </c>
      <c r="D1792" t="s">
        <v>1740</v>
      </c>
      <c r="E1792" s="1">
        <v>23518</v>
      </c>
      <c r="F1792" s="2">
        <v>44398</v>
      </c>
      <c r="G1792" t="str">
        <f>IFERROR(MID($D1792,FIND(G$1,$D1792,1)+0,110),"x")</f>
        <v>LOCALIZADO NA FAZENDA TABULEIRO DA SERRA I, ZONA RURAL, NO MUNICÍPIO  DE TUCANO, MEDIANTE O CUMPRIMENTO DA LEG</v>
      </c>
      <c r="H1792" t="str">
        <f>IFERROR(MID($D1792,FIND(H$1,$D1792,1)+0,70),"x")</f>
        <v>CAPTAÇÃO SUBTERRÂNEA,  NA BACIA HIDROGRÁFICA DO RIO ITAPICURU, NO POÇO</v>
      </c>
      <c r="I1792" t="str">
        <f>IFERROR(MID($D1792,FIND(I$1,$D1792,1)+0,30),"x")</f>
        <v>x</v>
      </c>
      <c r="J1792" t="str">
        <f>IFERROR(MID($D1792,FIND(J$1,$D1792,1)+0,30),"x")</f>
        <v>CNPJ N° 12.580.280/0001-33, CO</v>
      </c>
      <c r="K1792" t="str">
        <f>IFERROR(MID($D1792,FIND(K$1,$D1792,1)+0,40),"x")</f>
        <v>VÁLIDO PELO PRAZO DE 04 (QUATRO) ANOS, A</v>
      </c>
      <c r="L1792" t="str">
        <f>IFERROR(MID($D1792,FIND(L$1,$D1792,1)+0,100),"x")</f>
        <v>RESOLVE: ART. 1º - AUTORIZAR O DIREITO DE  USO DOS RECURSOS HÍDRICOS, VÁLIDO PELO PRAZO DE 04 (QUATR</v>
      </c>
      <c r="M1792" t="s">
        <v>3830</v>
      </c>
      <c r="P1792" t="e">
        <f>VLOOKUP(A1792,#REF!,1,FALSE)</f>
        <v>#REF!</v>
      </c>
    </row>
    <row r="1793" spans="1:16" x14ac:dyDescent="0.25">
      <c r="A1793" s="3">
        <v>23525</v>
      </c>
      <c r="B1793" t="s">
        <v>5925</v>
      </c>
      <c r="C1793">
        <v>1739</v>
      </c>
      <c r="D1793" t="s">
        <v>1741</v>
      </c>
      <c r="E1793" s="1">
        <v>23525</v>
      </c>
      <c r="F1793" s="2">
        <v>44399</v>
      </c>
      <c r="G1793" t="str">
        <f>IFERROR(MID($D1793,FIND(G$1,$D1793,1)+0,110),"x")</f>
        <v>LOCALIZADO  NA FAZENDA AGRO PASTORIL VALE DO PARAGUASSU E MEDEIA, TERRA BOA, NO MUNICÍPIO DE BOA VISTA DO  TUP</v>
      </c>
      <c r="H1793" t="str">
        <f>IFERROR(MID($D1793,FIND(H$1,$D1793,1)+0,70),"x")</f>
        <v xml:space="preserve">CAPTAÇÃO SUPERFICIAL, NA BACIA HIDROGRÁFICA DO RIO PARAGUAÇU, NO  RIO </v>
      </c>
      <c r="I1793" t="str">
        <f>IFERROR(MID($D1793,FIND(I$1,$D1793,1)+0,30),"x")</f>
        <v>CPF Nº 267.793.075.72, COM SED</v>
      </c>
      <c r="J1793" t="str">
        <f>IFERROR(MID($D1793,FIND(J$1,$D1793,1)+0,30),"x")</f>
        <v>x</v>
      </c>
      <c r="K1793" t="str">
        <f>IFERROR(MID($D1793,FIND(K$1,$D1793,1)+0,40),"x")</f>
        <v>VÁLIDO PELO PRAZO DE 04 (QUATRO) ANOS, A</v>
      </c>
      <c r="L1793" t="str">
        <f>IFERROR(MID($D1793,FIND(L$1,$D1793,1)+0,100),"x")</f>
        <v>RESOLVE: ART. 1º - AUTORIZAR O DIREITO DE  USO DOS RECURSOS HÍDRICOS, VÁLIDO PELO PRAZO DE 04 (QUATR</v>
      </c>
      <c r="M1793" t="s">
        <v>3831</v>
      </c>
      <c r="P1793" t="e">
        <f>VLOOKUP(A1793,#REF!,1,FALSE)</f>
        <v>#REF!</v>
      </c>
    </row>
    <row r="1794" spans="1:16" x14ac:dyDescent="0.25">
      <c r="A1794" s="3">
        <v>23528</v>
      </c>
      <c r="B1794" t="s">
        <v>5926</v>
      </c>
      <c r="C1794">
        <v>1740</v>
      </c>
      <c r="D1794" t="s">
        <v>1742</v>
      </c>
      <c r="E1794" s="1">
        <v>23528</v>
      </c>
      <c r="F1794" s="2">
        <v>44399</v>
      </c>
      <c r="G1794" t="str">
        <f>IFERROR(MID($D1794,FIND(G$1,$D1794,1)+0,110),"x")</f>
        <v>LOCALIZADO NA FAZENDA RECANTO DO PARAGUASSÚ, ZONA RURAL, TERRA  BOA, NO MUNICÍPIO DE BOA VISTA DO TUPIM, MEDIA</v>
      </c>
      <c r="H1794" t="str">
        <f>IFERROR(MID($D1794,FIND(H$1,$D1794,1)+0,70),"x")</f>
        <v xml:space="preserve">CAPTAÇÃO SUPERFICIAL, NA BACIA HIDROGRÁFICA  DO RIO PARAGUAÇU, NO RIO </v>
      </c>
      <c r="I1794" t="str">
        <f>IFERROR(MID($D1794,FIND(I$1,$D1794,1)+0,30),"x")</f>
        <v>CPF Nº 274.422.337-91, COM SED</v>
      </c>
      <c r="J1794" t="str">
        <f>IFERROR(MID($D1794,FIND(J$1,$D1794,1)+0,30),"x")</f>
        <v>x</v>
      </c>
      <c r="K1794" t="str">
        <f>IFERROR(MID($D1794,FIND(K$1,$D1794,1)+0,40),"x")</f>
        <v>VÁLIDO PELO PRAZO DE 04 (QUATRO) ANOS, A</v>
      </c>
      <c r="L1794" t="str">
        <f>IFERROR(MID($D1794,FIND(L$1,$D1794,1)+0,100),"x")</f>
        <v>RESOLVE: ART. 1º - AUTORIZAR O DIREITO  DE USO DOS RECURSOS HÍDRICOS, VÁLIDO PELO PRAZO DE 04 (QUATR</v>
      </c>
      <c r="M1794" t="s">
        <v>3832</v>
      </c>
      <c r="P1794" t="e">
        <f>VLOOKUP(A1794,#REF!,1,FALSE)</f>
        <v>#REF!</v>
      </c>
    </row>
    <row r="1795" spans="1:16" x14ac:dyDescent="0.25">
      <c r="A1795" s="3">
        <v>23529</v>
      </c>
      <c r="B1795" t="s">
        <v>5927</v>
      </c>
      <c r="C1795">
        <v>1741</v>
      </c>
      <c r="D1795" t="s">
        <v>1743</v>
      </c>
      <c r="E1795" s="1">
        <v>23529</v>
      </c>
      <c r="F1795" s="2">
        <v>44399</v>
      </c>
      <c r="G1795" t="str">
        <f>IFERROR(MID($D1795,FIND(G$1,$D1795,1)+0,110),"x")</f>
        <v xml:space="preserve">LOCALIZADO NO MESMO LOCAL E MUNICÍPIO, MEDIANTE O CUMPRIMENTO DA LEGISLAÇÃO VIGENTE, DOS  CONDICIONANTES E DO </v>
      </c>
      <c r="H1795" t="str">
        <f>IFERROR(MID($D1795,FIND(H$1,$D1795,1)+0,70),"x")</f>
        <v xml:space="preserve">CAPTAÇÃO SUPERFICIAL, NA BACIA HIDROGRÁFICA DO  RIO PARAGUAÇU, NO RIO </v>
      </c>
      <c r="I1795" t="str">
        <f>IFERROR(MID($D1795,FIND(I$1,$D1795,1)+0,30),"x")</f>
        <v>CPF Nº 292.251.755-15, COM SED</v>
      </c>
      <c r="J1795" t="str">
        <f>IFERROR(MID($D1795,FIND(J$1,$D1795,1)+0,30),"x")</f>
        <v>x</v>
      </c>
      <c r="K1795" t="str">
        <f>IFERROR(MID($D1795,FIND(K$1,$D1795,1)+0,40),"x")</f>
        <v>VÁLIDO PELO PRAZO DE 04 (QUATRO) ANOS, A</v>
      </c>
      <c r="L1795" t="str">
        <f>IFERROR(MID($D1795,FIND(L$1,$D1795,1)+0,100),"x")</f>
        <v>RESOLVE: ART. 1º - AUTORIZAR O DIREITO DE  USO DOS RECURSOS HÍDRICOS, VÁLIDO PELO PRAZO DE 04 (QUATR</v>
      </c>
      <c r="M1795" t="s">
        <v>3833</v>
      </c>
      <c r="P1795" t="e">
        <f>VLOOKUP(A1795,#REF!,1,FALSE)</f>
        <v>#REF!</v>
      </c>
    </row>
    <row r="1796" spans="1:16" x14ac:dyDescent="0.25">
      <c r="A1796" s="3">
        <v>23532</v>
      </c>
      <c r="B1796" t="s">
        <v>5928</v>
      </c>
      <c r="C1796">
        <v>1742</v>
      </c>
      <c r="D1796" t="s">
        <v>1744</v>
      </c>
      <c r="E1796" s="1">
        <v>23532</v>
      </c>
      <c r="F1796" s="2">
        <v>44399</v>
      </c>
      <c r="G1796" t="str">
        <f>IFERROR(MID($D1796,FIND(G$1,$D1796,1)+0,110),"x")</f>
        <v>LOCALIZADO NA FAZENDA VEREDA, ZONA RURAL, NO MUNICÍPIO DE BARRA DA ESTIVA, MEDIANTE  O CUMPRIMENTO DA LEGISLAÇ</v>
      </c>
      <c r="H1796" t="str">
        <f>IFERROR(MID($D1796,FIND(H$1,$D1796,1)+0,70),"x")</f>
        <v>CAPTAÇÃO SUBTERRÂNEA, NA BACIA HIDROGRÁFICA  DO RIO DE CONTAS, NO POÇO</v>
      </c>
      <c r="I1796" t="str">
        <f>IFERROR(MID($D1796,FIND(I$1,$D1796,1)+0,30),"x")</f>
        <v>CPF N° 223.125.603-72, COM SED</v>
      </c>
      <c r="J1796" t="str">
        <f>IFERROR(MID($D1796,FIND(J$1,$D1796,1)+0,30),"x")</f>
        <v>x</v>
      </c>
      <c r="K1796" t="str">
        <f>IFERROR(MID($D1796,FIND(K$1,$D1796,1)+0,40),"x")</f>
        <v>VÁLIDO PELO PRAZO DE 04 (QUATRO) ANOS, A</v>
      </c>
      <c r="L1796" t="str">
        <f>IFERROR(MID($D1796,FIND(L$1,$D1796,1)+0,100),"x")</f>
        <v>RESOLVE: ART. 1º - AUTORIZAR O DIREITO DE  USO DOS RECURSOS HÍDRICOS, VÁLIDO PELO PRAZO DE 04 (QUATR</v>
      </c>
      <c r="M1796" t="s">
        <v>3834</v>
      </c>
      <c r="P1796" t="e">
        <f>VLOOKUP(A1796,#REF!,1,FALSE)</f>
        <v>#REF!</v>
      </c>
    </row>
    <row r="1797" spans="1:16" x14ac:dyDescent="0.25">
      <c r="A1797" s="3">
        <v>23551</v>
      </c>
      <c r="B1797" t="s">
        <v>5930</v>
      </c>
      <c r="C1797">
        <v>1744</v>
      </c>
      <c r="D1797" t="s">
        <v>1746</v>
      </c>
      <c r="E1797" s="1">
        <v>23551</v>
      </c>
      <c r="F1797" s="2">
        <v>44400</v>
      </c>
      <c r="G1797" t="str">
        <f>IFERROR(MID($D1797,FIND(G$1,$D1797,1)+0,110),"x")</f>
        <v>LOCALIZADO NA FAZENDA MACAÚBAS II, MACAÚBAS, NO MUNICÍPIO DE MIGUEL CALMON,  MEDIANTE O CUMPRIMENTO DA LEGISLA</v>
      </c>
      <c r="H1797" t="str">
        <f>IFERROR(MID($D1797,FIND(H$1,$D1797,1)+0,70),"x")</f>
        <v>CAPTAÇÃO SUBTERRÂNEA, NA BACIA HIDROGRÁFICA DO  RIO ITAPICURU, NO POÇO</v>
      </c>
      <c r="I1797" t="str">
        <f>IFERROR(MID($D1797,FIND(I$1,$D1797,1)+0,30),"x")</f>
        <v>CPF N° 003.632.125-74, COM SED</v>
      </c>
      <c r="J1797" t="str">
        <f>IFERROR(MID($D1797,FIND(J$1,$D1797,1)+0,30),"x")</f>
        <v>x</v>
      </c>
      <c r="K1797" t="str">
        <f>IFERROR(MID($D1797,FIND(K$1,$D1797,1)+0,40),"x")</f>
        <v>VÁLIDO PELO PRAZO DE 04 (QUATRO) ANOS, A</v>
      </c>
      <c r="L1797" t="str">
        <f>IFERROR(MID($D1797,FIND(L$1,$D1797,1)+0,100),"x")</f>
        <v>RESOLVE: ART. 1º - AUTORIZAR O DIREITO   DE USO DOS RECURSOS HÍDRICOS, VÁLIDO PELO PRAZO DE 04 (QUAT</v>
      </c>
      <c r="M1797" t="s">
        <v>3836</v>
      </c>
      <c r="P1797" t="e">
        <f>VLOOKUP(A1797,#REF!,1,FALSE)</f>
        <v>#REF!</v>
      </c>
    </row>
    <row r="1798" spans="1:16" x14ac:dyDescent="0.25">
      <c r="A1798" s="3">
        <v>23553</v>
      </c>
      <c r="B1798" t="s">
        <v>5931</v>
      </c>
      <c r="C1798">
        <v>1745</v>
      </c>
      <c r="D1798" t="s">
        <v>1747</v>
      </c>
      <c r="E1798" s="1">
        <v>23553</v>
      </c>
      <c r="F1798" s="2">
        <v>44400</v>
      </c>
      <c r="G1798" t="str">
        <f>IFERROR(MID($D1798,FIND(G$1,$D1798,1)+0,110),"x")</f>
        <v>LOCALIZADO NO  SÍTIO ÉRAMOS SEIS, MACAÚBAS, NO MUNICÍPIO DE MIGUEL CALMON, MEDIANTE O CUMPRIMENTO DA  LEGISLAÇ</v>
      </c>
      <c r="H1798" t="str">
        <f>IFERROR(MID($D1798,FIND(H$1,$D1798,1)+0,70),"x")</f>
        <v xml:space="preserve">CAPTAÇÃO SUBTERRÂNEA, NA BACIA HIDROGRÁFICA DO RIO ITAPICURU, NO POÇO </v>
      </c>
      <c r="I1798" t="str">
        <f>IFERROR(MID($D1798,FIND(I$1,$D1798,1)+0,30),"x")</f>
        <v>CPF N° 013.510.055-02, COM SED</v>
      </c>
      <c r="J1798" t="str">
        <f>IFERROR(MID($D1798,FIND(J$1,$D1798,1)+0,30),"x")</f>
        <v>x</v>
      </c>
      <c r="K1798" t="str">
        <f>IFERROR(MID($D1798,FIND(K$1,$D1798,1)+0,40),"x")</f>
        <v>VÁLIDO PELO PRAZO DE 04 (QUATRO) ANOS, A</v>
      </c>
      <c r="L1798" t="str">
        <f>IFERROR(MID($D1798,FIND(L$1,$D1798,1)+0,100),"x")</f>
        <v>RESOLVE: ART. 1º - AUTORIZAR O DIREITO DE USO  DOS RECURSOS HÍDRICOS, VÁLIDO PELO PRAZO DE 04 (QUATR</v>
      </c>
      <c r="M1798" t="s">
        <v>3837</v>
      </c>
      <c r="P1798" t="e">
        <f>VLOOKUP(A1798,#REF!,1,FALSE)</f>
        <v>#REF!</v>
      </c>
    </row>
    <row r="1799" spans="1:16" x14ac:dyDescent="0.25">
      <c r="A1799" s="3">
        <v>23555</v>
      </c>
      <c r="B1799" t="s">
        <v>5932</v>
      </c>
      <c r="C1799">
        <v>1746</v>
      </c>
      <c r="D1799" t="s">
        <v>1748</v>
      </c>
      <c r="E1799" s="1">
        <v>23555</v>
      </c>
      <c r="F1799" s="2">
        <v>44400</v>
      </c>
      <c r="G1799" t="str">
        <f>IFERROR(MID($D1799,FIND(G$1,$D1799,1)+0,110),"x")</f>
        <v>LOCALIZADO NA FAZENDA CONTENDAS, ZONA RURAL, NO MUNICÍPIO DE RIBEIRA DO POMBAL,  MEDIANTE O CUMPRIMENTO DA LEG</v>
      </c>
      <c r="H1799" t="str">
        <f>IFERROR(MID($D1799,FIND(H$1,$D1799,1)+0,70),"x")</f>
        <v>CAPTAÇÃO SUBTERRÂNEA, NA BACIA HIDROGRÁFICA  DO RIO REAL, NO POÇO 1, N</v>
      </c>
      <c r="I1799" t="str">
        <f>IFERROR(MID($D1799,FIND(I$1,$D1799,1)+0,30),"x")</f>
        <v>CPF N° 036.575.585-00, COM SED</v>
      </c>
      <c r="J1799" t="str">
        <f>IFERROR(MID($D1799,FIND(J$1,$D1799,1)+0,30),"x")</f>
        <v>x</v>
      </c>
      <c r="K1799" t="str">
        <f>IFERROR(MID($D1799,FIND(K$1,$D1799,1)+0,40),"x")</f>
        <v>VÁLIDO PELO PRAZO DE 04 (QUATRO) ANOS, A</v>
      </c>
      <c r="L1799" t="str">
        <f>IFERROR(MID($D1799,FIND(L$1,$D1799,1)+0,100),"x")</f>
        <v>RESOLVE: ART. 1º - AUTORIZAR O DIREITO DE   CÓPIA - CONSULTE INFORMAÇÃO OFICIAL EM WWW.DOOL.EGBA.BA.</v>
      </c>
      <c r="M1799" t="s">
        <v>3838</v>
      </c>
      <c r="P1799" t="e">
        <f>VLOOKUP(A1799,#REF!,1,FALSE)</f>
        <v>#REF!</v>
      </c>
    </row>
    <row r="1800" spans="1:16" x14ac:dyDescent="0.25">
      <c r="A1800" s="3">
        <v>23564</v>
      </c>
      <c r="B1800" t="s">
        <v>5934</v>
      </c>
      <c r="C1800">
        <v>1748</v>
      </c>
      <c r="D1800" t="s">
        <v>1750</v>
      </c>
      <c r="E1800" s="1">
        <v>23564</v>
      </c>
      <c r="F1800" s="2">
        <v>44404</v>
      </c>
      <c r="G1800" t="str">
        <f>IFERROR(MID($D1800,FIND(G$1,$D1800,1)+0,110),"x")</f>
        <v>LOCALIZADO  NO MESMO LOCAL E MUNICÍPIO, MEDIANTE O CUMPRIMENTO DA LEGISLAÇÃO VIGENTE, DOS CONDICIONANTES  E DO</v>
      </c>
      <c r="H1800" t="str">
        <f>IFERROR(MID($D1800,FIND(H$1,$D1800,1)+0,70),"x")</f>
        <v>CAPTAÇÃO SUBTERRÂNEA, NA BACIA HIDROGRÁFICA DO RIO INHAMBUPE,  NO POÇO</v>
      </c>
      <c r="I1800" t="str">
        <f>IFERROR(MID($D1800,FIND(I$1,$D1800,1)+0,30),"x")</f>
        <v>CPF N° 947.179.405-63, COM SED</v>
      </c>
      <c r="J1800" t="str">
        <f>IFERROR(MID($D1800,FIND(J$1,$D1800,1)+0,30),"x")</f>
        <v>x</v>
      </c>
      <c r="K1800" t="str">
        <f>IFERROR(MID($D1800,FIND(K$1,$D1800,1)+0,40),"x")</f>
        <v>VÁLIDO PELO PRAZO DE 04 (QUATRO) ANOS, A</v>
      </c>
      <c r="L1800" t="str">
        <f>IFERROR(MID($D1800,FIND(L$1,$D1800,1)+0,100),"x")</f>
        <v>RESOLVE: ART. 1º - AUTORIZAR O DIREITO DE  USO DOS RECURSOS HÍDRICOS, VÁLIDO PELO PRAZO DE 04 (QUATR</v>
      </c>
      <c r="M1800" t="s">
        <v>3840</v>
      </c>
      <c r="P1800" t="e">
        <f>VLOOKUP(A1800,#REF!,1,FALSE)</f>
        <v>#REF!</v>
      </c>
    </row>
    <row r="1801" spans="1:16" x14ac:dyDescent="0.25">
      <c r="A1801" s="3">
        <v>23566</v>
      </c>
      <c r="B1801" t="s">
        <v>5935</v>
      </c>
      <c r="C1801">
        <v>1749</v>
      </c>
      <c r="D1801" t="s">
        <v>1751</v>
      </c>
      <c r="E1801" s="1">
        <v>23566</v>
      </c>
      <c r="F1801" s="2">
        <v>44404</v>
      </c>
      <c r="G1801" t="str">
        <f>IFERROR(MID($D1801,FIND(G$1,$D1801,1)+0,110),"x")</f>
        <v>LOCALIZADO NO SÍTIO JUAZEIRO, ZONA RURAL, NO MUNICÍPIO DE JACOBINA, MEDIANTE O CUMPRIMENTO  DA LEGISLAÇÃO VIGE</v>
      </c>
      <c r="H1801" t="str">
        <f>IFERROR(MID($D1801,FIND(H$1,$D1801,1)+0,70),"x")</f>
        <v xml:space="preserve">CAPTAÇÃO SUBTERRÂNEA, NA BACIA HIDROGRÁFICA DO RIO SÃO  FRANCISCO, NO </v>
      </c>
      <c r="I1801" t="str">
        <f>IFERROR(MID($D1801,FIND(I$1,$D1801,1)+0,30),"x")</f>
        <v>CPF SOB N° 756.329.345-00, COM</v>
      </c>
      <c r="J1801" t="str">
        <f>IFERROR(MID($D1801,FIND(J$1,$D1801,1)+0,30),"x")</f>
        <v>x</v>
      </c>
      <c r="K1801" t="str">
        <f>IFERROR(MID($D1801,FIND(K$1,$D1801,1)+0,40),"x")</f>
        <v>VÁLIDO PELO PRAZO DE 04 (QUATRO) ANOS, A</v>
      </c>
      <c r="L1801" t="str">
        <f>IFERROR(MID($D1801,FIND(L$1,$D1801,1)+0,100),"x")</f>
        <v>RESOLVE: ART. 1º - AUTORIZAR O DIREITO  DE USO DOS RECURSOS HÍDRICOS, VÁLIDO PELO PRAZO DE 04 (QUATR</v>
      </c>
      <c r="M1801" t="s">
        <v>3841</v>
      </c>
      <c r="P1801" t="e">
        <f>VLOOKUP(A1801,#REF!,1,FALSE)</f>
        <v>#REF!</v>
      </c>
    </row>
    <row r="1802" spans="1:16" x14ac:dyDescent="0.25">
      <c r="A1802" s="3">
        <v>23567</v>
      </c>
      <c r="B1802" t="s">
        <v>5936</v>
      </c>
      <c r="C1802">
        <v>1750</v>
      </c>
      <c r="D1802" t="s">
        <v>1752</v>
      </c>
      <c r="E1802" s="1">
        <v>23567</v>
      </c>
      <c r="F1802" s="2">
        <v>44404</v>
      </c>
      <c r="G1802" t="str">
        <f>IFERROR(MID($D1802,FIND(G$1,$D1802,1)+0,110),"x")</f>
        <v xml:space="preserve">LOCALIZADO  NA FAZENDA JUREMINHA, ZONA RURAL, NO MUNICÍPIO DE JUSSIAPE, MEDIANTE O CUMPRIMENTO DA  LEGISLAÇÃO </v>
      </c>
      <c r="H1802" t="str">
        <f>IFERROR(MID($D1802,FIND(H$1,$D1802,1)+0,70),"x")</f>
        <v xml:space="preserve">CAPTAÇÃO SUPERFICIAL, NA BACIA HIDROGRÁFICA DO RIO DE CONTAS, NO  RIO </v>
      </c>
      <c r="I1802" t="str">
        <f>IFERROR(MID($D1802,FIND(I$1,$D1802,1)+0,30),"x")</f>
        <v>CPF Nº 523.943.875-72, COM SED</v>
      </c>
      <c r="J1802" t="str">
        <f>IFERROR(MID($D1802,FIND(J$1,$D1802,1)+0,30),"x")</f>
        <v>x</v>
      </c>
      <c r="K1802" t="str">
        <f>IFERROR(MID($D1802,FIND(K$1,$D1802,1)+0,40),"x")</f>
        <v>VÁLIDO PELO PRAZO DE 04 (QUATRO) ANOS, A</v>
      </c>
      <c r="L1802" t="str">
        <f>IFERROR(MID($D1802,FIND(L$1,$D1802,1)+0,100),"x")</f>
        <v>RESOLVE: ART. 1º - AUTORIZAR O DIREITO DE  USO DOS RECURSOS HÍDRICOS, VÁLIDO PELO PRAZO DE 04 (QUATR</v>
      </c>
      <c r="M1802" t="s">
        <v>3842</v>
      </c>
      <c r="P1802" t="e">
        <f>VLOOKUP(A1802,#REF!,1,FALSE)</f>
        <v>#REF!</v>
      </c>
    </row>
    <row r="1803" spans="1:16" x14ac:dyDescent="0.25">
      <c r="A1803" s="3">
        <v>23568</v>
      </c>
      <c r="B1803" t="s">
        <v>5937</v>
      </c>
      <c r="C1803">
        <v>1751</v>
      </c>
      <c r="D1803" t="s">
        <v>1753</v>
      </c>
      <c r="E1803" s="1">
        <v>23568</v>
      </c>
      <c r="F1803" s="2">
        <v>44404</v>
      </c>
      <c r="G1803" t="str">
        <f>IFERROR(MID($D1803,FIND(G$1,$D1803,1)+0,110),"x")</f>
        <v>LOCALIZADO NA FAZENDA PAI  FELIPE, ZONA RURAL, NO MUNICÍPIO DE BIRITINGA, MEDIANTE O CUMPRIMENTO DA LEGISLAÇÃO</v>
      </c>
      <c r="H1803" t="str">
        <f>IFERROR(MID($D1803,FIND(H$1,$D1803,1)+0,70),"x")</f>
        <v xml:space="preserve">CAPTAÇÃO SUBTERRÂNEA, NA BACIA HIDROGRÁFICA DO RIO INHAMBUPE, NO POÇO </v>
      </c>
      <c r="I1803" t="str">
        <f>IFERROR(MID($D1803,FIND(I$1,$D1803,1)+0,30),"x")</f>
        <v>CPF N° 276.778.345-15, COM SED</v>
      </c>
      <c r="J1803" t="str">
        <f>IFERROR(MID($D1803,FIND(J$1,$D1803,1)+0,30),"x")</f>
        <v>x</v>
      </c>
      <c r="K1803" t="str">
        <f>IFERROR(MID($D1803,FIND(K$1,$D1803,1)+0,40),"x")</f>
        <v>VÁLIDO PELO PRAZO DE 04 (QUATRO) ANOS, A</v>
      </c>
      <c r="L1803" t="str">
        <f>IFERROR(MID($D1803,FIND(L$1,$D1803,1)+0,100),"x")</f>
        <v>RESOLVE: ART. 1º - AUTORIZAR O DIREITO DE USO  DOS RECURSOS HÍDRICOS, VÁLIDO PELO PRAZO DE 04 (QUATR</v>
      </c>
      <c r="M1803" t="s">
        <v>3843</v>
      </c>
      <c r="P1803" t="e">
        <f>VLOOKUP(A1803,#REF!,1,FALSE)</f>
        <v>#REF!</v>
      </c>
    </row>
    <row r="1804" spans="1:16" x14ac:dyDescent="0.25">
      <c r="A1804" s="3">
        <v>23569</v>
      </c>
      <c r="B1804" t="s">
        <v>5938</v>
      </c>
      <c r="C1804">
        <v>1752</v>
      </c>
      <c r="D1804" t="s">
        <v>1754</v>
      </c>
      <c r="E1804" s="1">
        <v>23569</v>
      </c>
      <c r="F1804" s="2">
        <v>44404</v>
      </c>
      <c r="G1804" t="str">
        <f>IFERROR(MID($D1804,FIND(G$1,$D1804,1)+0,110),"x")</f>
        <v>LOCALIZADO NAS FAZENDA UTINGA, ZONA RURAL, NO MUNICÍPIO DE   UTINGA, MEDIANTE O CUMPRIMENTO DA LEGISLAÇÃO VIGE</v>
      </c>
      <c r="H1804" t="str">
        <f>IFERROR(MID($D1804,FIND(H$1,$D1804,1)+0,70),"x")</f>
        <v>CAPTAÇÃO SUBTERRÂNEA, NA BACIA HIDROGRÁFICA DO RIO PARAGUAÇU, NO  POÇO</v>
      </c>
      <c r="I1804" t="str">
        <f>IFERROR(MID($D1804,FIND(I$1,$D1804,1)+0,30),"x")</f>
        <v>x</v>
      </c>
      <c r="J1804" t="str">
        <f>IFERROR(MID($D1804,FIND(J$1,$D1804,1)+0,30),"x")</f>
        <v>CNPJ N° 20.132.102/0001-78, CO</v>
      </c>
      <c r="K1804" t="str">
        <f>IFERROR(MID($D1804,FIND(K$1,$D1804,1)+0,40),"x")</f>
        <v>VÁLIDO PELO PRAZO DE 04 (QUATRO) ANOS, A</v>
      </c>
      <c r="L1804" t="str">
        <f>IFERROR(MID($D1804,FIND(L$1,$D1804,1)+0,100),"x")</f>
        <v>RESOLVE: ART. 1º - AUTORIZAR O DIREITO DE USO  DOS RECURSOS HÍDRICOS, VÁLIDO PELO PRAZO DE 04 (QUATR</v>
      </c>
      <c r="M1804" t="s">
        <v>3844</v>
      </c>
      <c r="P1804" t="e">
        <f>VLOOKUP(A1804,#REF!,1,FALSE)</f>
        <v>#REF!</v>
      </c>
    </row>
    <row r="1805" spans="1:16" x14ac:dyDescent="0.25">
      <c r="A1805" s="3">
        <v>23571</v>
      </c>
      <c r="B1805" t="s">
        <v>5939</v>
      </c>
      <c r="C1805">
        <v>1753</v>
      </c>
      <c r="D1805" t="s">
        <v>1755</v>
      </c>
      <c r="E1805" s="1">
        <v>23571</v>
      </c>
      <c r="F1805" s="2">
        <v>44404</v>
      </c>
      <c r="G1805" t="str">
        <f>IFERROR(MID($D1805,FIND(G$1,$D1805,1)+0,110),"x")</f>
        <v>LOCALIZADO NA FAZENDA JUAZEIRO, ZONA RURAL, NO MUNICÍPIO DE INHAMBUPE, MEDIANTE O  CUMPRIMENTO DA LEGISLAÇÃO V</v>
      </c>
      <c r="H1805" t="str">
        <f>IFERROR(MID($D1805,FIND(H$1,$D1805,1)+0,70),"x")</f>
        <v>CAPTAÇÃO SUBTERRÂNEA, NA BACIA HIDROGRÁFICA  DO RIO INHAMBUPE, NO POÇO</v>
      </c>
      <c r="I1805" t="str">
        <f>IFERROR(MID($D1805,FIND(I$1,$D1805,1)+0,30),"x")</f>
        <v>CPF N° 969.146.455-15, COM SED</v>
      </c>
      <c r="J1805" t="str">
        <f>IFERROR(MID($D1805,FIND(J$1,$D1805,1)+0,30),"x")</f>
        <v>x</v>
      </c>
      <c r="K1805" t="str">
        <f>IFERROR(MID($D1805,FIND(K$1,$D1805,1)+0,40),"x")</f>
        <v>VÁLIDO PELO PRAZO DE 04 (QUATRO) ANOS, A</v>
      </c>
      <c r="L1805" t="str">
        <f>IFERROR(MID($D1805,FIND(L$1,$D1805,1)+0,100),"x")</f>
        <v>RESOLVE: ART. 1º - AUTORIZAR O DIREITO DE  USO DOS RECURSOS HÍDRICOS, VÁLIDO PELO PRAZO DE 04 (QUATR</v>
      </c>
      <c r="M1805" t="s">
        <v>3845</v>
      </c>
      <c r="P1805" t="e">
        <f>VLOOKUP(A1805,#REF!,1,FALSE)</f>
        <v>#REF!</v>
      </c>
    </row>
    <row r="1806" spans="1:16" x14ac:dyDescent="0.25">
      <c r="A1806" s="3">
        <v>23572</v>
      </c>
      <c r="B1806" t="s">
        <v>5940</v>
      </c>
      <c r="C1806">
        <v>1754</v>
      </c>
      <c r="D1806" t="s">
        <v>1756</v>
      </c>
      <c r="E1806" s="1">
        <v>23572</v>
      </c>
      <c r="F1806" s="2">
        <v>44404</v>
      </c>
      <c r="G1806" t="str">
        <f>IFERROR(MID($D1806,FIND(G$1,$D1806,1)+0,110),"x")</f>
        <v>LOCALIZADO NO SÍTIO SENHOR DO BONFIM, ZONA RURAL, NO MUNICÍPIO DE SÁTIRO DIAS, MEDIANTE  O CUMPRIMENTO DA LEGI</v>
      </c>
      <c r="H1806" t="str">
        <f>IFERROR(MID($D1806,FIND(H$1,$D1806,1)+0,70),"x")</f>
        <v>CAPTAÇÃO SUBTERRÂNEA, NA BACIA HIDROGRÁFICA  DO RIO ITAPICURU, NO POÇO</v>
      </c>
      <c r="I1806" t="str">
        <f>IFERROR(MID($D1806,FIND(I$1,$D1806,1)+0,30),"x")</f>
        <v>CPF N° 901.542.905-72, COM SED</v>
      </c>
      <c r="J1806" t="str">
        <f>IFERROR(MID($D1806,FIND(J$1,$D1806,1)+0,30),"x")</f>
        <v>x</v>
      </c>
      <c r="K1806" t="str">
        <f>IFERROR(MID($D1806,FIND(K$1,$D1806,1)+0,40),"x")</f>
        <v>VÁLIDO PELO PRAZO DE 04 (QUATRO) ANOS, A</v>
      </c>
      <c r="L1806" t="str">
        <f>IFERROR(MID($D1806,FIND(L$1,$D1806,1)+0,100),"x")</f>
        <v>RESOLVE: ART. 1º - AUTORIZAR O DIREITO  DE USO DOS RECURSOS HÍDRICOS, VÁLIDO PELO PRAZO DE 04 (QUATR</v>
      </c>
      <c r="M1806" t="s">
        <v>3846</v>
      </c>
      <c r="P1806" t="e">
        <f>VLOOKUP(A1806,#REF!,1,FALSE)</f>
        <v>#REF!</v>
      </c>
    </row>
    <row r="1807" spans="1:16" x14ac:dyDescent="0.25">
      <c r="A1807" s="3">
        <v>23581</v>
      </c>
      <c r="B1807" t="s">
        <v>5942</v>
      </c>
      <c r="C1807">
        <v>1756</v>
      </c>
      <c r="D1807" t="s">
        <v>1758</v>
      </c>
      <c r="E1807" s="1">
        <v>23581</v>
      </c>
      <c r="F1807" s="2">
        <v>44405</v>
      </c>
      <c r="G1807" t="str">
        <f>IFERROR(MID($D1807,FIND(G$1,$D1807,1)+0,110),"x")</f>
        <v>LOCALIZADO NO SÍTIO INHUMA,  ZONA RURAL, NO MUNICÍPIO DE JACOBINA, MEDIANTE O CUMPRIMENTO DA LEGISLAÇÃO VIGENT</v>
      </c>
      <c r="H1807" t="str">
        <f>IFERROR(MID($D1807,FIND(H$1,$D1807,1)+0,70),"x")</f>
        <v xml:space="preserve">CAPTAÇÃO SUBTERRÂNEA, NA BACIA HIDROGRÁFICA DO RIO ITAPICURU, NO POÇO </v>
      </c>
      <c r="I1807" t="str">
        <f>IFERROR(MID($D1807,FIND(I$1,$D1807,1)+0,30),"x")</f>
        <v>CPF SOB N° 977.121.595-72, COM</v>
      </c>
      <c r="J1807" t="str">
        <f>IFERROR(MID($D1807,FIND(J$1,$D1807,1)+0,30),"x")</f>
        <v>x</v>
      </c>
      <c r="K1807" t="str">
        <f>IFERROR(MID($D1807,FIND(K$1,$D1807,1)+0,40),"x")</f>
        <v>VÁLIDO PELO PRAZO DE 04 (QUATRO) ANOS, A</v>
      </c>
      <c r="L1807" t="str">
        <f>IFERROR(MID($D1807,FIND(L$1,$D1807,1)+0,100),"x")</f>
        <v>RESOLVE: ART. 1º - AUTORIZAR O DIREITO DE  USO DOS RECURSOS HÍDRICOS, VÁLIDO PELO PRAZO DE 04 (QUATR</v>
      </c>
      <c r="M1807" t="s">
        <v>3848</v>
      </c>
      <c r="P1807" t="e">
        <f>VLOOKUP(A1807,#REF!,1,FALSE)</f>
        <v>#REF!</v>
      </c>
    </row>
    <row r="1808" spans="1:16" x14ac:dyDescent="0.25">
      <c r="A1808" s="3">
        <v>23583</v>
      </c>
      <c r="B1808" t="s">
        <v>5943</v>
      </c>
      <c r="C1808">
        <v>1757</v>
      </c>
      <c r="D1808" t="s">
        <v>1759</v>
      </c>
      <c r="E1808" s="1">
        <v>23583</v>
      </c>
      <c r="F1808" s="2">
        <v>44405</v>
      </c>
      <c r="G1808" t="str">
        <f>IFERROR(MID($D1808,FIND(G$1,$D1808,1)+0,110),"x")</f>
        <v>LOCALIZADO NA FAZENDA MANDACARU, ZONA RURAL, NO MUNICÍPIO DE CASTRO  ALVES, MEDIANTE O CUMPRIMENTO DA LEGISLAÇ</v>
      </c>
      <c r="H1808" t="str">
        <f>IFERROR(MID($D1808,FIND(H$1,$D1808,1)+0,70),"x")</f>
        <v xml:space="preserve">CAPTAÇÃO SUPERFICIAL, NA BACIA HIDROGRÁFICA  DO RIO PARAGUAÇU, NO RIO </v>
      </c>
      <c r="I1808" t="str">
        <f>IFERROR(MID($D1808,FIND(I$1,$D1808,1)+0,30),"x")</f>
        <v>x</v>
      </c>
      <c r="J1808" t="str">
        <f>IFERROR(MID($D1808,FIND(J$1,$D1808,1)+0,30),"x")</f>
        <v>CNPJ Nº 01.988.557/0001-45, CO</v>
      </c>
      <c r="K1808" t="str">
        <f>IFERROR(MID($D1808,FIND(K$1,$D1808,1)+0,40),"x")</f>
        <v>VÁLIDO PELO PRAZO DE 04 (QUATRO) ANOS, A</v>
      </c>
      <c r="L1808" t="str">
        <f>IFERROR(MID($D1808,FIND(L$1,$D1808,1)+0,100),"x")</f>
        <v>RESOLVE: ART. 1º - AUTORIZAR O DIREITO DE  USO DOS RECURSOS HÍDRICOS, VÁLIDO PELO PRAZO DE 04 (QUATR</v>
      </c>
      <c r="M1808" t="s">
        <v>3849</v>
      </c>
      <c r="P1808" t="e">
        <f>VLOOKUP(A1808,#REF!,1,FALSE)</f>
        <v>#REF!</v>
      </c>
    </row>
    <row r="1809" spans="1:16" x14ac:dyDescent="0.25">
      <c r="A1809" s="3">
        <v>23589</v>
      </c>
      <c r="B1809" t="s">
        <v>5944</v>
      </c>
      <c r="C1809">
        <v>1758</v>
      </c>
      <c r="D1809" t="s">
        <v>1760</v>
      </c>
      <c r="E1809" s="1">
        <v>23589</v>
      </c>
      <c r="F1809" s="2">
        <v>44406</v>
      </c>
      <c r="G1809" t="str">
        <f>IFERROR(MID($D1809,FIND(G$1,$D1809,1)+0,110),"x")</f>
        <v>LOCALIZADO NA FAZENDA PASTORADOR, ZONA RURAL, NO MUNICÍPIO DE  NOVA SOURE, MEDIANTE O CUMPRIMENTO DA LEGISLAÇÃ</v>
      </c>
      <c r="H1809" t="str">
        <f>IFERROR(MID($D1809,FIND(H$1,$D1809,1)+0,70),"x")</f>
        <v>CAPTAÇÃO SUBTERRÂNEA,  NA BACIA HIDROGRÁFICA DO RIO ITAPICURU, NO POÇO</v>
      </c>
      <c r="I1809" t="str">
        <f>IFERROR(MID($D1809,FIND(I$1,$D1809,1)+0,30),"x")</f>
        <v>CPF N° 825.084.885-34, COM SED</v>
      </c>
      <c r="J1809" t="str">
        <f>IFERROR(MID($D1809,FIND(J$1,$D1809,1)+0,30),"x")</f>
        <v>x</v>
      </c>
      <c r="K1809" t="str">
        <f>IFERROR(MID($D1809,FIND(K$1,$D1809,1)+0,40),"x")</f>
        <v>VÁLIDO PELO PRAZO DE 04 (QUATRO) ANOS, A</v>
      </c>
      <c r="L1809" t="str">
        <f>IFERROR(MID($D1809,FIND(L$1,$D1809,1)+0,100),"x")</f>
        <v>RESOLVE: ART. 1º - AUTORIZAR O  DIREITO DE USO DOS RECURSOS HÍDRICOS, VÁLIDO PELO PRAZO DE 04 (QUATR</v>
      </c>
      <c r="M1809" t="s">
        <v>3850</v>
      </c>
      <c r="P1809" t="e">
        <f>VLOOKUP(A1809,#REF!,1,FALSE)</f>
        <v>#REF!</v>
      </c>
    </row>
    <row r="1810" spans="1:16" x14ac:dyDescent="0.25">
      <c r="A1810" s="3">
        <v>23598</v>
      </c>
      <c r="B1810" t="s">
        <v>5948</v>
      </c>
      <c r="C1810">
        <v>1762</v>
      </c>
      <c r="D1810" t="s">
        <v>1764</v>
      </c>
      <c r="E1810" s="1">
        <v>23598</v>
      </c>
      <c r="F1810" s="2">
        <v>44406</v>
      </c>
      <c r="G1810" t="str">
        <f>IFERROR(MID($D1810,FIND(G$1,$D1810,1)+0,110),"x")</f>
        <v>LOCALIZADO NA FAZENDA DO SUCESSO, ZONA RURAL, NO MUNICÍPIO DE  JOÃO DOURADO, MEDIANTE O CUMPRIMENTO DA LEGISLA</v>
      </c>
      <c r="H1810" t="str">
        <f>IFERROR(MID($D1810,FIND(H$1,$D1810,1)+0,70),"x")</f>
        <v xml:space="preserve">CAPTAÇÃO SUBTERRÂNEA, NA BACIA HIDROGRÁFICA DO RIO  SÃO FRANCISCO, NO </v>
      </c>
      <c r="I1810" t="str">
        <f>IFERROR(MID($D1810,FIND(I$1,$D1810,1)+0,30),"x")</f>
        <v>CPF N° 037.718.686-45, COM SED</v>
      </c>
      <c r="J1810" t="str">
        <f>IFERROR(MID($D1810,FIND(J$1,$D1810,1)+0,30),"x")</f>
        <v>x</v>
      </c>
      <c r="K1810" t="str">
        <f>IFERROR(MID($D1810,FIND(K$1,$D1810,1)+0,40),"x")</f>
        <v>VÁLIDO PELO PRAZO DE 04 (QUATRO) ANOS, A</v>
      </c>
      <c r="L1810" t="str">
        <f>IFERROR(MID($D1810,FIND(L$1,$D1810,1)+0,100),"x")</f>
        <v>RESOLVE: ART. 1º - AUTORIZAR O DIREITO DE  USO DOS RECURSOS HÍDRICOS, VÁLIDO PELO PRAZO DE 04 (QUATR</v>
      </c>
      <c r="M1810" t="s">
        <v>3854</v>
      </c>
      <c r="P1810" t="e">
        <f>VLOOKUP(A1810,#REF!,1,FALSE)</f>
        <v>#REF!</v>
      </c>
    </row>
    <row r="1811" spans="1:16" x14ac:dyDescent="0.25">
      <c r="A1811" s="3">
        <v>23599</v>
      </c>
      <c r="B1811" t="s">
        <v>5949</v>
      </c>
      <c r="C1811">
        <v>1763</v>
      </c>
      <c r="D1811" t="s">
        <v>1765</v>
      </c>
      <c r="E1811" s="1">
        <v>23599</v>
      </c>
      <c r="F1811" s="2">
        <v>44406</v>
      </c>
      <c r="G1811" t="str">
        <f>IFERROR(MID($D1811,FIND(G$1,$D1811,1)+0,110),"x")</f>
        <v>LOCALIZADO NA FAZENDA ROCINHA, ZONA RURAL, NO MUNICÍPIO DE BRUMADO, MEDIANTE  O CUMPRIMENTO DA LEGISLAÇÃO VIGE</v>
      </c>
      <c r="H1811" t="str">
        <f>IFERROR(MID($D1811,FIND(H$1,$D1811,1)+0,70),"x")</f>
        <v xml:space="preserve">CAPTAÇÃO SUPERFICIAL, NA BACIA HIDROGRÁFICA DO RIO DE  CONTAS, NO RIO </v>
      </c>
      <c r="I1811" t="str">
        <f>IFERROR(MID($D1811,FIND(I$1,$D1811,1)+0,30),"x")</f>
        <v>CPF Nº 011.642.255-61, COM SED</v>
      </c>
      <c r="J1811" t="str">
        <f>IFERROR(MID($D1811,FIND(J$1,$D1811,1)+0,30),"x")</f>
        <v>x</v>
      </c>
      <c r="K1811" t="str">
        <f>IFERROR(MID($D1811,FIND(K$1,$D1811,1)+0,40),"x")</f>
        <v>VÁLIDO PELO PRAZO DE 04 (QUATRO) ANOS, A</v>
      </c>
      <c r="L1811" t="str">
        <f>IFERROR(MID($D1811,FIND(L$1,$D1811,1)+0,100),"x")</f>
        <v>RESOLVE: ART. 1º - AUTORIZAR O DIREITO DE  USO DOS RECURSOS HÍDRICOS, VÁLIDO PELO PRAZO DE 04 (QUATR</v>
      </c>
      <c r="M1811" t="s">
        <v>3855</v>
      </c>
      <c r="P1811" t="e">
        <f>VLOOKUP(A1811,#REF!,1,FALSE)</f>
        <v>#REF!</v>
      </c>
    </row>
    <row r="1812" spans="1:16" x14ac:dyDescent="0.25">
      <c r="A1812" s="3">
        <v>23600</v>
      </c>
      <c r="B1812" t="s">
        <v>5950</v>
      </c>
      <c r="C1812">
        <v>1764</v>
      </c>
      <c r="D1812" t="s">
        <v>1766</v>
      </c>
      <c r="E1812" s="1">
        <v>23600</v>
      </c>
      <c r="F1812" s="2">
        <v>44406</v>
      </c>
      <c r="G1812" t="str">
        <f>IFERROR(MID($D1812,FIND(G$1,$D1812,1)+0,110),"x")</f>
        <v>LOCALIZADO NA FAZENDA ROCINHA, ZONA RURAL, NO MUNICÍPIO DE BRUMADO, MEDIANTE O  CUMPRIMENTO DA LEGISLAÇÃO VIGE</v>
      </c>
      <c r="H1812" t="str">
        <f>IFERROR(MID($D1812,FIND(H$1,$D1812,1)+0,70),"x")</f>
        <v>CAPTAÇÃO SUBTERRÂNEA, NA BACIA HIDROGRÁFICA DO RIO SÃO FRANCISCO, NO P</v>
      </c>
      <c r="I1812" t="str">
        <f>IFERROR(MID($D1812,FIND(I$1,$D1812,1)+0,30),"x")</f>
        <v>CPF Nº 668.616.329-53, COM SED</v>
      </c>
      <c r="J1812" t="str">
        <f>IFERROR(MID($D1812,FIND(J$1,$D1812,1)+0,30),"x")</f>
        <v>x</v>
      </c>
      <c r="K1812" t="str">
        <f>IFERROR(MID($D1812,FIND(K$1,$D1812,1)+0,40),"x")</f>
        <v xml:space="preserve">VÁLIDO PELO PRAZO DE 4 (QUATRO) ANOS, A </v>
      </c>
      <c r="L1812" t="str">
        <f>IFERROR(MID($D1812,FIND(L$1,$D1812,1)+0,100),"x")</f>
        <v>RESOLVE: ART. 1º - AUTORIZAR O DIREITO DE  USO DOS RECURSOS HÍDRICOS, VÁLIDO PELO PRAZO DE 4 (QUATRO</v>
      </c>
      <c r="M1812" t="s">
        <v>3856</v>
      </c>
      <c r="P1812" t="e">
        <f>VLOOKUP(A1812,#REF!,1,FALSE)</f>
        <v>#REF!</v>
      </c>
    </row>
    <row r="1813" spans="1:16" x14ac:dyDescent="0.25">
      <c r="A1813" s="3">
        <v>23603</v>
      </c>
      <c r="B1813" t="s">
        <v>5951</v>
      </c>
      <c r="C1813">
        <v>1765</v>
      </c>
      <c r="D1813" t="s">
        <v>1767</v>
      </c>
      <c r="E1813" s="1">
        <v>23603</v>
      </c>
      <c r="F1813" s="2">
        <v>44406</v>
      </c>
      <c r="G1813" t="str">
        <f>IFERROR(MID($D1813,FIND(G$1,$D1813,1)+0,110),"x")</f>
        <v>LOCALIZADO NA FAZENDA BARREIRINHO, ZONA RURAL, NO MUNICÍPIO DE BARRO ALTO, MEDIANTE O  CUMPRIMENTO DA LEGISLAÇ</v>
      </c>
      <c r="H1813" t="str">
        <f>IFERROR(MID($D1813,FIND(H$1,$D1813,1)+0,70),"x")</f>
        <v xml:space="preserve">CAPTAÇÃO SUBTERRÂNEA, NA BACIA HIDROGRÁFICA DO  RIO SÃO FRANCISCO, NO </v>
      </c>
      <c r="I1813" t="str">
        <f>IFERROR(MID($D1813,FIND(I$1,$D1813,1)+0,30),"x")</f>
        <v>CPF SOB N° 916.902.508-87, COM</v>
      </c>
      <c r="J1813" t="str">
        <f>IFERROR(MID($D1813,FIND(J$1,$D1813,1)+0,30),"x")</f>
        <v>x</v>
      </c>
      <c r="K1813" t="str">
        <f>IFERROR(MID($D1813,FIND(K$1,$D1813,1)+0,40),"x")</f>
        <v>VÁLIDO PELO PRAZO DE 04 (QUATRO) ANOS, A</v>
      </c>
      <c r="L1813" t="str">
        <f>IFERROR(MID($D1813,FIND(L$1,$D1813,1)+0,100),"x")</f>
        <v>RESOLVE: ART. 1º - AUTORIZAR O DIREITO DE  USO DOS RECURSOS HÍDRICOS, VÁLIDO PELO PRAZO DE 04 (QUATR</v>
      </c>
      <c r="M1813" t="s">
        <v>3857</v>
      </c>
      <c r="P1813" t="e">
        <f>VLOOKUP(A1813,#REF!,1,FALSE)</f>
        <v>#REF!</v>
      </c>
    </row>
    <row r="1814" spans="1:16" x14ac:dyDescent="0.25">
      <c r="A1814" s="3">
        <v>23610</v>
      </c>
      <c r="B1814" t="s">
        <v>5952</v>
      </c>
      <c r="C1814">
        <v>1766</v>
      </c>
      <c r="D1814" t="s">
        <v>1768</v>
      </c>
      <c r="E1814" s="1">
        <v>23610</v>
      </c>
      <c r="F1814" s="2">
        <v>44407</v>
      </c>
      <c r="G1814" t="str">
        <f>IFERROR(MID($D1814,FIND(G$1,$D1814,1)+0,110),"x")</f>
        <v>LOCALIZADO NA FAZENDA BELA VISTA, ZONA RURAL, NO MUNICÍPIO DE TUCANO, MEDIANTE  O CUMPRIMENTO DA LEGISLAÇÃO VI</v>
      </c>
      <c r="H1814" t="str">
        <f>IFERROR(MID($D1814,FIND(H$1,$D1814,1)+0,70),"x")</f>
        <v>CAPTAÇÃO SUBTERRÂNEA, NA BACIA HIDROGRÁFICA DO RIO  ITAPICURU, NO POÇO</v>
      </c>
      <c r="I1814" t="str">
        <f>IFERROR(MID($D1814,FIND(I$1,$D1814,1)+0,30),"x")</f>
        <v>CPF N° 125.821.405-97, COM SED</v>
      </c>
      <c r="J1814" t="str">
        <f>IFERROR(MID($D1814,FIND(J$1,$D1814,1)+0,30),"x")</f>
        <v>x</v>
      </c>
      <c r="K1814" t="str">
        <f>IFERROR(MID($D1814,FIND(K$1,$D1814,1)+0,40),"x")</f>
        <v>VÁLIDO PELO PRAZO DE 04 (QUATRO) ANOS, A</v>
      </c>
      <c r="L1814" t="str">
        <f>IFERROR(MID($D1814,FIND(L$1,$D1814,1)+0,100),"x")</f>
        <v>RESOLVE: ART. 1º - AUTORIZAR O  DIREITO DE USO DOS RECURSOS HÍDRICOS, VÁLIDO PELO PRAZO DE 04 (QUATR</v>
      </c>
      <c r="M1814" t="s">
        <v>3858</v>
      </c>
      <c r="P1814" t="e">
        <f>VLOOKUP(A1814,#REF!,1,FALSE)</f>
        <v>#REF!</v>
      </c>
    </row>
    <row r="1815" spans="1:16" x14ac:dyDescent="0.25">
      <c r="A1815" s="3">
        <v>23613</v>
      </c>
      <c r="B1815" t="s">
        <v>5954</v>
      </c>
      <c r="C1815">
        <v>1768</v>
      </c>
      <c r="D1815" t="s">
        <v>1770</v>
      </c>
      <c r="E1815" s="1">
        <v>23613</v>
      </c>
      <c r="F1815" s="2">
        <v>44407</v>
      </c>
      <c r="G1815" t="str">
        <f>IFERROR(MID($D1815,FIND(G$1,$D1815,1)+0,110),"x")</f>
        <v>LOCALIZADO NO  MESMO LOCAL E MUNICÍPIO, MEDIANTE O CUMPRIMENTO DA LEGISLAÇÃO VIGENTE, DOS CONDICIONANTES E  DO</v>
      </c>
      <c r="H1815" t="str">
        <f>IFERROR(MID($D1815,FIND(H$1,$D1815,1)+0,70),"x")</f>
        <v>CAPTAÇÃO SUBTERRÂNEA, NA BACIA HIDROGRÁFICA DO RIO ITAPICURU,  NO POÇO</v>
      </c>
      <c r="I1815" t="str">
        <f>IFERROR(MID($D1815,FIND(I$1,$D1815,1)+0,30),"x")</f>
        <v>CPF N° 014.882.755-13, COM SED</v>
      </c>
      <c r="J1815" t="str">
        <f>IFERROR(MID($D1815,FIND(J$1,$D1815,1)+0,30),"x")</f>
        <v>x</v>
      </c>
      <c r="K1815" t="str">
        <f>IFERROR(MID($D1815,FIND(K$1,$D1815,1)+0,40),"x")</f>
        <v>VÁLIDO PELO PRAZO DE 04 (QUATRO) ANOS, A</v>
      </c>
      <c r="L1815" t="str">
        <f>IFERROR(MID($D1815,FIND(L$1,$D1815,1)+0,100),"x")</f>
        <v>RESOLVE: ART. 1º - AUTORIZAR O DIREITO DE  USO DOS RECURSOS HÍDRICOS, VÁLIDO PELO PRAZO DE 04 (QUATR</v>
      </c>
      <c r="M1815" t="s">
        <v>3860</v>
      </c>
      <c r="P1815" t="e">
        <f>VLOOKUP(A1815,#REF!,1,FALSE)</f>
        <v>#REF!</v>
      </c>
    </row>
    <row r="1816" spans="1:16" x14ac:dyDescent="0.25">
      <c r="A1816" s="3">
        <v>23614</v>
      </c>
      <c r="B1816" t="s">
        <v>5955</v>
      </c>
      <c r="C1816">
        <v>1769</v>
      </c>
      <c r="D1816" t="s">
        <v>1771</v>
      </c>
      <c r="E1816" s="1">
        <v>23614</v>
      </c>
      <c r="F1816" s="2">
        <v>44407</v>
      </c>
      <c r="G1816" t="str">
        <f>IFERROR(MID($D1816,FIND(G$1,$D1816,1)+0,110),"x")</f>
        <v>LOCALIZADO NA FAZENDA SOLEDADE, ZONA RURAL, NO MUNICÍPIO DE UTINGA, MEDIANTE O CUMPRIMENTO  DA LEGISLAÇÃO VIGE</v>
      </c>
      <c r="H1816" t="str">
        <f>IFERROR(MID($D1816,FIND(H$1,$D1816,1)+0,70),"x")</f>
        <v>CAPTAÇÃO SUBTERRÂNEA, NA BACIA HIDROGRÁFICA DO RIO PARAGUAÇU,  NO POÇO</v>
      </c>
      <c r="I1816" t="str">
        <f>IFERROR(MID($D1816,FIND(I$1,$D1816,1)+0,30),"x")</f>
        <v>CPF N° 001.015.245-87, COM SED</v>
      </c>
      <c r="J1816" t="str">
        <f>IFERROR(MID($D1816,FIND(J$1,$D1816,1)+0,30),"x")</f>
        <v>x</v>
      </c>
      <c r="K1816" t="str">
        <f>IFERROR(MID($D1816,FIND(K$1,$D1816,1)+0,40),"x")</f>
        <v>VÁLIDO PELO PRAZO DE 04 (QUATRO) ANOS, A</v>
      </c>
      <c r="L1816" t="str">
        <f>IFERROR(MID($D1816,FIND(L$1,$D1816,1)+0,100),"x")</f>
        <v>RESOLVE: ART. 1º - AUTORIZAR O DIREITO DE  USO DOS RECURSOS HÍDRICOS, VÁLIDO PELO PRAZO DE 04 (QUATR</v>
      </c>
      <c r="M1816" t="s">
        <v>3861</v>
      </c>
      <c r="P1816" t="e">
        <f>VLOOKUP(A1816,#REF!,1,FALSE)</f>
        <v>#REF!</v>
      </c>
    </row>
    <row r="1817" spans="1:16" x14ac:dyDescent="0.25">
      <c r="A1817" s="3">
        <v>23624</v>
      </c>
      <c r="B1817" t="s">
        <v>5956</v>
      </c>
      <c r="C1817">
        <v>1770</v>
      </c>
      <c r="D1817" t="s">
        <v>1772</v>
      </c>
      <c r="E1817" s="1">
        <v>23624</v>
      </c>
      <c r="F1817" s="2">
        <v>44411</v>
      </c>
      <c r="G1817" t="str">
        <f>IFERROR(MID($D1817,FIND(G$1,$D1817,1)+0,110),"x")</f>
        <v>LOCALIZADO NO SÍTIO JARDIM DE CIMA, ZONA RURAL, NO MUNICÍPIO DE MIRANGABA,  MEDIANTE O CUMPRIMENTO DA LEGISLAÇ</v>
      </c>
      <c r="H1817" t="str">
        <f>IFERROR(MID($D1817,FIND(H$1,$D1817,1)+0,70),"x")</f>
        <v>CAPTAÇÃO SUBTERRÂNEA, NA BACIA HIDROGRÁFICA DO RIO SÃO FRANCISCO, NO P</v>
      </c>
      <c r="I1817" t="str">
        <f>IFERROR(MID($D1817,FIND(I$1,$D1817,1)+0,30),"x")</f>
        <v>CPF N° 025.835.255-81, COM SED</v>
      </c>
      <c r="J1817" t="str">
        <f>IFERROR(MID($D1817,FIND(J$1,$D1817,1)+0,30),"x")</f>
        <v>x</v>
      </c>
      <c r="K1817" t="str">
        <f>IFERROR(MID($D1817,FIND(K$1,$D1817,1)+0,40),"x")</f>
        <v>VÁLIDO PELO PRAZO DE 04 (QUATRO) ANOS, A</v>
      </c>
      <c r="L1817" t="str">
        <f>IFERROR(MID($D1817,FIND(L$1,$D1817,1)+0,100),"x")</f>
        <v>RESOLVE: ART. 1º - AUTORIZAR O DIREITO DE  USO DOS RECURSOS HÍDRICOS, VÁLIDO PELO PRAZO DE 04 (QUATR</v>
      </c>
      <c r="M1817" t="s">
        <v>3862</v>
      </c>
      <c r="P1817" t="e">
        <f>VLOOKUP(A1817,#REF!,1,FALSE)</f>
        <v>#REF!</v>
      </c>
    </row>
    <row r="1818" spans="1:16" x14ac:dyDescent="0.25">
      <c r="A1818" s="3">
        <v>23625</v>
      </c>
      <c r="B1818" t="s">
        <v>5957</v>
      </c>
      <c r="C1818">
        <v>1771</v>
      </c>
      <c r="D1818" t="s">
        <v>1773</v>
      </c>
      <c r="E1818" s="1">
        <v>23625</v>
      </c>
      <c r="F1818" s="2">
        <v>44411</v>
      </c>
      <c r="G1818" t="str">
        <f>IFERROR(MID($D1818,FIND(G$1,$D1818,1)+0,110),"x")</f>
        <v>LOCALIZADO  NA FAZENDA REBOLO, POVOADO REBOLO, NO MUNICÍPIO DE RIO REAL, MEDIANTE O CUMPRIMENTO DA  LEGISLAÇÃO</v>
      </c>
      <c r="H1818" t="str">
        <f>IFERROR(MID($D1818,FIND(H$1,$D1818,1)+0,70),"x")</f>
        <v>CAPTAÇÃO SUPERFICIAL, NA BACIA HIDROGRÁFICA DO RIO REAL,  NO RIO RAPOS</v>
      </c>
      <c r="I1818" t="str">
        <f>IFERROR(MID($D1818,FIND(I$1,$D1818,1)+0,30),"x")</f>
        <v>CPF Nº 677.503.625-68, COM SED</v>
      </c>
      <c r="J1818" t="str">
        <f>IFERROR(MID($D1818,FIND(J$1,$D1818,1)+0,30),"x")</f>
        <v>x</v>
      </c>
      <c r="K1818" t="str">
        <f>IFERROR(MID($D1818,FIND(K$1,$D1818,1)+0,40),"x")</f>
        <v>VÁLIDO PELO PRAZO DE 04 (QUATRO) ANOS, A</v>
      </c>
      <c r="L1818" t="str">
        <f>IFERROR(MID($D1818,FIND(L$1,$D1818,1)+0,100),"x")</f>
        <v>RESOLVE: ART. 1º - AUTORIZAR O DIREITO DE  USO DOS RECURSOS HÍDRICOS, VÁLIDO PELO PRAZO DE 04 (QUATR</v>
      </c>
      <c r="M1818" t="s">
        <v>3863</v>
      </c>
      <c r="P1818" t="e">
        <f>VLOOKUP(A1818,#REF!,1,FALSE)</f>
        <v>#REF!</v>
      </c>
    </row>
    <row r="1819" spans="1:16" x14ac:dyDescent="0.25">
      <c r="A1819" s="3">
        <v>23626</v>
      </c>
      <c r="B1819" t="s">
        <v>5958</v>
      </c>
      <c r="C1819">
        <v>1772</v>
      </c>
      <c r="D1819" t="s">
        <v>1774</v>
      </c>
      <c r="E1819" s="1">
        <v>23626</v>
      </c>
      <c r="F1819" s="2">
        <v>44411</v>
      </c>
      <c r="G1819" t="str">
        <f>IFERROR(MID($D1819,FIND(G$1,$D1819,1)+0,110),"x")</f>
        <v>LOCALIZADO NA FAZENDA RANCHO ALEGRE, ZONA RURAL, NO MUNICÍPIO DE WAGNER, MEDIANTE O  CUMPRIMENTO DA LEGISLAÇÃO</v>
      </c>
      <c r="H1819" t="str">
        <f>IFERROR(MID($D1819,FIND(H$1,$D1819,1)+0,70),"x")</f>
        <v>CAPTAÇÃO SUBTERRÂNEA, NA BACIA HIDROGRÁFICA DO RIO  PARAGUAÇU, NO POÇO</v>
      </c>
      <c r="I1819" t="str">
        <f>IFERROR(MID($D1819,FIND(I$1,$D1819,1)+0,30),"x")</f>
        <v>CPF N° 825.478.075-72, COM SED</v>
      </c>
      <c r="J1819" t="str">
        <f>IFERROR(MID($D1819,FIND(J$1,$D1819,1)+0,30),"x")</f>
        <v>x</v>
      </c>
      <c r="K1819" t="str">
        <f>IFERROR(MID($D1819,FIND(K$1,$D1819,1)+0,40),"x")</f>
        <v>VÁLIDO PELO PRAZO DE 04 (QUATRO) ANOS, A</v>
      </c>
      <c r="L1819" t="str">
        <f>IFERROR(MID($D1819,FIND(L$1,$D1819,1)+0,100),"x")</f>
        <v>RESOLVE: ART. 1º - AUTORIZAR O DIREITO DE  USO DOS RECURSOS HÍDRICOS, VÁLIDO PELO PRAZO DE 04 (QUATR</v>
      </c>
      <c r="M1819" t="s">
        <v>3864</v>
      </c>
      <c r="P1819" t="e">
        <f>VLOOKUP(A1819,#REF!,1,FALSE)</f>
        <v>#REF!</v>
      </c>
    </row>
    <row r="1820" spans="1:16" x14ac:dyDescent="0.25">
      <c r="A1820" s="3">
        <v>23627</v>
      </c>
      <c r="B1820" t="s">
        <v>5959</v>
      </c>
      <c r="C1820">
        <v>1773</v>
      </c>
      <c r="D1820" t="s">
        <v>1775</v>
      </c>
      <c r="E1820" s="1">
        <v>23627</v>
      </c>
      <c r="F1820" s="2">
        <v>44411</v>
      </c>
      <c r="G1820" t="str">
        <f>IFERROR(MID($D1820,FIND(G$1,$D1820,1)+0,110),"x")</f>
        <v xml:space="preserve">LOCALIZADO NA FAZENDA LAGOA GRANDE, ZONA RURAL, NO MUNICÍPIO DE  SEABRA, MEDIANTE O CUMPRIMENTO DA LEGISLAÇÃO </v>
      </c>
      <c r="H1820" t="str">
        <f>IFERROR(MID($D1820,FIND(H$1,$D1820,1)+0,70),"x")</f>
        <v>CAPTAÇÃO SUBTERRÂNEA, NA BACIA HIDROGRÁFICA DO RIO PARAGUAÇU, NO  POÇO</v>
      </c>
      <c r="I1820" t="str">
        <f>IFERROR(MID($D1820,FIND(I$1,$D1820,1)+0,30),"x")</f>
        <v>CPF N° 118.169.705-06, COM SED</v>
      </c>
      <c r="J1820" t="str">
        <f>IFERROR(MID($D1820,FIND(J$1,$D1820,1)+0,30),"x")</f>
        <v>x</v>
      </c>
      <c r="K1820" t="str">
        <f>IFERROR(MID($D1820,FIND(K$1,$D1820,1)+0,40),"x")</f>
        <v>VÁLIDO PELO PRAZO DE 04 (QUATRO) ANOS, A</v>
      </c>
      <c r="L1820" t="str">
        <f>IFERROR(MID($D1820,FIND(L$1,$D1820,1)+0,100),"x")</f>
        <v>RESOLVE: ART. 1º - AUTORIZAR O DIREITO DE  USO DOS RECURSOS HÍDRICOS, VÁLIDO PELO PRAZO DE 04 (QUATR</v>
      </c>
      <c r="M1820" t="s">
        <v>3865</v>
      </c>
      <c r="P1820" t="e">
        <f>VLOOKUP(A1820,#REF!,1,FALSE)</f>
        <v>#REF!</v>
      </c>
    </row>
    <row r="1821" spans="1:16" x14ac:dyDescent="0.25">
      <c r="A1821" s="3">
        <v>23628</v>
      </c>
      <c r="B1821" t="s">
        <v>5960</v>
      </c>
      <c r="C1821">
        <v>1774</v>
      </c>
      <c r="D1821" t="s">
        <v>1776</v>
      </c>
      <c r="E1821" s="1">
        <v>23628</v>
      </c>
      <c r="F1821" s="2">
        <v>44411</v>
      </c>
      <c r="G1821" t="str">
        <f>IFERROR(MID($D1821,FIND(G$1,$D1821,1)+0,110),"x")</f>
        <v>LOCALIZADO NA FAZENDA CURTUME E PETRÓPOLIS, ZONA RURAL, NO MUNICÍPIO DE  UTINGA, MEDIANTE O CUMPRIMENTO DA LEG</v>
      </c>
      <c r="H1821" t="str">
        <f>IFERROR(MID($D1821,FIND(H$1,$D1821,1)+0,70),"x")</f>
        <v>CAPTAÇÃO SUBTERRÂNEA, NA BACIA HIDROGRÁFICA DO RIO PARAGUAÇU,  NO POÇO</v>
      </c>
      <c r="I1821" t="str">
        <f>IFERROR(MID($D1821,FIND(I$1,$D1821,1)+0,30),"x")</f>
        <v>CPF N° 096.987.365-49, COM SED</v>
      </c>
      <c r="J1821" t="str">
        <f>IFERROR(MID($D1821,FIND(J$1,$D1821,1)+0,30),"x")</f>
        <v>x</v>
      </c>
      <c r="K1821" t="str">
        <f>IFERROR(MID($D1821,FIND(K$1,$D1821,1)+0,40),"x")</f>
        <v>VÁLIDO PELO PRAZO DE 04 (QUATRO) ANOS, A</v>
      </c>
      <c r="L1821" t="str">
        <f>IFERROR(MID($D1821,FIND(L$1,$D1821,1)+0,100),"x")</f>
        <v>RESOLVE: ART. 1º - AUTORIZAR O DIREITO DE  USO DOS RECURSOS HÍDRICOS, VÁLIDO PELO PRAZO DE 04 (QUATR</v>
      </c>
      <c r="M1821" t="s">
        <v>3866</v>
      </c>
      <c r="P1821" t="e">
        <f>VLOOKUP(A1821,#REF!,1,FALSE)</f>
        <v>#REF!</v>
      </c>
    </row>
    <row r="1822" spans="1:16" x14ac:dyDescent="0.25">
      <c r="A1822" s="3">
        <v>23629</v>
      </c>
      <c r="B1822" t="s">
        <v>5961</v>
      </c>
      <c r="C1822">
        <v>1775</v>
      </c>
      <c r="D1822" t="s">
        <v>1777</v>
      </c>
      <c r="E1822" s="1">
        <v>23629</v>
      </c>
      <c r="F1822" s="2">
        <v>44411</v>
      </c>
      <c r="G1822" t="str">
        <f>IFERROR(MID($D1822,FIND(G$1,$D1822,1)+0,110),"x")</f>
        <v>LOCALIZADO NA FAZENDA QUEIMADA,  ZONA RURAL, NO MUNICÍPIO DE CANARANA, MEDIANTE O CUMPRIMENTO DA LEGISLAÇÃO VI</v>
      </c>
      <c r="H1822" t="str">
        <f>IFERROR(MID($D1822,FIND(H$1,$D1822,1)+0,70),"x")</f>
        <v xml:space="preserve">CAPTAÇÃO  SUBTERRÂNEA, NA BACIA HIDROGRÁFICA DO RIO SÃO FRANCISCO, NO </v>
      </c>
      <c r="I1822" t="str">
        <f>IFERROR(MID($D1822,FIND(I$1,$D1822,1)+0,30),"x")</f>
        <v>CPF N° 480.109.365-53, COM SED</v>
      </c>
      <c r="J1822" t="str">
        <f>IFERROR(MID($D1822,FIND(J$1,$D1822,1)+0,30),"x")</f>
        <v>x</v>
      </c>
      <c r="K1822" t="str">
        <f>IFERROR(MID($D1822,FIND(K$1,$D1822,1)+0,40),"x")</f>
        <v>VÁLIDO PELO PRAZO DE 04 (QUATRO) ANOS, A</v>
      </c>
      <c r="L1822" t="str">
        <f>IFERROR(MID($D1822,FIND(L$1,$D1822,1)+0,100),"x")</f>
        <v>RESOLVE: ART. 1º -  AUTORIZAR O DIREITO DE USO DOS RECURSOS HÍDRICOS, VÁLIDO PELO PRAZO DE 04 (QUATR</v>
      </c>
      <c r="M1822" t="s">
        <v>3867</v>
      </c>
      <c r="P1822" t="e">
        <f>VLOOKUP(A1822,#REF!,1,FALSE)</f>
        <v>#REF!</v>
      </c>
    </row>
    <row r="1823" spans="1:16" x14ac:dyDescent="0.25">
      <c r="A1823" s="3">
        <v>23630</v>
      </c>
      <c r="B1823" t="s">
        <v>5962</v>
      </c>
      <c r="C1823">
        <v>1776</v>
      </c>
      <c r="D1823" t="s">
        <v>1778</v>
      </c>
      <c r="E1823" s="1">
        <v>23630</v>
      </c>
      <c r="F1823" s="2">
        <v>44411</v>
      </c>
      <c r="G1823" t="str">
        <f>IFERROR(MID($D1823,FIND(G$1,$D1823,1)+0,110),"x")</f>
        <v>LOCALIZADO NA FAZENDA MORRINHOS,  ZONA RURAL, NO MUNICÍPIO DE MARACÁS, MEDIANTE O CUMPRIMENTO DA LEGISLAÇÃO VI</v>
      </c>
      <c r="H1823" t="str">
        <f>IFERROR(MID($D1823,FIND(H$1,$D1823,1)+0,70),"x")</f>
        <v xml:space="preserve">CAPTAÇÃO SUPERFICIAL, NA BACIA HIDROGRÁFICA DO RIO  DE CONTAS, NO RIO </v>
      </c>
      <c r="I1823" t="str">
        <f>IFERROR(MID($D1823,FIND(I$1,$D1823,1)+0,30),"x")</f>
        <v>CPF Nº 020.635.715-03, COM SED</v>
      </c>
      <c r="J1823" t="str">
        <f>IFERROR(MID($D1823,FIND(J$1,$D1823,1)+0,30),"x")</f>
        <v>x</v>
      </c>
      <c r="K1823" t="str">
        <f>IFERROR(MID($D1823,FIND(K$1,$D1823,1)+0,40),"x")</f>
        <v>VÁLIDO PELO PRAZO DE 04 (QUATRO) ANOS, A</v>
      </c>
      <c r="L1823" t="str">
        <f>IFERROR(MID($D1823,FIND(L$1,$D1823,1)+0,100),"x")</f>
        <v>RESOLVE: ART. 1º - AUTORIZAR  O DIREITO DE USO DOS RECURSOS HÍDRICOS, VÁLIDO PELO PRAZO DE 04 (QUATR</v>
      </c>
      <c r="M1823" t="s">
        <v>3868</v>
      </c>
      <c r="P1823" t="e">
        <f>VLOOKUP(A1823,#REF!,1,FALSE)</f>
        <v>#REF!</v>
      </c>
    </row>
    <row r="1824" spans="1:16" x14ac:dyDescent="0.25">
      <c r="A1824" s="3">
        <v>23631</v>
      </c>
      <c r="B1824" t="s">
        <v>5963</v>
      </c>
      <c r="C1824">
        <v>1777</v>
      </c>
      <c r="D1824" t="s">
        <v>1779</v>
      </c>
      <c r="E1824" s="1">
        <v>23631</v>
      </c>
      <c r="F1824" s="2">
        <v>44411</v>
      </c>
      <c r="G1824" t="str">
        <f>IFERROR(MID($D1824,FIND(G$1,$D1824,1)+0,110),"x")</f>
        <v>LOCALIZADO NO SITIO PILÕES,  ZONA RURAL, NO MUNICÍPIO DE RIO DE CONTAS, MEDIANTE O CUMPRIMENTO DA LEGISLAÇÃO V</v>
      </c>
      <c r="H1824" t="str">
        <f>IFERROR(MID($D1824,FIND(H$1,$D1824,1)+0,70),"x")</f>
        <v>CAPTAÇÃO SUPERFICIAL, NA BACIA HIDROGRÁFICA DO RIO DE CONTAS, NO RIO D</v>
      </c>
      <c r="I1824" t="str">
        <f>IFERROR(MID($D1824,FIND(I$1,$D1824,1)+0,30),"x")</f>
        <v>CPF Nº 947.636.235-91, COM  SE</v>
      </c>
      <c r="J1824" t="str">
        <f>IFERROR(MID($D1824,FIND(J$1,$D1824,1)+0,30),"x")</f>
        <v>x</v>
      </c>
      <c r="K1824" t="str">
        <f>IFERROR(MID($D1824,FIND(K$1,$D1824,1)+0,40),"x")</f>
        <v xml:space="preserve">VÁLIDO PELO PRAZO DE 04 (QUATRO) ANOS,  </v>
      </c>
      <c r="L1824" t="str">
        <f>IFERROR(MID($D1824,FIND(L$1,$D1824,1)+0,100),"x")</f>
        <v>RESOLVE: ART. 1º -  AUTORIZAR O DIREITO DE USO DOS RECURSOS HÍDRICOS, VÁLIDO PELO PRAZO DE 04 (QUATR</v>
      </c>
      <c r="M1824" t="s">
        <v>3869</v>
      </c>
      <c r="P1824" t="e">
        <f>VLOOKUP(A1824,#REF!,1,FALSE)</f>
        <v>#REF!</v>
      </c>
    </row>
    <row r="1825" spans="1:16" x14ac:dyDescent="0.25">
      <c r="A1825" s="3">
        <v>23635</v>
      </c>
      <c r="B1825" t="s">
        <v>5964</v>
      </c>
      <c r="C1825">
        <v>1778</v>
      </c>
      <c r="D1825" t="s">
        <v>1780</v>
      </c>
      <c r="E1825" s="1">
        <v>23635</v>
      </c>
      <c r="F1825" s="2">
        <v>44412</v>
      </c>
      <c r="G1825" t="str">
        <f>IFERROR(MID($D1825,FIND(G$1,$D1825,1)+0,110),"x")</f>
        <v>LOCALIZADO NA FAZENDA LAGOA DOS PATOS, ZONA RURAL, NO MUNICÍPIO DE CARAÍBAS, MEDIANTE  O CUMPRIMENTO DA LEGISL</v>
      </c>
      <c r="H1825" t="str">
        <f>IFERROR(MID($D1825,FIND(H$1,$D1825,1)+0,70),"x")</f>
        <v xml:space="preserve">CAPTAÇÃO SUPERFICIAL, NA BACIA HIDROGRÁFICA DO RIO DE  CONTAS, NO RIO </v>
      </c>
      <c r="I1825" t="str">
        <f>IFERROR(MID($D1825,FIND(I$1,$D1825,1)+0,30),"x")</f>
        <v>CPF N° 428.150.885-68, COM SED</v>
      </c>
      <c r="J1825" t="str">
        <f>IFERROR(MID($D1825,FIND(J$1,$D1825,1)+0,30),"x")</f>
        <v>x</v>
      </c>
      <c r="K1825" t="str">
        <f>IFERROR(MID($D1825,FIND(K$1,$D1825,1)+0,40),"x")</f>
        <v>VÁLIDA PELO PRAZO DE 04 (QUATRO) ANOS, A</v>
      </c>
      <c r="L1825" t="str">
        <f>IFERROR(MID($D1825,FIND(L$1,$D1825,1)+0,100),"x")</f>
        <v>RESOLVE: ART. 1º - AUTORIZAR A RENOVAÇÃO  DO DIREITO DE USO DOS RECURSOS HÍDRICOS, VÁLIDA PELO PRAZO</v>
      </c>
      <c r="M1825" t="s">
        <v>3870</v>
      </c>
      <c r="P1825" t="e">
        <f>VLOOKUP(A1825,#REF!,1,FALSE)</f>
        <v>#REF!</v>
      </c>
    </row>
    <row r="1826" spans="1:16" x14ac:dyDescent="0.25">
      <c r="A1826" s="3">
        <v>23638</v>
      </c>
      <c r="B1826" t="s">
        <v>5965</v>
      </c>
      <c r="C1826">
        <v>1779</v>
      </c>
      <c r="D1826" t="s">
        <v>1781</v>
      </c>
      <c r="E1826" s="1">
        <v>23638</v>
      </c>
      <c r="F1826" s="2">
        <v>44412</v>
      </c>
      <c r="G1826" t="str">
        <f>IFERROR(MID($D1826,FIND(G$1,$D1826,1)+0,110),"x")</f>
        <v>LOCALIZADO NO SÍTIO MANOEL CABRA, ZONA  RURAL, NO MUNICÍPIO DE RIO DE CONTAS, MEDIANTE O CUMPRIMENTO DA LEGISL</v>
      </c>
      <c r="H1826" t="str">
        <f>IFERROR(MID($D1826,FIND(H$1,$D1826,1)+0,70),"x")</f>
        <v xml:space="preserve">CAPTAÇÃO SUBTERRÂNEA, NA BACIA HIDROGRÁFICA DO RIO DE CONTAS, NO POÇO </v>
      </c>
      <c r="I1826" t="str">
        <f>IFERROR(MID($D1826,FIND(I$1,$D1826,1)+0,30),"x")</f>
        <v>CPF Nº 419.131.246- 49, COM SE</v>
      </c>
      <c r="J1826" t="str">
        <f>IFERROR(MID($D1826,FIND(J$1,$D1826,1)+0,30),"x")</f>
        <v>x</v>
      </c>
      <c r="K1826" t="str">
        <f>IFERROR(MID($D1826,FIND(K$1,$D1826,1)+0,40),"x")</f>
        <v>VÁLIDA PELO PRAZO DE VIGÊNCIA DA PORTARI</v>
      </c>
      <c r="L1826" t="str">
        <f>IFERROR(MID($D1826,FIND(L$1,$D1826,1)+0,100),"x")</f>
        <v>RESOLVE: ART. 1.º - AUTORIZAR A  ALTERAÇÃO DO DIREITO DE USO DOS RECURSOS HÍDRICOS, RELACIONADA AO P</v>
      </c>
      <c r="M1826" t="s">
        <v>3871</v>
      </c>
      <c r="P1826" t="e">
        <f>VLOOKUP(A1826,#REF!,1,FALSE)</f>
        <v>#REF!</v>
      </c>
    </row>
    <row r="1827" spans="1:16" x14ac:dyDescent="0.25">
      <c r="A1827" s="3">
        <v>23656</v>
      </c>
      <c r="B1827" t="s">
        <v>5968</v>
      </c>
      <c r="C1827">
        <v>1782</v>
      </c>
      <c r="D1827" t="s">
        <v>1784</v>
      </c>
      <c r="E1827" s="1">
        <v>23656</v>
      </c>
      <c r="F1827" s="2">
        <v>44413</v>
      </c>
      <c r="G1827" t="str">
        <f>IFERROR(MID($D1827,FIND(G$1,$D1827,1)+0,110),"x")</f>
        <v xml:space="preserve">LOCALIZADO NO MESMO LOCAL E MUNICÍPIO, MEDIANTE O CUMPRIMENTO DA LEGISLAÇÃO VIGENTE, DOS  CONDICIONANTES E DO </v>
      </c>
      <c r="H1827" t="str">
        <f>IFERROR(MID($D1827,FIND(H$1,$D1827,1)+0,70),"x")</f>
        <v xml:space="preserve">CAPTAÇÃO SUPERFICIAL, NA BACIA HIDROGRÁFICA DO RIO DE CONTAS,  NO RIO </v>
      </c>
      <c r="I1827" t="str">
        <f>IFERROR(MID($D1827,FIND(I$1,$D1827,1)+0,30),"x")</f>
        <v>CPF Nº 338.439.118-78, COM SED</v>
      </c>
      <c r="J1827" t="str">
        <f>IFERROR(MID($D1827,FIND(J$1,$D1827,1)+0,30),"x")</f>
        <v>x</v>
      </c>
      <c r="K1827" t="str">
        <f>IFERROR(MID($D1827,FIND(K$1,$D1827,1)+0,40),"x")</f>
        <v>VÁLIDO PELO PRAZO DE 04 (QUATRO) ANOS, A</v>
      </c>
      <c r="L1827" t="str">
        <f>IFERROR(MID($D1827,FIND(L$1,$D1827,1)+0,100),"x")</f>
        <v>RESOLVE: ART. 1º - AUTORIZAR O DIREITO DE  USO DOS RECURSOS HÍDRICOS, VÁLIDO PELO PRAZO DE 04 (QUATR</v>
      </c>
      <c r="M1827" t="s">
        <v>3874</v>
      </c>
      <c r="P1827" t="e">
        <f>VLOOKUP(A1827,#REF!,1,FALSE)</f>
        <v>#REF!</v>
      </c>
    </row>
    <row r="1828" spans="1:16" x14ac:dyDescent="0.25">
      <c r="A1828" s="3">
        <v>23657</v>
      </c>
      <c r="B1828" t="s">
        <v>5969</v>
      </c>
      <c r="C1828">
        <v>1783</v>
      </c>
      <c r="D1828" t="s">
        <v>1785</v>
      </c>
      <c r="E1828" s="1">
        <v>23657</v>
      </c>
      <c r="F1828" s="2">
        <v>44413</v>
      </c>
      <c r="G1828" t="str">
        <f>IFERROR(MID($D1828,FIND(G$1,$D1828,1)+0,110),"x")</f>
        <v>LOCALIZADO NA FAZENDA SUMIDOURO, ZONA RURAL, NO MUNICÍPIO DE MUCUGÊ, MEDIANTE  O CUMPRIMENTO DA LEGISLAÇÃO VIG</v>
      </c>
      <c r="H1828" t="str">
        <f>IFERROR(MID($D1828,FIND(H$1,$D1828,1)+0,70),"x")</f>
        <v xml:space="preserve">CAPTAÇÃO SUPERFICIAL, NA BACIA HIDROGRÁFICA DO RIO  PARAGUAÇU, NO RIO </v>
      </c>
      <c r="I1828" t="str">
        <f>IFERROR(MID($D1828,FIND(I$1,$D1828,1)+0,30),"x")</f>
        <v>CPF Nº 003.504.865-49, COM SED</v>
      </c>
      <c r="J1828" t="str">
        <f>IFERROR(MID($D1828,FIND(J$1,$D1828,1)+0,30),"x")</f>
        <v>x</v>
      </c>
      <c r="K1828" t="str">
        <f>IFERROR(MID($D1828,FIND(K$1,$D1828,1)+0,40),"x")</f>
        <v>VÁLIDO PELO PRAZO DE 04 (QUATRO) ANOS, A</v>
      </c>
      <c r="L1828" t="str">
        <f>IFERROR(MID($D1828,FIND(L$1,$D1828,1)+0,100),"x")</f>
        <v>RESOLVE: ART. 1º - AUTORIZAR O DIREITO DE  USO DOS RECURSOS HÍDRICOS, VÁLIDO PELO PRAZO DE 04 (QUATR</v>
      </c>
      <c r="M1828" t="s">
        <v>3875</v>
      </c>
      <c r="P1828" t="e">
        <f>VLOOKUP(A1828,#REF!,1,FALSE)</f>
        <v>#REF!</v>
      </c>
    </row>
    <row r="1829" spans="1:16" x14ac:dyDescent="0.25">
      <c r="A1829" s="3">
        <v>23662</v>
      </c>
      <c r="B1829" t="s">
        <v>5970</v>
      </c>
      <c r="C1829">
        <v>1784</v>
      </c>
      <c r="D1829" t="s">
        <v>1786</v>
      </c>
      <c r="E1829" s="1">
        <v>23662</v>
      </c>
      <c r="F1829" s="2">
        <v>44414</v>
      </c>
      <c r="G1829" t="str">
        <f>IFERROR(MID($D1829,FIND(G$1,$D1829,1)+0,110),"x")</f>
        <v>LOCALIZADO NA  FAZENDA SARANDI, ZONA RURAL, NO MUNICÍPIO DE AMÉRICA DOURADA, MEDIANTE O CUMPRIMENTO DA  LEGISL</v>
      </c>
      <c r="H1829" t="str">
        <f>IFERROR(MID($D1829,FIND(H$1,$D1829,1)+0,70),"x")</f>
        <v xml:space="preserve">CAPTAÇÃO SUBTERRÂNEA, NA BACIA HIDROGRÁFICA DO RIO SÃO  FRANCISCO, NO </v>
      </c>
      <c r="I1829" t="str">
        <f>IFERROR(MID($D1829,FIND(I$1,$D1829,1)+0,30),"x")</f>
        <v>CPF N° 061.943.815-07, COM SED</v>
      </c>
      <c r="J1829" t="str">
        <f>IFERROR(MID($D1829,FIND(J$1,$D1829,1)+0,30),"x")</f>
        <v>x</v>
      </c>
      <c r="K1829" t="str">
        <f>IFERROR(MID($D1829,FIND(K$1,$D1829,1)+0,40),"x")</f>
        <v>VÁLIDO PELO PRAZO DE 04 (QUATRO) ANOS, A</v>
      </c>
      <c r="L1829" t="str">
        <f>IFERROR(MID($D1829,FIND(L$1,$D1829,1)+0,100),"x")</f>
        <v>RESOLVE: ART. 1º - AUTORIZAR O DIREITO  DE USO DOS RECURSOS HÍDRICOS, VÁLIDO PELO PRAZO DE 04 (QUATR</v>
      </c>
      <c r="M1829" t="s">
        <v>3876</v>
      </c>
      <c r="P1829" t="e">
        <f>VLOOKUP(A1829,#REF!,1,FALSE)</f>
        <v>#REF!</v>
      </c>
    </row>
    <row r="1830" spans="1:16" x14ac:dyDescent="0.25">
      <c r="A1830" s="3">
        <v>23675</v>
      </c>
      <c r="B1830" t="s">
        <v>5971</v>
      </c>
      <c r="C1830">
        <v>1785</v>
      </c>
      <c r="D1830" t="s">
        <v>1787</v>
      </c>
      <c r="E1830" s="1">
        <v>23675</v>
      </c>
      <c r="F1830" s="2">
        <v>44417</v>
      </c>
      <c r="G1830" t="str">
        <f>IFERROR(MID($D1830,FIND(G$1,$D1830,1)+0,110),"x")</f>
        <v>LOCALIZADO NA FAZENDA SANTO ANTÔNIO, ZONA RURAL, NO MUNICÍPIO DE JEREMOABO,  MEDIANTE O CUMPRIMENTO DA LEGISLA</v>
      </c>
      <c r="H1830" t="str">
        <f>IFERROR(MID($D1830,FIND(H$1,$D1830,1)+0,70),"x")</f>
        <v>CAPTAÇÃO SUBTERRÂNEA, NA BACIA HIDROGRÁFICA  DO RIO VAZA-BARRIS, NO PO</v>
      </c>
      <c r="I1830" t="str">
        <f>IFERROR(MID($D1830,FIND(I$1,$D1830,1)+0,30),"x")</f>
        <v>CPF N° 711.980.405-72, COM SED</v>
      </c>
      <c r="J1830" t="str">
        <f>IFERROR(MID($D1830,FIND(J$1,$D1830,1)+0,30),"x")</f>
        <v>x</v>
      </c>
      <c r="K1830" t="str">
        <f>IFERROR(MID($D1830,FIND(K$1,$D1830,1)+0,40),"x")</f>
        <v>VÁLIDO PELO PRAZO DE 04 (QUATRO) ANOS, A</v>
      </c>
      <c r="L1830" t="str">
        <f>IFERROR(MID($D1830,FIND(L$1,$D1830,1)+0,100),"x")</f>
        <v>RESOLVE: ART. 1º - AUTORIZAR O DIREITO DE  USO DOS RECURSOS HÍDRICOS, VÁLIDO PELO PRAZO DE 04 (QUATR</v>
      </c>
      <c r="M1830" t="s">
        <v>3877</v>
      </c>
      <c r="P1830" t="e">
        <f>VLOOKUP(A1830,#REF!,1,FALSE)</f>
        <v>#REF!</v>
      </c>
    </row>
    <row r="1831" spans="1:16" x14ac:dyDescent="0.25">
      <c r="A1831" s="3">
        <v>23676</v>
      </c>
      <c r="B1831" t="s">
        <v>5972</v>
      </c>
      <c r="C1831">
        <v>1786</v>
      </c>
      <c r="D1831" t="s">
        <v>1788</v>
      </c>
      <c r="E1831" s="1">
        <v>23676</v>
      </c>
      <c r="F1831" s="2">
        <v>44417</v>
      </c>
      <c r="G1831" t="str">
        <f>IFERROR(MID($D1831,FIND(G$1,$D1831,1)+0,110),"x")</f>
        <v>LOCALIZADO NO COMPLEXO DE FAZENDAS BAGISA, NOS MUNICÍPIOS DE  IBICOARA E MUCUGÊ, MEDIANTE O CUMPRIMENTO DA LEG</v>
      </c>
      <c r="H1831" t="str">
        <f>IFERROR(MID($D1831,FIND(H$1,$D1831,1)+0,70),"x")</f>
        <v xml:space="preserve">CAPTAÇÃO SUPERFICIAL, NA  BACIA HIDROGRÁFICA DO RIO PARAGUAÇU, § 1º - </v>
      </c>
      <c r="I1831" t="str">
        <f>IFERROR(MID($D1831,FIND(I$1,$D1831,1)+0,30),"x")</f>
        <v>x</v>
      </c>
      <c r="J1831" t="str">
        <f>IFERROR(MID($D1831,FIND(J$1,$D1831,1)+0,30),"x")</f>
        <v>CNPJ N° 15.194.889/0001-62, CO</v>
      </c>
      <c r="K1831" t="str">
        <f>IFERROR(MID($D1831,FIND(K$1,$D1831,1)+0,40),"x")</f>
        <v>VÁLIDA PELO PRAZO DE 04 (QUATRO) ANOS, A</v>
      </c>
      <c r="L1831" t="str">
        <f>IFERROR(MID($D1831,FIND(L$1,$D1831,1)+0,100),"x")</f>
        <v>RESOLVE: ART. 1º - AUTORIZAR A  RENOVAÇÃO DO DIREITO DE USO DOS RECURSOS HÍDRICOS, VÁLIDA PELO PRAZO</v>
      </c>
      <c r="M1831" t="s">
        <v>3878</v>
      </c>
      <c r="P1831" t="e">
        <f>VLOOKUP(A1831,#REF!,1,FALSE)</f>
        <v>#REF!</v>
      </c>
    </row>
    <row r="1832" spans="1:16" x14ac:dyDescent="0.25">
      <c r="A1832" s="3">
        <v>23677</v>
      </c>
      <c r="B1832" t="s">
        <v>5973</v>
      </c>
      <c r="C1832">
        <v>1787</v>
      </c>
      <c r="D1832" t="s">
        <v>1789</v>
      </c>
      <c r="E1832" s="1">
        <v>23677</v>
      </c>
      <c r="F1832" s="2">
        <v>44417</v>
      </c>
      <c r="G1832" t="str">
        <f>IFERROR(MID($D1832,FIND(G$1,$D1832,1)+0,110),"x")</f>
        <v>LOCALIZADO NA FAZENDA KITANDA,  ZONA RURAL, NO MUNICÍPIO DE GUARATINGA, MEDIANTE O CUMPRIMENTO DA LEGISLAÇÃO V</v>
      </c>
      <c r="H1832" t="str">
        <f>IFERROR(MID($D1832,FIND(H$1,$D1832,1)+0,70),"x")</f>
        <v>CAPTAÇÃO SUPERFICIAL, NA BACIA HIDROGRÁFICA DO RIO  BURANHÉM, NO AFLUE</v>
      </c>
      <c r="I1832" t="str">
        <f>IFERROR(MID($D1832,FIND(I$1,$D1832,1)+0,30),"x")</f>
        <v>x</v>
      </c>
      <c r="J1832" t="str">
        <f>IFERROR(MID($D1832,FIND(J$1,$D1832,1)+0,30),"x")</f>
        <v>CNPJ Nº 13.120.554/0001-74, CO</v>
      </c>
      <c r="K1832" t="str">
        <f>IFERROR(MID($D1832,FIND(K$1,$D1832,1)+0,40),"x")</f>
        <v>VÁLIDO PELO PRAZO 04 (QUATRO) ANOS, À A4</v>
      </c>
      <c r="L1832" t="str">
        <f>IFERROR(MID($D1832,FIND(L$1,$D1832,1)+0,100),"x")</f>
        <v xml:space="preserve">RESOLVE: ART. 1º - AUTORIZAR O DIREITO DE  USO DOS RECURSOS HÍDRICOS, VÁLIDO PELO PRAZO 04 (QUATRO) </v>
      </c>
      <c r="M1832" t="s">
        <v>3879</v>
      </c>
      <c r="P1832" t="e">
        <f>VLOOKUP(A1832,#REF!,1,FALSE)</f>
        <v>#REF!</v>
      </c>
    </row>
    <row r="1833" spans="1:16" x14ac:dyDescent="0.25">
      <c r="A1833" s="3">
        <v>23678</v>
      </c>
      <c r="B1833" t="s">
        <v>5974</v>
      </c>
      <c r="C1833">
        <v>1788</v>
      </c>
      <c r="D1833" t="s">
        <v>1790</v>
      </c>
      <c r="E1833" s="1">
        <v>23678</v>
      </c>
      <c r="F1833" s="2">
        <v>44417</v>
      </c>
      <c r="G1833" t="str">
        <f>IFERROR(MID($D1833,FIND(G$1,$D1833,1)+0,110),"x")</f>
        <v>LOCALIZADO NA FAZENDA SANTA MARIKÁ, ZONA RURAL, NO MUNICÍPIO DE  SANTA BRÍGIDA, MEDIANTE O CUMPRIMENTO DA LEGI</v>
      </c>
      <c r="H1833" t="str">
        <f>IFERROR(MID($D1833,FIND(H$1,$D1833,1)+0,70),"x")</f>
        <v>CAPTAÇÃO SUBTERRÂNEA, NA  BACIA HIDROGRÁFICA DO RIACHO DO TARÁ, NO POÇ</v>
      </c>
      <c r="I1833" t="str">
        <f>IFERROR(MID($D1833,FIND(I$1,$D1833,1)+0,30),"x")</f>
        <v>CPF N° 201.251.865-68, COM SED</v>
      </c>
      <c r="J1833" t="str">
        <f>IFERROR(MID($D1833,FIND(J$1,$D1833,1)+0,30),"x")</f>
        <v>x</v>
      </c>
      <c r="K1833" t="str">
        <f>IFERROR(MID($D1833,FIND(K$1,$D1833,1)+0,40),"x")</f>
        <v>VÁLIDO PELO PRAZO DE 04 (QUATRO) ANOS, A</v>
      </c>
      <c r="L1833" t="str">
        <f>IFERROR(MID($D1833,FIND(L$1,$D1833,1)+0,100),"x")</f>
        <v>RESOLVE: ART. 1º - AUTORIZAR O DIREITO DE  USO DOS RECURSOS HÍDRICOS, VÁLIDO PELO PRAZO DE 04 (QUATR</v>
      </c>
      <c r="M1833" t="s">
        <v>3880</v>
      </c>
      <c r="P1833" t="e">
        <f>VLOOKUP(A1833,#REF!,1,FALSE)</f>
        <v>#REF!</v>
      </c>
    </row>
    <row r="1834" spans="1:16" x14ac:dyDescent="0.25">
      <c r="A1834" s="3">
        <v>23682</v>
      </c>
      <c r="B1834" t="s">
        <v>5975</v>
      </c>
      <c r="C1834">
        <v>1789</v>
      </c>
      <c r="D1834" t="s">
        <v>1791</v>
      </c>
      <c r="E1834" s="1">
        <v>23682</v>
      </c>
      <c r="F1834" s="2">
        <v>44418</v>
      </c>
      <c r="G1834" t="str">
        <f>IFERROR(MID($D1834,FIND(G$1,$D1834,1)+0,110),"x")</f>
        <v xml:space="preserve">LOCALIZADO NO SÍTIO RECREIO, RECREIO, NO MUNICÍPIO DE LIVRAMENTO  DE NOSSA SENHORA, MEDIANTE O CUMPRIMENTO DA </v>
      </c>
      <c r="H1834" t="str">
        <f>IFERROR(MID($D1834,FIND(H$1,$D1834,1)+0,70),"x")</f>
        <v xml:space="preserve">CAPTAÇÃO SUPERFICIAL, NA BACIA  HIDROGRÁFICA DO RIO DE CONTAS, NO RIO </v>
      </c>
      <c r="I1834" t="str">
        <f>IFERROR(MID($D1834,FIND(I$1,$D1834,1)+0,30),"x")</f>
        <v>CPF Nº 087.293.285-00, COM SED</v>
      </c>
      <c r="J1834" t="str">
        <f>IFERROR(MID($D1834,FIND(J$1,$D1834,1)+0,30),"x")</f>
        <v>x</v>
      </c>
      <c r="K1834" t="str">
        <f>IFERROR(MID($D1834,FIND(K$1,$D1834,1)+0,40),"x")</f>
        <v>VÁLIDO PELO PRAZO 04 (QUATRO) ANOS, A JO</v>
      </c>
      <c r="L1834" t="str">
        <f>IFERROR(MID($D1834,FIND(L$1,$D1834,1)+0,100),"x")</f>
        <v xml:space="preserve">RESOLVE: ART. 1º - AUTORIZAR O DIREITO DE  USO DOS RECURSOS HÍDRICOS, VÁLIDO PELO PRAZO 04 (QUATRO) </v>
      </c>
      <c r="M1834" t="s">
        <v>3881</v>
      </c>
      <c r="P1834" t="e">
        <f>VLOOKUP(A1834,#REF!,1,FALSE)</f>
        <v>#REF!</v>
      </c>
    </row>
    <row r="1835" spans="1:16" x14ac:dyDescent="0.25">
      <c r="A1835" s="3">
        <v>23683</v>
      </c>
      <c r="B1835" t="s">
        <v>5976</v>
      </c>
      <c r="C1835">
        <v>1790</v>
      </c>
      <c r="D1835" t="s">
        <v>1792</v>
      </c>
      <c r="E1835" s="1">
        <v>23683</v>
      </c>
      <c r="F1835" s="2">
        <v>44418</v>
      </c>
      <c r="G1835" t="str">
        <f>IFERROR(MID($D1835,FIND(G$1,$D1835,1)+0,110),"x")</f>
        <v>LOCALIZADO NA FAZENDA LOTE 10, ZONA RURAL, NO MUNICÍPIO DE PRADO, MEDIANTE O CUMPRIMENTO  DA LEGISLAÇÃO VIGENT</v>
      </c>
      <c r="H1835" t="str">
        <f>IFERROR(MID($D1835,FIND(H$1,$D1835,1)+0,70),"x")</f>
        <v>CAPTAÇÃO SUPERFICIAL, NA BACIA HIDROGRÁFICA DO RIO JUCURUÇU,  NO CÓRRE</v>
      </c>
      <c r="I1835" t="str">
        <f>IFERROR(MID($D1835,FIND(I$1,$D1835,1)+0,30),"x")</f>
        <v>CPF Nº 019.854.177-58, COM SED</v>
      </c>
      <c r="J1835" t="str">
        <f>IFERROR(MID($D1835,FIND(J$1,$D1835,1)+0,30),"x")</f>
        <v>x</v>
      </c>
      <c r="K1835" t="str">
        <f>IFERROR(MID($D1835,FIND(K$1,$D1835,1)+0,40),"x")</f>
        <v>VÁLIDO PELO PRAZO DE 04 (QUATRO) ANOS, A</v>
      </c>
      <c r="L1835" t="str">
        <f>IFERROR(MID($D1835,FIND(L$1,$D1835,1)+0,100),"x")</f>
        <v>RESOLVE: ART. 1º - AUTORIZAR O DIREITO DE USO  DOS RECURSOS HÍDRICOS, VÁLIDO PELO PRAZO DE 04 (QUATR</v>
      </c>
      <c r="M1835" t="s">
        <v>3882</v>
      </c>
      <c r="P1835" t="e">
        <f>VLOOKUP(A1835,#REF!,1,FALSE)</f>
        <v>#REF!</v>
      </c>
    </row>
    <row r="1836" spans="1:16" x14ac:dyDescent="0.25">
      <c r="A1836" s="3">
        <v>23688</v>
      </c>
      <c r="B1836" t="s">
        <v>5977</v>
      </c>
      <c r="C1836">
        <v>1791</v>
      </c>
      <c r="D1836" t="s">
        <v>1793</v>
      </c>
      <c r="E1836" s="1">
        <v>23688</v>
      </c>
      <c r="F1836" s="2">
        <v>44418</v>
      </c>
      <c r="G1836" t="str">
        <f>IFERROR(MID($D1836,FIND(G$1,$D1836,1)+0,110),"x")</f>
        <v>LOCALIZADO NA FAZENDA CENTRAL VARGINHA, ZONA RURAL, NO MUNICÍPIO DE JACOBINA, MEDIANTE  O CUMPRIMENTO DA LEGIS</v>
      </c>
      <c r="H1836" t="str">
        <f>IFERROR(MID($D1836,FIND(H$1,$D1836,1)+0,70),"x")</f>
        <v xml:space="preserve">CAPTAÇÃO SUBTERRÂNEA, NA BACIA HIDROGRÁFICA DO RIO SÃO  FRANCISCO, NO </v>
      </c>
      <c r="I1836" t="str">
        <f>IFERROR(MID($D1836,FIND(I$1,$D1836,1)+0,30),"x")</f>
        <v>CPF N° 044.135.925-65, COM SED</v>
      </c>
      <c r="J1836" t="str">
        <f>IFERROR(MID($D1836,FIND(J$1,$D1836,1)+0,30),"x")</f>
        <v>x</v>
      </c>
      <c r="K1836" t="str">
        <f>IFERROR(MID($D1836,FIND(K$1,$D1836,1)+0,40),"x")</f>
        <v>VÁLIDO PELO PRAZO DE 04 (QUATRO) ANOS, A</v>
      </c>
      <c r="L1836" t="str">
        <f>IFERROR(MID($D1836,FIND(L$1,$D1836,1)+0,100),"x")</f>
        <v>RESOLVE: ART. 1º - AUTORIZAR O DIREITO DE  USO DOS RECURSOS HÍDRICOS, VÁLIDO PELO PRAZO DE 04 (QUATR</v>
      </c>
      <c r="M1836" t="s">
        <v>3883</v>
      </c>
      <c r="P1836" t="e">
        <f>VLOOKUP(A1836,#REF!,1,FALSE)</f>
        <v>#REF!</v>
      </c>
    </row>
    <row r="1837" spans="1:16" x14ac:dyDescent="0.25">
      <c r="A1837" s="3">
        <v>23689</v>
      </c>
      <c r="B1837" t="s">
        <v>5978</v>
      </c>
      <c r="C1837">
        <v>1792</v>
      </c>
      <c r="D1837" t="s">
        <v>1794</v>
      </c>
      <c r="E1837" s="1">
        <v>23689</v>
      </c>
      <c r="F1837" s="2">
        <v>44418</v>
      </c>
      <c r="G1837" t="str">
        <f>IFERROR(MID($D1837,FIND(G$1,$D1837,1)+0,110),"x")</f>
        <v>LOCALIZADO NO  MESMO LOCAL E MUNICÍPIO, MEDIANTE O CUMPRIMENTO DA LEGISLAÇÃO VIGENTE, DOS CONDICIONANTES  E DO</v>
      </c>
      <c r="H1837" t="str">
        <f>IFERROR(MID($D1837,FIND(H$1,$D1837,1)+0,70),"x")</f>
        <v>CAPTAÇÃO SUBTERRÂNEA, NA BACIA HIDROGRÁFICA DO RIO ITAPICURU, NO  POÇO</v>
      </c>
      <c r="I1837" t="str">
        <f>IFERROR(MID($D1837,FIND(I$1,$D1837,1)+0,30),"x")</f>
        <v>CPF N° 153.433.835-72, COM SED</v>
      </c>
      <c r="J1837" t="str">
        <f>IFERROR(MID($D1837,FIND(J$1,$D1837,1)+0,30),"x")</f>
        <v>x</v>
      </c>
      <c r="K1837" t="str">
        <f>IFERROR(MID($D1837,FIND(K$1,$D1837,1)+0,40),"x")</f>
        <v>VÁLIDO PELO PRAZO DE 04 (QUATRO) ANOS, A</v>
      </c>
      <c r="L1837" t="str">
        <f>IFERROR(MID($D1837,FIND(L$1,$D1837,1)+0,100),"x")</f>
        <v>RESOLVE: ART. 1º - AUTORIZAR O DIREITO  DE USO DOS RECURSOS HÍDRICOS, VÁLIDO PELO PRAZO DE 04 (QUATR</v>
      </c>
      <c r="M1837" t="s">
        <v>3884</v>
      </c>
      <c r="P1837" t="e">
        <f>VLOOKUP(A1837,#REF!,1,FALSE)</f>
        <v>#REF!</v>
      </c>
    </row>
    <row r="1838" spans="1:16" x14ac:dyDescent="0.25">
      <c r="A1838" s="3">
        <v>23690</v>
      </c>
      <c r="B1838" t="s">
        <v>5979</v>
      </c>
      <c r="C1838">
        <v>1793</v>
      </c>
      <c r="D1838" t="s">
        <v>1795</v>
      </c>
      <c r="E1838" s="1">
        <v>23690</v>
      </c>
      <c r="F1838" s="2">
        <v>44418</v>
      </c>
      <c r="G1838" t="str">
        <f>IFERROR(MID($D1838,FIND(G$1,$D1838,1)+0,110),"x")</f>
        <v>LOCALIZADO  NO MESMO LOCAL E MUNICÍPIO, MEDIANTE O CUMPRIMENTO DA LEGISLAÇÃO VIGENTE, DOS CONDICIONANTES  E DO</v>
      </c>
      <c r="H1838" t="str">
        <f>IFERROR(MID($D1838,FIND(H$1,$D1838,1)+0,70),"x")</f>
        <v>CAPTAÇÃO SUBTERRÂNEA, NA BACIA HIDROGRÁFICA DO RIACHO DO  TARÁ, NO POÇ</v>
      </c>
      <c r="I1838" t="str">
        <f>IFERROR(MID($D1838,FIND(I$1,$D1838,1)+0,30),"x")</f>
        <v>CPF N° 535.775.745-34, COM SED</v>
      </c>
      <c r="J1838" t="str">
        <f>IFERROR(MID($D1838,FIND(J$1,$D1838,1)+0,30),"x")</f>
        <v>x</v>
      </c>
      <c r="K1838" t="str">
        <f>IFERROR(MID($D1838,FIND(K$1,$D1838,1)+0,40),"x")</f>
        <v>VÁLIDO PELO PRAZO DE 04 (QUATRO) ANOS, A</v>
      </c>
      <c r="L1838" t="str">
        <f>IFERROR(MID($D1838,FIND(L$1,$D1838,1)+0,100),"x")</f>
        <v>RESOLVE: ART. 1º - AUTORIZAR O DIREITO  DE USO DOS RECURSOS HÍDRICOS, VÁLIDO PELO PRAZO DE 04 (QUATR</v>
      </c>
      <c r="M1838" t="s">
        <v>3885</v>
      </c>
      <c r="P1838" t="e">
        <f>VLOOKUP(A1838,#REF!,1,FALSE)</f>
        <v>#REF!</v>
      </c>
    </row>
    <row r="1839" spans="1:16" x14ac:dyDescent="0.25">
      <c r="A1839" s="3">
        <v>23691</v>
      </c>
      <c r="B1839" t="s">
        <v>5980</v>
      </c>
      <c r="C1839">
        <v>1794</v>
      </c>
      <c r="D1839" t="s">
        <v>1796</v>
      </c>
      <c r="E1839" s="1">
        <v>23691</v>
      </c>
      <c r="F1839" s="2">
        <v>44418</v>
      </c>
      <c r="G1839" t="str">
        <f>IFERROR(MID($D1839,FIND(G$1,$D1839,1)+0,110),"x")</f>
        <v>LOCALIZADO  NA FAZENDA SANTA HELENA, ZONA RURAL, NO MUNICÍPIO DE JEREMOABO, MEDIANTE O CUMPRIMENTO DA  LEGISLA</v>
      </c>
      <c r="H1839" t="str">
        <f>IFERROR(MID($D1839,FIND(H$1,$D1839,1)+0,70),"x")</f>
        <v>CAPTAÇÃO SUBTERRÂNEA, NA BACIA HIDROGRÁFICA DO RIACHO DO  TARÁ, NO POÇ</v>
      </c>
      <c r="I1839" t="str">
        <f>IFERROR(MID($D1839,FIND(I$1,$D1839,1)+0,30),"x")</f>
        <v>CPF N° 032.651.135-07, COM SED</v>
      </c>
      <c r="J1839" t="str">
        <f>IFERROR(MID($D1839,FIND(J$1,$D1839,1)+0,30),"x")</f>
        <v>x</v>
      </c>
      <c r="K1839" t="str">
        <f>IFERROR(MID($D1839,FIND(K$1,$D1839,1)+0,40),"x")</f>
        <v>VÁLIDO PELO PRAZO DE 04 (QUATRO) ANOS, A</v>
      </c>
      <c r="L1839" t="str">
        <f>IFERROR(MID($D1839,FIND(L$1,$D1839,1)+0,100),"x")</f>
        <v>RESOLVE: ART. 1º - AUTORIZAR O DIREITO DE  USO DOS RECURSOS HÍDRICOS, VÁLIDO PELO PRAZO DE 04 (QUATR</v>
      </c>
      <c r="M1839" t="s">
        <v>3886</v>
      </c>
      <c r="P1839" t="e">
        <f>VLOOKUP(A1839,#REF!,1,FALSE)</f>
        <v>#REF!</v>
      </c>
    </row>
    <row r="1840" spans="1:16" x14ac:dyDescent="0.25">
      <c r="A1840" s="3">
        <v>23692</v>
      </c>
      <c r="B1840" t="s">
        <v>5981</v>
      </c>
      <c r="C1840">
        <v>1795</v>
      </c>
      <c r="D1840" t="s">
        <v>1797</v>
      </c>
      <c r="E1840" s="1">
        <v>23692</v>
      </c>
      <c r="F1840" s="2">
        <v>44418</v>
      </c>
      <c r="G1840" t="str">
        <f>IFERROR(MID($D1840,FIND(G$1,$D1840,1)+0,110),"x")</f>
        <v xml:space="preserve">LOCALIZADO NO MESMO LOCAL  E MUNICÍPIO, MEDIANTE O CUMPRIMENTO DA LEGISLAÇÃO VIGENTE, DOS CONDICIONANTES E DO </v>
      </c>
      <c r="H1840" t="str">
        <f>IFERROR(MID($D1840,FIND(H$1,$D1840,1)+0,70),"x")</f>
        <v>CAPTAÇÃO SUBTERRÂNEA, NA BACIA HIDROGRÁFICA DO RIO SÃO FRANCISCO, NO P</v>
      </c>
      <c r="I1840" t="str">
        <f>IFERROR(MID($D1840,FIND(I$1,$D1840,1)+0,30),"x")</f>
        <v>CPF N° 046.232.654-39, COM SED</v>
      </c>
      <c r="J1840" t="str">
        <f>IFERROR(MID($D1840,FIND(J$1,$D1840,1)+0,30),"x")</f>
        <v>x</v>
      </c>
      <c r="K1840" t="str">
        <f>IFERROR(MID($D1840,FIND(K$1,$D1840,1)+0,40),"x")</f>
        <v>VÁLIDO PELO PRAZO DE 04 (QUATRO) ANOS, A</v>
      </c>
      <c r="L1840" t="str">
        <f>IFERROR(MID($D1840,FIND(L$1,$D1840,1)+0,100),"x")</f>
        <v>RESOLVE: ART. 1º - AUTORIZAR O DIREITO DE  USO DOS RECURSOS HÍDRICOS, VÁLIDO PELO PRAZO DE 04 (QUATR</v>
      </c>
      <c r="M1840" t="s">
        <v>3887</v>
      </c>
      <c r="P1840" t="e">
        <f>VLOOKUP(A1840,#REF!,1,FALSE)</f>
        <v>#REF!</v>
      </c>
    </row>
    <row r="1841" spans="1:16" x14ac:dyDescent="0.25">
      <c r="A1841" s="3">
        <v>23693</v>
      </c>
      <c r="B1841" t="s">
        <v>5982</v>
      </c>
      <c r="C1841">
        <v>1796</v>
      </c>
      <c r="D1841" t="s">
        <v>1798</v>
      </c>
      <c r="E1841" s="1">
        <v>23693</v>
      </c>
      <c r="F1841" s="2">
        <v>44418</v>
      </c>
      <c r="G1841" t="str">
        <f>IFERROR(MID($D1841,FIND(G$1,$D1841,1)+0,110),"x")</f>
        <v xml:space="preserve">LOCALIZADO NO MESMO LOCAL  E MUNICÍPIO, MEDIANTE O CUMPRIMENTO DA LEGISLAÇÃO VIGENTE, DOS CONDICIONANTES E DO </v>
      </c>
      <c r="H1841" t="str">
        <f>IFERROR(MID($D1841,FIND(H$1,$D1841,1)+0,70),"x")</f>
        <v>CAPTAÇÃO SUBTERRÂNEA, NA BACIA HIDROGRÁFICA DO RIO ITAPICURU, NO  POÇO</v>
      </c>
      <c r="I1841" t="str">
        <f>IFERROR(MID($D1841,FIND(I$1,$D1841,1)+0,30),"x")</f>
        <v>CPF N° 051.046.655-93, COM SED</v>
      </c>
      <c r="J1841" t="str">
        <f>IFERROR(MID($D1841,FIND(J$1,$D1841,1)+0,30),"x")</f>
        <v>x</v>
      </c>
      <c r="K1841" t="str">
        <f>IFERROR(MID($D1841,FIND(K$1,$D1841,1)+0,40),"x")</f>
        <v>VÁLIDO PELO PRAZO DE 04 (QUATRO) ANOS, A</v>
      </c>
      <c r="L1841" t="str">
        <f>IFERROR(MID($D1841,FIND(L$1,$D1841,1)+0,100),"x")</f>
        <v>RESOLVE: ART. 1º - AUTORIZAR O DIREITO DE USO  DOS RECURSOS HÍDRICOS, VÁLIDO PELO PRAZO DE 04 (QUATR</v>
      </c>
      <c r="M1841" t="s">
        <v>3888</v>
      </c>
      <c r="P1841" t="e">
        <f>VLOOKUP(A1841,#REF!,1,FALSE)</f>
        <v>#REF!</v>
      </c>
    </row>
    <row r="1842" spans="1:16" x14ac:dyDescent="0.25">
      <c r="A1842" s="3">
        <v>23700</v>
      </c>
      <c r="B1842" t="s">
        <v>5983</v>
      </c>
      <c r="C1842">
        <v>1797</v>
      </c>
      <c r="D1842" t="s">
        <v>1799</v>
      </c>
      <c r="E1842" s="1">
        <v>23700</v>
      </c>
      <c r="F1842" s="2">
        <v>44419</v>
      </c>
      <c r="G1842" t="str">
        <f>IFERROR(MID($D1842,FIND(G$1,$D1842,1)+0,110),"x")</f>
        <v xml:space="preserve">LOCALIZADO NO MESMO LOCAL E MUNICÍPIO, MEDIANTE O CUMPRIMENTO DA LEGISLAÇÃO VIGENTE, DOS  CONDICIONANTES E DO </v>
      </c>
      <c r="H1842" t="str">
        <f>IFERROR(MID($D1842,FIND(H$1,$D1842,1)+0,70),"x")</f>
        <v>CAPTAÇÃO SUBTERRÂNEA, NA BACIA HIDROGRÁFICA  DO RIACHO DO TARÁ, NO POÇ</v>
      </c>
      <c r="I1842" t="str">
        <f>IFERROR(MID($D1842,FIND(I$1,$D1842,1)+0,30),"x")</f>
        <v>CPF N° 061.968.755-07, COM SED</v>
      </c>
      <c r="J1842" t="str">
        <f>IFERROR(MID($D1842,FIND(J$1,$D1842,1)+0,30),"x")</f>
        <v>x</v>
      </c>
      <c r="K1842" t="str">
        <f>IFERROR(MID($D1842,FIND(K$1,$D1842,1)+0,40),"x")</f>
        <v>VÁLIDO PELO PRAZO DE 04 (QUATRO) ANOS, A</v>
      </c>
      <c r="L1842" t="str">
        <f>IFERROR(MID($D1842,FIND(L$1,$D1842,1)+0,100),"x")</f>
        <v>RESOLVE: ART. 1º - AUTORIZAR O DIREITO DE USO  DOS RECURSOS HÍDRICOS, VÁLIDO PELO PRAZO DE 04 (QUATR</v>
      </c>
      <c r="M1842" t="s">
        <v>3889</v>
      </c>
      <c r="P1842" t="e">
        <f>VLOOKUP(A1842,#REF!,1,FALSE)</f>
        <v>#REF!</v>
      </c>
    </row>
    <row r="1843" spans="1:16" x14ac:dyDescent="0.25">
      <c r="A1843" s="3">
        <v>23709</v>
      </c>
      <c r="B1843" t="s">
        <v>5984</v>
      </c>
      <c r="C1843">
        <v>1798</v>
      </c>
      <c r="D1843" t="s">
        <v>1800</v>
      </c>
      <c r="E1843" s="1">
        <v>23709</v>
      </c>
      <c r="F1843" s="2">
        <v>44420</v>
      </c>
      <c r="G1843" t="str">
        <f>IFERROR(MID($D1843,FIND(G$1,$D1843,1)+0,110),"x")</f>
        <v xml:space="preserve">LOCALIZADO NA FAZENDA  OURO VERDE, ZONA RURAL, NO MUNICÍPIO DE BOA VISTA DO TUPIM, MEDIANTE O CUMPRIMENTO DA  </v>
      </c>
      <c r="H1843" t="str">
        <f>IFERROR(MID($D1843,FIND(H$1,$D1843,1)+0,70),"x")</f>
        <v xml:space="preserve">CAPTAÇÃO SUPERFICIAL, NA BACIA HIDROGRÁFICA DO RIO PARAGUAÇU, NO  RIO </v>
      </c>
      <c r="I1843" t="str">
        <f>IFERROR(MID($D1843,FIND(I$1,$D1843,1)+0,30),"x")</f>
        <v>CPF Nº 130.945.305-59, COM SED</v>
      </c>
      <c r="J1843" t="str">
        <f>IFERROR(MID($D1843,FIND(J$1,$D1843,1)+0,30),"x")</f>
        <v>x</v>
      </c>
      <c r="K1843" t="str">
        <f>IFERROR(MID($D1843,FIND(K$1,$D1843,1)+0,40),"x")</f>
        <v>VÁLIDO PELO PRAZO DE 04 (QUATRO) ANOS, A</v>
      </c>
      <c r="L1843" t="str">
        <f>IFERROR(MID($D1843,FIND(L$1,$D1843,1)+0,100),"x")</f>
        <v>RESOLVE: ART. 1º - AUTORIZAR O DIREITO DE  USO DOS RECURSOS HÍDRICOS, VÁLIDO PELO PRAZO DE 04 (QUATR</v>
      </c>
      <c r="M1843" t="s">
        <v>3890</v>
      </c>
      <c r="P1843" t="e">
        <f>VLOOKUP(A1843,#REF!,1,FALSE)</f>
        <v>#REF!</v>
      </c>
    </row>
    <row r="1844" spans="1:16" x14ac:dyDescent="0.25">
      <c r="A1844" s="3">
        <v>23720</v>
      </c>
      <c r="B1844" t="s">
        <v>5985</v>
      </c>
      <c r="C1844">
        <v>1799</v>
      </c>
      <c r="D1844" t="s">
        <v>1801</v>
      </c>
      <c r="E1844" s="1">
        <v>23720</v>
      </c>
      <c r="F1844" s="2">
        <v>44421</v>
      </c>
      <c r="G1844" t="str">
        <f>IFERROR(MID($D1844,FIND(G$1,$D1844,1)+0,110),"x")</f>
        <v>LOCALIZADO NA FAZENDA UNIÃO, ZONA RURAL, NO MUNICÍPIO DE PIATÃ, MEDIANTE O CUMPRIMENTO DA  LEGISLAÇÃO VIGENTE,</v>
      </c>
      <c r="H1844" t="str">
        <f>IFERROR(MID($D1844,FIND(H$1,$D1844,1)+0,70),"x")</f>
        <v>CAPTAÇÃO SUBTERRÂNEA, NA BACIA HIDROGRÁFICA DO RIO  DE CONTAS, NO POÇO</v>
      </c>
      <c r="I1844" t="str">
        <f>IFERROR(MID($D1844,FIND(I$1,$D1844,1)+0,30),"x")</f>
        <v>CPF N° 004.476.945-88, COM SED</v>
      </c>
      <c r="J1844" t="str">
        <f>IFERROR(MID($D1844,FIND(J$1,$D1844,1)+0,30),"x")</f>
        <v>x</v>
      </c>
      <c r="K1844" t="str">
        <f>IFERROR(MID($D1844,FIND(K$1,$D1844,1)+0,40),"x")</f>
        <v>VÁLIDO PELO PRAZO DE 04 (QUATRO) ANOS, A</v>
      </c>
      <c r="L1844" t="str">
        <f>IFERROR(MID($D1844,FIND(L$1,$D1844,1)+0,100),"x")</f>
        <v>RESOLVE: ART. 1º - AUTORIZAR O DIREITO DE  USO DOS RECURSOS HÍDRICOS, VÁLIDO PELO PRAZO DE 04 (QUATR</v>
      </c>
      <c r="M1844" t="s">
        <v>3891</v>
      </c>
      <c r="P1844" t="e">
        <f>VLOOKUP(A1844,#REF!,1,FALSE)</f>
        <v>#REF!</v>
      </c>
    </row>
    <row r="1845" spans="1:16" x14ac:dyDescent="0.25">
      <c r="A1845" s="3">
        <v>23727</v>
      </c>
      <c r="B1845" t="s">
        <v>5986</v>
      </c>
      <c r="C1845">
        <v>1800</v>
      </c>
      <c r="D1845" t="s">
        <v>1802</v>
      </c>
      <c r="E1845" s="1">
        <v>23727</v>
      </c>
      <c r="F1845" s="2">
        <v>44421</v>
      </c>
      <c r="G1845" t="str">
        <f>IFERROR(MID($D1845,FIND(G$1,$D1845,1)+0,110),"x")</f>
        <v>LOCALIZADO NA FAZENDA LAGOA FUNDA, ZONA RURAL, NO MUNICÍPIO DE LIVRAMENTO DE NOSSA  SENHORA, MEDIANTE O CUMPRI</v>
      </c>
      <c r="H1845" t="str">
        <f>IFERROR(MID($D1845,FIND(H$1,$D1845,1)+0,70),"x")</f>
        <v>CAPTAÇÃO SUBTERRÂNEA, NA BACIA HIDROGRÁFICA  DO RIO DE CONTAS, NO POÇO</v>
      </c>
      <c r="I1845" t="str">
        <f>IFERROR(MID($D1845,FIND(I$1,$D1845,1)+0,30),"x")</f>
        <v>CPF N° 885.737.455-68, COM SED</v>
      </c>
      <c r="J1845" t="str">
        <f>IFERROR(MID($D1845,FIND(J$1,$D1845,1)+0,30),"x")</f>
        <v>x</v>
      </c>
      <c r="K1845" t="str">
        <f>IFERROR(MID($D1845,FIND(K$1,$D1845,1)+0,40),"x")</f>
        <v>VÁLIDO PELO PRAZO DE 04 (QUATRO) ANOS, A</v>
      </c>
      <c r="L1845" t="str">
        <f>IFERROR(MID($D1845,FIND(L$1,$D1845,1)+0,100),"x")</f>
        <v>RESOLVE: ART. 1º - AUTORIZAR O DIREITO DE  USO DOS RECURSOS HÍDRICOS, VÁLIDO PELO PRAZO DE 04 (QUATR</v>
      </c>
      <c r="M1845" t="s">
        <v>3892</v>
      </c>
      <c r="P1845" t="e">
        <f>VLOOKUP(A1845,#REF!,1,FALSE)</f>
        <v>#REF!</v>
      </c>
    </row>
    <row r="1846" spans="1:16" x14ac:dyDescent="0.25">
      <c r="A1846" s="3">
        <v>23729</v>
      </c>
      <c r="B1846" t="s">
        <v>5987</v>
      </c>
      <c r="C1846">
        <v>1801</v>
      </c>
      <c r="D1846" t="s">
        <v>1803</v>
      </c>
      <c r="E1846" s="1">
        <v>23729</v>
      </c>
      <c r="F1846" s="2">
        <v>44421</v>
      </c>
      <c r="G1846" t="str">
        <f>IFERROR(MID($D1846,FIND(G$1,$D1846,1)+0,110),"x")</f>
        <v>LOCALIZADO NAS  FAZENDAS BEIJA-FLOR, NOVO SÍTIO E SÃO MIGUEL, ZONA RURAL, NO MUNICÍPIO DE BARRA DO CHOÇA,  MED</v>
      </c>
      <c r="H1846" t="str">
        <f>IFERROR(MID($D1846,FIND(H$1,$D1846,1)+0,70),"x")</f>
        <v xml:space="preserve">CAPTAÇÃO SUBTERRÂNEA, NA BACIA HIDROGRÁFICA DO RIO  PARDO, NO POÇO 1, </v>
      </c>
      <c r="I1846" t="str">
        <f>IFERROR(MID($D1846,FIND(I$1,$D1846,1)+0,30),"x")</f>
        <v>CPF N° 835.146.007-91, COM SED</v>
      </c>
      <c r="J1846" t="str">
        <f>IFERROR(MID($D1846,FIND(J$1,$D1846,1)+0,30),"x")</f>
        <v>x</v>
      </c>
      <c r="K1846" t="str">
        <f>IFERROR(MID($D1846,FIND(K$1,$D1846,1)+0,40),"x")</f>
        <v>VÁLIDO PELO PRAZO DE 04 (QUATRO) ANOS, A</v>
      </c>
      <c r="L1846" t="str">
        <f>IFERROR(MID($D1846,FIND(L$1,$D1846,1)+0,100),"x")</f>
        <v>RESOLVE: ART. 1º - AUTORIZAR O DIREITO DE  USO DOS RECURSOS HÍDRICOS, VÁLIDO PELO PRAZO DE 04 (QUATR</v>
      </c>
      <c r="M1846" t="s">
        <v>3893</v>
      </c>
      <c r="P1846" t="e">
        <f>VLOOKUP(A1846,#REF!,1,FALSE)</f>
        <v>#REF!</v>
      </c>
    </row>
    <row r="1847" spans="1:16" x14ac:dyDescent="0.25">
      <c r="A1847" s="3">
        <v>23730</v>
      </c>
      <c r="B1847" t="s">
        <v>5988</v>
      </c>
      <c r="C1847">
        <v>1802</v>
      </c>
      <c r="D1847" t="s">
        <v>1804</v>
      </c>
      <c r="E1847" s="1">
        <v>23730</v>
      </c>
      <c r="F1847" s="2">
        <v>44421</v>
      </c>
      <c r="G1847" t="str">
        <f>IFERROR(MID($D1847,FIND(G$1,$D1847,1)+0,110),"x")</f>
        <v>LOCALIZADO NA FAZENDA GUIMARÃES, ZONA RURAL, NO MUNICÍPIO DE JOÃO DOURADO, MEDIANTE O  CUMPRIMENTO DA LEGISLAÇ</v>
      </c>
      <c r="H1847" t="str">
        <f>IFERROR(MID($D1847,FIND(H$1,$D1847,1)+0,70),"x")</f>
        <v xml:space="preserve">CAPTAÇÃO SUBTERRÂNEA, NA BACIA HIDROGRÁFICA DO RIO  SÃO FRANCISCO, NO </v>
      </c>
      <c r="I1847" t="str">
        <f>IFERROR(MID($D1847,FIND(I$1,$D1847,1)+0,30),"x")</f>
        <v>CPF N° 069.805.705-87, COM SED</v>
      </c>
      <c r="J1847" t="str">
        <f>IFERROR(MID($D1847,FIND(J$1,$D1847,1)+0,30),"x")</f>
        <v>x</v>
      </c>
      <c r="K1847" t="str">
        <f>IFERROR(MID($D1847,FIND(K$1,$D1847,1)+0,40),"x")</f>
        <v>VÁLIDO PELO PRAZO DE 04 (QUATRO) ANOS, A</v>
      </c>
      <c r="L1847" t="str">
        <f>IFERROR(MID($D1847,FIND(L$1,$D1847,1)+0,100),"x")</f>
        <v>RESOLVE: ART. 1º - AUTORIZAR O DIREITO  DE USO DOS RECURSOS HÍDRICOS, VÁLIDO PELO PRAZO DE 04 (QUATR</v>
      </c>
      <c r="M1847" t="s">
        <v>3894</v>
      </c>
      <c r="P1847" t="e">
        <f>VLOOKUP(A1847,#REF!,1,FALSE)</f>
        <v>#REF!</v>
      </c>
    </row>
    <row r="1848" spans="1:16" x14ac:dyDescent="0.25">
      <c r="A1848" s="3">
        <v>23743</v>
      </c>
      <c r="B1848" t="s">
        <v>5990</v>
      </c>
      <c r="C1848">
        <v>1804</v>
      </c>
      <c r="D1848" t="s">
        <v>1806</v>
      </c>
      <c r="E1848" s="1">
        <v>23743</v>
      </c>
      <c r="F1848" s="2">
        <v>44424</v>
      </c>
      <c r="G1848" t="str">
        <f>IFERROR(MID($D1848,FIND(G$1,$D1848,1)+0,110),"x")</f>
        <v xml:space="preserve">LOCALIZADO NA FAZENDA MARI ANNA, ZONA RURAL, NO MUNICÍPIO DE INHAMBUPE, MEDIANTE O  CUMPRIMENTO DA LEGISLAÇÃO </v>
      </c>
      <c r="H1848" t="str">
        <f>IFERROR(MID($D1848,FIND(H$1,$D1848,1)+0,70),"x")</f>
        <v>CAPTAÇÃO SUBTERRÂNEA, NA BACIA HIDROGRÁFICA  DO RIO SUBAÚMA, NO POÇO 1</v>
      </c>
      <c r="I1848" t="str">
        <f>IFERROR(MID($D1848,FIND(I$1,$D1848,1)+0,30),"x")</f>
        <v>CPF N° 742.526.825-68, COM SED</v>
      </c>
      <c r="J1848" t="str">
        <f>IFERROR(MID($D1848,FIND(J$1,$D1848,1)+0,30),"x")</f>
        <v>x</v>
      </c>
      <c r="K1848" t="str">
        <f>IFERROR(MID($D1848,FIND(K$1,$D1848,1)+0,40),"x")</f>
        <v>VÁLIDO PELO PRAZO DE 04 (QUATRO) ANOS, V</v>
      </c>
      <c r="L1848" t="str">
        <f>IFERROR(MID($D1848,FIND(L$1,$D1848,1)+0,100),"x")</f>
        <v>RESOLVE: ART. 1º - AUTORIZAR O DIREITO  DE USO DOS RECURSOS HÍDRICOS, VÁLIDO PELO PRAZO DE 04 (QUATR</v>
      </c>
      <c r="M1848" t="s">
        <v>3896</v>
      </c>
      <c r="P1848" t="e">
        <f>VLOOKUP(A1848,#REF!,1,FALSE)</f>
        <v>#REF!</v>
      </c>
    </row>
    <row r="1849" spans="1:16" x14ac:dyDescent="0.25">
      <c r="A1849" s="3">
        <v>23744</v>
      </c>
      <c r="B1849" t="s">
        <v>5991</v>
      </c>
      <c r="C1849">
        <v>1805</v>
      </c>
      <c r="D1849" t="s">
        <v>1807</v>
      </c>
      <c r="E1849" s="1">
        <v>23744</v>
      </c>
      <c r="F1849" s="2">
        <v>44424</v>
      </c>
      <c r="G1849" t="str">
        <f>IFERROR(MID($D1849,FIND(G$1,$D1849,1)+0,110),"x")</f>
        <v>LOCALIZADO NA FAZENDA BANGUÊ, ZONA RURAL, NO MUNICÍPIO DE MORRO DO CHAPÉU, MEDIANTE  O CUMPRIMENTO DA LEGISLAÇ</v>
      </c>
      <c r="H1849" t="str">
        <f>IFERROR(MID($D1849,FIND(H$1,$D1849,1)+0,70),"x")</f>
        <v>CAPTAÇÃO SUBTERRÂNEA, NA BACIA HIDROGRÁFICA  DO RIO PARAGUAÇU, NO POÇO</v>
      </c>
      <c r="I1849" t="str">
        <f>IFERROR(MID($D1849,FIND(I$1,$D1849,1)+0,30),"x")</f>
        <v>CPF N° 283.052.995-20, COM SED</v>
      </c>
      <c r="J1849" t="str">
        <f>IFERROR(MID($D1849,FIND(J$1,$D1849,1)+0,30),"x")</f>
        <v>x</v>
      </c>
      <c r="K1849" t="str">
        <f>IFERROR(MID($D1849,FIND(K$1,$D1849,1)+0,40),"x")</f>
        <v>VÁLIDO PELO PRAZO DE 04 (QUATRO) ANOS, A</v>
      </c>
      <c r="L1849" t="str">
        <f>IFERROR(MID($D1849,FIND(L$1,$D1849,1)+0,100),"x")</f>
        <v>RESOLVE: ART. 1º - AUTORIZAR O DIREITO  DE USO DOS RECURSOS HÍDRICOS, VÁLIDO PELO PRAZO DE 04 (QUATR</v>
      </c>
      <c r="M1849" t="s">
        <v>3897</v>
      </c>
      <c r="P1849" t="e">
        <f>VLOOKUP(A1849,#REF!,1,FALSE)</f>
        <v>#REF!</v>
      </c>
    </row>
    <row r="1850" spans="1:16" x14ac:dyDescent="0.25">
      <c r="A1850" s="3">
        <v>23745</v>
      </c>
      <c r="B1850" t="s">
        <v>5992</v>
      </c>
      <c r="C1850">
        <v>1806</v>
      </c>
      <c r="D1850" t="s">
        <v>1808</v>
      </c>
      <c r="E1850" s="1">
        <v>23745</v>
      </c>
      <c r="F1850" s="2">
        <v>44424</v>
      </c>
      <c r="G1850" t="str">
        <f>IFERROR(MID($D1850,FIND(G$1,$D1850,1)+0,110),"x")</f>
        <v>LOCALIZADO NA FAZENDA  GAMELEIRA, ZONA RURAL, NO MUNICÍPIO DE ALAGOINHAS, MEDIANTE O CUMPRIMENTO DA LEGISLAÇÃO</v>
      </c>
      <c r="H1850" t="str">
        <f>IFERROR(MID($D1850,FIND(H$1,$D1850,1)+0,70),"x")</f>
        <v>CAPTAÇÃO SUBTERRÂNEA, NA BACIA HIDROGRÁFICA DO RIO SUBAÚMA, NO POÇO 1,</v>
      </c>
      <c r="I1850" t="str">
        <f>IFERROR(MID($D1850,FIND(I$1,$D1850,1)+0,30),"x")</f>
        <v>CPF N° 070.658.415-53, COM SED</v>
      </c>
      <c r="J1850" t="str">
        <f>IFERROR(MID($D1850,FIND(J$1,$D1850,1)+0,30),"x")</f>
        <v>x</v>
      </c>
      <c r="K1850" t="str">
        <f>IFERROR(MID($D1850,FIND(K$1,$D1850,1)+0,40),"x")</f>
        <v>VÁLIDO PELO PRAZO DE 04 (QUATRO) ANOS, A</v>
      </c>
      <c r="L1850" t="str">
        <f>IFERROR(MID($D1850,FIND(L$1,$D1850,1)+0,100),"x")</f>
        <v>RESOLVE: ART. 1º - AUTORIZAR O DIREITO DE  USO DOS RECURSOS HÍDRICOS, VÁLIDO PELO PRAZO DE 04 (QUATR</v>
      </c>
      <c r="M1850" t="s">
        <v>3898</v>
      </c>
      <c r="P1850" t="e">
        <f>VLOOKUP(A1850,#REF!,1,FALSE)</f>
        <v>#REF!</v>
      </c>
    </row>
    <row r="1851" spans="1:16" x14ac:dyDescent="0.25">
      <c r="A1851" s="3">
        <v>23746</v>
      </c>
      <c r="B1851" t="s">
        <v>5993</v>
      </c>
      <c r="C1851">
        <v>1807</v>
      </c>
      <c r="D1851" t="s">
        <v>1809</v>
      </c>
      <c r="E1851" s="1">
        <v>23746</v>
      </c>
      <c r="F1851" s="2">
        <v>44424</v>
      </c>
      <c r="G1851" t="str">
        <f>IFERROR(MID($D1851,FIND(G$1,$D1851,1)+0,110),"x")</f>
        <v>LOCALIZADO  NA FAZENDA BEIRA RIO I, ZONA RURAL, NO MUNICÍPIO DE JEREMOABO, MEDIANTE O CUMPRIMENTO DA  LEGISLAÇ</v>
      </c>
      <c r="H1851" t="str">
        <f>IFERROR(MID($D1851,FIND(H$1,$D1851,1)+0,70),"x")</f>
        <v>CAPTAÇÃO SUBTERRÂNEA, NA BACIA HIDROGRÁFICA DO  RIO VAZA-BARRIS, NO PO</v>
      </c>
      <c r="I1851" t="str">
        <f>IFERROR(MID($D1851,FIND(I$1,$D1851,1)+0,30),"x")</f>
        <v>CPF N° 902.444.355-53, COM SED</v>
      </c>
      <c r="J1851" t="str">
        <f>IFERROR(MID($D1851,FIND(J$1,$D1851,1)+0,30),"x")</f>
        <v>x</v>
      </c>
      <c r="K1851" t="str">
        <f>IFERROR(MID($D1851,FIND(K$1,$D1851,1)+0,40),"x")</f>
        <v>VÁLIDO PELO PRAZO DE 04 (QUATRO) ANOS, A</v>
      </c>
      <c r="L1851" t="str">
        <f>IFERROR(MID($D1851,FIND(L$1,$D1851,1)+0,100),"x")</f>
        <v>RESOLVE: ART. 1º - AUTORIZAR O DIREITO DE  USO DOS RECURSOS HÍDRICOS, VÁLIDO PELO PRAZO DE 04 (QUATR</v>
      </c>
      <c r="M1851" t="s">
        <v>3899</v>
      </c>
      <c r="P1851" t="e">
        <f>VLOOKUP(A1851,#REF!,1,FALSE)</f>
        <v>#REF!</v>
      </c>
    </row>
    <row r="1852" spans="1:16" x14ac:dyDescent="0.25">
      <c r="A1852" s="3">
        <v>23759</v>
      </c>
      <c r="B1852" t="s">
        <v>5995</v>
      </c>
      <c r="C1852">
        <v>1809</v>
      </c>
      <c r="D1852" t="s">
        <v>1811</v>
      </c>
      <c r="E1852" s="1">
        <v>23759</v>
      </c>
      <c r="F1852" s="2">
        <v>44425</v>
      </c>
      <c r="G1852" t="str">
        <f>IFERROR(MID($D1852,FIND(G$1,$D1852,1)+0,110),"x")</f>
        <v>LOCALIZADO NA FAZENDA SÃO JOÃO, ZONA RURAL, NO  MUNICÍPIO DE PARAMIRIM, MEDIANTE O CUMPRIMENTO DA LEGISLAÇÃO V</v>
      </c>
      <c r="H1852" t="str">
        <f>IFERROR(MID($D1852,FIND(H$1,$D1852,1)+0,70),"x")</f>
        <v xml:space="preserve">CAPTAÇÃO SUPERFICIAL, NA  BACIA HIDROGRÁFICA DO RIO PARAMIRIM, NO RIO </v>
      </c>
      <c r="I1852" t="str">
        <f>IFERROR(MID($D1852,FIND(I$1,$D1852,1)+0,30),"x")</f>
        <v>CPF N° 356.204.045-87, COM SED</v>
      </c>
      <c r="J1852" t="str">
        <f>IFERROR(MID($D1852,FIND(J$1,$D1852,1)+0,30),"x")</f>
        <v>x</v>
      </c>
      <c r="K1852" t="str">
        <f>IFERROR(MID($D1852,FIND(K$1,$D1852,1)+0,40),"x")</f>
        <v xml:space="preserve">VÁLIDA PELO PRAZO DE 04 (QUATRO) ANOS,  </v>
      </c>
      <c r="L1852" t="str">
        <f>IFERROR(MID($D1852,FIND(L$1,$D1852,1)+0,100),"x")</f>
        <v>RESOLVE: ART. 1º - AUTORIZAR A  RENOVAÇÃO DO DIREITO DE USO DOS RECURSOS HÍDRICOS, VÁLIDA PELO PRAZO</v>
      </c>
      <c r="M1852" t="s">
        <v>3901</v>
      </c>
      <c r="P1852" t="e">
        <f>VLOOKUP(A1852,#REF!,1,FALSE)</f>
        <v>#REF!</v>
      </c>
    </row>
    <row r="1853" spans="1:16" x14ac:dyDescent="0.25">
      <c r="A1853" s="3">
        <v>23760</v>
      </c>
      <c r="B1853" t="s">
        <v>5996</v>
      </c>
      <c r="C1853">
        <v>1810</v>
      </c>
      <c r="D1853" t="s">
        <v>1812</v>
      </c>
      <c r="E1853" s="1">
        <v>23760</v>
      </c>
      <c r="F1853" s="2">
        <v>44425</v>
      </c>
      <c r="G1853" t="str">
        <f>IFERROR(MID($D1853,FIND(G$1,$D1853,1)+0,110),"x")</f>
        <v>LOCALIZADO NA FAZENDA BOM SUCESSO, ZONA RURAL, NO MUNICÍPIO DE RIBEIRA DO AMPARO, MEDIANTE  O CUMPRIMENTO DA L</v>
      </c>
      <c r="H1853" t="str">
        <f>IFERROR(MID($D1853,FIND(H$1,$D1853,1)+0,70),"x")</f>
        <v>CAPTAÇÃO SUBTERRÂNEA, NA BACIA HIDROGRÁFICA DO  RIO ITAPICURU, NO POÇO</v>
      </c>
      <c r="I1853" t="str">
        <f>IFERROR(MID($D1853,FIND(I$1,$D1853,1)+0,30),"x")</f>
        <v>x</v>
      </c>
      <c r="J1853" t="str">
        <f>IFERROR(MID($D1853,FIND(J$1,$D1853,1)+0,30),"x")</f>
        <v>CNPJ N° 07.231.103/0001-01, CO</v>
      </c>
      <c r="K1853" t="str">
        <f>IFERROR(MID($D1853,FIND(K$1,$D1853,1)+0,40),"x")</f>
        <v>VÁLIDO PELO PRAZO DE 04 (QUATRO) ANOS, A</v>
      </c>
      <c r="L1853" t="str">
        <f>IFERROR(MID($D1853,FIND(L$1,$D1853,1)+0,100),"x")</f>
        <v>RESOLVE: ART. 1º - AUTORIZAR O DIREITO DE  USO DOS RECURSOS HÍDRICOS, VÁLIDO PELO PRAZO DE 04 (QUATR</v>
      </c>
      <c r="M1853" t="s">
        <v>3902</v>
      </c>
      <c r="P1853" t="e">
        <f>VLOOKUP(A1853,#REF!,1,FALSE)</f>
        <v>#REF!</v>
      </c>
    </row>
    <row r="1854" spans="1:16" x14ac:dyDescent="0.25">
      <c r="A1854" s="3">
        <v>23761</v>
      </c>
      <c r="B1854" t="s">
        <v>5997</v>
      </c>
      <c r="C1854">
        <v>1811</v>
      </c>
      <c r="D1854" t="s">
        <v>1813</v>
      </c>
      <c r="E1854" s="1">
        <v>23761</v>
      </c>
      <c r="F1854" s="2">
        <v>44425</v>
      </c>
      <c r="G1854" t="str">
        <f>IFERROR(MID($D1854,FIND(G$1,$D1854,1)+0,110),"x")</f>
        <v>LOCALIZADO NA FAZENDA INGUÁ, ZONA RURAL, NO MUNICÍPIO DE ITAPICURU, MEDIANTE O CUMPRIMENTO DA  LEGISLAÇÃO VIGE</v>
      </c>
      <c r="H1854" t="str">
        <f>IFERROR(MID($D1854,FIND(H$1,$D1854,1)+0,70),"x")</f>
        <v>CAPTAÇÃO SUBTERRÂNEA, NA BACIA HIDROGRÁFICA DO  RIO ITAPICURU, NO POÇO</v>
      </c>
      <c r="I1854" t="str">
        <f>IFERROR(MID($D1854,FIND(I$1,$D1854,1)+0,30),"x")</f>
        <v>x</v>
      </c>
      <c r="J1854" t="str">
        <f>IFERROR(MID($D1854,FIND(J$1,$D1854,1)+0,30),"x")</f>
        <v>CNPJ N° 07.231.103/0001-01, CO</v>
      </c>
      <c r="K1854" t="str">
        <f>IFERROR(MID($D1854,FIND(K$1,$D1854,1)+0,40),"x")</f>
        <v>VÁLIDO PELO PRAZO DE 04 (QUATRO) ANOS, A</v>
      </c>
      <c r="L1854" t="str">
        <f>IFERROR(MID($D1854,FIND(L$1,$D1854,1)+0,100),"x")</f>
        <v>RESOLVE: ART. 1º - AUTORIZAR O DIREITO DE  USO DOS RECURSOS HÍDRICOS, VÁLIDO PELO PRAZO DE 04 (QUATR</v>
      </c>
      <c r="M1854" t="s">
        <v>3903</v>
      </c>
      <c r="P1854" t="e">
        <f>VLOOKUP(A1854,#REF!,1,FALSE)</f>
        <v>#REF!</v>
      </c>
    </row>
    <row r="1855" spans="1:16" x14ac:dyDescent="0.25">
      <c r="A1855" s="3">
        <v>23762</v>
      </c>
      <c r="B1855" t="s">
        <v>5998</v>
      </c>
      <c r="C1855">
        <v>1812</v>
      </c>
      <c r="D1855" t="s">
        <v>1814</v>
      </c>
      <c r="E1855" s="1">
        <v>23762</v>
      </c>
      <c r="F1855" s="2">
        <v>44425</v>
      </c>
      <c r="G1855" t="str">
        <f>IFERROR(MID($D1855,FIND(G$1,$D1855,1)+0,110),"x")</f>
        <v>LOCALIZADO NA  FAZENDA BATATAS, ZONA RURAL, NO MUNICÍPIO DE RIBEIRA DO AMPARO, MEDIANTE O CUMPRIMENTO DA  LEGI</v>
      </c>
      <c r="H1855" t="str">
        <f>IFERROR(MID($D1855,FIND(H$1,$D1855,1)+0,70),"x")</f>
        <v>CAPTAÇÃO SUBTERRÂNEA, NA BACIA HIDROGRÁFICA DO  RIO ITAPICURU, NO POÇO</v>
      </c>
      <c r="I1855" t="str">
        <f>IFERROR(MID($D1855,FIND(I$1,$D1855,1)+0,30),"x")</f>
        <v>x</v>
      </c>
      <c r="J1855" t="str">
        <f>IFERROR(MID($D1855,FIND(J$1,$D1855,1)+0,30),"x")</f>
        <v>CNPJ N° 07.231.103/0001-01, CO</v>
      </c>
      <c r="K1855" t="str">
        <f>IFERROR(MID($D1855,FIND(K$1,$D1855,1)+0,40),"x")</f>
        <v>VÁLIDO PELO PRAZO DE 04 (QUATRO) ANOS, A</v>
      </c>
      <c r="L1855" t="str">
        <f>IFERROR(MID($D1855,FIND(L$1,$D1855,1)+0,100),"x")</f>
        <v>RESOLVE: ART. 1º - AUTORIZAR O DIREITO DE  USO DOS RECURSOS HÍDRICOS, VÁLIDO PELO PRAZO DE 04 (QUATR</v>
      </c>
      <c r="M1855" t="s">
        <v>3904</v>
      </c>
      <c r="P1855" t="e">
        <f>VLOOKUP(A1855,#REF!,1,FALSE)</f>
        <v>#REF!</v>
      </c>
    </row>
    <row r="1856" spans="1:16" x14ac:dyDescent="0.25">
      <c r="A1856" s="3">
        <v>23776</v>
      </c>
      <c r="B1856" t="s">
        <v>6001</v>
      </c>
      <c r="C1856">
        <v>1815</v>
      </c>
      <c r="D1856" t="s">
        <v>1817</v>
      </c>
      <c r="E1856" s="1">
        <v>23776</v>
      </c>
      <c r="F1856" s="2">
        <v>44426</v>
      </c>
      <c r="G1856" t="str">
        <f>IFERROR(MID($D1856,FIND(G$1,$D1856,1)+0,110),"x")</f>
        <v>LOCALIZADO NA  FAZENDA ENGRUNADO, ZONA RURAL, NO MUNICÍPIO DE NOVA REDENÇÃO, MEDIANTE O CUMPRIMENTO DA  LEGISL</v>
      </c>
      <c r="H1856" t="str">
        <f>IFERROR(MID($D1856,FIND(H$1,$D1856,1)+0,70),"x")</f>
        <v xml:space="preserve">CAPTAÇÃO SUPERFICIAL, NA BACIA HIDROGRÁFICA DO RIO PARAGUAÇU, NO RIO  </v>
      </c>
      <c r="I1856" t="str">
        <f>IFERROR(MID($D1856,FIND(I$1,$D1856,1)+0,30),"x")</f>
        <v>CPF N° 618.282.385-20, COM SED</v>
      </c>
      <c r="J1856" t="str">
        <f>IFERROR(MID($D1856,FIND(J$1,$D1856,1)+0,30),"x")</f>
        <v>x</v>
      </c>
      <c r="K1856" t="str">
        <f>IFERROR(MID($D1856,FIND(K$1,$D1856,1)+0,40),"x")</f>
        <v>VÁLIDO PELO PRAZO 04 (QUATRO) ANOS, A NI</v>
      </c>
      <c r="L1856" t="str">
        <f>IFERROR(MID($D1856,FIND(L$1,$D1856,1)+0,100),"x")</f>
        <v xml:space="preserve">RESOLVE: ART. 1º - AUTORIZAR O DIREITO DE  USO DOS RECURSOS HÍDRICOS, VÁLIDO PELO PRAZO 04 (QUATRO) </v>
      </c>
      <c r="M1856" t="s">
        <v>3907</v>
      </c>
      <c r="P1856" t="e">
        <f>VLOOKUP(A1856,#REF!,1,FALSE)</f>
        <v>#REF!</v>
      </c>
    </row>
    <row r="1857" spans="1:16" x14ac:dyDescent="0.25">
      <c r="A1857" s="3">
        <v>23777</v>
      </c>
      <c r="B1857" t="s">
        <v>6002</v>
      </c>
      <c r="C1857">
        <v>1816</v>
      </c>
      <c r="D1857" t="s">
        <v>1818</v>
      </c>
      <c r="E1857" s="1">
        <v>23777</v>
      </c>
      <c r="F1857" s="2">
        <v>44426</v>
      </c>
      <c r="G1857" t="str">
        <f>IFERROR(MID($D1857,FIND(G$1,$D1857,1)+0,110),"x")</f>
        <v>LOCALIZADO NA FAZENDA BOA ESPERANÇA, BRUMADO, NO MUNICÍPIO DE RIO DE CONTAS,  MEDIANTE O CUMPRIMENTO DA LEGISL</v>
      </c>
      <c r="H1857" t="str">
        <f>IFERROR(MID($D1857,FIND(H$1,$D1857,1)+0,70),"x")</f>
        <v xml:space="preserve">CAPTAÇÃO SUPERFICIAL, NA BACIA HIDROGRÁFICA  DO RIO DE CONTAS, NO RIO </v>
      </c>
      <c r="I1857" t="str">
        <f>IFERROR(MID($D1857,FIND(I$1,$D1857,1)+0,30),"x")</f>
        <v>CPF Nº 143.238.288-88, COM SED</v>
      </c>
      <c r="J1857" t="str">
        <f>IFERROR(MID($D1857,FIND(J$1,$D1857,1)+0,30),"x")</f>
        <v>x</v>
      </c>
      <c r="K1857" t="str">
        <f>IFERROR(MID($D1857,FIND(K$1,$D1857,1)+0,40),"x")</f>
        <v>VÁLIDO PELO PRAZO DE 04 (QUATRO) ANOS, A</v>
      </c>
      <c r="L1857" t="str">
        <f>IFERROR(MID($D1857,FIND(L$1,$D1857,1)+0,100),"x")</f>
        <v>RESOLVE: ART. 1º - AUTORIZAR O DIREITO  DE USO DOS RECURSOS HÍDRICOS, VÁLIDO PELO PRAZO DE 04 (QUATR</v>
      </c>
      <c r="M1857" t="s">
        <v>3908</v>
      </c>
      <c r="P1857" t="e">
        <f>VLOOKUP(A1857,#REF!,1,FALSE)</f>
        <v>#REF!</v>
      </c>
    </row>
    <row r="1858" spans="1:16" x14ac:dyDescent="0.25">
      <c r="A1858" s="3">
        <v>23781</v>
      </c>
      <c r="B1858" t="s">
        <v>6004</v>
      </c>
      <c r="C1858">
        <v>1818</v>
      </c>
      <c r="D1858" t="s">
        <v>1820</v>
      </c>
      <c r="E1858" s="1">
        <v>23781</v>
      </c>
      <c r="F1858" s="2">
        <v>44426</v>
      </c>
      <c r="G1858" t="str">
        <f>IFERROR(MID($D1858,FIND(G$1,$D1858,1)+0,110),"x")</f>
        <v xml:space="preserve">LOCALIZADO NO MESMO LOCAL E MUNICÍPIO, MEDIANTE O CUMPRIMENTO DA LEGISLAÇÃO VIGENTE, DOS  CONDICIONANTES E DO </v>
      </c>
      <c r="H1858" t="str">
        <f>IFERROR(MID($D1858,FIND(H$1,$D1858,1)+0,70),"x")</f>
        <v>CAPTAÇÃO SUPERFICIAL, NA BACIA HIDROGRÁFICA DO RIO JACARÉ, NO  RIO JAC</v>
      </c>
      <c r="I1858" t="str">
        <f>IFERROR(MID($D1858,FIND(I$1,$D1858,1)+0,30),"x")</f>
        <v>CPF Nº 180.548.385-49, COM SED</v>
      </c>
      <c r="J1858" t="str">
        <f>IFERROR(MID($D1858,FIND(J$1,$D1858,1)+0,30),"x")</f>
        <v>x</v>
      </c>
      <c r="K1858" t="str">
        <f>IFERROR(MID($D1858,FIND(K$1,$D1858,1)+0,40),"x")</f>
        <v>VÁLIDO PELO PRAZO 04 (QUATRO) ANOS, À VA</v>
      </c>
      <c r="L1858" t="str">
        <f>IFERROR(MID($D1858,FIND(L$1,$D1858,1)+0,100),"x")</f>
        <v xml:space="preserve">RESOLVE: ART. 1º - AUTORIZAR O DIREITO  DE USO DOS RECURSOS HÍDRICOS, VÁLIDO PELO PRAZO 04 (QUATRO) </v>
      </c>
      <c r="M1858" t="s">
        <v>3910</v>
      </c>
      <c r="P1858" t="e">
        <f>VLOOKUP(A1858,#REF!,1,FALSE)</f>
        <v>#REF!</v>
      </c>
    </row>
    <row r="1859" spans="1:16" x14ac:dyDescent="0.25">
      <c r="A1859" s="3">
        <v>23788</v>
      </c>
      <c r="B1859" t="s">
        <v>6005</v>
      </c>
      <c r="C1859">
        <v>1819</v>
      </c>
      <c r="D1859" t="s">
        <v>1821</v>
      </c>
      <c r="E1859" s="1">
        <v>23788</v>
      </c>
      <c r="F1859" s="2">
        <v>44427</v>
      </c>
      <c r="G1859" t="str">
        <f>IFERROR(MID($D1859,FIND(G$1,$D1859,1)+0,110),"x")</f>
        <v>LOCALIZADO NA FAZENDA ÁLAMO, ZONA RURAL, NO MUNICÍPIO DE EUNÁPOLIS,  MEDIANTE O CUMPRIMENTO DA LEGISLAÇÃO VIGE</v>
      </c>
      <c r="H1859" t="str">
        <f>IFERROR(MID($D1859,FIND(H$1,$D1859,1)+0,70),"x")</f>
        <v>CAPTAÇÃO SUPERFICIAL, NA BACIA HIDROGRÁFICA DO RIO JOÃO  DE TIBA, NO A</v>
      </c>
      <c r="I1859" t="str">
        <f>IFERROR(MID($D1859,FIND(I$1,$D1859,1)+0,30),"x")</f>
        <v>CPF Nº 478.795.217-04, COM SED</v>
      </c>
      <c r="J1859" t="str">
        <f>IFERROR(MID($D1859,FIND(J$1,$D1859,1)+0,30),"x")</f>
        <v>x</v>
      </c>
      <c r="K1859" t="str">
        <f>IFERROR(MID($D1859,FIND(K$1,$D1859,1)+0,40),"x")</f>
        <v>VÁLIDO PELO PRAZO 04 (QUATRO) ANOS, A FE</v>
      </c>
      <c r="L1859" t="str">
        <f>IFERROR(MID($D1859,FIND(L$1,$D1859,1)+0,100),"x")</f>
        <v xml:space="preserve">RESOLVE: ART. 1º - AUTORIZAR O DIREITO DE  USO DOS RECURSOS HÍDRICOS, VÁLIDO PELO PRAZO 04 (QUATRO) </v>
      </c>
      <c r="M1859" t="s">
        <v>3911</v>
      </c>
      <c r="P1859" t="e">
        <f>VLOOKUP(A1859,#REF!,1,FALSE)</f>
        <v>#REF!</v>
      </c>
    </row>
    <row r="1860" spans="1:16" x14ac:dyDescent="0.25">
      <c r="A1860" s="3">
        <v>23789</v>
      </c>
      <c r="B1860" t="s">
        <v>6006</v>
      </c>
      <c r="C1860">
        <v>1820</v>
      </c>
      <c r="D1860" t="s">
        <v>1822</v>
      </c>
      <c r="E1860" s="1">
        <v>23789</v>
      </c>
      <c r="F1860" s="2">
        <v>44427</v>
      </c>
      <c r="G1860" t="str">
        <f>IFERROR(MID($D1860,FIND(G$1,$D1860,1)+0,110),"x")</f>
        <v>LOCALIZADO NA FAZENDA SÃO JOÃO, ZONA RURAL, NO MUNICÍPIO DE PARAMIRIM,  MEDIANTE O CUMPRIMENTO DA LEGISLAÇÃO V</v>
      </c>
      <c r="H1860" t="str">
        <f>IFERROR(MID($D1860,FIND(H$1,$D1860,1)+0,70),"x")</f>
        <v xml:space="preserve">CAPTAÇÃO SUPERFICIAL, NA BACIA HIDROGRÁFICA  DO RIO PARAMIRIM, NO RIO </v>
      </c>
      <c r="I1860" t="str">
        <f>IFERROR(MID($D1860,FIND(I$1,$D1860,1)+0,30),"x")</f>
        <v>CPF N° 004.652.365-02, COM SED</v>
      </c>
      <c r="J1860" t="str">
        <f>IFERROR(MID($D1860,FIND(J$1,$D1860,1)+0,30),"x")</f>
        <v>x</v>
      </c>
      <c r="K1860" t="str">
        <f>IFERROR(MID($D1860,FIND(K$1,$D1860,1)+0,40),"x")</f>
        <v>VÁLIDA PELO PRAZO DE 04 (QUATRO) ANOS, A</v>
      </c>
      <c r="L1860" t="str">
        <f>IFERROR(MID($D1860,FIND(L$1,$D1860,1)+0,100),"x")</f>
        <v>RESOLVE: ART. 1º - AUTORIZAR A RENOVAÇÃO  DO DIREITO DE USO DOS RECURSOS HÍDRICOS, VÁLIDA PELO PRAZO</v>
      </c>
      <c r="M1860" t="s">
        <v>3912</v>
      </c>
      <c r="P1860" t="e">
        <f>VLOOKUP(A1860,#REF!,1,FALSE)</f>
        <v>#REF!</v>
      </c>
    </row>
    <row r="1861" spans="1:16" x14ac:dyDescent="0.25">
      <c r="A1861" s="3">
        <v>23793</v>
      </c>
      <c r="B1861" t="s">
        <v>6007</v>
      </c>
      <c r="C1861">
        <v>1821</v>
      </c>
      <c r="D1861" t="s">
        <v>1823</v>
      </c>
      <c r="E1861" s="1">
        <v>23793</v>
      </c>
      <c r="F1861" s="2">
        <v>44427</v>
      </c>
      <c r="G1861" t="str">
        <f>IFERROR(MID($D1861,FIND(G$1,$D1861,1)+0,110),"x")</f>
        <v xml:space="preserve">LOCALIZADO NA FAZENDA BOA SORTE DO PARAMIRIM, ZONA RURAL, NO  MUNICÍPIO DE MORPARÁ, MEDIANTE O CUMPRIMENTO DA </v>
      </c>
      <c r="H1861" t="str">
        <f>IFERROR(MID($D1861,FIND(H$1,$D1861,1)+0,70),"x")</f>
        <v xml:space="preserve">CAPTAÇÃO SUBTERRÂNEA,  NA BACIA HIDROGRÁFICA DO RIO SÃO FRANCISCO, NO </v>
      </c>
      <c r="I1861" t="str">
        <f>IFERROR(MID($D1861,FIND(I$1,$D1861,1)+0,30),"x")</f>
        <v>x</v>
      </c>
      <c r="J1861" t="str">
        <f>IFERROR(MID($D1861,FIND(J$1,$D1861,1)+0,30),"x")</f>
        <v>CNPJ N° 12.586.453/0001-20, CO</v>
      </c>
      <c r="K1861" t="str">
        <f>IFERROR(MID($D1861,FIND(K$1,$D1861,1)+0,40),"x")</f>
        <v>VÁLIDO PELO PRAZO DE 04 (QUATRO) ANOS, A</v>
      </c>
      <c r="L1861" t="str">
        <f>IFERROR(MID($D1861,FIND(L$1,$D1861,1)+0,100),"x")</f>
        <v>RESOLVE: ART. 1º - AUTORIZAR O DIREITO DE USO  DOS RECURSOS HÍDRICOS, VÁLIDO PELO PRAZO DE 04 (QUATR</v>
      </c>
      <c r="M1861" t="s">
        <v>3913</v>
      </c>
      <c r="P1861" t="e">
        <f>VLOOKUP(A1861,#REF!,1,FALSE)</f>
        <v>#REF!</v>
      </c>
    </row>
    <row r="1862" spans="1:16" x14ac:dyDescent="0.25">
      <c r="A1862" s="3">
        <v>23794</v>
      </c>
      <c r="B1862" t="s">
        <v>6008</v>
      </c>
      <c r="C1862">
        <v>1822</v>
      </c>
      <c r="D1862" t="s">
        <v>1824</v>
      </c>
      <c r="E1862" s="1">
        <v>23794</v>
      </c>
      <c r="F1862" s="2">
        <v>44427</v>
      </c>
      <c r="G1862" t="str">
        <f>IFERROR(MID($D1862,FIND(G$1,$D1862,1)+0,110),"x")</f>
        <v>LOCALIZADO NA FAZENDA ARIZONA, ZONA  RURAL, NO MUNICÍPIO DE RIBEIRA DO AMPARO, MEDIANTE O CUMPRIMENTO DA LEGIS</v>
      </c>
      <c r="H1862" t="str">
        <f>IFERROR(MID($D1862,FIND(H$1,$D1862,1)+0,70),"x")</f>
        <v xml:space="preserve">CAPTAÇÃO SUBTERRÂNEA, NA BACIA HIDROGRÁFICA DO RIO ITAPICURU, NO POÇO </v>
      </c>
      <c r="I1862" t="str">
        <f>IFERROR(MID($D1862,FIND(I$1,$D1862,1)+0,30),"x")</f>
        <v>x</v>
      </c>
      <c r="J1862" t="str">
        <f>IFERROR(MID($D1862,FIND(J$1,$D1862,1)+0,30),"x")</f>
        <v>CNPJ N° 35.273.370/0001-87,  C</v>
      </c>
      <c r="K1862" t="str">
        <f>IFERROR(MID($D1862,FIND(K$1,$D1862,1)+0,40),"x")</f>
        <v>VÁLIDO PELO PRAZO DE 04 (QUATRO) ANOS, A</v>
      </c>
      <c r="L1862" t="str">
        <f>IFERROR(MID($D1862,FIND(L$1,$D1862,1)+0,100),"x")</f>
        <v>RESOLVE: ART. 1º - AUTORIZAR O DIREITO  DE USO DOS RECURSOS HÍDRICOS, VÁLIDO PELO PRAZO DE 04 (QUATR</v>
      </c>
      <c r="M1862" t="s">
        <v>3914</v>
      </c>
      <c r="P1862" t="e">
        <f>VLOOKUP(A1862,#REF!,1,FALSE)</f>
        <v>#REF!</v>
      </c>
    </row>
    <row r="1863" spans="1:16" x14ac:dyDescent="0.25">
      <c r="A1863" s="3">
        <v>23798</v>
      </c>
      <c r="B1863" t="s">
        <v>6010</v>
      </c>
      <c r="C1863">
        <v>1824</v>
      </c>
      <c r="D1863" t="s">
        <v>1826</v>
      </c>
      <c r="E1863" s="1">
        <v>23798</v>
      </c>
      <c r="F1863" s="2">
        <v>44427</v>
      </c>
      <c r="G1863" t="str">
        <f>IFERROR(MID($D1863,FIND(G$1,$D1863,1)+0,110),"x")</f>
        <v>LOCALIZADO NA FAZENDA CAIBATÉ,  ZONA RURAL, NO MUNICÍPIO DE MUCUGÊ, MEDIANTE O CUMPRIMENTO DA LEGISLAÇÃO VIGEN</v>
      </c>
      <c r="H1863" t="str">
        <f>IFERROR(MID($D1863,FIND(H$1,$D1863,1)+0,70),"x")</f>
        <v>CAPTAÇÃO SUPERFICIAL, NA BACIA HIDROGRÁFICA DO RIO PARAGUAÇU, EM  BARR</v>
      </c>
      <c r="I1863" t="str">
        <f>IFERROR(MID($D1863,FIND(I$1,$D1863,1)+0,30),"x")</f>
        <v>x</v>
      </c>
      <c r="J1863" t="str">
        <f>IFERROR(MID($D1863,FIND(J$1,$D1863,1)+0,30),"x")</f>
        <v>CNPJ N° 09.482.129/0001-58, CO</v>
      </c>
      <c r="K1863" t="str">
        <f>IFERROR(MID($D1863,FIND(K$1,$D1863,1)+0,40),"x")</f>
        <v>VÁLIDA PELO PRAZO DE 04 (QUATRO) ANOS, A</v>
      </c>
      <c r="L1863" t="str">
        <f>IFERROR(MID($D1863,FIND(L$1,$D1863,1)+0,100),"x")</f>
        <v>RESOLVE: ART. 1º - AUTORIZAR A RENOVAÇÃO DO DIREITO DE USO  DOS RECURSOS HÍDRICOS, VÁLIDA PELO PRAZO</v>
      </c>
      <c r="M1863" t="s">
        <v>3916</v>
      </c>
      <c r="P1863" t="e">
        <f>VLOOKUP(A1863,#REF!,1,FALSE)</f>
        <v>#REF!</v>
      </c>
    </row>
    <row r="1864" spans="1:16" x14ac:dyDescent="0.25">
      <c r="A1864" s="3">
        <v>23802</v>
      </c>
      <c r="B1864" t="s">
        <v>6011</v>
      </c>
      <c r="C1864">
        <v>1825</v>
      </c>
      <c r="D1864" t="s">
        <v>1827</v>
      </c>
      <c r="E1864" s="1">
        <v>23802</v>
      </c>
      <c r="F1864" s="2">
        <v>44428</v>
      </c>
      <c r="G1864" t="str">
        <f>IFERROR(MID($D1864,FIND(G$1,$D1864,1)+0,110),"x")</f>
        <v>LOCALIZADO  NA FAZENDA BALIZA ESPETO, ZONA RURAL, NO MUNICÍPIO DE POÇÕES, MEDIANTE O CUMPRIMENTO DA  LEGISLAÇÃ</v>
      </c>
      <c r="H1864" t="str">
        <f>IFERROR(MID($D1864,FIND(H$1,$D1864,1)+0,70),"x")</f>
        <v xml:space="preserve">CAPTAÇÃO SUPERFICIAL, NA BACIA HIDROGRÁFICA  DO RIO DE CONTAS, NO RIO </v>
      </c>
      <c r="I1864" t="str">
        <f>IFERROR(MID($D1864,FIND(I$1,$D1864,1)+0,30),"x")</f>
        <v>CPF Nº 003.537.285-00, COM SED</v>
      </c>
      <c r="J1864" t="str">
        <f>IFERROR(MID($D1864,FIND(J$1,$D1864,1)+0,30),"x")</f>
        <v>x</v>
      </c>
      <c r="K1864" t="str">
        <f>IFERROR(MID($D1864,FIND(K$1,$D1864,1)+0,40),"x")</f>
        <v>VÁLIDO PELO PRAZO DE 04 (QUATRO) ANOS, A</v>
      </c>
      <c r="L1864" t="str">
        <f>IFERROR(MID($D1864,FIND(L$1,$D1864,1)+0,100),"x")</f>
        <v>RESOLVE: ART. 1º - AUTORIZAR O DIREITO DE  USO DOS RECURSOS HÍDRICOS, VÁLIDO PELO PRAZO DE 04 (QUATR</v>
      </c>
      <c r="M1864" t="s">
        <v>3917</v>
      </c>
      <c r="P1864" t="e">
        <f>VLOOKUP(A1864,#REF!,1,FALSE)</f>
        <v>#REF!</v>
      </c>
    </row>
    <row r="1865" spans="1:16" x14ac:dyDescent="0.25">
      <c r="A1865" s="3">
        <v>23816</v>
      </c>
      <c r="B1865" t="s">
        <v>6013</v>
      </c>
      <c r="C1865">
        <v>1827</v>
      </c>
      <c r="D1865" t="s">
        <v>1829</v>
      </c>
      <c r="E1865" s="1">
        <v>23816</v>
      </c>
      <c r="F1865" s="2">
        <v>44428</v>
      </c>
      <c r="G1865" t="str">
        <f>IFERROR(MID($D1865,FIND(G$1,$D1865,1)+0,110),"x")</f>
        <v>LOCALIZADO NA  FAZENDA POUSO ALEGRE III, ZONA RURAL, NO MUNICÍPIO DE WAGNER, MEDIANTE O CUMPRIMENTO DA  LEGISL</v>
      </c>
      <c r="H1865" t="str">
        <f>IFERROR(MID($D1865,FIND(H$1,$D1865,1)+0,70),"x")</f>
        <v>CAPTAÇÃO SUBTERRÂNEA, NA BACIA HIDROGRÁFICA DO RIO PARAGUAÇU, NO  POÇO</v>
      </c>
      <c r="I1865" t="str">
        <f>IFERROR(MID($D1865,FIND(I$1,$D1865,1)+0,30),"x")</f>
        <v>CPF N° 662.952.118-87, COM SED</v>
      </c>
      <c r="J1865" t="str">
        <f>IFERROR(MID($D1865,FIND(J$1,$D1865,1)+0,30),"x")</f>
        <v>x</v>
      </c>
      <c r="K1865" t="str">
        <f>IFERROR(MID($D1865,FIND(K$1,$D1865,1)+0,40),"x")</f>
        <v>VÁLIDO PELO PRAZO DE 04 (QUATRO) ANOS, A</v>
      </c>
      <c r="L1865" t="str">
        <f>IFERROR(MID($D1865,FIND(L$1,$D1865,1)+0,100),"x")</f>
        <v>RESOLVE: ART. 1º - AUTORIZAR O DIREITO DE  USO DOS RECURSOS HÍDRICOS, VÁLIDO PELO PRAZO DE 04 (QUATR</v>
      </c>
      <c r="M1865" t="s">
        <v>3919</v>
      </c>
      <c r="P1865" t="e">
        <f>VLOOKUP(A1865,#REF!,1,FALSE)</f>
        <v>#REF!</v>
      </c>
    </row>
    <row r="1866" spans="1:16" x14ac:dyDescent="0.25">
      <c r="A1866" s="3">
        <v>23817</v>
      </c>
      <c r="B1866" t="s">
        <v>6014</v>
      </c>
      <c r="C1866">
        <v>1828</v>
      </c>
      <c r="D1866" t="s">
        <v>1830</v>
      </c>
      <c r="E1866" s="1">
        <v>23817</v>
      </c>
      <c r="F1866" s="2">
        <v>44428</v>
      </c>
      <c r="G1866" t="str">
        <f>IFERROR(MID($D1866,FIND(G$1,$D1866,1)+0,110),"x")</f>
        <v>LOCALIZADO NA FAZENDA CAPOEIRA,  ZONA RURAL, NO MUNICÍPIO DE TUCANO, MEDIANTE O CUMPRIMENTO DA LEGISLAÇÃO VIGE</v>
      </c>
      <c r="H1866" t="str">
        <f>IFERROR(MID($D1866,FIND(H$1,$D1866,1)+0,70),"x")</f>
        <v xml:space="preserve">CAPTAÇÃO SUBTERRÂNEA, NA BACIA HIDROGRÁFICA DO RIO ITAPICURU, NO POÇO </v>
      </c>
      <c r="I1866" t="str">
        <f>IFERROR(MID($D1866,FIND(I$1,$D1866,1)+0,30),"x")</f>
        <v>CPF N° 028.952.925-58, COM SED</v>
      </c>
      <c r="J1866" t="str">
        <f>IFERROR(MID($D1866,FIND(J$1,$D1866,1)+0,30),"x")</f>
        <v>x</v>
      </c>
      <c r="K1866" t="str">
        <f>IFERROR(MID($D1866,FIND(K$1,$D1866,1)+0,40),"x")</f>
        <v>VÁLIDO PELO PRAZO DE 04 (QUATRO) ANOS, A</v>
      </c>
      <c r="L1866" t="str">
        <f>IFERROR(MID($D1866,FIND(L$1,$D1866,1)+0,100),"x")</f>
        <v>RESOLVE: ART. 1º - AUTORIZAR O DIREITO DE  USO DOS RECURSOS HÍDRICOS, VÁLIDO PELO PRAZO DE 04 (QUATR</v>
      </c>
      <c r="M1866" t="s">
        <v>3920</v>
      </c>
      <c r="P1866" t="e">
        <f>VLOOKUP(A1866,#REF!,1,FALSE)</f>
        <v>#REF!</v>
      </c>
    </row>
    <row r="1867" spans="1:16" x14ac:dyDescent="0.25">
      <c r="A1867" s="3">
        <v>23822</v>
      </c>
      <c r="B1867" t="s">
        <v>6015</v>
      </c>
      <c r="C1867">
        <v>1829</v>
      </c>
      <c r="D1867" t="s">
        <v>1831</v>
      </c>
      <c r="E1867" s="1">
        <v>23822</v>
      </c>
      <c r="F1867" s="2">
        <v>44431</v>
      </c>
      <c r="G1867" t="str">
        <f>IFERROR(MID($D1867,FIND(G$1,$D1867,1)+0,110),"x")</f>
        <v>LOCALIZADO NO MESMO LOCAL E MUNCÍPIO, MEDIANTE O CUMPRIMENTO DA LEGISLAÇÃO VIGENTE, DOS  CONDICIONANTES E DO P</v>
      </c>
      <c r="H1867" t="str">
        <f>IFERROR(MID($D1867,FIND(H$1,$D1867,1)+0,70),"x")</f>
        <v>CAPTAÇÃO SUBTERRÂNEA, NA BACIA HIDROGRÁFICA DO  RIO ITAPICURU, NO POÇO</v>
      </c>
      <c r="I1867" t="str">
        <f>IFERROR(MID($D1867,FIND(I$1,$D1867,1)+0,30),"x")</f>
        <v>CPF N° 475.972.755-87, COM SED</v>
      </c>
      <c r="J1867" t="str">
        <f>IFERROR(MID($D1867,FIND(J$1,$D1867,1)+0,30),"x")</f>
        <v>x</v>
      </c>
      <c r="K1867" t="str">
        <f>IFERROR(MID($D1867,FIND(K$1,$D1867,1)+0,40),"x")</f>
        <v>VÁLIDO PELO PRAZO DE 04 (QUATRO) ANOS, A</v>
      </c>
      <c r="L1867" t="str">
        <f>IFERROR(MID($D1867,FIND(L$1,$D1867,1)+0,100),"x")</f>
        <v>RESOLVE: ART. 1º - AUTORIZAR O DIREITO DE  USO DOS RECURSOS HÍDRICOS, VÁLIDO PELO PRAZO DE 04 (QUATR</v>
      </c>
      <c r="M1867" t="s">
        <v>3921</v>
      </c>
      <c r="P1867" t="e">
        <f>VLOOKUP(A1867,#REF!,1,FALSE)</f>
        <v>#REF!</v>
      </c>
    </row>
    <row r="1868" spans="1:16" x14ac:dyDescent="0.25">
      <c r="A1868" s="3">
        <v>23823</v>
      </c>
      <c r="B1868" t="s">
        <v>6016</v>
      </c>
      <c r="C1868">
        <v>1830</v>
      </c>
      <c r="D1868" t="s">
        <v>1832</v>
      </c>
      <c r="E1868" s="1">
        <v>23823</v>
      </c>
      <c r="F1868" s="2">
        <v>44431</v>
      </c>
      <c r="G1868" t="str">
        <f>IFERROR(MID($D1868,FIND(G$1,$D1868,1)+0,110),"x")</f>
        <v>LOCALIZADO NO SÍTIO LUAR DO SERTÃO, ZONA RURAL, NO MUNICÍPIO DE  SÁTIRO DIAS, MEDIANTE O CUMPRIMENTO DA LEGISL</v>
      </c>
      <c r="H1868" t="str">
        <f>IFERROR(MID($D1868,FIND(H$1,$D1868,1)+0,70),"x")</f>
        <v>CAPTAÇÃO SUBTERRÂNEA,  NA BACIA HIDROGRÁFICA DO RIO ITAPICURU, NO POÇO</v>
      </c>
      <c r="I1868" t="str">
        <f>IFERROR(MID($D1868,FIND(I$1,$D1868,1)+0,30),"x")</f>
        <v>CPF N° 124.148.595-04, COM SED</v>
      </c>
      <c r="J1868" t="str">
        <f>IFERROR(MID($D1868,FIND(J$1,$D1868,1)+0,30),"x")</f>
        <v>x</v>
      </c>
      <c r="K1868" t="str">
        <f>IFERROR(MID($D1868,FIND(K$1,$D1868,1)+0,40),"x")</f>
        <v>VÁLIDO PELO PRAZO DE 04 (QUATRO) ANOS, A</v>
      </c>
      <c r="L1868" t="str">
        <f>IFERROR(MID($D1868,FIND(L$1,$D1868,1)+0,100),"x")</f>
        <v>RESOLVE: ART. 1º - AUTORIZAR O DIREITO  DE USO DOS RECURSOS HÍDRICOS, VÁLIDO PELO PRAZO DE 04 (QUATR</v>
      </c>
      <c r="M1868" t="s">
        <v>3922</v>
      </c>
      <c r="P1868" t="e">
        <f>VLOOKUP(A1868,#REF!,1,FALSE)</f>
        <v>#REF!</v>
      </c>
    </row>
    <row r="1869" spans="1:16" x14ac:dyDescent="0.25">
      <c r="A1869" s="3">
        <v>23824</v>
      </c>
      <c r="B1869" t="s">
        <v>6017</v>
      </c>
      <c r="C1869">
        <v>1831</v>
      </c>
      <c r="D1869" t="s">
        <v>1833</v>
      </c>
      <c r="E1869" s="1">
        <v>23824</v>
      </c>
      <c r="F1869" s="2">
        <v>44431</v>
      </c>
      <c r="G1869" t="str">
        <f>IFERROR(MID($D1869,FIND(G$1,$D1869,1)+0,110),"x")</f>
        <v>LOCALIZADO NA FAZENDA CASCAVEL, ZONA RURAL, NO MUNICÍPIO DE VÁRZEA NOVA, MEDIANTE  O CUMPRIMENTO DA LEGISLAÇÃO</v>
      </c>
      <c r="H1869" t="str">
        <f>IFERROR(MID($D1869,FIND(H$1,$D1869,1)+0,70),"x")</f>
        <v xml:space="preserve">CAPTAÇÃO SUBTERRÂNEA, NA BACIA HIDROGRÁFICA DO  RIO SÃO FRANCISCO, NO </v>
      </c>
      <c r="I1869" t="str">
        <f>IFERROR(MID($D1869,FIND(I$1,$D1869,1)+0,30),"x")</f>
        <v>CPF N° 888.559.025-04, COM SED</v>
      </c>
      <c r="J1869" t="str">
        <f>IFERROR(MID($D1869,FIND(J$1,$D1869,1)+0,30),"x")</f>
        <v>x</v>
      </c>
      <c r="K1869" t="str">
        <f>IFERROR(MID($D1869,FIND(K$1,$D1869,1)+0,40),"x")</f>
        <v>VÁLIDO PELO PRAZO DE 04 (QUATRO) ANOS, A</v>
      </c>
      <c r="L1869" t="str">
        <f>IFERROR(MID($D1869,FIND(L$1,$D1869,1)+0,100),"x")</f>
        <v>RESOLVE: ART. 1º - AUTORIZAR O DIREITO DE  USO DOS RECURSOS HÍDRICOS, VÁLIDO PELO PRAZO DE 04 (QUATR</v>
      </c>
      <c r="M1869" t="s">
        <v>3923</v>
      </c>
      <c r="P1869" t="e">
        <f>VLOOKUP(A1869,#REF!,1,FALSE)</f>
        <v>#REF!</v>
      </c>
    </row>
    <row r="1870" spans="1:16" x14ac:dyDescent="0.25">
      <c r="A1870" s="3">
        <v>23825</v>
      </c>
      <c r="B1870" t="s">
        <v>6018</v>
      </c>
      <c r="C1870">
        <v>1832</v>
      </c>
      <c r="D1870" t="s">
        <v>1834</v>
      </c>
      <c r="E1870" s="1">
        <v>23825</v>
      </c>
      <c r="F1870" s="2">
        <v>44431</v>
      </c>
      <c r="G1870" t="str">
        <f>IFERROR(MID($D1870,FIND(G$1,$D1870,1)+0,110),"x")</f>
        <v>LOCALIZADO NA FAZENDA BOCA TORTA, ZONA RURAL, NO MUNICÍPIO DE   MIRANGABA, MEDIANTE O CUMPRIMENTO DA LEGISLAÇÃ</v>
      </c>
      <c r="H1870" t="str">
        <f>IFERROR(MID($D1870,FIND(H$1,$D1870,1)+0,70),"x")</f>
        <v xml:space="preserve">CAPTAÇÃO SUBTERRÂNEA, NA BACIA HIDROGRÁFICA DO RIO SÃO  FRANCISCO, NO </v>
      </c>
      <c r="I1870" t="str">
        <f>IFERROR(MID($D1870,FIND(I$1,$D1870,1)+0,30),"x")</f>
        <v>CPF N° 092.743.325-72, COM SED</v>
      </c>
      <c r="J1870" t="str">
        <f>IFERROR(MID($D1870,FIND(J$1,$D1870,1)+0,30),"x")</f>
        <v>x</v>
      </c>
      <c r="K1870" t="str">
        <f>IFERROR(MID($D1870,FIND(K$1,$D1870,1)+0,40),"x")</f>
        <v>VÁLIDO PELO PRAZO DE 04 (QUATRO) ANOS, A</v>
      </c>
      <c r="L1870" t="str">
        <f>IFERROR(MID($D1870,FIND(L$1,$D1870,1)+0,100),"x")</f>
        <v>RESOLVE: ART. 1º - AUTORIZAR O DIREITO DE  USO DOS RECURSOS HÍDRICOS, VÁLIDO PELO PRAZO DE 04 (QUATR</v>
      </c>
      <c r="M1870" t="s">
        <v>3924</v>
      </c>
      <c r="P1870" t="e">
        <f>VLOOKUP(A1870,#REF!,1,FALSE)</f>
        <v>#REF!</v>
      </c>
    </row>
    <row r="1871" spans="1:16" x14ac:dyDescent="0.25">
      <c r="A1871" s="3">
        <v>23828</v>
      </c>
      <c r="B1871" t="s">
        <v>6019</v>
      </c>
      <c r="C1871">
        <v>1833</v>
      </c>
      <c r="D1871" t="s">
        <v>1835</v>
      </c>
      <c r="E1871" s="1">
        <v>23828</v>
      </c>
      <c r="F1871" s="2">
        <v>44431</v>
      </c>
      <c r="G1871" t="str">
        <f>IFERROR(MID($D1871,FIND(G$1,$D1871,1)+0,110),"x")</f>
        <v>LOCALIZADO NA FAZENDA ALTO ALEGRE, ZONA RURAL, NO MUNICÍPIO DE  SÁTIRO DIAS, MEDIANTE O CUMPRIMENTO DA LEGISLA</v>
      </c>
      <c r="H1871" t="str">
        <f>IFERROR(MID($D1871,FIND(H$1,$D1871,1)+0,70),"x")</f>
        <v>CAPTAÇÃO SUBTERRÂNEA,  NA BACIA HIDROGRÁFICA DO RIO ITAPICURU, NO POÇO</v>
      </c>
      <c r="I1871" t="str">
        <f>IFERROR(MID($D1871,FIND(I$1,$D1871,1)+0,30),"x")</f>
        <v>x</v>
      </c>
      <c r="J1871" t="str">
        <f>IFERROR(MID($D1871,FIND(J$1,$D1871,1)+0,30),"x")</f>
        <v>CNPJ N° 21.570.871/0001-10, CO</v>
      </c>
      <c r="K1871" t="str">
        <f>IFERROR(MID($D1871,FIND(K$1,$D1871,1)+0,40),"x")</f>
        <v>VÁLIDO PELO PRAZO DE 04 (QUATRO) ANOS, A</v>
      </c>
      <c r="L1871" t="str">
        <f>IFERROR(MID($D1871,FIND(L$1,$D1871,1)+0,100),"x")</f>
        <v>RESOLVE: ART. 1º - AUTORIZAR O DIREITO DE  USO DOS RECURSOS HÍDRICOS, VÁLIDO PELO PRAZO DE 04 (QUATR</v>
      </c>
      <c r="M1871" t="s">
        <v>3925</v>
      </c>
      <c r="P1871" t="e">
        <f>VLOOKUP(A1871,#REF!,1,FALSE)</f>
        <v>#REF!</v>
      </c>
    </row>
    <row r="1872" spans="1:16" x14ac:dyDescent="0.25">
      <c r="A1872" s="3">
        <v>23836</v>
      </c>
      <c r="B1872" t="s">
        <v>6020</v>
      </c>
      <c r="C1872">
        <v>1834</v>
      </c>
      <c r="D1872" t="s">
        <v>1836</v>
      </c>
      <c r="E1872" s="1">
        <v>23836</v>
      </c>
      <c r="F1872" s="2">
        <v>44431</v>
      </c>
      <c r="G1872" t="str">
        <f>IFERROR(MID($D1872,FIND(G$1,$D1872,1)+0,110),"x")</f>
        <v>LOCALIZADO NA FAZENDA SÃO LUIZ, ZONA RURAL, NO MUNICÍPIO DE MIRANGABA, MEDIANTE O  CUMPRIMENTO DA LEGISLAÇÃO V</v>
      </c>
      <c r="H1872" t="str">
        <f>IFERROR(MID($D1872,FIND(H$1,$D1872,1)+0,70),"x")</f>
        <v xml:space="preserve">CAPTAÇÃO SUBTERRÂNEA, NA BACIA HIDROGRÁFICA DO  RIO SÃO FRANCISCO, NO </v>
      </c>
      <c r="I1872" t="str">
        <f>IFERROR(MID($D1872,FIND(I$1,$D1872,1)+0,30),"x")</f>
        <v>CPF N° 046.853.955-73, COM SED</v>
      </c>
      <c r="J1872" t="str">
        <f>IFERROR(MID($D1872,FIND(J$1,$D1872,1)+0,30),"x")</f>
        <v>x</v>
      </c>
      <c r="K1872" t="str">
        <f>IFERROR(MID($D1872,FIND(K$1,$D1872,1)+0,40),"x")</f>
        <v>VÁLIDO PELO PRAZO DE 04 (QUATRO) ANOS, A</v>
      </c>
      <c r="L1872" t="str">
        <f>IFERROR(MID($D1872,FIND(L$1,$D1872,1)+0,100),"x")</f>
        <v>RESOLVE: ART. 1º - AUTORIZAR O DIREITO DE  USO DOS RECURSOS HÍDRICOS, VÁLIDO PELO PRAZO DE 04 (QUATR</v>
      </c>
      <c r="M1872" t="s">
        <v>3926</v>
      </c>
      <c r="P1872" t="e">
        <f>VLOOKUP(A1872,#REF!,1,FALSE)</f>
        <v>#REF!</v>
      </c>
    </row>
    <row r="1873" spans="1:16" x14ac:dyDescent="0.25">
      <c r="A1873" s="3">
        <v>23838</v>
      </c>
      <c r="B1873" t="s">
        <v>6021</v>
      </c>
      <c r="C1873">
        <v>1835</v>
      </c>
      <c r="D1873" t="s">
        <v>1837</v>
      </c>
      <c r="E1873" s="1">
        <v>23838</v>
      </c>
      <c r="F1873" s="2">
        <v>44431</v>
      </c>
      <c r="G1873" t="str">
        <f>IFERROR(MID($D1873,FIND(G$1,$D1873,1)+0,110),"x")</f>
        <v>LOCALIZADO NA  FAZENDA POÇO DA AREIA, ZONA RURAL, NO MUNICÍPIO DE JUSSIAPE, MEDIANTE O CUMPRIMENTO DA  LEGISLA</v>
      </c>
      <c r="H1873" t="str">
        <f>IFERROR(MID($D1873,FIND(H$1,$D1873,1)+0,70),"x")</f>
        <v>CAPTAÇÃO SUPERFICIAL, NA BACIA HIDROGRÁFICA DO RIO DE CONTAS, NO RIO D</v>
      </c>
      <c r="I1873" t="str">
        <f>IFERROR(MID($D1873,FIND(I$1,$D1873,1)+0,30),"x")</f>
        <v>CPF N° 689.943.895-04, COM SED</v>
      </c>
      <c r="J1873" t="str">
        <f>IFERROR(MID($D1873,FIND(J$1,$D1873,1)+0,30),"x")</f>
        <v>x</v>
      </c>
      <c r="K1873" t="str">
        <f>IFERROR(MID($D1873,FIND(K$1,$D1873,1)+0,40),"x")</f>
        <v>VÁLIDO PELO PRAZO 04 (QUATRO) ANOS, À VA</v>
      </c>
      <c r="L1873" t="str">
        <f>IFERROR(MID($D1873,FIND(L$1,$D1873,1)+0,100),"x")</f>
        <v xml:space="preserve">RESOLVE: ART. 1º - AUTORIZAR O DIREITO DE  USO DOS RECURSOS HÍDRICOS, VÁLIDO PELO PRAZO 04 (QUATRO) </v>
      </c>
      <c r="M1873" t="s">
        <v>3927</v>
      </c>
      <c r="P1873" t="e">
        <f>VLOOKUP(A1873,#REF!,1,FALSE)</f>
        <v>#REF!</v>
      </c>
    </row>
    <row r="1874" spans="1:16" x14ac:dyDescent="0.25">
      <c r="A1874" s="3">
        <v>23839</v>
      </c>
      <c r="B1874" t="s">
        <v>6022</v>
      </c>
      <c r="C1874">
        <v>1836</v>
      </c>
      <c r="D1874" t="s">
        <v>1838</v>
      </c>
      <c r="E1874" s="1">
        <v>23839</v>
      </c>
      <c r="F1874" s="2">
        <v>44431</v>
      </c>
      <c r="G1874" t="str">
        <f>IFERROR(MID($D1874,FIND(G$1,$D1874,1)+0,110),"x")</f>
        <v xml:space="preserve">LOCALIZADO  NA FAZENDA CARRANCA, ZONA RURAL, NO MUNICÍPIO DE MIRANGABA, MEDIANTE O CUMPRIMENTO DA  LEGISLAÇÃO </v>
      </c>
      <c r="H1874" t="str">
        <f>IFERROR(MID($D1874,FIND(H$1,$D1874,1)+0,70),"x")</f>
        <v xml:space="preserve">CAPTAÇÃO SUBTERRÂNEA, NA BACIA HIDROGRÁFICA DO RIO SÃO FRANCISCO,  NO </v>
      </c>
      <c r="I1874" t="str">
        <f>IFERROR(MID($D1874,FIND(I$1,$D1874,1)+0,30),"x")</f>
        <v>CPF N° 520.887.585-34, COM SED</v>
      </c>
      <c r="J1874" t="str">
        <f>IFERROR(MID($D1874,FIND(J$1,$D1874,1)+0,30),"x")</f>
        <v>x</v>
      </c>
      <c r="K1874" t="str">
        <f>IFERROR(MID($D1874,FIND(K$1,$D1874,1)+0,40),"x")</f>
        <v>VÁLIDO PELO PRAZO DE 04 (QUATRO) ANOS, A</v>
      </c>
      <c r="L1874" t="str">
        <f>IFERROR(MID($D1874,FIND(L$1,$D1874,1)+0,100),"x")</f>
        <v>RESOLVE: ART. 1º - AUTORIZAR O DIREITO DE  USO DOS RECURSOS HÍDRICOS, VÁLIDO PELO PRAZO DE 04 (QUATR</v>
      </c>
      <c r="M1874" t="s">
        <v>3928</v>
      </c>
      <c r="P1874" t="e">
        <f>VLOOKUP(A1874,#REF!,1,FALSE)</f>
        <v>#REF!</v>
      </c>
    </row>
    <row r="1875" spans="1:16" x14ac:dyDescent="0.25">
      <c r="A1875" s="3">
        <v>23840</v>
      </c>
      <c r="B1875" t="s">
        <v>6023</v>
      </c>
      <c r="C1875">
        <v>1837</v>
      </c>
      <c r="D1875" t="s">
        <v>1839</v>
      </c>
      <c r="E1875" s="1">
        <v>23840</v>
      </c>
      <c r="F1875" s="2">
        <v>44431</v>
      </c>
      <c r="G1875" t="str">
        <f>IFERROR(MID($D1875,FIND(G$1,$D1875,1)+0,110),"x")</f>
        <v>LOCALIZADO NA FAZENDA GASPAR, ZONA RURAL, NO MUNICÍPIO DE VÁRZEA NOVA, MEDIANTE O  CUMPRIMENTO DA LEGISLAÇÃO V</v>
      </c>
      <c r="H1875" t="str">
        <f>IFERROR(MID($D1875,FIND(H$1,$D1875,1)+0,70),"x")</f>
        <v xml:space="preserve">CAPTAÇÃO SUBTERRÂNEA, NA BACIA HIDROGRÁFICA DO  RIO SÃO FRANCISCO, NO </v>
      </c>
      <c r="I1875" t="str">
        <f>IFERROR(MID($D1875,FIND(I$1,$D1875,1)+0,30),"x")</f>
        <v>CPF N° 076.154.015-69, COM SED</v>
      </c>
      <c r="J1875" t="str">
        <f>IFERROR(MID($D1875,FIND(J$1,$D1875,1)+0,30),"x")</f>
        <v>x</v>
      </c>
      <c r="K1875" t="str">
        <f>IFERROR(MID($D1875,FIND(K$1,$D1875,1)+0,40),"x")</f>
        <v>VÁLIDO PELO PRAZO DE 04 (QUATRO) ANOS, A</v>
      </c>
      <c r="L1875" t="str">
        <f>IFERROR(MID($D1875,FIND(L$1,$D1875,1)+0,100),"x")</f>
        <v>RESOLVE: ART. 1º - AUTORIZAR O DIREITO DE  USO DOS RECURSOS HÍDRICOS, VÁLIDO PELO PRAZO DE 04 (QUATR</v>
      </c>
      <c r="M1875" t="s">
        <v>3929</v>
      </c>
      <c r="P1875" t="e">
        <f>VLOOKUP(A1875,#REF!,1,FALSE)</f>
        <v>#REF!</v>
      </c>
    </row>
    <row r="1876" spans="1:16" x14ac:dyDescent="0.25">
      <c r="A1876" s="3">
        <v>23850</v>
      </c>
      <c r="B1876" t="s">
        <v>6024</v>
      </c>
      <c r="C1876">
        <v>1838</v>
      </c>
      <c r="D1876" t="s">
        <v>1840</v>
      </c>
      <c r="E1876" s="1">
        <v>23850</v>
      </c>
      <c r="F1876" s="2">
        <v>44432</v>
      </c>
      <c r="G1876" t="str">
        <f>IFERROR(MID($D1876,FIND(G$1,$D1876,1)+0,110),"x")</f>
        <v xml:space="preserve">LOCALIZADO NAS FAZENDAS BELEZA E MONTE SANTO, ZONA RURAL, NO MUNICÍPIO DE GUARATINGA,  MEDIANTE O CUMPRIMENTO </v>
      </c>
      <c r="H1876" t="str">
        <f>IFERROR(MID($D1876,FIND(H$1,$D1876,1)+0,70),"x")</f>
        <v>CAPTAÇÃO SUPERFICIAL, NA BACIA HIDROGRÁFICA DO RIO BURANHÉM,  NO AFLUE</v>
      </c>
      <c r="I1876" t="str">
        <f>IFERROR(MID($D1876,FIND(I$1,$D1876,1)+0,30),"x")</f>
        <v>CPF Nº 196.151.597-00, COM SED</v>
      </c>
      <c r="J1876" t="str">
        <f>IFERROR(MID($D1876,FIND(J$1,$D1876,1)+0,30),"x")</f>
        <v>x</v>
      </c>
      <c r="K1876" t="str">
        <f>IFERROR(MID($D1876,FIND(K$1,$D1876,1)+0,40),"x")</f>
        <v>VÁLIDO PELO PRAZO DE 04 (QUATRO) ANOS, A</v>
      </c>
      <c r="L1876" t="str">
        <f>IFERROR(MID($D1876,FIND(L$1,$D1876,1)+0,100),"x")</f>
        <v>RESOLVE: ART. 1º - AUTORIZAR O DIREITO  DE USO DOS RECURSOS HÍDRICOS, VÁLIDO PELO PRAZO DE 04 (QUATR</v>
      </c>
      <c r="M1876" t="s">
        <v>3930</v>
      </c>
      <c r="P1876" t="e">
        <f>VLOOKUP(A1876,#REF!,1,FALSE)</f>
        <v>#REF!</v>
      </c>
    </row>
    <row r="1877" spans="1:16" x14ac:dyDescent="0.25">
      <c r="A1877" s="3">
        <v>23851</v>
      </c>
      <c r="B1877" t="s">
        <v>6025</v>
      </c>
      <c r="C1877">
        <v>1839</v>
      </c>
      <c r="D1877" t="s">
        <v>1841</v>
      </c>
      <c r="E1877" s="1">
        <v>23851</v>
      </c>
      <c r="F1877" s="2">
        <v>44432</v>
      </c>
      <c r="G1877" t="str">
        <f>IFERROR(MID($D1877,FIND(G$1,$D1877,1)+0,110),"x")</f>
        <v xml:space="preserve">LOCALIZADO NO MESMO LOCAL E  MUNICÍPIO, MEDIANTE O CUMPRIMENTO DA LEGISLAÇÃO VIGENTE, DOS CONDICIONANTES E DO </v>
      </c>
      <c r="H1877" t="str">
        <f>IFERROR(MID($D1877,FIND(H$1,$D1877,1)+0,70),"x")</f>
        <v xml:space="preserve">CAPTAÇÃO SUBTERRÂNEA, NA BACIA HIDROGRÁFICA DO RIO DE CONTAS, NO POÇO </v>
      </c>
      <c r="I1877" t="str">
        <f>IFERROR(MID($D1877,FIND(I$1,$D1877,1)+0,30),"x")</f>
        <v>CPF SOB N° 029.177.505-53, COM</v>
      </c>
      <c r="J1877" t="str">
        <f>IFERROR(MID($D1877,FIND(J$1,$D1877,1)+0,30),"x")</f>
        <v>x</v>
      </c>
      <c r="K1877" t="str">
        <f>IFERROR(MID($D1877,FIND(K$1,$D1877,1)+0,40),"x")</f>
        <v>VÁLIDO PELO PRAZO DE 04 (QUATRO) ANOS, A</v>
      </c>
      <c r="L1877" t="str">
        <f>IFERROR(MID($D1877,FIND(L$1,$D1877,1)+0,100),"x")</f>
        <v>RESOLVE: ART. 1º - AUTORIZAR O DIREITO DE  USO DOS RECURSOS HÍDRICOS, VÁLIDO PELO PRAZO DE 04 (QUATR</v>
      </c>
      <c r="M1877" t="s">
        <v>3931</v>
      </c>
      <c r="P1877" t="e">
        <f>VLOOKUP(A1877,#REF!,1,FALSE)</f>
        <v>#REF!</v>
      </c>
    </row>
    <row r="1878" spans="1:16" x14ac:dyDescent="0.25">
      <c r="A1878" s="3">
        <v>23852</v>
      </c>
      <c r="B1878" t="s">
        <v>6026</v>
      </c>
      <c r="C1878">
        <v>1840</v>
      </c>
      <c r="D1878" t="s">
        <v>1842</v>
      </c>
      <c r="E1878" s="1">
        <v>23852</v>
      </c>
      <c r="F1878" s="2">
        <v>44432</v>
      </c>
      <c r="G1878" t="str">
        <f>IFERROR(MID($D1878,FIND(G$1,$D1878,1)+0,110),"x")</f>
        <v>LOCALIZADO NO  MESMO LOCAL E MUNICÍPIO, MEDIANTE O CUMPRIMENTO DA LEGISLAÇÃO VIGENTE, DOS CONDICIONANTES  E DO</v>
      </c>
      <c r="H1878" t="str">
        <f>IFERROR(MID($D1878,FIND(H$1,$D1878,1)+0,70),"x")</f>
        <v>CAPTAÇÃO SUBTERRÂNEA, NA BACIA HIDROGRÁFICA DO RIO REAI,  NO POÇO 2, N</v>
      </c>
      <c r="I1878" t="str">
        <f>IFERROR(MID($D1878,FIND(I$1,$D1878,1)+0,30),"x")</f>
        <v>CPF N° 193.805.185-87, COM SED</v>
      </c>
      <c r="J1878" t="str">
        <f>IFERROR(MID($D1878,FIND(J$1,$D1878,1)+0,30),"x")</f>
        <v>x</v>
      </c>
      <c r="K1878" t="str">
        <f>IFERROR(MID($D1878,FIND(K$1,$D1878,1)+0,40),"x")</f>
        <v>VÁLIDO PELO PRAZO DE 04 (QUATRO) ANOS, A</v>
      </c>
      <c r="L1878" t="str">
        <f>IFERROR(MID($D1878,FIND(L$1,$D1878,1)+0,100),"x")</f>
        <v>RESOLVE: ART. 1º - AUTORIZAR O DIREITO DE  USO DOS RECURSOS HÍDRICOS, VÁLIDO PELO PRAZO DE 04 (QUATR</v>
      </c>
      <c r="M1878" t="s">
        <v>3932</v>
      </c>
      <c r="P1878" t="e">
        <f>VLOOKUP(A1878,#REF!,1,FALSE)</f>
        <v>#REF!</v>
      </c>
    </row>
    <row r="1879" spans="1:16" x14ac:dyDescent="0.25">
      <c r="A1879" s="3">
        <v>23853</v>
      </c>
      <c r="B1879" t="s">
        <v>6027</v>
      </c>
      <c r="C1879">
        <v>1841</v>
      </c>
      <c r="D1879" t="s">
        <v>1843</v>
      </c>
      <c r="E1879" s="1">
        <v>23853</v>
      </c>
      <c r="F1879" s="2">
        <v>44432</v>
      </c>
      <c r="G1879" t="str">
        <f>IFERROR(MID($D1879,FIND(G$1,$D1879,1)+0,110),"x")</f>
        <v>LOCALIZADO NA  FAZENDA BREJO DO INJENIO, ZONA RURAL, NO MUNICÍPIO DE TUCANO, MEDIANTE O CUMPRIMENTO DA  LEGISL</v>
      </c>
      <c r="H1879" t="str">
        <f>IFERROR(MID($D1879,FIND(H$1,$D1879,1)+0,70),"x")</f>
        <v>CAPTAÇÃO SUBTERRÂNEA, NA BACIA HIDROGRÁFICA DO RIO ITAPICURU, NO  POÇO</v>
      </c>
      <c r="I1879" t="str">
        <f>IFERROR(MID($D1879,FIND(I$1,$D1879,1)+0,30),"x")</f>
        <v>CPF N° 145.355.128-09, COM SED</v>
      </c>
      <c r="J1879" t="str">
        <f>IFERROR(MID($D1879,FIND(J$1,$D1879,1)+0,30),"x")</f>
        <v>x</v>
      </c>
      <c r="K1879" t="str">
        <f>IFERROR(MID($D1879,FIND(K$1,$D1879,1)+0,40),"x")</f>
        <v>VÁLIDO PELO PRAZO DE 04 (QUATRO) ANOS, A</v>
      </c>
      <c r="L1879" t="str">
        <f>IFERROR(MID($D1879,FIND(L$1,$D1879,1)+0,100),"x")</f>
        <v>RESOLVE: ART. 1º - AUTORIZAR O DIREITO DE USO  DOS RECURSOS HÍDRICOS, VÁLIDO PELO PRAZO DE 04 (QUATR</v>
      </c>
      <c r="M1879" t="s">
        <v>3933</v>
      </c>
      <c r="P1879" t="e">
        <f>VLOOKUP(A1879,#REF!,1,FALSE)</f>
        <v>#REF!</v>
      </c>
    </row>
    <row r="1880" spans="1:16" x14ac:dyDescent="0.25">
      <c r="A1880" s="3">
        <v>23854</v>
      </c>
      <c r="B1880" t="s">
        <v>6028</v>
      </c>
      <c r="C1880">
        <v>1842</v>
      </c>
      <c r="D1880" t="s">
        <v>1844</v>
      </c>
      <c r="E1880" s="1">
        <v>23854</v>
      </c>
      <c r="F1880" s="2">
        <v>44432</v>
      </c>
      <c r="G1880" t="str">
        <f>IFERROR(MID($D1880,FIND(G$1,$D1880,1)+0,110),"x")</f>
        <v>LOCALIZADO NO FAZENDA BOA SORTE, ZONA RURAL, NO MUNICÍPIO DE SÁTIRO DIAS, MEDIANTE  O CUMPRIMENTO DA LEGISLAÇÃ</v>
      </c>
      <c r="H1880" t="str">
        <f>IFERROR(MID($D1880,FIND(H$1,$D1880,1)+0,70),"x")</f>
        <v>CAPTAÇÃO SUBTERRÂNEA, NA BACIA HIDROGRÁFICA  DO RIO INHAMBUPE, NO POÇO</v>
      </c>
      <c r="I1880" t="str">
        <f>IFERROR(MID($D1880,FIND(I$1,$D1880,1)+0,30),"x")</f>
        <v>CPF N° 784.371.995-49, COM SED</v>
      </c>
      <c r="J1880" t="str">
        <f>IFERROR(MID($D1880,FIND(J$1,$D1880,1)+0,30),"x")</f>
        <v>x</v>
      </c>
      <c r="K1880" t="str">
        <f>IFERROR(MID($D1880,FIND(K$1,$D1880,1)+0,40),"x")</f>
        <v>VÁLIDO PELO PRAZO DE 04 (QUATRO) ANOS, A</v>
      </c>
      <c r="L1880" t="str">
        <f>IFERROR(MID($D1880,FIND(L$1,$D1880,1)+0,100),"x")</f>
        <v>RESOLVE: ART. 1º - AUTORIZAR O DIREITO  DE USO DOS RECURSOS HÍDRICOS, VÁLIDO PELO PRAZO DE 04 (QUATR</v>
      </c>
      <c r="M1880" t="s">
        <v>3934</v>
      </c>
      <c r="P1880" t="e">
        <f>VLOOKUP(A1880,#REF!,1,FALSE)</f>
        <v>#REF!</v>
      </c>
    </row>
    <row r="1881" spans="1:16" x14ac:dyDescent="0.25">
      <c r="A1881" s="3">
        <v>23855</v>
      </c>
      <c r="B1881" t="s">
        <v>6029</v>
      </c>
      <c r="C1881">
        <v>1843</v>
      </c>
      <c r="D1881" t="s">
        <v>1845</v>
      </c>
      <c r="E1881" s="1">
        <v>23855</v>
      </c>
      <c r="F1881" s="2">
        <v>44432</v>
      </c>
      <c r="G1881" t="str">
        <f>IFERROR(MID($D1881,FIND(G$1,$D1881,1)+0,110),"x")</f>
        <v>LOCALIZADO NO HARAS LAGO NEGRO,  FAZENDA CANDEAL, ZONA RURAL, NO MUNICÍPIO DE CONCEIÇÃO DE FEIRA, MEDIANTE O C</v>
      </c>
      <c r="H1881" t="str">
        <f>IFERROR(MID($D1881,FIND(H$1,$D1881,1)+0,70),"x")</f>
        <v xml:space="preserve">CAPTAÇÃO SUPERFICIAL, NA BACIA HIDROGRÁFICA DO RIO  PARAGUAÇU, NO RIO </v>
      </c>
      <c r="I1881" t="str">
        <f>IFERROR(MID($D1881,FIND(I$1,$D1881,1)+0,30),"x")</f>
        <v>CPF Nº 459.066.965-04, COM SED</v>
      </c>
      <c r="J1881" t="str">
        <f>IFERROR(MID($D1881,FIND(J$1,$D1881,1)+0,30),"x")</f>
        <v>x</v>
      </c>
      <c r="K1881" t="str">
        <f>IFERROR(MID($D1881,FIND(K$1,$D1881,1)+0,40),"x")</f>
        <v>VÁLIDO PELO PRAZO DE 04 (QUATRO) ANOS, A</v>
      </c>
      <c r="L1881" t="str">
        <f>IFERROR(MID($D1881,FIND(L$1,$D1881,1)+0,100),"x")</f>
        <v>RESOLVE: ART. 1º - AUTORIZAR O DIREITO DE  USO DOS RECURSOS HÍDRICOS, VÁLIDO PELO PRAZO DE 04 (QUATR</v>
      </c>
      <c r="M1881" t="s">
        <v>3935</v>
      </c>
      <c r="P1881" t="e">
        <f>VLOOKUP(A1881,#REF!,1,FALSE)</f>
        <v>#REF!</v>
      </c>
    </row>
    <row r="1882" spans="1:16" x14ac:dyDescent="0.25">
      <c r="A1882" s="3">
        <v>23856</v>
      </c>
      <c r="B1882" t="s">
        <v>6030</v>
      </c>
      <c r="C1882">
        <v>1844</v>
      </c>
      <c r="D1882" t="s">
        <v>1846</v>
      </c>
      <c r="E1882" s="1">
        <v>23856</v>
      </c>
      <c r="F1882" s="2">
        <v>44432</v>
      </c>
      <c r="G1882" t="str">
        <f>IFERROR(MID($D1882,FIND(G$1,$D1882,1)+0,110),"x")</f>
        <v>LOCALIZADO NA FAZENDA VERDE VALE, ZONA RURAL, NO MUNICÍPIO  DE ITABERABA, MEDIANTE O CUMPRIMENTO DA LEGISLAÇÃO</v>
      </c>
      <c r="H1882" t="str">
        <f>IFERROR(MID($D1882,FIND(H$1,$D1882,1)+0,70),"x")</f>
        <v xml:space="preserve">CAPTAÇÃO SUPERFICIAL, NA BACIA HIDROGRÁFICA DO RIO  PARAGUAÇU, NO RIO </v>
      </c>
      <c r="I1882" t="str">
        <f>IFERROR(MID($D1882,FIND(I$1,$D1882,1)+0,30),"x")</f>
        <v>CPF N° 172.450.605-68, COM SED</v>
      </c>
      <c r="J1882" t="str">
        <f>IFERROR(MID($D1882,FIND(J$1,$D1882,1)+0,30),"x")</f>
        <v>x</v>
      </c>
      <c r="K1882" t="str">
        <f>IFERROR(MID($D1882,FIND(K$1,$D1882,1)+0,40),"x")</f>
        <v>VÁLIDO PELO PRAZO 04 (QUATRO) ANOS, A JO</v>
      </c>
      <c r="L1882" t="str">
        <f>IFERROR(MID($D1882,FIND(L$1,$D1882,1)+0,100),"x")</f>
        <v xml:space="preserve">RESOLVE: ART. 1º - AUTORIZAR O DIREITO DE  USO DOS RECURSOS HÍDRICOS, VÁLIDO PELO PRAZO 04 (QUATRO) </v>
      </c>
      <c r="M1882" t="s">
        <v>3936</v>
      </c>
      <c r="P1882" t="e">
        <f>VLOOKUP(A1882,#REF!,1,FALSE)</f>
        <v>#REF!</v>
      </c>
    </row>
    <row r="1883" spans="1:16" x14ac:dyDescent="0.25">
      <c r="A1883" s="3">
        <v>23857</v>
      </c>
      <c r="B1883" t="s">
        <v>6031</v>
      </c>
      <c r="C1883">
        <v>1845</v>
      </c>
      <c r="D1883" t="s">
        <v>1847</v>
      </c>
      <c r="E1883" s="1">
        <v>23857</v>
      </c>
      <c r="F1883" s="2">
        <v>44432</v>
      </c>
      <c r="G1883" t="str">
        <f>IFERROR(MID($D1883,FIND(G$1,$D1883,1)+0,110),"x")</f>
        <v>LOCALIZADO NO SÍTIO REMANSO, COMUNIDADE BOA SENTENÇA, BARRINHA, NO MUNICÍPIO DE RIO DE  CONTAS, MEDIANTE O CUM</v>
      </c>
      <c r="H1883" t="str">
        <f>IFERROR(MID($D1883,FIND(H$1,$D1883,1)+0,70),"x")</f>
        <v xml:space="preserve">CAPTAÇÃO SUPERFICIAL, NA BACIA HIDROGRÁFICA DO RIO  DE CONTAS, NO RIO </v>
      </c>
      <c r="I1883" t="str">
        <f>IFERROR(MID($D1883,FIND(I$1,$D1883,1)+0,30),"x")</f>
        <v>CPF Nº 595.567.495-00, COM SED</v>
      </c>
      <c r="J1883" t="str">
        <f>IFERROR(MID($D1883,FIND(J$1,$D1883,1)+0,30),"x")</f>
        <v>x</v>
      </c>
      <c r="K1883" t="str">
        <f>IFERROR(MID($D1883,FIND(K$1,$D1883,1)+0,40),"x")</f>
        <v>VÁLIDO PELO PRAZO DE 04 (QUATRO) ANOS, A</v>
      </c>
      <c r="L1883" t="str">
        <f>IFERROR(MID($D1883,FIND(L$1,$D1883,1)+0,100),"x")</f>
        <v>RESOLVE: ART. 1º - AUTORIZAR O DIREITO DE  USO DOS RECURSOS HÍDRICOS, VÁLIDO PELO PRAZO DE 04 (QUATR</v>
      </c>
      <c r="M1883" t="s">
        <v>3937</v>
      </c>
      <c r="P1883" t="e">
        <f>VLOOKUP(A1883,#REF!,1,FALSE)</f>
        <v>#REF!</v>
      </c>
    </row>
    <row r="1884" spans="1:16" x14ac:dyDescent="0.25">
      <c r="A1884" s="3">
        <v>23859</v>
      </c>
      <c r="B1884" t="s">
        <v>6033</v>
      </c>
      <c r="C1884">
        <v>1847</v>
      </c>
      <c r="D1884" t="s">
        <v>1849</v>
      </c>
      <c r="E1884" s="1">
        <v>23859</v>
      </c>
      <c r="F1884" s="2">
        <v>44432</v>
      </c>
      <c r="G1884" t="str">
        <f>IFERROR(MID($D1884,FIND(G$1,$D1884,1)+0,110),"x")</f>
        <v xml:space="preserve">LOCALIZADO NO MESMO LOCAL E MUNICÍPIO, MEDIANTE O CUMPRIMENTO DA  LEGISLAÇÃO VIGENTE, DOS CONDICIONANTES E DO </v>
      </c>
      <c r="H1884" t="str">
        <f>IFERROR(MID($D1884,FIND(H$1,$D1884,1)+0,70),"x")</f>
        <v xml:space="preserve">CAPTAÇÃO SUBTERRÂNEA, NA BACIA  HIDROGRÁFICA DO RIO SÃO FRANCISCO, NO </v>
      </c>
      <c r="I1884" t="str">
        <f>IFERROR(MID($D1884,FIND(I$1,$D1884,1)+0,30),"x")</f>
        <v>CPF N° 617.944.305-04, COM SED</v>
      </c>
      <c r="J1884" t="str">
        <f>IFERROR(MID($D1884,FIND(J$1,$D1884,1)+0,30),"x")</f>
        <v>x</v>
      </c>
      <c r="K1884" t="str">
        <f>IFERROR(MID($D1884,FIND(K$1,$D1884,1)+0,40),"x")</f>
        <v>VÁLIDO PELO PRAZO DE 04 (QUATRO) ANOS, A</v>
      </c>
      <c r="L1884" t="str">
        <f>IFERROR(MID($D1884,FIND(L$1,$D1884,1)+0,100),"x")</f>
        <v>RESOLVE: ART. 1º - AUTORIZAR O DIREITO  DE USO DOS RECURSOS HÍDRICOS, VÁLIDO PELO PRAZO DE 04 (QUATR</v>
      </c>
      <c r="M1884" t="s">
        <v>3939</v>
      </c>
      <c r="P1884" t="e">
        <f>VLOOKUP(A1884,#REF!,1,FALSE)</f>
        <v>#REF!</v>
      </c>
    </row>
    <row r="1885" spans="1:16" x14ac:dyDescent="0.25">
      <c r="A1885" s="3">
        <v>23862</v>
      </c>
      <c r="B1885" t="s">
        <v>6034</v>
      </c>
      <c r="C1885">
        <v>1848</v>
      </c>
      <c r="D1885" t="s">
        <v>1850</v>
      </c>
      <c r="E1885" s="1">
        <v>23862</v>
      </c>
      <c r="F1885" s="2">
        <v>44432</v>
      </c>
      <c r="G1885" t="str">
        <f>IFERROR(MID($D1885,FIND(G$1,$D1885,1)+0,110),"x")</f>
        <v>LOCALIZADO NO MESMO LOCAL E MUNICÍPIO, MEDIANTE O CUMPRIMENTO DA LEGISLAÇÃO VIGENTE, DOS CON- DICIONANTES E DO</v>
      </c>
      <c r="H1885" t="str">
        <f>IFERROR(MID($D1885,FIND(H$1,$D1885,1)+0,70),"x")</f>
        <v>CAPTAÇÃO SUPERFICIAL, NA BACIA HIDROGRÁFICA DO RIO CARAÍVA, NO  CÓRREG</v>
      </c>
      <c r="I1885" t="str">
        <f>IFERROR(MID($D1885,FIND(I$1,$D1885,1)+0,30),"x")</f>
        <v>CPF N° 675.057.247-20, COM SED</v>
      </c>
      <c r="J1885" t="str">
        <f>IFERROR(MID($D1885,FIND(J$1,$D1885,1)+0,30),"x")</f>
        <v>x</v>
      </c>
      <c r="K1885" t="str">
        <f>IFERROR(MID($D1885,FIND(K$1,$D1885,1)+0,40),"x")</f>
        <v>VÁLIDO PELO PRAZO 04 (QUATRO) ANOS, A LU</v>
      </c>
      <c r="L1885" t="str">
        <f>IFERROR(MID($D1885,FIND(L$1,$D1885,1)+0,100),"x")</f>
        <v xml:space="preserve">RESOLVE: ART. 1º - AUTORIZAR O DIREITO DE  USO DOS RECURSOS HÍDRICOS, VÁLIDO PELO PRAZO 04 (QUATRO) </v>
      </c>
      <c r="M1885" t="s">
        <v>3940</v>
      </c>
      <c r="P1885" t="e">
        <f>VLOOKUP(A1885,#REF!,1,FALSE)</f>
        <v>#REF!</v>
      </c>
    </row>
    <row r="1886" spans="1:16" x14ac:dyDescent="0.25">
      <c r="A1886" s="3">
        <v>23863</v>
      </c>
      <c r="B1886" t="s">
        <v>6035</v>
      </c>
      <c r="C1886">
        <v>1849</v>
      </c>
      <c r="D1886" t="s">
        <v>1851</v>
      </c>
      <c r="E1886" s="1">
        <v>23863</v>
      </c>
      <c r="F1886" s="2">
        <v>44432</v>
      </c>
      <c r="G1886" t="str">
        <f>IFERROR(MID($D1886,FIND(G$1,$D1886,1)+0,110),"x")</f>
        <v xml:space="preserve">LOCALIZADO NO MESMO LOCAL E MUNICÍPIO, MEDIANTE O CUMPRIMENTO DA LEGISLAÇÃO VIGENTE, DOS  CONDICIONANTES E DO </v>
      </c>
      <c r="H1886" t="str">
        <f>IFERROR(MID($D1886,FIND(H$1,$D1886,1)+0,70),"x")</f>
        <v xml:space="preserve">CAPTAÇÃO SUPERFICIAL, NA BACIA HIDROGRÁFICA  DO RIO DE CONTAS, NO RIO </v>
      </c>
      <c r="I1886" t="str">
        <f>IFERROR(MID($D1886,FIND(I$1,$D1886,1)+0,30),"x")</f>
        <v>CPF Nº 012.784.248-90, COM SED</v>
      </c>
      <c r="J1886" t="str">
        <f>IFERROR(MID($D1886,FIND(J$1,$D1886,1)+0,30),"x")</f>
        <v>x</v>
      </c>
      <c r="K1886" t="str">
        <f>IFERROR(MID($D1886,FIND(K$1,$D1886,1)+0,40),"x")</f>
        <v>VÁLIDO PELO PRAZO DE 04 (QUATRO) ANOS, A</v>
      </c>
      <c r="L1886" t="str">
        <f>IFERROR(MID($D1886,FIND(L$1,$D1886,1)+0,100),"x")</f>
        <v>RESOLVE: ART. 1º - AUTORIZAR O DIREITO DE  USO DOS RECURSOS HÍDRICOS, VÁLIDO PELO PRAZO DE 04 (QUATR</v>
      </c>
      <c r="M1886" t="s">
        <v>3941</v>
      </c>
      <c r="P1886" t="e">
        <f>VLOOKUP(A1886,#REF!,1,FALSE)</f>
        <v>#REF!</v>
      </c>
    </row>
    <row r="1887" spans="1:16" x14ac:dyDescent="0.25">
      <c r="A1887" s="3">
        <v>23877</v>
      </c>
      <c r="B1887" t="s">
        <v>6036</v>
      </c>
      <c r="C1887">
        <v>1850</v>
      </c>
      <c r="D1887" t="s">
        <v>1852</v>
      </c>
      <c r="E1887" s="1">
        <v>23877</v>
      </c>
      <c r="F1887" s="2">
        <v>44433</v>
      </c>
      <c r="G1887" t="str">
        <f>IFERROR(MID($D1887,FIND(G$1,$D1887,1)+0,110),"x")</f>
        <v>LOCALIZADO NA FAZENDA BOA  VENTURA, ZONA RURAL, NO MUNICÍPIO DE ITAPICURU, MEDIANTE O CUMPRIMENTO DA LEGISLAÇÃ</v>
      </c>
      <c r="H1887" t="str">
        <f>IFERROR(MID($D1887,FIND(H$1,$D1887,1)+0,70),"x")</f>
        <v>CAPTAÇÃO SUBTERRÂNEA, NA BACIA HIDROGRÁFICA DO RIO REAL, NO POÇO 1,  N</v>
      </c>
      <c r="I1887" t="str">
        <f>IFERROR(MID($D1887,FIND(I$1,$D1887,1)+0,30),"x")</f>
        <v>CPF N° 683.976.585-72, COM SED</v>
      </c>
      <c r="J1887" t="str">
        <f>IFERROR(MID($D1887,FIND(J$1,$D1887,1)+0,30),"x")</f>
        <v>x</v>
      </c>
      <c r="K1887" t="str">
        <f>IFERROR(MID($D1887,FIND(K$1,$D1887,1)+0,40),"x")</f>
        <v>VÁLIDO PELO PRAZO DE 04 (QUATRO) ANOS, A</v>
      </c>
      <c r="L1887" t="str">
        <f>IFERROR(MID($D1887,FIND(L$1,$D1887,1)+0,100),"x")</f>
        <v>RESOLVE: ART. 1º - AUTORIZAR O DIREITO DE  USO DOS RECURSOS HÍDRICOS, VÁLIDO PELO PRAZO DE 04 (QUATR</v>
      </c>
      <c r="M1887" t="s">
        <v>3942</v>
      </c>
      <c r="P1887" t="e">
        <f>VLOOKUP(A1887,#REF!,1,FALSE)</f>
        <v>#REF!</v>
      </c>
    </row>
    <row r="1888" spans="1:16" x14ac:dyDescent="0.25">
      <c r="A1888" s="3">
        <v>23878</v>
      </c>
      <c r="B1888" t="s">
        <v>6037</v>
      </c>
      <c r="C1888">
        <v>1851</v>
      </c>
      <c r="D1888" t="s">
        <v>1853</v>
      </c>
      <c r="E1888" s="1">
        <v>23878</v>
      </c>
      <c r="F1888" s="2">
        <v>44433</v>
      </c>
      <c r="G1888" t="str">
        <f>IFERROR(MID($D1888,FIND(G$1,$D1888,1)+0,110),"x")</f>
        <v>LOCALIZADO NO SÍTIO SARIEMA, ZONA RURAL, NO MUNICÍPIO DE ITAPICURU, MEDIANTE O CUMPRIMENTO DA  LEGISLAÇÃO VIGE</v>
      </c>
      <c r="H1888" t="str">
        <f>IFERROR(MID($D1888,FIND(H$1,$D1888,1)+0,70),"x")</f>
        <v>CAPTAÇÃO SUBTERRÂNEA, NA BACIA HIDROGRÁFICA  DO RIO REAL, NO POÇO 1, N</v>
      </c>
      <c r="I1888" t="str">
        <f>IFERROR(MID($D1888,FIND(I$1,$D1888,1)+0,30),"x")</f>
        <v>CPF N° 909.698.985-68, COM SED</v>
      </c>
      <c r="J1888" t="str">
        <f>IFERROR(MID($D1888,FIND(J$1,$D1888,1)+0,30),"x")</f>
        <v>x</v>
      </c>
      <c r="K1888" t="str">
        <f>IFERROR(MID($D1888,FIND(K$1,$D1888,1)+0,40),"x")</f>
        <v>VÁLIDO PELO PRAZO DE 04 (QUATRO) ANOS, A</v>
      </c>
      <c r="L1888" t="str">
        <f>IFERROR(MID($D1888,FIND(L$1,$D1888,1)+0,100),"x")</f>
        <v>RESOLVE: ART. 1º - AUTORIZAR O DIREITO  DE USO DOS RECURSOS HÍDRICOS, VÁLIDO PELO PRAZO DE 04 (QUATR</v>
      </c>
      <c r="M1888" t="s">
        <v>3943</v>
      </c>
      <c r="P1888" t="e">
        <f>VLOOKUP(A1888,#REF!,1,FALSE)</f>
        <v>#REF!</v>
      </c>
    </row>
    <row r="1889" spans="1:16" x14ac:dyDescent="0.25">
      <c r="A1889" s="3">
        <v>23888</v>
      </c>
      <c r="B1889" t="s">
        <v>6038</v>
      </c>
      <c r="C1889">
        <v>1852</v>
      </c>
      <c r="D1889" t="s">
        <v>1854</v>
      </c>
      <c r="E1889" s="1">
        <v>23888</v>
      </c>
      <c r="F1889" s="2">
        <v>44434</v>
      </c>
      <c r="G1889" t="str">
        <f>IFERROR(MID($D1889,FIND(G$1,$D1889,1)+0,110),"x")</f>
        <v>LOCALIZADO NO SÍTIO SÃO JORGE, ZONA RURAL, NO MUNICÍPIO DE ITAPICURU, MEDIANTE O  CUMPRIMENTO DA LEGISLAÇÃO VI</v>
      </c>
      <c r="H1889" t="str">
        <f>IFERROR(MID($D1889,FIND(H$1,$D1889,1)+0,70),"x")</f>
        <v>CAPTAÇÃO SUBTERRÂNEA, NA BACIA  HIDROGRÁFICA DO RIO ITAPICURU, NO POÇO</v>
      </c>
      <c r="I1889" t="str">
        <f>IFERROR(MID($D1889,FIND(I$1,$D1889,1)+0,30),"x")</f>
        <v>CPF N° 006.840.055-14, COM SED</v>
      </c>
      <c r="J1889" t="str">
        <f>IFERROR(MID($D1889,FIND(J$1,$D1889,1)+0,30),"x")</f>
        <v>x</v>
      </c>
      <c r="K1889" t="str">
        <f>IFERROR(MID($D1889,FIND(K$1,$D1889,1)+0,40),"x")</f>
        <v>VÁLIDO PELO PRAZO DE 04 (QUATRO) ANOS, A</v>
      </c>
      <c r="L1889" t="str">
        <f>IFERROR(MID($D1889,FIND(L$1,$D1889,1)+0,100),"x")</f>
        <v>RESOLVE: ART. 1º - AUTORIZAR O DIREITO  DE USO DOS RECURSOS HÍDRICOS, VÁLIDO PELO PRAZO DE 04 (QUATR</v>
      </c>
      <c r="M1889" t="s">
        <v>3944</v>
      </c>
      <c r="P1889" t="e">
        <f>VLOOKUP(A1889,#REF!,1,FALSE)</f>
        <v>#REF!</v>
      </c>
    </row>
    <row r="1890" spans="1:16" x14ac:dyDescent="0.25">
      <c r="A1890" s="3">
        <v>23890</v>
      </c>
      <c r="B1890" t="s">
        <v>6039</v>
      </c>
      <c r="C1890">
        <v>1853</v>
      </c>
      <c r="D1890" t="s">
        <v>1855</v>
      </c>
      <c r="E1890" s="1">
        <v>23890</v>
      </c>
      <c r="F1890" s="2">
        <v>44434</v>
      </c>
      <c r="G1890" t="str">
        <f>IFERROR(MID($D1890,FIND(G$1,$D1890,1)+0,110),"x")</f>
        <v>LOCALIZADO  NO SÍTIO SANTO ANTÔNIO, ZONA RURAL, NO MUNICÍPIO DE ITAPICURU, MEDIANTE O CUMPRIMENTO DA  LEGISLAÇ</v>
      </c>
      <c r="H1890" t="str">
        <f>IFERROR(MID($D1890,FIND(H$1,$D1890,1)+0,70),"x")</f>
        <v>CAPTAÇÃO SUBTERRÂNEA, NA BACIA HIDROGRÁFICA DO RIO REAL,  NO POÇO 1, N</v>
      </c>
      <c r="I1890" t="str">
        <f>IFERROR(MID($D1890,FIND(I$1,$D1890,1)+0,30),"x")</f>
        <v>CPF N° 269.677.585-00, COM SED</v>
      </c>
      <c r="J1890" t="str">
        <f>IFERROR(MID($D1890,FIND(J$1,$D1890,1)+0,30),"x")</f>
        <v>x</v>
      </c>
      <c r="K1890" t="str">
        <f>IFERROR(MID($D1890,FIND(K$1,$D1890,1)+0,40),"x")</f>
        <v>VÁLIDO PELO PRAZO DE 04 (QUATRO) ANOS, A</v>
      </c>
      <c r="L1890" t="str">
        <f>IFERROR(MID($D1890,FIND(L$1,$D1890,1)+0,100),"x")</f>
        <v>RESOLVE: ART. 1º - AUTORIZAR O DIREITO DE  USO DOS RECURSOS HÍDRICOS, VÁLIDO PELO PRAZO DE 04 (QUATR</v>
      </c>
      <c r="M1890" t="s">
        <v>3945</v>
      </c>
      <c r="P1890" t="e">
        <f>VLOOKUP(A1890,#REF!,1,FALSE)</f>
        <v>#REF!</v>
      </c>
    </row>
    <row r="1891" spans="1:16" x14ac:dyDescent="0.25">
      <c r="A1891" s="3">
        <v>23891</v>
      </c>
      <c r="B1891" t="s">
        <v>6040</v>
      </c>
      <c r="C1891">
        <v>1854</v>
      </c>
      <c r="D1891" t="s">
        <v>1856</v>
      </c>
      <c r="E1891" s="1">
        <v>23891</v>
      </c>
      <c r="F1891" s="2">
        <v>44434</v>
      </c>
      <c r="G1891" t="str">
        <f>IFERROR(MID($D1891,FIND(G$1,$D1891,1)+0,110),"x")</f>
        <v>LOCALIZADO NO SÍTIO NOVA ESPERANÇA RODA D’ÁGUA, ZONA RURAL, NO MUNICÍPIO DE RIO DE  CONTAS, MEDIANTE O CUMPRIM</v>
      </c>
      <c r="H1891" t="str">
        <f>IFERROR(MID($D1891,FIND(H$1,$D1891,1)+0,70),"x")</f>
        <v>CAPTAÇÃO SUBTERRÂNEA, NA BACIA HIDROGRÁFICA  DO RIO DE CONTAS, NO POÇO</v>
      </c>
      <c r="I1891" t="str">
        <f>IFERROR(MID($D1891,FIND(I$1,$D1891,1)+0,30),"x")</f>
        <v>CPF N° 960.268.125-04, COM SED</v>
      </c>
      <c r="J1891" t="str">
        <f>IFERROR(MID($D1891,FIND(J$1,$D1891,1)+0,30),"x")</f>
        <v>x</v>
      </c>
      <c r="K1891" t="str">
        <f>IFERROR(MID($D1891,FIND(K$1,$D1891,1)+0,40),"x")</f>
        <v>VÁLIDO PELO PRAZO DE 04 (QUATRO) ANOS, A</v>
      </c>
      <c r="L1891" t="str">
        <f>IFERROR(MID($D1891,FIND(L$1,$D1891,1)+0,100),"x")</f>
        <v>RESOLVE: ART. 1º - AUTORIZAR O DIREITO DE  USO DOS RECURSOS HÍDRICOS, VÁLIDO PELO PRAZO DE 04 (QUATR</v>
      </c>
      <c r="M1891" t="s">
        <v>3946</v>
      </c>
      <c r="P1891" t="e">
        <f>VLOOKUP(A1891,#REF!,1,FALSE)</f>
        <v>#REF!</v>
      </c>
    </row>
    <row r="1892" spans="1:16" x14ac:dyDescent="0.25">
      <c r="A1892" s="3">
        <v>23892</v>
      </c>
      <c r="B1892" t="s">
        <v>6041</v>
      </c>
      <c r="C1892">
        <v>1855</v>
      </c>
      <c r="D1892" t="s">
        <v>1857</v>
      </c>
      <c r="E1892" s="1">
        <v>23892</v>
      </c>
      <c r="F1892" s="2">
        <v>44434</v>
      </c>
      <c r="G1892" t="str">
        <f>IFERROR(MID($D1892,FIND(G$1,$D1892,1)+0,110),"x")</f>
        <v>LOCALIZADO NO  FAZENDA LAGOA DA MANGA, ZONA RURAL, NO MUNICÍPIO DE SÁTIRO DIAS, MEDIANTE O CUMPRIMENTO DA  LEG</v>
      </c>
      <c r="H1892" t="str">
        <f>IFERROR(MID($D1892,FIND(H$1,$D1892,1)+0,70),"x")</f>
        <v>CAPTAÇÃO SUBTERRÂNEA, NA BACIA HIDROGRÁFICA DO RIO INHAMBUPE,  NO POÇO</v>
      </c>
      <c r="I1892" t="str">
        <f>IFERROR(MID($D1892,FIND(I$1,$D1892,1)+0,30),"x")</f>
        <v>CPF N° 881.960.975-49, COM SED</v>
      </c>
      <c r="J1892" t="str">
        <f>IFERROR(MID($D1892,FIND(J$1,$D1892,1)+0,30),"x")</f>
        <v>x</v>
      </c>
      <c r="K1892" t="str">
        <f>IFERROR(MID($D1892,FIND(K$1,$D1892,1)+0,40),"x")</f>
        <v>VÁLIDO PELO PRAZO DE 04 (QUATRO) ANOS, A</v>
      </c>
      <c r="L1892" t="str">
        <f>IFERROR(MID($D1892,FIND(L$1,$D1892,1)+0,100),"x")</f>
        <v>RESOLVE: ART. 1º - AUTORIZAR O DIREITO  DE USO DOS RECURSOS HÍDRICOS, VÁLIDO PELO PRAZO DE 04 (QUATR</v>
      </c>
      <c r="M1892" t="s">
        <v>3947</v>
      </c>
      <c r="P1892" t="e">
        <f>VLOOKUP(A1892,#REF!,1,FALSE)</f>
        <v>#REF!</v>
      </c>
    </row>
    <row r="1893" spans="1:16" x14ac:dyDescent="0.25">
      <c r="A1893" s="3">
        <v>23898</v>
      </c>
      <c r="B1893" t="s">
        <v>6042</v>
      </c>
      <c r="C1893">
        <v>1856</v>
      </c>
      <c r="D1893" t="s">
        <v>1858</v>
      </c>
      <c r="E1893" s="1">
        <v>23898</v>
      </c>
      <c r="F1893" s="2">
        <v>44435</v>
      </c>
      <c r="G1893" t="str">
        <f>IFERROR(MID($D1893,FIND(G$1,$D1893,1)+0,110),"x")</f>
        <v>LOCALIZADO NA FAZENDA RIACHÃO, ZONA RURAL, NOS MUNICÍPIOS DE IBICOARA E MUCUGÊ,  MEDIANTE O CUMPRIMENTO DA LEG</v>
      </c>
      <c r="H1893" t="str">
        <f>IFERROR(MID($D1893,FIND(H$1,$D1893,1)+0,70),"x")</f>
        <v>CAPTAÇÃO SUPERFICIAL, NA BACIA  HIDROGRÁFICA DO RIO PARAGUAÇU, EM BARR</v>
      </c>
      <c r="I1893" t="str">
        <f>IFERROR(MID($D1893,FIND(I$1,$D1893,1)+0,30),"x")</f>
        <v>x</v>
      </c>
      <c r="J1893" t="str">
        <f>IFERROR(MID($D1893,FIND(J$1,$D1893,1)+0,30),"x")</f>
        <v>CNPJ N° 09.482.129/0001-58, CO</v>
      </c>
      <c r="K1893" t="str">
        <f>IFERROR(MID($D1893,FIND(K$1,$D1893,1)+0,40),"x")</f>
        <v>VÁLIDA PELO PRAZO DE 04 (QUATRO) ANOS, A</v>
      </c>
      <c r="L1893" t="str">
        <f>IFERROR(MID($D1893,FIND(L$1,$D1893,1)+0,100),"x")</f>
        <v>RESOLVE: ART. 1º - AUTORIZAR A RENOVAÇÃO  DO DIREITO DE USO DOS RECURSOS HÍDRICOS, VÁLIDA PELO PRAZO</v>
      </c>
      <c r="M1893" t="s">
        <v>2162</v>
      </c>
      <c r="P1893" t="e">
        <f>VLOOKUP(A1893,#REF!,1,FALSE)</f>
        <v>#REF!</v>
      </c>
    </row>
    <row r="1894" spans="1:16" x14ac:dyDescent="0.25">
      <c r="A1894" s="3">
        <v>23904</v>
      </c>
      <c r="B1894" t="s">
        <v>6043</v>
      </c>
      <c r="C1894">
        <v>1857</v>
      </c>
      <c r="D1894" t="s">
        <v>1859</v>
      </c>
      <c r="E1894" s="1">
        <v>23904</v>
      </c>
      <c r="F1894" s="2">
        <v>44435</v>
      </c>
      <c r="G1894" t="str">
        <f>IFERROR(MID($D1894,FIND(G$1,$D1894,1)+0,110),"x")</f>
        <v>LOCALIZADO NO MESMO LOCAL E MUNICÍPIO, MEDIANTE O CUMPRIMENTO DA LEGISLAÇÃO VIGENTE, DOS CON- DICIONANTES E DO</v>
      </c>
      <c r="H1894" t="str">
        <f>IFERROR(MID($D1894,FIND(H$1,$D1894,1)+0,70),"x")</f>
        <v xml:space="preserve">CAPTAÇÃO SUPERFICIAL, NA BACIA HIDROGRÁFICA DO RIO DE  CONTAS, NO RIO </v>
      </c>
      <c r="I1894" t="str">
        <f>IFERROR(MID($D1894,FIND(I$1,$D1894,1)+0,30),"x")</f>
        <v>CPF Nº 125.446.278-32, COM SED</v>
      </c>
      <c r="J1894" t="str">
        <f>IFERROR(MID($D1894,FIND(J$1,$D1894,1)+0,30),"x")</f>
        <v>x</v>
      </c>
      <c r="K1894" t="str">
        <f>IFERROR(MID($D1894,FIND(K$1,$D1894,1)+0,40),"x")</f>
        <v>VÁLIDO PELO PRAZO DE 04 (QUATRO) ANOS, A</v>
      </c>
      <c r="L1894" t="str">
        <f>IFERROR(MID($D1894,FIND(L$1,$D1894,1)+0,100),"x")</f>
        <v>RESOLVE: ART. 1º - AUTORIZAR O DIREITO DE USO  DOS RECURSOS HÍDRICOS, VÁLIDO PELO PRAZO DE 04 (QUATR</v>
      </c>
      <c r="M1894" t="s">
        <v>3948</v>
      </c>
      <c r="P1894" t="e">
        <f>VLOOKUP(A1894,#REF!,1,FALSE)</f>
        <v>#REF!</v>
      </c>
    </row>
    <row r="1895" spans="1:16" x14ac:dyDescent="0.25">
      <c r="A1895" s="3">
        <v>23905</v>
      </c>
      <c r="B1895" t="s">
        <v>6044</v>
      </c>
      <c r="C1895">
        <v>1858</v>
      </c>
      <c r="D1895" t="s">
        <v>1860</v>
      </c>
      <c r="E1895" s="1">
        <v>23905</v>
      </c>
      <c r="F1895" s="2">
        <v>44435</v>
      </c>
      <c r="G1895" t="str">
        <f>IFERROR(MID($D1895,FIND(G$1,$D1895,1)+0,110),"x")</f>
        <v>LOCALIZADO NA FAZENDA CONJUNTO  RANCHO COVRE, ZONA RURAL, NO MUNICÍPIO DE ITABELA. § 2º - CAPTAÇÃO SUPERFICIAL</v>
      </c>
      <c r="H1895" t="str">
        <f>IFERROR(MID($D1895,FIND(H$1,$D1895,1)+0,70),"x")</f>
        <v>CAPTAÇÃO SUPERFICIAL, VÁLIDO PELO  PRAZO DE 04 (QUATRO) ANOS, NA BACIA</v>
      </c>
      <c r="I1895" t="str">
        <f>IFERROR(MID($D1895,FIND(I$1,$D1895,1)+0,30),"x")</f>
        <v>CPF Nº 471.624.817-87, COM SED</v>
      </c>
      <c r="J1895" t="str">
        <f>IFERROR(MID($D1895,FIND(J$1,$D1895,1)+0,30),"x")</f>
        <v>x</v>
      </c>
      <c r="K1895" t="str">
        <f>IFERROR(MID($D1895,FIND(K$1,$D1895,1)+0,40),"x")</f>
        <v>VÁLIDO PELO PRAZO DE 35 (TRINTA E CINCO)</v>
      </c>
      <c r="L1895" t="str">
        <f>IFERROR(MID($D1895,FIND(L$1,$D1895,1)+0,100),"x")</f>
        <v>RESOLVE: ART. 1º - AUTORIZAR O DIREITO DE  USO DOS RECURSOS HÍDRICOS A OLIVAL JOSÉ COVRE, INSCRITO N</v>
      </c>
      <c r="M1895" t="s">
        <v>3949</v>
      </c>
      <c r="P1895" t="e">
        <f>VLOOKUP(A1895,#REF!,1,FALSE)</f>
        <v>#REF!</v>
      </c>
    </row>
    <row r="1896" spans="1:16" x14ac:dyDescent="0.25">
      <c r="A1896" s="3">
        <v>23912</v>
      </c>
      <c r="B1896" t="s">
        <v>6045</v>
      </c>
      <c r="C1896">
        <v>1859</v>
      </c>
      <c r="D1896" t="s">
        <v>1861</v>
      </c>
      <c r="E1896" s="1">
        <v>23912</v>
      </c>
      <c r="F1896" s="2">
        <v>44438</v>
      </c>
      <c r="G1896" t="str">
        <f>IFERROR(MID($D1896,FIND(G$1,$D1896,1)+0,110),"x")</f>
        <v>LOCALIZADO NA FAZENDA GRANDE  VISTA, FEIRA NOVA, NO MUNICÍPIO DE IBITITÁ, MEDIANTE O CUMPRIMENTO DA LEGISLAÇÃO</v>
      </c>
      <c r="H1896" t="str">
        <f>IFERROR(MID($D1896,FIND(H$1,$D1896,1)+0,70),"x")</f>
        <v>CAPTAÇÃO SUPERFICIAL, NA BACIA HIDROGRÁFICA DO RIO JACARÉ, NO RIO JACA</v>
      </c>
      <c r="I1896" t="str">
        <f>IFERROR(MID($D1896,FIND(I$1,$D1896,1)+0,30),"x")</f>
        <v>CPF Nº 038.221.925-20, COM SED</v>
      </c>
      <c r="J1896" t="str">
        <f>IFERROR(MID($D1896,FIND(J$1,$D1896,1)+0,30),"x")</f>
        <v>x</v>
      </c>
      <c r="K1896" t="str">
        <f>IFERROR(MID($D1896,FIND(K$1,$D1896,1)+0,40),"x")</f>
        <v>VÁLIDO PELO PRAZO DE 04 (QUATRO) ANOS, A</v>
      </c>
      <c r="L1896" t="str">
        <f>IFERROR(MID($D1896,FIND(L$1,$D1896,1)+0,100),"x")</f>
        <v>RESOLVE: ART. 1º - AUTORIZAR O DIREITO DE USO  DOS RECURSOS HÍDRICOS, VÁLIDO PELO PRAZO DE 04 (QUATR</v>
      </c>
      <c r="M1896" t="s">
        <v>3950</v>
      </c>
      <c r="P1896" t="e">
        <f>VLOOKUP(A1896,#REF!,1,FALSE)</f>
        <v>#REF!</v>
      </c>
    </row>
    <row r="1897" spans="1:16" x14ac:dyDescent="0.25">
      <c r="A1897" s="3">
        <v>23917</v>
      </c>
      <c r="B1897" t="s">
        <v>6047</v>
      </c>
      <c r="C1897">
        <v>1861</v>
      </c>
      <c r="D1897" t="s">
        <v>1863</v>
      </c>
      <c r="E1897" s="1">
        <v>23917</v>
      </c>
      <c r="F1897" s="2">
        <v>44438</v>
      </c>
      <c r="G1897" t="str">
        <f>IFERROR(MID($D1897,FIND(G$1,$D1897,1)+0,110),"x")</f>
        <v>LOCALIZADO NA FAZENDA NOVO HORIZONTE, ZONA RURAL, NO MUNICÍPIO  DE IBIRAPUÃ, MEDIANTE O CUMPRIMENTO DA LEGISLA</v>
      </c>
      <c r="H1897" t="str">
        <f>IFERROR(MID($D1897,FIND(H$1,$D1897,1)+0,70),"x")</f>
        <v>CAPTAÇÃO SUPERFICIAL, NA BACIA  HIDROGRÁFICA DO RIO PERUÍPE, NO RIO PE</v>
      </c>
      <c r="I1897" t="str">
        <f>IFERROR(MID($D1897,FIND(I$1,$D1897,1)+0,30),"x")</f>
        <v>CPF N° 231.151.305-20, COM SED</v>
      </c>
      <c r="J1897" t="str">
        <f>IFERROR(MID($D1897,FIND(J$1,$D1897,1)+0,30),"x")</f>
        <v>x</v>
      </c>
      <c r="K1897" t="str">
        <f>IFERROR(MID($D1897,FIND(K$1,$D1897,1)+0,40),"x")</f>
        <v>VÁLIDO PELO PRAZO DE 04 (QUATRO) ANOS, À</v>
      </c>
      <c r="L1897" t="str">
        <f>IFERROR(MID($D1897,FIND(L$1,$D1897,1)+0,100),"x")</f>
        <v>RESOLVE: ART. 1º - AUTORIZAR O DIREITO DE  USO DOS RECURSOS HÍDRICOS, VÁLIDO PELO PRAZO DE 04 (QUATR</v>
      </c>
      <c r="M1897" t="s">
        <v>3952</v>
      </c>
      <c r="P1897" t="e">
        <f>VLOOKUP(A1897,#REF!,1,FALSE)</f>
        <v>#REF!</v>
      </c>
    </row>
    <row r="1898" spans="1:16" x14ac:dyDescent="0.25">
      <c r="A1898" s="3">
        <v>23928</v>
      </c>
      <c r="B1898" t="s">
        <v>6048</v>
      </c>
      <c r="C1898">
        <v>1862</v>
      </c>
      <c r="D1898" t="s">
        <v>1864</v>
      </c>
      <c r="E1898" s="1">
        <v>23928</v>
      </c>
      <c r="F1898" s="2">
        <v>44439</v>
      </c>
      <c r="G1898" t="str">
        <f>IFERROR(MID($D1898,FIND(G$1,$D1898,1)+0,110),"x")</f>
        <v>LOCALIZADO NA FAZENDA BINA, ZONA RURAL, NO MUNICÍPIO DE WAGNER, MEDIANTE O CUMPRIMENTO DA  LEGISLAÇÃO VIGENTE,</v>
      </c>
      <c r="H1898" t="str">
        <f>IFERROR(MID($D1898,FIND(H$1,$D1898,1)+0,70),"x")</f>
        <v>CAPTAÇÃO SUBTERRÂNEA, NA BACIA HIDROGRÁFICA DO  RIO PARAGUAÇU, NAS COO</v>
      </c>
      <c r="I1898" t="str">
        <f>IFERROR(MID($D1898,FIND(I$1,$D1898,1)+0,30),"x")</f>
        <v>CPF N° 003.457.875-79, COM SED</v>
      </c>
      <c r="J1898" t="str">
        <f>IFERROR(MID($D1898,FIND(J$1,$D1898,1)+0,30),"x")</f>
        <v>x</v>
      </c>
      <c r="K1898" t="str">
        <f>IFERROR(MID($D1898,FIND(K$1,$D1898,1)+0,40),"x")</f>
        <v>VÁLIDO PELO PRAZO DE 04 (QUATRO) ANOS, A</v>
      </c>
      <c r="L1898" t="str">
        <f>IFERROR(MID($D1898,FIND(L$1,$D1898,1)+0,100),"x")</f>
        <v>RESOLVE: ART. 1º - AUTORIZAR O DIREITO  DE USO DOS RECURSOS HÍDRICOS, VÁLIDO PELO PRAZO DE 04 (QUATR</v>
      </c>
      <c r="M1898" t="s">
        <v>3953</v>
      </c>
      <c r="P1898" t="e">
        <f>VLOOKUP(A1898,#REF!,1,FALSE)</f>
        <v>#REF!</v>
      </c>
    </row>
    <row r="1899" spans="1:16" x14ac:dyDescent="0.25">
      <c r="A1899" s="3">
        <v>23929</v>
      </c>
      <c r="B1899" t="s">
        <v>6049</v>
      </c>
      <c r="C1899">
        <v>1863</v>
      </c>
      <c r="D1899" t="s">
        <v>1865</v>
      </c>
      <c r="E1899" s="1">
        <v>23929</v>
      </c>
      <c r="F1899" s="2">
        <v>44439</v>
      </c>
      <c r="G1899" t="str">
        <f>IFERROR(MID($D1899,FIND(G$1,$D1899,1)+0,110),"x")</f>
        <v xml:space="preserve">LOCALIZADO  NA FAZENDA VALE DO RIO, ZONA RURAL, NO MUNICÍPIO DE WAGNER, MEDIANTE O CUMPRIMENTO DA  LEGISLAÇÃO </v>
      </c>
      <c r="H1899" t="str">
        <f>IFERROR(MID($D1899,FIND(H$1,$D1899,1)+0,70),"x")</f>
        <v>CAPTAÇÃO SUBTERRÂNEA, NA BACIA HIDROGRÁFICA DO RIO PARAGUAÇU,  NAS COO</v>
      </c>
      <c r="I1899" t="str">
        <f>IFERROR(MID($D1899,FIND(I$1,$D1899,1)+0,30),"x")</f>
        <v>CPF N° 370.837.835-00, COM SED</v>
      </c>
      <c r="J1899" t="str">
        <f>IFERROR(MID($D1899,FIND(J$1,$D1899,1)+0,30),"x")</f>
        <v>x</v>
      </c>
      <c r="K1899" t="str">
        <f>IFERROR(MID($D1899,FIND(K$1,$D1899,1)+0,40),"x")</f>
        <v>VÁLIDO PELO PRAZO DE 04 (QUATRO) ANOS, A</v>
      </c>
      <c r="L1899" t="str">
        <f>IFERROR(MID($D1899,FIND(L$1,$D1899,1)+0,100),"x")</f>
        <v>RESOLVE: ART. 1º - AUTORIZAR O DIREITO DE  USO DOS RECURSOS HÍDRICOS, VÁLIDO PELO PRAZO DE 04 (QUATR</v>
      </c>
      <c r="M1899" t="s">
        <v>3954</v>
      </c>
      <c r="P1899" t="e">
        <f>VLOOKUP(A1899,#REF!,1,FALSE)</f>
        <v>#REF!</v>
      </c>
    </row>
    <row r="1900" spans="1:16" x14ac:dyDescent="0.25">
      <c r="A1900" s="3">
        <v>23930</v>
      </c>
      <c r="B1900" t="s">
        <v>6050</v>
      </c>
      <c r="C1900">
        <v>1864</v>
      </c>
      <c r="D1900" t="s">
        <v>1866</v>
      </c>
      <c r="E1900" s="1">
        <v>23930</v>
      </c>
      <c r="F1900" s="2">
        <v>44439</v>
      </c>
      <c r="G1900" t="str">
        <f>IFERROR(MID($D1900,FIND(G$1,$D1900,1)+0,110),"x")</f>
        <v xml:space="preserve">LOCALIZADO NO MESMO LOCAL E MUNICÍPIO, MEDIANTE O CUMPRIMENTO DA LEGISLAÇÃO VIGENTE, DOS  CONDICIONANTES E DO </v>
      </c>
      <c r="H1900" t="str">
        <f>IFERROR(MID($D1900,FIND(H$1,$D1900,1)+0,70),"x")</f>
        <v>CAPTAÇÃO SUBTERRÂNEA, NA BACIA HIDROGRÁFICA  DO RIO PARAGUAÇU, NAS COO</v>
      </c>
      <c r="I1900" t="str">
        <f>IFERROR(MID($D1900,FIND(I$1,$D1900,1)+0,30),"x")</f>
        <v>CPF Nº 430.630.394-20, COM SED</v>
      </c>
      <c r="J1900" t="str">
        <f>IFERROR(MID($D1900,FIND(J$1,$D1900,1)+0,30),"x")</f>
        <v>x</v>
      </c>
      <c r="K1900" t="str">
        <f>IFERROR(MID($D1900,FIND(K$1,$D1900,1)+0,40),"x")</f>
        <v>VÁLIDO PELO PRAZO DE 04 (QUATRO) ANOS, A</v>
      </c>
      <c r="L1900" t="str">
        <f>IFERROR(MID($D1900,FIND(L$1,$D1900,1)+0,100),"x")</f>
        <v>RESOLVE: ART. 1º - AUTORIZAR O DIREITO DE  USO DOS RECURSOS HÍDRICOS, VÁLIDO PELO PRAZO DE 04 (QUATR</v>
      </c>
      <c r="M1900" t="s">
        <v>3955</v>
      </c>
      <c r="P1900" t="e">
        <f>VLOOKUP(A1900,#REF!,1,FALSE)</f>
        <v>#REF!</v>
      </c>
    </row>
    <row r="1901" spans="1:16" x14ac:dyDescent="0.25">
      <c r="A1901" s="3">
        <v>23932</v>
      </c>
      <c r="B1901" t="s">
        <v>6051</v>
      </c>
      <c r="C1901">
        <v>1865</v>
      </c>
      <c r="D1901" t="s">
        <v>1867</v>
      </c>
      <c r="E1901" s="1">
        <v>23932</v>
      </c>
      <c r="F1901" s="2">
        <v>44439</v>
      </c>
      <c r="G1901" t="str">
        <f>IFERROR(MID($D1901,FIND(G$1,$D1901,1)+0,110),"x")</f>
        <v>LOCALIZADO NA FAZENDA PALMEIRAS, ZONA RURAL, NO MUNICÍPIO DE  SEBASTIÃO LARANJEIRAS, MEDIANTE O CUMPRIMENTO DA</v>
      </c>
      <c r="H1901" t="str">
        <f>IFERROR(MID($D1901,FIND(H$1,$D1901,1)+0,70),"x")</f>
        <v xml:space="preserve">CAPTAÇÃO SUBTERRÂNEA, NA BACIA  HIDROGRÁFICA DO RIO SÃO FRANCISCO, NO </v>
      </c>
      <c r="I1901" t="str">
        <f>IFERROR(MID($D1901,FIND(I$1,$D1901,1)+0,30),"x")</f>
        <v>CPF N° 593.193.306-97, COM SED</v>
      </c>
      <c r="J1901" t="str">
        <f>IFERROR(MID($D1901,FIND(J$1,$D1901,1)+0,30),"x")</f>
        <v>x</v>
      </c>
      <c r="K1901" t="str">
        <f>IFERROR(MID($D1901,FIND(K$1,$D1901,1)+0,40),"x")</f>
        <v>VÁLIDO PELO PRAZO DE 04 (QUATRO) ANOS, A</v>
      </c>
      <c r="L1901" t="str">
        <f>IFERROR(MID($D1901,FIND(L$1,$D1901,1)+0,100),"x")</f>
        <v>RESOLVE: ART. 1º - AUTORIZAR O DIREITO  DE USO DOS RECURSOS HÍDRICOS, VÁLIDO PELO PRAZO DE 04 (QUATR</v>
      </c>
      <c r="M1901" t="s">
        <v>3956</v>
      </c>
      <c r="P1901" t="e">
        <f>VLOOKUP(A1901,#REF!,1,FALSE)</f>
        <v>#REF!</v>
      </c>
    </row>
    <row r="1902" spans="1:16" x14ac:dyDescent="0.25">
      <c r="A1902" s="3">
        <v>23934</v>
      </c>
      <c r="B1902" t="s">
        <v>6053</v>
      </c>
      <c r="C1902">
        <v>1867</v>
      </c>
      <c r="D1902" t="s">
        <v>1869</v>
      </c>
      <c r="E1902" s="1">
        <v>23934</v>
      </c>
      <c r="F1902" s="2">
        <v>44439</v>
      </c>
      <c r="G1902" t="str">
        <f>IFERROR(MID($D1902,FIND(G$1,$D1902,1)+0,110),"x")</f>
        <v>LOCALIZADO NA FAZENDA UNIÃO, ZONA RURAL, NO MUNICÍPIO DE  OUROLÂNDIA, MEDIANTE O CUMPRIMENTO DA LEGISLAÇÃO VIG</v>
      </c>
      <c r="H1902" t="str">
        <f>IFERROR(MID($D1902,FIND(H$1,$D1902,1)+0,70),"x")</f>
        <v xml:space="preserve">CAPTAÇÃO SUBTERRÂNEA, NA BACIA HIDROGRÁFICA  DO RIO SÃO FRANCISCO, NO </v>
      </c>
      <c r="I1902" t="str">
        <f>IFERROR(MID($D1902,FIND(I$1,$D1902,1)+0,30),"x")</f>
        <v>CPF N° 269.381.385-91, COM SED</v>
      </c>
      <c r="J1902" t="str">
        <f>IFERROR(MID($D1902,FIND(J$1,$D1902,1)+0,30),"x")</f>
        <v>x</v>
      </c>
      <c r="K1902" t="str">
        <f>IFERROR(MID($D1902,FIND(K$1,$D1902,1)+0,40),"x")</f>
        <v>VÁLIDO PELO PRAZO DE 04 (QUATRO) ANOS, A</v>
      </c>
      <c r="L1902" t="str">
        <f>IFERROR(MID($D1902,FIND(L$1,$D1902,1)+0,100),"x")</f>
        <v>RESOLVE: ART. 1º - AUTORIZAR O DIREITO DE  USO DOS RECURSOS HÍDRICOS, VÁLIDO PELO PRAZO DE 04 (QUATR</v>
      </c>
      <c r="M1902" t="s">
        <v>3958</v>
      </c>
      <c r="P1902" t="e">
        <f>VLOOKUP(A1902,#REF!,1,FALSE)</f>
        <v>#REF!</v>
      </c>
    </row>
    <row r="1903" spans="1:16" x14ac:dyDescent="0.25">
      <c r="A1903" s="3">
        <v>23935</v>
      </c>
      <c r="B1903" t="s">
        <v>6054</v>
      </c>
      <c r="C1903">
        <v>1868</v>
      </c>
      <c r="D1903" t="s">
        <v>1870</v>
      </c>
      <c r="E1903" s="1">
        <v>23935</v>
      </c>
      <c r="F1903" s="2">
        <v>44439</v>
      </c>
      <c r="G1903" t="str">
        <f>IFERROR(MID($D1903,FIND(G$1,$D1903,1)+0,110),"x")</f>
        <v>LOCALIZADO NA FAZENDA  NATUREZA, ZONA RURAL, NO MUNICÍPIO DE UTINGA, MEDIANTE O CUMPRIMENTO DA LEGISLAÇÃO VIGE</v>
      </c>
      <c r="H1903" t="str">
        <f>IFERROR(MID($D1903,FIND(H$1,$D1903,1)+0,70),"x")</f>
        <v>CAPTAÇÃO SUBTERRÂNEA, NA BACIA HIDROGRÁFICA DO RIO PARAGUAÇU, NAS  COO</v>
      </c>
      <c r="I1903" t="str">
        <f>IFERROR(MID($D1903,FIND(I$1,$D1903,1)+0,30),"x")</f>
        <v>CPF N° 251.787.505-78, COM SED</v>
      </c>
      <c r="J1903" t="str">
        <f>IFERROR(MID($D1903,FIND(J$1,$D1903,1)+0,30),"x")</f>
        <v>x</v>
      </c>
      <c r="K1903" t="str">
        <f>IFERROR(MID($D1903,FIND(K$1,$D1903,1)+0,40),"x")</f>
        <v>VÁLIDO PELO PRAZO DE 04 (QUATRO) ANOS, A</v>
      </c>
      <c r="L1903" t="str">
        <f>IFERROR(MID($D1903,FIND(L$1,$D1903,1)+0,100),"x")</f>
        <v>RESOLVE: ART. 1º - AUTORIZAR O DIREITO DE  USO DOS RECURSOS HÍDRICOS, VÁLIDO PELO PRAZO DE 04 (QUATR</v>
      </c>
      <c r="M1903" t="s">
        <v>3959</v>
      </c>
      <c r="P1903" t="e">
        <f>VLOOKUP(A1903,#REF!,1,FALSE)</f>
        <v>#REF!</v>
      </c>
    </row>
    <row r="1904" spans="1:16" x14ac:dyDescent="0.25">
      <c r="A1904" s="3">
        <v>23936</v>
      </c>
      <c r="B1904" t="s">
        <v>6055</v>
      </c>
      <c r="C1904">
        <v>1869</v>
      </c>
      <c r="D1904" t="s">
        <v>1871</v>
      </c>
      <c r="E1904" s="1">
        <v>23936</v>
      </c>
      <c r="F1904" s="2">
        <v>44439</v>
      </c>
      <c r="G1904" t="str">
        <f>IFERROR(MID($D1904,FIND(G$1,$D1904,1)+0,110),"x")</f>
        <v xml:space="preserve">LOCALIZADO  NA FAZENDA NATUREZA II, ZONA RURAL, NO MUNICÍPIO DE UTINGA, MEDIANTE O CUMPRIMENTO DA  LEGISLAÇÃO </v>
      </c>
      <c r="H1904" t="str">
        <f>IFERROR(MID($D1904,FIND(H$1,$D1904,1)+0,70),"x")</f>
        <v>CAPTAÇÃO SUBTERRÂNEA, NA BACIA HIDROGRÁFICA DO RIO PARAGUAÇU, NO  POÇO</v>
      </c>
      <c r="I1904" t="str">
        <f>IFERROR(MID($D1904,FIND(I$1,$D1904,1)+0,30),"x")</f>
        <v>CPF N° 251.787.505-78, COM SED</v>
      </c>
      <c r="J1904" t="str">
        <f>IFERROR(MID($D1904,FIND(J$1,$D1904,1)+0,30),"x")</f>
        <v>x</v>
      </c>
      <c r="K1904" t="str">
        <f>IFERROR(MID($D1904,FIND(K$1,$D1904,1)+0,40),"x")</f>
        <v>VÁLIDO PELO PRAZO DE 04 (QUATRO) ANOS, A</v>
      </c>
      <c r="L1904" t="str">
        <f>IFERROR(MID($D1904,FIND(L$1,$D1904,1)+0,100),"x")</f>
        <v>RESOLVE: ART. 1º - AUTORIZAR O DIREITO DE  USO DOS RECURSOS HÍDRICOS, VÁLIDO PELO PRAZO DE 04 (QUATR</v>
      </c>
      <c r="M1904" t="s">
        <v>3960</v>
      </c>
      <c r="P1904" t="e">
        <f>VLOOKUP(A1904,#REF!,1,FALSE)</f>
        <v>#REF!</v>
      </c>
    </row>
    <row r="1905" spans="1:16" x14ac:dyDescent="0.25">
      <c r="A1905" s="3">
        <v>23937</v>
      </c>
      <c r="B1905" t="s">
        <v>6056</v>
      </c>
      <c r="C1905">
        <v>1870</v>
      </c>
      <c r="D1905" t="s">
        <v>1872</v>
      </c>
      <c r="E1905" s="1">
        <v>23937</v>
      </c>
      <c r="F1905" s="2">
        <v>44439</v>
      </c>
      <c r="G1905" t="str">
        <f>IFERROR(MID($D1905,FIND(G$1,$D1905,1)+0,110),"x")</f>
        <v xml:space="preserve">LOCALIZADO NO MESMO LOCAL E MUNICÍPIO, MEDIANTE O CUMPRIMENTO DA LEGISLAÇÃO VIGENTE, DOS  CONDICIONANTES E DO </v>
      </c>
      <c r="H1905" t="str">
        <f>IFERROR(MID($D1905,FIND(H$1,$D1905,1)+0,70),"x")</f>
        <v xml:space="preserve">CAPTAÇÃO SUPERFICIAL, NA BACIA HIDROGRÁFICA DO RIO PARAGUAÇU, NO  RIO </v>
      </c>
      <c r="I1905" t="str">
        <f>IFERROR(MID($D1905,FIND(I$1,$D1905,1)+0,30),"x")</f>
        <v>CPF Nº 211.384.005-72, COM SED</v>
      </c>
      <c r="J1905" t="str">
        <f>IFERROR(MID($D1905,FIND(J$1,$D1905,1)+0,30),"x")</f>
        <v>x</v>
      </c>
      <c r="K1905" t="str">
        <f>IFERROR(MID($D1905,FIND(K$1,$D1905,1)+0,40),"x")</f>
        <v>VÁLIDO PELO PRAZO DE 04 (QUATRO) ANOS, A</v>
      </c>
      <c r="L1905" t="str">
        <f>IFERROR(MID($D1905,FIND(L$1,$D1905,1)+0,100),"x")</f>
        <v>RESOLVE: ART. 1º - AUTORIZAR O DIREITO DE  USO DOS RECURSOS HÍDRICOS, VÁLIDO PELO PRAZO DE 04 (QUATR</v>
      </c>
      <c r="M1905" t="s">
        <v>3961</v>
      </c>
      <c r="P1905" t="e">
        <f>VLOOKUP(A1905,#REF!,1,FALSE)</f>
        <v>#REF!</v>
      </c>
    </row>
    <row r="1906" spans="1:16" x14ac:dyDescent="0.25">
      <c r="A1906" s="3">
        <v>23938</v>
      </c>
      <c r="B1906" t="s">
        <v>6057</v>
      </c>
      <c r="C1906">
        <v>1871</v>
      </c>
      <c r="D1906" t="s">
        <v>1873</v>
      </c>
      <c r="E1906" s="1">
        <v>23938</v>
      </c>
      <c r="F1906" s="2">
        <v>44439</v>
      </c>
      <c r="G1906" t="str">
        <f>IFERROR(MID($D1906,FIND(G$1,$D1906,1)+0,110),"x")</f>
        <v>LOCALIZADO NA FAZENDA LAGOA DO PEIXE, ZONA RURAL, NO MUNICÍPIO DE MIRANGABA, MEDIANTE  O CUMPRIMENTO DA LEGISL</v>
      </c>
      <c r="H1906" t="str">
        <f>IFERROR(MID($D1906,FIND(H$1,$D1906,1)+0,70),"x")</f>
        <v xml:space="preserve">CAPTAÇÃO SUBTERRÂNEA, NA BACIA HIDROGRÁFICA DO  RIO SÃO FRANCISCO, NO </v>
      </c>
      <c r="I1906" t="str">
        <f>IFERROR(MID($D1906,FIND(I$1,$D1906,1)+0,30),"x")</f>
        <v>CPF N° 023.229.815-75, COM SED</v>
      </c>
      <c r="J1906" t="str">
        <f>IFERROR(MID($D1906,FIND(J$1,$D1906,1)+0,30),"x")</f>
        <v>x</v>
      </c>
      <c r="K1906" t="str">
        <f>IFERROR(MID($D1906,FIND(K$1,$D1906,1)+0,40),"x")</f>
        <v>VÁLIDO PELO PRAZO DE 04 (QUATRO) ANOS, A</v>
      </c>
      <c r="L1906" t="str">
        <f>IFERROR(MID($D1906,FIND(L$1,$D1906,1)+0,100),"x")</f>
        <v>RESOLVE: ART. 1º - AUTORIZAR O DIREITO DE  USO DOS RECURSOS HÍDRICOS, VÁLIDO PELO PRAZO DE 04 (QUATR</v>
      </c>
      <c r="M1906" t="s">
        <v>3962</v>
      </c>
      <c r="P1906" t="e">
        <f>VLOOKUP(A1906,#REF!,1,FALSE)</f>
        <v>#REF!</v>
      </c>
    </row>
    <row r="1907" spans="1:16" x14ac:dyDescent="0.25">
      <c r="A1907" s="3">
        <v>23952</v>
      </c>
      <c r="B1907" t="s">
        <v>6059</v>
      </c>
      <c r="C1907">
        <v>1873</v>
      </c>
      <c r="D1907" t="s">
        <v>1875</v>
      </c>
      <c r="E1907" s="1">
        <v>23952</v>
      </c>
      <c r="F1907" s="2">
        <v>44440</v>
      </c>
      <c r="G1907" t="str">
        <f>IFERROR(MID($D1907,FIND(G$1,$D1907,1)+0,110),"x")</f>
        <v>LOCALIZADO  NA FAZENDA DESTOQUE, ZONA RURAL, NO MUNICÍPIO DE WAGNER, MEDIANTE O CUMPRIMENTO DA  LEGISLAÇÃO VIG</v>
      </c>
      <c r="H1907" t="str">
        <f>IFERROR(MID($D1907,FIND(H$1,$D1907,1)+0,70),"x")</f>
        <v>CAPTAÇÃO SUBTERRÂNEA, NA BACIA HIDROGRÁFICA DO RIO PARAGUAÇU,  NO POÇO</v>
      </c>
      <c r="I1907" t="str">
        <f>IFERROR(MID($D1907,FIND(I$1,$D1907,1)+0,30),"x")</f>
        <v>CPF N° 945.448.248-34, COM SED</v>
      </c>
      <c r="J1907" t="str">
        <f>IFERROR(MID($D1907,FIND(J$1,$D1907,1)+0,30),"x")</f>
        <v>x</v>
      </c>
      <c r="K1907" t="str">
        <f>IFERROR(MID($D1907,FIND(K$1,$D1907,1)+0,40),"x")</f>
        <v>VÁLIDO PELO PRAZO DE 04 (QUATRO) ANOS, A</v>
      </c>
      <c r="L1907" t="str">
        <f>IFERROR(MID($D1907,FIND(L$1,$D1907,1)+0,100),"x")</f>
        <v>RESOLVE: ART. 1º - AUTORIZAR O DIREITO DE  USO DOS RECURSOS HÍDRICOS, VÁLIDO PELO PRAZO DE 04 (QUATR</v>
      </c>
      <c r="M1907" t="s">
        <v>3964</v>
      </c>
      <c r="P1907" t="e">
        <f>VLOOKUP(A1907,#REF!,1,FALSE)</f>
        <v>#REF!</v>
      </c>
    </row>
    <row r="1908" spans="1:16" x14ac:dyDescent="0.25">
      <c r="A1908" s="3">
        <v>23953</v>
      </c>
      <c r="B1908" t="s">
        <v>6060</v>
      </c>
      <c r="C1908">
        <v>1874</v>
      </c>
      <c r="D1908" t="s">
        <v>1876</v>
      </c>
      <c r="E1908" s="1">
        <v>23953</v>
      </c>
      <c r="F1908" s="2">
        <v>44440</v>
      </c>
      <c r="G1908" t="str">
        <f>IFERROR(MID($D1908,FIND(G$1,$D1908,1)+0,110),"x")</f>
        <v>LOCALIZADO  NA FAZENDA DESTOQUE, ZONA RURAL, NO MUNICÍPIO DE WAGNER, MEDIANTE O CUMPRIMENTO DA  LEGISLAÇÃO VIG</v>
      </c>
      <c r="H1908" t="str">
        <f>IFERROR(MID($D1908,FIND(H$1,$D1908,1)+0,70),"x")</f>
        <v>CAPTAÇÃO SUBTERRÂNEA, NA BACIA HIDROGRÁFICA DO RIO PARAGUAÇU,  NO POÇO</v>
      </c>
      <c r="I1908" t="str">
        <f>IFERROR(MID($D1908,FIND(I$1,$D1908,1)+0,30),"x")</f>
        <v>CPF N° 945.448.248-34, COM SED</v>
      </c>
      <c r="J1908" t="str">
        <f>IFERROR(MID($D1908,FIND(J$1,$D1908,1)+0,30),"x")</f>
        <v>x</v>
      </c>
      <c r="K1908" t="str">
        <f>IFERROR(MID($D1908,FIND(K$1,$D1908,1)+0,40),"x")</f>
        <v>VÁLIDO PELO PRAZO DE 04 (QUATRO) ANOS, A</v>
      </c>
      <c r="L1908" t="str">
        <f>IFERROR(MID($D1908,FIND(L$1,$D1908,1)+0,100),"x")</f>
        <v>RESOLVE: ART. 1º - AUTORIZAR O DIREITO DE  USO DOS RECURSOS HÍDRICOS, VÁLIDO PELO PRAZO DE 04 (QUATR</v>
      </c>
      <c r="M1908" t="s">
        <v>3965</v>
      </c>
      <c r="P1908" t="e">
        <f>VLOOKUP(A1908,#REF!,1,FALSE)</f>
        <v>#REF!</v>
      </c>
    </row>
    <row r="1909" spans="1:16" x14ac:dyDescent="0.25">
      <c r="A1909" s="3">
        <v>23954</v>
      </c>
      <c r="B1909" t="s">
        <v>6061</v>
      </c>
      <c r="C1909">
        <v>1875</v>
      </c>
      <c r="D1909" t="s">
        <v>1877</v>
      </c>
      <c r="E1909" s="1">
        <v>23954</v>
      </c>
      <c r="F1909" s="2">
        <v>44440</v>
      </c>
      <c r="G1909" t="str">
        <f>IFERROR(MID($D1909,FIND(G$1,$D1909,1)+0,110),"x")</f>
        <v xml:space="preserve">LOCALIZADO NO MESMO LOCAL  E MUNICÍPIO, MEDIANTE O CUMPRIMENTO DA LEGISLAÇÃO VIGENTE, DOS CONDICIONANTES E DO </v>
      </c>
      <c r="H1909" t="str">
        <f>IFERROR(MID($D1909,FIND(H$1,$D1909,1)+0,70),"x")</f>
        <v xml:space="preserve">CAPTAÇÃO SUBTERRÂNEA, NA BACIA HIDROGRÁFICA DO RIO INHAMBUPE, NO POÇO </v>
      </c>
      <c r="I1909" t="str">
        <f>IFERROR(MID($D1909,FIND(I$1,$D1909,1)+0,30),"x")</f>
        <v>CPF N° 042.357.228-83, COM SED</v>
      </c>
      <c r="J1909" t="str">
        <f>IFERROR(MID($D1909,FIND(J$1,$D1909,1)+0,30),"x")</f>
        <v>x</v>
      </c>
      <c r="K1909" t="str">
        <f>IFERROR(MID($D1909,FIND(K$1,$D1909,1)+0,40),"x")</f>
        <v>VÁLIDO PELO PRAZO DE 04 (QUATRO) ANOS, J</v>
      </c>
      <c r="L1909" t="str">
        <f>IFERROR(MID($D1909,FIND(L$1,$D1909,1)+0,100),"x")</f>
        <v>RESOLVE: ART. 1º - AUTORIZAR O DIREITO DE  USO DOS RECURSOS HÍDRICOS, VÁLIDO PELO PRAZO DE 04 (QUATR</v>
      </c>
      <c r="M1909" t="s">
        <v>3966</v>
      </c>
      <c r="P1909" t="e">
        <f>VLOOKUP(A1909,#REF!,1,FALSE)</f>
        <v>#REF!</v>
      </c>
    </row>
    <row r="1910" spans="1:16" x14ac:dyDescent="0.25">
      <c r="A1910" s="3">
        <v>23955</v>
      </c>
      <c r="B1910" t="s">
        <v>6062</v>
      </c>
      <c r="C1910">
        <v>1876</v>
      </c>
      <c r="D1910" t="s">
        <v>1878</v>
      </c>
      <c r="E1910" s="1">
        <v>23955</v>
      </c>
      <c r="F1910" s="2">
        <v>44440</v>
      </c>
      <c r="G1910" t="str">
        <f>IFERROR(MID($D1910,FIND(G$1,$D1910,1)+0,110),"x")</f>
        <v>LOCALIZADO  NO MESMO LOCAL E MUNICÍPIO, MEDIANTE O CUMPRIMENTO DA LEGISLAÇÃO VIGENTE, DOS CONDICIONANTES  E DO</v>
      </c>
      <c r="H1910" t="str">
        <f>IFERROR(MID($D1910,FIND(H$1,$D1910,1)+0,70),"x")</f>
        <v>CAPTAÇÃO SUBTERRÂNEA, NA BACIA HIDROGRÁFICA DO RIO  REAI, NO POÇO 1, N</v>
      </c>
      <c r="I1910" t="str">
        <f>IFERROR(MID($D1910,FIND(I$1,$D1910,1)+0,30),"x")</f>
        <v>CPF N° 517.802.595-49, COM SED</v>
      </c>
      <c r="J1910" t="str">
        <f>IFERROR(MID($D1910,FIND(J$1,$D1910,1)+0,30),"x")</f>
        <v>x</v>
      </c>
      <c r="K1910" t="str">
        <f>IFERROR(MID($D1910,FIND(K$1,$D1910,1)+0,40),"x")</f>
        <v>VÁLIDO PELO PRAZO DE 04 (QUATRO) ANOS, A</v>
      </c>
      <c r="L1910" t="str">
        <f>IFERROR(MID($D1910,FIND(L$1,$D1910,1)+0,100),"x")</f>
        <v>RESOLVE: ART. 1º - AUTORIZAR O DIREITO  DE USO DOS RECURSOS HÍDRICOS, VÁLIDO PELO PRAZO DE 04 (QUATR</v>
      </c>
      <c r="M1910" t="s">
        <v>3967</v>
      </c>
      <c r="P1910" t="e">
        <f>VLOOKUP(A1910,#REF!,1,FALSE)</f>
        <v>#REF!</v>
      </c>
    </row>
    <row r="1911" spans="1:16" x14ac:dyDescent="0.25">
      <c r="A1911" s="3">
        <v>23956</v>
      </c>
      <c r="B1911" t="s">
        <v>6063</v>
      </c>
      <c r="C1911">
        <v>1877</v>
      </c>
      <c r="D1911" t="s">
        <v>1879</v>
      </c>
      <c r="E1911" s="1">
        <v>23956</v>
      </c>
      <c r="F1911" s="2">
        <v>44440</v>
      </c>
      <c r="G1911" t="str">
        <f>IFERROR(MID($D1911,FIND(G$1,$D1911,1)+0,110),"x")</f>
        <v xml:space="preserve">LOCALIZADO NO FAZENDA CAPITÃO, ZONA RURAL, NO MUNICÍPIO DE SÁTIRO DIAS, MEDIANTE O  CUMPRIMENTO DA LEGISLAÇÃO </v>
      </c>
      <c r="H1911" t="str">
        <f>IFERROR(MID($D1911,FIND(H$1,$D1911,1)+0,70),"x")</f>
        <v>CAPTAÇÃO SUBTERRÂNEA, NA BACIA HIDROGRÁFICA  DO RIO INHAMBUPE, NO POÇO</v>
      </c>
      <c r="I1911" t="str">
        <f>IFERROR(MID($D1911,FIND(I$1,$D1911,1)+0,30),"x")</f>
        <v>CPF N° 952.510.815-53, COM SED</v>
      </c>
      <c r="J1911" t="str">
        <f>IFERROR(MID($D1911,FIND(J$1,$D1911,1)+0,30),"x")</f>
        <v>x</v>
      </c>
      <c r="K1911" t="str">
        <f>IFERROR(MID($D1911,FIND(K$1,$D1911,1)+0,40),"x")</f>
        <v>VÁLIDO PELO PRAZO DE 04 (QUATRO) ANOS, A</v>
      </c>
      <c r="L1911" t="str">
        <f>IFERROR(MID($D1911,FIND(L$1,$D1911,1)+0,100),"x")</f>
        <v>RESOLVE: ART. 1º - AUTORIZAR O DIREITO  DE USO DOS RECURSOS HÍDRICOS, VÁLIDO PELO PRAZO DE 04 (QUATR</v>
      </c>
      <c r="M1911" t="s">
        <v>3968</v>
      </c>
      <c r="P1911" t="e">
        <f>VLOOKUP(A1911,#REF!,1,FALSE)</f>
        <v>#REF!</v>
      </c>
    </row>
    <row r="1912" spans="1:16" x14ac:dyDescent="0.25">
      <c r="A1912" s="3">
        <v>23969</v>
      </c>
      <c r="B1912" t="s">
        <v>6064</v>
      </c>
      <c r="C1912">
        <v>1878</v>
      </c>
      <c r="D1912" t="s">
        <v>1880</v>
      </c>
      <c r="E1912" s="1">
        <v>23969</v>
      </c>
      <c r="F1912" s="2">
        <v>44441</v>
      </c>
      <c r="G1912" t="str">
        <f>IFERROR(MID($D1912,FIND(G$1,$D1912,1)+0,110),"x")</f>
        <v>LOCALIZADO NA FAZENDA DOIS IRMÃOS, ZONA RURAL, NO MUNICÍPIO DE VÁRZEA NOVA, MEDIANTE  O CUMPRIMENTO DA LEGISLA</v>
      </c>
      <c r="H1912" t="str">
        <f>IFERROR(MID($D1912,FIND(H$1,$D1912,1)+0,70),"x")</f>
        <v xml:space="preserve">CAPTAÇÃO SUBTERRÂNEA, NA BACIA HIDROGRÁFICA DO  RIO SÃO FRANCISCO, NO </v>
      </c>
      <c r="I1912" t="str">
        <f>IFERROR(MID($D1912,FIND(I$1,$D1912,1)+0,30),"x")</f>
        <v>CPF N° 115.004.168-43, COM SED</v>
      </c>
      <c r="J1912" t="str">
        <f>IFERROR(MID($D1912,FIND(J$1,$D1912,1)+0,30),"x")</f>
        <v>x</v>
      </c>
      <c r="K1912" t="str">
        <f>IFERROR(MID($D1912,FIND(K$1,$D1912,1)+0,40),"x")</f>
        <v>VÁLIDO PELO PRAZO DE 04 (QUATRO) ANOS, A</v>
      </c>
      <c r="L1912" t="str">
        <f>IFERROR(MID($D1912,FIND(L$1,$D1912,1)+0,100),"x")</f>
        <v>RESOLVE: ART. 1º - AUTORIZAR O DIREITO DE  USO DOS RECURSOS HÍDRICOS, VÁLIDO PELO PRAZO DE 04 (QUATR</v>
      </c>
      <c r="M1912" t="s">
        <v>3969</v>
      </c>
      <c r="P1912" t="e">
        <f>VLOOKUP(A1912,#REF!,1,FALSE)</f>
        <v>#REF!</v>
      </c>
    </row>
    <row r="1913" spans="1:16" x14ac:dyDescent="0.25">
      <c r="A1913" s="3">
        <v>23970</v>
      </c>
      <c r="B1913" t="s">
        <v>6065</v>
      </c>
      <c r="C1913">
        <v>1879</v>
      </c>
      <c r="D1913" t="s">
        <v>1881</v>
      </c>
      <c r="E1913" s="1">
        <v>23970</v>
      </c>
      <c r="F1913" s="2">
        <v>44441</v>
      </c>
      <c r="G1913" t="str">
        <f>IFERROR(MID($D1913,FIND(G$1,$D1913,1)+0,110),"x")</f>
        <v>LOCALIZADO NO  MESMO LOCAL E MUNICÍPIO, MEDIANTE O CUMPRIMENTO DA LEGISLAÇÃO VIGENTE, DOS CONDICIONANTES  E DO</v>
      </c>
      <c r="H1913" t="str">
        <f>IFERROR(MID($D1913,FIND(H$1,$D1913,1)+0,70),"x")</f>
        <v>CAPTAÇÃO SUBTERRÂNEA, NA BACIA HIDROGRÁFICA DO RIO ITAPICURU, NO  POÇO</v>
      </c>
      <c r="I1913" t="str">
        <f>IFERROR(MID($D1913,FIND(I$1,$D1913,1)+0,30),"x")</f>
        <v>CPF N° 274.914.698-41, COM SED</v>
      </c>
      <c r="J1913" t="str">
        <f>IFERROR(MID($D1913,FIND(J$1,$D1913,1)+0,30),"x")</f>
        <v>x</v>
      </c>
      <c r="K1913" t="str">
        <f>IFERROR(MID($D1913,FIND(K$1,$D1913,1)+0,40),"x")</f>
        <v>VÁLIDO PELO PRAZO DE 04 (QUATRO) ANOS, A</v>
      </c>
      <c r="L1913" t="str">
        <f>IFERROR(MID($D1913,FIND(L$1,$D1913,1)+0,100),"x")</f>
        <v>RESOLVE: ART. 1º - AUTORIZAR O DIREITO  DE USO DOS RECURSOS HÍDRICOS, VÁLIDO PELO PRAZO DE 04 (QUATR</v>
      </c>
      <c r="M1913" t="s">
        <v>3970</v>
      </c>
      <c r="P1913" t="e">
        <f>VLOOKUP(A1913,#REF!,1,FALSE)</f>
        <v>#REF!</v>
      </c>
    </row>
    <row r="1914" spans="1:16" x14ac:dyDescent="0.25">
      <c r="A1914" s="3">
        <v>23972</v>
      </c>
      <c r="B1914" t="s">
        <v>6066</v>
      </c>
      <c r="C1914">
        <v>1880</v>
      </c>
      <c r="D1914" t="s">
        <v>1882</v>
      </c>
      <c r="E1914" s="1">
        <v>23972</v>
      </c>
      <c r="F1914" s="2">
        <v>44441</v>
      </c>
      <c r="G1914" t="str">
        <f>IFERROR(MID($D1914,FIND(G$1,$D1914,1)+0,110),"x")</f>
        <v>LOCALIZADO  NA FAZENDA ELDOURADO, ZONA RURAL, NO MUNICÍPIO DE UTINGA, MEDIANTE O CUMPRIMENTO DA  LEGISLAÇÃO VI</v>
      </c>
      <c r="H1914" t="str">
        <f>IFERROR(MID($D1914,FIND(H$1,$D1914,1)+0,70),"x")</f>
        <v>CAPTAÇÃO SUBTERRÂNEA, NA BACIA HIDROGRÁFICA DO RIO PARAGUAÇU,  NO POÇO</v>
      </c>
      <c r="I1914" t="str">
        <f>IFERROR(MID($D1914,FIND(I$1,$D1914,1)+0,30),"x")</f>
        <v>CPF N° 026.374.485-04, COM SED</v>
      </c>
      <c r="J1914" t="str">
        <f>IFERROR(MID($D1914,FIND(J$1,$D1914,1)+0,30),"x")</f>
        <v>x</v>
      </c>
      <c r="K1914" t="str">
        <f>IFERROR(MID($D1914,FIND(K$1,$D1914,1)+0,40),"x")</f>
        <v>VÁLIDO PELO PRAZO DE 04 (QUATRO) ANOS, A</v>
      </c>
      <c r="L1914" t="str">
        <f>IFERROR(MID($D1914,FIND(L$1,$D1914,1)+0,100),"x")</f>
        <v>RESOLVE: ART. 1º - AUTORIZAR O DIREITO DE  USO DOS RECURSOS HÍDRICOS, VÁLIDO PELO PRAZO DE 04 (QUATR</v>
      </c>
      <c r="M1914" t="s">
        <v>3971</v>
      </c>
      <c r="P1914" t="e">
        <f>VLOOKUP(A1914,#REF!,1,FALSE)</f>
        <v>#REF!</v>
      </c>
    </row>
    <row r="1915" spans="1:16" x14ac:dyDescent="0.25">
      <c r="A1915" s="3">
        <v>23973</v>
      </c>
      <c r="B1915" t="s">
        <v>6067</v>
      </c>
      <c r="C1915">
        <v>1881</v>
      </c>
      <c r="D1915" t="s">
        <v>1883</v>
      </c>
      <c r="E1915" s="1">
        <v>23973</v>
      </c>
      <c r="F1915" s="2">
        <v>44441</v>
      </c>
      <c r="G1915" t="str">
        <f>IFERROR(MID($D1915,FIND(G$1,$D1915,1)+0,110),"x")</f>
        <v>LOCALIZADO NA FAZENDA MANDACARU, ZONA RURAL, NO MUNICÍPIO DE  BONITO, MEDIANTE O CUMPRIMENTO DA LEGISLAÇÃO VIG</v>
      </c>
      <c r="H1915" t="str">
        <f>IFERROR(MID($D1915,FIND(H$1,$D1915,1)+0,70),"x")</f>
        <v>CAPTAÇÃO SUBTERRÂNEA, NA  BACIA HIDROGRÁFICA DO RIO PARAGUAÇU, NO POÇO</v>
      </c>
      <c r="I1915" t="str">
        <f>IFERROR(MID($D1915,FIND(I$1,$D1915,1)+0,30),"x")</f>
        <v>x</v>
      </c>
      <c r="J1915" t="str">
        <f>IFERROR(MID($D1915,FIND(J$1,$D1915,1)+0,30),"x")</f>
        <v>CNPJ N° 02.661.003/0001-00, CO</v>
      </c>
      <c r="K1915" t="str">
        <f>IFERROR(MID($D1915,FIND(K$1,$D1915,1)+0,40),"x")</f>
        <v>VÁLIDO PELO PRAZO DE 04 (QUATRO) ANOS, A</v>
      </c>
      <c r="L1915" t="str">
        <f>IFERROR(MID($D1915,FIND(L$1,$D1915,1)+0,100),"x")</f>
        <v>RESOLVE: ART. 1º - AUTORIZAR O  DIREITO DE USO DOS RECURSOS HÍDRICOS, VÁLIDO PELO PRAZO DE 04 (QUATR</v>
      </c>
      <c r="M1915" t="s">
        <v>3972</v>
      </c>
      <c r="P1915" t="e">
        <f>VLOOKUP(A1915,#REF!,1,FALSE)</f>
        <v>#REF!</v>
      </c>
    </row>
    <row r="1916" spans="1:16" x14ac:dyDescent="0.25">
      <c r="A1916" s="3">
        <v>23974</v>
      </c>
      <c r="B1916" t="s">
        <v>6068</v>
      </c>
      <c r="C1916">
        <v>1882</v>
      </c>
      <c r="D1916" t="s">
        <v>1884</v>
      </c>
      <c r="E1916" s="1">
        <v>23974</v>
      </c>
      <c r="F1916" s="2">
        <v>44441</v>
      </c>
      <c r="G1916" t="str">
        <f>IFERROR(MID($D1916,FIND(G$1,$D1916,1)+0,110),"x")</f>
        <v>LOCALIZADO NA  FAZENDA LIZIAN, ZONA RURAL, NO MUNICÍPIO DE IBICOARA, MEDIANTE O CUMPRIMENTO DA LEGISLAÇÃO  VIG</v>
      </c>
      <c r="H1916" t="str">
        <f>IFERROR(MID($D1916,FIND(H$1,$D1916,1)+0,70),"x")</f>
        <v>CAPTAÇÃO SUBTERRÂNEA, NA BACIA HIDROGRÁFICA DO RIO PARAGUAÇU,  NO POÇO</v>
      </c>
      <c r="I1916" t="str">
        <f>IFERROR(MID($D1916,FIND(I$1,$D1916,1)+0,30),"x")</f>
        <v>CPF N° 149.013.665-72, COM SED</v>
      </c>
      <c r="J1916" t="str">
        <f>IFERROR(MID($D1916,FIND(J$1,$D1916,1)+0,30),"x")</f>
        <v>x</v>
      </c>
      <c r="K1916" t="str">
        <f>IFERROR(MID($D1916,FIND(K$1,$D1916,1)+0,40),"x")</f>
        <v>VÁLIDO PELO PRAZO DE 04 (QUATRO) ANOS, A</v>
      </c>
      <c r="L1916" t="str">
        <f>IFERROR(MID($D1916,FIND(L$1,$D1916,1)+0,100),"x")</f>
        <v>RESOLVE: ART. 1º - AUTORIZAR O DIREITO DE  USO DOS RECURSOS HÍDRICOS, VÁLIDO PELO PRAZO DE 04 (QUATR</v>
      </c>
      <c r="M1916" t="s">
        <v>3973</v>
      </c>
      <c r="P1916" t="e">
        <f>VLOOKUP(A1916,#REF!,1,FALSE)</f>
        <v>#REF!</v>
      </c>
    </row>
    <row r="1917" spans="1:16" x14ac:dyDescent="0.25">
      <c r="A1917" s="3">
        <v>23983</v>
      </c>
      <c r="B1917" t="s">
        <v>6070</v>
      </c>
      <c r="C1917">
        <v>1884</v>
      </c>
      <c r="D1917" t="s">
        <v>1886</v>
      </c>
      <c r="E1917" s="1">
        <v>23983</v>
      </c>
      <c r="F1917" s="2">
        <v>44442</v>
      </c>
      <c r="G1917" t="str">
        <f>IFERROR(MID($D1917,FIND(G$1,$D1917,1)+0,110),"x")</f>
        <v>LOCALIZADO NA FAZENDA SANTA MARIA, ZONA RURAL, NO MUNICÍPIO DE SANTA CRUZ CABRÁLIA,  MEDIANTE O CUMPRIMENTO DA</v>
      </c>
      <c r="H1917" t="str">
        <f>IFERROR(MID($D1917,FIND(H$1,$D1917,1)+0,70),"x")</f>
        <v>CAPTAÇÃO SUPERFICIAL, NA BACIA HIDROGRÁFICA DO RIO JOÃO DE TIBA,  NO A</v>
      </c>
      <c r="I1917" t="str">
        <f>IFERROR(MID($D1917,FIND(I$1,$D1917,1)+0,30),"x")</f>
        <v>CPF Nº 048.515.135-93, COM SED</v>
      </c>
      <c r="J1917" t="str">
        <f>IFERROR(MID($D1917,FIND(J$1,$D1917,1)+0,30),"x")</f>
        <v>x</v>
      </c>
      <c r="K1917" t="str">
        <f>IFERROR(MID($D1917,FIND(K$1,$D1917,1)+0,40),"x")</f>
        <v xml:space="preserve">VÁLIDO PELO PRAZO DE 4 (QUATRO) ANOS, À </v>
      </c>
      <c r="L1917" t="str">
        <f>IFERROR(MID($D1917,FIND(L$1,$D1917,1)+0,100),"x")</f>
        <v>RESOLVE: ART. 1º - AUTORIZAR O DIREITO  DE USO DOS RECURSOS HÍDRICOS, VÁLIDO PELO PRAZO DE 4 (QUATRO</v>
      </c>
      <c r="M1917" t="s">
        <v>3975</v>
      </c>
      <c r="P1917" t="e">
        <f>VLOOKUP(A1917,#REF!,1,FALSE)</f>
        <v>#REF!</v>
      </c>
    </row>
    <row r="1918" spans="1:16" x14ac:dyDescent="0.25">
      <c r="A1918" s="3">
        <v>23984</v>
      </c>
      <c r="B1918" t="s">
        <v>6071</v>
      </c>
      <c r="C1918">
        <v>1885</v>
      </c>
      <c r="D1918" t="s">
        <v>1887</v>
      </c>
      <c r="E1918" s="1">
        <v>23984</v>
      </c>
      <c r="F1918" s="2">
        <v>44442</v>
      </c>
      <c r="G1918" t="str">
        <f>IFERROR(MID($D1918,FIND(G$1,$D1918,1)+0,110),"x")</f>
        <v xml:space="preserve">LOCALIZADO NO SÍTIO BOA FONTE, ZONA RURAL, NO MUNICÍPIO DE NOVA VIÇOSA, MEDIANTE  O CUMPRIMENTO DA LEGISLAÇÃO </v>
      </c>
      <c r="H1918" t="str">
        <f>IFERROR(MID($D1918,FIND(H$1,$D1918,1)+0,70),"x")</f>
        <v>CAPTAÇÃO SUPERFICIAL, NA BACIA HIDROGRÁFICA DO  RIO PERUÍPE, NO RIO PE</v>
      </c>
      <c r="I1918" t="str">
        <f>IFERROR(MID($D1918,FIND(I$1,$D1918,1)+0,30),"x")</f>
        <v>CPF N° 827.013.937-87, COM SED</v>
      </c>
      <c r="J1918" t="str">
        <f>IFERROR(MID($D1918,FIND(J$1,$D1918,1)+0,30),"x")</f>
        <v>x</v>
      </c>
      <c r="K1918" t="str">
        <f>IFERROR(MID($D1918,FIND(K$1,$D1918,1)+0,40),"x")</f>
        <v>VÁLIDO PELO PRAZO DE 04 (QUATRO) ANOS, A</v>
      </c>
      <c r="L1918" t="str">
        <f>IFERROR(MID($D1918,FIND(L$1,$D1918,1)+0,100),"x")</f>
        <v>RESOLVE: ART. 1º - AUTORIZAR O DIREITO DE  USO DOS RECURSOS HÍDRICOS, VÁLIDO PELO PRAZO DE 04 (QUATR</v>
      </c>
      <c r="M1918" t="s">
        <v>3976</v>
      </c>
      <c r="P1918" t="e">
        <f>VLOOKUP(A1918,#REF!,1,FALSE)</f>
        <v>#REF!</v>
      </c>
    </row>
    <row r="1919" spans="1:16" x14ac:dyDescent="0.25">
      <c r="A1919" s="3">
        <v>23985</v>
      </c>
      <c r="B1919" t="s">
        <v>6072</v>
      </c>
      <c r="C1919">
        <v>1886</v>
      </c>
      <c r="D1919" t="s">
        <v>1888</v>
      </c>
      <c r="E1919" s="1">
        <v>23985</v>
      </c>
      <c r="F1919" s="2">
        <v>44442</v>
      </c>
      <c r="G1919" t="str">
        <f>IFERROR(MID($D1919,FIND(G$1,$D1919,1)+0,110),"x")</f>
        <v>LOCALIZADO NA FAZENDA SANTA CRUZ, ZONA RURAL, NO MUNICÍPIO DE ITACARÉ, MEDIANTE O  CUMPRIMENTO DA LEGISLAÇÃO V</v>
      </c>
      <c r="H1919" t="str">
        <f>IFERROR(MID($D1919,FIND(H$1,$D1919,1)+0,70),"x")</f>
        <v xml:space="preserve">CAPTAÇÃO SUPERFICIAL, NA BACIA HIDROGRÁFICA DO RIO DE  CONTAS, NO RIO </v>
      </c>
      <c r="I1919" t="str">
        <f>IFERROR(MID($D1919,FIND(I$1,$D1919,1)+0,30),"x")</f>
        <v>x</v>
      </c>
      <c r="J1919" t="str">
        <f>IFERROR(MID($D1919,FIND(J$1,$D1919,1)+0,30),"x")</f>
        <v>CNPJ Nº 13.574.512/0001-03, CO</v>
      </c>
      <c r="K1919" t="str">
        <f>IFERROR(MID($D1919,FIND(K$1,$D1919,1)+0,40),"x")</f>
        <v>VÁLIDO PELO PRAZO DE 04 (QUATRO) ANOS, A</v>
      </c>
      <c r="L1919" t="str">
        <f>IFERROR(MID($D1919,FIND(L$1,$D1919,1)+0,100),"x")</f>
        <v>RESOLVE: ART. 1º - AUTORIZAR O DIREITO DE  USO DOS RECURSOS HÍDRICOS, VÁLIDO PELO PRAZO DE 04 (QUATR</v>
      </c>
      <c r="M1919" t="s">
        <v>3977</v>
      </c>
      <c r="P1919" t="e">
        <f>VLOOKUP(A1919,#REF!,1,FALSE)</f>
        <v>#REF!</v>
      </c>
    </row>
    <row r="1920" spans="1:16" x14ac:dyDescent="0.25">
      <c r="A1920" s="3">
        <v>23994</v>
      </c>
      <c r="B1920" t="s">
        <v>6074</v>
      </c>
      <c r="C1920">
        <v>1888</v>
      </c>
      <c r="D1920" t="s">
        <v>1890</v>
      </c>
      <c r="E1920" s="1">
        <v>23994</v>
      </c>
      <c r="F1920" s="2">
        <v>44445</v>
      </c>
      <c r="G1920" t="str">
        <f>IFERROR(MID($D1920,FIND(G$1,$D1920,1)+0,110),"x")</f>
        <v>LOCALIZADO NA FAZENDA SÃO JOSÉ, ZONA RURAL, NO MUNICÍPIO DE ITABERABA, MEDIANTE  O CUMPRIMENTO DA LEGISLAÇÃO V</v>
      </c>
      <c r="H1920" t="str">
        <f>IFERROR(MID($D1920,FIND(H$1,$D1920,1)+0,70),"x")</f>
        <v xml:space="preserve">CAPTAÇÃO SUPERFICIAL, NA BACIA HIDROGRÁFICA DO  RIO PARAGUAÇU, NO RIO </v>
      </c>
      <c r="I1920" t="str">
        <f>IFERROR(MID($D1920,FIND(I$1,$D1920,1)+0,30),"x")</f>
        <v>CPF Nº 291.400.305-63, COM SED</v>
      </c>
      <c r="J1920" t="str">
        <f>IFERROR(MID($D1920,FIND(J$1,$D1920,1)+0,30),"x")</f>
        <v>x</v>
      </c>
      <c r="K1920" t="str">
        <f>IFERROR(MID($D1920,FIND(K$1,$D1920,1)+0,40),"x")</f>
        <v>VÁLIDO PELO PRAZO DE 04 (QUATRO) ANOS, A</v>
      </c>
      <c r="L1920" t="str">
        <f>IFERROR(MID($D1920,FIND(L$1,$D1920,1)+0,100),"x")</f>
        <v>RESOLVE: ART. 1º - AUTORIZAR O DIREITO DE  USO DOS RECURSOS HÍDRICOS, VÁLIDO PELO PRAZO DE 04 (QUATR</v>
      </c>
      <c r="M1920" t="s">
        <v>3979</v>
      </c>
      <c r="P1920" t="e">
        <f>VLOOKUP(A1920,#REF!,1,FALSE)</f>
        <v>#REF!</v>
      </c>
    </row>
    <row r="1921" spans="1:16" x14ac:dyDescent="0.25">
      <c r="A1921" s="3">
        <v>23996</v>
      </c>
      <c r="B1921" t="s">
        <v>6075</v>
      </c>
      <c r="C1921">
        <v>1889</v>
      </c>
      <c r="D1921" t="s">
        <v>1891</v>
      </c>
      <c r="E1921" s="1">
        <v>23996</v>
      </c>
      <c r="F1921" s="2">
        <v>44445</v>
      </c>
      <c r="G1921" t="str">
        <f>IFERROR(MID($D1921,FIND(G$1,$D1921,1)+0,110),"x")</f>
        <v>LOCALIZADO NA  FAZENDA REUNIDAS RIO DOCE, OITICICA, NO MUNICÍPIO DE CANAVIEIRAS, MEDIANTE O CUMPRIMENTO DA  LE</v>
      </c>
      <c r="H1921" t="str">
        <f>IFERROR(MID($D1921,FIND(H$1,$D1921,1)+0,70),"x")</f>
        <v>CAPTAÇÃO SUPERFICIAL, NA BACIA HIDROGRÁFICA DO RIO COMANDATUBA, NO  RI</v>
      </c>
      <c r="I1921" t="str">
        <f>IFERROR(MID($D1921,FIND(I$1,$D1921,1)+0,30),"x")</f>
        <v>CPF Nº 040.780.714-49, COM SED</v>
      </c>
      <c r="J1921" t="str">
        <f>IFERROR(MID($D1921,FIND(J$1,$D1921,1)+0,30),"x")</f>
        <v>x</v>
      </c>
      <c r="K1921" t="str">
        <f>IFERROR(MID($D1921,FIND(K$1,$D1921,1)+0,40),"x")</f>
        <v>VÁLIDO PELO PRAZO DE 04 (QUATRO) ANOS, A</v>
      </c>
      <c r="L1921" t="str">
        <f>IFERROR(MID($D1921,FIND(L$1,$D1921,1)+0,100),"x")</f>
        <v>RESOLVE: ART. 1º - AUTORIZAR O DIREITO DE USO  DOS RECURSOS HÍDRICOS, VÁLIDO PELO PRAZO DE 04 (QUATR</v>
      </c>
      <c r="M1921" t="s">
        <v>3980</v>
      </c>
      <c r="P1921" t="e">
        <f>VLOOKUP(A1921,#REF!,1,FALSE)</f>
        <v>#REF!</v>
      </c>
    </row>
    <row r="1922" spans="1:16" x14ac:dyDescent="0.25">
      <c r="A1922" s="3">
        <v>23998</v>
      </c>
      <c r="B1922" t="s">
        <v>6076</v>
      </c>
      <c r="C1922">
        <v>1890</v>
      </c>
      <c r="D1922" t="s">
        <v>1892</v>
      </c>
      <c r="E1922" s="1">
        <v>23998</v>
      </c>
      <c r="F1922" s="2">
        <v>44445</v>
      </c>
      <c r="G1922" t="str">
        <f>IFERROR(MID($D1922,FIND(G$1,$D1922,1)+0,110),"x")</f>
        <v>LOCALIZADO NA FAZENDA BEIRA RIO, ZONA RURAL, NO MUNICÍPIO DE ANAGÉ, MEDIANTE O CUMPRIMENTO  DA LEGISLAÇÃO VIGE</v>
      </c>
      <c r="H1922" t="str">
        <f>IFERROR(MID($D1922,FIND(H$1,$D1922,1)+0,70),"x")</f>
        <v xml:space="preserve">CAPTAÇÃO SUPERFICIAL, NA BACIA HIDROGRÁFICA DO RIO DE  CONTAS, NO RIO </v>
      </c>
      <c r="I1922" t="str">
        <f>IFERROR(MID($D1922,FIND(I$1,$D1922,1)+0,30),"x")</f>
        <v>CPF Nº 061.180.705-04, COM SED</v>
      </c>
      <c r="J1922" t="str">
        <f>IFERROR(MID($D1922,FIND(J$1,$D1922,1)+0,30),"x")</f>
        <v>x</v>
      </c>
      <c r="K1922" t="str">
        <f>IFERROR(MID($D1922,FIND(K$1,$D1922,1)+0,40),"x")</f>
        <v>VÁLIDO PELO PRAZO 04 (QUATRO) ANOS, A JO</v>
      </c>
      <c r="L1922" t="str">
        <f>IFERROR(MID($D1922,FIND(L$1,$D1922,1)+0,100),"x")</f>
        <v xml:space="preserve">RESOLVE: ART. 1º - AUTORIZAR O DIREITO DE  USO DOS RECURSOS HÍDRICOS, VÁLIDO PELO PRAZO 04 (QUATRO) </v>
      </c>
      <c r="M1922" t="s">
        <v>3981</v>
      </c>
      <c r="P1922" t="e">
        <f>VLOOKUP(A1922,#REF!,1,FALSE)</f>
        <v>#REF!</v>
      </c>
    </row>
    <row r="1923" spans="1:16" x14ac:dyDescent="0.25">
      <c r="A1923" s="3">
        <v>23999</v>
      </c>
      <c r="B1923" t="s">
        <v>6077</v>
      </c>
      <c r="C1923">
        <v>1891</v>
      </c>
      <c r="D1923" t="s">
        <v>1893</v>
      </c>
      <c r="E1923" s="1">
        <v>23999</v>
      </c>
      <c r="F1923" s="2">
        <v>44445</v>
      </c>
      <c r="G1923" t="str">
        <f>IFERROR(MID($D1923,FIND(G$1,$D1923,1)+0,110),"x")</f>
        <v>LOCALIZADO  NA FAZENDA MUNDO NOVO, ZONA RURAL, NO MUNICÍPIO DE CARAÍBAS, MEDIANTE O CUMPRIMENTO DA  LEGISLAÇÃO</v>
      </c>
      <c r="H1923" t="str">
        <f>IFERROR(MID($D1923,FIND(H$1,$D1923,1)+0,70),"x")</f>
        <v xml:space="preserve">CAPTAÇÃO SUPERFICIAL, NA BACIA HIDROGRÁFICA DO RIO DE CONTAS, NO  RIO </v>
      </c>
      <c r="I1923" t="str">
        <f>IFERROR(MID($D1923,FIND(I$1,$D1923,1)+0,30),"x")</f>
        <v>CPF Nº 078.812.675-00, COM SED</v>
      </c>
      <c r="J1923" t="str">
        <f>IFERROR(MID($D1923,FIND(J$1,$D1923,1)+0,30),"x")</f>
        <v>CNPJ Nº. 03.154.807/0001-77, C</v>
      </c>
      <c r="K1923" t="str">
        <f>IFERROR(MID($D1923,FIND(K$1,$D1923,1)+0,40),"x")</f>
        <v>VÁLIDO PELO PRAZO DE 04 (QUATRO) ANOS, A</v>
      </c>
      <c r="L1923" t="str">
        <f>IFERROR(MID($D1923,FIND(L$1,$D1923,1)+0,100),"x")</f>
        <v>RESOLVE: ART. 1º - AUTORIZAR O DIREITO DE  USO DOS RECURSOS HÍDRICOS, VÁLIDO PELO PRAZO DE 04 (QUATR</v>
      </c>
      <c r="M1923" t="s">
        <v>3982</v>
      </c>
      <c r="P1923" t="e">
        <f>VLOOKUP(A1923,#REF!,1,FALSE)</f>
        <v>#REF!</v>
      </c>
    </row>
    <row r="1924" spans="1:16" x14ac:dyDescent="0.25">
      <c r="A1924" s="3">
        <v>24001</v>
      </c>
      <c r="B1924" t="s">
        <v>6078</v>
      </c>
      <c r="C1924">
        <v>1892</v>
      </c>
      <c r="D1924" t="s">
        <v>1894</v>
      </c>
      <c r="E1924" s="1">
        <v>24001</v>
      </c>
      <c r="F1924" s="2">
        <v>44447</v>
      </c>
      <c r="G1924" t="str">
        <f>IFERROR(MID($D1924,FIND(G$1,$D1924,1)+0,110),"x")</f>
        <v xml:space="preserve">LOCALIZADO NO MESMO LOCAL E MUNICÍPIO, MEDIANTE O CUMPRIMENTO DA LEGISLAÇÃO VIGENTE, DOS  CONDICIONANTES E DO </v>
      </c>
      <c r="H1924" t="str">
        <f>IFERROR(MID($D1924,FIND(H$1,$D1924,1)+0,70),"x")</f>
        <v>CAPTAÇÃO SUBTERRÂNEA, NA BACIA  HIDROGRÁFICA DO RIO REAI, NO POÇO 1, N</v>
      </c>
      <c r="I1924" t="str">
        <f>IFERROR(MID($D1924,FIND(I$1,$D1924,1)+0,30),"x")</f>
        <v>CPF N° 001.326.295-50, COM SED</v>
      </c>
      <c r="J1924" t="str">
        <f>IFERROR(MID($D1924,FIND(J$1,$D1924,1)+0,30),"x")</f>
        <v>x</v>
      </c>
      <c r="K1924" t="str">
        <f>IFERROR(MID($D1924,FIND(K$1,$D1924,1)+0,40),"x")</f>
        <v>VÁLIDO PELO PRAZO DE 04 (QUATRO) ANOS, A</v>
      </c>
      <c r="L1924" t="str">
        <f>IFERROR(MID($D1924,FIND(L$1,$D1924,1)+0,100),"x")</f>
        <v>RESOLVE: ART. 1º - AUTORIZAR O DIREITO  DE USO DOS RECURSOS HÍDRICOS, VÁLIDO PELO PRAZO DE 04 (QUATR</v>
      </c>
      <c r="M1924" t="s">
        <v>3983</v>
      </c>
      <c r="P1924" t="e">
        <f>VLOOKUP(A1924,#REF!,1,FALSE)</f>
        <v>#REF!</v>
      </c>
    </row>
    <row r="1925" spans="1:16" x14ac:dyDescent="0.25">
      <c r="A1925" s="3">
        <v>24004</v>
      </c>
      <c r="B1925" t="s">
        <v>6079</v>
      </c>
      <c r="C1925">
        <v>1893</v>
      </c>
      <c r="D1925" t="s">
        <v>1895</v>
      </c>
      <c r="E1925" s="1">
        <v>24004</v>
      </c>
      <c r="F1925" s="2">
        <v>44447</v>
      </c>
      <c r="G1925" t="str">
        <f>IFERROR(MID($D1925,FIND(G$1,$D1925,1)+0,110),"x")</f>
        <v>LOCALIZADO NA FAZENDA PATOS, ZONA RURAL, NO MUNICÍPIO DE CRISÓPOLIS, MEDIANTE O CUMPRIMENTO  DA LEGISLAÇÃO VIG</v>
      </c>
      <c r="H1925" t="str">
        <f>IFERROR(MID($D1925,FIND(H$1,$D1925,1)+0,70),"x")</f>
        <v>CAPTAÇÃO SUBTERRÂNEA, NA BACIA HIDROGRÁFICA DO RIO ITAPICURU, NO  POÇO</v>
      </c>
      <c r="I1925" t="str">
        <f>IFERROR(MID($D1925,FIND(I$1,$D1925,1)+0,30),"x")</f>
        <v>CPF N° 262.323.085-49, COM SED</v>
      </c>
      <c r="J1925" t="str">
        <f>IFERROR(MID($D1925,FIND(J$1,$D1925,1)+0,30),"x")</f>
        <v>x</v>
      </c>
      <c r="K1925" t="str">
        <f>IFERROR(MID($D1925,FIND(K$1,$D1925,1)+0,40),"x")</f>
        <v>VÁLIDO PELO PRAZO DE 04 (QUATRO) ANOS, A</v>
      </c>
      <c r="L1925" t="str">
        <f>IFERROR(MID($D1925,FIND(L$1,$D1925,1)+0,100),"x")</f>
        <v>RESOLVE: ART. 1º - AUTORIZAR O DIREITO DE USO  DOS RECURSOS HÍDRICOS, VÁLIDO PELO PRAZO DE 04 (QUATR</v>
      </c>
      <c r="M1925" t="s">
        <v>3984</v>
      </c>
      <c r="P1925" t="e">
        <f>VLOOKUP(A1925,#REF!,1,FALSE)</f>
        <v>#REF!</v>
      </c>
    </row>
    <row r="1926" spans="1:16" x14ac:dyDescent="0.25">
      <c r="A1926" s="3">
        <v>24007</v>
      </c>
      <c r="B1926" t="s">
        <v>6080</v>
      </c>
      <c r="C1926">
        <v>1894</v>
      </c>
      <c r="D1926" t="s">
        <v>1896</v>
      </c>
      <c r="E1926" s="1">
        <v>24007</v>
      </c>
      <c r="F1926" s="2">
        <v>44447</v>
      </c>
      <c r="G1926" t="str">
        <f>IFERROR(MID($D1926,FIND(G$1,$D1926,1)+0,110),"x")</f>
        <v>LOCALIZADO NA FAZENDA MARQUES, ZONA RURAL, NO MUNICÍPIO DE LAPÃO, MEDIANTE O CUMPRIMENTO  DA LEGISLAÇÃO VIGENT</v>
      </c>
      <c r="H1926" t="str">
        <f>IFERROR(MID($D1926,FIND(H$1,$D1926,1)+0,70),"x")</f>
        <v xml:space="preserve">CAPTAÇÃO SUBTERRÂNEA, NA BACIA HIDROGRÁFICA DO RIO SÃO  FRANCISCO, NO </v>
      </c>
      <c r="I1926" t="str">
        <f>IFERROR(MID($D1926,FIND(I$1,$D1926,1)+0,30),"x")</f>
        <v>CPF Nº 041.825.475-35, COM SED</v>
      </c>
      <c r="J1926" t="str">
        <f>IFERROR(MID($D1926,FIND(J$1,$D1926,1)+0,30),"x")</f>
        <v>x</v>
      </c>
      <c r="K1926" t="str">
        <f>IFERROR(MID($D1926,FIND(K$1,$D1926,1)+0,40),"x")</f>
        <v>VÁLIDO PELO PRAZO DE 04 (QUATRO) ANOS, A</v>
      </c>
      <c r="L1926" t="str">
        <f>IFERROR(MID($D1926,FIND(L$1,$D1926,1)+0,100),"x")</f>
        <v>RESOLVE: ART. 1º - AUTORIZAR O DIREITO DE  USO DOS RECURSOS HÍDRICOS, VÁLIDO PELO PRAZO DE 04 (QUATR</v>
      </c>
      <c r="M1926" t="s">
        <v>3985</v>
      </c>
      <c r="P1926" t="e">
        <f>VLOOKUP(A1926,#REF!,1,FALSE)</f>
        <v>#REF!</v>
      </c>
    </row>
    <row r="1927" spans="1:16" x14ac:dyDescent="0.25">
      <c r="A1927" s="3">
        <v>24008</v>
      </c>
      <c r="B1927" t="s">
        <v>6081</v>
      </c>
      <c r="C1927">
        <v>1895</v>
      </c>
      <c r="D1927" t="s">
        <v>1897</v>
      </c>
      <c r="E1927" s="1">
        <v>24008</v>
      </c>
      <c r="F1927" s="2">
        <v>44447</v>
      </c>
      <c r="G1927" t="str">
        <f>IFERROR(MID($D1927,FIND(G$1,$D1927,1)+0,110),"x")</f>
        <v>LOCALIZADO NA FAZENDA  RIBEIRO I, ZONA RURAL, NO MUNICÍPIO DE IBIPEBA, MEDIANTE O CUMPRIMENTO DA LEGISLAÇÃO VI</v>
      </c>
      <c r="H1927" t="str">
        <f>IFERROR(MID($D1927,FIND(H$1,$D1927,1)+0,70),"x")</f>
        <v xml:space="preserve">CAPTAÇÃO SUBTERRÂNEA, NA BACIA HIDROGRÁFICA DO RIO SÃO  FRANCISCO, NO </v>
      </c>
      <c r="I1927" t="str">
        <f>IFERROR(MID($D1927,FIND(I$1,$D1927,1)+0,30),"x")</f>
        <v>CPF N° 489.264.005-06, COM SED</v>
      </c>
      <c r="J1927" t="str">
        <f>IFERROR(MID($D1927,FIND(J$1,$D1927,1)+0,30),"x")</f>
        <v>x</v>
      </c>
      <c r="K1927" t="str">
        <f>IFERROR(MID($D1927,FIND(K$1,$D1927,1)+0,40),"x")</f>
        <v>VÁLIDO PELO PRAZO DE 04 (QUATRO) ANOS, A</v>
      </c>
      <c r="L1927" t="str">
        <f>IFERROR(MID($D1927,FIND(L$1,$D1927,1)+0,100),"x")</f>
        <v>RESOLVE: ART. 1º - AUTORIZAR O DIREITO DE  USO DOS RECURSOS HÍDRICOS, VÁLIDO PELO PRAZO DE 04 (QUATR</v>
      </c>
      <c r="M1927" t="s">
        <v>3986</v>
      </c>
      <c r="P1927" t="e">
        <f>VLOOKUP(A1927,#REF!,1,FALSE)</f>
        <v>#REF!</v>
      </c>
    </row>
    <row r="1928" spans="1:16" x14ac:dyDescent="0.25">
      <c r="A1928" s="3">
        <v>24024</v>
      </c>
      <c r="B1928" t="s">
        <v>6082</v>
      </c>
      <c r="C1928">
        <v>1896</v>
      </c>
      <c r="D1928" t="s">
        <v>1898</v>
      </c>
      <c r="E1928" s="1">
        <v>24024</v>
      </c>
      <c r="F1928" s="2">
        <v>44448</v>
      </c>
      <c r="G1928" t="str">
        <f>IFERROR(MID($D1928,FIND(G$1,$D1928,1)+0,110),"x")</f>
        <v xml:space="preserve">LOCALIZADO  NA FAZENDA SÍTIO, VÁRZEA GRANDE, NO MUNICÍPIO DE PINDOBAÇU, MEDIANTE O CUMPRIMENTO DA  LEGISLAÇÃO </v>
      </c>
      <c r="H1928" t="str">
        <f>IFERROR(MID($D1928,FIND(H$1,$D1928,1)+0,70),"x")</f>
        <v xml:space="preserve">CAPTAÇÃO SUPERFICIAL, NA BACIA HIDROGRÁFICA DO RIO ITAPICURU,  NO RIO </v>
      </c>
      <c r="I1928" t="str">
        <f>IFERROR(MID($D1928,FIND(I$1,$D1928,1)+0,30),"x")</f>
        <v>CPF Nº 957.918.415-15, COM SED</v>
      </c>
      <c r="J1928" t="str">
        <f>IFERROR(MID($D1928,FIND(J$1,$D1928,1)+0,30),"x")</f>
        <v>x</v>
      </c>
      <c r="K1928" t="str">
        <f>IFERROR(MID($D1928,FIND(K$1,$D1928,1)+0,40),"x")</f>
        <v>VÁLIDO PELO PRAZO DE 04 (QUATRO) ANOS, A</v>
      </c>
      <c r="L1928" t="str">
        <f>IFERROR(MID($D1928,FIND(L$1,$D1928,1)+0,100),"x")</f>
        <v>RESOLVE: ART. 1º - AUTORIZAR O DIREITO  DE USO DOS RECURSOS HÍDRICOS, VÁLIDO PELO PRAZO DE 04 (QUATR</v>
      </c>
      <c r="M1928" t="s">
        <v>3987</v>
      </c>
      <c r="P1928" t="e">
        <f>VLOOKUP(A1928,#REF!,1,FALSE)</f>
        <v>#REF!</v>
      </c>
    </row>
    <row r="1929" spans="1:16" x14ac:dyDescent="0.25">
      <c r="A1929" s="3">
        <v>24025</v>
      </c>
      <c r="B1929" t="s">
        <v>6083</v>
      </c>
      <c r="C1929">
        <v>1897</v>
      </c>
      <c r="D1929" t="s">
        <v>1899</v>
      </c>
      <c r="E1929" s="1">
        <v>24025</v>
      </c>
      <c r="F1929" s="2">
        <v>44448</v>
      </c>
      <c r="G1929" t="str">
        <f>IFERROR(MID($D1929,FIND(G$1,$D1929,1)+0,110),"x")</f>
        <v>LOCALIZADO  NA FAZENDA SÃO MATEUS, ZONA RURAL, NO MUNICÍPIO DE WAGNER, MEDIANTE O CUMPRIMENTO DA  LEGISLAÇÃO V</v>
      </c>
      <c r="H1929" t="str">
        <f>IFERROR(MID($D1929,FIND(H$1,$D1929,1)+0,70),"x")</f>
        <v>CAPTAÇÃO SUBTERRÂNEA, NA BACIA HIDROGRÁFICA DO RIO PARAGUAÇU, NO  POÇO</v>
      </c>
      <c r="I1929" t="str">
        <f>IFERROR(MID($D1929,FIND(I$1,$D1929,1)+0,30),"x")</f>
        <v>CPF N° 229.326.665-68, COM SED</v>
      </c>
      <c r="J1929" t="str">
        <f>IFERROR(MID($D1929,FIND(J$1,$D1929,1)+0,30),"x")</f>
        <v>x</v>
      </c>
      <c r="K1929" t="str">
        <f>IFERROR(MID($D1929,FIND(K$1,$D1929,1)+0,40),"x")</f>
        <v>VÁLIDO PELO PRAZO DE 04 (QUATRO) ANOS, A</v>
      </c>
      <c r="L1929" t="str">
        <f>IFERROR(MID($D1929,FIND(L$1,$D1929,1)+0,100),"x")</f>
        <v>RESOLVE: ART. 1º - AUTORIZAR O DIREITO DE  USO DOS RECURSOS HÍDRICOS, VÁLIDO PELO PRAZO DE 04 (QUATR</v>
      </c>
      <c r="M1929" t="s">
        <v>3988</v>
      </c>
      <c r="P1929" t="e">
        <f>VLOOKUP(A1929,#REF!,1,FALSE)</f>
        <v>#REF!</v>
      </c>
    </row>
    <row r="1930" spans="1:16" x14ac:dyDescent="0.25">
      <c r="A1930" s="3">
        <v>24050</v>
      </c>
      <c r="B1930" t="s">
        <v>6085</v>
      </c>
      <c r="C1930">
        <v>1899</v>
      </c>
      <c r="D1930" t="s">
        <v>1901</v>
      </c>
      <c r="E1930" s="1">
        <v>24050</v>
      </c>
      <c r="F1930" s="2">
        <v>44452</v>
      </c>
      <c r="G1930" t="str">
        <f>IFERROR(MID($D1930,FIND(G$1,$D1930,1)+0,110),"x")</f>
        <v>LOCALIZADO NA FAZENDA MARSAU, ZONA RURAL, NO MUNICÍPIO DE CAMPO FORMOSO,  MEDIANTE O CUMPRIMENTO DA LEGISLAÇÃO</v>
      </c>
      <c r="H1930" t="str">
        <f>IFERROR(MID($D1930,FIND(H$1,$D1930,1)+0,70),"x")</f>
        <v>CAPTAÇÃO SUBTERRÂNEA, NA BACIA HIDROGRÁFICA  DO RIO SÃO FRANCISCO, NAS</v>
      </c>
      <c r="I1930" t="str">
        <f>IFERROR(MID($D1930,FIND(I$1,$D1930,1)+0,30),"x")</f>
        <v>CPF N° 258.181.618-03, COM SED</v>
      </c>
      <c r="J1930" t="str">
        <f>IFERROR(MID($D1930,FIND(J$1,$D1930,1)+0,30),"x")</f>
        <v>x</v>
      </c>
      <c r="K1930" t="str">
        <f>IFERROR(MID($D1930,FIND(K$1,$D1930,1)+0,40),"x")</f>
        <v>VÁLIDO PELO PRAZO DE 04 (QUATRO) ANOS, A</v>
      </c>
      <c r="L1930" t="str">
        <f>IFERROR(MID($D1930,FIND(L$1,$D1930,1)+0,100),"x")</f>
        <v>RESOLVE: ART. 1º - AUTORIZAR O DIREITO  DE USO DOS RECURSOS HÍDRICOS, VÁLIDO PELO PRAZO DE 04 (QUATR</v>
      </c>
      <c r="M1930" t="s">
        <v>3990</v>
      </c>
      <c r="P1930" t="e">
        <f>VLOOKUP(A1930,#REF!,1,FALSE)</f>
        <v>#REF!</v>
      </c>
    </row>
    <row r="1931" spans="1:16" x14ac:dyDescent="0.25">
      <c r="A1931" s="3">
        <v>24053</v>
      </c>
      <c r="B1931" t="s">
        <v>6087</v>
      </c>
      <c r="C1931">
        <v>1901</v>
      </c>
      <c r="D1931" t="s">
        <v>1903</v>
      </c>
      <c r="E1931" s="1">
        <v>24053</v>
      </c>
      <c r="F1931" s="2">
        <v>44452</v>
      </c>
      <c r="G1931" t="str">
        <f>IFERROR(MID($D1931,FIND(G$1,$D1931,1)+0,110),"x")</f>
        <v>LOCALIZADO NA FAZENDA BIRITA, ZONA RURAL, NO MUNICÍPIO DE IBICOARA, MEDIANTE O  CUMPRIMENTO DA LEGISLAÇÃO VIGE</v>
      </c>
      <c r="H1931" t="str">
        <f>IFERROR(MID($D1931,FIND(H$1,$D1931,1)+0,70),"x")</f>
        <v xml:space="preserve">CAPTAÇÃO SUPERFICIAL, NA BACIA HIDROGRÁFICA DO RIO PARAGUAÇU,  NO RIO </v>
      </c>
      <c r="I1931" t="str">
        <f>IFERROR(MID($D1931,FIND(I$1,$D1931,1)+0,30),"x")</f>
        <v>CPF Nº 158.618.048-77, COM SED</v>
      </c>
      <c r="J1931" t="str">
        <f>IFERROR(MID($D1931,FIND(J$1,$D1931,1)+0,30),"x")</f>
        <v>x</v>
      </c>
      <c r="K1931" t="str">
        <f>IFERROR(MID($D1931,FIND(K$1,$D1931,1)+0,40),"x")</f>
        <v>VÁLIDO PELO PRAZO DE 04 (QUATRO) ANOS, A</v>
      </c>
      <c r="L1931" t="str">
        <f>IFERROR(MID($D1931,FIND(L$1,$D1931,1)+0,100),"x")</f>
        <v>RESOLVE: ART. 1º - AUTORIZAR O DIREITO DE USO  DOS RECURSOS HÍDRICOS, VÁLIDO PELO PRAZO DE 04 (QUATR</v>
      </c>
      <c r="M1931" t="s">
        <v>3992</v>
      </c>
      <c r="P1931" t="e">
        <f>VLOOKUP(A1931,#REF!,1,FALSE)</f>
        <v>#REF!</v>
      </c>
    </row>
    <row r="1932" spans="1:16" x14ac:dyDescent="0.25">
      <c r="A1932" s="3">
        <v>24054</v>
      </c>
      <c r="B1932" t="s">
        <v>6088</v>
      </c>
      <c r="C1932">
        <v>1902</v>
      </c>
      <c r="D1932" t="s">
        <v>1904</v>
      </c>
      <c r="E1932" s="1">
        <v>24054</v>
      </c>
      <c r="F1932" s="2">
        <v>44452</v>
      </c>
      <c r="G1932" t="str">
        <f>IFERROR(MID($D1932,FIND(G$1,$D1932,1)+0,110),"x")</f>
        <v>LOCALIZADO  NA FAZENDA BELA VISTA, ZONA RURAL, NO MUNICÍPIO DE JEREMOABO, MEDIANTE O CUMPRIMENTO DA  LEGISLAÇÃ</v>
      </c>
      <c r="H1932" t="str">
        <f>IFERROR(MID($D1932,FIND(H$1,$D1932,1)+0,70),"x")</f>
        <v>CAPTAÇÃO SUBTERRÂNEA, NA BACIA HIDROGRÁFICA DO RIO VAZA-BARRIS,  NO PO</v>
      </c>
      <c r="I1932" t="str">
        <f>IFERROR(MID($D1932,FIND(I$1,$D1932,1)+0,30),"x")</f>
        <v>x</v>
      </c>
      <c r="J1932" t="str">
        <f>IFERROR(MID($D1932,FIND(J$1,$D1932,1)+0,30),"x")</f>
        <v>CNPJ N° 35.284.621/0001-29, CO</v>
      </c>
      <c r="K1932" t="str">
        <f>IFERROR(MID($D1932,FIND(K$1,$D1932,1)+0,40),"x")</f>
        <v>VÁLIDO PELO PRAZO DE 04 (QUATRO) ANOS, A</v>
      </c>
      <c r="L1932" t="str">
        <f>IFERROR(MID($D1932,FIND(L$1,$D1932,1)+0,100),"x")</f>
        <v>RESOLVE: ART. 1º - AUTORIZAR O DIREITO DE  USO DOS RECURSOS HÍDRICOS, VÁLIDO PELO PRAZO DE 04 (QUATR</v>
      </c>
      <c r="M1932" t="s">
        <v>3993</v>
      </c>
      <c r="P1932" t="e">
        <f>VLOOKUP(A1932,#REF!,1,FALSE)</f>
        <v>#REF!</v>
      </c>
    </row>
    <row r="1933" spans="1:16" x14ac:dyDescent="0.25">
      <c r="A1933" s="3">
        <v>24055</v>
      </c>
      <c r="B1933" t="s">
        <v>6089</v>
      </c>
      <c r="C1933">
        <v>1903</v>
      </c>
      <c r="D1933" t="s">
        <v>1905</v>
      </c>
      <c r="E1933" s="1">
        <v>24055</v>
      </c>
      <c r="F1933" s="2">
        <v>44452</v>
      </c>
      <c r="G1933" t="str">
        <f>IFERROR(MID($D1933,FIND(G$1,$D1933,1)+0,110),"x")</f>
        <v>LOCALIZADO  NA FAZENDA BELA VISTA, ZONA RURAL, NO MUNICÍPIO DE JEREMOABO, MEDIANTE O CUMPRIMENTO DA  LEGISLAÇÃ</v>
      </c>
      <c r="H1933" t="str">
        <f>IFERROR(MID($D1933,FIND(H$1,$D1933,1)+0,70),"x")</f>
        <v>CAPTAÇÃO SUBTERRÂNEA, NA BACIA HIDROGRÁFICA DO RIO VAZA-BARRIS,  NO PO</v>
      </c>
      <c r="I1933" t="str">
        <f>IFERROR(MID($D1933,FIND(I$1,$D1933,1)+0,30),"x")</f>
        <v>x</v>
      </c>
      <c r="J1933" t="str">
        <f>IFERROR(MID($D1933,FIND(J$1,$D1933,1)+0,30),"x")</f>
        <v>CNPJ N° 35.284.621/0001-29, CO</v>
      </c>
      <c r="K1933" t="str">
        <f>IFERROR(MID($D1933,FIND(K$1,$D1933,1)+0,40),"x")</f>
        <v>VÁLIDO PELO PRAZO DE 04 (QUATRO) ANOS, A</v>
      </c>
      <c r="L1933" t="str">
        <f>IFERROR(MID($D1933,FIND(L$1,$D1933,1)+0,100),"x")</f>
        <v>RESOLVE: ART. 1º - AUTORIZAR O DIREITO DE  USO DOS RECURSOS HÍDRICOS, VÁLIDO PELO PRAZO DE 04 (QUATR</v>
      </c>
      <c r="M1933" t="s">
        <v>3994</v>
      </c>
      <c r="P1933" t="e">
        <f>VLOOKUP(A1933,#REF!,1,FALSE)</f>
        <v>#REF!</v>
      </c>
    </row>
    <row r="1934" spans="1:16" x14ac:dyDescent="0.25">
      <c r="A1934" s="3">
        <v>24056</v>
      </c>
      <c r="B1934" t="s">
        <v>6090</v>
      </c>
      <c r="C1934">
        <v>1904</v>
      </c>
      <c r="D1934" t="s">
        <v>1906</v>
      </c>
      <c r="E1934" s="1">
        <v>24056</v>
      </c>
      <c r="F1934" s="2">
        <v>44452</v>
      </c>
      <c r="G1934" t="str">
        <f>IFERROR(MID($D1934,FIND(G$1,$D1934,1)+0,110),"x")</f>
        <v>LOCALIZADO  NA FAZENDA BELA VISTA, ZONA RURAL, NO MUNICÍPIO DE JEREMOABO, MEDIANTE O CUMPRIMENTO DA  LEGISLAÇÃ</v>
      </c>
      <c r="H1934" t="str">
        <f>IFERROR(MID($D1934,FIND(H$1,$D1934,1)+0,70),"x")</f>
        <v>CAPTAÇÃO SUBTERRÂNEA, NA BACIA HIDROGRÁFICA DO RIO VAZA-BARRIS,  NO PO</v>
      </c>
      <c r="I1934" t="str">
        <f>IFERROR(MID($D1934,FIND(I$1,$D1934,1)+0,30),"x")</f>
        <v>x</v>
      </c>
      <c r="J1934" t="str">
        <f>IFERROR(MID($D1934,FIND(J$1,$D1934,1)+0,30),"x")</f>
        <v>CNPJ N° 35.284.621/0001-29, CO</v>
      </c>
      <c r="K1934" t="str">
        <f>IFERROR(MID($D1934,FIND(K$1,$D1934,1)+0,40),"x")</f>
        <v>VÁLIDO PELO PRAZO DE 04 (QUATRO) ANOS, A</v>
      </c>
      <c r="L1934" t="str">
        <f>IFERROR(MID($D1934,FIND(L$1,$D1934,1)+0,100),"x")</f>
        <v>RESOLVE: ART. 1º - AUTORIZAR O DIREITO DE  USO DOS RECURSOS HÍDRICOS, VÁLIDO PELO PRAZO DE 04 (QUATR</v>
      </c>
      <c r="M1934" t="s">
        <v>3995</v>
      </c>
      <c r="P1934" t="e">
        <f>VLOOKUP(A1934,#REF!,1,FALSE)</f>
        <v>#REF!</v>
      </c>
    </row>
    <row r="1935" spans="1:16" x14ac:dyDescent="0.25">
      <c r="A1935" s="3">
        <v>24057</v>
      </c>
      <c r="B1935" t="s">
        <v>6091</v>
      </c>
      <c r="C1935">
        <v>1905</v>
      </c>
      <c r="D1935" t="s">
        <v>1907</v>
      </c>
      <c r="E1935" s="1">
        <v>24057</v>
      </c>
      <c r="F1935" s="2">
        <v>44452</v>
      </c>
      <c r="G1935" t="str">
        <f>IFERROR(MID($D1935,FIND(G$1,$D1935,1)+0,110),"x")</f>
        <v>LOCALIZADO  NA FAZENDA BELA VISTA, ZONA RURAL, NO MUNICÍPIO DE JEREMOABO, MEDIANTE O CUMPRIMENTO DA  LEGISLAÇÃ</v>
      </c>
      <c r="H1935" t="str">
        <f>IFERROR(MID($D1935,FIND(H$1,$D1935,1)+0,70),"x")</f>
        <v>CAPTAÇÃO SUBTERRÂNEA, NA BACIA HIDROGRÁFICA DO RIO VAZA-BARRIS,  NO PO</v>
      </c>
      <c r="I1935" t="str">
        <f>IFERROR(MID($D1935,FIND(I$1,$D1935,1)+0,30),"x")</f>
        <v>x</v>
      </c>
      <c r="J1935" t="str">
        <f>IFERROR(MID($D1935,FIND(J$1,$D1935,1)+0,30),"x")</f>
        <v>CNPJ N° 35.284.621/0001-29, CO</v>
      </c>
      <c r="K1935" t="str">
        <f>IFERROR(MID($D1935,FIND(K$1,$D1935,1)+0,40),"x")</f>
        <v>VÁLIDO PELO PRAZO DE 04 (QUATRO) ANOS, A</v>
      </c>
      <c r="L1935" t="str">
        <f>IFERROR(MID($D1935,FIND(L$1,$D1935,1)+0,100),"x")</f>
        <v>RESOLVE: ART. 1º - AUTORIZAR O DIREITO DE  USO DOS RECURSOS HÍDRICOS, VÁLIDO PELO PRAZO DE 04 (QUATR</v>
      </c>
      <c r="M1935" t="s">
        <v>3996</v>
      </c>
      <c r="P1935" t="e">
        <f>VLOOKUP(A1935,#REF!,1,FALSE)</f>
        <v>#REF!</v>
      </c>
    </row>
    <row r="1936" spans="1:16" x14ac:dyDescent="0.25">
      <c r="A1936" s="3">
        <v>24058</v>
      </c>
      <c r="B1936" t="s">
        <v>6092</v>
      </c>
      <c r="C1936">
        <v>1906</v>
      </c>
      <c r="D1936" t="s">
        <v>1908</v>
      </c>
      <c r="E1936" s="1">
        <v>24058</v>
      </c>
      <c r="F1936" s="2">
        <v>44452</v>
      </c>
      <c r="G1936" t="str">
        <f>IFERROR(MID($D1936,FIND(G$1,$D1936,1)+0,110),"x")</f>
        <v>LOCALIZADO NA FAZENDA JASMIM, COLÔNIA  ROBERTO SANTOS, NO MUNICÍPIO DE INHAMBUPE, MEDIANTE O CUMPRIMENTO DA LE</v>
      </c>
      <c r="H1936" t="str">
        <f>IFERROR(MID($D1936,FIND(H$1,$D1936,1)+0,70),"x")</f>
        <v>CAPTAÇÃO SUBTERRÂNEA, NA  BACIA HIDROGRÁFICA DO RIO INHAMBUPE, NAS COO</v>
      </c>
      <c r="I1936" t="str">
        <f>IFERROR(MID($D1936,FIND(I$1,$D1936,1)+0,30),"x")</f>
        <v>x</v>
      </c>
      <c r="J1936" t="str">
        <f>IFERROR(MID($D1936,FIND(J$1,$D1936,1)+0,30),"x")</f>
        <v>CNPJ Nº 21.674.447/0001-16, CO</v>
      </c>
      <c r="K1936" t="str">
        <f>IFERROR(MID($D1936,FIND(K$1,$D1936,1)+0,40),"x")</f>
        <v>VÁLIDA PELO PRAZO DE VIGÊNCIA DA PORTARI</v>
      </c>
      <c r="L1936" t="str">
        <f>IFERROR(MID($D1936,FIND(L$1,$D1936,1)+0,100),"x")</f>
        <v>RESOLVE: ART. 1º - AUTORIZAR A  ALTERAÇÃO DO DIREITO DE USO DOS RECURSOS HÍDRICOS, RELACIONADA AO PR</v>
      </c>
      <c r="M1936" t="s">
        <v>3997</v>
      </c>
      <c r="P1936" t="e">
        <f>VLOOKUP(A1936,#REF!,1,FALSE)</f>
        <v>#REF!</v>
      </c>
    </row>
    <row r="1937" spans="1:16" x14ac:dyDescent="0.25">
      <c r="A1937" s="3">
        <v>24059</v>
      </c>
      <c r="B1937" t="s">
        <v>6093</v>
      </c>
      <c r="C1937">
        <v>1907</v>
      </c>
      <c r="D1937" t="s">
        <v>1909</v>
      </c>
      <c r="E1937" s="1">
        <v>24059</v>
      </c>
      <c r="F1937" s="2">
        <v>44452</v>
      </c>
      <c r="G1937" t="str">
        <f>IFERROR(MID($D1937,FIND(G$1,$D1937,1)+0,110),"x")</f>
        <v>LOCALIZADO NA  FAZENDA CANTINHO DO CÉU, ZONA RURAL, NO MUNICÍPIO DE LAPÃO, MEDIANTE O CUMPRIMENTO DA  LEGISLAÇ</v>
      </c>
      <c r="H1937" t="str">
        <f>IFERROR(MID($D1937,FIND(H$1,$D1937,1)+0,70),"x")</f>
        <v>CAPTAÇÃO SUBTERRÂNEA, NA BACIA HIDROGRÁFICA DO RIO SÃO FRANCISCO,  NAS</v>
      </c>
      <c r="I1937" t="str">
        <f>IFERROR(MID($D1937,FIND(I$1,$D1937,1)+0,30),"x")</f>
        <v>CPF N° 433.708.295-68, COM SED</v>
      </c>
      <c r="J1937" t="str">
        <f>IFERROR(MID($D1937,FIND(J$1,$D1937,1)+0,30),"x")</f>
        <v>x</v>
      </c>
      <c r="K1937" t="str">
        <f>IFERROR(MID($D1937,FIND(K$1,$D1937,1)+0,40),"x")</f>
        <v>VÁLIDO PELO PRAZO DE 04 (QUATRO) ANOS, A</v>
      </c>
      <c r="L1937" t="str">
        <f>IFERROR(MID($D1937,FIND(L$1,$D1937,1)+0,100),"x")</f>
        <v>RESOLVE: ART. 1º - AUTORIZAR O DIREITO DE  USO DOS RECURSOS HÍDRICOS, VÁLIDO PELO PRAZO DE 04 (QUATR</v>
      </c>
      <c r="M1937" t="s">
        <v>3998</v>
      </c>
      <c r="P1937" t="e">
        <f>VLOOKUP(A1937,#REF!,1,FALSE)</f>
        <v>#REF!</v>
      </c>
    </row>
    <row r="1938" spans="1:16" x14ac:dyDescent="0.25">
      <c r="A1938" s="3">
        <v>24060</v>
      </c>
      <c r="B1938" t="s">
        <v>6094</v>
      </c>
      <c r="C1938">
        <v>1908</v>
      </c>
      <c r="D1938" t="s">
        <v>1910</v>
      </c>
      <c r="E1938" s="1">
        <v>24060</v>
      </c>
      <c r="F1938" s="2">
        <v>44452</v>
      </c>
      <c r="G1938" t="str">
        <f>IFERROR(MID($D1938,FIND(G$1,$D1938,1)+0,110),"x")</f>
        <v>LOCALIZADO NA FAZENDA MOSQUITO I, ZONA RURAL, NO MUNICÍPIO DE LAPÃO, MEDIANTE O CUMPRIMENTO  DA LEGISLAÇÃO VIG</v>
      </c>
      <c r="H1938" t="str">
        <f>IFERROR(MID($D1938,FIND(H$1,$D1938,1)+0,70),"x")</f>
        <v xml:space="preserve">CAPTAÇÃO SUBTERRÂNEA, NA BACIA HIDROGRÁFICA DO RIO  SÃO FRANCISCO, NO </v>
      </c>
      <c r="I1938" t="str">
        <f>IFERROR(MID($D1938,FIND(I$1,$D1938,1)+0,30),"x")</f>
        <v>CPF Nº 070.827.845-03, COM SED</v>
      </c>
      <c r="J1938" t="str">
        <f>IFERROR(MID($D1938,FIND(J$1,$D1938,1)+0,30),"x")</f>
        <v>x</v>
      </c>
      <c r="K1938" t="str">
        <f>IFERROR(MID($D1938,FIND(K$1,$D1938,1)+0,40),"x")</f>
        <v>VÁLIDO PELO PRAZO DE 04 (QUATRO) ANOS, A</v>
      </c>
      <c r="L1938" t="str">
        <f>IFERROR(MID($D1938,FIND(L$1,$D1938,1)+0,100),"x")</f>
        <v>RESOLVE: ART. 1º - AUTORIZAR O DIREITO DE  USO DOS RECURSOS HÍDRICOS, VÁLIDO PELO PRAZO DE 04 (QUATR</v>
      </c>
      <c r="M1938" t="s">
        <v>3999</v>
      </c>
      <c r="P1938" t="e">
        <f>VLOOKUP(A1938,#REF!,1,FALSE)</f>
        <v>#REF!</v>
      </c>
    </row>
    <row r="1939" spans="1:16" x14ac:dyDescent="0.25">
      <c r="A1939" s="3">
        <v>24062</v>
      </c>
      <c r="B1939" t="s">
        <v>6095</v>
      </c>
      <c r="C1939">
        <v>1909</v>
      </c>
      <c r="D1939" t="s">
        <v>1911</v>
      </c>
      <c r="E1939" s="1">
        <v>24062</v>
      </c>
      <c r="F1939" s="2">
        <v>44452</v>
      </c>
      <c r="G1939" t="str">
        <f>IFERROR(MID($D1939,FIND(G$1,$D1939,1)+0,110),"x")</f>
        <v>LOCALIZADO NA FAZENDA UMBUZEIRO, ZONA RURAL, NO MUNICÍPIO DE IBITITÁ, MEDIANTE O CUMPRIMENTO  DA LEGISLAÇÃO VI</v>
      </c>
      <c r="H1939" t="str">
        <f>IFERROR(MID($D1939,FIND(H$1,$D1939,1)+0,70),"x")</f>
        <v>CAPTAÇÃO SUBTERRÂNEA, NA BACIA HIDROGRÁFICA DO RIO  SÃO FRANCISCO, NAS</v>
      </c>
      <c r="I1939" t="str">
        <f>IFERROR(MID($D1939,FIND(I$1,$D1939,1)+0,30),"x")</f>
        <v>CPF N° 005.377.205-96, COM SED</v>
      </c>
      <c r="J1939" t="str">
        <f>IFERROR(MID($D1939,FIND(J$1,$D1939,1)+0,30),"x")</f>
        <v>x</v>
      </c>
      <c r="K1939" t="str">
        <f>IFERROR(MID($D1939,FIND(K$1,$D1939,1)+0,40),"x")</f>
        <v>VÁLIDO PELO PRAZO DE 04 (QUATRO) ANOS, A</v>
      </c>
      <c r="L1939" t="str">
        <f>IFERROR(MID($D1939,FIND(L$1,$D1939,1)+0,100),"x")</f>
        <v>RESOLVE: ART. 1º - AUTORIZAR O DIREITO  DE USO DOS RECURSOS HÍDRICOS, VÁLIDO PELO PRAZO DE 04 (QUATR</v>
      </c>
      <c r="M1939" t="s">
        <v>4000</v>
      </c>
      <c r="P1939" t="e">
        <f>VLOOKUP(A1939,#REF!,1,FALSE)</f>
        <v>#REF!</v>
      </c>
    </row>
    <row r="1940" spans="1:16" x14ac:dyDescent="0.25">
      <c r="A1940" s="3">
        <v>24071</v>
      </c>
      <c r="B1940" t="s">
        <v>6097</v>
      </c>
      <c r="C1940">
        <v>1911</v>
      </c>
      <c r="D1940" t="s">
        <v>1913</v>
      </c>
      <c r="E1940" s="1">
        <v>24071</v>
      </c>
      <c r="F1940" s="2">
        <v>44453</v>
      </c>
      <c r="G1940" t="str">
        <f>IFERROR(MID($D1940,FIND(G$1,$D1940,1)+0,110),"x")</f>
        <v>LOCALIZADO  NA FAZENDA BELA VISTA, ZONA RURAL, NO MUNICÍPIO DE JEREMOABO, MEDIANTE O CUMPRIMENTO DA  LEGISLAÇÃ</v>
      </c>
      <c r="H1940" t="str">
        <f>IFERROR(MID($D1940,FIND(H$1,$D1940,1)+0,70),"x")</f>
        <v>CAPTAÇÃO SUBTERRÂNEA, NA BACIA HIDROGRÁFICA DO RIO  VAZA-BARRIS, NO PO</v>
      </c>
      <c r="I1940" t="str">
        <f>IFERROR(MID($D1940,FIND(I$1,$D1940,1)+0,30),"x")</f>
        <v>x</v>
      </c>
      <c r="J1940" t="str">
        <f>IFERROR(MID($D1940,FIND(J$1,$D1940,1)+0,30),"x")</f>
        <v>CNPJ N° 35.284.621/0001-29, CO</v>
      </c>
      <c r="K1940" t="str">
        <f>IFERROR(MID($D1940,FIND(K$1,$D1940,1)+0,40),"x")</f>
        <v>VÁLIDO PELO PRAZO DE 04 (QUATRO) ANOS, A</v>
      </c>
      <c r="L1940" t="str">
        <f>IFERROR(MID($D1940,FIND(L$1,$D1940,1)+0,100),"x")</f>
        <v>RESOLVE: ART. 1º - AUTORIZAR O DIREITO  DE USO DOS RECURSOS HÍDRICOS, VÁLIDO PELO PRAZO DE 04 (QUATR</v>
      </c>
      <c r="M1940" t="s">
        <v>4002</v>
      </c>
      <c r="P1940" t="e">
        <f>VLOOKUP(A1940,#REF!,1,FALSE)</f>
        <v>#REF!</v>
      </c>
    </row>
    <row r="1941" spans="1:16" x14ac:dyDescent="0.25">
      <c r="A1941" s="3">
        <v>24073</v>
      </c>
      <c r="B1941" t="s">
        <v>6098</v>
      </c>
      <c r="C1941">
        <v>1912</v>
      </c>
      <c r="D1941" t="s">
        <v>1914</v>
      </c>
      <c r="E1941" s="1">
        <v>24073</v>
      </c>
      <c r="F1941" s="2">
        <v>44453</v>
      </c>
      <c r="G1941" t="str">
        <f>IFERROR(MID($D1941,FIND(G$1,$D1941,1)+0,110),"x")</f>
        <v>LOCALIZADO  NA FAZENDA OVO GORO, ZONA RURAL, NO MUNICÍPIO DE ÉRICO CARDOSO, MEDIANTE O CUMPRIMENTO DA  LEGISLA</v>
      </c>
      <c r="H1941" t="str">
        <f>IFERROR(MID($D1941,FIND(H$1,$D1941,1)+0,70),"x")</f>
        <v>CAPTAÇÃO SUBTERRÂNEA, NA BACIA HIDROGRÁFICA DO RIO SÃO FRANCISCO,  NAS</v>
      </c>
      <c r="I1941" t="str">
        <f>IFERROR(MID($D1941,FIND(I$1,$D1941,1)+0,30),"x")</f>
        <v>x</v>
      </c>
      <c r="J1941" t="str">
        <f>IFERROR(MID($D1941,FIND(J$1,$D1941,1)+0,30),"x")</f>
        <v>CNPJ N° 47.852.249/0001-99, CO</v>
      </c>
      <c r="K1941" t="str">
        <f>IFERROR(MID($D1941,FIND(K$1,$D1941,1)+0,40),"x")</f>
        <v>VÁLIDO PELO PRAZO DE 04 (QUATRO) ANOS, A</v>
      </c>
      <c r="L1941" t="str">
        <f>IFERROR(MID($D1941,FIND(L$1,$D1941,1)+0,100),"x")</f>
        <v>RESOLVE: ART. 1º - AUTORIZAR O DIREITO DE  USO DOS RECURSOS HÍDRICOS, VÁLIDO PELO PRAZO DE 04 (QUATR</v>
      </c>
      <c r="M1941" t="s">
        <v>4003</v>
      </c>
      <c r="P1941" t="e">
        <f>VLOOKUP(A1941,#REF!,1,FALSE)</f>
        <v>#REF!</v>
      </c>
    </row>
    <row r="1942" spans="1:16" x14ac:dyDescent="0.25">
      <c r="A1942" s="3">
        <v>24085</v>
      </c>
      <c r="B1942" t="s">
        <v>6099</v>
      </c>
      <c r="C1942">
        <v>1913</v>
      </c>
      <c r="D1942" t="s">
        <v>1915</v>
      </c>
      <c r="E1942" s="1">
        <v>24085</v>
      </c>
      <c r="F1942" s="2">
        <v>44454</v>
      </c>
      <c r="G1942" t="str">
        <f>IFERROR(MID($D1942,FIND(G$1,$D1942,1)+0,110),"x")</f>
        <v>LOCALIZADO NA FAZENDA CÓRREGO DA FARTURA, ZONA RURAL, NO MUNICÍPIO DE MUCUGÊ,  MEDIANTE O CUMPRIMENTO DA LEGIS</v>
      </c>
      <c r="H1942" t="str">
        <f>IFERROR(MID($D1942,FIND(H$1,$D1942,1)+0,70),"x")</f>
        <v>CAPTAÇÃO SUPERFICIAL, NA BACIA HIDROGRÁFICA DO RIO PARAGUAÇU, NO AFLUE</v>
      </c>
      <c r="I1942" t="str">
        <f>IFERROR(MID($D1942,FIND(I$1,$D1942,1)+0,30),"x")</f>
        <v>CPF Nº 528.199.225-20, COM SED</v>
      </c>
      <c r="J1942" t="str">
        <f>IFERROR(MID($D1942,FIND(J$1,$D1942,1)+0,30),"x")</f>
        <v>x</v>
      </c>
      <c r="K1942" t="str">
        <f>IFERROR(MID($D1942,FIND(K$1,$D1942,1)+0,40),"x")</f>
        <v>VÁLIDO PELO PRAZO DE 04 (QUATRO) ANOS, A</v>
      </c>
      <c r="L1942" t="str">
        <f>IFERROR(MID($D1942,FIND(L$1,$D1942,1)+0,100),"x")</f>
        <v>RESOLVE: ART. 1º - AUTORIZAR O DIREITO DE  USO DOS RECURSOS HÍDRICOS, VÁLIDO PELO PRAZO DE 04 (QUATR</v>
      </c>
      <c r="M1942" t="s">
        <v>4004</v>
      </c>
      <c r="P1942" t="e">
        <f>VLOOKUP(A1942,#REF!,1,FALSE)</f>
        <v>#REF!</v>
      </c>
    </row>
    <row r="1943" spans="1:16" x14ac:dyDescent="0.25">
      <c r="A1943" s="3">
        <v>24086</v>
      </c>
      <c r="B1943" t="s">
        <v>6100</v>
      </c>
      <c r="C1943">
        <v>1914</v>
      </c>
      <c r="D1943" t="s">
        <v>1916</v>
      </c>
      <c r="E1943" s="1">
        <v>24086</v>
      </c>
      <c r="F1943" s="2">
        <v>44454</v>
      </c>
      <c r="G1943" t="str">
        <f>IFERROR(MID($D1943,FIND(G$1,$D1943,1)+0,110),"x")</f>
        <v>LOCALIZADO NO SITIO VARZEA, ZONA RURAL, NO MUNICÍPIO DE RIO DE CONTAS, MEDIANTE O CUMPRIMENTO  DA LEGISLAÇÃO V</v>
      </c>
      <c r="H1943" t="str">
        <f>IFERROR(MID($D1943,FIND(H$1,$D1943,1)+0,70),"x")</f>
        <v xml:space="preserve">CAPTAÇÃO SUPERFICIAL, NA BACIA HIDROGRÁFICA DO RIO DE  CONTAS, NO RIO </v>
      </c>
      <c r="I1943" t="str">
        <f>IFERROR(MID($D1943,FIND(I$1,$D1943,1)+0,30),"x")</f>
        <v>CPF Nº 265.454.308-07, COM SED</v>
      </c>
      <c r="J1943" t="str">
        <f>IFERROR(MID($D1943,FIND(J$1,$D1943,1)+0,30),"x")</f>
        <v>x</v>
      </c>
      <c r="K1943" t="str">
        <f>IFERROR(MID($D1943,FIND(K$1,$D1943,1)+0,40),"x")</f>
        <v>VÁLIDO PELO PRAZO DE 04 (QUATRO) ANOS, A</v>
      </c>
      <c r="L1943" t="str">
        <f>IFERROR(MID($D1943,FIND(L$1,$D1943,1)+0,100),"x")</f>
        <v>RESOLVE: ART. 1º - AUTORIZAR O DIREITO  DE USO DOS RECURSOS HÍDRICOS, VÁLIDO PELO PRAZO DE 04 (QUATR</v>
      </c>
      <c r="M1943" t="s">
        <v>4005</v>
      </c>
      <c r="P1943" t="e">
        <f>VLOOKUP(A1943,#REF!,1,FALSE)</f>
        <v>#REF!</v>
      </c>
    </row>
    <row r="1944" spans="1:16" x14ac:dyDescent="0.25">
      <c r="A1944" s="3">
        <v>24091</v>
      </c>
      <c r="B1944" t="s">
        <v>6101</v>
      </c>
      <c r="C1944">
        <v>1915</v>
      </c>
      <c r="D1944" t="s">
        <v>1917</v>
      </c>
      <c r="E1944" s="1">
        <v>24091</v>
      </c>
      <c r="F1944" s="2">
        <v>44454</v>
      </c>
      <c r="G1944" t="str">
        <f>IFERROR(MID($D1944,FIND(G$1,$D1944,1)+0,110),"x")</f>
        <v>LOCALIZADO NA FAZENDA PAU QUEBRA PAU,  ZONA RURAL, NO MUNICÍPIO DE NOVA SOURE, MEDIANTE O CUMPRIMENTO DA LEGIS</v>
      </c>
      <c r="H1944" t="str">
        <f>IFERROR(MID($D1944,FIND(H$1,$D1944,1)+0,70),"x")</f>
        <v xml:space="preserve">CAPTAÇÃO SUBTERRÂNEA, NA BACIA HIDROGRÁFICA DO RIO ITAPICURU, NO POÇO </v>
      </c>
      <c r="I1944" t="str">
        <f>IFERROR(MID($D1944,FIND(I$1,$D1944,1)+0,30),"x")</f>
        <v>x</v>
      </c>
      <c r="J1944" t="str">
        <f>IFERROR(MID($D1944,FIND(J$1,$D1944,1)+0,30),"x")</f>
        <v>CNPJ N° 39.631.639/0001-00, CO</v>
      </c>
      <c r="K1944" t="str">
        <f>IFERROR(MID($D1944,FIND(K$1,$D1944,1)+0,40),"x")</f>
        <v>VÁLIDO PELO PRAZO DE 04 (QUATRO) ANOS, A</v>
      </c>
      <c r="L1944" t="str">
        <f>IFERROR(MID($D1944,FIND(L$1,$D1944,1)+0,100),"x")</f>
        <v>RESOLVE: ART. 1º - AUTORIZAR O DIREITO DE  USO DOS RECURSOS HÍDRICOS, VÁLIDO PELO PRAZO DE 04 (QUATR</v>
      </c>
      <c r="M1944" t="s">
        <v>4006</v>
      </c>
      <c r="P1944" t="e">
        <f>VLOOKUP(A1944,#REF!,1,FALSE)</f>
        <v>#REF!</v>
      </c>
    </row>
    <row r="1945" spans="1:16" x14ac:dyDescent="0.25">
      <c r="A1945" s="3">
        <v>24100</v>
      </c>
      <c r="B1945" t="s">
        <v>6103</v>
      </c>
      <c r="C1945">
        <v>1917</v>
      </c>
      <c r="D1945" t="s">
        <v>1919</v>
      </c>
      <c r="E1945" s="1">
        <v>24100</v>
      </c>
      <c r="F1945" s="2">
        <v>44455</v>
      </c>
      <c r="G1945" t="str">
        <f>IFERROR(MID($D1945,FIND(G$1,$D1945,1)+0,110),"x")</f>
        <v xml:space="preserve">LOCALIZADO NA FAZENDA MAIA, ZONA RURAL, NO MUNICÍPIO DE BARRA DO  ROCHA, MEDIANTE O CUMPRIMENTO DA LEGISLAÇÃO </v>
      </c>
      <c r="H1945" t="str">
        <f>IFERROR(MID($D1945,FIND(H$1,$D1945,1)+0,70),"x")</f>
        <v xml:space="preserve">CAPTAÇÃO SUPERFICIAL, NA BACIA  HIDROGRÁFICA DO RIO DE CONTAS, NO RIO </v>
      </c>
      <c r="I1945" t="str">
        <f>IFERROR(MID($D1945,FIND(I$1,$D1945,1)+0,30),"x")</f>
        <v>CPF Nº 902.192.445-53, COM SED</v>
      </c>
      <c r="J1945" t="str">
        <f>IFERROR(MID($D1945,FIND(J$1,$D1945,1)+0,30),"x")</f>
        <v>x</v>
      </c>
      <c r="K1945" t="str">
        <f>IFERROR(MID($D1945,FIND(K$1,$D1945,1)+0,40),"x")</f>
        <v>VÁLIDO PELO PRAZO DE 04 (QUATRO) ANOS, A</v>
      </c>
      <c r="L1945" t="str">
        <f>IFERROR(MID($D1945,FIND(L$1,$D1945,1)+0,100),"x")</f>
        <v xml:space="preserve">RESOLVE: ART. 1º - AUTORIZAR   CÓPIA - CONSULTE INFORMAÇÃO OFICIAL EM WWW.DOOL.EGBA.BA.GOV.BR     </v>
      </c>
      <c r="M1945" t="s">
        <v>4008</v>
      </c>
      <c r="P1945" t="e">
        <f>VLOOKUP(A1945,#REF!,1,FALSE)</f>
        <v>#REF!</v>
      </c>
    </row>
    <row r="1946" spans="1:16" x14ac:dyDescent="0.25">
      <c r="A1946" s="3">
        <v>24101</v>
      </c>
      <c r="B1946" t="s">
        <v>6104</v>
      </c>
      <c r="C1946">
        <v>1918</v>
      </c>
      <c r="D1946" t="s">
        <v>1920</v>
      </c>
      <c r="E1946" s="1">
        <v>24101</v>
      </c>
      <c r="F1946" s="2">
        <v>44455</v>
      </c>
      <c r="G1946" t="str">
        <f>IFERROR(MID($D1946,FIND(G$1,$D1946,1)+0,110),"x")</f>
        <v>LOCALIZADO NA FAZENDA BANDEIRANTES, ZONA RURAL, NO MUNICÍPIO DE  NOVA SOURE, MEDIANTE O CUMPRIMENTO DA LEGISLA</v>
      </c>
      <c r="H1946" t="str">
        <f>IFERROR(MID($D1946,FIND(H$1,$D1946,1)+0,70),"x")</f>
        <v>CAPTAÇÃO SUBTERRÂNEA,  NA BACIA HIDROGRÁFICA DO RIO ITAPICURU, NO POÇO</v>
      </c>
      <c r="I1946" t="str">
        <f>IFERROR(MID($D1946,FIND(I$1,$D1946,1)+0,30),"x")</f>
        <v>x</v>
      </c>
      <c r="J1946" t="str">
        <f>IFERROR(MID($D1946,FIND(J$1,$D1946,1)+0,30),"x")</f>
        <v>CNPJ N° 12.580.258/0001-93, CO</v>
      </c>
      <c r="K1946" t="str">
        <f>IFERROR(MID($D1946,FIND(K$1,$D1946,1)+0,40),"x")</f>
        <v>VÁLIDO PELO PRAZO DE 04 (QUATRO) ANOS, A</v>
      </c>
      <c r="L1946" t="str">
        <f>IFERROR(MID($D1946,FIND(L$1,$D1946,1)+0,100),"x")</f>
        <v>RESOLVE: ART. 1º - AUTORIZAR O DIREITO DE  USO DOS RECURSOS HÍDRICOS, VÁLIDO PELO PRAZO DE 04 (QUATR</v>
      </c>
      <c r="M1946" t="s">
        <v>4009</v>
      </c>
      <c r="P1946" t="e">
        <f>VLOOKUP(A1946,#REF!,1,FALSE)</f>
        <v>#REF!</v>
      </c>
    </row>
    <row r="1947" spans="1:16" x14ac:dyDescent="0.25">
      <c r="A1947" s="3">
        <v>24102</v>
      </c>
      <c r="B1947" t="s">
        <v>6105</v>
      </c>
      <c r="C1947">
        <v>1919</v>
      </c>
      <c r="D1947" t="s">
        <v>1921</v>
      </c>
      <c r="E1947" s="1">
        <v>24102</v>
      </c>
      <c r="F1947" s="2">
        <v>44455</v>
      </c>
      <c r="G1947" t="str">
        <f>IFERROR(MID($D1947,FIND(G$1,$D1947,1)+0,110),"x")</f>
        <v>LOCALIZADO NA FAZENDA BANDEIRANTES, ZONA RURAL, NO MUNICÍPIO DE  NOVA SOURE, MEDIANTE O CUMPRIMENTO DA LEGISLA</v>
      </c>
      <c r="H1947" t="str">
        <f>IFERROR(MID($D1947,FIND(H$1,$D1947,1)+0,70),"x")</f>
        <v>CAPTAÇÃO SUBTERRÂNEA,  NA BACIA HIDROGRÁFICA DO RIO ITAPICURU, NO POÇO</v>
      </c>
      <c r="I1947" t="str">
        <f>IFERROR(MID($D1947,FIND(I$1,$D1947,1)+0,30),"x")</f>
        <v>x</v>
      </c>
      <c r="J1947" t="str">
        <f>IFERROR(MID($D1947,FIND(J$1,$D1947,1)+0,30),"x")</f>
        <v>CNPJ N° 12.580.258/0001-93, CO</v>
      </c>
      <c r="K1947" t="str">
        <f>IFERROR(MID($D1947,FIND(K$1,$D1947,1)+0,40),"x")</f>
        <v>VÁLIDO PELO PRAZO DE 04 (QUATRO) ANOS, A</v>
      </c>
      <c r="L1947" t="str">
        <f>IFERROR(MID($D1947,FIND(L$1,$D1947,1)+0,100),"x")</f>
        <v>RESOLVE: ART. 1º - AUTORIZAR O DIREITO DE  USO DOS RECURSOS HÍDRICOS, VÁLIDO PELO PRAZO DE 04 (QUATR</v>
      </c>
      <c r="M1947" t="s">
        <v>4010</v>
      </c>
      <c r="P1947" t="e">
        <f>VLOOKUP(A1947,#REF!,1,FALSE)</f>
        <v>#REF!</v>
      </c>
    </row>
    <row r="1948" spans="1:16" x14ac:dyDescent="0.25">
      <c r="A1948" s="3">
        <v>24107</v>
      </c>
      <c r="B1948" t="s">
        <v>6106</v>
      </c>
      <c r="C1948">
        <v>1920</v>
      </c>
      <c r="D1948" t="s">
        <v>1922</v>
      </c>
      <c r="E1948" s="1">
        <v>24107</v>
      </c>
      <c r="F1948" s="2">
        <v>44456</v>
      </c>
      <c r="G1948" t="str">
        <f>IFERROR(MID($D1948,FIND(G$1,$D1948,1)+0,110),"x")</f>
        <v>LOCALIZADO  NA FAZENDA GONÇALVES, ZONA RURAL, NO MUNICÍPIO DE JOÃO DOURADO, MEDIANTE O CUMPRIMENTO DA  LEGISLA</v>
      </c>
      <c r="H1948" t="str">
        <f>IFERROR(MID($D1948,FIND(H$1,$D1948,1)+0,70),"x")</f>
        <v xml:space="preserve">CAPTAÇÃO SUBTERRÂNEA, NA BACIA HIDROGRÁFICA  DO RIO SÃO FRANCISCO, NO </v>
      </c>
      <c r="I1948" t="str">
        <f>IFERROR(MID($D1948,FIND(I$1,$D1948,1)+0,30),"x")</f>
        <v>CPF N° 273.350.625-00, COM SED</v>
      </c>
      <c r="J1948" t="str">
        <f>IFERROR(MID($D1948,FIND(J$1,$D1948,1)+0,30),"x")</f>
        <v>x</v>
      </c>
      <c r="K1948" t="str">
        <f>IFERROR(MID($D1948,FIND(K$1,$D1948,1)+0,40),"x")</f>
        <v>VÁLIDO PELO PRAZO DE 04 (QUATRO) ANOS, A</v>
      </c>
      <c r="L1948" t="str">
        <f>IFERROR(MID($D1948,FIND(L$1,$D1948,1)+0,100),"x")</f>
        <v>RESOLVE: ART. 1º - AUTORIZAR O DIREITO  DE USO DOS RECURSOS HÍDRICOS, VÁLIDO PELO PRAZO DE 04 (QUATR</v>
      </c>
      <c r="M1948" t="s">
        <v>4011</v>
      </c>
      <c r="P1948" t="e">
        <f>VLOOKUP(A1948,#REF!,1,FALSE)</f>
        <v>#REF!</v>
      </c>
    </row>
    <row r="1949" spans="1:16" x14ac:dyDescent="0.25">
      <c r="A1949" s="3">
        <v>24109</v>
      </c>
      <c r="B1949" t="s">
        <v>6107</v>
      </c>
      <c r="C1949">
        <v>1921</v>
      </c>
      <c r="D1949" t="s">
        <v>1923</v>
      </c>
      <c r="E1949" s="1">
        <v>24109</v>
      </c>
      <c r="F1949" s="2">
        <v>44456</v>
      </c>
      <c r="G1949" t="str">
        <f>IFERROR(MID($D1949,FIND(G$1,$D1949,1)+0,110),"x")</f>
        <v>LOCALIZADO NA FAZENDA BARRIGUDA, ZONA  RURAL, NO MUNICÍPIO DE RIBEIRA DO AMPARO, MEDIANTE O CUMPRIMENTO DA LEG</v>
      </c>
      <c r="H1949" t="str">
        <f>IFERROR(MID($D1949,FIND(H$1,$D1949,1)+0,70),"x")</f>
        <v xml:space="preserve">CAPTAÇÃO SUBTERRÂNEA, NA BACIA HIDROGRÁFICA DO RIO ITAPICURU, NO POÇO </v>
      </c>
      <c r="I1949" t="str">
        <f>IFERROR(MID($D1949,FIND(I$1,$D1949,1)+0,30),"x")</f>
        <v>x</v>
      </c>
      <c r="J1949" t="str">
        <f>IFERROR(MID($D1949,FIND(J$1,$D1949,1)+0,30),"x")</f>
        <v>CNPJ N° 07.231.103/0008-88, CO</v>
      </c>
      <c r="K1949" t="str">
        <f>IFERROR(MID($D1949,FIND(K$1,$D1949,1)+0,40),"x")</f>
        <v>VÁLIDA PELO PRAZO DE 04 (QUATRO) ANOS, A</v>
      </c>
      <c r="L1949" t="str">
        <f>IFERROR(MID($D1949,FIND(L$1,$D1949,1)+0,100),"x")</f>
        <v>RESOLVE: ART. 1º - AUTORIZAR A RENOVAÇÃO  DO DIREITO DE USO DOS RECURSOS HÍDRICOS, VÁLIDA PELO PRAZO</v>
      </c>
      <c r="M1949" t="s">
        <v>4012</v>
      </c>
      <c r="P1949" t="e">
        <f>VLOOKUP(A1949,#REF!,1,FALSE)</f>
        <v>#REF!</v>
      </c>
    </row>
    <row r="1950" spans="1:16" x14ac:dyDescent="0.25">
      <c r="A1950" s="3">
        <v>24120</v>
      </c>
      <c r="B1950" t="s">
        <v>6108</v>
      </c>
      <c r="C1950">
        <v>1922</v>
      </c>
      <c r="D1950" t="s">
        <v>1924</v>
      </c>
      <c r="E1950" s="1">
        <v>24120</v>
      </c>
      <c r="F1950" s="2">
        <v>44459</v>
      </c>
      <c r="G1950" t="str">
        <f>IFERROR(MID($D1950,FIND(G$1,$D1950,1)+0,110),"x")</f>
        <v>LOCALIZADO  NA FAZENDA BELA VISTA, ZONA RURAL, NO MUNICÍPIO DE JEREMOABO, MEDIANTE O CUMPRIMENTO DA  LEGISLAÇÃ</v>
      </c>
      <c r="H1950" t="str">
        <f>IFERROR(MID($D1950,FIND(H$1,$D1950,1)+0,70),"x")</f>
        <v>CAPTAÇÃO SUBTERRÂNEA, NA BACIA HIDROGRÁFICA DO RIO VAZA-BARRIS,  NO PO</v>
      </c>
      <c r="I1950" t="str">
        <f>IFERROR(MID($D1950,FIND(I$1,$D1950,1)+0,30),"x")</f>
        <v>x</v>
      </c>
      <c r="J1950" t="str">
        <f>IFERROR(MID($D1950,FIND(J$1,$D1950,1)+0,30),"x")</f>
        <v>CNPJ N° 35.284.621/0001-29, CO</v>
      </c>
      <c r="K1950" t="str">
        <f>IFERROR(MID($D1950,FIND(K$1,$D1950,1)+0,40),"x")</f>
        <v>VÁLIDO PELO PRAZO DE 04 (QUATRO) ANOS, A</v>
      </c>
      <c r="L1950" t="str">
        <f>IFERROR(MID($D1950,FIND(L$1,$D1950,1)+0,100),"x")</f>
        <v>RESOLVE: ART. 1º - AUTORIZAR O DIREITO DE  USO DOS RECURSOS HÍDRICOS, VÁLIDO PELO PRAZO DE 04 (QUATR</v>
      </c>
      <c r="M1950" t="s">
        <v>4013</v>
      </c>
      <c r="P1950" t="e">
        <f>VLOOKUP(A1950,#REF!,1,FALSE)</f>
        <v>#REF!</v>
      </c>
    </row>
    <row r="1951" spans="1:16" x14ac:dyDescent="0.25">
      <c r="A1951" s="3">
        <v>24121</v>
      </c>
      <c r="B1951" t="s">
        <v>6109</v>
      </c>
      <c r="C1951">
        <v>1923</v>
      </c>
      <c r="D1951" t="s">
        <v>1925</v>
      </c>
      <c r="E1951" s="1">
        <v>24121</v>
      </c>
      <c r="F1951" s="2">
        <v>44459</v>
      </c>
      <c r="G1951" t="str">
        <f>IFERROR(MID($D1951,FIND(G$1,$D1951,1)+0,110),"x")</f>
        <v>LOCALIZADO  NA FAZENDA BELA VISTA, ZONA RURAL, NO MUNICÍPIO DE JEREMOABO, MEDIANTE O CUMPRIMENTO DA  LEGISLAÇÃ</v>
      </c>
      <c r="H1951" t="str">
        <f>IFERROR(MID($D1951,FIND(H$1,$D1951,1)+0,70),"x")</f>
        <v>CAPTAÇÃO SUBTERRÂNEA, NA BACIA HIDROGRÁFICA DO RIO VAZA-BARRIS,  NO PO</v>
      </c>
      <c r="I1951" t="str">
        <f>IFERROR(MID($D1951,FIND(I$1,$D1951,1)+0,30),"x")</f>
        <v>x</v>
      </c>
      <c r="J1951" t="str">
        <f>IFERROR(MID($D1951,FIND(J$1,$D1951,1)+0,30),"x")</f>
        <v>CNPJ N° 35.284.621/0001-29, CO</v>
      </c>
      <c r="K1951" t="str">
        <f>IFERROR(MID($D1951,FIND(K$1,$D1951,1)+0,40),"x")</f>
        <v>VÁLIDO PELO PRAZO DE 04 (QUATRO) ANOS, A</v>
      </c>
      <c r="L1951" t="str">
        <f>IFERROR(MID($D1951,FIND(L$1,$D1951,1)+0,100),"x")</f>
        <v>RESOLVE: ART. 1º - AUTORIZAR O DIREITO DE  USO DOS RECURSOS HÍDRICOS, VÁLIDO PELO PRAZO DE 04 (QUATR</v>
      </c>
      <c r="M1951" t="s">
        <v>4014</v>
      </c>
      <c r="P1951" t="e">
        <f>VLOOKUP(A1951,#REF!,1,FALSE)</f>
        <v>#REF!</v>
      </c>
    </row>
    <row r="1952" spans="1:16" x14ac:dyDescent="0.25">
      <c r="A1952" s="3">
        <v>24122</v>
      </c>
      <c r="B1952" t="s">
        <v>6110</v>
      </c>
      <c r="C1952">
        <v>1924</v>
      </c>
      <c r="D1952" t="s">
        <v>1926</v>
      </c>
      <c r="E1952" s="1">
        <v>24122</v>
      </c>
      <c r="F1952" s="2">
        <v>44459</v>
      </c>
      <c r="G1952" t="str">
        <f>IFERROR(MID($D1952,FIND(G$1,$D1952,1)+0,110),"x")</f>
        <v>LOCALIZADO  NA FAZENDA BELA VISTA, ZONA RURAL, NO MUNICÍPIO DE JEREMOABO, MEDIANTE O CUMPRIMENTO DA  LEGISLAÇÃ</v>
      </c>
      <c r="H1952" t="str">
        <f>IFERROR(MID($D1952,FIND(H$1,$D1952,1)+0,70),"x")</f>
        <v>CAPTAÇÃO SUBTERRÂNEA, NA BACIA HIDROGRÁFICA DO RIO VAZA-BARRIS,  NO PO</v>
      </c>
      <c r="I1952" t="str">
        <f>IFERROR(MID($D1952,FIND(I$1,$D1952,1)+0,30),"x")</f>
        <v>x</v>
      </c>
      <c r="J1952" t="str">
        <f>IFERROR(MID($D1952,FIND(J$1,$D1952,1)+0,30),"x")</f>
        <v>CNPJ N° 35.284.621/0001-29, CO</v>
      </c>
      <c r="K1952" t="str">
        <f>IFERROR(MID($D1952,FIND(K$1,$D1952,1)+0,40),"x")</f>
        <v>VÁLIDO PELO PRAZO DE 04 (QUATRO) ANOS, A</v>
      </c>
      <c r="L1952" t="str">
        <f>IFERROR(MID($D1952,FIND(L$1,$D1952,1)+0,100),"x")</f>
        <v>RESOLVE: ART. 1º - AUTORIZAR O DIREITO DE  USO DOS RECURSOS HÍDRICOS, VÁLIDO PELO PRAZO DE 04 (QUATR</v>
      </c>
      <c r="M1952" t="s">
        <v>4015</v>
      </c>
      <c r="P1952" t="e">
        <f>VLOOKUP(A1952,#REF!,1,FALSE)</f>
        <v>#REF!</v>
      </c>
    </row>
    <row r="1953" spans="1:16" x14ac:dyDescent="0.25">
      <c r="A1953" s="3">
        <v>24123</v>
      </c>
      <c r="B1953" t="s">
        <v>6111</v>
      </c>
      <c r="C1953">
        <v>1925</v>
      </c>
      <c r="D1953" t="s">
        <v>1927</v>
      </c>
      <c r="E1953" s="1">
        <v>24123</v>
      </c>
      <c r="F1953" s="2">
        <v>44459</v>
      </c>
      <c r="G1953" t="str">
        <f>IFERROR(MID($D1953,FIND(G$1,$D1953,1)+0,110),"x")</f>
        <v>LOCALIZADO  NA FAZENDA BELA VISTA, ZONA RURAL, NO MUNICÍPIO DE JEREMOABO, MEDIANTE O CUMPRIMENTO DA  LEGISLAÇÃ</v>
      </c>
      <c r="H1953" t="str">
        <f>IFERROR(MID($D1953,FIND(H$1,$D1953,1)+0,70),"x")</f>
        <v>CAPTAÇÃO SUBTERRÂNEA, NA BACIA HIDROGRÁFICA DO RIO VAZA-BARRIS,  NO PO</v>
      </c>
      <c r="I1953" t="str">
        <f>IFERROR(MID($D1953,FIND(I$1,$D1953,1)+0,30),"x")</f>
        <v>x</v>
      </c>
      <c r="J1953" t="str">
        <f>IFERROR(MID($D1953,FIND(J$1,$D1953,1)+0,30),"x")</f>
        <v>CNPJ N° 35.284.621/0001-29, CO</v>
      </c>
      <c r="K1953" t="str">
        <f>IFERROR(MID($D1953,FIND(K$1,$D1953,1)+0,40),"x")</f>
        <v>VÁLIDO PELO PRAZO DE 04 (QUATRO) ANOS, A</v>
      </c>
      <c r="L1953" t="str">
        <f>IFERROR(MID($D1953,FIND(L$1,$D1953,1)+0,100),"x")</f>
        <v>RESOLVE: ART. 1º - AUTORIZAR O DIREITO DE  USO DOS RECURSOS HÍDRICOS, VÁLIDO PELO PRAZO DE 04 (QUATR</v>
      </c>
      <c r="M1953" t="s">
        <v>4016</v>
      </c>
      <c r="P1953" t="e">
        <f>VLOOKUP(A1953,#REF!,1,FALSE)</f>
        <v>#REF!</v>
      </c>
    </row>
    <row r="1954" spans="1:16" x14ac:dyDescent="0.25">
      <c r="A1954" s="3">
        <v>24124</v>
      </c>
      <c r="B1954" t="s">
        <v>6112</v>
      </c>
      <c r="C1954">
        <v>1926</v>
      </c>
      <c r="D1954" t="s">
        <v>1928</v>
      </c>
      <c r="E1954" s="1">
        <v>24124</v>
      </c>
      <c r="F1954" s="2">
        <v>44459</v>
      </c>
      <c r="G1954" t="str">
        <f>IFERROR(MID($D1954,FIND(G$1,$D1954,1)+0,110),"x")</f>
        <v>LOCALIZADO  NA FAZENDA BELA VISTA, ZONA RURAL, NO MUNICÍPIO DE JEREMOABO, MEDIANTE O CUMPRIMENTO DA  LEGISLAÇÃ</v>
      </c>
      <c r="H1954" t="str">
        <f>IFERROR(MID($D1954,FIND(H$1,$D1954,1)+0,70),"x")</f>
        <v>CAPTAÇÃO SUBTERRÂNEA, NA BACIA HIDROGRÁFICA DO RIO VAZA-BARRIS,  NO PO</v>
      </c>
      <c r="I1954" t="str">
        <f>IFERROR(MID($D1954,FIND(I$1,$D1954,1)+0,30),"x")</f>
        <v>x</v>
      </c>
      <c r="J1954" t="str">
        <f>IFERROR(MID($D1954,FIND(J$1,$D1954,1)+0,30),"x")</f>
        <v>CNPJ N° 35.284.621/0001-29, CO</v>
      </c>
      <c r="K1954" t="str">
        <f>IFERROR(MID($D1954,FIND(K$1,$D1954,1)+0,40),"x")</f>
        <v>VÁLIDO PELO PRAZO DE 04 (QUATRO) ANOS, A</v>
      </c>
      <c r="L1954" t="str">
        <f>IFERROR(MID($D1954,FIND(L$1,$D1954,1)+0,100),"x")</f>
        <v>RESOLVE: ART. 1º - AUTORIZAR O DIREITO DE  USO DOS RECURSOS HÍDRICOS, VÁLIDO PELO PRAZO DE 04 (QUATR</v>
      </c>
      <c r="M1954" t="s">
        <v>4017</v>
      </c>
      <c r="P1954" t="e">
        <f>VLOOKUP(A1954,#REF!,1,FALSE)</f>
        <v>#REF!</v>
      </c>
    </row>
    <row r="1955" spans="1:16" x14ac:dyDescent="0.25">
      <c r="A1955" s="3">
        <v>24125</v>
      </c>
      <c r="B1955" t="s">
        <v>6113</v>
      </c>
      <c r="C1955">
        <v>1927</v>
      </c>
      <c r="D1955" t="s">
        <v>1929</v>
      </c>
      <c r="E1955" s="1">
        <v>24125</v>
      </c>
      <c r="F1955" s="2">
        <v>44459</v>
      </c>
      <c r="G1955" t="str">
        <f>IFERROR(MID($D1955,FIND(G$1,$D1955,1)+0,110),"x")</f>
        <v>LOCALIZADO  NA FAZENDA BELA VISTA, ZONA RURAL, NO MUNICÍPIO DE JEREMOABO, MEDIANTE O CUMPRIMENTO DA  LEGISLAÇÃ</v>
      </c>
      <c r="H1955" t="str">
        <f>IFERROR(MID($D1955,FIND(H$1,$D1955,1)+0,70),"x")</f>
        <v>CAPTAÇÃO SUBTERRÂNEA, NA BACIA HIDROGRÁFICA DO RIO VAZA-BARRIS,  NO PO</v>
      </c>
      <c r="I1955" t="str">
        <f>IFERROR(MID($D1955,FIND(I$1,$D1955,1)+0,30),"x")</f>
        <v>x</v>
      </c>
      <c r="J1955" t="str">
        <f>IFERROR(MID($D1955,FIND(J$1,$D1955,1)+0,30),"x")</f>
        <v>CNPJ N° 35.284.621/0001-29, CO</v>
      </c>
      <c r="K1955" t="str">
        <f>IFERROR(MID($D1955,FIND(K$1,$D1955,1)+0,40),"x")</f>
        <v>VÁLIDO PELO PRAZO DE 04 (QUATRO) ANOS, A</v>
      </c>
      <c r="L1955" t="str">
        <f>IFERROR(MID($D1955,FIND(L$1,$D1955,1)+0,100),"x")</f>
        <v>RESOLVE: ART. 1º - AUTORIZAR O DIREITO DE   USO DOS RECURSOS HÍDRICOS, VÁLIDO PELO PRAZO DE 04 (QUAT</v>
      </c>
      <c r="M1955" t="s">
        <v>4018</v>
      </c>
      <c r="P1955" t="e">
        <f>VLOOKUP(A1955,#REF!,1,FALSE)</f>
        <v>#REF!</v>
      </c>
    </row>
    <row r="1956" spans="1:16" x14ac:dyDescent="0.25">
      <c r="A1956" s="3">
        <v>24126</v>
      </c>
      <c r="B1956" t="s">
        <v>6114</v>
      </c>
      <c r="C1956">
        <v>1928</v>
      </c>
      <c r="D1956" t="s">
        <v>1930</v>
      </c>
      <c r="E1956" s="1">
        <v>24126</v>
      </c>
      <c r="F1956" s="2">
        <v>44459</v>
      </c>
      <c r="G1956" t="str">
        <f>IFERROR(MID($D1956,FIND(G$1,$D1956,1)+0,110),"x")</f>
        <v>LOCALIZADO  NA FAZENDA BELA VISTA, ZONA RURAL, NO MUNICÍPIO DE JEREMOABO, MEDIANTE O CUMPRIMENTO DA  LEGISLAÇÃ</v>
      </c>
      <c r="H1956" t="str">
        <f>IFERROR(MID($D1956,FIND(H$1,$D1956,1)+0,70),"x")</f>
        <v>CAPTAÇÃO SUBTERRÂNEA, NA BACIA HIDROGRÁFICA DO RIO VAZA-BARRIS,  NO PO</v>
      </c>
      <c r="I1956" t="str">
        <f>IFERROR(MID($D1956,FIND(I$1,$D1956,1)+0,30),"x")</f>
        <v>x</v>
      </c>
      <c r="J1956" t="str">
        <f>IFERROR(MID($D1956,FIND(J$1,$D1956,1)+0,30),"x")</f>
        <v>CNPJ N° 35.284.621/0001-29, CO</v>
      </c>
      <c r="K1956" t="str">
        <f>IFERROR(MID($D1956,FIND(K$1,$D1956,1)+0,40),"x")</f>
        <v>VÁLIDO PELO PRAZO DE 04 (QUATRO) ANOS, A</v>
      </c>
      <c r="L1956" t="str">
        <f>IFERROR(MID($D1956,FIND(L$1,$D1956,1)+0,100),"x")</f>
        <v>RESOLVE: ART. 1º - AUTORIZAR O DIREITO DE  USO DOS RECURSOS HÍDRICOS, VÁLIDO PELO PRAZO DE 04 (QUATR</v>
      </c>
      <c r="M1956" t="s">
        <v>4019</v>
      </c>
      <c r="P1956" t="e">
        <f>VLOOKUP(A1956,#REF!,1,FALSE)</f>
        <v>#REF!</v>
      </c>
    </row>
    <row r="1957" spans="1:16" x14ac:dyDescent="0.25">
      <c r="A1957" s="3">
        <v>24127</v>
      </c>
      <c r="B1957" t="s">
        <v>6115</v>
      </c>
      <c r="C1957">
        <v>1929</v>
      </c>
      <c r="D1957" t="s">
        <v>1931</v>
      </c>
      <c r="E1957" s="1">
        <v>24127</v>
      </c>
      <c r="F1957" s="2">
        <v>44459</v>
      </c>
      <c r="G1957" t="str">
        <f>IFERROR(MID($D1957,FIND(G$1,$D1957,1)+0,110),"x")</f>
        <v xml:space="preserve">LOCALIZADO NO MESMO LOCAL  E MUNICÍPIO, MEDIANTE O CUMPRIMENTO DA LEGISLAÇÃO VIGENTE, DOS CONDICIONANTES E DO </v>
      </c>
      <c r="H1957" t="str">
        <f>IFERROR(MID($D1957,FIND(H$1,$D1957,1)+0,70),"x")</f>
        <v>CAPTAÇÃO SUBTERRÂNEA, NA BACIA HIDROGRÁFICA DO RIO REAI, NO POÇO  1, N</v>
      </c>
      <c r="I1957" t="str">
        <f>IFERROR(MID($D1957,FIND(I$1,$D1957,1)+0,30),"x")</f>
        <v>CPF N° 073.185.295-87, COM SED</v>
      </c>
      <c r="J1957" t="str">
        <f>IFERROR(MID($D1957,FIND(J$1,$D1957,1)+0,30),"x")</f>
        <v>x</v>
      </c>
      <c r="K1957" t="str">
        <f>IFERROR(MID($D1957,FIND(K$1,$D1957,1)+0,40),"x")</f>
        <v>VÁLIDO PELO PRAZO DE 04 (QUATRO) ANOS, A</v>
      </c>
      <c r="L1957" t="str">
        <f>IFERROR(MID($D1957,FIND(L$1,$D1957,1)+0,100),"x")</f>
        <v>RESOLVE: ART. 1º - AUTORIZAR O DIREITO DE  USO DOS RECURSOS HÍDRICOS, VÁLIDO PELO PRAZO DE 04 (QUATR</v>
      </c>
      <c r="M1957" t="s">
        <v>4020</v>
      </c>
      <c r="P1957" t="e">
        <f>VLOOKUP(A1957,#REF!,1,FALSE)</f>
        <v>#REF!</v>
      </c>
    </row>
    <row r="1958" spans="1:16" x14ac:dyDescent="0.25">
      <c r="A1958" s="3">
        <v>24128</v>
      </c>
      <c r="B1958" t="s">
        <v>6116</v>
      </c>
      <c r="C1958">
        <v>1930</v>
      </c>
      <c r="D1958" t="s">
        <v>1932</v>
      </c>
      <c r="E1958" s="1">
        <v>24128</v>
      </c>
      <c r="F1958" s="2">
        <v>44459</v>
      </c>
      <c r="G1958" t="str">
        <f>IFERROR(MID($D1958,FIND(G$1,$D1958,1)+0,110),"x")</f>
        <v>LOCALIZADO NA FAZENDA MÁXIMA, ZONA RURAL, NO MUNICÍPIO DE  ITABERABA, MEDIANTE O CUMPRIMENTO DA LEGISLAÇÃO VIG</v>
      </c>
      <c r="H1958" t="str">
        <f>IFERROR(MID($D1958,FIND(H$1,$D1958,1)+0,70),"x")</f>
        <v xml:space="preserve">CAPTAÇÃO SUPERFICIAL, NA BACIA  HIDROGRÁFICA DO RIO PARAGUAÇU, NO RIO </v>
      </c>
      <c r="I1958" t="str">
        <f>IFERROR(MID($D1958,FIND(I$1,$D1958,1)+0,30),"x")</f>
        <v>CPF Nº 095.031.705-59, COM SED</v>
      </c>
      <c r="J1958" t="str">
        <f>IFERROR(MID($D1958,FIND(J$1,$D1958,1)+0,30),"x")</f>
        <v>x</v>
      </c>
      <c r="K1958" t="str">
        <f>IFERROR(MID($D1958,FIND(K$1,$D1958,1)+0,40),"x")</f>
        <v>VÁLIDA PELO PRAZO DE 04 (QUATRO) ANOS, A</v>
      </c>
      <c r="L1958" t="str">
        <f>IFERROR(MID($D1958,FIND(L$1,$D1958,1)+0,100),"x")</f>
        <v>RESOLVE: ART. 1º - AUTORIZAR A RENOVAÇÃO  DO DIREITO DE USO DOS RECURSOS HÍDRICOS, VÁLIDA PELO PRAZO</v>
      </c>
      <c r="M1958" t="s">
        <v>4021</v>
      </c>
      <c r="P1958" t="e">
        <f>VLOOKUP(A1958,#REF!,1,FALSE)</f>
        <v>#REF!</v>
      </c>
    </row>
    <row r="1959" spans="1:16" x14ac:dyDescent="0.25">
      <c r="A1959" s="3">
        <v>24129</v>
      </c>
      <c r="B1959" t="s">
        <v>6117</v>
      </c>
      <c r="C1959">
        <v>1931</v>
      </c>
      <c r="D1959" t="s">
        <v>1933</v>
      </c>
      <c r="E1959" s="1">
        <v>24129</v>
      </c>
      <c r="F1959" s="2">
        <v>44459</v>
      </c>
      <c r="G1959" t="str">
        <f>IFERROR(MID($D1959,FIND(G$1,$D1959,1)+0,110),"x")</f>
        <v xml:space="preserve">LOCALIZADO NO MESMO LOCAL E MUNICÍPIO, MEDIANTE O CUMPRIMENTO DA LEGISLAÇÃO VIGENTE, DOS  CONDICIONANTES E DO </v>
      </c>
      <c r="H1959" t="str">
        <f>IFERROR(MID($D1959,FIND(H$1,$D1959,1)+0,70),"x")</f>
        <v>CAPTAÇÃO SUPERFICIAL, NA BACIA HIDROGRÁFICA DO RIO CARAÍVA, NO AFLUENT</v>
      </c>
      <c r="I1959" t="str">
        <f>IFERROR(MID($D1959,FIND(I$1,$D1959,1)+0,30),"x")</f>
        <v>CPF Nº 560.337.887-53, COM SED</v>
      </c>
      <c r="J1959" t="str">
        <f>IFERROR(MID($D1959,FIND(J$1,$D1959,1)+0,30),"x")</f>
        <v>x</v>
      </c>
      <c r="K1959" t="str">
        <f>IFERROR(MID($D1959,FIND(K$1,$D1959,1)+0,40),"x")</f>
        <v>VÁLIDO PELO PRAZO DE 04 (QUATRO) ANOS, A</v>
      </c>
      <c r="L1959" t="str">
        <f>IFERROR(MID($D1959,FIND(L$1,$D1959,1)+0,100),"x")</f>
        <v>RESOLVE: ART. 1º - AUTORIZAR O DIREITO DE  USO DOS RECURSOS HÍDRICOS, VÁLIDO PELO PRAZO DE 04 (QUATR</v>
      </c>
      <c r="M1959" t="s">
        <v>4022</v>
      </c>
      <c r="P1959" t="e">
        <f>VLOOKUP(A1959,#REF!,1,FALSE)</f>
        <v>#REF!</v>
      </c>
    </row>
    <row r="1960" spans="1:16" x14ac:dyDescent="0.25">
      <c r="A1960" s="3">
        <v>24130</v>
      </c>
      <c r="B1960" t="s">
        <v>6118</v>
      </c>
      <c r="C1960">
        <v>1932</v>
      </c>
      <c r="D1960" t="s">
        <v>1934</v>
      </c>
      <c r="E1960" s="1">
        <v>24130</v>
      </c>
      <c r="F1960" s="2">
        <v>44459</v>
      </c>
      <c r="G1960" t="str">
        <f>IFERROR(MID($D1960,FIND(G$1,$D1960,1)+0,110),"x")</f>
        <v>LOCALIZADO  NA FAZENDA LAGOA DO ARROZ, ZONA RURAL, NO MUNICÍPIO DE IBIPEBA, MEDIANTE O CUMPRIMENTO DA  LEGISLA</v>
      </c>
      <c r="H1960" t="str">
        <f>IFERROR(MID($D1960,FIND(H$1,$D1960,1)+0,70),"x")</f>
        <v>CAPTAÇÃO SUBTERRÂNEA, NA BACIA HIDROGRÁFICA DO RIO SÃO  FRANCISCO, NAS</v>
      </c>
      <c r="I1960" t="str">
        <f>IFERROR(MID($D1960,FIND(I$1,$D1960,1)+0,30),"x")</f>
        <v>CPF N° 043.098.255-08, COM SED</v>
      </c>
      <c r="J1960" t="str">
        <f>IFERROR(MID($D1960,FIND(J$1,$D1960,1)+0,30),"x")</f>
        <v>x</v>
      </c>
      <c r="K1960" t="str">
        <f>IFERROR(MID($D1960,FIND(K$1,$D1960,1)+0,40),"x")</f>
        <v>VÁLIDO PELO PRAZO DE 04 (QUATRO) ANOS, A</v>
      </c>
      <c r="L1960" t="str">
        <f>IFERROR(MID($D1960,FIND(L$1,$D1960,1)+0,100),"x")</f>
        <v>RESOLVE: ART. 1º - AUTORIZAR O DIREITO DE USO DOS  RECURSOS HÍDRICOS, VÁLIDO PELO PRAZO DE 04 (QUATR</v>
      </c>
      <c r="M1960" t="s">
        <v>4023</v>
      </c>
      <c r="P1960" t="e">
        <f>VLOOKUP(A1960,#REF!,1,FALSE)</f>
        <v>#REF!</v>
      </c>
    </row>
    <row r="1961" spans="1:16" x14ac:dyDescent="0.25">
      <c r="A1961" s="3">
        <v>24131</v>
      </c>
      <c r="B1961" t="s">
        <v>6119</v>
      </c>
      <c r="C1961">
        <v>1933</v>
      </c>
      <c r="D1961" t="s">
        <v>1935</v>
      </c>
      <c r="E1961" s="1">
        <v>24131</v>
      </c>
      <c r="F1961" s="2">
        <v>44459</v>
      </c>
      <c r="G1961" t="str">
        <f>IFERROR(MID($D1961,FIND(G$1,$D1961,1)+0,110),"x")</f>
        <v>LOCALIZADO NA  FAZENDA CAMPINHOS DE CIMA, ZONA RURAL, NO MUNICÍPIO DE TUCANO, MEDIANTE O CUMPRIMENTO DA  LEGIS</v>
      </c>
      <c r="H1961" t="str">
        <f>IFERROR(MID($D1961,FIND(H$1,$D1961,1)+0,70),"x")</f>
        <v>CAPTAÇÃO SUBTERRÂNEA, NA BACIA HIDROGRÁFICA DO RIO ITAPICURU, NO  POÇO</v>
      </c>
      <c r="I1961" t="str">
        <f>IFERROR(MID($D1961,FIND(I$1,$D1961,1)+0,30),"x")</f>
        <v>CPF N° 250.965.058-04, COM SED</v>
      </c>
      <c r="J1961" t="str">
        <f>IFERROR(MID($D1961,FIND(J$1,$D1961,1)+0,30),"x")</f>
        <v>x</v>
      </c>
      <c r="K1961" t="str">
        <f>IFERROR(MID($D1961,FIND(K$1,$D1961,1)+0,40),"x")</f>
        <v>VÁLIDO PELO PRAZO DE 04 (QUATRO) ANOS, A</v>
      </c>
      <c r="L1961" t="str">
        <f>IFERROR(MID($D1961,FIND(L$1,$D1961,1)+0,100),"x")</f>
        <v>RESOLVE: ART. 1º - AUTORIZAR O DIREITO DE  USO DOS RECURSOS HÍDRICOS, VÁLIDO PELO PRAZO DE 04 (QUATR</v>
      </c>
      <c r="M1961" t="s">
        <v>4024</v>
      </c>
      <c r="P1961" t="e">
        <f>VLOOKUP(A1961,#REF!,1,FALSE)</f>
        <v>#REF!</v>
      </c>
    </row>
    <row r="1962" spans="1:16" x14ac:dyDescent="0.25">
      <c r="A1962" s="3">
        <v>24140</v>
      </c>
      <c r="B1962" t="s">
        <v>6120</v>
      </c>
      <c r="C1962">
        <v>1934</v>
      </c>
      <c r="D1962" t="s">
        <v>1936</v>
      </c>
      <c r="E1962" s="1">
        <v>24140</v>
      </c>
      <c r="F1962" s="2">
        <v>44460</v>
      </c>
      <c r="G1962" t="str">
        <f>IFERROR(MID($D1962,FIND(G$1,$D1962,1)+0,110),"x")</f>
        <v>LOCALIZADO NA FAZENDA BOA VISTA, ZONA RURAL, NO MUNICÍPIO DE MUCURI, MEDIANTE  O CUMPRIMENTO DA LEGISLAÇÃO VIG</v>
      </c>
      <c r="H1962" t="str">
        <f>IFERROR(MID($D1962,FIND(H$1,$D1962,1)+0,70),"x")</f>
        <v>CAPTAÇÃO SUPERFICIAL, NA BACIA HIDROGRÁFICA DO  CÓRREGO DO MEIO, NO RI</v>
      </c>
      <c r="I1962" t="str">
        <f>IFERROR(MID($D1962,FIND(I$1,$D1962,1)+0,30),"x")</f>
        <v>x</v>
      </c>
      <c r="J1962" t="str">
        <f>IFERROR(MID($D1962,FIND(J$1,$D1962,1)+0,30),"x")</f>
        <v>CNPJ N° 16.404.287/0001-55, CO</v>
      </c>
      <c r="K1962" t="str">
        <f>IFERROR(MID($D1962,FIND(K$1,$D1962,1)+0,40),"x")</f>
        <v>VÁLIDA PELO PRAZO DE 04 (QUATRO) ANOS, A</v>
      </c>
      <c r="L1962" t="str">
        <f>IFERROR(MID($D1962,FIND(L$1,$D1962,1)+0,100),"x")</f>
        <v>RESOLVE: ART. 1º - AUTORIZAR A RENOVAÇÃO  DO DIREITO DE USO DOS RECURSOS HÍDRICOS, VÁLIDA PELO PRAZO</v>
      </c>
      <c r="M1962" t="s">
        <v>4025</v>
      </c>
      <c r="P1962" t="e">
        <f>VLOOKUP(A1962,#REF!,1,FALSE)</f>
        <v>#REF!</v>
      </c>
    </row>
    <row r="1963" spans="1:16" x14ac:dyDescent="0.25">
      <c r="A1963" s="3">
        <v>24164</v>
      </c>
      <c r="B1963" t="s">
        <v>6123</v>
      </c>
      <c r="C1963">
        <v>1937</v>
      </c>
      <c r="D1963" t="s">
        <v>1939</v>
      </c>
      <c r="E1963" s="1">
        <v>24164</v>
      </c>
      <c r="F1963" s="2">
        <v>44462</v>
      </c>
      <c r="G1963" t="str">
        <f>IFERROR(MID($D1963,FIND(G$1,$D1963,1)+0,110),"x")</f>
        <v>LOCALIZADO NAS FAZENDAS PANORAMA I E II, HELVÉCIA, NO MUNICÍPIO DE  NOVA VIÇOSA, MEDIANTE O CUMPRIMENTO DA LEG</v>
      </c>
      <c r="H1963" t="str">
        <f>IFERROR(MID($D1963,FIND(H$1,$D1963,1)+0,70),"x")</f>
        <v>CAPTAÇÃO SUPERFICIAL, NA BACIA HIDROGRÁFICA  DO RIO PERUÍPE, NO AFLUEN</v>
      </c>
      <c r="I1963" t="str">
        <f>IFERROR(MID($D1963,FIND(I$1,$D1963,1)+0,30),"x")</f>
        <v>CPF Nº 118.795.458-61, COM SED</v>
      </c>
      <c r="J1963" t="str">
        <f>IFERROR(MID($D1963,FIND(J$1,$D1963,1)+0,30),"x")</f>
        <v>x</v>
      </c>
      <c r="K1963" t="str">
        <f>IFERROR(MID($D1963,FIND(K$1,$D1963,1)+0,40),"x")</f>
        <v>VÁLIDO PELO PRAZO DE 04 (QUATRO) ANOS, A</v>
      </c>
      <c r="L1963" t="str">
        <f>IFERROR(MID($D1963,FIND(L$1,$D1963,1)+0,100),"x")</f>
        <v>RESOLVE: ART. 1º - AUTORIZAR O DIREITO DE USO  DOS RECURSOS HÍDRICOS, VÁLIDO PELO PRAZO DE 04 (QUATR</v>
      </c>
      <c r="M1963" t="s">
        <v>4028</v>
      </c>
      <c r="P1963" t="e">
        <f>VLOOKUP(A1963,#REF!,1,FALSE)</f>
        <v>#REF!</v>
      </c>
    </row>
    <row r="1964" spans="1:16" x14ac:dyDescent="0.25">
      <c r="A1964" s="3">
        <v>24169</v>
      </c>
      <c r="B1964" t="s">
        <v>6124</v>
      </c>
      <c r="C1964">
        <v>1938</v>
      </c>
      <c r="D1964" t="s">
        <v>1940</v>
      </c>
      <c r="E1964" s="1">
        <v>24169</v>
      </c>
      <c r="F1964" s="2">
        <v>44462</v>
      </c>
      <c r="G1964" t="str">
        <f>IFERROR(MID($D1964,FIND(G$1,$D1964,1)+0,110),"x")</f>
        <v>LOCALIZADO NA FAZENDA FERVENTE, ZONA  RURAL, NO MUNICÍPIO DE RIBEIRA DO AMPARO, MEDIANTE O CUMPRIMENTO DA LEGI</v>
      </c>
      <c r="H1964" t="str">
        <f>IFERROR(MID($D1964,FIND(H$1,$D1964,1)+0,70),"x")</f>
        <v xml:space="preserve">CAPTAÇÃO SUBTERRÂNEA, NA BACIA HIDROGRÁFICA DO RIO ITAPICURU, NO POÇO </v>
      </c>
      <c r="I1964" t="str">
        <f>IFERROR(MID($D1964,FIND(I$1,$D1964,1)+0,30),"x")</f>
        <v>x</v>
      </c>
      <c r="J1964" t="str">
        <f>IFERROR(MID($D1964,FIND(J$1,$D1964,1)+0,30),"x")</f>
        <v>CNPJ N° 07.231.103/0008-88, CO</v>
      </c>
      <c r="K1964" t="str">
        <f>IFERROR(MID($D1964,FIND(K$1,$D1964,1)+0,40),"x")</f>
        <v>VÁLIDA PELO PRAZO DE 04 (QUATRO) ANOS, A</v>
      </c>
      <c r="L1964" t="str">
        <f>IFERROR(MID($D1964,FIND(L$1,$D1964,1)+0,100),"x")</f>
        <v>RESOLVE: ART. 1º - AUTORIZAR A RENOVAÇÃO  DO DIREITO DE USO DOS RECURSOS HÍDRICOS, VÁLIDA PELO PRAZO</v>
      </c>
      <c r="M1964" t="s">
        <v>4029</v>
      </c>
      <c r="P1964" t="e">
        <f>VLOOKUP(A1964,#REF!,1,FALSE)</f>
        <v>#REF!</v>
      </c>
    </row>
    <row r="1965" spans="1:16" x14ac:dyDescent="0.25">
      <c r="A1965" s="3">
        <v>24170</v>
      </c>
      <c r="B1965" t="s">
        <v>6125</v>
      </c>
      <c r="C1965">
        <v>1939</v>
      </c>
      <c r="D1965" t="s">
        <v>1941</v>
      </c>
      <c r="E1965" s="1">
        <v>24170</v>
      </c>
      <c r="F1965" s="2">
        <v>44462</v>
      </c>
      <c r="G1965" t="str">
        <f>IFERROR(MID($D1965,FIND(G$1,$D1965,1)+0,110),"x")</f>
        <v>LOCALIZADO NA FAZENDA ESPANHA, ZONA  RURAL, NO MUNICÍPIO DE RIBEIRA DO AMPARO, MEDIANTE O CUMPRIMENTO DA LEGIS</v>
      </c>
      <c r="H1965" t="str">
        <f>IFERROR(MID($D1965,FIND(H$1,$D1965,1)+0,70),"x")</f>
        <v xml:space="preserve">CAPTAÇÃO SUBTERRÂNEA, NA BACIA HIDROGRÁFICA DO RIO ITAPICURU, NO POÇO </v>
      </c>
      <c r="I1965" t="str">
        <f>IFERROR(MID($D1965,FIND(I$1,$D1965,1)+0,30),"x")</f>
        <v>x</v>
      </c>
      <c r="J1965" t="str">
        <f>IFERROR(MID($D1965,FIND(J$1,$D1965,1)+0,30),"x")</f>
        <v>CNPJ N° 07.231.103/0008-88, CO</v>
      </c>
      <c r="K1965" t="str">
        <f>IFERROR(MID($D1965,FIND(K$1,$D1965,1)+0,40),"x")</f>
        <v>VÁLIDA PELO PRAZO DE 04 (QUATRO) ANOS, A</v>
      </c>
      <c r="L1965" t="str">
        <f>IFERROR(MID($D1965,FIND(L$1,$D1965,1)+0,100),"x")</f>
        <v>RESOLVE: ART. 1º - AUTORIZAR A RENOVAÇÃO  DO DIREITO DE USO DOS RECURSOS HÍDRICOS, VÁLIDA PELO PRAZO</v>
      </c>
      <c r="M1965" t="s">
        <v>4030</v>
      </c>
      <c r="P1965" t="e">
        <f>VLOOKUP(A1965,#REF!,1,FALSE)</f>
        <v>#REF!</v>
      </c>
    </row>
    <row r="1966" spans="1:16" x14ac:dyDescent="0.25">
      <c r="A1966" s="3">
        <v>24184</v>
      </c>
      <c r="B1966" t="s">
        <v>6127</v>
      </c>
      <c r="C1966">
        <v>1941</v>
      </c>
      <c r="D1966" t="s">
        <v>1943</v>
      </c>
      <c r="E1966" s="1">
        <v>24184</v>
      </c>
      <c r="F1966" s="2">
        <v>44463</v>
      </c>
      <c r="G1966" t="str">
        <f>IFERROR(MID($D1966,FIND(G$1,$D1966,1)+0,110),"x")</f>
        <v xml:space="preserve">LOCALIZADO  NA FAZENDA CASSANGE, ZONA RURAL, NO MUNICÍPIO DE ITAPICURU, MEDIANTE O CUMPRIMENTO DA  LEGISLAÇÃO </v>
      </c>
      <c r="H1966" t="str">
        <f>IFERROR(MID($D1966,FIND(H$1,$D1966,1)+0,70),"x")</f>
        <v>CAPTAÇÃO SUBTERRÂNEA, NA BACIA HIDROGRÁFICA DO RIO  REAL, NO POÇO 1, N</v>
      </c>
      <c r="I1966" t="str">
        <f>IFERROR(MID($D1966,FIND(I$1,$D1966,1)+0,30),"x")</f>
        <v>CPF N° 993.837.055-15, COM SED</v>
      </c>
      <c r="J1966" t="str">
        <f>IFERROR(MID($D1966,FIND(J$1,$D1966,1)+0,30),"x")</f>
        <v>x</v>
      </c>
      <c r="K1966" t="str">
        <f>IFERROR(MID($D1966,FIND(K$1,$D1966,1)+0,40),"x")</f>
        <v>VÁLIDO PELO PRAZO DE 04 (QUATRO) ANOS, A</v>
      </c>
      <c r="L1966" t="str">
        <f>IFERROR(MID($D1966,FIND(L$1,$D1966,1)+0,100),"x")</f>
        <v>RESOLVE: ART. 1º - AUTORIZAR O DIREITO  DE USO DOS RECURSOS HÍDRICOS, VÁLIDO PELO PRAZO DE 04 (QUATR</v>
      </c>
      <c r="M1966" t="s">
        <v>4032</v>
      </c>
      <c r="P1966" t="e">
        <f>VLOOKUP(A1966,#REF!,1,FALSE)</f>
        <v>#REF!</v>
      </c>
    </row>
    <row r="1967" spans="1:16" x14ac:dyDescent="0.25">
      <c r="A1967" s="3">
        <v>24185</v>
      </c>
      <c r="B1967" t="s">
        <v>6128</v>
      </c>
      <c r="C1967">
        <v>1942</v>
      </c>
      <c r="D1967" t="s">
        <v>1944</v>
      </c>
      <c r="E1967" s="1">
        <v>24185</v>
      </c>
      <c r="F1967" s="2">
        <v>44463</v>
      </c>
      <c r="G1967" t="str">
        <f>IFERROR(MID($D1967,FIND(G$1,$D1967,1)+0,110),"x")</f>
        <v>LOCALIZADO NA  FAZENDA BOA ESPERANÇA, ZONA RURAL, NO MUNICÍPIO DE JEREMOABO, MEDIANTE O CUMPRIMENTO DA  LEGISL</v>
      </c>
      <c r="H1967" t="str">
        <f>IFERROR(MID($D1967,FIND(H$1,$D1967,1)+0,70),"x")</f>
        <v>CAPTAÇÃO SUBTERRÂNEA, NA BACIA HIDROGRÁFICA DO RIO VAZA BARRIS,  NO PO</v>
      </c>
      <c r="I1967" t="str">
        <f>IFERROR(MID($D1967,FIND(I$1,$D1967,1)+0,30),"x")</f>
        <v>CPF N° 110.671.525-04, COM SED</v>
      </c>
      <c r="J1967" t="str">
        <f>IFERROR(MID($D1967,FIND(J$1,$D1967,1)+0,30),"x")</f>
        <v>x</v>
      </c>
      <c r="K1967" t="str">
        <f>IFERROR(MID($D1967,FIND(K$1,$D1967,1)+0,40),"x")</f>
        <v>VÁLIDO PELO PRAZO DE 04 (QUATRO) ANOS, A</v>
      </c>
      <c r="L1967" t="str">
        <f>IFERROR(MID($D1967,FIND(L$1,$D1967,1)+0,100),"x")</f>
        <v>RESOLVE: ART. 1º - AUTORIZAR O DIREITO DE  USO DOS RECURSOS HÍDRICOS, VÁLIDO PELO PRAZO DE 04 (QUATR</v>
      </c>
      <c r="M1967" t="s">
        <v>4033</v>
      </c>
      <c r="P1967" t="e">
        <f>VLOOKUP(A1967,#REF!,1,FALSE)</f>
        <v>#REF!</v>
      </c>
    </row>
    <row r="1968" spans="1:16" x14ac:dyDescent="0.25">
      <c r="A1968" s="3">
        <v>24186</v>
      </c>
      <c r="B1968" t="s">
        <v>6129</v>
      </c>
      <c r="C1968">
        <v>1943</v>
      </c>
      <c r="D1968" t="s">
        <v>1945</v>
      </c>
      <c r="E1968" s="1">
        <v>24186</v>
      </c>
      <c r="F1968" s="2">
        <v>44463</v>
      </c>
      <c r="G1968" t="str">
        <f>IFERROR(MID($D1968,FIND(G$1,$D1968,1)+0,110),"x")</f>
        <v>LOCALIZADO  NA FAZENDA PÉ DE LIMÃO, ZONA RURAL, NO MUNICÍPIO DE BARRO ALTO, MEDIANTE O CUMPRIMENTO DA  LEGISLA</v>
      </c>
      <c r="H1968" t="str">
        <f>IFERROR(MID($D1968,FIND(H$1,$D1968,1)+0,70),"x")</f>
        <v xml:space="preserve">CAPTAÇÃO SUBTERRÂNEA, NA BACIA HIDROGRÁFICA DO RIO SÃO  FRANCISCO, NO </v>
      </c>
      <c r="I1968" t="str">
        <f>IFERROR(MID($D1968,FIND(I$1,$D1968,1)+0,30),"x")</f>
        <v>CPF N° 484.599.255-87, COM SED</v>
      </c>
      <c r="J1968" t="str">
        <f>IFERROR(MID($D1968,FIND(J$1,$D1968,1)+0,30),"x")</f>
        <v>x</v>
      </c>
      <c r="K1968" t="str">
        <f>IFERROR(MID($D1968,FIND(K$1,$D1968,1)+0,40),"x")</f>
        <v>VÁLIDO PELO PRAZO DE 04 (QUATRO) ANOS, A</v>
      </c>
      <c r="L1968" t="str">
        <f>IFERROR(MID($D1968,FIND(L$1,$D1968,1)+0,100),"x")</f>
        <v>RESOLVE: ART. 1º - AUTORIZAR O DIREITO DE  USO DOS RECURSOS HÍDRICOS, VÁLIDO PELO PRAZO DE 04 (QUATR</v>
      </c>
      <c r="M1968" t="s">
        <v>4034</v>
      </c>
      <c r="P1968" t="e">
        <f>VLOOKUP(A1968,#REF!,1,FALSE)</f>
        <v>#REF!</v>
      </c>
    </row>
    <row r="1969" spans="1:16" x14ac:dyDescent="0.25">
      <c r="A1969" s="3">
        <v>24187</v>
      </c>
      <c r="B1969" t="s">
        <v>6130</v>
      </c>
      <c r="C1969">
        <v>1944</v>
      </c>
      <c r="D1969" t="s">
        <v>1946</v>
      </c>
      <c r="E1969" s="1">
        <v>24187</v>
      </c>
      <c r="F1969" s="2">
        <v>44463</v>
      </c>
      <c r="G1969" t="str">
        <f>IFERROR(MID($D1969,FIND(G$1,$D1969,1)+0,110),"x")</f>
        <v xml:space="preserve">LOCALIZADO NA  FAZENDA RIBEIRO II, ZONA RURAL, NO MUNICÍPIO DE IBIPEBA, MEDIANTE O CUMPRIMENTO DA LEGISLAÇÃO  </v>
      </c>
      <c r="H1969" t="str">
        <f>IFERROR(MID($D1969,FIND(H$1,$D1969,1)+0,70),"x")</f>
        <v xml:space="preserve">CAPTAÇÃO SUBTERRÂNEA, NA BACIA HIDROGRÁFICA DO RIO SÃO  FRANCISCO, NO </v>
      </c>
      <c r="I1969" t="str">
        <f>IFERROR(MID($D1969,FIND(I$1,$D1969,1)+0,30),"x")</f>
        <v>CPF N° 489.264.005-06, COM SED</v>
      </c>
      <c r="J1969" t="str">
        <f>IFERROR(MID($D1969,FIND(J$1,$D1969,1)+0,30),"x")</f>
        <v>x</v>
      </c>
      <c r="K1969" t="str">
        <f>IFERROR(MID($D1969,FIND(K$1,$D1969,1)+0,40),"x")</f>
        <v>VÁLIDO PELO PRAZO DE 04 (QUATRO) ANOS, A</v>
      </c>
      <c r="L1969" t="str">
        <f>IFERROR(MID($D1969,FIND(L$1,$D1969,1)+0,100),"x")</f>
        <v>RESOLVE: ART. 1º - AUTORIZAR O DIREITO DE   USO DOS RECURSOS HÍDRICOS, VÁLIDO PELO PRAZO DE 04 (QUAT</v>
      </c>
      <c r="M1969" t="s">
        <v>4035</v>
      </c>
      <c r="P1969" t="e">
        <f>VLOOKUP(A1969,#REF!,1,FALSE)</f>
        <v>#REF!</v>
      </c>
    </row>
    <row r="1970" spans="1:16" x14ac:dyDescent="0.25">
      <c r="A1970" s="3">
        <v>24190</v>
      </c>
      <c r="B1970" t="s">
        <v>6132</v>
      </c>
      <c r="C1970">
        <v>1946</v>
      </c>
      <c r="D1970" t="s">
        <v>1948</v>
      </c>
      <c r="E1970" s="1">
        <v>24190</v>
      </c>
      <c r="F1970" s="2">
        <v>44463</v>
      </c>
      <c r="G1970" t="str">
        <f>IFERROR(MID($D1970,FIND(G$1,$D1970,1)+0,110),"x")</f>
        <v>LOCALIZADO NA  FAZENDA CAFUNDÓ, ZONA RURAL, NO MUNICÍPIO DE PIATÃ, MEDIANTE O CUMPRIMENTO DA LEGISLAÇÃO  VIGEN</v>
      </c>
      <c r="H1970" t="str">
        <f>IFERROR(MID($D1970,FIND(H$1,$D1970,1)+0,70),"x")</f>
        <v>CAPTAÇÃO SUBTERRÂNEA, NA BACIA HIDROGRÁFICA DO RIO DE CONTAS,  NO POÇO</v>
      </c>
      <c r="I1970" t="str">
        <f>IFERROR(MID($D1970,FIND(I$1,$D1970,1)+0,30),"x")</f>
        <v>CPF N° 090.846.905-59, COM SED</v>
      </c>
      <c r="J1970" t="str">
        <f>IFERROR(MID($D1970,FIND(J$1,$D1970,1)+0,30),"x")</f>
        <v>x</v>
      </c>
      <c r="K1970" t="str">
        <f>IFERROR(MID($D1970,FIND(K$1,$D1970,1)+0,40),"x")</f>
        <v>VÁLIDO PELO PRAZO DE 04 (QUATRO) ANOS, A</v>
      </c>
      <c r="L1970" t="str">
        <f>IFERROR(MID($D1970,FIND(L$1,$D1970,1)+0,100),"x")</f>
        <v>RESOLVE: ART. 1º - AUTORIZAR O DIREITO DE  USO DOS RECURSOS HÍDRICOS, VÁLIDO PELO PRAZO DE 04 (QUATR</v>
      </c>
      <c r="M1970" t="s">
        <v>4037</v>
      </c>
      <c r="P1970" t="e">
        <f>VLOOKUP(A1970,#REF!,1,FALSE)</f>
        <v>#REF!</v>
      </c>
    </row>
    <row r="1971" spans="1:16" x14ac:dyDescent="0.25">
      <c r="A1971" s="3">
        <v>24191</v>
      </c>
      <c r="B1971" t="s">
        <v>6133</v>
      </c>
      <c r="C1971">
        <v>1947</v>
      </c>
      <c r="D1971" t="s">
        <v>1949</v>
      </c>
      <c r="E1971" s="1">
        <v>24191</v>
      </c>
      <c r="F1971" s="2">
        <v>44463</v>
      </c>
      <c r="G1971" t="str">
        <f>IFERROR(MID($D1971,FIND(G$1,$D1971,1)+0,110),"x")</f>
        <v>LOCALIZADO NA FAZENDA PAI E FILHO, ZONA RURAL, NO MUNICÍPIO DE JOÃO DOURADO, MEDIANTE  O CUMPRIMENTO DA LEGISL</v>
      </c>
      <c r="H1971" t="str">
        <f>IFERROR(MID($D1971,FIND(H$1,$D1971,1)+0,70),"x")</f>
        <v xml:space="preserve">CAPTAÇÃO SUBTERRÂNEA, NA BACIA HIDROGRÁFICA DO  RIO SÃO FRANCISCO, NO </v>
      </c>
      <c r="I1971" t="str">
        <f>IFERROR(MID($D1971,FIND(I$1,$D1971,1)+0,30),"x")</f>
        <v>CPF N° 961.670.845-72, COM SED</v>
      </c>
      <c r="J1971" t="str">
        <f>IFERROR(MID($D1971,FIND(J$1,$D1971,1)+0,30),"x")</f>
        <v>x</v>
      </c>
      <c r="K1971" t="str">
        <f>IFERROR(MID($D1971,FIND(K$1,$D1971,1)+0,40),"x")</f>
        <v>VÁLIDO PELO PRAZO DE 04 (QUATRO) ANOS, A</v>
      </c>
      <c r="L1971" t="str">
        <f>IFERROR(MID($D1971,FIND(L$1,$D1971,1)+0,100),"x")</f>
        <v>RESOLVE: ART. 1º - AUTORIZAR O DIREITO DE  USO DOS RECURSOS HÍDRICOS, VÁLIDO PELO PRAZO DE 04 (QUATR</v>
      </c>
      <c r="M1971" t="s">
        <v>4038</v>
      </c>
      <c r="P1971" t="e">
        <f>VLOOKUP(A1971,#REF!,1,FALSE)</f>
        <v>#REF!</v>
      </c>
    </row>
    <row r="1972" spans="1:16" x14ac:dyDescent="0.25">
      <c r="A1972" s="3">
        <v>24192</v>
      </c>
      <c r="B1972" t="s">
        <v>6134</v>
      </c>
      <c r="C1972">
        <v>1948</v>
      </c>
      <c r="D1972" t="s">
        <v>1950</v>
      </c>
      <c r="E1972" s="1">
        <v>24192</v>
      </c>
      <c r="F1972" s="2">
        <v>44463</v>
      </c>
      <c r="G1972" t="str">
        <f>IFERROR(MID($D1972,FIND(G$1,$D1972,1)+0,110),"x")</f>
        <v>LOCALIZADO NA FAZENDA AROEIRA, ZONA RURAL, NO MUNICÍPIO DE  LAPÃO, MEDIANTE O CUMPRIMENTO DA LEGISLAÇÃO VIGENT</v>
      </c>
      <c r="H1972" t="str">
        <f>IFERROR(MID($D1972,FIND(H$1,$D1972,1)+0,70),"x")</f>
        <v xml:space="preserve">CAPTAÇÃO SUBTERRÂNEA, NA BACIA HIDROGRÁFICA DO RIO SÃO  FRANCISCO, NO </v>
      </c>
      <c r="I1972" t="str">
        <f>IFERROR(MID($D1972,FIND(I$1,$D1972,1)+0,30),"x")</f>
        <v>CPF Nº 064.538.725-87, COM SED</v>
      </c>
      <c r="J1972" t="str">
        <f>IFERROR(MID($D1972,FIND(J$1,$D1972,1)+0,30),"x")</f>
        <v>x</v>
      </c>
      <c r="K1972" t="str">
        <f>IFERROR(MID($D1972,FIND(K$1,$D1972,1)+0,40),"x")</f>
        <v>VÁLIDO PELO PRAZO DE 04 (QUATRO) ANOS, A</v>
      </c>
      <c r="L1972" t="str">
        <f>IFERROR(MID($D1972,FIND(L$1,$D1972,1)+0,100),"x")</f>
        <v>RESOLVE: ART. 1º - AUTORIZAR O DIREITO  DE USO DOS RECURSOS HÍDRICOS, VÁLIDO PELO PRAZO DE 04 (QUATR</v>
      </c>
      <c r="M1972" t="s">
        <v>4039</v>
      </c>
      <c r="P1972" t="e">
        <f>VLOOKUP(A1972,#REF!,1,FALSE)</f>
        <v>#REF!</v>
      </c>
    </row>
    <row r="1973" spans="1:16" x14ac:dyDescent="0.25">
      <c r="A1973" s="3">
        <v>24193</v>
      </c>
      <c r="B1973" t="s">
        <v>6135</v>
      </c>
      <c r="C1973">
        <v>1949</v>
      </c>
      <c r="D1973" t="s">
        <v>1951</v>
      </c>
      <c r="E1973" s="1">
        <v>24193</v>
      </c>
      <c r="F1973" s="2">
        <v>44463</v>
      </c>
      <c r="G1973" t="str">
        <f>IFERROR(MID($D1973,FIND(G$1,$D1973,1)+0,110),"x")</f>
        <v>LOCALIZADO NA CHÁCARA FERREIRA, ZONA RURAL, NO MUNICÍPIO DE LAPÃO, MEDIANTE O CUMPRIMENTO DA  LEGISLAÇÃO VIGEN</v>
      </c>
      <c r="H1973" t="str">
        <f>IFERROR(MID($D1973,FIND(H$1,$D1973,1)+0,70),"x")</f>
        <v xml:space="preserve">CAPTAÇÃO SUBTERRÂNEA, NA BACIA HIDROGRÁFICA DO RIO SÃO  FRANCISCO, NO </v>
      </c>
      <c r="I1973" t="str">
        <f>IFERROR(MID($D1973,FIND(I$1,$D1973,1)+0,30),"x")</f>
        <v>CPF Nº 015.241.415-00, COM SED</v>
      </c>
      <c r="J1973" t="str">
        <f>IFERROR(MID($D1973,FIND(J$1,$D1973,1)+0,30),"x")</f>
        <v>x</v>
      </c>
      <c r="K1973" t="str">
        <f>IFERROR(MID($D1973,FIND(K$1,$D1973,1)+0,40),"x")</f>
        <v>VÁLIDO PELO PRAZO DE 04 (QUATRO) ANOS, A</v>
      </c>
      <c r="L1973" t="str">
        <f>IFERROR(MID($D1973,FIND(L$1,$D1973,1)+0,100),"x")</f>
        <v>RESOLVE: ART. 1º - AUTORIZAR O DIREITO  DE USO DOS RECURSOS HÍDRICOS, VÁLIDO PELO PRAZO DE 04 (QUATR</v>
      </c>
      <c r="M1973" t="s">
        <v>4040</v>
      </c>
      <c r="P1973" t="e">
        <f>VLOOKUP(A1973,#REF!,1,FALSE)</f>
        <v>#REF!</v>
      </c>
    </row>
    <row r="1974" spans="1:16" x14ac:dyDescent="0.25">
      <c r="A1974" s="3">
        <v>24194</v>
      </c>
      <c r="B1974" t="s">
        <v>6136</v>
      </c>
      <c r="C1974">
        <v>1950</v>
      </c>
      <c r="D1974" t="s">
        <v>1952</v>
      </c>
      <c r="E1974" s="1">
        <v>24194</v>
      </c>
      <c r="F1974" s="2">
        <v>44463</v>
      </c>
      <c r="G1974" t="str">
        <f>IFERROR(MID($D1974,FIND(G$1,$D1974,1)+0,110),"x")</f>
        <v>LOCALIZADO NA FAZENDA SÍTIO, ZONA RURAL, NO MUNICÍPIO DE RIBEIRA DO  AMPARO, MEDIANTE O CUMPRIMENTO DA LEGISLA</v>
      </c>
      <c r="H1974" t="str">
        <f>IFERROR(MID($D1974,FIND(H$1,$D1974,1)+0,70),"x")</f>
        <v>CAPTAÇÃO SUBTERRÂNEA, NA BACIA HIDROGRÁFICA   DO RIO ITAPICURU, NO POÇ</v>
      </c>
      <c r="I1974" t="str">
        <f>IFERROR(MID($D1974,FIND(I$1,$D1974,1)+0,30),"x")</f>
        <v>CPF N° 131.765.875-20, COM SED</v>
      </c>
      <c r="J1974" t="str">
        <f>IFERROR(MID($D1974,FIND(J$1,$D1974,1)+0,30),"x")</f>
        <v>x</v>
      </c>
      <c r="K1974" t="str">
        <f>IFERROR(MID($D1974,FIND(K$1,$D1974,1)+0,40),"x")</f>
        <v>VÁLIDO PELO PRAZO DE 04 (QUATRO) ANOS, A</v>
      </c>
      <c r="L1974" t="str">
        <f>IFERROR(MID($D1974,FIND(L$1,$D1974,1)+0,100),"x")</f>
        <v>RESOLVE: ART. 1º - AUTORIZAR O DIREITO  DE USO DOS RECURSOS HÍDRICOS, VÁLIDO PELO PRAZO DE 04 (QUATR</v>
      </c>
      <c r="M1974" t="s">
        <v>4041</v>
      </c>
      <c r="P1974" t="e">
        <f>VLOOKUP(A1974,#REF!,1,FALSE)</f>
        <v>#REF!</v>
      </c>
    </row>
    <row r="1975" spans="1:16" x14ac:dyDescent="0.25">
      <c r="A1975" s="3">
        <v>24196</v>
      </c>
      <c r="B1975" t="s">
        <v>6137</v>
      </c>
      <c r="C1975">
        <v>1951</v>
      </c>
      <c r="D1975" t="s">
        <v>1953</v>
      </c>
      <c r="E1975" s="1">
        <v>24196</v>
      </c>
      <c r="F1975" s="2">
        <v>44463</v>
      </c>
      <c r="G1975" t="str">
        <f>IFERROR(MID($D1975,FIND(G$1,$D1975,1)+0,110),"x")</f>
        <v>LOCALIZADO NA FAZENDA  TRÊS LAGOAS, ZONA RURAL, NO MUNICÍPIO DE SÃO GABRIEL, MEDIANTE O CUMPRIMENTO DA LEGISLA</v>
      </c>
      <c r="H1975" t="str">
        <f>IFERROR(MID($D1975,FIND(H$1,$D1975,1)+0,70),"x")</f>
        <v xml:space="preserve">CAPTAÇÃO SUBTERRÂNEA, NA BACIA HIDROGRÁFICA DO RIO SÃO FRANCISCO,  NO </v>
      </c>
      <c r="I1975" t="str">
        <f>IFERROR(MID($D1975,FIND(I$1,$D1975,1)+0,30),"x")</f>
        <v>CPF N° 017.226.385-91, COM SED</v>
      </c>
      <c r="J1975" t="str">
        <f>IFERROR(MID($D1975,FIND(J$1,$D1975,1)+0,30),"x")</f>
        <v>x</v>
      </c>
      <c r="K1975" t="str">
        <f>IFERROR(MID($D1975,FIND(K$1,$D1975,1)+0,40),"x")</f>
        <v>VÁLIDO PELO PRAZO DE 04 (QUATRO) ANOS, A</v>
      </c>
      <c r="L1975" t="str">
        <f>IFERROR(MID($D1975,FIND(L$1,$D1975,1)+0,100),"x")</f>
        <v>RESOLVE: ART. 1º - AUTORIZAR O  DIREITO DE USO DOS RECURSOS HÍDRICOS, VÁLIDO PELO PRAZO DE 04 (QUATR</v>
      </c>
      <c r="M1975" t="s">
        <v>4042</v>
      </c>
      <c r="P1975" t="e">
        <f>VLOOKUP(A1975,#REF!,1,FALSE)</f>
        <v>#REF!</v>
      </c>
    </row>
    <row r="1976" spans="1:16" x14ac:dyDescent="0.25">
      <c r="A1976" s="3">
        <v>24197</v>
      </c>
      <c r="B1976" t="s">
        <v>6138</v>
      </c>
      <c r="C1976">
        <v>1952</v>
      </c>
      <c r="D1976" t="s">
        <v>1954</v>
      </c>
      <c r="E1976" s="1">
        <v>24197</v>
      </c>
      <c r="F1976" s="2">
        <v>44463</v>
      </c>
      <c r="G1976" t="str">
        <f>IFERROR(MID($D1976,FIND(G$1,$D1976,1)+0,110),"x")</f>
        <v>LOCALIZADO NA FAZENDA NOVA TRANQUILIDADE, ZONA RURAL, NO MUNICÍPIO DE ILHÉUS, MEDIANTE  O CUMPRIMENTO DA LEGIS</v>
      </c>
      <c r="H1976" t="str">
        <f>IFERROR(MID($D1976,FIND(H$1,$D1976,1)+0,70),"x")</f>
        <v xml:space="preserve">CAPTAÇÃO SUPERFICIAL, NA BACIA HIDROGRÁFICA  DO RIO CACHOEIRA, NO RIO </v>
      </c>
      <c r="I1976" t="str">
        <f>IFERROR(MID($D1976,FIND(I$1,$D1976,1)+0,30),"x")</f>
        <v>CPF Nº 037.859.635-72, COM SED</v>
      </c>
      <c r="J1976" t="str">
        <f>IFERROR(MID($D1976,FIND(J$1,$D1976,1)+0,30),"x")</f>
        <v>x</v>
      </c>
      <c r="K1976" t="str">
        <f>IFERROR(MID($D1976,FIND(K$1,$D1976,1)+0,40),"x")</f>
        <v>VÁLIDO PELO PRAZO DE 04 (QUATRO) ANOS, A</v>
      </c>
      <c r="L1976" t="str">
        <f>IFERROR(MID($D1976,FIND(L$1,$D1976,1)+0,100),"x")</f>
        <v>RESOLVE: ART. 1º - AUTORIZAR O DIREITO DE USO  DOS RECURSOS HÍDRICOS, VÁLIDO PELO PRAZO DE 04 (QUATR</v>
      </c>
      <c r="M1976" t="s">
        <v>4043</v>
      </c>
      <c r="P1976" t="e">
        <f>VLOOKUP(A1976,#REF!,1,FALSE)</f>
        <v>#REF!</v>
      </c>
    </row>
    <row r="1977" spans="1:16" x14ac:dyDescent="0.25">
      <c r="A1977" s="3">
        <v>24208</v>
      </c>
      <c r="B1977" t="s">
        <v>6139</v>
      </c>
      <c r="C1977">
        <v>1953</v>
      </c>
      <c r="D1977" t="s">
        <v>1955</v>
      </c>
      <c r="E1977" s="1">
        <v>24208</v>
      </c>
      <c r="F1977" s="2">
        <v>44466</v>
      </c>
      <c r="G1977" t="str">
        <f>IFERROR(MID($D1977,FIND(G$1,$D1977,1)+0,110),"x")</f>
        <v>LOCALIZADO NA FAZENDA  CANAÃ, ZONA RURAL, NO MUNICÍPIO DE AMÉRICA DOURADA, MEDIANTE O CUMPRIMENTO DA LEGISLAÇÃ</v>
      </c>
      <c r="H1977" t="str">
        <f>IFERROR(MID($D1977,FIND(H$1,$D1977,1)+0,70),"x")</f>
        <v>CAPTAÇÃO SUBTERRÂNEA, NA BACIA HIDROGRÁFICA DO RIO SÃO FRANCISCO, NO P</v>
      </c>
      <c r="I1977" t="str">
        <f>IFERROR(MID($D1977,FIND(I$1,$D1977,1)+0,30),"x")</f>
        <v>CPF N° 062.690.795-00, COM SED</v>
      </c>
      <c r="J1977" t="str">
        <f>IFERROR(MID($D1977,FIND(J$1,$D1977,1)+0,30),"x")</f>
        <v>x</v>
      </c>
      <c r="K1977" t="str">
        <f>IFERROR(MID($D1977,FIND(K$1,$D1977,1)+0,40),"x")</f>
        <v>VÁLIDO PELO PRAZO DE 04 (QUATRO) ANOS, A</v>
      </c>
      <c r="L1977" t="str">
        <f>IFERROR(MID($D1977,FIND(L$1,$D1977,1)+0,100),"x")</f>
        <v>RESOLVE: ART. 1º - AUTORIZAR O DIREITO DE  USO DOS RECURSOS HÍDRICOS, VÁLIDO PELO PRAZO DE 04 (QUATR</v>
      </c>
      <c r="M1977" t="s">
        <v>4044</v>
      </c>
      <c r="P1977" t="e">
        <f>VLOOKUP(A1977,#REF!,1,FALSE)</f>
        <v>#REF!</v>
      </c>
    </row>
    <row r="1978" spans="1:16" x14ac:dyDescent="0.25">
      <c r="A1978" s="3">
        <v>24215</v>
      </c>
      <c r="B1978" t="s">
        <v>6140</v>
      </c>
      <c r="C1978">
        <v>1954</v>
      </c>
      <c r="D1978" t="s">
        <v>1956</v>
      </c>
      <c r="E1978" s="1">
        <v>24215</v>
      </c>
      <c r="F1978" s="2">
        <v>44467</v>
      </c>
      <c r="G1978" t="str">
        <f>IFERROR(MID($D1978,FIND(G$1,$D1978,1)+0,110),"x")</f>
        <v xml:space="preserve">LOCALIZADO NA FAZENDA BAIXA DO LICURI, ZONA  RURAL, NO MUNICÍPIO DE RIBEIRA DO AMPARO, MEDIANTE O CUMPRIMENTO </v>
      </c>
      <c r="H1978" t="str">
        <f>IFERROR(MID($D1978,FIND(H$1,$D1978,1)+0,70),"x")</f>
        <v xml:space="preserve">CAPTAÇÃO SUBTERRÂNEA, NA BACIA HIDROGRÁFICA DO RIO ITAPICURU, NO POÇO </v>
      </c>
      <c r="I1978" t="str">
        <f>IFERROR(MID($D1978,FIND(I$1,$D1978,1)+0,30),"x")</f>
        <v>x</v>
      </c>
      <c r="J1978" t="str">
        <f>IFERROR(MID($D1978,FIND(J$1,$D1978,1)+0,30),"x")</f>
        <v>CNPJ N° 07.231.103/0008-88, CO</v>
      </c>
      <c r="K1978" t="str">
        <f>IFERROR(MID($D1978,FIND(K$1,$D1978,1)+0,40),"x")</f>
        <v>VÁLIDA PELO PRAZO DE 04 (QUATRO) ANOS, A</v>
      </c>
      <c r="L1978" t="str">
        <f>IFERROR(MID($D1978,FIND(L$1,$D1978,1)+0,100),"x")</f>
        <v>RESOLVE: ART. 1º - AUTORIZAR A RENOVAÇÃO  DO DIREITO DE USO DOS RECURSOS HÍDRICOS, VÁLIDA PELO PRAZO</v>
      </c>
      <c r="M1978" t="s">
        <v>4045</v>
      </c>
      <c r="P1978" t="e">
        <f>VLOOKUP(A1978,#REF!,1,FALSE)</f>
        <v>#REF!</v>
      </c>
    </row>
    <row r="1979" spans="1:16" x14ac:dyDescent="0.25">
      <c r="A1979" s="3">
        <v>24216</v>
      </c>
      <c r="B1979" t="s">
        <v>6141</v>
      </c>
      <c r="C1979">
        <v>1955</v>
      </c>
      <c r="D1979" t="s">
        <v>1957</v>
      </c>
      <c r="E1979" s="1">
        <v>24216</v>
      </c>
      <c r="F1979" s="2">
        <v>44467</v>
      </c>
      <c r="G1979" t="str">
        <f>IFERROR(MID($D1979,FIND(G$1,$D1979,1)+0,110),"x")</f>
        <v>LOCALIZADO NO MESMO LOCAL E MUNICÍPIO, MEDIANTE O CUMPRIMENTO DA LEGISLAÇÃO VIGENTE, DOS CON- DICIONANTES E DO</v>
      </c>
      <c r="H1979" t="str">
        <f>IFERROR(MID($D1979,FIND(H$1,$D1979,1)+0,70),"x")</f>
        <v xml:space="preserve">CAPTAÇÃO SUBTERRÂNEA, NA BACIA HIDROGRÁFICA DO RIO SÃO  FRANCISCO, NO </v>
      </c>
      <c r="I1979" t="str">
        <f>IFERROR(MID($D1979,FIND(I$1,$D1979,1)+0,30),"x")</f>
        <v>CPF N° 156.962.435-68, COM SED</v>
      </c>
      <c r="J1979" t="str">
        <f>IFERROR(MID($D1979,FIND(J$1,$D1979,1)+0,30),"x")</f>
        <v>x</v>
      </c>
      <c r="K1979" t="str">
        <f>IFERROR(MID($D1979,FIND(K$1,$D1979,1)+0,40),"x")</f>
        <v>VÁLIDO PELO PRAZO DE 04 (QUATRO) ANOS, A</v>
      </c>
      <c r="L1979" t="str">
        <f>IFERROR(MID($D1979,FIND(L$1,$D1979,1)+0,100),"x")</f>
        <v>RESOLVE: ART. 1º - AUTORIZAR O DIREITO DE  USO DOS RECURSOS HÍDRICOS, VÁLIDO PELO PRAZO DE 04 (QUATR</v>
      </c>
      <c r="M1979" t="s">
        <v>4046</v>
      </c>
      <c r="P1979" t="e">
        <f>VLOOKUP(A1979,#REF!,1,FALSE)</f>
        <v>#REF!</v>
      </c>
    </row>
    <row r="1980" spans="1:16" x14ac:dyDescent="0.25">
      <c r="A1980" s="3">
        <v>24217</v>
      </c>
      <c r="B1980" t="s">
        <v>6142</v>
      </c>
      <c r="C1980">
        <v>1956</v>
      </c>
      <c r="D1980" t="s">
        <v>1958</v>
      </c>
      <c r="E1980" s="1">
        <v>24217</v>
      </c>
      <c r="F1980" s="2">
        <v>44467</v>
      </c>
      <c r="G1980" t="str">
        <f>IFERROR(MID($D1980,FIND(G$1,$D1980,1)+0,110),"x")</f>
        <v xml:space="preserve">LOCALIZADO NA FAZENDA AXÉ, ZONA RURAL, NO MUNICÍPIO DE TUCANO, MEDIANTE O CUMPRIMENTO DA  LEGISLAÇÃO VIGENTE, </v>
      </c>
      <c r="H1980" t="str">
        <f>IFERROR(MID($D1980,FIND(H$1,$D1980,1)+0,70),"x")</f>
        <v>CAPTAÇÃO SUBTERRÂNEA, NA BACIA HIDROGRÁFICA DO  RIO ITAPICURU, NO POÇO</v>
      </c>
      <c r="I1980" t="str">
        <f>IFERROR(MID($D1980,FIND(I$1,$D1980,1)+0,30),"x")</f>
        <v>CPF N° 032.080.415-19, COM SED</v>
      </c>
      <c r="J1980" t="str">
        <f>IFERROR(MID($D1980,FIND(J$1,$D1980,1)+0,30),"x")</f>
        <v>x</v>
      </c>
      <c r="K1980" t="str">
        <f>IFERROR(MID($D1980,FIND(K$1,$D1980,1)+0,40),"x")</f>
        <v>VÁLIDO PELO PRAZO DE 04 (QUATRO) ANOS, A</v>
      </c>
      <c r="L1980" t="str">
        <f>IFERROR(MID($D1980,FIND(L$1,$D1980,1)+0,100),"x")</f>
        <v>RESOLVE: ART. 1º - AUTORIZAR O DIREITO DE  USO DOS RECURSOS HÍDRICOS, VÁLIDO PELO PRAZO DE 04 (QUATR</v>
      </c>
      <c r="M1980" t="s">
        <v>4047</v>
      </c>
      <c r="P1980" t="e">
        <f>VLOOKUP(A1980,#REF!,1,FALSE)</f>
        <v>#REF!</v>
      </c>
    </row>
    <row r="1981" spans="1:16" x14ac:dyDescent="0.25">
      <c r="A1981" s="3">
        <v>24219</v>
      </c>
      <c r="B1981" t="s">
        <v>6143</v>
      </c>
      <c r="C1981">
        <v>1957</v>
      </c>
      <c r="D1981" t="s">
        <v>1959</v>
      </c>
      <c r="E1981" s="1">
        <v>24219</v>
      </c>
      <c r="F1981" s="2">
        <v>44467</v>
      </c>
      <c r="G1981" t="str">
        <f>IFERROR(MID($D1981,FIND(G$1,$D1981,1)+0,110),"x")</f>
        <v>LOCALIZADO NA FAZENDA PAU DO FEIJÃO,  ZONA RURAL, NO MUNICÍPIO DE ITAPICURU, MEDIANTE O CUMPRIMENTO DA LEGISLA</v>
      </c>
      <c r="H1981" t="str">
        <f>IFERROR(MID($D1981,FIND(H$1,$D1981,1)+0,70),"x")</f>
        <v xml:space="preserve">CAPTAÇÃO SUBTERRÂNEA, NA BACIA HIDROGRÁFICA DO RIO ITAPICURU, NO POÇO </v>
      </c>
      <c r="I1981" t="str">
        <f>IFERROR(MID($D1981,FIND(I$1,$D1981,1)+0,30),"x")</f>
        <v>x</v>
      </c>
      <c r="J1981" t="str">
        <f>IFERROR(MID($D1981,FIND(J$1,$D1981,1)+0,30),"x")</f>
        <v>CNPJ N° 07.231.103/0008-88, CO</v>
      </c>
      <c r="K1981" t="str">
        <f>IFERROR(MID($D1981,FIND(K$1,$D1981,1)+0,40),"x")</f>
        <v>VÁLIDA PELO PRAZO DE 04 (QUATRO) ANOS, A</v>
      </c>
      <c r="L1981" t="str">
        <f>IFERROR(MID($D1981,FIND(L$1,$D1981,1)+0,100),"x")</f>
        <v>RESOLVE: ART. 1º - AUTORIZAR A RENOVAÇÃO  DO DIREITO DE USO DOS RECURSOS HÍDRICOS, VÁLIDA PELO PRAZO</v>
      </c>
      <c r="M1981" t="s">
        <v>4048</v>
      </c>
      <c r="P1981" t="e">
        <f>VLOOKUP(A1981,#REF!,1,FALSE)</f>
        <v>#REF!</v>
      </c>
    </row>
    <row r="1982" spans="1:16" x14ac:dyDescent="0.25">
      <c r="A1982" s="3">
        <v>24220</v>
      </c>
      <c r="B1982" t="s">
        <v>6144</v>
      </c>
      <c r="C1982">
        <v>1958</v>
      </c>
      <c r="D1982" t="s">
        <v>1960</v>
      </c>
      <c r="E1982" s="1">
        <v>24220</v>
      </c>
      <c r="F1982" s="2">
        <v>44467</v>
      </c>
      <c r="G1982" t="str">
        <f>IFERROR(MID($D1982,FIND(G$1,$D1982,1)+0,110),"x")</f>
        <v xml:space="preserve">LOCALIZADO NO MESMO LOCAL E MUNICÍPIO, MEDIANTE O CUMPRIMENTO DA LEGISLAÇÃO VIGENTE, DOS  CONDICIONANTES E DO </v>
      </c>
      <c r="H1982" t="str">
        <f>IFERROR(MID($D1982,FIND(H$1,$D1982,1)+0,70),"x")</f>
        <v xml:space="preserve">CAPTAÇÃO SUPERFICIAL, NA BACIA HIDROGRÁFICA DO RIO DE  CONTAS, NO RIO </v>
      </c>
      <c r="I1982" t="str">
        <f>IFERROR(MID($D1982,FIND(I$1,$D1982,1)+0,30),"x")</f>
        <v>CPF Nº 280.367.275-87, COM SED</v>
      </c>
      <c r="J1982" t="str">
        <f>IFERROR(MID($D1982,FIND(J$1,$D1982,1)+0,30),"x")</f>
        <v>x</v>
      </c>
      <c r="K1982" t="str">
        <f>IFERROR(MID($D1982,FIND(K$1,$D1982,1)+0,40),"x")</f>
        <v>VÁLIDO PELO PRAZO DE 04 (QUATRO) ANOS, A</v>
      </c>
      <c r="L1982" t="str">
        <f>IFERROR(MID($D1982,FIND(L$1,$D1982,1)+0,100),"x")</f>
        <v>RESOLVE: ART. 1º - AUTORIZAR O DIREITO DE USO  DOS RECURSOS HÍDRICOS, VÁLIDO PELO PRAZO DE 04 (QUATR</v>
      </c>
      <c r="M1982" t="s">
        <v>4049</v>
      </c>
      <c r="P1982" t="e">
        <f>VLOOKUP(A1982,#REF!,1,FALSE)</f>
        <v>#REF!</v>
      </c>
    </row>
    <row r="1983" spans="1:16" x14ac:dyDescent="0.25">
      <c r="A1983" s="3">
        <v>24221</v>
      </c>
      <c r="B1983" t="s">
        <v>6145</v>
      </c>
      <c r="C1983">
        <v>1959</v>
      </c>
      <c r="D1983" t="s">
        <v>1961</v>
      </c>
      <c r="E1983" s="1">
        <v>24221</v>
      </c>
      <c r="F1983" s="2">
        <v>44467</v>
      </c>
      <c r="G1983" t="str">
        <f>IFERROR(MID($D1983,FIND(G$1,$D1983,1)+0,110),"x")</f>
        <v>LOCALIZADO NO SITIO CANA BRAVA, MARCOLINO MOURA, NO MUNICÍPIO DE RIO DE CONTAS, MEDIANTE  O CUMPRIMENTO DA LEG</v>
      </c>
      <c r="H1983" t="str">
        <f>IFERROR(MID($D1983,FIND(H$1,$D1983,1)+0,70),"x")</f>
        <v xml:space="preserve">CAPTAÇÃO SUPERFICIAL, NA BACIA HIDROGRÁFICA DO RIO DE CONTAS,  NO RIO </v>
      </c>
      <c r="I1983" t="str">
        <f>IFERROR(MID($D1983,FIND(I$1,$D1983,1)+0,30),"x")</f>
        <v>CPF Nº 456.608.085-49, COM SED</v>
      </c>
      <c r="J1983" t="str">
        <f>IFERROR(MID($D1983,FIND(J$1,$D1983,1)+0,30),"x")</f>
        <v>x</v>
      </c>
      <c r="K1983" t="str">
        <f>IFERROR(MID($D1983,FIND(K$1,$D1983,1)+0,40),"x")</f>
        <v>VÁLIDO PELO PRAZO DE 04 (QUATRO) ANOS, A</v>
      </c>
      <c r="L1983" t="str">
        <f>IFERROR(MID($D1983,FIND(L$1,$D1983,1)+0,100),"x")</f>
        <v>RESOLVE: ART. 1º - AUTORIZAR O DIREITO  DE USO DOS RECURSOS HÍDRICOS, VÁLIDO PELO PRAZO DE 04 (QUATR</v>
      </c>
      <c r="M1983" t="s">
        <v>4050</v>
      </c>
      <c r="P1983" t="e">
        <f>VLOOKUP(A1983,#REF!,1,FALSE)</f>
        <v>#REF!</v>
      </c>
    </row>
    <row r="1984" spans="1:16" x14ac:dyDescent="0.25">
      <c r="A1984" s="3">
        <v>24222</v>
      </c>
      <c r="B1984" t="s">
        <v>6146</v>
      </c>
      <c r="C1984">
        <v>1960</v>
      </c>
      <c r="D1984" t="s">
        <v>1962</v>
      </c>
      <c r="E1984" s="1">
        <v>24222</v>
      </c>
      <c r="F1984" s="2">
        <v>44467</v>
      </c>
      <c r="G1984" t="str">
        <f>IFERROR(MID($D1984,FIND(G$1,$D1984,1)+0,110),"x")</f>
        <v>LOCALIZADO  NA FAZENDA RIACHO DO COCAL, ZONA RURAL, NO MUNICÍPIO DE IBICOARA, MEDIANTE O CUMPRIMENTO DA  LEGIS</v>
      </c>
      <c r="H1984" t="str">
        <f>IFERROR(MID($D1984,FIND(H$1,$D1984,1)+0,70),"x")</f>
        <v xml:space="preserve">CAPTAÇÃO SUPERFICIAL, NA BACIA HIDROGRÁFICA DO RIO DE CONTAS, NO  RIO </v>
      </c>
      <c r="I1984" t="str">
        <f>IFERROR(MID($D1984,FIND(I$1,$D1984,1)+0,30),"x")</f>
        <v>CPF Nº 528.235.985-53, COM SED</v>
      </c>
      <c r="J1984" t="str">
        <f>IFERROR(MID($D1984,FIND(J$1,$D1984,1)+0,30),"x")</f>
        <v>x</v>
      </c>
      <c r="K1984" t="str">
        <f>IFERROR(MID($D1984,FIND(K$1,$D1984,1)+0,40),"x")</f>
        <v>VÁLIDO PELO PRAZO DE 04 (QUATRO) ANOS, A</v>
      </c>
      <c r="L1984" t="str">
        <f>IFERROR(MID($D1984,FIND(L$1,$D1984,1)+0,100),"x")</f>
        <v>RESOLVE: ART. 1º - AUTORIZAR O DIREITO DE  USO DOS RECURSOS HÍDRICOS, VÁLIDO PELO PRAZO DE 04 (QUATR</v>
      </c>
      <c r="M1984" t="s">
        <v>4051</v>
      </c>
      <c r="P1984" t="e">
        <f>VLOOKUP(A1984,#REF!,1,FALSE)</f>
        <v>#REF!</v>
      </c>
    </row>
    <row r="1985" spans="1:16" x14ac:dyDescent="0.25">
      <c r="A1985" s="3">
        <v>24223</v>
      </c>
      <c r="B1985" t="s">
        <v>6147</v>
      </c>
      <c r="C1985">
        <v>1961</v>
      </c>
      <c r="D1985" t="s">
        <v>1963</v>
      </c>
      <c r="E1985" s="1">
        <v>24223</v>
      </c>
      <c r="F1985" s="2">
        <v>44467</v>
      </c>
      <c r="G1985" t="str">
        <f>IFERROR(MID($D1985,FIND(G$1,$D1985,1)+0,110),"x")</f>
        <v>LOCALIZADO NO MESMO LOCAL E MUNICÍPIO, MEDIANTE O CUMPRIMENTO DA LEGISLAÇÃO VIGENTE, DOS CON- DICIONANTES E DO</v>
      </c>
      <c r="H1985" t="str">
        <f>IFERROR(MID($D1985,FIND(H$1,$D1985,1)+0,70),"x")</f>
        <v>CAPTAÇÃO SUPERFICIAL, NA BACIA HIDROGRÁFICA DO RIO CARAÍVA,  NO CÓRREG</v>
      </c>
      <c r="I1985" t="str">
        <f>IFERROR(MID($D1985,FIND(I$1,$D1985,1)+0,30),"x")</f>
        <v>CPF Nº 557.830.827-91, COM SED</v>
      </c>
      <c r="J1985" t="str">
        <f>IFERROR(MID($D1985,FIND(J$1,$D1985,1)+0,30),"x")</f>
        <v>x</v>
      </c>
      <c r="K1985" t="str">
        <f>IFERROR(MID($D1985,FIND(K$1,$D1985,1)+0,40),"x")</f>
        <v>VÁLIDO PELO PRAZO DE 04 (QUATRO) ANOS, A</v>
      </c>
      <c r="L1985" t="str">
        <f>IFERROR(MID($D1985,FIND(L$1,$D1985,1)+0,100),"x")</f>
        <v>RESOLVE: ART. 1º - AUTORIZAR O DIREITO DE  USO DOS RECURSOS HÍDRICOS, VÁLIDO PELO PRAZO DE 04 (QUATR</v>
      </c>
      <c r="M1985" t="s">
        <v>4052</v>
      </c>
      <c r="P1985" t="e">
        <f>VLOOKUP(A1985,#REF!,1,FALSE)</f>
        <v>#REF!</v>
      </c>
    </row>
    <row r="1986" spans="1:16" x14ac:dyDescent="0.25">
      <c r="A1986" s="3">
        <v>24224</v>
      </c>
      <c r="B1986" t="s">
        <v>6148</v>
      </c>
      <c r="C1986">
        <v>1962</v>
      </c>
      <c r="D1986" t="s">
        <v>1964</v>
      </c>
      <c r="E1986" s="1">
        <v>24224</v>
      </c>
      <c r="F1986" s="2">
        <v>44467</v>
      </c>
      <c r="G1986" t="str">
        <f>IFERROR(MID($D1986,FIND(G$1,$D1986,1)+0,110),"x")</f>
        <v>LOCALIZADO  NA FAZENDA REUNIDA, VILA SÃO VICENTE, NO MUNICÍPIO DE ITABERABA, MEDIANTE O CUMPRIMENTO DA  LEGISL</v>
      </c>
      <c r="H1986" t="str">
        <f>IFERROR(MID($D1986,FIND(H$1,$D1986,1)+0,70),"x")</f>
        <v xml:space="preserve">CAPTAÇÃO SUPERFICIAL, NA BACIA HIDROGRÁFICA DO RIO PARAGUAÇU, NO  RIO </v>
      </c>
      <c r="I1986" t="str">
        <f>IFERROR(MID($D1986,FIND(I$1,$D1986,1)+0,30),"x")</f>
        <v>CPF Nº 665.523.975-34, COM SED</v>
      </c>
      <c r="J1986" t="str">
        <f>IFERROR(MID($D1986,FIND(J$1,$D1986,1)+0,30),"x")</f>
        <v>x</v>
      </c>
      <c r="K1986" t="str">
        <f>IFERROR(MID($D1986,FIND(K$1,$D1986,1)+0,40),"x")</f>
        <v>VÁLIDO PELO PRAZO DE 04 (QUATRO) ANOS, A</v>
      </c>
      <c r="L1986" t="str">
        <f>IFERROR(MID($D1986,FIND(L$1,$D1986,1)+0,100),"x")</f>
        <v>RESOLVE: ART. 1º - AUTORIZAR O DIREITO DE  USO DOS RECURSOS HÍDRICOS, VÁLIDO PELO PRAZO DE 04 (QUATR</v>
      </c>
      <c r="M1986" t="s">
        <v>4053</v>
      </c>
      <c r="P1986" t="e">
        <f>VLOOKUP(A1986,#REF!,1,FALSE)</f>
        <v>#REF!</v>
      </c>
    </row>
    <row r="1987" spans="1:16" x14ac:dyDescent="0.25">
      <c r="A1987" s="3">
        <v>24231</v>
      </c>
      <c r="B1987" t="s">
        <v>6149</v>
      </c>
      <c r="C1987">
        <v>1963</v>
      </c>
      <c r="D1987" t="s">
        <v>1965</v>
      </c>
      <c r="E1987" s="1">
        <v>24231</v>
      </c>
      <c r="F1987" s="2">
        <v>44468</v>
      </c>
      <c r="G1987" t="str">
        <f>IFERROR(MID($D1987,FIND(G$1,$D1987,1)+0,110),"x")</f>
        <v>LOCALIZADO NO SÍTIO PICA PAU, ZONA RURAL, NO MUNICÍPIO DE ITABERABA, MEDIANTE O CUMPRIMENTO  DA LEGISLAÇÃO VIG</v>
      </c>
      <c r="H1987" t="str">
        <f>IFERROR(MID($D1987,FIND(H$1,$D1987,1)+0,70),"x")</f>
        <v xml:space="preserve">CAPTAÇÃO SUPERFICIAL, NA BACIA HIDROGRÁFICA DO RIO  PARAGUAÇU, NO RIO </v>
      </c>
      <c r="I1987" t="str">
        <f>IFERROR(MID($D1987,FIND(I$1,$D1987,1)+0,30),"x")</f>
        <v>CPF Nº 025.823.095-91, COM SED</v>
      </c>
      <c r="J1987" t="str">
        <f>IFERROR(MID($D1987,FIND(J$1,$D1987,1)+0,30),"x")</f>
        <v>x</v>
      </c>
      <c r="K1987" t="str">
        <f>IFERROR(MID($D1987,FIND(K$1,$D1987,1)+0,40),"x")</f>
        <v>VÁLIDO PELO PRAZO DE 04 (QUATRO) ANOS, A</v>
      </c>
      <c r="L1987" t="str">
        <f>IFERROR(MID($D1987,FIND(L$1,$D1987,1)+0,100),"x")</f>
        <v>RESOLVE: ART. 1º - AUTORIZAR O DIREITO DE  USO DOS RECURSOS HÍDRICOS, VÁLIDO PELO PRAZO DE 04 (QUATR</v>
      </c>
      <c r="M1987" t="s">
        <v>4054</v>
      </c>
      <c r="P1987" t="e">
        <f>VLOOKUP(A1987,#REF!,1,FALSE)</f>
        <v>#REF!</v>
      </c>
    </row>
    <row r="1988" spans="1:16" x14ac:dyDescent="0.25">
      <c r="A1988" s="3">
        <v>24233</v>
      </c>
      <c r="B1988" t="s">
        <v>6150</v>
      </c>
      <c r="C1988">
        <v>1964</v>
      </c>
      <c r="D1988" t="s">
        <v>1966</v>
      </c>
      <c r="E1988" s="1">
        <v>24233</v>
      </c>
      <c r="F1988" s="2">
        <v>44468</v>
      </c>
      <c r="G1988" t="str">
        <f>IFERROR(MID($D1988,FIND(G$1,$D1988,1)+0,110),"x")</f>
        <v>LOCALIZADO NA FAZENDA CONFORTO, ZONA RURAL, NO MUNICÍPIO DE WAGNER, MEDIANTE O  CUMPRIMENTO DA LEGISLAÇÃO VIGE</v>
      </c>
      <c r="H1988" t="str">
        <f>IFERROR(MID($D1988,FIND(H$1,$D1988,1)+0,70),"x")</f>
        <v>CAPTAÇÃO SUBTERRÂNEA, NA BACIA HIDROGRÁFICA DO RIO PARAGUAÇU, NO  POÇO</v>
      </c>
      <c r="I1988" t="str">
        <f>IFERROR(MID($D1988,FIND(I$1,$D1988,1)+0,30),"x")</f>
        <v>CPF N° 492.901.935-49, COM SED</v>
      </c>
      <c r="J1988" t="str">
        <f>IFERROR(MID($D1988,FIND(J$1,$D1988,1)+0,30),"x")</f>
        <v>x</v>
      </c>
      <c r="K1988" t="str">
        <f>IFERROR(MID($D1988,FIND(K$1,$D1988,1)+0,40),"x")</f>
        <v>VÁLIDO PELO PRAZO DE 04 (QUATRO) ANOS, A</v>
      </c>
      <c r="L1988" t="str">
        <f>IFERROR(MID($D1988,FIND(L$1,$D1988,1)+0,100),"x")</f>
        <v>RESOLVE: ART. 1º - AUTORIZAR O DIREITO DE  USO DOS RECURSOS HÍDRICOS, VÁLIDO PELO PRAZO DE 04 (QUATR</v>
      </c>
      <c r="M1988" t="s">
        <v>4055</v>
      </c>
      <c r="P1988" t="e">
        <f>VLOOKUP(A1988,#REF!,1,FALSE)</f>
        <v>#REF!</v>
      </c>
    </row>
    <row r="1989" spans="1:16" x14ac:dyDescent="0.25">
      <c r="A1989" s="3">
        <v>24234</v>
      </c>
      <c r="B1989" t="s">
        <v>6151</v>
      </c>
      <c r="C1989">
        <v>1965</v>
      </c>
      <c r="D1989" t="s">
        <v>1967</v>
      </c>
      <c r="E1989" s="1">
        <v>24234</v>
      </c>
      <c r="F1989" s="2">
        <v>44468</v>
      </c>
      <c r="G1989" t="str">
        <f>IFERROR(MID($D1989,FIND(G$1,$D1989,1)+0,110),"x")</f>
        <v>LOCALIZADO NA FAZENDA BONFIM, ZONA RURAL, NO MUNICÍPIO DE IBITITÁ, MEDIANTE O CUMPRIMENTO DA  LEGISLAÇÃO VIGEN</v>
      </c>
      <c r="H1989" t="str">
        <f>IFERROR(MID($D1989,FIND(H$1,$D1989,1)+0,70),"x")</f>
        <v xml:space="preserve">CAPTAÇÃO SUBTERRÂNEA, NA BACIA HIDROGRÁFICA DO RIO SÃO  FRANCISCO, NO </v>
      </c>
      <c r="I1989" t="str">
        <f>IFERROR(MID($D1989,FIND(I$1,$D1989,1)+0,30),"x")</f>
        <v>CPF N° 286.106.875-20, COM SED</v>
      </c>
      <c r="J1989" t="str">
        <f>IFERROR(MID($D1989,FIND(J$1,$D1989,1)+0,30),"x")</f>
        <v>x</v>
      </c>
      <c r="K1989" t="str">
        <f>IFERROR(MID($D1989,FIND(K$1,$D1989,1)+0,40),"x")</f>
        <v>VÁLIDO PELO PRAZO DE 04 (QUATRO) ANOS, A</v>
      </c>
      <c r="L1989" t="str">
        <f>IFERROR(MID($D1989,FIND(L$1,$D1989,1)+0,100),"x")</f>
        <v>RESOLVE: ART. 1º - AUTORIZAR O DIREITO DE  USO DOS RECURSOS HÍDRICOS, VÁLIDO PELO PRAZO DE 04 (QUATR</v>
      </c>
      <c r="M1989" t="s">
        <v>4056</v>
      </c>
      <c r="P1989" t="e">
        <f>VLOOKUP(A1989,#REF!,1,FALSE)</f>
        <v>#REF!</v>
      </c>
    </row>
    <row r="1990" spans="1:16" x14ac:dyDescent="0.25">
      <c r="A1990" s="3">
        <v>24238</v>
      </c>
      <c r="B1990" t="s">
        <v>6152</v>
      </c>
      <c r="C1990">
        <v>1966</v>
      </c>
      <c r="D1990" t="s">
        <v>1968</v>
      </c>
      <c r="E1990" s="1">
        <v>24238</v>
      </c>
      <c r="F1990" s="2">
        <v>44468</v>
      </c>
      <c r="G1990" t="str">
        <f>IFERROR(MID($D1990,FIND(G$1,$D1990,1)+0,110),"x")</f>
        <v>LOCALIZADO  NA FAZENDA ALTO DO JAVI, ZONA RURAL, NO MUNICÍPIO DE BONITO, MEDIANTE O CUMPRIMENTO DA  LEGISLAÇÃO</v>
      </c>
      <c r="H1990" t="str">
        <f>IFERROR(MID($D1990,FIND(H$1,$D1990,1)+0,70),"x")</f>
        <v>CAPTAÇÃO SUBTERRÂNEA, NA BACIA HIDROGRÁFICA DO RIO PARAGUAÇU, NO  POÇO</v>
      </c>
      <c r="I1990" t="str">
        <f>IFERROR(MID($D1990,FIND(I$1,$D1990,1)+0,30),"x")</f>
        <v>CPF N° 373.525.395-49, COM SED</v>
      </c>
      <c r="J1990" t="str">
        <f>IFERROR(MID($D1990,FIND(J$1,$D1990,1)+0,30),"x")</f>
        <v>x</v>
      </c>
      <c r="K1990" t="str">
        <f>IFERROR(MID($D1990,FIND(K$1,$D1990,1)+0,40),"x")</f>
        <v>VÁLIDO PELO PRAZO DE 04 (QUATRO) ANOS, A</v>
      </c>
      <c r="L1990" t="str">
        <f>IFERROR(MID($D1990,FIND(L$1,$D1990,1)+0,100),"x")</f>
        <v>RESOLVE: ART. 1º - AUTORIZAR O DIREITO DE  USO DOS RECURSOS HÍDRICOS, VÁLIDO PELO PRAZO DE 04 (QUATR</v>
      </c>
      <c r="M1990" t="s">
        <v>4057</v>
      </c>
      <c r="P1990" t="e">
        <f>VLOOKUP(A1990,#REF!,1,FALSE)</f>
        <v>#REF!</v>
      </c>
    </row>
    <row r="1991" spans="1:16" x14ac:dyDescent="0.25">
      <c r="A1991" s="3">
        <v>24246</v>
      </c>
      <c r="B1991" t="s">
        <v>6153</v>
      </c>
      <c r="C1991">
        <v>1967</v>
      </c>
      <c r="D1991" t="s">
        <v>1969</v>
      </c>
      <c r="E1991" s="1">
        <v>24246</v>
      </c>
      <c r="F1991" s="2">
        <v>44470</v>
      </c>
      <c r="G1991" t="str">
        <f>IFERROR(MID($D1991,FIND(G$1,$D1991,1)+0,110),"x")</f>
        <v>LOCALIZADO NA FAZENDA HORTI NORTE, ZONA RURAL, NO MUNICÍPIO DE CANARANA, MEDIANTE O   CÓPIA - CONSULTE INFORMA</v>
      </c>
      <c r="H1991" t="str">
        <f>IFERROR(MID($D1991,FIND(H$1,$D1991,1)+0,70),"x")</f>
        <v xml:space="preserve">CAPTAÇÃO SUBTERRÂNEA, NA BACIA HIDROGRÁFICA DO  RIO SÃO FRANCISCO, NO </v>
      </c>
      <c r="I1991" t="str">
        <f>IFERROR(MID($D1991,FIND(I$1,$D1991,1)+0,30),"x")</f>
        <v>CPF SOB N° 062.517.035-04, COM</v>
      </c>
      <c r="J1991" t="str">
        <f>IFERROR(MID($D1991,FIND(J$1,$D1991,1)+0,30),"x")</f>
        <v>x</v>
      </c>
      <c r="K1991" t="str">
        <f>IFERROR(MID($D1991,FIND(K$1,$D1991,1)+0,40),"x")</f>
        <v>VÁLIDO PELO PRAZO DE 04 (QUATRO) ANOS, A</v>
      </c>
      <c r="L1991" t="str">
        <f>IFERROR(MID($D1991,FIND(L$1,$D1991,1)+0,100),"x")</f>
        <v>RESOLVE: ART. 1º - AUTORIZAR O DIREITO DE USO  DOS RECURSOS HÍDRICOS, VÁLIDO PELO PRAZO DE 04 (QUATR</v>
      </c>
      <c r="M1991" t="s">
        <v>4058</v>
      </c>
      <c r="P1991" t="e">
        <f>VLOOKUP(A1991,#REF!,1,FALSE)</f>
        <v>#REF!</v>
      </c>
    </row>
    <row r="1992" spans="1:16" x14ac:dyDescent="0.25">
      <c r="A1992" s="3">
        <v>24250</v>
      </c>
      <c r="B1992" t="s">
        <v>6155</v>
      </c>
      <c r="C1992">
        <v>1969</v>
      </c>
      <c r="D1992" t="s">
        <v>1971</v>
      </c>
      <c r="E1992" s="1">
        <v>24250</v>
      </c>
      <c r="F1992" s="2">
        <v>44470</v>
      </c>
      <c r="G1992" t="str">
        <f>IFERROR(MID($D1992,FIND(G$1,$D1992,1)+0,110),"x")</f>
        <v>LOCALIZADO NA FAZENDA  QUIXABEIRA II, ZONA RURAL, NO MUNICÍPIO DE BARRO ALTO, MEDIANTE O CUMPRIMENTO DA LEGISL</v>
      </c>
      <c r="H1992" t="str">
        <f>IFERROR(MID($D1992,FIND(H$1,$D1992,1)+0,70),"x")</f>
        <v>CAPTAÇÃO SUBTERRÂNEA, NA BACIA HIDROGRÁFICA DO RIO SÃO FRANCISCO, NO P</v>
      </c>
      <c r="I1992" t="str">
        <f>IFERROR(MID($D1992,FIND(I$1,$D1992,1)+0,30),"x")</f>
        <v>CPF SOB N° 051.369.558-30, COM</v>
      </c>
      <c r="J1992" t="str">
        <f>IFERROR(MID($D1992,FIND(J$1,$D1992,1)+0,30),"x")</f>
        <v>x</v>
      </c>
      <c r="K1992" t="str">
        <f>IFERROR(MID($D1992,FIND(K$1,$D1992,1)+0,40),"x")</f>
        <v>VÁLIDO PELO PRAZO DE 04 (QUATRO) ANOS, A</v>
      </c>
      <c r="L1992" t="str">
        <f>IFERROR(MID($D1992,FIND(L$1,$D1992,1)+0,100),"x")</f>
        <v>RESOLVE: ART. 1º - AUTORIZAR O DIREITO DE  USO DOS RECURSOS HÍDRICOS, VÁLIDO PELO PRAZO DE 04 (QUATR</v>
      </c>
      <c r="M1992" t="s">
        <v>4060</v>
      </c>
      <c r="P1992" t="e">
        <f>VLOOKUP(A1992,#REF!,1,FALSE)</f>
        <v>#REF!</v>
      </c>
    </row>
    <row r="1993" spans="1:16" x14ac:dyDescent="0.25">
      <c r="A1993" s="3">
        <v>24251</v>
      </c>
      <c r="B1993" t="s">
        <v>6156</v>
      </c>
      <c r="C1993">
        <v>1970</v>
      </c>
      <c r="D1993" t="s">
        <v>1972</v>
      </c>
      <c r="E1993" s="1">
        <v>24251</v>
      </c>
      <c r="F1993" s="2">
        <v>44470</v>
      </c>
      <c r="G1993" t="str">
        <f>IFERROR(MID($D1993,FIND(G$1,$D1993,1)+0,110),"x")</f>
        <v xml:space="preserve">LOCALIZADO NO MESMO LOCAL E MUNICÍPIO, MEDIANTE O CUMPRIMENTO DA LEGISLAÇÃO VIGENTE, DOS  CONDICIONANTES E DO </v>
      </c>
      <c r="H1993" t="str">
        <f>IFERROR(MID($D1993,FIND(H$1,$D1993,1)+0,70),"x")</f>
        <v xml:space="preserve">CAPTAÇÃO SUBTERRÂNEA, NA BACIA HIDROGRÁFICA DO RIO  SÃO FRANCISCO, NO </v>
      </c>
      <c r="I1993" t="str">
        <f>IFERROR(MID($D1993,FIND(I$1,$D1993,1)+0,30),"x")</f>
        <v>CPF SOB N° 963.344.955-34, COM</v>
      </c>
      <c r="J1993" t="str">
        <f>IFERROR(MID($D1993,FIND(J$1,$D1993,1)+0,30),"x")</f>
        <v>x</v>
      </c>
      <c r="K1993" t="str">
        <f>IFERROR(MID($D1993,FIND(K$1,$D1993,1)+0,40),"x")</f>
        <v>VÁLIDO PELO PRAZO DE 04 (QUATRO) ANOS, A</v>
      </c>
      <c r="L1993" t="str">
        <f>IFERROR(MID($D1993,FIND(L$1,$D1993,1)+0,100),"x")</f>
        <v>RESOLVE: ART. 1º - AUTORIZAR O DIREITO  DE USO DOS RECURSOS HÍDRICOS, VÁLIDO PELO PRAZO DE 04 (QUATR</v>
      </c>
      <c r="M1993" t="s">
        <v>4061</v>
      </c>
      <c r="P1993" t="e">
        <f>VLOOKUP(A1993,#REF!,1,FALSE)</f>
        <v>#REF!</v>
      </c>
    </row>
    <row r="1994" spans="1:16" x14ac:dyDescent="0.25">
      <c r="A1994" s="3">
        <v>24252</v>
      </c>
      <c r="B1994" t="s">
        <v>6157</v>
      </c>
      <c r="C1994">
        <v>1971</v>
      </c>
      <c r="D1994" t="s">
        <v>1973</v>
      </c>
      <c r="E1994" s="1">
        <v>24252</v>
      </c>
      <c r="F1994" s="2">
        <v>44470</v>
      </c>
      <c r="G1994" t="str">
        <f>IFERROR(MID($D1994,FIND(G$1,$D1994,1)+0,110),"x")</f>
        <v>LOCALIZADO  NA FAZENDA ESPERANÇA, ZONA RURAL, NO MUNICÍPIO DE NOVA SOURE,MEDIANTE O CUMPRIMENTO DA  LEGISLAÇÃO</v>
      </c>
      <c r="H1994" t="str">
        <f>IFERROR(MID($D1994,FIND(H$1,$D1994,1)+0,70),"x")</f>
        <v>CAPTAÇÃO SUBTERRÂNEA, NA BACIA HIDROGRÁFICA DO RIO  ITAPICURU, NO POÇO</v>
      </c>
      <c r="I1994" t="str">
        <f>IFERROR(MID($D1994,FIND(I$1,$D1994,1)+0,30),"x")</f>
        <v>x</v>
      </c>
      <c r="J1994" t="str">
        <f>IFERROR(MID($D1994,FIND(J$1,$D1994,1)+0,30),"x")</f>
        <v>CNPJ N° 08.708.070/0001-00, CO</v>
      </c>
      <c r="K1994" t="str">
        <f>IFERROR(MID($D1994,FIND(K$1,$D1994,1)+0,40),"x")</f>
        <v>VÁLIDO PELO PRAZO DE 04 (QUATRO) ANOS, A</v>
      </c>
      <c r="L1994" t="str">
        <f>IFERROR(MID($D1994,FIND(L$1,$D1994,1)+0,100),"x")</f>
        <v>RESOLVE: ART. 1º - AUTORIZAR O DIREITO DE USO DOS  RECURSOS HÍDRICOS, VÁLIDO PELO PRAZO DE 04 (QUATR</v>
      </c>
      <c r="M1994" t="s">
        <v>4062</v>
      </c>
      <c r="P1994" t="e">
        <f>VLOOKUP(A1994,#REF!,1,FALSE)</f>
        <v>#REF!</v>
      </c>
    </row>
    <row r="1995" spans="1:16" x14ac:dyDescent="0.25">
      <c r="A1995" s="3">
        <v>24254</v>
      </c>
      <c r="B1995" t="s">
        <v>6158</v>
      </c>
      <c r="C1995">
        <v>1972</v>
      </c>
      <c r="D1995" t="s">
        <v>1974</v>
      </c>
      <c r="E1995" s="1">
        <v>24254</v>
      </c>
      <c r="F1995" s="2">
        <v>44470</v>
      </c>
      <c r="G1995" t="str">
        <f>IFERROR(MID($D1995,FIND(G$1,$D1995,1)+0,110),"x")</f>
        <v>LOCALIZADO NA FAZENDA CAMPO ALEGRE, ZONA RURAL, NO MUNICÍPIO DE  PIATÃ, MEDIANTE O CUMPRIMENTO DA LEGISLAÇÃO V</v>
      </c>
      <c r="H1995" t="str">
        <f>IFERROR(MID($D1995,FIND(H$1,$D1995,1)+0,70),"x")</f>
        <v>CAPTAÇÃO SUBTERRÂNEA, NA  BACIA HIDROGRÁFICA DO RIO DE CONTAS, NAS COO</v>
      </c>
      <c r="I1995" t="str">
        <f>IFERROR(MID($D1995,FIND(I$1,$D1995,1)+0,30),"x")</f>
        <v>CPF N° 067.442.836-69, COM SED</v>
      </c>
      <c r="J1995" t="str">
        <f>IFERROR(MID($D1995,FIND(J$1,$D1995,1)+0,30),"x")</f>
        <v>x</v>
      </c>
      <c r="K1995" t="str">
        <f>IFERROR(MID($D1995,FIND(K$1,$D1995,1)+0,40),"x")</f>
        <v>VÁLIDA PELO MESMO PRAZO DE VIGÊNCIA DA P</v>
      </c>
      <c r="L1995" t="str">
        <f>IFERROR(MID($D1995,FIND(L$1,$D1995,1)+0,100),"x")</f>
        <v>RESOLVE: ART. 1º - AUTORIZAR A ALTERAÇÃO  DO DIREITO DE USO DOS RECURSOS HÍDRICOS, RELACIONADA AO PR</v>
      </c>
      <c r="M1995" t="s">
        <v>4063</v>
      </c>
      <c r="P1995" t="e">
        <f>VLOOKUP(A1995,#REF!,1,FALSE)</f>
        <v>#REF!</v>
      </c>
    </row>
    <row r="1996" spans="1:16" x14ac:dyDescent="0.25">
      <c r="A1996" s="3">
        <v>24255</v>
      </c>
      <c r="B1996" t="s">
        <v>6159</v>
      </c>
      <c r="C1996">
        <v>1973</v>
      </c>
      <c r="D1996" t="s">
        <v>1975</v>
      </c>
      <c r="E1996" s="1">
        <v>24255</v>
      </c>
      <c r="F1996" s="2">
        <v>44470</v>
      </c>
      <c r="G1996" t="str">
        <f>IFERROR(MID($D1996,FIND(G$1,$D1996,1)+0,110),"x")</f>
        <v>LOCALIZADO NA FAZENDA BOA ESPERANÇA, ZONA  RURAL, NO MUNICÍPIO DE NOVA SOURE, MEDIANTE O CUMPRIMENTO DA LEGISL</v>
      </c>
      <c r="H1996" t="str">
        <f>IFERROR(MID($D1996,FIND(H$1,$D1996,1)+0,70),"x")</f>
        <v>CAPTAÇÃO SUBTERRÂNEA, NA BACIA HIDROGRÁFICA DO RIO ITAPICURU, NAS COOR</v>
      </c>
      <c r="I1996" t="str">
        <f>IFERROR(MID($D1996,FIND(I$1,$D1996,1)+0,30),"x")</f>
        <v>x</v>
      </c>
      <c r="J1996" t="str">
        <f>IFERROR(MID($D1996,FIND(J$1,$D1996,1)+0,30),"x")</f>
        <v>CNPJ N° 12.580.258/0001-93, CO</v>
      </c>
      <c r="K1996" t="str">
        <f>IFERROR(MID($D1996,FIND(K$1,$D1996,1)+0,40),"x")</f>
        <v>VÁLIDO PELO PRAZO DE 04 (QUATRO) ANOS, A</v>
      </c>
      <c r="L1996" t="str">
        <f>IFERROR(MID($D1996,FIND(L$1,$D1996,1)+0,100),"x")</f>
        <v>RESOLVE: ART. 1º - AUTORIZAR O DIREITO DE  USO DOS RECURSOS HÍDRICOS, VÁLIDO PELO PRAZO DE 04 (QUATR</v>
      </c>
      <c r="M1996" t="s">
        <v>4064</v>
      </c>
      <c r="P1996" t="e">
        <f>VLOOKUP(A1996,#REF!,1,FALSE)</f>
        <v>#REF!</v>
      </c>
    </row>
    <row r="1997" spans="1:16" x14ac:dyDescent="0.25">
      <c r="A1997" s="3">
        <v>24261</v>
      </c>
      <c r="B1997" t="s">
        <v>6160</v>
      </c>
      <c r="C1997">
        <v>1974</v>
      </c>
      <c r="D1997" t="s">
        <v>1976</v>
      </c>
      <c r="E1997" s="1">
        <v>24261</v>
      </c>
      <c r="F1997" s="2">
        <v>44473</v>
      </c>
      <c r="G1997" t="str">
        <f>IFERROR(MID($D1997,FIND(G$1,$D1997,1)+0,110),"x")</f>
        <v>LOCALIZADO NA FAZENDA MOITA REDONDA, ZONA RURAL,  NO MUNICÍPIO DE INHAMBUPE, MEDIANTE O CUMPRIMENTO DA LEGISLA</v>
      </c>
      <c r="H1997" t="str">
        <f>IFERROR(MID($D1997,FIND(H$1,$D1997,1)+0,70),"x")</f>
        <v>CAPTAÇÃO  SUBTERRÂNEA, NA BACIA HIDROGRÁFICA DO RIO INHAMBUPE, NAS COO</v>
      </c>
      <c r="I1997" t="str">
        <f>IFERROR(MID($D1997,FIND(I$1,$D1997,1)+0,30),"x")</f>
        <v>x</v>
      </c>
      <c r="J1997" t="str">
        <f>IFERROR(MID($D1997,FIND(J$1,$D1997,1)+0,30),"x")</f>
        <v>CNPJ N° 02.467.038/0001- 02, C</v>
      </c>
      <c r="K1997" t="str">
        <f>IFERROR(MID($D1997,FIND(K$1,$D1997,1)+0,40),"x")</f>
        <v>VÁLIDO PELO PRAZO DE 04 (QUATRO) ANOS, A</v>
      </c>
      <c r="L1997" t="str">
        <f>IFERROR(MID($D1997,FIND(L$1,$D1997,1)+0,100),"x")</f>
        <v>RESOLVE: ART. 1º - AUTORIZAR O DIREITO DE USO  DOS RECURSOS HÍDRICOS, VÁLIDO PELO PRAZO DE 04 (QUATR</v>
      </c>
      <c r="M1997" t="s">
        <v>4065</v>
      </c>
      <c r="P1997" t="e">
        <f>VLOOKUP(A1997,#REF!,1,FALSE)</f>
        <v>#REF!</v>
      </c>
    </row>
    <row r="1998" spans="1:16" x14ac:dyDescent="0.25">
      <c r="A1998" s="3">
        <v>24262</v>
      </c>
      <c r="B1998" t="s">
        <v>6161</v>
      </c>
      <c r="C1998">
        <v>1975</v>
      </c>
      <c r="D1998" t="s">
        <v>1977</v>
      </c>
      <c r="E1998" s="1">
        <v>24262</v>
      </c>
      <c r="F1998" s="2">
        <v>44473</v>
      </c>
      <c r="G1998" t="str">
        <f>IFERROR(MID($D1998,FIND(G$1,$D1998,1)+0,110),"x")</f>
        <v>LOCALIZADO NA FAZENDA SICÍLIA, DISTRITO SALOBRO, NO MUNICÍPIO DE  CANARANA, MEDIANTE O CUMPRIMENTO DA LEGISLAÇ</v>
      </c>
      <c r="H1998" t="str">
        <f>IFERROR(MID($D1998,FIND(H$1,$D1998,1)+0,70),"x")</f>
        <v xml:space="preserve">CAPTAÇÃO SUBTERRÂNEA, NA BACIA HIDROGRÁFICA DO  RIO SÃO FRANCISCO, NO </v>
      </c>
      <c r="I1998" t="str">
        <f>IFERROR(MID($D1998,FIND(I$1,$D1998,1)+0,30),"x")</f>
        <v>CPF N° 062.517.035-04, COM SED</v>
      </c>
      <c r="J1998" t="str">
        <f>IFERROR(MID($D1998,FIND(J$1,$D1998,1)+0,30),"x")</f>
        <v>x</v>
      </c>
      <c r="K1998" t="str">
        <f>IFERROR(MID($D1998,FIND(K$1,$D1998,1)+0,40),"x")</f>
        <v>VÁLIDO PELO PRAZO DE 04 (QUATRO) ANOS, A</v>
      </c>
      <c r="L1998" t="str">
        <f>IFERROR(MID($D1998,FIND(L$1,$D1998,1)+0,100),"x")</f>
        <v>RESOLVE: ART. 1º - AUTORIZAR O DIREITO  DE USO DOS RECURSOS HÍDRICOS, VÁLIDO PELO PRAZO DE 04 (QUATR</v>
      </c>
      <c r="M1998" t="s">
        <v>4066</v>
      </c>
      <c r="P1998" t="e">
        <f>VLOOKUP(A1998,#REF!,1,FALSE)</f>
        <v>#REF!</v>
      </c>
    </row>
    <row r="1999" spans="1:16" x14ac:dyDescent="0.25">
      <c r="A1999" s="3">
        <v>24263</v>
      </c>
      <c r="B1999" t="s">
        <v>6162</v>
      </c>
      <c r="C1999">
        <v>1976</v>
      </c>
      <c r="D1999" t="s">
        <v>1978</v>
      </c>
      <c r="E1999" s="1">
        <v>24263</v>
      </c>
      <c r="F1999" s="2">
        <v>44473</v>
      </c>
      <c r="G1999" t="str">
        <f>IFERROR(MID($D1999,FIND(G$1,$D1999,1)+0,110),"x")</f>
        <v>LOCALIZADO NA FAZENDA BANDEIRANTES,  ZONA RURAL, S/N, NO MUNICÍPIO DE NOVA SOURE,MEDIANTE O CUMPRIMENTO DA LEG</v>
      </c>
      <c r="H1999" t="str">
        <f>IFERROR(MID($D1999,FIND(H$1,$D1999,1)+0,70),"x")</f>
        <v>CAPTAÇÃO SUBTERRÂNEA, NA BACIA HIDROGRÁFICA DO RIO ITAPICURU, NAS COOR</v>
      </c>
      <c r="I1999" t="str">
        <f>IFERROR(MID($D1999,FIND(I$1,$D1999,1)+0,30),"x")</f>
        <v>x</v>
      </c>
      <c r="J1999" t="str">
        <f>IFERROR(MID($D1999,FIND(J$1,$D1999,1)+0,30),"x")</f>
        <v>CNPJ N° 12.580.258/0001-93, CO</v>
      </c>
      <c r="K1999" t="str">
        <f>IFERROR(MID($D1999,FIND(K$1,$D1999,1)+0,40),"x")</f>
        <v>VÁLIDO PELO PRAZO DE 04 (QUATRO) ANOS, A</v>
      </c>
      <c r="L1999" t="str">
        <f>IFERROR(MID($D1999,FIND(L$1,$D1999,1)+0,100),"x")</f>
        <v>RESOLVE: ART. 1º - AUTORIZAR O DIREITO DE  USO DOS RECURSOS HÍDRICOS, VÁLIDO PELO PRAZO DE 04 (QUATR</v>
      </c>
      <c r="M1999" t="s">
        <v>4067</v>
      </c>
      <c r="P1999" t="e">
        <f>VLOOKUP(A1999,#REF!,1,FALSE)</f>
        <v>#REF!</v>
      </c>
    </row>
    <row r="2000" spans="1:16" x14ac:dyDescent="0.25">
      <c r="A2000" s="3">
        <v>24264</v>
      </c>
      <c r="B2000" t="s">
        <v>6163</v>
      </c>
      <c r="C2000">
        <v>1977</v>
      </c>
      <c r="D2000" t="s">
        <v>1979</v>
      </c>
      <c r="E2000" s="1">
        <v>24264</v>
      </c>
      <c r="F2000" s="2">
        <v>44473</v>
      </c>
      <c r="G2000" t="str">
        <f>IFERROR(MID($D2000,FIND(G$1,$D2000,1)+0,110),"x")</f>
        <v xml:space="preserve">LOCALIZADO NA FAZENDA BAIXA DO ARIRI, ZONA  RURAL, S/N, NO MUNICÍPIO DE NOVA SOURE, MEDIANTE O CUMPRIMENTO DA </v>
      </c>
      <c r="H2000" t="str">
        <f>IFERROR(MID($D2000,FIND(H$1,$D2000,1)+0,70),"x")</f>
        <v>CAPTAÇÃO SUBTERRÂNEA, NA  BACIA HIDROGRÁFICA DO RIO ITAPICURU, NAS COO</v>
      </c>
      <c r="I2000" t="str">
        <f>IFERROR(MID($D2000,FIND(I$1,$D2000,1)+0,30),"x")</f>
        <v>x</v>
      </c>
      <c r="J2000" t="str">
        <f>IFERROR(MID($D2000,FIND(J$1,$D2000,1)+0,30),"x")</f>
        <v>CNPJ N° 12.580.280/0001-33, CO</v>
      </c>
      <c r="K2000" t="str">
        <f>IFERROR(MID($D2000,FIND(K$1,$D2000,1)+0,40),"x")</f>
        <v>VÁLIDO PELO PRAZO DE 04 (QUATRO) ANOS, A</v>
      </c>
      <c r="L2000" t="str">
        <f>IFERROR(MID($D2000,FIND(L$1,$D2000,1)+0,100),"x")</f>
        <v>RESOLVE: ART. 1º - AUTORIZAR O DIREITO DE  USO DOS RECURSOS HÍDRICOS, VÁLIDO PELO PRAZO DE 04 (QUATR</v>
      </c>
      <c r="M2000" t="s">
        <v>4068</v>
      </c>
      <c r="P2000" t="e">
        <f>VLOOKUP(A2000,#REF!,1,FALSE)</f>
        <v>#REF!</v>
      </c>
    </row>
    <row r="2001" spans="1:16" x14ac:dyDescent="0.25">
      <c r="A2001" s="3">
        <v>24266</v>
      </c>
      <c r="B2001" t="s">
        <v>6164</v>
      </c>
      <c r="C2001">
        <v>1978</v>
      </c>
      <c r="D2001" t="s">
        <v>1980</v>
      </c>
      <c r="E2001" s="1">
        <v>24266</v>
      </c>
      <c r="F2001" s="2">
        <v>44473</v>
      </c>
      <c r="G2001" t="str">
        <f>IFERROR(MID($D2001,FIND(G$1,$D2001,1)+0,110),"x")</f>
        <v xml:space="preserve">LOCALIZADO NA FAZENDA SUCUPIRA, ZONA RURAL, NO MUNICÍPIO DE NOVA  SOURE, MEDIANTE O CUMPRIMENTO DA LEGISLAÇÃO </v>
      </c>
      <c r="H2001" t="str">
        <f>IFERROR(MID($D2001,FIND(H$1,$D2001,1)+0,70),"x")</f>
        <v>CAPTAÇÃO SUBTERRÂNEA, NA  BACIA HIDROGRÁFICA DO RIO ITAPICURU, NAS COO</v>
      </c>
      <c r="I2001" t="str">
        <f>IFERROR(MID($D2001,FIND(I$1,$D2001,1)+0,30),"x")</f>
        <v>x</v>
      </c>
      <c r="J2001" t="str">
        <f>IFERROR(MID($D2001,FIND(J$1,$D2001,1)+0,30),"x")</f>
        <v>CNPJ N° 12.580.280/0001-33, CO</v>
      </c>
      <c r="K2001" t="str">
        <f>IFERROR(MID($D2001,FIND(K$1,$D2001,1)+0,40),"x")</f>
        <v>VÁLIDO PELO PRAZO DE 04 (QUATRO) ANOS, A</v>
      </c>
      <c r="L2001" t="str">
        <f>IFERROR(MID($D2001,FIND(L$1,$D2001,1)+0,100),"x")</f>
        <v>RESOLVE: ART. 1º - AUTORIZAR O DIREITO DE  USO DOS RECURSOS HÍDRICOS, VÁLIDO PELO PRAZO DE 04 (QUATR</v>
      </c>
      <c r="M2001" t="s">
        <v>4069</v>
      </c>
      <c r="P2001" t="e">
        <f>VLOOKUP(A2001,#REF!,1,FALSE)</f>
        <v>#REF!</v>
      </c>
    </row>
    <row r="2002" spans="1:16" x14ac:dyDescent="0.25">
      <c r="A2002" s="3">
        <v>24269</v>
      </c>
      <c r="B2002" t="s">
        <v>6165</v>
      </c>
      <c r="C2002">
        <v>1979</v>
      </c>
      <c r="D2002" t="s">
        <v>1981</v>
      </c>
      <c r="E2002" s="1">
        <v>24269</v>
      </c>
      <c r="F2002" s="2">
        <v>44473</v>
      </c>
      <c r="G2002" t="str">
        <f>IFERROR(MID($D2002,FIND(G$1,$D2002,1)+0,110),"x")</f>
        <v xml:space="preserve">LOCALIZADO NA FAZENDA BAIXA DA JUREMA, ZONA RURAL, NO MUNICÍPIO DE RIBEIRA DO AMPARO,  MEDIANTE O CUMPRIMENTO </v>
      </c>
      <c r="H2002" t="str">
        <f>IFERROR(MID($D2002,FIND(H$1,$D2002,1)+0,70),"x")</f>
        <v>CAPTAÇÃO SUBTERRÂNEA, NA BACIA HIDROGRÁFICA DO  RIO ITAPICURU, NO POÇO</v>
      </c>
      <c r="I2002" t="str">
        <f>IFERROR(MID($D2002,FIND(I$1,$D2002,1)+0,30),"x")</f>
        <v>CPF N° 005.988.775-33, COM SED</v>
      </c>
      <c r="J2002" t="str">
        <f>IFERROR(MID($D2002,FIND(J$1,$D2002,1)+0,30),"x")</f>
        <v>x</v>
      </c>
      <c r="K2002" t="str">
        <f>IFERROR(MID($D2002,FIND(K$1,$D2002,1)+0,40),"x")</f>
        <v>VÁLIDO PELO PRAZO DE 04 (QUATRO) ANOS, A</v>
      </c>
      <c r="L2002" t="str">
        <f>IFERROR(MID($D2002,FIND(L$1,$D2002,1)+0,100),"x")</f>
        <v>RESOLVE: ART. 1º - AUTORIZAR O DIREITO DE  USO DOS RECURSOS HÍDRICOS, VÁLIDO PELO PRAZO DE 04 (QUATR</v>
      </c>
      <c r="M2002" t="s">
        <v>4070</v>
      </c>
      <c r="P2002" t="e">
        <f>VLOOKUP(A2002,#REF!,1,FALSE)</f>
        <v>#REF!</v>
      </c>
    </row>
    <row r="2003" spans="1:16" x14ac:dyDescent="0.25">
      <c r="A2003" s="3">
        <v>24270</v>
      </c>
      <c r="B2003" t="s">
        <v>6166</v>
      </c>
      <c r="C2003">
        <v>1980</v>
      </c>
      <c r="D2003" t="s">
        <v>1982</v>
      </c>
      <c r="E2003" s="1">
        <v>24270</v>
      </c>
      <c r="F2003" s="2">
        <v>44473</v>
      </c>
      <c r="G2003" t="str">
        <f>IFERROR(MID($D2003,FIND(G$1,$D2003,1)+0,110),"x")</f>
        <v>LOCALIZADO  NA FAZENDA MANDCHÚRIA, RODOVIA BA 646, ZONA RURAL, NO MUNICÍPIO DE ITAMBÉ, MEDIANTE O  CUMPRIMENTO</v>
      </c>
      <c r="H2003" t="str">
        <f>IFERROR(MID($D2003,FIND(H$1,$D2003,1)+0,70),"x")</f>
        <v>CAPTAÇÃO SUPERFICIAL, NA BACIA HIDROGRÁFICA DO RIO PARDO, NO  RIO CATO</v>
      </c>
      <c r="I2003" t="str">
        <f>IFERROR(MID($D2003,FIND(I$1,$D2003,1)+0,30),"x")</f>
        <v>CPF Nº 914.188.445-00, COM SED</v>
      </c>
      <c r="J2003" t="str">
        <f>IFERROR(MID($D2003,FIND(J$1,$D2003,1)+0,30),"x")</f>
        <v>x</v>
      </c>
      <c r="K2003" t="str">
        <f>IFERROR(MID($D2003,FIND(K$1,$D2003,1)+0,40),"x")</f>
        <v>VÁLIDO PELO PRAZO DE 04 (QUATRO) ANOS, A</v>
      </c>
      <c r="L2003" t="str">
        <f>IFERROR(MID($D2003,FIND(L$1,$D2003,1)+0,100),"x")</f>
        <v>RESOLVE: ART. 1º - AUTORIZAR O DIREITO DE  USO DOS RECURSOS HÍDRICOS, VÁLIDO PELO PRAZO DE 04 (QUATR</v>
      </c>
      <c r="M2003" t="s">
        <v>4071</v>
      </c>
      <c r="P2003" t="e">
        <f>VLOOKUP(A2003,#REF!,1,FALSE)</f>
        <v>#REF!</v>
      </c>
    </row>
    <row r="2004" spans="1:16" x14ac:dyDescent="0.25">
      <c r="A2004" s="3">
        <v>24275</v>
      </c>
      <c r="B2004" t="s">
        <v>6167</v>
      </c>
      <c r="C2004">
        <v>1981</v>
      </c>
      <c r="D2004" t="s">
        <v>1983</v>
      </c>
      <c r="E2004" s="1">
        <v>24275</v>
      </c>
      <c r="F2004" s="2">
        <v>44474</v>
      </c>
      <c r="G2004" t="str">
        <f>IFERROR(MID($D2004,FIND(G$1,$D2004,1)+0,110),"x")</f>
        <v>LOCALIZADO NO SÍTIO CANA BRAVA, MARCOLINO MOURA, NO MUNICÍPIO DE RIO DE CONTAS, MEDIANTE  O CUMPRIMENTO DA LEG</v>
      </c>
      <c r="H2004" t="str">
        <f>IFERROR(MID($D2004,FIND(H$1,$D2004,1)+0,70),"x")</f>
        <v xml:space="preserve">CAPTAÇÃO SUPERFICIAL, NA BACIA HIDROGRÁFICA DO RIO DE  CONTAS, NO RIO </v>
      </c>
      <c r="I2004" t="str">
        <f>IFERROR(MID($D2004,FIND(I$1,$D2004,1)+0,30),"x")</f>
        <v>CPF Nº 733.421.499-49, COM SED</v>
      </c>
      <c r="J2004" t="str">
        <f>IFERROR(MID($D2004,FIND(J$1,$D2004,1)+0,30),"x")</f>
        <v>x</v>
      </c>
      <c r="K2004" t="str">
        <f>IFERROR(MID($D2004,FIND(K$1,$D2004,1)+0,40),"x")</f>
        <v>VÁLIDO PELO PRAZO DE 04 (QUATRO) ANOS, A</v>
      </c>
      <c r="L2004" t="str">
        <f>IFERROR(MID($D2004,FIND(L$1,$D2004,1)+0,100),"x")</f>
        <v>RESOLVE: ART. 1º - AUTORIZAR O DIREITO  DE USO DOS RECURSOS HÍDRICOS, VÁLIDO PELO PRAZO DE 04 (QUATR</v>
      </c>
      <c r="M2004" t="s">
        <v>4072</v>
      </c>
      <c r="P2004" t="e">
        <f>VLOOKUP(A2004,#REF!,1,FALSE)</f>
        <v>#REF!</v>
      </c>
    </row>
    <row r="2005" spans="1:16" x14ac:dyDescent="0.25">
      <c r="A2005" s="3">
        <v>24289</v>
      </c>
      <c r="B2005" t="s">
        <v>6170</v>
      </c>
      <c r="C2005">
        <v>1984</v>
      </c>
      <c r="D2005" t="s">
        <v>1986</v>
      </c>
      <c r="E2005" s="1">
        <v>24289</v>
      </c>
      <c r="F2005" s="2">
        <v>44477</v>
      </c>
      <c r="G2005" t="str">
        <f>IFERROR(MID($D2005,FIND(G$1,$D2005,1)+0,110),"x")</f>
        <v>LOCALIZADO NA FAZENDA OLEGÁRIO, ZONA RURAL, NO MUNICÍPIO DE  IBITITÁ, MEDIANTE O CUMPRIMENTO DA LEGISLAÇÃO VIG</v>
      </c>
      <c r="H2005" t="str">
        <f>IFERROR(MID($D2005,FIND(H$1,$D2005,1)+0,70),"x")</f>
        <v xml:space="preserve">CAPTAÇÃO SUBTERRÂNEA, NA  BACIA HIDROGRÁFICA DO RIO SÃO FRANCISCO, NO </v>
      </c>
      <c r="I2005" t="str">
        <f>IFERROR(MID($D2005,FIND(I$1,$D2005,1)+0,30),"x")</f>
        <v>CPF N° 017.423.725-11, COM SED</v>
      </c>
      <c r="J2005" t="str">
        <f>IFERROR(MID($D2005,FIND(J$1,$D2005,1)+0,30),"x")</f>
        <v>x</v>
      </c>
      <c r="K2005" t="str">
        <f>IFERROR(MID($D2005,FIND(K$1,$D2005,1)+0,40),"x")</f>
        <v>VÁLIDO PELO PRAZO DE 04 (QUATRO) ANOS, A</v>
      </c>
      <c r="L2005" t="str">
        <f>IFERROR(MID($D2005,FIND(L$1,$D2005,1)+0,100),"x")</f>
        <v>RESOLVE: ART. 1º - AUTORIZAR O DIREITO DE  USO DOS RECURSOS HÍDRICOS, VÁLIDO PELO PRAZO DE 04 (QUATR</v>
      </c>
      <c r="M2005" t="s">
        <v>4075</v>
      </c>
      <c r="P2005" t="e">
        <f>VLOOKUP(A2005,#REF!,1,FALSE)</f>
        <v>#REF!</v>
      </c>
    </row>
    <row r="2006" spans="1:16" x14ac:dyDescent="0.25">
      <c r="A2006" s="3">
        <v>24290</v>
      </c>
      <c r="B2006" t="s">
        <v>6171</v>
      </c>
      <c r="C2006">
        <v>1985</v>
      </c>
      <c r="D2006" t="s">
        <v>1987</v>
      </c>
      <c r="E2006" s="1">
        <v>24290</v>
      </c>
      <c r="F2006" s="2">
        <v>44477</v>
      </c>
      <c r="G2006" t="str">
        <f>IFERROR(MID($D2006,FIND(G$1,$D2006,1)+0,110),"x")</f>
        <v>LOCALIZADO NA FAZENDA VALLE DA VITÓRIA, ZONA RURAL, NO  MUNICÍPIO DE BARRA, MEDIANTE O CUMPRIMENTO DA LEGISLAÇ</v>
      </c>
      <c r="H2006" t="str">
        <f>IFERROR(MID($D2006,FIND(H$1,$D2006,1)+0,70),"x")</f>
        <v>CAPTAÇÃO SUPERFICIAL, NA BACIA HIDROGRÁFICA  DO RIO GRANDE, NO RIO GRA</v>
      </c>
      <c r="I2006" t="str">
        <f>IFERROR(MID($D2006,FIND(I$1,$D2006,1)+0,30),"x")</f>
        <v>x</v>
      </c>
      <c r="J2006" t="str">
        <f>IFERROR(MID($D2006,FIND(J$1,$D2006,1)+0,30),"x")</f>
        <v>CNPJ Nº 26.182.919/0001-37, CO</v>
      </c>
      <c r="K2006" t="str">
        <f>IFERROR(MID($D2006,FIND(K$1,$D2006,1)+0,40),"x")</f>
        <v>VÁLIDO PELO PRAZO DE 04 (QUATRO) ANOS, A</v>
      </c>
      <c r="L2006" t="str">
        <f>IFERROR(MID($D2006,FIND(L$1,$D2006,1)+0,100),"x")</f>
        <v>RESOLVE: ART. 1º - AUTORIZAR O DIREITO  DE USO DOS RECURSOS HÍDRICOS, VÁLIDO PELO PRAZO DE 04 (QUATR</v>
      </c>
      <c r="M2006" t="s">
        <v>4076</v>
      </c>
      <c r="P2006" t="e">
        <f>VLOOKUP(A2006,#REF!,1,FALSE)</f>
        <v>#REF!</v>
      </c>
    </row>
    <row r="2007" spans="1:16" x14ac:dyDescent="0.25">
      <c r="A2007" s="3">
        <v>24292</v>
      </c>
      <c r="B2007" t="s">
        <v>6172</v>
      </c>
      <c r="C2007">
        <v>1986</v>
      </c>
      <c r="D2007" t="s">
        <v>1988</v>
      </c>
      <c r="E2007" s="1">
        <v>24292</v>
      </c>
      <c r="F2007" s="2">
        <v>44477</v>
      </c>
      <c r="G2007" t="str">
        <f>IFERROR(MID($D2007,FIND(G$1,$D2007,1)+0,110),"x")</f>
        <v>LOCALIZADO NA FAZENDA DOIS IRMÃOS, ZONA RURAL, NO MUNICÍPIO DE AMÉRICA DOURADA,  MEDIANTE O CUMPRIMENTO DA LEG</v>
      </c>
      <c r="H2007" t="str">
        <f>IFERROR(MID($D2007,FIND(H$1,$D2007,1)+0,70),"x")</f>
        <v xml:space="preserve">CAPTAÇÃO SUBTERRÂNEA, NA BACIA HIDROGRÁFICA DO RIO  SÃO FRANCISCO, NO </v>
      </c>
      <c r="I2007" t="str">
        <f>IFERROR(MID($D2007,FIND(I$1,$D2007,1)+0,30),"x")</f>
        <v>CPF N° 280.076.198-95, COM SED</v>
      </c>
      <c r="J2007" t="str">
        <f>IFERROR(MID($D2007,FIND(J$1,$D2007,1)+0,30),"x")</f>
        <v>x</v>
      </c>
      <c r="K2007" t="str">
        <f>IFERROR(MID($D2007,FIND(K$1,$D2007,1)+0,40),"x")</f>
        <v>VÁLIDO PELO PRAZO DE 04 (QUATRO) ANOS, A</v>
      </c>
      <c r="L2007" t="str">
        <f>IFERROR(MID($D2007,FIND(L$1,$D2007,1)+0,100),"x")</f>
        <v>RESOLVE: ART. 1º - AUTORIZAR O DIREITO  DE USO DOS RECURSOS HÍDRICOS, VÁLIDO PELO PRAZO DE 04 (QUATR</v>
      </c>
      <c r="M2007" t="s">
        <v>4077</v>
      </c>
      <c r="P2007" t="e">
        <f>VLOOKUP(A2007,#REF!,1,FALSE)</f>
        <v>#REF!</v>
      </c>
    </row>
    <row r="2008" spans="1:16" x14ac:dyDescent="0.25">
      <c r="A2008" s="3">
        <v>24294</v>
      </c>
      <c r="B2008" t="s">
        <v>6173</v>
      </c>
      <c r="C2008">
        <v>1987</v>
      </c>
      <c r="D2008" t="s">
        <v>1989</v>
      </c>
      <c r="E2008" s="1">
        <v>24294</v>
      </c>
      <c r="F2008" s="2">
        <v>44477</v>
      </c>
      <c r="G2008" t="str">
        <f>IFERROR(MID($D2008,FIND(G$1,$D2008,1)+0,110),"x")</f>
        <v>LOCALIZADO NA FAZENDA ELDORADO, MONTE PASCAL, NO MUNICÍPIO DE ITABELA, MEDIANTE O  CUMPRIMENTO DA LEGISLAÇÃO V</v>
      </c>
      <c r="H2008" t="str">
        <f>IFERROR(MID($D2008,FIND(H$1,$D2008,1)+0,70),"x")</f>
        <v>CAPTAÇÃO SUPERFICIAL, NA BACIA HIDROGRÁFICA DO RIO CARAÍVA, NO CÓRREGO</v>
      </c>
      <c r="I2008" t="str">
        <f>IFERROR(MID($D2008,FIND(I$1,$D2008,1)+0,30),"x")</f>
        <v>CPF N° 948.110.247-53, COM SED</v>
      </c>
      <c r="J2008" t="str">
        <f>IFERROR(MID($D2008,FIND(J$1,$D2008,1)+0,30),"x")</f>
        <v>x</v>
      </c>
      <c r="K2008" t="str">
        <f>IFERROR(MID($D2008,FIND(K$1,$D2008,1)+0,40),"x")</f>
        <v>VÁLIDO PELO PRAZO 04 (QUATRO) ANOS, À WE</v>
      </c>
      <c r="L2008" t="str">
        <f>IFERROR(MID($D2008,FIND(L$1,$D2008,1)+0,100),"x")</f>
        <v xml:space="preserve">RESOLVE: ART. 1º - AUTORIZAR O DIREITO DE  USO DOS RECURSOS HÍDRICOS, VÁLIDO PELO PRAZO 04 (QUATRO) </v>
      </c>
      <c r="M2008" t="s">
        <v>4078</v>
      </c>
      <c r="P2008" t="e">
        <f>VLOOKUP(A2008,#REF!,1,FALSE)</f>
        <v>#REF!</v>
      </c>
    </row>
    <row r="2009" spans="1:16" x14ac:dyDescent="0.25">
      <c r="A2009" s="3">
        <v>24295</v>
      </c>
      <c r="B2009" t="s">
        <v>6174</v>
      </c>
      <c r="C2009">
        <v>1988</v>
      </c>
      <c r="D2009" t="s">
        <v>1990</v>
      </c>
      <c r="E2009" s="1">
        <v>24295</v>
      </c>
      <c r="F2009" s="2">
        <v>44477</v>
      </c>
      <c r="G2009" t="str">
        <f>IFERROR(MID($D2009,FIND(G$1,$D2009,1)+0,110),"x")</f>
        <v>LOCALIZADO NA FAZENDA SERRA VERMELHA, ZONA RURAL,  NO MUNICÍPIO DE SÁTIRO DIAS, MEDIANTE O CUMPRIMENTO DA LEGI</v>
      </c>
      <c r="H2009" t="str">
        <f>IFERROR(MID($D2009,FIND(H$1,$D2009,1)+0,70),"x")</f>
        <v>CAPTAÇÃO SUBTERRÂNEA, NA BACIA  HIDROGRÁFICA DO RIO ITAPICURU, NO POÇO</v>
      </c>
      <c r="I2009" t="str">
        <f>IFERROR(MID($D2009,FIND(I$1,$D2009,1)+0,30),"x")</f>
        <v>x</v>
      </c>
      <c r="J2009" t="str">
        <f>IFERROR(MID($D2009,FIND(J$1,$D2009,1)+0,30),"x")</f>
        <v>CNPJ N° 08.708.070/0001-00, CO</v>
      </c>
      <c r="K2009" t="str">
        <f>IFERROR(MID($D2009,FIND(K$1,$D2009,1)+0,40),"x")</f>
        <v>VÁLIDO PELO PRAZO DE 04 (QUATRO) ANOS, A</v>
      </c>
      <c r="L2009" t="str">
        <f>IFERROR(MID($D2009,FIND(L$1,$D2009,1)+0,100),"x")</f>
        <v>RESOLVE: ART. 1º - AUTORIZAR O DIREITO DE  USO DOS RECURSOS HÍDRICOS, VÁLIDO PELO PRAZO DE 04 (QUATR</v>
      </c>
      <c r="M2009" t="s">
        <v>4079</v>
      </c>
      <c r="P2009" t="e">
        <f>VLOOKUP(A2009,#REF!,1,FALSE)</f>
        <v>#REF!</v>
      </c>
    </row>
    <row r="2010" spans="1:16" x14ac:dyDescent="0.25">
      <c r="A2010" s="3">
        <v>24296</v>
      </c>
      <c r="B2010" t="s">
        <v>6175</v>
      </c>
      <c r="C2010">
        <v>1989</v>
      </c>
      <c r="D2010" t="s">
        <v>1991</v>
      </c>
      <c r="E2010" s="1">
        <v>24296</v>
      </c>
      <c r="F2010" s="2">
        <v>44477</v>
      </c>
      <c r="G2010" t="str">
        <f>IFERROR(MID($D2010,FIND(G$1,$D2010,1)+0,110),"x")</f>
        <v>LOCALIZADO NA FAZENDA MONTE SIÃO, ZONA RURAL, NO MUNICÍPIO EUNÁPOLIS, MEDIANTE  O CUMPRIMENTO DA LEGISLAÇÃO VI</v>
      </c>
      <c r="H2010" t="str">
        <f>IFERROR(MID($D2010,FIND(H$1,$D2010,1)+0,70),"x")</f>
        <v>CAPTAÇÃO SUPERFICIAL, NA BACIA HIDROGRÁFICA DO RIO JOÃO DO TIBA,  NO A</v>
      </c>
      <c r="I2010" t="str">
        <f>IFERROR(MID($D2010,FIND(I$1,$D2010,1)+0,30),"x")</f>
        <v>CPF N° 030.964.105-50, COM SED</v>
      </c>
      <c r="J2010" t="str">
        <f>IFERROR(MID($D2010,FIND(J$1,$D2010,1)+0,30),"x")</f>
        <v>x</v>
      </c>
      <c r="K2010" t="str">
        <f>IFERROR(MID($D2010,FIND(K$1,$D2010,1)+0,40),"x")</f>
        <v>VÁLIDO PELO PRAZO DE 04 (QUATRO) ANOS, A</v>
      </c>
      <c r="L2010" t="str">
        <f>IFERROR(MID($D2010,FIND(L$1,$D2010,1)+0,100),"x")</f>
        <v>RESOLVE: ART. 1º - AUTORIZAR O DIREITO DE  USO DOS RECURSOS HÍDRICOS, VÁLIDO PELO PRAZO DE 04 (QUATR</v>
      </c>
      <c r="M2010" t="s">
        <v>4080</v>
      </c>
      <c r="P2010" t="e">
        <f>VLOOKUP(A2010,#REF!,1,FALSE)</f>
        <v>#REF!</v>
      </c>
    </row>
    <row r="2011" spans="1:16" x14ac:dyDescent="0.25">
      <c r="A2011" s="3">
        <v>24299</v>
      </c>
      <c r="B2011" t="s">
        <v>6176</v>
      </c>
      <c r="C2011">
        <v>1990</v>
      </c>
      <c r="D2011" t="s">
        <v>1992</v>
      </c>
      <c r="E2011" s="1">
        <v>24299</v>
      </c>
      <c r="F2011" s="2">
        <v>44477</v>
      </c>
      <c r="G2011" t="str">
        <f>IFERROR(MID($D2011,FIND(G$1,$D2011,1)+0,110),"x")</f>
        <v>LOCALIZADO NA FAZENDA DA PAZ, ZONA RURAL, NO MUNICÍPIO DE JUSSARA, MEDIANTE O CUMPRIMENTO DA  LEGISLAÇÃO VIGEN</v>
      </c>
      <c r="H2011" t="str">
        <f>IFERROR(MID($D2011,FIND(H$1,$D2011,1)+0,70),"x")</f>
        <v xml:space="preserve">CAPTAÇÃO SUBTERRÂNEA, NA BACIA HIDROGRÁFICA DO  RIO SÃO FRANCISCO, NO </v>
      </c>
      <c r="I2011" t="str">
        <f>IFERROR(MID($D2011,FIND(I$1,$D2011,1)+0,30),"x")</f>
        <v>CPF N° 047.597.995-83, COM SED</v>
      </c>
      <c r="J2011" t="str">
        <f>IFERROR(MID($D2011,FIND(J$1,$D2011,1)+0,30),"x")</f>
        <v>x</v>
      </c>
      <c r="K2011" t="str">
        <f>IFERROR(MID($D2011,FIND(K$1,$D2011,1)+0,40),"x")</f>
        <v>VÁLIDO PELO PRAZO DE 04 (QUATRO) ANOS, A</v>
      </c>
      <c r="L2011" t="str">
        <f>IFERROR(MID($D2011,FIND(L$1,$D2011,1)+0,100),"x")</f>
        <v>RESOLVE: ART. 1º - AUTORIZAR O DIREITO DE  USO DOS RECURSOS HÍDRICOS, VÁLIDO PELO PRAZO DE 04 (QUATR</v>
      </c>
      <c r="M2011" t="s">
        <v>4081</v>
      </c>
      <c r="P2011" t="e">
        <f>VLOOKUP(A2011,#REF!,1,FALSE)</f>
        <v>#REF!</v>
      </c>
    </row>
    <row r="2012" spans="1:16" x14ac:dyDescent="0.25">
      <c r="A2012" s="3">
        <v>24304</v>
      </c>
      <c r="B2012" t="s">
        <v>6177</v>
      </c>
      <c r="C2012">
        <v>1991</v>
      </c>
      <c r="D2012" t="s">
        <v>1993</v>
      </c>
      <c r="E2012" s="1">
        <v>24304</v>
      </c>
      <c r="F2012" s="2">
        <v>44477</v>
      </c>
      <c r="G2012" t="str">
        <f>IFERROR(MID($D2012,FIND(G$1,$D2012,1)+0,110),"x")</f>
        <v>LOCALIZADO NA FAZENDA  QUEM TEM DEUS TEM TUDO, ZONA RURAL, NO MUNICÍPIO DE ITABERABA, MEDIANTE O CUMPRIMENTO D</v>
      </c>
      <c r="H2012" t="str">
        <f>IFERROR(MID($D2012,FIND(H$1,$D2012,1)+0,70),"x")</f>
        <v>CAPTAÇÃO SUPERFICIAL, NA BACIA HIDROGRÁFICA DO RIO PARAGUAÇU, NO RIO P</v>
      </c>
      <c r="I2012" t="str">
        <f>IFERROR(MID($D2012,FIND(I$1,$D2012,1)+0,30),"x")</f>
        <v>CPF Nº 271.400.755-49, COM SED</v>
      </c>
      <c r="J2012" t="str">
        <f>IFERROR(MID($D2012,FIND(J$1,$D2012,1)+0,30),"x")</f>
        <v>x</v>
      </c>
      <c r="K2012" t="str">
        <f>IFERROR(MID($D2012,FIND(K$1,$D2012,1)+0,40),"x")</f>
        <v>VÁLIDO PELO PRAZO DE 04 (QUATRO) ANOS, A</v>
      </c>
      <c r="L2012" t="str">
        <f>IFERROR(MID($D2012,FIND(L$1,$D2012,1)+0,100),"x")</f>
        <v>RESOLVE: ART. 1º - AUTORIZAR O DIREITO DE USO  DOS RECURSOS HÍDRICOS, VÁLIDO PELO PRAZO DE 04 (QUATR</v>
      </c>
      <c r="M2012" t="s">
        <v>4082</v>
      </c>
      <c r="P2012" t="e">
        <f>VLOOKUP(A2012,#REF!,1,FALSE)</f>
        <v>#REF!</v>
      </c>
    </row>
    <row r="2013" spans="1:16" x14ac:dyDescent="0.25">
      <c r="A2013" s="3">
        <v>24311</v>
      </c>
      <c r="B2013" t="s">
        <v>6178</v>
      </c>
      <c r="C2013">
        <v>1992</v>
      </c>
      <c r="D2013" t="s">
        <v>1994</v>
      </c>
      <c r="E2013" s="1">
        <v>24311</v>
      </c>
      <c r="F2013" s="2">
        <v>44480</v>
      </c>
      <c r="G2013" t="str">
        <f>IFERROR(MID($D2013,FIND(G$1,$D2013,1)+0,110),"x")</f>
        <v>LOCALIZADO NA  FAZENDA BOA ESPERANÇA, ZONA RURAL, NO MUNICÍPIO DE RIO DE CONTAS, MEDIANTE O CUMPRIMENTO  DA LE</v>
      </c>
      <c r="H2013" t="str">
        <f>IFERROR(MID($D2013,FIND(H$1,$D2013,1)+0,70),"x")</f>
        <v>CAPTAÇÃO SUPERFICIAL, NA BACIA HIDROGRÁFICA DO RIO DE CONTAS, NO RIO D</v>
      </c>
      <c r="I2013" t="str">
        <f>IFERROR(MID($D2013,FIND(I$1,$D2013,1)+0,30),"x")</f>
        <v>CPF Nº 157.125.868-00, COM SED</v>
      </c>
      <c r="J2013" t="str">
        <f>IFERROR(MID($D2013,FIND(J$1,$D2013,1)+0,30),"x")</f>
        <v>x</v>
      </c>
      <c r="K2013" t="str">
        <f>IFERROR(MID($D2013,FIND(K$1,$D2013,1)+0,40),"x")</f>
        <v>VÁLIDO PELO PRAZO DE 04 (QUATRO) ANOS, A</v>
      </c>
      <c r="L2013" t="str">
        <f>IFERROR(MID($D2013,FIND(L$1,$D2013,1)+0,100),"x")</f>
        <v>RESOLVE: ART. 1º - AUTORIZAR O DIREITO DE USO  DOS RECURSOS HÍDRICOS, VÁLIDO PELO PRAZO DE 04 (QUATR</v>
      </c>
      <c r="M2013" t="s">
        <v>4083</v>
      </c>
      <c r="P2013" t="e">
        <f>VLOOKUP(A2013,#REF!,1,FALSE)</f>
        <v>#REF!</v>
      </c>
    </row>
    <row r="2014" spans="1:16" x14ac:dyDescent="0.25">
      <c r="A2014" s="3">
        <v>24316</v>
      </c>
      <c r="B2014" t="s">
        <v>6179</v>
      </c>
      <c r="C2014">
        <v>1993</v>
      </c>
      <c r="D2014" t="s">
        <v>1995</v>
      </c>
      <c r="E2014" s="1">
        <v>24316</v>
      </c>
      <c r="F2014" s="2">
        <v>44480</v>
      </c>
      <c r="G2014" t="str">
        <f>IFERROR(MID($D2014,FIND(G$1,$D2014,1)+0,110),"x")</f>
        <v>LOCALIZADO NA  FAZENDA BOA ESPERANÇA, ZONA RURAL, NO MUNICÍPIO DE NOVA SOURE, MEDIANTE O CUMPRIMENTO DA   CÓPI</v>
      </c>
      <c r="H2014" t="str">
        <f>IFERROR(MID($D2014,FIND(H$1,$D2014,1)+0,70),"x")</f>
        <v>CAPTAÇÃO SUBTERRÂNEA, NA BACIA HIDROGRÁFICA DO RIO ITAPICURU,  NAS COO</v>
      </c>
      <c r="I2014" t="str">
        <f>IFERROR(MID($D2014,FIND(I$1,$D2014,1)+0,30),"x")</f>
        <v>x</v>
      </c>
      <c r="J2014" t="str">
        <f>IFERROR(MID($D2014,FIND(J$1,$D2014,1)+0,30),"x")</f>
        <v>CNPJ N° 12.580.258/0001-93, CO</v>
      </c>
      <c r="K2014" t="str">
        <f>IFERROR(MID($D2014,FIND(K$1,$D2014,1)+0,40),"x")</f>
        <v>VÁLIDO PELO PRAZO DE 04 (QUATRO) ANOS, A</v>
      </c>
      <c r="L2014" t="str">
        <f>IFERROR(MID($D2014,FIND(L$1,$D2014,1)+0,100),"x")</f>
        <v>RESOLVE: ART. 1º - AUTORIZAR O DIREITO DE  USO DOS RECURSOS HÍDRICOS, VÁLIDO PELO PRAZO DE 04 (QUATR</v>
      </c>
      <c r="M2014" t="s">
        <v>4084</v>
      </c>
      <c r="P2014" t="e">
        <f>VLOOKUP(A2014,#REF!,1,FALSE)</f>
        <v>#REF!</v>
      </c>
    </row>
    <row r="2015" spans="1:16" x14ac:dyDescent="0.25">
      <c r="A2015" s="3">
        <v>24325</v>
      </c>
      <c r="B2015" t="s">
        <v>6180</v>
      </c>
      <c r="C2015">
        <v>1994</v>
      </c>
      <c r="D2015" t="s">
        <v>1996</v>
      </c>
      <c r="E2015" s="1">
        <v>24325</v>
      </c>
      <c r="F2015" s="2">
        <v>44480</v>
      </c>
      <c r="G2015" t="str">
        <f>IFERROR(MID($D2015,FIND(G$1,$D2015,1)+0,110),"x")</f>
        <v>LOCALIZADO NA FAZENDA SANTA CRUZ MUCUGÊ,  ZONA RURAL, NO MUNICÍPIO DE MUCUGÊ, MEDIANTE O CUMPRIMENTO DA LEGISL</v>
      </c>
      <c r="H2015" t="str">
        <f>IFERROR(MID($D2015,FIND(H$1,$D2015,1)+0,70),"x")</f>
        <v>CAPTAÇÃO SUBTERRÂNEA, NA  BACIA HIDROGRÁFICA DO RIO PARAGUAÇU, NO POÇO</v>
      </c>
      <c r="I2015" t="str">
        <f>IFERROR(MID($D2015,FIND(I$1,$D2015,1)+0,30),"x")</f>
        <v>x</v>
      </c>
      <c r="J2015" t="str">
        <f>IFERROR(MID($D2015,FIND(J$1,$D2015,1)+0,30),"x")</f>
        <v>CNPJ Nº 09.482.129/0001-58, CO</v>
      </c>
      <c r="K2015" t="str">
        <f>IFERROR(MID($D2015,FIND(K$1,$D2015,1)+0,40),"x")</f>
        <v>VÁLIDO PELO PRAZO DE 04 (QUATRO) ANOS, A</v>
      </c>
      <c r="L2015" t="str">
        <f>IFERROR(MID($D2015,FIND(L$1,$D2015,1)+0,100),"x")</f>
        <v>RESOLVE: ART. 1º - AUTORIZAR O DIREITO DE  USO DOS RECURSOS HÍDRICOS, VÁLIDO PELO PRAZO DE 04 (QUATR</v>
      </c>
      <c r="M2015" t="s">
        <v>4085</v>
      </c>
      <c r="P2015" t="e">
        <f>VLOOKUP(A2015,#REF!,1,FALSE)</f>
        <v>#REF!</v>
      </c>
    </row>
    <row r="2016" spans="1:16" x14ac:dyDescent="0.25">
      <c r="A2016" s="3">
        <v>24330</v>
      </c>
      <c r="B2016" t="s">
        <v>6181</v>
      </c>
      <c r="C2016">
        <v>1995</v>
      </c>
      <c r="D2016" t="s">
        <v>1997</v>
      </c>
      <c r="E2016" s="1">
        <v>24330</v>
      </c>
      <c r="F2016" s="2">
        <v>44482</v>
      </c>
      <c r="G2016" t="str">
        <f>IFERROR(MID($D2016,FIND(G$1,$D2016,1)+0,110),"x")</f>
        <v>LOCALIZADO NA FAZENDA MORRO DA SANTA ROSA, ZONA RURAL, NO MUNICÍPIO DE CALDEIRÃO  GRANDE, MEDIANTE O CUMPRIMEN</v>
      </c>
      <c r="H2016" t="str">
        <f>IFERROR(MID($D2016,FIND(H$1,$D2016,1)+0,70),"x")</f>
        <v>CAPTAÇÃO SUBTERRÂNEA, NA BACIA HIDROGRÁFICA DO  RIO ITAPICURU, NAS COO</v>
      </c>
      <c r="I2016" t="str">
        <f>IFERROR(MID($D2016,FIND(I$1,$D2016,1)+0,30),"x")</f>
        <v>CPF SOB N° 016.676.295-49, COM</v>
      </c>
      <c r="J2016" t="str">
        <f>IFERROR(MID($D2016,FIND(J$1,$D2016,1)+0,30),"x")</f>
        <v>x</v>
      </c>
      <c r="K2016" t="str">
        <f>IFERROR(MID($D2016,FIND(K$1,$D2016,1)+0,40),"x")</f>
        <v>VÁLIDO PELO PRAZO DE 04 (QUATRO) ANOS, A</v>
      </c>
      <c r="L2016" t="str">
        <f>IFERROR(MID($D2016,FIND(L$1,$D2016,1)+0,100),"x")</f>
        <v>RESOLVE: ART. 1º - AUTORIZAR O  DIREITO DE USO DOS RECURSOS HÍDRICOS, VÁLIDO PELO PRAZO DE 04 (QUATR</v>
      </c>
      <c r="M2016" t="s">
        <v>4086</v>
      </c>
      <c r="P2016" t="e">
        <f>VLOOKUP(A2016,#REF!,1,FALSE)</f>
        <v>#REF!</v>
      </c>
    </row>
    <row r="2017" spans="1:16" x14ac:dyDescent="0.25">
      <c r="A2017" s="3">
        <v>24331</v>
      </c>
      <c r="B2017" t="s">
        <v>6182</v>
      </c>
      <c r="C2017">
        <v>1996</v>
      </c>
      <c r="D2017" t="s">
        <v>1998</v>
      </c>
      <c r="E2017" s="1">
        <v>24331</v>
      </c>
      <c r="F2017" s="2">
        <v>44482</v>
      </c>
      <c r="G2017" t="str">
        <f>IFERROR(MID($D2017,FIND(G$1,$D2017,1)+0,110),"x")</f>
        <v>LOCALIZADO NA FAZENDA PERIPERI, ZONA RURAL, NO MUNICÍPIO DE ITAPICURU, MEDIANTE O CUMPRIMENTO  DA LEGISLAÇÃO V</v>
      </c>
      <c r="H2017" t="str">
        <f>IFERROR(MID($D2017,FIND(H$1,$D2017,1)+0,70),"x")</f>
        <v xml:space="preserve">CAPTAÇÃO SUBTERRÂNEA, NA BACIA HIDROGRÁFICA DO RIO ITAPICURU, NO POÇO </v>
      </c>
      <c r="I2017" t="str">
        <f>IFERROR(MID($D2017,FIND(I$1,$D2017,1)+0,30),"x")</f>
        <v>CPF N° 576.222.725-15, COM SED</v>
      </c>
      <c r="J2017" t="str">
        <f>IFERROR(MID($D2017,FIND(J$1,$D2017,1)+0,30),"x")</f>
        <v>x</v>
      </c>
      <c r="K2017" t="str">
        <f>IFERROR(MID($D2017,FIND(K$1,$D2017,1)+0,40),"x")</f>
        <v>VÁLIDO PELO PRAZO DE 04 (QUATRO) ANOS, A</v>
      </c>
      <c r="L2017" t="str">
        <f>IFERROR(MID($D2017,FIND(L$1,$D2017,1)+0,100),"x")</f>
        <v>RESOLVE: ART. 1º - AUTORIZAR O  DIREITO DE USO DOS RECURSOS HÍDRICOS, VÁLIDO PELO PRAZO DE 04 (QUATR</v>
      </c>
      <c r="M2017" t="s">
        <v>4087</v>
      </c>
      <c r="P2017" t="e">
        <f>VLOOKUP(A2017,#REF!,1,FALSE)</f>
        <v>#REF!</v>
      </c>
    </row>
    <row r="2018" spans="1:16" x14ac:dyDescent="0.25">
      <c r="A2018" s="3">
        <v>24332</v>
      </c>
      <c r="B2018" t="s">
        <v>6183</v>
      </c>
      <c r="C2018">
        <v>1997</v>
      </c>
      <c r="D2018" t="s">
        <v>1999</v>
      </c>
      <c r="E2018" s="1">
        <v>24332</v>
      </c>
      <c r="F2018" s="2">
        <v>44482</v>
      </c>
      <c r="G2018" t="str">
        <f>IFERROR(MID($D2018,FIND(G$1,$D2018,1)+0,110),"x")</f>
        <v>LOCALIZADO NA FAZENDA ALTO BONITO, ZONA RURAL, NO MUNICÍPIO DE CALDEIRÃO GRANDE, MEDIANTE  O CUMPRIMENTO DA LE</v>
      </c>
      <c r="H2018" t="str">
        <f>IFERROR(MID($D2018,FIND(H$1,$D2018,1)+0,70),"x")</f>
        <v>CAPTAÇÃO SUBTERRÂNEA, NA BACIA HIDROGRÁFICA DO RIO  ITAPICURU, NAS COO</v>
      </c>
      <c r="I2018" t="str">
        <f>IFERROR(MID($D2018,FIND(I$1,$D2018,1)+0,30),"x")</f>
        <v>CPF SOB N° 016.676.295-49, COM</v>
      </c>
      <c r="J2018" t="str">
        <f>IFERROR(MID($D2018,FIND(J$1,$D2018,1)+0,30),"x")</f>
        <v>x</v>
      </c>
      <c r="K2018" t="str">
        <f>IFERROR(MID($D2018,FIND(K$1,$D2018,1)+0,40),"x")</f>
        <v>VÁLIDO PELO PRAZO DE 04 (QUATRO) ANOS, A</v>
      </c>
      <c r="L2018" t="str">
        <f>IFERROR(MID($D2018,FIND(L$1,$D2018,1)+0,100),"x")</f>
        <v>RESOLVE: ART. 1º - AUTORIZAR O DIREITO DE  USO DOS RECURSOS HÍDRICOS, VÁLIDO PELO PRAZO DE 04 (QUATR</v>
      </c>
      <c r="M2018" t="s">
        <v>4088</v>
      </c>
      <c r="P2018" t="e">
        <f>VLOOKUP(A2018,#REF!,1,FALSE)</f>
        <v>#REF!</v>
      </c>
    </row>
    <row r="2019" spans="1:16" x14ac:dyDescent="0.25">
      <c r="A2019" s="3">
        <v>24334</v>
      </c>
      <c r="B2019" t="s">
        <v>6185</v>
      </c>
      <c r="C2019">
        <v>1999</v>
      </c>
      <c r="D2019" t="s">
        <v>2001</v>
      </c>
      <c r="E2019" s="1">
        <v>24334</v>
      </c>
      <c r="F2019" s="2">
        <v>44482</v>
      </c>
      <c r="G2019" t="str">
        <f>IFERROR(MID($D2019,FIND(G$1,$D2019,1)+0,110),"x")</f>
        <v>LOCALIZADO NA FAZENDA GUANAMBI, ZONA RURAL, NO MUNICÍPIO DE  ENCRUZILHADA, MEDIANTE O CUMPRIMENTO DA LEGISLAÇÃ</v>
      </c>
      <c r="H2019" t="str">
        <f>IFERROR(MID($D2019,FIND(H$1,$D2019,1)+0,70),"x")</f>
        <v>CAPTAÇÃO SUPERFICIAL, NA BACIA  HIDROGRÁFICA DO RIO PARDO, NO RIBEIRÃO</v>
      </c>
      <c r="I2019" t="str">
        <f>IFERROR(MID($D2019,FIND(I$1,$D2019,1)+0,30),"x")</f>
        <v>CPF Nº 048.848.925-34, COM SED</v>
      </c>
      <c r="J2019" t="str">
        <f>IFERROR(MID($D2019,FIND(J$1,$D2019,1)+0,30),"x")</f>
        <v>x</v>
      </c>
      <c r="K2019" t="str">
        <f>IFERROR(MID($D2019,FIND(K$1,$D2019,1)+0,40),"x")</f>
        <v>VÁLIDO PELO PRAZO DE 04 (QUATRO) ANOS, A</v>
      </c>
      <c r="L2019" t="str">
        <f>IFERROR(MID($D2019,FIND(L$1,$D2019,1)+0,100),"x")</f>
        <v>RESOLVE: ART. 1º - AUTORIZAR O DIREITO  DE USO DOS RECURSOS HÍDRICOS, VÁLIDO PELO PRAZO DE 04 (QUATR</v>
      </c>
      <c r="M2019" t="s">
        <v>4090</v>
      </c>
      <c r="P2019" t="e">
        <f>VLOOKUP(A2019,#REF!,1,FALSE)</f>
        <v>#REF!</v>
      </c>
    </row>
    <row r="2020" spans="1:16" x14ac:dyDescent="0.25">
      <c r="A2020" s="3">
        <v>24336</v>
      </c>
      <c r="B2020" t="s">
        <v>6186</v>
      </c>
      <c r="C2020">
        <v>2000</v>
      </c>
      <c r="D2020" t="s">
        <v>2002</v>
      </c>
      <c r="E2020" s="1">
        <v>24336</v>
      </c>
      <c r="F2020" s="2">
        <v>44482</v>
      </c>
      <c r="G2020" t="str">
        <f>IFERROR(MID($D2020,FIND(G$1,$D2020,1)+0,110),"x")</f>
        <v>LOCALIZADO NA FAZENDA BAIXA GRANDE, ZONA RURAL,  NO MUNICÍPIO DE NOVA SOURE, MEDIANTE O CUMPRIMENTO DA LEGISLA</v>
      </c>
      <c r="H2020" t="str">
        <f>IFERROR(MID($D2020,FIND(H$1,$D2020,1)+0,70),"x")</f>
        <v>CAPTAÇÃO SUBTERRÂNEA, NA BACIA HIDROGRÁFICA DO RIO ITAPICURU, NAS COOR</v>
      </c>
      <c r="I2020" t="str">
        <f>IFERROR(MID($D2020,FIND(I$1,$D2020,1)+0,30),"x")</f>
        <v>x</v>
      </c>
      <c r="J2020" t="str">
        <f>IFERROR(MID($D2020,FIND(J$1,$D2020,1)+0,30),"x")</f>
        <v>CNPJ N° 12.580.258/0001-93, CO</v>
      </c>
      <c r="K2020" t="str">
        <f>IFERROR(MID($D2020,FIND(K$1,$D2020,1)+0,40),"x")</f>
        <v>VÁLIDO PELO PRAZO DE 04 (QUATRO) ANOS, A</v>
      </c>
      <c r="L2020" t="str">
        <f>IFERROR(MID($D2020,FIND(L$1,$D2020,1)+0,100),"x")</f>
        <v>RESOLVE: ART. 1º - AUTORIZAR O DIREITO DE  USO DOS RECURSOS HÍDRICOS, VÁLIDO PELO PRAZO DE 04 (QUATR</v>
      </c>
      <c r="M2020" t="s">
        <v>4091</v>
      </c>
      <c r="P2020" t="e">
        <f>VLOOKUP(A2020,#REF!,1,FALSE)</f>
        <v>#REF!</v>
      </c>
    </row>
    <row r="2021" spans="1:16" x14ac:dyDescent="0.25">
      <c r="A2021" s="3">
        <v>24338</v>
      </c>
      <c r="B2021" t="s">
        <v>6188</v>
      </c>
      <c r="C2021">
        <v>2002</v>
      </c>
      <c r="D2021" t="s">
        <v>2004</v>
      </c>
      <c r="E2021" s="1">
        <v>24338</v>
      </c>
      <c r="F2021" s="2">
        <v>44482</v>
      </c>
      <c r="G2021" t="str">
        <f>IFERROR(MID($D2021,FIND(G$1,$D2021,1)+0,110),"x")</f>
        <v>LOCALIZADO NO MESMO LOCAL E MUNICÍPIO,MEDIANTE O CUMPRIMENTO DA LEGISLAÇÃO VIGENTE, DOS  CONDICIONANTES E DO P</v>
      </c>
      <c r="H2021" t="str">
        <f>IFERROR(MID($D2021,FIND(H$1,$D2021,1)+0,70),"x")</f>
        <v>CAPTAÇÃO SUBTERRÂNEA, NA BACIA HIDROGRÁFICA DO RIO  SÃO FRANCISCO, NAS</v>
      </c>
      <c r="I2021" t="str">
        <f>IFERROR(MID($D2021,FIND(I$1,$D2021,1)+0,30),"x")</f>
        <v>CPF SOB N° 356.114.135-87, COM</v>
      </c>
      <c r="J2021" t="str">
        <f>IFERROR(MID($D2021,FIND(J$1,$D2021,1)+0,30),"x")</f>
        <v>x</v>
      </c>
      <c r="K2021" t="str">
        <f>IFERROR(MID($D2021,FIND(K$1,$D2021,1)+0,40),"x")</f>
        <v>VÁLIDO PELO PRAZO DE 04 (QUATRO) ANOS, A</v>
      </c>
      <c r="L2021" t="str">
        <f>IFERROR(MID($D2021,FIND(L$1,$D2021,1)+0,100),"x")</f>
        <v>RESOLVE: ART. 1 º - AUTORIZAR O DIREITO DE  USO DOS RECURSOS HÍDRICOS, VÁLIDO PELO PRAZO DE 04 (QUAT</v>
      </c>
      <c r="M2021" t="s">
        <v>4093</v>
      </c>
      <c r="P2021" t="e">
        <f>VLOOKUP(A2021,#REF!,1,FALSE)</f>
        <v>#REF!</v>
      </c>
    </row>
    <row r="2022" spans="1:16" x14ac:dyDescent="0.25">
      <c r="A2022" s="3">
        <v>24339</v>
      </c>
      <c r="B2022" t="s">
        <v>6189</v>
      </c>
      <c r="C2022">
        <v>2003</v>
      </c>
      <c r="D2022" t="s">
        <v>2005</v>
      </c>
      <c r="E2022" s="1">
        <v>24339</v>
      </c>
      <c r="F2022" s="2">
        <v>44482</v>
      </c>
      <c r="G2022" t="str">
        <f>IFERROR(MID($D2022,FIND(G$1,$D2022,1)+0,110),"x")</f>
        <v>LOCALIZADO NA FAZENDA BAIXA GRANDE, ZONA  RURAL, NO MUNICÍPIO DE NOVA SOURE, MEDIANTE O CUMPRIMENTO DA LEGISLA</v>
      </c>
      <c r="H2022" t="str">
        <f>IFERROR(MID($D2022,FIND(H$1,$D2022,1)+0,70),"x")</f>
        <v>CAPTAÇÃO SUBTERRÂNEA, NA BACIA HIDROGRÁFICA DO RIO ITAPICURU, NAS COOR</v>
      </c>
      <c r="I2022" t="str">
        <f>IFERROR(MID($D2022,FIND(I$1,$D2022,1)+0,30),"x")</f>
        <v>x</v>
      </c>
      <c r="J2022" t="str">
        <f>IFERROR(MID($D2022,FIND(J$1,$D2022,1)+0,30),"x")</f>
        <v>CNPJ N° 12.580.258/0001-93, CO</v>
      </c>
      <c r="K2022" t="str">
        <f>IFERROR(MID($D2022,FIND(K$1,$D2022,1)+0,40),"x")</f>
        <v>VÁLIDO PELO PRAZO DE 04 (QUATRO) ANOS, A</v>
      </c>
      <c r="L2022" t="str">
        <f>IFERROR(MID($D2022,FIND(L$1,$D2022,1)+0,100),"x")</f>
        <v>RESOLVE: ART. 1º - AUTORIZAR O DIREITO DE  USO DOS RECURSOS HÍDRICOS, VÁLIDO PELO PRAZO DE 04 (QUATR</v>
      </c>
      <c r="M2022" t="s">
        <v>4094</v>
      </c>
      <c r="P2022" t="e">
        <f>VLOOKUP(A2022,#REF!,1,FALSE)</f>
        <v>#REF!</v>
      </c>
    </row>
    <row r="2023" spans="1:16" x14ac:dyDescent="0.25">
      <c r="A2023" s="3">
        <v>24340</v>
      </c>
      <c r="B2023" t="s">
        <v>6190</v>
      </c>
      <c r="C2023">
        <v>2004</v>
      </c>
      <c r="D2023" t="s">
        <v>2006</v>
      </c>
      <c r="E2023" s="1">
        <v>24340</v>
      </c>
      <c r="F2023" s="2">
        <v>44482</v>
      </c>
      <c r="G2023" t="str">
        <f>IFERROR(MID($D2023,FIND(G$1,$D2023,1)+0,110),"x")</f>
        <v>LOCALIZADO NA FAZENDA BERLIM ORIENTAL, ZONA RURAL, NO MUNICÍPIO DE CA- NARANA,MEDIANTE O CUMPRIMENTO DA LEGISL</v>
      </c>
      <c r="H2023" t="str">
        <f>IFERROR(MID($D2023,FIND(H$1,$D2023,1)+0,70),"x")</f>
        <v>CAPTAÇÃO SUBTERRÂNEA, NA BACIA  HIDROGRÁFICA DO RIO SÃO FRANCISCO, NAS</v>
      </c>
      <c r="I2023" t="str">
        <f>IFERROR(MID($D2023,FIND(I$1,$D2023,1)+0,30),"x")</f>
        <v>CPF SOB N° 203.848.235-72, COM</v>
      </c>
      <c r="J2023" t="str">
        <f>IFERROR(MID($D2023,FIND(J$1,$D2023,1)+0,30),"x")</f>
        <v>x</v>
      </c>
      <c r="K2023" t="str">
        <f>IFERROR(MID($D2023,FIND(K$1,$D2023,1)+0,40),"x")</f>
        <v>VÁLIDO PELO PRAZO DE 04 (QUATRO) ANOS, A</v>
      </c>
      <c r="L2023" t="str">
        <f>IFERROR(MID($D2023,FIND(L$1,$D2023,1)+0,100),"x")</f>
        <v>RESOLVE: ART. 1º - AUTORIZAR O DIREITO DE  USO DOS RECURSOS HÍDRICOS, VÁLIDO PELO PRAZO DE 04 (QUATR</v>
      </c>
      <c r="M2023" t="s">
        <v>4095</v>
      </c>
      <c r="P2023" t="e">
        <f>VLOOKUP(A2023,#REF!,1,FALSE)</f>
        <v>#REF!</v>
      </c>
    </row>
    <row r="2024" spans="1:16" x14ac:dyDescent="0.25">
      <c r="A2024" s="3">
        <v>24347</v>
      </c>
      <c r="B2024" t="s">
        <v>6191</v>
      </c>
      <c r="C2024">
        <v>2005</v>
      </c>
      <c r="D2024" t="s">
        <v>2007</v>
      </c>
      <c r="E2024" s="1">
        <v>24347</v>
      </c>
      <c r="F2024" s="2">
        <v>44483</v>
      </c>
      <c r="G2024" t="str">
        <f>IFERROR(MID($D2024,FIND(G$1,$D2024,1)+0,110),"x")</f>
        <v>LOCALIZADO​ NO​SÍTIO​COQUEIRO,​ZONA​RURAL,​NO​MUNICÍPIO​DE​UTINGA,​MEDIANTE​O​CUMPRIMENTO​DA​LEGISLAÇÃO​ VIGEN</v>
      </c>
      <c r="H2024" t="str">
        <f>IFERROR(MID($D2024,FIND(H$1,$D2024,1)+0,70),"x")</f>
        <v>CAPTAÇÃO​SUBTERRÂNEA,​NA​BACIA​HIDROGRÁFICA​DO​RIO​PARAGUAÇU,​NAS​ COO</v>
      </c>
      <c r="I2024" t="str">
        <f>IFERROR(MID($D2024,FIND(I$1,$D2024,1)+0,30),"x")</f>
        <v>CPF​N°​116.076.455-72,​COM​SED</v>
      </c>
      <c r="J2024" t="str">
        <f>IFERROR(MID($D2024,FIND(J$1,$D2024,1)+0,30),"x")</f>
        <v>x</v>
      </c>
      <c r="K2024" t="str">
        <f>IFERROR(MID($D2024,FIND(K$1,$D2024,1)+0,40),"x")</f>
        <v>VÁLIDO PELO PRAZO DE 04 (QUATRO) ANOS, A</v>
      </c>
      <c r="L2024" t="str">
        <f>IFERROR(MID($D2024,FIND(L$1,$D2024,1)+0,100),"x")</f>
        <v>RESOLVE: ART. 1º - AUTORIZAR O DIREITO DE  USO DOS RECURSOS HÍDRICOS, VÁLIDO PELO PRAZO DE 04 (QUATR</v>
      </c>
      <c r="M2024" t="s">
        <v>4096</v>
      </c>
      <c r="P2024" t="e">
        <f>VLOOKUP(A2024,#REF!,1,FALSE)</f>
        <v>#REF!</v>
      </c>
    </row>
    <row r="2025" spans="1:16" x14ac:dyDescent="0.25">
      <c r="A2025" s="3">
        <v>24348</v>
      </c>
      <c r="B2025" t="s">
        <v>6192</v>
      </c>
      <c r="C2025">
        <v>2006</v>
      </c>
      <c r="D2025" t="s">
        <v>2008</v>
      </c>
      <c r="E2025" s="1">
        <v>24348</v>
      </c>
      <c r="F2025" s="2">
        <v>44483</v>
      </c>
      <c r="G2025" t="str">
        <f>IFERROR(MID($D2025,FIND(G$1,$D2025,1)+0,110),"x")</f>
        <v>LOCALIZADO​NA​FAZENDA​SANTA​MARIA,​ZONA​RURAL,​NO​ MUNICÍPIO DE NOVA SOURE, MEDIANTE O CUMPRIMENTO DA LEGISLAÇ</v>
      </c>
      <c r="H2025" t="str">
        <f>IFERROR(MID($D2025,FIND(H$1,$D2025,1)+0,70),"x")</f>
        <v>CAPTAÇÃO​ SUBTERRÂNEA,​ NA​ BACIA​HIDROGRÁFICA​DO​RIO​ ITAPICURU,​ NAS</v>
      </c>
      <c r="I2025" t="str">
        <f>IFERROR(MID($D2025,FIND(I$1,$D2025,1)+0,30),"x")</f>
        <v>x</v>
      </c>
      <c r="J2025" t="str">
        <f>IFERROR(MID($D2025,FIND(J$1,$D2025,1)+0,30),"x")</f>
        <v>CNPJ N° 08.708.070/0001-00, CO</v>
      </c>
      <c r="K2025" t="str">
        <f>IFERROR(MID($D2025,FIND(K$1,$D2025,1)+0,40),"x")</f>
        <v>VÁLIDO PELO PRAZO DE 04 (QUATRO) ANOS, A</v>
      </c>
      <c r="L2025" t="str">
        <f>IFERROR(MID($D2025,FIND(L$1,$D2025,1)+0,100),"x")</f>
        <v>RESOLVE: ART. 1º - AUTORIZAR O DIREITO DE  USO DOS RECURSOS HÍDRICOS, VÁLIDO PELO PRAZO DE 04 (QUATR</v>
      </c>
      <c r="M2025" t="s">
        <v>4097</v>
      </c>
      <c r="P2025" t="e">
        <f>VLOOKUP(A2025,#REF!,1,FALSE)</f>
        <v>#REF!</v>
      </c>
    </row>
    <row r="2026" spans="1:16" x14ac:dyDescent="0.25">
      <c r="A2026" s="3">
        <v>24349</v>
      </c>
      <c r="B2026" t="s">
        <v>6193</v>
      </c>
      <c r="C2026">
        <v>2007</v>
      </c>
      <c r="D2026" t="s">
        <v>2009</v>
      </c>
      <c r="E2026" s="1">
        <v>24349</v>
      </c>
      <c r="F2026" s="2">
        <v>44483</v>
      </c>
      <c r="G2026" t="str">
        <f>IFERROR(MID($D2026,FIND(G$1,$D2026,1)+0,110),"x")</f>
        <v>LOCALIZADO​NA​FAZENDA​VITÓRIA,​ZONA​RURAL,​S/N,​NO​ MUNICÍPIO DE NOVA SOURE, MEDIANTE O CUMPRIMENTO DA LEGISLA</v>
      </c>
      <c r="H2026" t="str">
        <f>IFERROR(MID($D2026,FIND(H$1,$D2026,1)+0,70),"x")</f>
        <v>CAPTAÇÃO​ SUBTERRÂNEA,​ NA​ BACIA​HIDROGRÁFICA​ DO​RIO​ ITAPICURU,​ NA</v>
      </c>
      <c r="I2026" t="str">
        <f>IFERROR(MID($D2026,FIND(I$1,$D2026,1)+0,30),"x")</f>
        <v>x</v>
      </c>
      <c r="J2026" t="str">
        <f>IFERROR(MID($D2026,FIND(J$1,$D2026,1)+0,30),"x")</f>
        <v>CNPJ N° 08.708.070/0001-00, CO</v>
      </c>
      <c r="K2026" t="str">
        <f>IFERROR(MID($D2026,FIND(K$1,$D2026,1)+0,40),"x")</f>
        <v>VÁLIDO PELO PRAZO DE 04 (QUATRO) ANOS, A</v>
      </c>
      <c r="L2026" t="str">
        <f>IFERROR(MID($D2026,FIND(L$1,$D2026,1)+0,100),"x")</f>
        <v>RESOLVE: ART. 1º - AUTORIZAR O DIREITO DE  USO DOS RECURSOS HÍDRICOS, VÁLIDO PELO PRAZO DE 04 (QUATR</v>
      </c>
      <c r="M2026" t="s">
        <v>4098</v>
      </c>
      <c r="P2026" t="e">
        <f>VLOOKUP(A2026,#REF!,1,FALSE)</f>
        <v>#REF!</v>
      </c>
    </row>
    <row r="2027" spans="1:16" x14ac:dyDescent="0.25">
      <c r="A2027" s="3">
        <v>24352</v>
      </c>
      <c r="B2027" t="s">
        <v>6194</v>
      </c>
      <c r="C2027">
        <v>2008</v>
      </c>
      <c r="D2027" t="s">
        <v>2010</v>
      </c>
      <c r="E2027" s="1">
        <v>24352</v>
      </c>
      <c r="F2027" s="2">
        <v>44483</v>
      </c>
      <c r="G2027" t="str">
        <f>IFERROR(MID($D2027,FIND(G$1,$D2027,1)+0,110),"x")</f>
        <v>LOCALIZADO​NA​FAZENDA​ SANTA​RITA​DOS​ IMPOSSÍVEIS,​ZONA​RURAL,​NO​MUNICÍPIO​DE​ ITAGIBÁ,MEDIANTE​O​CUMPRIMENT</v>
      </c>
      <c r="H2027" t="str">
        <f>IFERROR(MID($D2027,FIND(H$1,$D2027,1)+0,70),"x")</f>
        <v>CAPTAÇÃO​ SUBTERRÂNEA,​ NA​BACIA​HIDROGRÁFICA​ DO RIO DE CONTAS, NO PO</v>
      </c>
      <c r="I2027" t="str">
        <f>IFERROR(MID($D2027,FIND(I$1,$D2027,1)+0,30),"x")</f>
        <v>CPF Nº 393.089.955-87, NOS AUT</v>
      </c>
      <c r="J2027" t="str">
        <f>IFERROR(MID($D2027,FIND(J$1,$D2027,1)+0,30),"x")</f>
        <v>CNPJ N° 74.127.010/0004-71, CO</v>
      </c>
      <c r="K2027" t="str">
        <f>IFERROR(MID($D2027,FIND(K$1,$D2027,1)+0,40),"x")</f>
        <v>VÁLIDO PELO PRAZO DE 04 (QUATRO) ANOS, A</v>
      </c>
      <c r="L2027" t="str">
        <f>IFERROR(MID($D2027,FIND(L$1,$D2027,1)+0,100),"x")</f>
        <v>RESOLVE: ART. 1º - AUTORIZAR O DIREITO  DE USO DOS RECURSOS HÍDRICOS, VÁLIDO PELO PRAZO DE 04 (QUATR</v>
      </c>
      <c r="M2027" t="s">
        <v>4099</v>
      </c>
      <c r="P2027" t="e">
        <f>VLOOKUP(A2027,#REF!,1,FALSE)</f>
        <v>#REF!</v>
      </c>
    </row>
    <row r="2028" spans="1:16" x14ac:dyDescent="0.25">
      <c r="A2028" s="3">
        <v>24362</v>
      </c>
      <c r="B2028" t="s">
        <v>6195</v>
      </c>
      <c r="C2028">
        <v>2009</v>
      </c>
      <c r="D2028" t="s">
        <v>2011</v>
      </c>
      <c r="E2028" s="1">
        <v>24362</v>
      </c>
      <c r="F2028" s="2">
        <v>44484</v>
      </c>
      <c r="G2028" t="str">
        <f>IFERROR(MID($D2028,FIND(G$1,$D2028,1)+0,110),"x")</f>
        <v xml:space="preserve">LOCALIZADO NO MESMO LOCAL E MUNICÍPIO, MEDIANTE O CUMPRIMENTO DA LEGISLAÇÃO VIGENTE, DOS  CONDICIONANTES E DO </v>
      </c>
      <c r="H2028" t="str">
        <f>IFERROR(MID($D2028,FIND(H$1,$D2028,1)+0,70),"x")</f>
        <v>CAPTAÇÃO SUBTERRÂNEA, NA BACIA HIDROGRÁFICA  DO RIO PARAGUAÇU, NAS COO</v>
      </c>
      <c r="I2028" t="str">
        <f>IFERROR(MID($D2028,FIND(I$1,$D2028,1)+0,30),"x")</f>
        <v>CPF N° 728.879.315-04, COM SED</v>
      </c>
      <c r="J2028" t="str">
        <f>IFERROR(MID($D2028,FIND(J$1,$D2028,1)+0,30),"x")</f>
        <v>x</v>
      </c>
      <c r="K2028" t="str">
        <f>IFERROR(MID($D2028,FIND(K$1,$D2028,1)+0,40),"x")</f>
        <v>VÁLIDO PELO PRAZO DE 04 (QUATRO) ANOS, A</v>
      </c>
      <c r="L2028" t="str">
        <f>IFERROR(MID($D2028,FIND(L$1,$D2028,1)+0,100),"x")</f>
        <v>RESOLVE: ART. 1º - AUTORIZAR O DIREITO  DE USO DOS RECURSOS HÍDRICOS, VÁLIDO PELO PRAZO DE 04 (QUATR</v>
      </c>
      <c r="M2028" t="s">
        <v>4100</v>
      </c>
      <c r="P2028" t="e">
        <f>VLOOKUP(A2028,#REF!,1,FALSE)</f>
        <v>#REF!</v>
      </c>
    </row>
    <row r="2029" spans="1:16" x14ac:dyDescent="0.25">
      <c r="A2029" s="3">
        <v>24363</v>
      </c>
      <c r="B2029" t="s">
        <v>6196</v>
      </c>
      <c r="C2029">
        <v>2010</v>
      </c>
      <c r="D2029" t="s">
        <v>2012</v>
      </c>
      <c r="E2029" s="1">
        <v>24363</v>
      </c>
      <c r="F2029" s="2">
        <v>44484</v>
      </c>
      <c r="G2029" t="str">
        <f>IFERROR(MID($D2029,FIND(G$1,$D2029,1)+0,110),"x")</f>
        <v>LOCALIZADO NA FAZENDA OURO VERDE II, ZONA RURAL, NO MUNICÍPIO DE IRAMAIA, MEDIANTE O  CUMPRIMENTO DA LEGISLAÇÃ</v>
      </c>
      <c r="H2029" t="str">
        <f>IFERROR(MID($D2029,FIND(H$1,$D2029,1)+0,70),"x")</f>
        <v>CAPTAÇÃO SUBTERRÂNEA, NA BACIA HIDROGRÁFICA DO  RIO PARAGUAÇU, NAS COO</v>
      </c>
      <c r="I2029" t="str">
        <f>IFERROR(MID($D2029,FIND(I$1,$D2029,1)+0,30),"x")</f>
        <v>CPF N° 834.145.685-00, COM SED</v>
      </c>
      <c r="J2029" t="str">
        <f>IFERROR(MID($D2029,FIND(J$1,$D2029,1)+0,30),"x")</f>
        <v>x</v>
      </c>
      <c r="K2029" t="str">
        <f>IFERROR(MID($D2029,FIND(K$1,$D2029,1)+0,40),"x")</f>
        <v>VÁLIDO PELO PRAZO DE 04 (QUATRO) ANOS, A</v>
      </c>
      <c r="L2029" t="str">
        <f>IFERROR(MID($D2029,FIND(L$1,$D2029,1)+0,100),"x")</f>
        <v>RESOLVE: ART. 1º - AUTORIZAR O DIREITO  DE USO DOS RECURSOS HÍDRICOS, VÁLIDO PELO PRAZO DE 04 (QUATR</v>
      </c>
      <c r="M2029" t="s">
        <v>4101</v>
      </c>
      <c r="P2029" t="e">
        <f>VLOOKUP(A2029,#REF!,1,FALSE)</f>
        <v>#REF!</v>
      </c>
    </row>
    <row r="2030" spans="1:16" x14ac:dyDescent="0.25">
      <c r="A2030" s="3">
        <v>24364</v>
      </c>
      <c r="B2030" t="s">
        <v>6197</v>
      </c>
      <c r="C2030">
        <v>2011</v>
      </c>
      <c r="D2030" t="s">
        <v>2013</v>
      </c>
      <c r="E2030" s="1">
        <v>24364</v>
      </c>
      <c r="F2030" s="2">
        <v>44484</v>
      </c>
      <c r="G2030" t="str">
        <f>IFERROR(MID($D2030,FIND(G$1,$D2030,1)+0,110),"x")</f>
        <v>LOCALIZADO NA FAZENDA TRÊS IRMÃS, ZONA RURAL, NO MUNICÍPIO DE JOÃO DOURADO, MEDIANTE  O CUMPRIMENTO DA LEGISLA</v>
      </c>
      <c r="H2030" t="str">
        <f>IFERROR(MID($D2030,FIND(H$1,$D2030,1)+0,70),"x")</f>
        <v xml:space="preserve">CAPTAÇÃO SUBTERRÂNEA, NA BACIA HIDROGRÁFICA DO  RIO SÃO FRANCISCO, NO </v>
      </c>
      <c r="I2030" t="str">
        <f>IFERROR(MID($D2030,FIND(I$1,$D2030,1)+0,30),"x")</f>
        <v>CPF N° 156.040.635-68, COM SED</v>
      </c>
      <c r="J2030" t="str">
        <f>IFERROR(MID($D2030,FIND(J$1,$D2030,1)+0,30),"x")</f>
        <v>x</v>
      </c>
      <c r="K2030" t="str">
        <f>IFERROR(MID($D2030,FIND(K$1,$D2030,1)+0,40),"x")</f>
        <v>VÁLIDO PELO PRAZO DE 04 (QUATRO) ANOS, A</v>
      </c>
      <c r="L2030" t="str">
        <f>IFERROR(MID($D2030,FIND(L$1,$D2030,1)+0,100),"x")</f>
        <v>RESOLVE: ART. 1º - AUTORIZAR O DIREITO DE  USO DOS RECURSOS HÍDRICOS, VÁLIDO PELO PRAZO DE 04 (QUATR</v>
      </c>
      <c r="M2030" t="s">
        <v>4102</v>
      </c>
      <c r="P2030" t="e">
        <f>VLOOKUP(A2030,#REF!,1,FALSE)</f>
        <v>#REF!</v>
      </c>
    </row>
    <row r="2031" spans="1:16" x14ac:dyDescent="0.25">
      <c r="A2031" s="3">
        <v>24365</v>
      </c>
      <c r="B2031" t="s">
        <v>6198</v>
      </c>
      <c r="C2031">
        <v>2012</v>
      </c>
      <c r="D2031" t="s">
        <v>2014</v>
      </c>
      <c r="E2031" s="1">
        <v>24365</v>
      </c>
      <c r="F2031" s="2">
        <v>44484</v>
      </c>
      <c r="G2031" t="str">
        <f>IFERROR(MID($D2031,FIND(G$1,$D2031,1)+0,110),"x")</f>
        <v>LOCALIZADO NA FAZENDA PAU DE COLHER, ZONA RURAL, NO MUNICÍPIO DE  JACOBINA, MEDIANTE O CUMPRIMENTO DA LEGISLAÇ</v>
      </c>
      <c r="H2031" t="str">
        <f>IFERROR(MID($D2031,FIND(H$1,$D2031,1)+0,70),"x")</f>
        <v>CAPTAÇÃO SUBTERRÂNEA, NA BACIA  HIDROGRÁFICA DO RIO SÃO FRANCISCO, NAS</v>
      </c>
      <c r="I2031" t="str">
        <f>IFERROR(MID($D2031,FIND(I$1,$D2031,1)+0,30),"x")</f>
        <v>CPF SOB N° 999.054.775-00, COM</v>
      </c>
      <c r="J2031" t="str">
        <f>IFERROR(MID($D2031,FIND(J$1,$D2031,1)+0,30),"x")</f>
        <v>x</v>
      </c>
      <c r="K2031" t="str">
        <f>IFERROR(MID($D2031,FIND(K$1,$D2031,1)+0,40),"x")</f>
        <v>VÁLIDO PELO PRAZO DE 04 (QUATRO) ANOS, A</v>
      </c>
      <c r="L2031" t="str">
        <f>IFERROR(MID($D2031,FIND(L$1,$D2031,1)+0,100),"x")</f>
        <v>RESOLVE: ART. 1º - AUTORIZAR O DIREITO DE USO  DOS RECURSOS HÍDRICOS, VÁLIDO PELO PRAZO DE 04 (QUATR</v>
      </c>
      <c r="M2031" t="s">
        <v>4103</v>
      </c>
      <c r="P2031" t="e">
        <f>VLOOKUP(A2031,#REF!,1,FALSE)</f>
        <v>#REF!</v>
      </c>
    </row>
    <row r="2032" spans="1:16" x14ac:dyDescent="0.25">
      <c r="A2032" s="3">
        <v>24366</v>
      </c>
      <c r="B2032" t="s">
        <v>6199</v>
      </c>
      <c r="C2032">
        <v>2013</v>
      </c>
      <c r="D2032" t="s">
        <v>2015</v>
      </c>
      <c r="E2032" s="1">
        <v>24366</v>
      </c>
      <c r="F2032" s="2">
        <v>44484</v>
      </c>
      <c r="G2032" t="str">
        <f>IFERROR(MID($D2032,FIND(G$1,$D2032,1)+0,110),"x")</f>
        <v>LOCALIZADO NO SÍTIO JARDIM DE CIMA, ZONA RURAL, NO MUNICÍPIO DE MIRANGABA,  MEDIANTE O CUMPRIMENTO DA LEGISLAÇ</v>
      </c>
      <c r="H2032" t="str">
        <f>IFERROR(MID($D2032,FIND(H$1,$D2032,1)+0,70),"x")</f>
        <v>CAPTAÇÃO SUBTERRÂNEA, NA BACIA HIDROGRÁFICA  DO RIO SÃO FRANCISCO, NAS</v>
      </c>
      <c r="I2032" t="str">
        <f>IFERROR(MID($D2032,FIND(I$1,$D2032,1)+0,30),"x")</f>
        <v>CPF SOB N° 009.032.335-17, COM</v>
      </c>
      <c r="J2032" t="str">
        <f>IFERROR(MID($D2032,FIND(J$1,$D2032,1)+0,30),"x")</f>
        <v>x</v>
      </c>
      <c r="K2032" t="str">
        <f>IFERROR(MID($D2032,FIND(K$1,$D2032,1)+0,40),"x")</f>
        <v>VÁLIDO PELO PRAZO DE 04 (QUATRO) ANOS, A</v>
      </c>
      <c r="L2032" t="str">
        <f>IFERROR(MID($D2032,FIND(L$1,$D2032,1)+0,100),"x")</f>
        <v>RESOLVE: ART. 1º - AUTORIZAR O DIREITO DE  USO DOS RECURSOS HÍDRICOS, VÁLIDO PELO PRAZO DE 04 (QUATR</v>
      </c>
      <c r="M2032" t="s">
        <v>4104</v>
      </c>
      <c r="P2032" t="e">
        <f>VLOOKUP(A2032,#REF!,1,FALSE)</f>
        <v>#REF!</v>
      </c>
    </row>
    <row r="2033" spans="1:16" x14ac:dyDescent="0.25">
      <c r="A2033" s="3">
        <v>24373</v>
      </c>
      <c r="B2033" t="s">
        <v>6200</v>
      </c>
      <c r="C2033">
        <v>2014</v>
      </c>
      <c r="D2033" t="s">
        <v>2016</v>
      </c>
      <c r="E2033" s="1">
        <v>24373</v>
      </c>
      <c r="F2033" s="2">
        <v>44487</v>
      </c>
      <c r="G2033" t="str">
        <f>IFERROR(MID($D2033,FIND(G$1,$D2033,1)+0,110),"x")</f>
        <v xml:space="preserve">LOCALIZADO NA FAZENDA BREJINHO, ZONA  RURAL, NO MUNICÍPIO DE NOVA SOURE, MEDIANTE O CUMPRIMENTO DA LEGISLAÇÃO </v>
      </c>
      <c r="H2033" t="str">
        <f>IFERROR(MID($D2033,FIND(H$1,$D2033,1)+0,70),"x")</f>
        <v>CAPTAÇÃO SUBTERRÂNEA, NA  BACIA HIDROGRÁFICA DO RIO ITAPICURU, NAS COO</v>
      </c>
      <c r="I2033" t="str">
        <f>IFERROR(MID($D2033,FIND(I$1,$D2033,1)+0,30),"x")</f>
        <v>x</v>
      </c>
      <c r="J2033" t="str">
        <f>IFERROR(MID($D2033,FIND(J$1,$D2033,1)+0,30),"x")</f>
        <v>CNPJ N° 08.708.070/0001-00, CO</v>
      </c>
      <c r="K2033" t="str">
        <f>IFERROR(MID($D2033,FIND(K$1,$D2033,1)+0,40),"x")</f>
        <v>VÁLIDO PELO PRAZO DE 04 (QUATRO) ANOS, A</v>
      </c>
      <c r="L2033" t="str">
        <f>IFERROR(MID($D2033,FIND(L$1,$D2033,1)+0,100),"x")</f>
        <v>RESOLVE: ART. 1º - AUTORIZAR O DIREITO DE  USO DOS RECURSOS HÍDRICOS, VÁLIDO PELO PRAZO DE 04 (QUATR</v>
      </c>
      <c r="M2033" t="s">
        <v>4105</v>
      </c>
      <c r="P2033" t="e">
        <f>VLOOKUP(A2033,#REF!,1,FALSE)</f>
        <v>#REF!</v>
      </c>
    </row>
    <row r="2034" spans="1:16" x14ac:dyDescent="0.25">
      <c r="A2034" s="3">
        <v>24374</v>
      </c>
      <c r="B2034" t="s">
        <v>6201</v>
      </c>
      <c r="C2034">
        <v>2015</v>
      </c>
      <c r="D2034" t="s">
        <v>2017</v>
      </c>
      <c r="E2034" s="1">
        <v>24374</v>
      </c>
      <c r="F2034" s="2">
        <v>44487</v>
      </c>
      <c r="G2034" t="str">
        <f>IFERROR(MID($D2034,FIND(G$1,$D2034,1)+0,110),"x")</f>
        <v>LOCALIZADO NA FAZENDA ALTO ALEGRE 5, ZONA RURAL, NO MUNICÍPIO DE SÁTIRO  DIAS, MEDIANTE O CUMPRIMENTO DA LEGIS</v>
      </c>
      <c r="H2034" t="str">
        <f>IFERROR(MID($D2034,FIND(H$1,$D2034,1)+0,70),"x")</f>
        <v>CAPTAÇÃO SUBTERRÂNEA, NA  BACIA HIDROGRÁFICA DO RIO ITAPICURU, NAS COO</v>
      </c>
      <c r="I2034" t="str">
        <f>IFERROR(MID($D2034,FIND(I$1,$D2034,1)+0,30),"x")</f>
        <v>x</v>
      </c>
      <c r="J2034" t="str">
        <f>IFERROR(MID($D2034,FIND(J$1,$D2034,1)+0,30),"x")</f>
        <v>CNPJ N° 08.708.070/0001-00, CO</v>
      </c>
      <c r="K2034" t="str">
        <f>IFERROR(MID($D2034,FIND(K$1,$D2034,1)+0,40),"x")</f>
        <v>VÁLIDO PELO PRAZO DE 04 (QUATRO) ANOS, A</v>
      </c>
      <c r="L2034" t="str">
        <f>IFERROR(MID($D2034,FIND(L$1,$D2034,1)+0,100),"x")</f>
        <v>RESOLVE: ART. 1º - AUTORIZAR O DIREITO DE  USO DOS RECURSOS HÍDRICOS, VÁLIDO PELO PRAZO DE 04 (QUATR</v>
      </c>
      <c r="M2034" t="s">
        <v>4106</v>
      </c>
      <c r="P2034" t="e">
        <f>VLOOKUP(A2034,#REF!,1,FALSE)</f>
        <v>#REF!</v>
      </c>
    </row>
    <row r="2035" spans="1:16" x14ac:dyDescent="0.25">
      <c r="A2035" s="3">
        <v>24376</v>
      </c>
      <c r="B2035" t="s">
        <v>6202</v>
      </c>
      <c r="C2035">
        <v>2016</v>
      </c>
      <c r="D2035" t="s">
        <v>2018</v>
      </c>
      <c r="E2035" s="1">
        <v>24376</v>
      </c>
      <c r="F2035" s="2">
        <v>44487</v>
      </c>
      <c r="G2035" t="str">
        <f>IFERROR(MID($D2035,FIND(G$1,$D2035,1)+0,110),"x")</f>
        <v>LOCALIZADO NA FAZENDA BAIXA DA PEDRA, ZONA RURAL, NO MUNICÍPIO DE  NOVA SOURE, MEDIANTE O CUMPRIMENTO DA LEGIS</v>
      </c>
      <c r="H2035" t="str">
        <f>IFERROR(MID($D2035,FIND(H$1,$D2035,1)+0,70),"x")</f>
        <v>CAPTAÇÃO SUBTERRÂNEA, NA  BACIA HIDROGRÁFICA DO RIO ITAPICURU, NAS COO</v>
      </c>
      <c r="I2035" t="str">
        <f>IFERROR(MID($D2035,FIND(I$1,$D2035,1)+0,30),"x")</f>
        <v>x</v>
      </c>
      <c r="J2035" t="str">
        <f>IFERROR(MID($D2035,FIND(J$1,$D2035,1)+0,30),"x")</f>
        <v>CNPJ N° 08.708.070/0001-00, CO</v>
      </c>
      <c r="K2035" t="str">
        <f>IFERROR(MID($D2035,FIND(K$1,$D2035,1)+0,40),"x")</f>
        <v>VÁLIDO PELO PRAZO DE 04 (QUATRO) ANOS, A</v>
      </c>
      <c r="L2035" t="str">
        <f>IFERROR(MID($D2035,FIND(L$1,$D2035,1)+0,100),"x")</f>
        <v>RESOLVE: ART. 1º - AUTORIZAR O DIREITO DE  USO DOS RECURSOS HÍDRICOS, VÁLIDO PELO PRAZO DE 04 (QUATR</v>
      </c>
      <c r="M2035" t="s">
        <v>4107</v>
      </c>
      <c r="P2035" t="e">
        <f>VLOOKUP(A2035,#REF!,1,FALSE)</f>
        <v>#REF!</v>
      </c>
    </row>
    <row r="2036" spans="1:16" x14ac:dyDescent="0.25">
      <c r="A2036" s="3">
        <v>24378</v>
      </c>
      <c r="B2036" t="s">
        <v>6203</v>
      </c>
      <c r="C2036">
        <v>2017</v>
      </c>
      <c r="D2036" t="s">
        <v>2019</v>
      </c>
      <c r="E2036" s="1">
        <v>24378</v>
      </c>
      <c r="F2036" s="2">
        <v>44487</v>
      </c>
      <c r="G2036" t="str">
        <f>IFERROR(MID($D2036,FIND(G$1,$D2036,1)+0,110),"x")</f>
        <v xml:space="preserve">LOCALIZADO NO MESMO LOCAL E MUNICÍPIO, MEDIANTE O CUMPRIMENTO DA LEGISLAÇÃO VIGENTE, DOS  CONDICIONANTES E DO </v>
      </c>
      <c r="H2036" t="str">
        <f>IFERROR(MID($D2036,FIND(H$1,$D2036,1)+0,70),"x")</f>
        <v>CAPTAÇÃO SUPERFICIAL, NA BACIA HIDROGRÁFICA DO RIO DE CONTAS, NO RIO D</v>
      </c>
      <c r="I2036" t="str">
        <f>IFERROR(MID($D2036,FIND(I$1,$D2036,1)+0,30),"x")</f>
        <v>CPF Nº 041.001.625-02, COM SED</v>
      </c>
      <c r="J2036" t="str">
        <f>IFERROR(MID($D2036,FIND(J$1,$D2036,1)+0,30),"x")</f>
        <v>x</v>
      </c>
      <c r="K2036" t="str">
        <f>IFERROR(MID($D2036,FIND(K$1,$D2036,1)+0,40),"x")</f>
        <v>VÁLIDO PELO PRAZO DE 04 (QUATRO) ANOS, A</v>
      </c>
      <c r="L2036" t="str">
        <f>IFERROR(MID($D2036,FIND(L$1,$D2036,1)+0,100),"x")</f>
        <v>RESOLVE: ART. 1º - AUTORIZAR O DIREITO DE   USO DOS RECURSOS HÍDRICOS, VÁLIDO PELO PRAZO DE 04 (QUAT</v>
      </c>
      <c r="M2036" t="s">
        <v>4108</v>
      </c>
      <c r="P2036" t="e">
        <f>VLOOKUP(A2036,#REF!,1,FALSE)</f>
        <v>#REF!</v>
      </c>
    </row>
    <row r="2037" spans="1:16" x14ac:dyDescent="0.25">
      <c r="A2037" s="3">
        <v>24379</v>
      </c>
      <c r="B2037" t="s">
        <v>6204</v>
      </c>
      <c r="C2037">
        <v>2018</v>
      </c>
      <c r="D2037" t="s">
        <v>2020</v>
      </c>
      <c r="E2037" s="1">
        <v>24379</v>
      </c>
      <c r="F2037" s="2">
        <v>44487</v>
      </c>
      <c r="G2037" t="str">
        <f>IFERROR(MID($D2037,FIND(G$1,$D2037,1)+0,110),"x")</f>
        <v>LOCALIZADO  NA FAZENDA DEUS AMPARE, CARAIVA, NO MUNICÍPIO DE PORTO SEGURO, MEDIANTE O CUMPRIMENTO DA  LEGISLAÇ</v>
      </c>
      <c r="H2037" t="str">
        <f>IFERROR(MID($D2037,FIND(H$1,$D2037,1)+0,70),"x")</f>
        <v>CAPTAÇÃO SUPERFICIAL, NA BACIA HIDROGRÁFICA DO RIO CARAÍVA, NO CÓRREGO</v>
      </c>
      <c r="I2037" t="str">
        <f>IFERROR(MID($D2037,FIND(I$1,$D2037,1)+0,30),"x")</f>
        <v>CPF Nº 907.655.836-15, COM SED</v>
      </c>
      <c r="J2037" t="str">
        <f>IFERROR(MID($D2037,FIND(J$1,$D2037,1)+0,30),"x")</f>
        <v>x</v>
      </c>
      <c r="K2037" t="str">
        <f>IFERROR(MID($D2037,FIND(K$1,$D2037,1)+0,40),"x")</f>
        <v>VÁLIDO PELO PRAZO DE 04 (QUATRO) ANOS, A</v>
      </c>
      <c r="L2037" t="str">
        <f>IFERROR(MID($D2037,FIND(L$1,$D2037,1)+0,100),"x")</f>
        <v>RESOLVE: ART. 1º - AUTORIZAR O DIREITO DE USO  DOS RECURSOS HÍDRICOS, VÁLIDO PELO PRAZO DE 04 (QUATR</v>
      </c>
      <c r="M2037" t="s">
        <v>4109</v>
      </c>
      <c r="P2037" t="e">
        <f>VLOOKUP(A2037,#REF!,1,FALSE)</f>
        <v>#REF!</v>
      </c>
    </row>
    <row r="2038" spans="1:16" x14ac:dyDescent="0.25">
      <c r="A2038" s="3">
        <v>24381</v>
      </c>
      <c r="B2038" t="s">
        <v>6206</v>
      </c>
      <c r="C2038">
        <v>2020</v>
      </c>
      <c r="D2038" t="s">
        <v>2022</v>
      </c>
      <c r="E2038" s="1">
        <v>24381</v>
      </c>
      <c r="F2038" s="2">
        <v>44487</v>
      </c>
      <c r="G2038" t="str">
        <f>IFERROR(MID($D2038,FIND(G$1,$D2038,1)+0,110),"x")</f>
        <v>LOCALIZADO  NA FAZENDA PROVIDÊNCIA, ZONA RURAL, NO MUNICÍPIO DE MAIQUINIQUE, MEDIANTE O CUMPRIMENTO DA  LEGISL</v>
      </c>
      <c r="H2038" t="str">
        <f>IFERROR(MID($D2038,FIND(H$1,$D2038,1)+0,70),"x")</f>
        <v xml:space="preserve">CAPTAÇÃO SUPERFICIAL, NA BACIA HIDROGRÁFICA DO RIO PARDO,  NO CÓRREGO </v>
      </c>
      <c r="I2038" t="str">
        <f>IFERROR(MID($D2038,FIND(I$1,$D2038,1)+0,30),"x")</f>
        <v>CPF Nº 085.228.555-87, COM SED</v>
      </c>
      <c r="J2038" t="str">
        <f>IFERROR(MID($D2038,FIND(J$1,$D2038,1)+0,30),"x")</f>
        <v>x</v>
      </c>
      <c r="K2038" t="str">
        <f>IFERROR(MID($D2038,FIND(K$1,$D2038,1)+0,40),"x")</f>
        <v>VÁLIDO PELO PRAZO DE 04 (QUATRO) ANOS, A</v>
      </c>
      <c r="L2038" t="str">
        <f>IFERROR(MID($D2038,FIND(L$1,$D2038,1)+0,100),"x")</f>
        <v>RESOLVE: ART. 1º - AUTORIZAR O DIREITO DE  USO DOS RECURSOS HÍDRICOS, VÁLIDO PELO PRAZO DE 04 (QUATR</v>
      </c>
      <c r="M2038" t="s">
        <v>4111</v>
      </c>
      <c r="P2038" t="e">
        <f>VLOOKUP(A2038,#REF!,1,FALSE)</f>
        <v>#REF!</v>
      </c>
    </row>
    <row r="2039" spans="1:16" x14ac:dyDescent="0.25">
      <c r="A2039" s="3">
        <v>24383</v>
      </c>
      <c r="B2039" t="s">
        <v>6207</v>
      </c>
      <c r="C2039">
        <v>2021</v>
      </c>
      <c r="D2039" t="s">
        <v>2023</v>
      </c>
      <c r="E2039" s="1">
        <v>24383</v>
      </c>
      <c r="F2039" s="2">
        <v>44487</v>
      </c>
      <c r="G2039" t="str">
        <f>IFERROR(MID($D2039,FIND(G$1,$D2039,1)+0,110),"x")</f>
        <v>LOCALIZADO NA FAZENDA PASTO, ZONA RURAL, NO MUNICÍPIO DE QUIJINGUE, MEDIANTE O  CUMPRIMENTO DA LEGISLAÇÃO VIGE</v>
      </c>
      <c r="H2039" t="str">
        <f>IFERROR(MID($D2039,FIND(H$1,$D2039,1)+0,70),"x")</f>
        <v xml:space="preserve">CAPTAÇÃO SUPERFICIAL, NA BACIA HIDROGRÁFICA DO RIO  ITAPICURU, NO RIO </v>
      </c>
      <c r="I2039" t="str">
        <f>IFERROR(MID($D2039,FIND(I$1,$D2039,1)+0,30),"x")</f>
        <v>CPF Nº 639.202.475-15, COM SED</v>
      </c>
      <c r="J2039" t="str">
        <f>IFERROR(MID($D2039,FIND(J$1,$D2039,1)+0,30),"x")</f>
        <v>x</v>
      </c>
      <c r="K2039" t="str">
        <f>IFERROR(MID($D2039,FIND(K$1,$D2039,1)+0,40),"x")</f>
        <v>VÁLIDO PELO PRAZO DE 04 (QUATRO) ANOS, A</v>
      </c>
      <c r="L2039" t="str">
        <f>IFERROR(MID($D2039,FIND(L$1,$D2039,1)+0,100),"x")</f>
        <v>RESOLVE: ART. 1º - AUTORIZAR O DIREITO DE  USO DOS RECURSOS HÍDRICOS, VÁLIDO PELO PRAZO DE 04 (QUATR</v>
      </c>
      <c r="M2039" t="s">
        <v>4112</v>
      </c>
      <c r="P2039" t="e">
        <f>VLOOKUP(A2039,#REF!,1,FALSE)</f>
        <v>#REF!</v>
      </c>
    </row>
    <row r="2040" spans="1:16" x14ac:dyDescent="0.25">
      <c r="A2040" s="3">
        <v>24402</v>
      </c>
      <c r="B2040" t="s">
        <v>6213</v>
      </c>
      <c r="C2040">
        <v>2027</v>
      </c>
      <c r="D2040" t="s">
        <v>2029</v>
      </c>
      <c r="E2040" s="1">
        <v>24402</v>
      </c>
      <c r="F2040" s="2">
        <v>44489</v>
      </c>
      <c r="G2040" t="str">
        <f>IFERROR(MID($D2040,FIND(G$1,$D2040,1)+0,110),"x")</f>
        <v>LOCALIZADO NA FAZENDA SANTO ANTÔNIO, POVOADO DO GILÓ, NO MUNICÍPIO DE RIO DE  CONTAS, MEDIANTE O CUMPRIMENTO D</v>
      </c>
      <c r="H2040" t="str">
        <f>IFERROR(MID($D2040,FIND(H$1,$D2040,1)+0,70),"x")</f>
        <v>CAPTAÇÃO SUPERFICIAL, NA BACIA HIDROGRÁFICA DO RIO  DE CONTAS, NO RIAC</v>
      </c>
      <c r="I2040" t="str">
        <f>IFERROR(MID($D2040,FIND(I$1,$D2040,1)+0,30),"x")</f>
        <v>CPF Nº 333.006.405-63, COM SED</v>
      </c>
      <c r="J2040" t="str">
        <f>IFERROR(MID($D2040,FIND(J$1,$D2040,1)+0,30),"x")</f>
        <v>x</v>
      </c>
      <c r="K2040" t="str">
        <f>IFERROR(MID($D2040,FIND(K$1,$D2040,1)+0,40),"x")</f>
        <v>VÁLIDO PELO PRAZO DE 04 (QUATRO) ANOS, A</v>
      </c>
      <c r="L2040" t="str">
        <f>IFERROR(MID($D2040,FIND(L$1,$D2040,1)+0,100),"x")</f>
        <v>RESOLVE: ART. 1º - AUTORIZAR O DIREITO  DE USO DOS RECURSOS HÍDRICOS, VÁLIDO PELO PRAZO DE 04 (QUATR</v>
      </c>
      <c r="M2040" t="s">
        <v>4118</v>
      </c>
      <c r="P2040" t="e">
        <f>VLOOKUP(A2040,#REF!,1,FALSE)</f>
        <v>#REF!</v>
      </c>
    </row>
    <row r="2041" spans="1:16" x14ac:dyDescent="0.25">
      <c r="A2041" s="3">
        <v>24405</v>
      </c>
      <c r="B2041" t="s">
        <v>6214</v>
      </c>
      <c r="C2041">
        <v>2028</v>
      </c>
      <c r="D2041" t="s">
        <v>2030</v>
      </c>
      <c r="E2041" s="1">
        <v>24405</v>
      </c>
      <c r="F2041" s="2">
        <v>44489</v>
      </c>
      <c r="G2041" t="str">
        <f>IFERROR(MID($D2041,FIND(G$1,$D2041,1)+0,110),"x")</f>
        <v>LOCALIZADO NA FAZENDA AGROPECUÁRIA A4, ZONA RURAL, NO MUNICÍPIO DE GUARATINGA, MEDIANTE O  CUMPRIMENTO DA LEGI</v>
      </c>
      <c r="H2041" t="str">
        <f>IFERROR(MID($D2041,FIND(H$1,$D2041,1)+0,70),"x")</f>
        <v>CAPTAÇÃO SUPERFICIAL, NA BACIA HIDROGRÁFICA DO RIO DOS  FRADES, NO CÓR</v>
      </c>
      <c r="I2041" t="str">
        <f>IFERROR(MID($D2041,FIND(I$1,$D2041,1)+0,30),"x")</f>
        <v>x</v>
      </c>
      <c r="J2041" t="str">
        <f>IFERROR(MID($D2041,FIND(J$1,$D2041,1)+0,30),"x")</f>
        <v>CNPJ Nº 13.120.554/0001-74, CO</v>
      </c>
      <c r="K2041" t="str">
        <f>IFERROR(MID($D2041,FIND(K$1,$D2041,1)+0,40),"x")</f>
        <v>VÁLIDO PELO PRAZO DE 04 (QUATRO) ANOS, A</v>
      </c>
      <c r="L2041" t="str">
        <f>IFERROR(MID($D2041,FIND(L$1,$D2041,1)+0,100),"x")</f>
        <v>RESOLVE: ART. 1º - AUTORIZAR O DIREITO DE  USO DOS RECURSOS HÍDRICOS, VÁLIDO PELO PRAZO DE 04 (QUATR</v>
      </c>
      <c r="M2041" t="s">
        <v>4119</v>
      </c>
      <c r="P2041" t="e">
        <f>VLOOKUP(A2041,#REF!,1,FALSE)</f>
        <v>#REF!</v>
      </c>
    </row>
    <row r="2042" spans="1:16" x14ac:dyDescent="0.25">
      <c r="A2042" s="3">
        <v>24406</v>
      </c>
      <c r="B2042" t="s">
        <v>6215</v>
      </c>
      <c r="C2042">
        <v>2029</v>
      </c>
      <c r="D2042" t="s">
        <v>2031</v>
      </c>
      <c r="E2042" s="1">
        <v>24406</v>
      </c>
      <c r="F2042" s="2">
        <v>44489</v>
      </c>
      <c r="G2042" t="str">
        <f>IFERROR(MID($D2042,FIND(G$1,$D2042,1)+0,110),"x")</f>
        <v>LOCALIZADO NO SÍTIO LAGE, MARCOLINO MOURA, NO MUNICÍPIO DE RIO DE CONTAS, MEDIANTE O  CUMPRIMENTO DA LEGISLAÇÃ</v>
      </c>
      <c r="H2042" t="str">
        <f>IFERROR(MID($D2042,FIND(H$1,$D2042,1)+0,70),"x")</f>
        <v xml:space="preserve">CAPTAÇÃO SUPERFICIAL, NA BACIA HIDROGRÁFICA DO RIO  DE CONTAS, NO RIO </v>
      </c>
      <c r="I2042" t="str">
        <f>IFERROR(MID($D2042,FIND(I$1,$D2042,1)+0,30),"x")</f>
        <v>CPF Nº 059.600.665-99, COM SED</v>
      </c>
      <c r="J2042" t="str">
        <f>IFERROR(MID($D2042,FIND(J$1,$D2042,1)+0,30),"x")</f>
        <v>x</v>
      </c>
      <c r="K2042" t="str">
        <f>IFERROR(MID($D2042,FIND(K$1,$D2042,1)+0,40),"x")</f>
        <v>VÁLIDO PELO PRAZO DE 04 (QUATRO) ANOS, A</v>
      </c>
      <c r="L2042" t="str">
        <f>IFERROR(MID($D2042,FIND(L$1,$D2042,1)+0,100),"x")</f>
        <v>RESOLVE: ART. 1º - AUTORIZAR O DIREITO DE  USO DOS RECURSOS HÍDRICOS, VÁLIDO PELO PRAZO DE 04 (QUATR</v>
      </c>
      <c r="M2042" t="s">
        <v>4120</v>
      </c>
      <c r="P2042" t="e">
        <f>VLOOKUP(A2042,#REF!,1,FALSE)</f>
        <v>#REF!</v>
      </c>
    </row>
    <row r="2043" spans="1:16" x14ac:dyDescent="0.25">
      <c r="A2043" s="3">
        <v>24412</v>
      </c>
      <c r="B2043" t="s">
        <v>6216</v>
      </c>
      <c r="C2043">
        <v>2030</v>
      </c>
      <c r="D2043" t="s">
        <v>2032</v>
      </c>
      <c r="E2043" s="1">
        <v>24412</v>
      </c>
      <c r="F2043" s="2">
        <v>44489</v>
      </c>
      <c r="G2043" t="str">
        <f>IFERROR(MID($D2043,FIND(G$1,$D2043,1)+0,110),"x")</f>
        <v xml:space="preserve">LOCALIZADO NA FAZENDA NOVA VIDA, ZONA RURAL, NO MUNICÍPIO DE CARAVELAS, MEDIANTE O  CUMPRIMENTO DA LEGISLAÇÃO </v>
      </c>
      <c r="H2043" t="str">
        <f>IFERROR(MID($D2043,FIND(H$1,$D2043,1)+0,70),"x")</f>
        <v>CAPTAÇÃO SUPERFICIAL, NA BACIA HIDROGRÁFICA DO RIO PERUÍPE, NO  AFLUEN</v>
      </c>
      <c r="I2043" t="str">
        <f>IFERROR(MID($D2043,FIND(I$1,$D2043,1)+0,30),"x")</f>
        <v>x</v>
      </c>
      <c r="J2043" t="str">
        <f>IFERROR(MID($D2043,FIND(J$1,$D2043,1)+0,30),"x")</f>
        <v>CNPJ N° 16.404.287/0001-55, CO</v>
      </c>
      <c r="K2043" t="str">
        <f>IFERROR(MID($D2043,FIND(K$1,$D2043,1)+0,40),"x")</f>
        <v>VÁLIDO PELO PRAZO 04 (QUATRO) ANOS, A SU</v>
      </c>
      <c r="L2043" t="str">
        <f>IFERROR(MID($D2043,FIND(L$1,$D2043,1)+0,100),"x")</f>
        <v xml:space="preserve">RESOLVE: ART. 1º - AUTORIZAR O DIREITO  DE USO DOS RECURSOS HÍDRICOS, VÁLIDO PELO PRAZO 04 (QUATRO) </v>
      </c>
      <c r="M2043" t="s">
        <v>4121</v>
      </c>
      <c r="P2043" t="e">
        <f>VLOOKUP(A2043,#REF!,1,FALSE)</f>
        <v>#REF!</v>
      </c>
    </row>
    <row r="2044" spans="1:16" x14ac:dyDescent="0.25">
      <c r="A2044" s="3">
        <v>24425</v>
      </c>
      <c r="B2044" t="s">
        <v>6217</v>
      </c>
      <c r="C2044">
        <v>2031</v>
      </c>
      <c r="D2044" t="s">
        <v>2033</v>
      </c>
      <c r="E2044" s="1">
        <v>24425</v>
      </c>
      <c r="F2044" s="2">
        <v>44491</v>
      </c>
      <c r="G2044" t="str">
        <f>IFERROR(MID($D2044,FIND(G$1,$D2044,1)+0,110),"x")</f>
        <v>LOCALIZADO  NA FAZENDA PORTO ALEGRE, ZONA RURAL, NO MUNICÍPIO DE ITABERABA, MEDIANTE O CUMPRIMENTO DA  LEGISLA</v>
      </c>
      <c r="H2044" t="str">
        <f>IFERROR(MID($D2044,FIND(H$1,$D2044,1)+0,70),"x")</f>
        <v xml:space="preserve">CAPTAÇÃO SUPERFICIAL, NA BACIA HIDROGRÁFICA DO RIO PARAGUAÇU, NO RIO  </v>
      </c>
      <c r="I2044" t="str">
        <f>IFERROR(MID($D2044,FIND(I$1,$D2044,1)+0,30),"x")</f>
        <v>CPF Nº 237.113.455-49, COM SED</v>
      </c>
      <c r="J2044" t="str">
        <f>IFERROR(MID($D2044,FIND(J$1,$D2044,1)+0,30),"x")</f>
        <v>x</v>
      </c>
      <c r="K2044" t="str">
        <f>IFERROR(MID($D2044,FIND(K$1,$D2044,1)+0,40),"x")</f>
        <v>VÁLIDA PELO PRAZO DE 04 (QUATRO) ANOS, A</v>
      </c>
      <c r="L2044" t="str">
        <f>IFERROR(MID($D2044,FIND(L$1,$D2044,1)+0,100),"x")</f>
        <v>RESOLVE: ART. 1º - AUTORIZAR A RENOVAÇÃO  DO DIREITO DE USO DOS RECURSOS HÍDRICOS, VÁLIDA PELO PRAZO</v>
      </c>
      <c r="M2044" t="s">
        <v>4122</v>
      </c>
      <c r="P2044" t="e">
        <f>VLOOKUP(A2044,#REF!,1,FALSE)</f>
        <v>#REF!</v>
      </c>
    </row>
    <row r="2045" spans="1:16" x14ac:dyDescent="0.25">
      <c r="A2045" s="3">
        <v>24426</v>
      </c>
      <c r="B2045" t="s">
        <v>6218</v>
      </c>
      <c r="C2045">
        <v>2032</v>
      </c>
      <c r="D2045" t="s">
        <v>2034</v>
      </c>
      <c r="E2045" s="1">
        <v>24426</v>
      </c>
      <c r="F2045" s="2">
        <v>44491</v>
      </c>
      <c r="G2045" t="str">
        <f>IFERROR(MID($D2045,FIND(G$1,$D2045,1)+0,110),"x")</f>
        <v>LOCALIZADO NA FAZENDA CALDEIRÃO DE SERRA, ZONA RURAL, NO MUNICÍPIO DE ITABERABA,  MEDIANTE O CUMPRIMENTO DA LE</v>
      </c>
      <c r="H2045" t="str">
        <f>IFERROR(MID($D2045,FIND(H$1,$D2045,1)+0,70),"x")</f>
        <v xml:space="preserve">CAPTAÇÃO SUPERFICIAL, NA BACIA HIDROGRÁFICA  DO RIO PARAGUAÇU, NO RIO </v>
      </c>
      <c r="I2045" t="str">
        <f>IFERROR(MID($D2045,FIND(I$1,$D2045,1)+0,30),"x")</f>
        <v>CPF Nº 054.207.685-34, COM SED</v>
      </c>
      <c r="J2045" t="str">
        <f>IFERROR(MID($D2045,FIND(J$1,$D2045,1)+0,30),"x")</f>
        <v>x</v>
      </c>
      <c r="K2045" t="str">
        <f>IFERROR(MID($D2045,FIND(K$1,$D2045,1)+0,40),"x")</f>
        <v>VÁLIDA PELO PRAZO DE 04 (QUATRO) ANOS, A</v>
      </c>
      <c r="L2045" t="str">
        <f>IFERROR(MID($D2045,FIND(L$1,$D2045,1)+0,100),"x")</f>
        <v>RESOLVE: ART. 1º - AUTORIZAR A RENOVAÇÃO  DO DIREITO DE USO DOS RECURSOS HÍDRICOS, VÁLIDA PELO PRAZO</v>
      </c>
      <c r="M2045" t="s">
        <v>4123</v>
      </c>
      <c r="P2045" t="e">
        <f>VLOOKUP(A2045,#REF!,1,FALSE)</f>
        <v>#REF!</v>
      </c>
    </row>
    <row r="2046" spans="1:16" x14ac:dyDescent="0.25">
      <c r="A2046" s="3">
        <v>24427</v>
      </c>
      <c r="B2046" t="s">
        <v>6219</v>
      </c>
      <c r="C2046">
        <v>2033</v>
      </c>
      <c r="D2046" t="s">
        <v>2035</v>
      </c>
      <c r="E2046" s="1">
        <v>24427</v>
      </c>
      <c r="F2046" s="2">
        <v>44491</v>
      </c>
      <c r="G2046" t="str">
        <f>IFERROR(MID($D2046,FIND(G$1,$D2046,1)+0,110),"x")</f>
        <v>LOCALIZADO NA FAZENDA VAN GUARDA, ZONA RURAL, NO MUNICÍPIO DE  JEREMOABO, MEDIANTE O CUMPRIMENTO DA LEGISLAÇÃO</v>
      </c>
      <c r="H2046" t="str">
        <f>IFERROR(MID($D2046,FIND(H$1,$D2046,1)+0,70),"x")</f>
        <v>CAPTAÇÃO SUBTERRÂNEA,  NA BACIA HIDROGRÁFICA DO RIACHO DO TARÁ, NO POÇ</v>
      </c>
      <c r="I2046" t="str">
        <f>IFERROR(MID($D2046,FIND(I$1,$D2046,1)+0,30),"x")</f>
        <v>CPF N° 000.722.415-00, COM SED</v>
      </c>
      <c r="J2046" t="str">
        <f>IFERROR(MID($D2046,FIND(J$1,$D2046,1)+0,30),"x")</f>
        <v>x</v>
      </c>
      <c r="K2046" t="str">
        <f>IFERROR(MID($D2046,FIND(K$1,$D2046,1)+0,40),"x")</f>
        <v>VÁLIDO PELO PRAZO DE 04 (QUATRO) ANOS, A</v>
      </c>
      <c r="L2046" t="str">
        <f>IFERROR(MID($D2046,FIND(L$1,$D2046,1)+0,100),"x")</f>
        <v>RESOLVE: ART. 1º - AUTORIZAR O  DIREITO DE USO DOS RECURSOS HÍDRICOS, VÁLIDO PELO PRAZO DE 04 (QUATR</v>
      </c>
      <c r="M2046" t="s">
        <v>4124</v>
      </c>
      <c r="P2046" t="e">
        <f>VLOOKUP(A2046,#REF!,1,FALSE)</f>
        <v>#REF!</v>
      </c>
    </row>
    <row r="2047" spans="1:16" x14ac:dyDescent="0.25">
      <c r="A2047" s="3">
        <v>24428</v>
      </c>
      <c r="B2047" t="s">
        <v>6220</v>
      </c>
      <c r="C2047">
        <v>2034</v>
      </c>
      <c r="D2047" t="s">
        <v>2036</v>
      </c>
      <c r="E2047" s="1">
        <v>24428</v>
      </c>
      <c r="F2047" s="2">
        <v>44491</v>
      </c>
      <c r="G2047" t="str">
        <f>IFERROR(MID($D2047,FIND(G$1,$D2047,1)+0,110),"x")</f>
        <v>LOCALIZADO NA FAZENDA VAN GUARDA, ZONA RURAL, NO MUNICÍPIO DE  JEREMOABO, MEDIANTE O CUMPRIMENTO DA LEGISLAÇÃO</v>
      </c>
      <c r="H2047" t="str">
        <f>IFERROR(MID($D2047,FIND(H$1,$D2047,1)+0,70),"x")</f>
        <v>CAPTAÇÃO SUBTERRÂNEA,  NA BACIA HIDROGRÁFICA DO RIACHO DO TARÁ, NO POÇ</v>
      </c>
      <c r="I2047" t="str">
        <f>IFERROR(MID($D2047,FIND(I$1,$D2047,1)+0,30),"x")</f>
        <v>CPF N° 000.722.415-00, COM SED</v>
      </c>
      <c r="J2047" t="str">
        <f>IFERROR(MID($D2047,FIND(J$1,$D2047,1)+0,30),"x")</f>
        <v>x</v>
      </c>
      <c r="K2047" t="str">
        <f>IFERROR(MID($D2047,FIND(K$1,$D2047,1)+0,40),"x")</f>
        <v>VÁLIDO PELO PRAZO DE 04 (QUATRO) ANOS, A</v>
      </c>
      <c r="L2047" t="str">
        <f>IFERROR(MID($D2047,FIND(L$1,$D2047,1)+0,100),"x")</f>
        <v>RESOLVE: ART. 1º - AUTORIZAR O  DIREITO DE USO DOS RECURSOS HÍDRICOS, VÁLIDO PELO PRAZO DE 04 (QUATR</v>
      </c>
      <c r="M2047" t="s">
        <v>4125</v>
      </c>
      <c r="P2047" t="e">
        <f>VLOOKUP(A2047,#REF!,1,FALSE)</f>
        <v>#REF!</v>
      </c>
    </row>
    <row r="2048" spans="1:16" x14ac:dyDescent="0.25">
      <c r="A2048" s="3">
        <v>24431</v>
      </c>
      <c r="B2048" t="s">
        <v>6222</v>
      </c>
      <c r="C2048">
        <v>2036</v>
      </c>
      <c r="D2048" t="s">
        <v>2038</v>
      </c>
      <c r="E2048" s="1">
        <v>24431</v>
      </c>
      <c r="F2048" s="2">
        <v>44491</v>
      </c>
      <c r="G2048" t="str">
        <f>IFERROR(MID($D2048,FIND(G$1,$D2048,1)+0,110),"x")</f>
        <v>LOCALIZADO  NA FAZENDA DAS ÁGUAS, ZONA RURAL, NO MUNICÍPIO DE JEREMOABO, MEDIANTE O CUMPRIMENTO DA  LEGISLAÇÃO</v>
      </c>
      <c r="H2048" t="str">
        <f>IFERROR(MID($D2048,FIND(H$1,$D2048,1)+0,70),"x")</f>
        <v>CAPTAÇÃO SUBTERRÂNEA, NA BACIA HIDROGRÁFICA DO RIO VAZA-BARRIS,  NO PO</v>
      </c>
      <c r="I2048" t="str">
        <f>IFERROR(MID($D2048,FIND(I$1,$D2048,1)+0,30),"x")</f>
        <v>CPF N° 018.195.995-07, COM SED</v>
      </c>
      <c r="J2048" t="str">
        <f>IFERROR(MID($D2048,FIND(J$1,$D2048,1)+0,30),"x")</f>
        <v>x</v>
      </c>
      <c r="K2048" t="str">
        <f>IFERROR(MID($D2048,FIND(K$1,$D2048,1)+0,40),"x")</f>
        <v>VÁLIDO PELO PRAZO DE 04 (QUATRO) ANOS, A</v>
      </c>
      <c r="L2048" t="str">
        <f>IFERROR(MID($D2048,FIND(L$1,$D2048,1)+0,100),"x")</f>
        <v>RESOLVE: ART. 1º - AUTORIZAR O DIREITO  DE USO DOS RECURSOS HÍDRICOS, VÁLIDO PELO PRAZO DE 04 (QUATR</v>
      </c>
      <c r="M2048" t="s">
        <v>4127</v>
      </c>
      <c r="P2048" t="e">
        <f>VLOOKUP(A2048,#REF!,1,FALSE)</f>
        <v>#REF!</v>
      </c>
    </row>
    <row r="2049" spans="1:16" x14ac:dyDescent="0.25">
      <c r="A2049" s="3">
        <v>24434</v>
      </c>
      <c r="B2049" t="s">
        <v>6223</v>
      </c>
      <c r="C2049">
        <v>2037</v>
      </c>
      <c r="D2049" t="s">
        <v>2039</v>
      </c>
      <c r="E2049" s="1">
        <v>24434</v>
      </c>
      <c r="F2049" s="2">
        <v>44494</v>
      </c>
      <c r="G2049" t="str">
        <f>IFERROR(MID($D2049,FIND(G$1,$D2049,1)+0,110),"x")</f>
        <v>LOCALIZADO NA FAZENDA ALVORADA II, ZONA RURAL, NO MUNICÍPIO DE ARAÇÁS, MEDIANTE O CUMPRIMENTO  DA LEGISLAÇÃO V</v>
      </c>
      <c r="H2049" t="str">
        <f>IFERROR(MID($D2049,FIND(H$1,$D2049,1)+0,70),"x")</f>
        <v>CAPTAÇÃO SUBTERRÂNEA, NA BACIA HIDROGRÁFICA DO  RIO POJUCA, NO POÇO 1,</v>
      </c>
      <c r="I2049" t="str">
        <f>IFERROR(MID($D2049,FIND(I$1,$D2049,1)+0,30),"x")</f>
        <v>CPF N° 069.145.048-06, COM SED</v>
      </c>
      <c r="J2049" t="str">
        <f>IFERROR(MID($D2049,FIND(J$1,$D2049,1)+0,30),"x")</f>
        <v>x</v>
      </c>
      <c r="K2049" t="str">
        <f>IFERROR(MID($D2049,FIND(K$1,$D2049,1)+0,40),"x")</f>
        <v>VÁLIDO PELO PRAZO DE 04 (QUATRO) ANOS, A</v>
      </c>
      <c r="L2049" t="str">
        <f>IFERROR(MID($D2049,FIND(L$1,$D2049,1)+0,100),"x")</f>
        <v>RESOLVE: ART. 1º - AUTORIZAR O DIREITO DE  USO DOS RECURSOS HÍDRICOS, VÁLIDO PELO PRAZO DE 04 (QUATR</v>
      </c>
      <c r="M2049" t="s">
        <v>4128</v>
      </c>
      <c r="P2049" t="e">
        <f>VLOOKUP(A2049,#REF!,1,FALSE)</f>
        <v>#REF!</v>
      </c>
    </row>
    <row r="2050" spans="1:16" x14ac:dyDescent="0.25">
      <c r="A2050" s="3">
        <v>24438</v>
      </c>
      <c r="B2050" t="s">
        <v>6224</v>
      </c>
      <c r="C2050">
        <v>2038</v>
      </c>
      <c r="D2050" t="s">
        <v>2040</v>
      </c>
      <c r="E2050" s="1">
        <v>24438</v>
      </c>
      <c r="F2050" s="2">
        <v>44494</v>
      </c>
      <c r="G2050" t="str">
        <f>IFERROR(MID($D2050,FIND(G$1,$D2050,1)+0,110),"x")</f>
        <v>LOCALIZADO NA FAZENDA MULUNGU, ZONA RURAL, NO MUNICÍPIO DE WAGNER, MEDIANTE O CUMPRIMENTO  DA LEGISLAÇÃO VIGEN</v>
      </c>
      <c r="H2050" t="str">
        <f>IFERROR(MID($D2050,FIND(H$1,$D2050,1)+0,70),"x")</f>
        <v>CAPTAÇÃO SUBTERRÂNEA, NA BACIA HIDROGRÁFICA DO RIO  PARAGUAÇU, NO POÇO</v>
      </c>
      <c r="I2050" t="str">
        <f>IFERROR(MID($D2050,FIND(I$1,$D2050,1)+0,30),"x")</f>
        <v>CPF N° 972.857.065-15, COM SED</v>
      </c>
      <c r="J2050" t="str">
        <f>IFERROR(MID($D2050,FIND(J$1,$D2050,1)+0,30),"x")</f>
        <v>x</v>
      </c>
      <c r="K2050" t="str">
        <f>IFERROR(MID($D2050,FIND(K$1,$D2050,1)+0,40),"x")</f>
        <v>VÁLIDO PELO PRAZO DE 04 (QUATRO) ANOS, A</v>
      </c>
      <c r="L2050" t="str">
        <f>IFERROR(MID($D2050,FIND(L$1,$D2050,1)+0,100),"x")</f>
        <v>RESOLVE: ART. 1º - AUTORIZAR O DIREITO  DE USO DOS RECURSOS HÍDRICOS, VÁLIDO PELO PRAZO DE 04 (QUATR</v>
      </c>
      <c r="M2050" t="s">
        <v>4129</v>
      </c>
      <c r="P2050" t="e">
        <f>VLOOKUP(A2050,#REF!,1,FALSE)</f>
        <v>#REF!</v>
      </c>
    </row>
    <row r="2051" spans="1:16" x14ac:dyDescent="0.25">
      <c r="A2051" s="3">
        <v>24439</v>
      </c>
      <c r="B2051" t="s">
        <v>6225</v>
      </c>
      <c r="C2051">
        <v>2039</v>
      </c>
      <c r="D2051" t="s">
        <v>2041</v>
      </c>
      <c r="E2051" s="1">
        <v>24439</v>
      </c>
      <c r="F2051" s="2">
        <v>44494</v>
      </c>
      <c r="G2051" t="str">
        <f>IFERROR(MID($D2051,FIND(G$1,$D2051,1)+0,110),"x")</f>
        <v>LOCALIZADO  NA FAZENDA FIRMICIO VIEIRA, ZONA RURAL, NO MUNICÍPIO DE UTINGA, MEDIANTE O CUMPRIMENTO DA  LEGISLA</v>
      </c>
      <c r="H2051" t="str">
        <f>IFERROR(MID($D2051,FIND(H$1,$D2051,1)+0,70),"x")</f>
        <v>CAPTAÇÃO SUBTERRÂNEA, NA BACIA HIDROGRÁFICA DO RIO PARAGUAÇU,  NO POÇO</v>
      </c>
      <c r="I2051" t="str">
        <f>IFERROR(MID($D2051,FIND(I$1,$D2051,1)+0,30),"x")</f>
        <v>CPF N° 433.627.025-20, COM SED</v>
      </c>
      <c r="J2051" t="str">
        <f>IFERROR(MID($D2051,FIND(J$1,$D2051,1)+0,30),"x")</f>
        <v>x</v>
      </c>
      <c r="K2051" t="str">
        <f>IFERROR(MID($D2051,FIND(K$1,$D2051,1)+0,40),"x")</f>
        <v>VÁLIDO PELO PRAZO DE 04 (QUATRO) ANOS, A</v>
      </c>
      <c r="L2051" t="str">
        <f>IFERROR(MID($D2051,FIND(L$1,$D2051,1)+0,100),"x")</f>
        <v>RESOLVE: ART. 1º - AUTORIZAR O DIREITO DE  USO DOS RECURSOS HÍDRICOS, VÁLIDO PELO PRAZO DE 04 (QUATR</v>
      </c>
      <c r="M2051" t="s">
        <v>4130</v>
      </c>
      <c r="P2051" t="e">
        <f>VLOOKUP(A2051,#REF!,1,FALSE)</f>
        <v>#REF!</v>
      </c>
    </row>
    <row r="2052" spans="1:16" x14ac:dyDescent="0.25">
      <c r="A2052" s="3">
        <v>24440</v>
      </c>
      <c r="B2052" t="s">
        <v>6226</v>
      </c>
      <c r="C2052">
        <v>2040</v>
      </c>
      <c r="D2052" t="s">
        <v>2042</v>
      </c>
      <c r="E2052" s="1">
        <v>24440</v>
      </c>
      <c r="F2052" s="2">
        <v>44494</v>
      </c>
      <c r="G2052" t="str">
        <f>IFERROR(MID($D2052,FIND(G$1,$D2052,1)+0,110),"x")</f>
        <v>LOCALIZADO NA FAZENDA CAATINGA DO MOURA, ZONA RURAL, NO MUNICÍPIO DE JACOBINA, MEDIANTE O  CUMPRIMENTO DA LEGI</v>
      </c>
      <c r="H2052" t="str">
        <f>IFERROR(MID($D2052,FIND(H$1,$D2052,1)+0,70),"x")</f>
        <v xml:space="preserve">CAPTAÇÃO SUBTERRÂNEA, NA BACIA HIDROGRÁFICA DO RIO SÃO  FRANCISCO, NO </v>
      </c>
      <c r="I2052" t="str">
        <f>IFERROR(MID($D2052,FIND(I$1,$D2052,1)+0,30),"x")</f>
        <v>CPF N° 034.380.395-08, COM SED</v>
      </c>
      <c r="J2052" t="str">
        <f>IFERROR(MID($D2052,FIND(J$1,$D2052,1)+0,30),"x")</f>
        <v>x</v>
      </c>
      <c r="K2052" t="str">
        <f>IFERROR(MID($D2052,FIND(K$1,$D2052,1)+0,40),"x")</f>
        <v>VÁLIDO PELO PRAZO DE 04 (QUATRO) ANOS, A</v>
      </c>
      <c r="L2052" t="str">
        <f>IFERROR(MID($D2052,FIND(L$1,$D2052,1)+0,100),"x")</f>
        <v>RESOLVE: ART. 1º - AUTORIZAR O DIREITO DE  USO DOS RECURSOS HÍDRICOS, VÁLIDO PELO PRAZO DE 04 (QUATR</v>
      </c>
      <c r="M2052" t="s">
        <v>4131</v>
      </c>
      <c r="P2052" t="e">
        <f>VLOOKUP(A2052,#REF!,1,FALSE)</f>
        <v>#REF!</v>
      </c>
    </row>
    <row r="2053" spans="1:16" x14ac:dyDescent="0.25">
      <c r="A2053" s="3">
        <v>24453</v>
      </c>
      <c r="B2053" t="s">
        <v>6227</v>
      </c>
      <c r="C2053">
        <v>2041</v>
      </c>
      <c r="D2053" t="s">
        <v>2043</v>
      </c>
      <c r="E2053" s="1">
        <v>24453</v>
      </c>
      <c r="F2053" s="2">
        <v>44495</v>
      </c>
      <c r="G2053" t="str">
        <f>IFERROR(MID($D2053,FIND(G$1,$D2053,1)+0,110),"x")</f>
        <v>LOCALIZADO NA  FAZENDA RODA D’ÁGUA, ZONA RURAL, NO MUNICÍPIO DE RIO DE CONTAS, MEDIANTE O CUMPRIMENTO DA  LEGI</v>
      </c>
      <c r="H2053" t="str">
        <f>IFERROR(MID($D2053,FIND(H$1,$D2053,1)+0,70),"x")</f>
        <v>CAPTAÇÃO SUBTERRÂNEA, NA BACIA HIDROGRÁFICA DO RIO  DE CONTAS, NO POÇO</v>
      </c>
      <c r="I2053" t="str">
        <f>IFERROR(MID($D2053,FIND(I$1,$D2053,1)+0,30),"x")</f>
        <v>CPF N° 368.215.005-68, COM SED</v>
      </c>
      <c r="J2053" t="str">
        <f>IFERROR(MID($D2053,FIND(J$1,$D2053,1)+0,30),"x")</f>
        <v>x</v>
      </c>
      <c r="K2053" t="str">
        <f>IFERROR(MID($D2053,FIND(K$1,$D2053,1)+0,40),"x")</f>
        <v>VÁLIDO PELO PRAZO DE 04 (QUATRO) ANOS, A</v>
      </c>
      <c r="L2053" t="str">
        <f>IFERROR(MID($D2053,FIND(L$1,$D2053,1)+0,100),"x")</f>
        <v>RESOLVE: ART. 1º - AUTORIZAR O DIREITO DE  USO DOS RECURSOS HÍDRICOS, VÁLIDO PELO PRAZO DE 04 (QUATR</v>
      </c>
      <c r="M2053" t="s">
        <v>4132</v>
      </c>
      <c r="P2053" t="e">
        <f>VLOOKUP(A2053,#REF!,1,FALSE)</f>
        <v>#REF!</v>
      </c>
    </row>
    <row r="2054" spans="1:16" x14ac:dyDescent="0.25">
      <c r="A2054" s="3">
        <v>24454</v>
      </c>
      <c r="B2054" t="s">
        <v>6228</v>
      </c>
      <c r="C2054">
        <v>2042</v>
      </c>
      <c r="D2054" t="s">
        <v>2044</v>
      </c>
      <c r="E2054" s="1">
        <v>24454</v>
      </c>
      <c r="F2054" s="2">
        <v>44495</v>
      </c>
      <c r="G2054" t="str">
        <f>IFERROR(MID($D2054,FIND(G$1,$D2054,1)+0,110),"x")</f>
        <v>LOCALIZADO NO SÍTIO SUCUPIRA,  ZONA RURAL, NO MUNICÍPIO DE BIRITINGA, MEDIANTE O CUMPRIMENTO DA LEGISLAÇÃO VIG</v>
      </c>
      <c r="H2054" t="str">
        <f>IFERROR(MID($D2054,FIND(H$1,$D2054,1)+0,70),"x")</f>
        <v>CAPTAÇÃO SUBTERRÂNEA, NA BACIA HIDROGRÁFICA DO RIO INHAMBUPE, NAS COOR</v>
      </c>
      <c r="I2054" t="str">
        <f>IFERROR(MID($D2054,FIND(I$1,$D2054,1)+0,30),"x")</f>
        <v>x</v>
      </c>
      <c r="J2054" t="str">
        <f>IFERROR(MID($D2054,FIND(J$1,$D2054,1)+0,30),"x")</f>
        <v>CNPJ N° 40.452.994/0001-00, CO</v>
      </c>
      <c r="K2054" t="str">
        <f>IFERROR(MID($D2054,FIND(K$1,$D2054,1)+0,40),"x")</f>
        <v>VÁLIDO PELO PRAZO DE 04 (QUATRO) ANOS, A</v>
      </c>
      <c r="L2054" t="str">
        <f>IFERROR(MID($D2054,FIND(L$1,$D2054,1)+0,100),"x")</f>
        <v>RESOLVE: ART. 1º - AUTORIZAR O DIREITO  DE USO DOS RECURSOS HÍDRICOS, VÁLIDO PELO PRAZO DE 04 (QUATR</v>
      </c>
      <c r="M2054" t="s">
        <v>4133</v>
      </c>
      <c r="P2054" t="e">
        <f>VLOOKUP(A2054,#REF!,1,FALSE)</f>
        <v>#REF!</v>
      </c>
    </row>
    <row r="2055" spans="1:16" x14ac:dyDescent="0.25">
      <c r="A2055" s="3">
        <v>24469</v>
      </c>
      <c r="B2055" t="s">
        <v>6229</v>
      </c>
      <c r="C2055">
        <v>2043</v>
      </c>
      <c r="D2055" t="s">
        <v>2045</v>
      </c>
      <c r="E2055" s="1">
        <v>24469</v>
      </c>
      <c r="F2055" s="2">
        <v>44496</v>
      </c>
      <c r="G2055" t="str">
        <f>IFERROR(MID($D2055,FIND(G$1,$D2055,1)+0,110),"x")</f>
        <v>LOCALIZADO NA FAZENDA  LAJE, ZONA RURAL, NO MUNICÍPIO DE FILADÉLFIA, MEDIANTE O CUMPRIMENTO DA LEGISLAÇÃO VIGE</v>
      </c>
      <c r="H2055" t="str">
        <f>IFERROR(MID($D2055,FIND(H$1,$D2055,1)+0,70),"x")</f>
        <v xml:space="preserve">CAPTAÇÃO SUPERFICIAL, NA BACIA HIDROGRÁFICA DO RIO ITAPICURU, NO RIO  </v>
      </c>
      <c r="I2055" t="str">
        <f>IFERROR(MID($D2055,FIND(I$1,$D2055,1)+0,30),"x")</f>
        <v>CPF Nº 190.920.085-91, COM SED</v>
      </c>
      <c r="J2055" t="str">
        <f>IFERROR(MID($D2055,FIND(J$1,$D2055,1)+0,30),"x")</f>
        <v>x</v>
      </c>
      <c r="K2055" t="str">
        <f>IFERROR(MID($D2055,FIND(K$1,$D2055,1)+0,40),"x")</f>
        <v>VÁLIDO PELO PRAZO DE 04 (QUATRO) ANOS, A</v>
      </c>
      <c r="L2055" t="str">
        <f>IFERROR(MID($D2055,FIND(L$1,$D2055,1)+0,100),"x")</f>
        <v>RESOLVE: ART. 1º - AUTORIZAR O DIREITO DE  USO DOS RECURSOS HÍDRICOS, VÁLIDO PELO PRAZO DE 04 (QUATR</v>
      </c>
      <c r="M2055" t="s">
        <v>4134</v>
      </c>
      <c r="P2055" t="e">
        <f>VLOOKUP(A2055,#REF!,1,FALSE)</f>
        <v>#REF!</v>
      </c>
    </row>
    <row r="2056" spans="1:16" x14ac:dyDescent="0.25">
      <c r="A2056" s="3">
        <v>24487</v>
      </c>
      <c r="B2056" t="s">
        <v>6231</v>
      </c>
      <c r="C2056">
        <v>2045</v>
      </c>
      <c r="D2056" t="s">
        <v>2047</v>
      </c>
      <c r="E2056" s="1">
        <v>24487</v>
      </c>
      <c r="F2056" s="2">
        <v>44503</v>
      </c>
      <c r="G2056" t="str">
        <f>IFERROR(MID($D2056,FIND(G$1,$D2056,1)+0,110),"x")</f>
        <v xml:space="preserve">LOCALIZADO NA FAZENDA LARANJEIRAS DOIS  IRMÃOS, ZONA RURAL, NO MUNICÍPIO DE JEREMOABO, MEDIANTE O CUMPRIMENTO </v>
      </c>
      <c r="H2056" t="str">
        <f>IFERROR(MID($D2056,FIND(H$1,$D2056,1)+0,70),"x")</f>
        <v>CAPTAÇÃO SUBTERRÂNEA, NA BACIA HIDROGRÁFICA DO RIO VAZA-BARRIS, NO POÇ</v>
      </c>
      <c r="I2056" t="str">
        <f>IFERROR(MID($D2056,FIND(I$1,$D2056,1)+0,30),"x")</f>
        <v>CPF N° 093.648.198-61,  COM SE</v>
      </c>
      <c r="J2056" t="str">
        <f>IFERROR(MID($D2056,FIND(J$1,$D2056,1)+0,30),"x")</f>
        <v>x</v>
      </c>
      <c r="K2056" t="str">
        <f>IFERROR(MID($D2056,FIND(K$1,$D2056,1)+0,40),"x")</f>
        <v>VÁLIDA PELO PRAZO DE VIGÊNCIA DA PORTARI</v>
      </c>
      <c r="L2056" t="str">
        <f>IFERROR(MID($D2056,FIND(L$1,$D2056,1)+0,100),"x")</f>
        <v>RESOLVE: ART. 1º - AUTORIZAR A  ALTERAÇÃO DO DIREITO DE USO DOS RECURSOS HÍDRICOS, RELACIONADA AO PR</v>
      </c>
      <c r="M2056" t="s">
        <v>4136</v>
      </c>
      <c r="P2056" t="e">
        <f>VLOOKUP(A2056,#REF!,1,FALSE)</f>
        <v>#REF!</v>
      </c>
    </row>
    <row r="2057" spans="1:16" x14ac:dyDescent="0.25">
      <c r="A2057" s="3">
        <v>24491</v>
      </c>
      <c r="B2057" t="s">
        <v>6232</v>
      </c>
      <c r="C2057">
        <v>2046</v>
      </c>
      <c r="D2057" t="s">
        <v>2048</v>
      </c>
      <c r="E2057" s="1">
        <v>24491</v>
      </c>
      <c r="F2057" s="2">
        <v>44503</v>
      </c>
      <c r="G2057" t="str">
        <f>IFERROR(MID($D2057,FIND(G$1,$D2057,1)+0,110),"x")</f>
        <v>LOCALIZADO NO MESMO LOCAL E MUNICÍPIO, MEDIANTE O CUMPRIMENTO DA LEGISLAÇÃO VIGENTE, DOS CON- DICIONANTES E DO</v>
      </c>
      <c r="H2057" t="str">
        <f>IFERROR(MID($D2057,FIND(H$1,$D2057,1)+0,70),"x")</f>
        <v>CAPTAÇÃO  SUBTERRÂNEA, NA BACIA HIDROGRÁFICA DO RIO REAL, NO POÇO 1, N</v>
      </c>
      <c r="I2057" t="str">
        <f>IFERROR(MID($D2057,FIND(I$1,$D2057,1)+0,30),"x")</f>
        <v>CPF Nº 557.463.225-04, COM  SE</v>
      </c>
      <c r="J2057" t="str">
        <f>IFERROR(MID($D2057,FIND(J$1,$D2057,1)+0,30),"x")</f>
        <v>x</v>
      </c>
      <c r="K2057" t="str">
        <f>IFERROR(MID($D2057,FIND(K$1,$D2057,1)+0,40),"x")</f>
        <v>VÁLIDA PELO PRAZO DE VIGÊNCIA DA PORTARI</v>
      </c>
      <c r="L2057" t="str">
        <f>IFERROR(MID($D2057,FIND(L$1,$D2057,1)+0,100),"x")</f>
        <v>RESOLVE: ART. 1º - AUTORIZAR A  ALTERAÇÃO DO DIREITO DE USO DOS RECURSOS HÍDRICOS, RELACIONADA AO PR</v>
      </c>
      <c r="M2057" t="s">
        <v>4137</v>
      </c>
      <c r="P2057" t="e">
        <f>VLOOKUP(A2057,#REF!,1,FALSE)</f>
        <v>#REF!</v>
      </c>
    </row>
    <row r="2058" spans="1:16" x14ac:dyDescent="0.25">
      <c r="A2058" s="3">
        <v>24492</v>
      </c>
      <c r="B2058" t="s">
        <v>6233</v>
      </c>
      <c r="C2058">
        <v>2047</v>
      </c>
      <c r="D2058" t="s">
        <v>2049</v>
      </c>
      <c r="E2058" s="1">
        <v>24492</v>
      </c>
      <c r="F2058" s="2">
        <v>44503</v>
      </c>
      <c r="G2058" t="str">
        <f>IFERROR(MID($D2058,FIND(G$1,$D2058,1)+0,110),"x")</f>
        <v>LOCALIZADO NA FAZENDA RODA D’ÁGUA, ZONA RURAL, NO MUNICÍPIO DE RIO DE  CONTAS, MEDIANTE O CUMPRIMENTO DA LEGIS</v>
      </c>
      <c r="H2058" t="str">
        <f>IFERROR(MID($D2058,FIND(H$1,$D2058,1)+0,70),"x")</f>
        <v>CAPTAÇÃO SUBTERRÂNEA, NA BACIA  HIDROGRÁFICA DO RIO DE CONTAS, NAS COO</v>
      </c>
      <c r="I2058" t="str">
        <f>IFERROR(MID($D2058,FIND(I$1,$D2058,1)+0,30),"x")</f>
        <v>CPF SOB N° 055.396.345-78, COM</v>
      </c>
      <c r="J2058" t="str">
        <f>IFERROR(MID($D2058,FIND(J$1,$D2058,1)+0,30),"x")</f>
        <v>x</v>
      </c>
      <c r="K2058" t="str">
        <f>IFERROR(MID($D2058,FIND(K$1,$D2058,1)+0,40),"x")</f>
        <v>VÁLIDO PELO PRAZO DE 04 (QUATRO) ANOS, A</v>
      </c>
      <c r="L2058" t="str">
        <f>IFERROR(MID($D2058,FIND(L$1,$D2058,1)+0,100),"x")</f>
        <v>RESOLVE: ART. 1º - AUTORIZAR O DIREITO  DE USO DOS RECURSOS HÍDRICOS, VÁLIDO PELO PRAZO DE 04 (QUATR</v>
      </c>
      <c r="M2058" t="s">
        <v>4138</v>
      </c>
      <c r="P2058" t="e">
        <f>VLOOKUP(A2058,#REF!,1,FALSE)</f>
        <v>#REF!</v>
      </c>
    </row>
    <row r="2059" spans="1:16" x14ac:dyDescent="0.25">
      <c r="A2059" s="3">
        <v>24493</v>
      </c>
      <c r="B2059" t="s">
        <v>6234</v>
      </c>
      <c r="C2059">
        <v>2048</v>
      </c>
      <c r="D2059" t="s">
        <v>2050</v>
      </c>
      <c r="E2059" s="1">
        <v>24493</v>
      </c>
      <c r="F2059" s="2">
        <v>44503</v>
      </c>
      <c r="G2059" t="str">
        <f>IFERROR(MID($D2059,FIND(G$1,$D2059,1)+0,110),"x")</f>
        <v>LOCALIZADO  NA FAZENDA CAPELINHA, ZONA RURAL, NO MUNICÍPIO DE WAGNER, MEDIANTE O CUMPRIMENTO DA  LEGISLAÇÃO VI</v>
      </c>
      <c r="H2059" t="str">
        <f>IFERROR(MID($D2059,FIND(H$1,$D2059,1)+0,70),"x")</f>
        <v>CAPTAÇÃO SUBTERRÂNEA, NA BACIA HIDROGRÁFICA DO RIO PARAGUAÇU, NAS  COO</v>
      </c>
      <c r="I2059" t="str">
        <f>IFERROR(MID($D2059,FIND(I$1,$D2059,1)+0,30),"x")</f>
        <v>CPF N° 009.868.275-09, COM SED</v>
      </c>
      <c r="J2059" t="str">
        <f>IFERROR(MID($D2059,FIND(J$1,$D2059,1)+0,30),"x")</f>
        <v>x</v>
      </c>
      <c r="K2059" t="str">
        <f>IFERROR(MID($D2059,FIND(K$1,$D2059,1)+0,40),"x")</f>
        <v>VÁLIDO PELO PRAZO DE 04 (QUATRO) ANOS, A</v>
      </c>
      <c r="L2059" t="str">
        <f>IFERROR(MID($D2059,FIND(L$1,$D2059,1)+0,100),"x")</f>
        <v>RESOLVE: ART. 1º - AUTORIZAR O DIREITO DE  USO DOS RECURSOS HÍDRICOS, VÁLIDO PELO PRAZO DE 04 (QUATR</v>
      </c>
      <c r="M2059" t="s">
        <v>4139</v>
      </c>
      <c r="P2059" t="e">
        <f>VLOOKUP(A2059,#REF!,1,FALSE)</f>
        <v>#REF!</v>
      </c>
    </row>
    <row r="2060" spans="1:16" x14ac:dyDescent="0.25">
      <c r="A2060" s="3">
        <v>24495</v>
      </c>
      <c r="B2060" t="s">
        <v>6235</v>
      </c>
      <c r="C2060">
        <v>2049</v>
      </c>
      <c r="D2060" t="s">
        <v>2051</v>
      </c>
      <c r="E2060" s="1">
        <v>24495</v>
      </c>
      <c r="F2060" s="2">
        <v>44503</v>
      </c>
      <c r="G2060" t="str">
        <f>IFERROR(MID($D2060,FIND(G$1,$D2060,1)+0,110),"x")</f>
        <v>LOCALIZADO NESSE MESMO LOCAL E  MUNICÍPIO,MEDIANTE O CUMPRIMENTO DA LEGISLAÇÃO VIGENTE, DOS CONDICIONANTES E D</v>
      </c>
      <c r="H2060" t="str">
        <f>IFERROR(MID($D2060,FIND(H$1,$D2060,1)+0,70),"x")</f>
        <v xml:space="preserve">CAPTAÇÃO SUBTERRÂNEA, NA BACIA HIDROGRÁFICA DO RIO POJUCA, NO POÇO 1, </v>
      </c>
      <c r="I2060" t="str">
        <f>IFERROR(MID($D2060,FIND(I$1,$D2060,1)+0,30),"x")</f>
        <v>x</v>
      </c>
      <c r="J2060" t="str">
        <f>IFERROR(MID($D2060,FIND(J$1,$D2060,1)+0,30),"x")</f>
        <v>CNPJ N° 03.871.681/0001-51,  C</v>
      </c>
      <c r="K2060" t="str">
        <f>IFERROR(MID($D2060,FIND(K$1,$D2060,1)+0,40),"x")</f>
        <v>VÁLIDO PELO PRAZO DE 04 (QUATRO) ANOS, A</v>
      </c>
      <c r="L2060" t="str">
        <f>IFERROR(MID($D2060,FIND(L$1,$D2060,1)+0,100),"x")</f>
        <v>RESOLVE: ART. 1º - AUTORIZAR O  DIREITO DE USO DOS RECURSOS HÍDRICOS, VÁLIDO PELO PRAZO DE 04 (QUATR</v>
      </c>
      <c r="M2060" t="s">
        <v>4140</v>
      </c>
      <c r="P2060" t="e">
        <f>VLOOKUP(A2060,#REF!,1,FALSE)</f>
        <v>#REF!</v>
      </c>
    </row>
    <row r="2061" spans="1:16" x14ac:dyDescent="0.25">
      <c r="A2061" s="3">
        <v>24498</v>
      </c>
      <c r="B2061" t="s">
        <v>6236</v>
      </c>
      <c r="C2061">
        <v>2050</v>
      </c>
      <c r="D2061" t="s">
        <v>2052</v>
      </c>
      <c r="E2061" s="1">
        <v>24498</v>
      </c>
      <c r="F2061" s="2">
        <v>44504</v>
      </c>
      <c r="G2061" t="str">
        <f>IFERROR(MID($D2061,FIND(G$1,$D2061,1)+0,110),"x")</f>
        <v>LOCALIZADO NA FAZENDA  BAIXA DO LICURI 07, ZONA RURAL, NO MUNICÍPIO DE RIBEIRA DO AMPARO, MEDIANTE O CUMPRIMEN</v>
      </c>
      <c r="H2061" t="str">
        <f>IFERROR(MID($D2061,FIND(H$1,$D2061,1)+0,70),"x")</f>
        <v>CAPTAÇÃO SUBTERRÂNEA, NA BACIA HIDROGRÁFICA DO  RIO ITAPICURU, NO POÇO</v>
      </c>
      <c r="I2061" t="str">
        <f>IFERROR(MID($D2061,FIND(I$1,$D2061,1)+0,30),"x")</f>
        <v>x</v>
      </c>
      <c r="J2061" t="str">
        <f>IFERROR(MID($D2061,FIND(J$1,$D2061,1)+0,30),"x")</f>
        <v>CNPJ N° 07.231.103/0001-01, CO</v>
      </c>
      <c r="K2061" t="str">
        <f>IFERROR(MID($D2061,FIND(K$1,$D2061,1)+0,40),"x")</f>
        <v>VÁLIDO PELO PRAZO DE 04 (QUATRO) ANOS, A</v>
      </c>
      <c r="L2061" t="str">
        <f>IFERROR(MID($D2061,FIND(L$1,$D2061,1)+0,100),"x")</f>
        <v>RESOLVE: ART. 1º - AUTORIZAR O DIREITO DE  USO DOS RECURSOS HÍDRICOS, VÁLIDO PELO PRAZO DE 04 (QUATR</v>
      </c>
      <c r="M2061" t="s">
        <v>4141</v>
      </c>
      <c r="P2061" t="e">
        <f>VLOOKUP(A2061,#REF!,1,FALSE)</f>
        <v>#REF!</v>
      </c>
    </row>
    <row r="2062" spans="1:16" x14ac:dyDescent="0.25">
      <c r="A2062" s="3">
        <v>24503</v>
      </c>
      <c r="B2062" t="s">
        <v>6237</v>
      </c>
      <c r="C2062">
        <v>2051</v>
      </c>
      <c r="D2062" t="s">
        <v>2053</v>
      </c>
      <c r="E2062" s="1">
        <v>24503</v>
      </c>
      <c r="F2062" s="2">
        <v>44504</v>
      </c>
      <c r="G2062" t="str">
        <f>IFERROR(MID($D2062,FIND(G$1,$D2062,1)+0,110),"x")</f>
        <v>LOCALIZADO NA FAZENDA PAGUGU, COMUNIDADE FORMOSO, ZONA RURAL, NO MUNICÍPIO DE  INHAMBUPE, MEDIANTE O CUMPRIMEN</v>
      </c>
      <c r="H2062" t="str">
        <f>IFERROR(MID($D2062,FIND(H$1,$D2062,1)+0,70),"x")</f>
        <v>CAPTAÇÃO SUBTERRÂNEA, NA BACIA HIDROGRÁFICA DO  RIO INHAMBUPE, NAS COO</v>
      </c>
      <c r="I2062" t="str">
        <f>IFERROR(MID($D2062,FIND(I$1,$D2062,1)+0,30),"x")</f>
        <v>CPF N° 811.957.455-91, COM SED</v>
      </c>
      <c r="J2062" t="str">
        <f>IFERROR(MID($D2062,FIND(J$1,$D2062,1)+0,30),"x")</f>
        <v>x</v>
      </c>
      <c r="K2062" t="str">
        <f>IFERROR(MID($D2062,FIND(K$1,$D2062,1)+0,40),"x")</f>
        <v>VÁLIDO PELO PRAZO DE 04 (QUATRO) ANOS, A</v>
      </c>
      <c r="L2062" t="str">
        <f>IFERROR(MID($D2062,FIND(L$1,$D2062,1)+0,100),"x")</f>
        <v>RESOLVE: ART. 1º - AUTORIZAR O DIREITO DE  USO DOS RECURSOS HÍDRICOS, VÁLIDO PELO PRAZO DE 04 (QUATR</v>
      </c>
      <c r="M2062" t="s">
        <v>4142</v>
      </c>
      <c r="P2062" t="e">
        <f>VLOOKUP(A2062,#REF!,1,FALSE)</f>
        <v>#REF!</v>
      </c>
    </row>
    <row r="2063" spans="1:16" x14ac:dyDescent="0.25">
      <c r="A2063" s="3">
        <v>24508</v>
      </c>
      <c r="B2063" t="s">
        <v>6238</v>
      </c>
      <c r="C2063">
        <v>2052</v>
      </c>
      <c r="D2063" t="s">
        <v>2054</v>
      </c>
      <c r="E2063" s="1">
        <v>24508</v>
      </c>
      <c r="F2063" s="2">
        <v>44504</v>
      </c>
      <c r="G2063" t="str">
        <f>IFERROR(MID($D2063,FIND(G$1,$D2063,1)+0,110),"x")</f>
        <v>LOCALIZADO NA FAZENDA BAIXA DO ALECRIM, ESTRADA CAMPO FORMOSO-SALITRE, CURRAL  VELHO, NO MUNICÍPIO DE CAMPO FO</v>
      </c>
      <c r="H2063" t="str">
        <f>IFERROR(MID($D2063,FIND(H$1,$D2063,1)+0,70),"x")</f>
        <v>CAPTAÇÃO SUBTERRÂNEA, NA BACIA HIDROGRÁFICA DO RIO SÃO FRANCISCO,  NAS</v>
      </c>
      <c r="I2063" t="str">
        <f>IFERROR(MID($D2063,FIND(I$1,$D2063,1)+0,30),"x")</f>
        <v>CPF SOB N° 566.151.405-00, COM</v>
      </c>
      <c r="J2063" t="str">
        <f>IFERROR(MID($D2063,FIND(J$1,$D2063,1)+0,30),"x")</f>
        <v>x</v>
      </c>
      <c r="K2063" t="str">
        <f>IFERROR(MID($D2063,FIND(K$1,$D2063,1)+0,40),"x")</f>
        <v>VÁLIDO PELO PRAZO DE 04 (QUATRO) ANOS, A</v>
      </c>
      <c r="L2063" t="str">
        <f>IFERROR(MID($D2063,FIND(L$1,$D2063,1)+0,100),"x")</f>
        <v>RESOLVE: ART. 1º - AUTORIZAR O DIREITO  DE USO DOS RECURSOS HÍDRICOS, VÁLIDO PELO PRAZO DE 04 (QUATR</v>
      </c>
      <c r="M2063" t="s">
        <v>4143</v>
      </c>
      <c r="P2063" t="e">
        <f>VLOOKUP(A2063,#REF!,1,FALSE)</f>
        <v>#REF!</v>
      </c>
    </row>
    <row r="2064" spans="1:16" x14ac:dyDescent="0.25">
      <c r="A2064" s="3">
        <v>24514</v>
      </c>
      <c r="B2064" t="s">
        <v>6239</v>
      </c>
      <c r="C2064">
        <v>2053</v>
      </c>
      <c r="D2064" t="s">
        <v>2055</v>
      </c>
      <c r="E2064" s="1">
        <v>24514</v>
      </c>
      <c r="F2064" s="2">
        <v>44505</v>
      </c>
      <c r="G2064" t="str">
        <f>IFERROR(MID($D2064,FIND(G$1,$D2064,1)+0,110),"x")</f>
        <v>LOCALIZADO NA FAZENDA PAI JOSÉ, ZONA RURAL, NO MUNICÍPIO DE MALHADA, MEDIANTE O CUMPRIMENTO  DA LEGISLAÇÃO VIG</v>
      </c>
      <c r="H2064" t="str">
        <f>IFERROR(MID($D2064,FIND(H$1,$D2064,1)+0,70),"x")</f>
        <v xml:space="preserve">CAPTAÇÃO SUPERFICIAL, NA BACIA HIDROGRÁFICA DO RIO SÃO FRANCISCO,  NA </v>
      </c>
      <c r="I2064" t="str">
        <f>IFERROR(MID($D2064,FIND(I$1,$D2064,1)+0,30),"x")</f>
        <v>CPF Nº 009.487.805-68, COM SED</v>
      </c>
      <c r="J2064" t="str">
        <f>IFERROR(MID($D2064,FIND(J$1,$D2064,1)+0,30),"x")</f>
        <v>x</v>
      </c>
      <c r="K2064" t="str">
        <f>IFERROR(MID($D2064,FIND(K$1,$D2064,1)+0,40),"x")</f>
        <v>VÁLIDO PELO PRAZO DE 04 (QUATRO) ANOS, A</v>
      </c>
      <c r="L2064" t="str">
        <f>IFERROR(MID($D2064,FIND(L$1,$D2064,1)+0,100),"x")</f>
        <v>RESOLVE: ART. 1º - AUTORIZAR O DIREITO  DE USO DOS RECURSOS HÍDRICOS, VÁLIDO PELO PRAZO DE 04 (QUATR</v>
      </c>
      <c r="M2064" t="s">
        <v>4144</v>
      </c>
      <c r="P2064" t="e">
        <f>VLOOKUP(A2064,#REF!,1,FALSE)</f>
        <v>#REF!</v>
      </c>
    </row>
    <row r="2065" spans="1:16" x14ac:dyDescent="0.25">
      <c r="A2065" s="3">
        <v>24516</v>
      </c>
      <c r="B2065" t="s">
        <v>6240</v>
      </c>
      <c r="C2065">
        <v>2054</v>
      </c>
      <c r="D2065" t="s">
        <v>2056</v>
      </c>
      <c r="E2065" s="1">
        <v>24516</v>
      </c>
      <c r="F2065" s="2">
        <v>44505</v>
      </c>
      <c r="G2065" t="str">
        <f>IFERROR(MID($D2065,FIND(G$1,$D2065,1)+0,110),"x")</f>
        <v xml:space="preserve">LOCALIZADO NA FAZENDA OURO VERDE I,  ZONA RURAL, NO MUNICÍPIO DE WAGNER, MEDIANTE O CUMPRIMENTO DA LEGISLAÇÃO </v>
      </c>
      <c r="H2065" t="str">
        <f>IFERROR(MID($D2065,FIND(H$1,$D2065,1)+0,70),"x")</f>
        <v>CAPTAÇÃO SUBTERRÂNEA, NA  BACIA HIDROGRÁFICA DO RIO PARAGUAÇU, NAS COO</v>
      </c>
      <c r="I2065" t="str">
        <f>IFERROR(MID($D2065,FIND(I$1,$D2065,1)+0,30),"x")</f>
        <v>x</v>
      </c>
      <c r="J2065" t="str">
        <f>IFERROR(MID($D2065,FIND(J$1,$D2065,1)+0,30),"x")</f>
        <v>CNPJ N° 21.384.402/0001-07, CO</v>
      </c>
      <c r="K2065" t="str">
        <f>IFERROR(MID($D2065,FIND(K$1,$D2065,1)+0,40),"x")</f>
        <v>VÁLIDO PELO PRAZO DE 04 (QUATRO) ANOS, A</v>
      </c>
      <c r="L2065" t="str">
        <f>IFERROR(MID($D2065,FIND(L$1,$D2065,1)+0,100),"x")</f>
        <v>RESOLVE: ART. 1º - AUTORIZAR O DIREITO DE  USO DOS RECURSOS HÍDRICOS, VÁLIDO PELO PRAZO DE 04 (QUATR</v>
      </c>
      <c r="M2065" t="s">
        <v>4145</v>
      </c>
      <c r="P2065" t="e">
        <f>VLOOKUP(A2065,#REF!,1,FALSE)</f>
        <v>#REF!</v>
      </c>
    </row>
    <row r="2066" spans="1:16" x14ac:dyDescent="0.25">
      <c r="A2066" s="3">
        <v>24517</v>
      </c>
      <c r="B2066" t="s">
        <v>6241</v>
      </c>
      <c r="C2066">
        <v>2055</v>
      </c>
      <c r="D2066" t="s">
        <v>2057</v>
      </c>
      <c r="E2066" s="1">
        <v>24517</v>
      </c>
      <c r="F2066" s="2">
        <v>44505</v>
      </c>
      <c r="G2066" t="str">
        <f>IFERROR(MID($D2066,FIND(G$1,$D2066,1)+0,110),"x")</f>
        <v>LOCALIZADO  NO SÍTIO BAIXA BRANCA, ZONA RURAL, NO MUNICÍPIO DE MACAÚBAS, MEDIANTE O CUMPRIMENTO DA  LEGISLAÇÃO</v>
      </c>
      <c r="H2066" t="str">
        <f>IFERROR(MID($D2066,FIND(H$1,$D2066,1)+0,70),"x")</f>
        <v>CAPTAÇÃO SUBTERRÂNEA, NA BACIA HIDROGRÁFICA DO RIO SÃO FRANCISCO,  NAS</v>
      </c>
      <c r="I2066" t="str">
        <f>IFERROR(MID($D2066,FIND(I$1,$D2066,1)+0,30),"x")</f>
        <v>CPF N° 248.288.235-49, COM SED</v>
      </c>
      <c r="J2066" t="str">
        <f>IFERROR(MID($D2066,FIND(J$1,$D2066,1)+0,30),"x")</f>
        <v>x</v>
      </c>
      <c r="K2066" t="str">
        <f>IFERROR(MID($D2066,FIND(K$1,$D2066,1)+0,40),"x")</f>
        <v>VÁLIDO PELO PRAZO DE 04 (QUATRO) ANOS, A</v>
      </c>
      <c r="L2066" t="str">
        <f>IFERROR(MID($D2066,FIND(L$1,$D2066,1)+0,100),"x")</f>
        <v>RESOLVE: ART. 1º - AUTORIZAR O DIREITO DE  USO DOS RECURSOS HÍDRICOS, VÁLIDO PELO PRAZO DE 04 (QUATR</v>
      </c>
      <c r="M2066" t="s">
        <v>4146</v>
      </c>
      <c r="P2066" t="e">
        <f>VLOOKUP(A2066,#REF!,1,FALSE)</f>
        <v>#REF!</v>
      </c>
    </row>
    <row r="2067" spans="1:16" x14ac:dyDescent="0.25">
      <c r="A2067" s="3">
        <v>24518</v>
      </c>
      <c r="B2067" t="s">
        <v>6242</v>
      </c>
      <c r="C2067">
        <v>2056</v>
      </c>
      <c r="D2067" t="s">
        <v>2058</v>
      </c>
      <c r="E2067" s="1">
        <v>24518</v>
      </c>
      <c r="F2067" s="2">
        <v>44505</v>
      </c>
      <c r="G2067" t="str">
        <f>IFERROR(MID($D2067,FIND(G$1,$D2067,1)+0,110),"x")</f>
        <v xml:space="preserve">LOCALIZADO NO  SÍTIO BELA VISTA, ZONA RURAL, NO MUNICÍPIO DE ALAGOINHAS, MEDIANTE O CUMPRIMENTO DA LEGISLAÇÃO </v>
      </c>
      <c r="H2067" t="str">
        <f>IFERROR(MID($D2067,FIND(H$1,$D2067,1)+0,70),"x")</f>
        <v>CAPTAÇÃO SUBTERRÂNEA, NA BACIA HIDROGRÁFICA DO RIO SUBAÚMA,  NAS COORD</v>
      </c>
      <c r="I2067" t="str">
        <f>IFERROR(MID($D2067,FIND(I$1,$D2067,1)+0,30),"x")</f>
        <v>CPF N° 035.729.175-14, COM SED</v>
      </c>
      <c r="J2067" t="str">
        <f>IFERROR(MID($D2067,FIND(J$1,$D2067,1)+0,30),"x")</f>
        <v>x</v>
      </c>
      <c r="K2067" t="str">
        <f>IFERROR(MID($D2067,FIND(K$1,$D2067,1)+0,40),"x")</f>
        <v>VÁLIDO PELO PRAZO DE 04 (QUATRO) ANOS, A</v>
      </c>
      <c r="L2067" t="str">
        <f>IFERROR(MID($D2067,FIND(L$1,$D2067,1)+0,100),"x")</f>
        <v>RESOLVE: ART. 1º - AUTORIZAR O DIREITO DE  USO DOS RECURSOS HÍDRICOS, VÁLIDO PELO PRAZO DE 04 (QUATR</v>
      </c>
      <c r="M2067" t="s">
        <v>4147</v>
      </c>
      <c r="P2067" t="e">
        <f>VLOOKUP(A2067,#REF!,1,FALSE)</f>
        <v>#REF!</v>
      </c>
    </row>
    <row r="2068" spans="1:16" x14ac:dyDescent="0.25">
      <c r="A2068" s="3">
        <v>24522</v>
      </c>
      <c r="B2068" t="s">
        <v>6243</v>
      </c>
      <c r="C2068">
        <v>2057</v>
      </c>
      <c r="D2068" t="s">
        <v>2059</v>
      </c>
      <c r="E2068" s="1">
        <v>24522</v>
      </c>
      <c r="F2068" s="2">
        <v>44505</v>
      </c>
      <c r="G2068" t="str">
        <f>IFERROR(MID($D2068,FIND(G$1,$D2068,1)+0,110),"x")</f>
        <v>LOCALIZADO NA FAZENDA BEIRA RIO, RODOVIA BR-235, ZONA RURAL, NO MUNICÍPIO DE  JEREMOABO, MEDIANTE O CUMPRIMENT</v>
      </c>
      <c r="H2068" t="str">
        <f>IFERROR(MID($D2068,FIND(H$1,$D2068,1)+0,70),"x")</f>
        <v>CAPTAÇÃO SUBTERRÂNEA, NA BACIA HIDROGRÁFICA DO  RIO VAZA-BARRIS, NAS C</v>
      </c>
      <c r="I2068" t="str">
        <f>IFERROR(MID($D2068,FIND(I$1,$D2068,1)+0,30),"x")</f>
        <v>CPF N° 011.442.965-01, COM SED</v>
      </c>
      <c r="J2068" t="str">
        <f>IFERROR(MID($D2068,FIND(J$1,$D2068,1)+0,30),"x")</f>
        <v>x</v>
      </c>
      <c r="K2068" t="str">
        <f>IFERROR(MID($D2068,FIND(K$1,$D2068,1)+0,40),"x")</f>
        <v>VÁLIDO PELO PRAZO DE 04 (QUATRO) ANOS, A</v>
      </c>
      <c r="L2068" t="str">
        <f>IFERROR(MID($D2068,FIND(L$1,$D2068,1)+0,100),"x")</f>
        <v>RESOLVE: ART. 1º - AUTORIZAR O DIREITO DE USO  DOS RECURSOS HÍDRICOS, VÁLIDO PELO PRAZO DE 04 (QUATR</v>
      </c>
      <c r="M2068" t="s">
        <v>4148</v>
      </c>
      <c r="P2068" t="e">
        <f>VLOOKUP(A2068,#REF!,1,FALSE)</f>
        <v>#REF!</v>
      </c>
    </row>
    <row r="2069" spans="1:16" x14ac:dyDescent="0.25">
      <c r="A2069" s="3">
        <v>24523</v>
      </c>
      <c r="B2069" t="s">
        <v>6244</v>
      </c>
      <c r="C2069">
        <v>2058</v>
      </c>
      <c r="D2069" t="s">
        <v>2060</v>
      </c>
      <c r="E2069" s="1">
        <v>24523</v>
      </c>
      <c r="F2069" s="2">
        <v>44505</v>
      </c>
      <c r="G2069" t="str">
        <f>IFERROR(MID($D2069,FIND(G$1,$D2069,1)+0,110),"x")</f>
        <v xml:space="preserve">LOCALIZADO NO MESMO LOCAL E MUNICÍPIO, MEDIANTE O CUMPRIMENTO DA LEGISLAÇÃO VIGENTE, DOS  CONDICIONANTES E DO </v>
      </c>
      <c r="H2069" t="str">
        <f>IFERROR(MID($D2069,FIND(H$1,$D2069,1)+0,70),"x")</f>
        <v xml:space="preserve">CAPTAÇÃO SUPERFICIAL, NA BACIA HIDROGRÁFICA DO RIO DE  CONTAS, NO RIO </v>
      </c>
      <c r="I2069" t="str">
        <f>IFERROR(MID($D2069,FIND(I$1,$D2069,1)+0,30),"x")</f>
        <v>CPF Nº 571.879.165-15, COM SED</v>
      </c>
      <c r="J2069" t="str">
        <f>IFERROR(MID($D2069,FIND(J$1,$D2069,1)+0,30),"x")</f>
        <v>x</v>
      </c>
      <c r="K2069" t="str">
        <f>IFERROR(MID($D2069,FIND(K$1,$D2069,1)+0,40),"x")</f>
        <v>VÁLIDO PELO PRAZO DE 04 (QUATRO) ANOS, A</v>
      </c>
      <c r="L2069" t="str">
        <f>IFERROR(MID($D2069,FIND(L$1,$D2069,1)+0,100),"x")</f>
        <v>RESOLVE: ART. 1º - AUTORIZAR O DIREITO DE  USO DOS RECURSOS HÍDRICOS, VÁLIDO PELO PRAZO DE 04 (QUATR</v>
      </c>
      <c r="M2069" t="s">
        <v>4149</v>
      </c>
      <c r="P2069" t="e">
        <f>VLOOKUP(A2069,#REF!,1,FALSE)</f>
        <v>#REF!</v>
      </c>
    </row>
    <row r="2070" spans="1:16" x14ac:dyDescent="0.25">
      <c r="A2070" s="3">
        <v>24529</v>
      </c>
      <c r="B2070" t="s">
        <v>6245</v>
      </c>
      <c r="C2070">
        <v>2059</v>
      </c>
      <c r="D2070" t="s">
        <v>2061</v>
      </c>
      <c r="E2070" s="1">
        <v>24529</v>
      </c>
      <c r="F2070" s="2">
        <v>44505</v>
      </c>
      <c r="G2070" t="str">
        <f>IFERROR(MID($D2070,FIND(G$1,$D2070,1)+0,110),"x")</f>
        <v>LOCALIZADO NA FAZENDA MANGUEIRA, SAPUCAEIRA, NO MUNICÍPIO DE UNA, MEDIANTE O CUMPRIMENTO  DA LEGISLAÇÃO VIGENT</v>
      </c>
      <c r="H2070" t="str">
        <f>IFERROR(MID($D2070,FIND(H$1,$D2070,1)+0,70),"x")</f>
        <v>CAPTAÇÃO SUPERFICIAL, NA BACIA HIDROGRÁFICA DO RIO DE UNA,  NO RIO SÃO</v>
      </c>
      <c r="I2070" t="str">
        <f>IFERROR(MID($D2070,FIND(I$1,$D2070,1)+0,30),"x")</f>
        <v>CPF Nº 586.058.275-72, COM SED</v>
      </c>
      <c r="J2070" t="str">
        <f>IFERROR(MID($D2070,FIND(J$1,$D2070,1)+0,30),"x")</f>
        <v>x</v>
      </c>
      <c r="K2070" t="str">
        <f>IFERROR(MID($D2070,FIND(K$1,$D2070,1)+0,40),"x")</f>
        <v>VÁLIDO PELO PRAZO DE 04 (QUATRO) ANOS, A</v>
      </c>
      <c r="L2070" t="str">
        <f>IFERROR(MID($D2070,FIND(L$1,$D2070,1)+0,100),"x")</f>
        <v>RESOLVE: ART. 1º - AUTORIZAR O DIREITO DE  USO DOS RECURSOS HÍDRICOS, VÁLIDO PELO PRAZO DE 04 (QUATR</v>
      </c>
      <c r="M2070" t="s">
        <v>4150</v>
      </c>
      <c r="P2070" t="e">
        <f>VLOOKUP(A2070,#REF!,1,FALSE)</f>
        <v>#REF!</v>
      </c>
    </row>
    <row r="2071" spans="1:16" x14ac:dyDescent="0.25">
      <c r="A2071" s="3">
        <v>24536</v>
      </c>
      <c r="B2071" t="s">
        <v>6246</v>
      </c>
      <c r="C2071">
        <v>2060</v>
      </c>
      <c r="D2071" t="s">
        <v>2062</v>
      </c>
      <c r="E2071" s="1">
        <v>24536</v>
      </c>
      <c r="F2071" s="2">
        <v>44505</v>
      </c>
      <c r="G2071" t="str">
        <f>IFERROR(MID($D2071,FIND(G$1,$D2071,1)+0,110),"x")</f>
        <v>LOCALIZADO NA FAZENDA MINEIRÃO, ZONA RURAL, NO MUNICÍPIO DE RIO DE CONTAS, MEDIANTE O  CUMPRIMENTO DA LEGISLAÇ</v>
      </c>
      <c r="H2071" t="str">
        <f>IFERROR(MID($D2071,FIND(H$1,$D2071,1)+0,70),"x")</f>
        <v>CAPTAÇÃO SUBTERRÂNEA, NA BACIA HIDROGRÁFICA  DO RIO DE CONTAS, NO POÇO</v>
      </c>
      <c r="I2071" t="str">
        <f>IFERROR(MID($D2071,FIND(I$1,$D2071,1)+0,30),"x")</f>
        <v>CPF N° 077.526.086-02, COM SED</v>
      </c>
      <c r="J2071" t="str">
        <f>IFERROR(MID($D2071,FIND(J$1,$D2071,1)+0,30),"x")</f>
        <v>x</v>
      </c>
      <c r="K2071" t="str">
        <f>IFERROR(MID($D2071,FIND(K$1,$D2071,1)+0,40),"x")</f>
        <v>VÁLIDO PELO PRAZO DE 04 (QUATRO) ANOS, A</v>
      </c>
      <c r="L2071" t="str">
        <f>IFERROR(MID($D2071,FIND(L$1,$D2071,1)+0,100),"x")</f>
        <v>RESOLVE: ART. 1º - AUTORIZAR O DIREITO DE  USO DOS RECURSOS HÍDRICOS, VÁLIDO PELO PRAZO DE 04 (QUATR</v>
      </c>
      <c r="M2071" t="s">
        <v>4151</v>
      </c>
      <c r="P2071" t="e">
        <f>VLOOKUP(A2071,#REF!,1,FALSE)</f>
        <v>#REF!</v>
      </c>
    </row>
    <row r="2072" spans="1:16" x14ac:dyDescent="0.25">
      <c r="A2072" s="3">
        <v>24537</v>
      </c>
      <c r="B2072" t="s">
        <v>6247</v>
      </c>
      <c r="C2072">
        <v>2061</v>
      </c>
      <c r="D2072" t="s">
        <v>2063</v>
      </c>
      <c r="E2072" s="1">
        <v>24537</v>
      </c>
      <c r="F2072" s="2">
        <v>44505</v>
      </c>
      <c r="G2072" t="str">
        <f>IFERROR(MID($D2072,FIND(G$1,$D2072,1)+0,110),"x")</f>
        <v>LOCALIZADO NAS FAZENDAS CAMPO ALEGRE E CAMPO ALEGRE II, ZONA RURAL, NO MUNICÍPIO DE  MUCUGÊ, MEDIANTE O CUMPRI</v>
      </c>
      <c r="H2072" t="str">
        <f>IFERROR(MID($D2072,FIND(H$1,$D2072,1)+0,70),"x")</f>
        <v>CAPTAÇÃO SUPERFICIAL, NA BACIA HIDROGRÁFICA DO RIO  PARAGUAÇU, NO AFLU</v>
      </c>
      <c r="I2072" t="str">
        <f>IFERROR(MID($D2072,FIND(I$1,$D2072,1)+0,30),"x")</f>
        <v>CPF SOB Nº 524.052.575-72, COM</v>
      </c>
      <c r="J2072" t="str">
        <f>IFERROR(MID($D2072,FIND(J$1,$D2072,1)+0,30),"x")</f>
        <v>x</v>
      </c>
      <c r="K2072" t="str">
        <f>IFERROR(MID($D2072,FIND(K$1,$D2072,1)+0,40),"x")</f>
        <v>VÁLIDO PELO PRAZO DE 04 (QUATRO) ANOS, A</v>
      </c>
      <c r="L2072" t="str">
        <f>IFERROR(MID($D2072,FIND(L$1,$D2072,1)+0,100),"x")</f>
        <v>RESOLVE: ART. 1º - AUTORIZAR O DIREITO DE  USO DOS RECURSOS HÍDRICOS, VÁLIDO PELO PRAZO DE 04 (QUATR</v>
      </c>
      <c r="M2072" t="s">
        <v>4152</v>
      </c>
      <c r="P2072" t="e">
        <f>VLOOKUP(A2072,#REF!,1,FALSE)</f>
        <v>#REF!</v>
      </c>
    </row>
    <row r="2073" spans="1:16" x14ac:dyDescent="0.25">
      <c r="A2073" s="3">
        <v>24595</v>
      </c>
      <c r="B2073" t="s">
        <v>6249</v>
      </c>
      <c r="C2073">
        <v>2063</v>
      </c>
      <c r="D2073" t="s">
        <v>2065</v>
      </c>
      <c r="E2073" s="1">
        <v>24595</v>
      </c>
      <c r="F2073" s="2">
        <v>44511</v>
      </c>
      <c r="G2073" t="str">
        <f>IFERROR(MID($D2073,FIND(G$1,$D2073,1)+0,110),"x")</f>
        <v xml:space="preserve">LOCALIZADO NO MESMO LOCAL E MUNICÍPIO, MEDIANTE O CUMPRIMENTO DA  LEGISLAÇÃO VIGENTE, DOS CONDICIONANTES E DO </v>
      </c>
      <c r="H2073" t="str">
        <f>IFERROR(MID($D2073,FIND(H$1,$D2073,1)+0,70),"x")</f>
        <v>CAPTAÇÃO SUBTERRÂNEA, NA BACIA  HIDROGRÁFICA DO RIO SÃO FRANCISCO, NAS</v>
      </c>
      <c r="I2073" t="str">
        <f>IFERROR(MID($D2073,FIND(I$1,$D2073,1)+0,30),"x")</f>
        <v>CPF SOB N° 007.016.235-27, COM</v>
      </c>
      <c r="J2073" t="str">
        <f>IFERROR(MID($D2073,FIND(J$1,$D2073,1)+0,30),"x")</f>
        <v>x</v>
      </c>
      <c r="K2073" t="str">
        <f>IFERROR(MID($D2073,FIND(K$1,$D2073,1)+0,40),"x")</f>
        <v>VÁLIDO PELO PRAZO DE 04 (QUATRO) ANOS, A</v>
      </c>
      <c r="L2073" t="str">
        <f>IFERROR(MID($D2073,FIND(L$1,$D2073,1)+0,100),"x")</f>
        <v>RESOLVE: ART. 1º - AUTORIZAR O DIREITO  DE USO DOS RECURSOS HÍDRICOS, VÁLIDO PELO PRAZO DE 04 (QUATR</v>
      </c>
      <c r="M2073" t="s">
        <v>4154</v>
      </c>
      <c r="P2073" t="e">
        <f>VLOOKUP(A2073,#REF!,1,FALSE)</f>
        <v>#REF!</v>
      </c>
    </row>
    <row r="2074" spans="1:16" x14ac:dyDescent="0.25">
      <c r="A2074" s="3">
        <v>24596</v>
      </c>
      <c r="B2074" t="s">
        <v>6250</v>
      </c>
      <c r="C2074">
        <v>2064</v>
      </c>
      <c r="D2074" t="s">
        <v>2066</v>
      </c>
      <c r="E2074" s="1">
        <v>24596</v>
      </c>
      <c r="F2074" s="2">
        <v>44511</v>
      </c>
      <c r="G2074" t="str">
        <f>IFERROR(MID($D2074,FIND(G$1,$D2074,1)+0,110),"x")</f>
        <v>LOCALIZADO NA FAZENDA QUAPERÃO, DISTRITO DE CANA BRAVA, NO MUNICÍPIO  DE MIRANGABA,MEDIANTE O CUMPRIMENTO DA L</v>
      </c>
      <c r="H2074" t="str">
        <f>IFERROR(MID($D2074,FIND(H$1,$D2074,1)+0,70),"x")</f>
        <v>CAPTAÇÃO SUBTERRÂNEA, NA  BACIA HIDROGRÁFICA DO RIO SÃO FRANCISCO, NAS</v>
      </c>
      <c r="I2074" t="str">
        <f>IFERROR(MID($D2074,FIND(I$1,$D2074,1)+0,30),"x")</f>
        <v>CPF SOB N° 056.873.455-66, COM</v>
      </c>
      <c r="J2074" t="str">
        <f>IFERROR(MID($D2074,FIND(J$1,$D2074,1)+0,30),"x")</f>
        <v>x</v>
      </c>
      <c r="K2074" t="str">
        <f>IFERROR(MID($D2074,FIND(K$1,$D2074,1)+0,40),"x")</f>
        <v>VÁLIDO PELO PRAZO DE 04 (QUATRO) ANOS, A</v>
      </c>
      <c r="L2074" t="str">
        <f>IFERROR(MID($D2074,FIND(L$1,$D2074,1)+0,100),"x")</f>
        <v>RESOLVE: ART. 1º - AUTORIZAR O DIREITO  DE USO DOS RECURSOS HÍDRICOS, VÁLIDO PELO PRAZO DE 04 (QUATR</v>
      </c>
      <c r="M2074" t="s">
        <v>4155</v>
      </c>
      <c r="P2074" t="e">
        <f>VLOOKUP(A2074,#REF!,1,FALSE)</f>
        <v>#REF!</v>
      </c>
    </row>
    <row r="2075" spans="1:16" x14ac:dyDescent="0.25">
      <c r="A2075" s="3">
        <v>24598</v>
      </c>
      <c r="B2075" t="s">
        <v>6251</v>
      </c>
      <c r="C2075">
        <v>2065</v>
      </c>
      <c r="D2075" t="s">
        <v>2067</v>
      </c>
      <c r="E2075" s="1">
        <v>24598</v>
      </c>
      <c r="F2075" s="2">
        <v>44511</v>
      </c>
      <c r="G2075" t="str">
        <f>IFERROR(MID($D2075,FIND(G$1,$D2075,1)+0,110),"x")</f>
        <v>LOCALIZADO NA FAZENDA SANTA HELENA, ZONA RURAL, NO MUNICÍPIO DE ITABERABA, MEDIANTE  O CUMPRIMENTO DA LEGISLAÇ</v>
      </c>
      <c r="H2075" t="str">
        <f>IFERROR(MID($D2075,FIND(H$1,$D2075,1)+0,70),"x")</f>
        <v xml:space="preserve">CAPTAÇÃO SUPERFICIAL, NA BACIA HIDROGRÁFICA DO  RIO PARAGUAÇU, NO RIO </v>
      </c>
      <c r="I2075" t="str">
        <f>IFERROR(MID($D2075,FIND(I$1,$D2075,1)+0,30),"x")</f>
        <v>CPF Nº 060.220.575-15, COM SED</v>
      </c>
      <c r="J2075" t="str">
        <f>IFERROR(MID($D2075,FIND(J$1,$D2075,1)+0,30),"x")</f>
        <v>x</v>
      </c>
      <c r="K2075" t="str">
        <f>IFERROR(MID($D2075,FIND(K$1,$D2075,1)+0,40),"x")</f>
        <v>VÁLIDO PELO PRAZO DE 04 (QUATRO) ANOS, A</v>
      </c>
      <c r="L2075" t="str">
        <f>IFERROR(MID($D2075,FIND(L$1,$D2075,1)+0,100),"x")</f>
        <v>RESOLVE: ART. 1º - AUTORIZAR O DIREITO DE  USO DOS RECURSOS HÍDRICOS, VÁLIDO PELO PRAZO DE 04 (QUATR</v>
      </c>
      <c r="M2075" t="s">
        <v>4156</v>
      </c>
      <c r="P2075" t="e">
        <f>VLOOKUP(A2075,#REF!,1,FALSE)</f>
        <v>#REF!</v>
      </c>
    </row>
    <row r="2076" spans="1:16" x14ac:dyDescent="0.25">
      <c r="A2076" s="3">
        <v>24599</v>
      </c>
      <c r="B2076" t="s">
        <v>6252</v>
      </c>
      <c r="C2076">
        <v>2066</v>
      </c>
      <c r="D2076" t="s">
        <v>2068</v>
      </c>
      <c r="E2076" s="1">
        <v>24599</v>
      </c>
      <c r="F2076" s="2">
        <v>44511</v>
      </c>
      <c r="G2076" t="str">
        <f>IFERROR(MID($D2076,FIND(G$1,$D2076,1)+0,110),"x")</f>
        <v>LOCALIZADO NA FAZENDA ALTO BONITO, ZONA  RURAL, NO MUNICÍPIO DE PALMAS DE MONTE ALTO, MEDIANTE O CUMPRIMENTO D</v>
      </c>
      <c r="H2076" t="str">
        <f>IFERROR(MID($D2076,FIND(H$1,$D2076,1)+0,70),"x")</f>
        <v xml:space="preserve">CAPTAÇÃO SUBTERRÂNEA, NA BACIA HIDROGRÁFICA DO RIO  SÃO FRANCISCO, NO </v>
      </c>
      <c r="I2076" t="str">
        <f>IFERROR(MID($D2076,FIND(I$1,$D2076,1)+0,30),"x")</f>
        <v>CPF N° 809.699.098-53, COM SED</v>
      </c>
      <c r="J2076" t="str">
        <f>IFERROR(MID($D2076,FIND(J$1,$D2076,1)+0,30),"x")</f>
        <v>x</v>
      </c>
      <c r="K2076" t="str">
        <f>IFERROR(MID($D2076,FIND(K$1,$D2076,1)+0,40),"x")</f>
        <v>VÁLIDO PELO PRAZO DE 04 (QUATRO) ANOS, A</v>
      </c>
      <c r="L2076" t="str">
        <f>IFERROR(MID($D2076,FIND(L$1,$D2076,1)+0,100),"x")</f>
        <v>RESOLVE: ART. 1º - AUTORIZAR O DIREITO DE  USO DOS RECURSOS HÍDRICOS, VÁLIDO PELO PRAZO DE 04 (QUATR</v>
      </c>
      <c r="M2076" t="s">
        <v>4157</v>
      </c>
      <c r="P2076" t="e">
        <f>VLOOKUP(A2076,#REF!,1,FALSE)</f>
        <v>#REF!</v>
      </c>
    </row>
    <row r="2077" spans="1:16" x14ac:dyDescent="0.25">
      <c r="A2077" s="3">
        <v>24600</v>
      </c>
      <c r="B2077" t="s">
        <v>6253</v>
      </c>
      <c r="C2077">
        <v>2067</v>
      </c>
      <c r="D2077" t="s">
        <v>2069</v>
      </c>
      <c r="E2077" s="1">
        <v>24600</v>
      </c>
      <c r="F2077" s="2">
        <v>44511</v>
      </c>
      <c r="G2077" t="str">
        <f>IFERROR(MID($D2077,FIND(G$1,$D2077,1)+0,110),"x")</f>
        <v>LOCALIZADO NA  FAZENDA ROCA, ZONA RURAL, NO MUNICÍPIO DE IBICOARA, MEDIANTE O CUMPRIMENTO DA LEGISLAÇÃO  VIGEN</v>
      </c>
      <c r="H2077" t="str">
        <f>IFERROR(MID($D2077,FIND(H$1,$D2077,1)+0,70),"x")</f>
        <v>CAPTAÇÃO SUBTERRÂNEA, NA BACIA HIDROGRÁFICA DO RIO PARAGUAÇU,  NAS COO</v>
      </c>
      <c r="I2077" t="str">
        <f>IFERROR(MID($D2077,FIND(I$1,$D2077,1)+0,30),"x")</f>
        <v>CPF SOB N° 262.305.185-20, COM</v>
      </c>
      <c r="J2077" t="str">
        <f>IFERROR(MID($D2077,FIND(J$1,$D2077,1)+0,30),"x")</f>
        <v>x</v>
      </c>
      <c r="K2077" t="str">
        <f>IFERROR(MID($D2077,FIND(K$1,$D2077,1)+0,40),"x")</f>
        <v>VÁLIDO PELO PRAZO DE 04 (QUATRO) ANOS, A</v>
      </c>
      <c r="L2077" t="str">
        <f>IFERROR(MID($D2077,FIND(L$1,$D2077,1)+0,100),"x")</f>
        <v>RESOLVE: ART. 1º - AUTORIZAR O DIREITO DE  USO DOS RECURSOS HÍDRICOS, VÁLIDO PELO PRAZO DE 04 (QUATR</v>
      </c>
      <c r="M2077" t="s">
        <v>4158</v>
      </c>
      <c r="P2077" t="e">
        <f>VLOOKUP(A2077,#REF!,1,FALSE)</f>
        <v>#REF!</v>
      </c>
    </row>
    <row r="2078" spans="1:16" x14ac:dyDescent="0.25">
      <c r="A2078" s="3">
        <v>24604</v>
      </c>
      <c r="B2078" t="s">
        <v>6254</v>
      </c>
      <c r="C2078">
        <v>2068</v>
      </c>
      <c r="D2078" t="s">
        <v>2070</v>
      </c>
      <c r="E2078" s="1">
        <v>24604</v>
      </c>
      <c r="F2078" s="2">
        <v>44511</v>
      </c>
      <c r="G2078" t="str">
        <f>IFERROR(MID($D2078,FIND(G$1,$D2078,1)+0,110),"x")</f>
        <v>LOCALIZADO NA FAZENDA SANTA HELENA, ZONA RURAL, NO MUNICÍPIO DE ITABERABA, MEDIANTE  O CUMPRIMENTO DA LEGISLAÇ</v>
      </c>
      <c r="H2078" t="str">
        <f>IFERROR(MID($D2078,FIND(H$1,$D2078,1)+0,70),"x")</f>
        <v xml:space="preserve">CAPTAÇÃO SUPERFICIAL, NA BACIA HIDROGRÁFICA DO  RIO PARAGUAÇU, NO RIO </v>
      </c>
      <c r="I2078" t="str">
        <f>IFERROR(MID($D2078,FIND(I$1,$D2078,1)+0,30),"x")</f>
        <v>CPF Nº 060.220.575-15, COM SED</v>
      </c>
      <c r="J2078" t="str">
        <f>IFERROR(MID($D2078,FIND(J$1,$D2078,1)+0,30),"x")</f>
        <v>x</v>
      </c>
      <c r="K2078" t="str">
        <f>IFERROR(MID($D2078,FIND(K$1,$D2078,1)+0,40),"x")</f>
        <v>VÁLIDO PELO PRAZO DE 04 (QUATRO) ANOS, A</v>
      </c>
      <c r="L2078" t="str">
        <f>IFERROR(MID($D2078,FIND(L$1,$D2078,1)+0,100),"x")</f>
        <v>RESOLVE: ART. 1º - AUTORIZAR O DIREITO DE  USO DOS RECURSOS HÍDRICOS, VÁLIDO PELO PRAZO DE 04 (QUATR</v>
      </c>
      <c r="M2078" t="s">
        <v>4156</v>
      </c>
      <c r="P2078" t="e">
        <f>VLOOKUP(A2078,#REF!,1,FALSE)</f>
        <v>#REF!</v>
      </c>
    </row>
    <row r="2079" spans="1:16" x14ac:dyDescent="0.25">
      <c r="A2079" s="3">
        <v>24605</v>
      </c>
      <c r="B2079" t="s">
        <v>6255</v>
      </c>
      <c r="C2079">
        <v>2069</v>
      </c>
      <c r="D2079" t="s">
        <v>2071</v>
      </c>
      <c r="E2079" s="1">
        <v>24605</v>
      </c>
      <c r="F2079" s="2">
        <v>44511</v>
      </c>
      <c r="G2079" t="str">
        <f>IFERROR(MID($D2079,FIND(G$1,$D2079,1)+0,110),"x")</f>
        <v>LOCALIZADO NA FAZENDA SERRA, POVOADO DE MANGABEIRA, NO MUNICÍPIO DE MIRANGABA,  MEDIANTE O CUMPRIMENTO DA LEGI</v>
      </c>
      <c r="H2079" t="str">
        <f>IFERROR(MID($D2079,FIND(H$1,$D2079,1)+0,70),"x")</f>
        <v>CAPTAÇÃO SUBTERRÂNEA, NA BACIA HIDROGRÁFICA  DO RIO SÃO FRANCISCO, NAS</v>
      </c>
      <c r="I2079" t="str">
        <f>IFERROR(MID($D2079,FIND(I$1,$D2079,1)+0,30),"x")</f>
        <v>CPF SOB N° 971.917.015-87, COM</v>
      </c>
      <c r="J2079" t="str">
        <f>IFERROR(MID($D2079,FIND(J$1,$D2079,1)+0,30),"x")</f>
        <v>x</v>
      </c>
      <c r="K2079" t="str">
        <f>IFERROR(MID($D2079,FIND(K$1,$D2079,1)+0,40),"x")</f>
        <v>VÁLIDO PELO PRAZO DE 04 (QUATRO) ANOS, A</v>
      </c>
      <c r="L2079" t="str">
        <f>IFERROR(MID($D2079,FIND(L$1,$D2079,1)+0,100),"x")</f>
        <v>RESOLVE: ART. 1º - AUTORIZAR O DIREITO DE  USO DOS RECURSOS HÍDRICOS, VÁLIDO PELO PRAZO DE 04 (QUATR</v>
      </c>
      <c r="M2079" t="s">
        <v>4159</v>
      </c>
      <c r="P2079" t="e">
        <f>VLOOKUP(A2079,#REF!,1,FALSE)</f>
        <v>#REF!</v>
      </c>
    </row>
    <row r="2080" spans="1:16" x14ac:dyDescent="0.25">
      <c r="A2080" s="3">
        <v>24609</v>
      </c>
      <c r="B2080" t="s">
        <v>6256</v>
      </c>
      <c r="C2080">
        <v>2070</v>
      </c>
      <c r="D2080" t="s">
        <v>2072</v>
      </c>
      <c r="E2080" s="1">
        <v>24609</v>
      </c>
      <c r="F2080" s="2">
        <v>44512</v>
      </c>
      <c r="G2080" t="str">
        <f>IFERROR(MID($D2080,FIND(G$1,$D2080,1)+0,110),"x")</f>
        <v>LOCALIZADO NA FAZENDA SANTA BÁRBARA, ZONA RURAL, NO MUNICÍPIO  DE IRAQUARA,MEDIANTE O CUMPRIMENTO DA LEGISLAÇÃ</v>
      </c>
      <c r="H2080" t="str">
        <f>IFERROR(MID($D2080,FIND(H$1,$D2080,1)+0,70),"x")</f>
        <v xml:space="preserve">CAPTAÇÃO SUBTERRÂNEA, NA BACIA HIDROGRÁFICA DO RIO PARAGUAÇU, NO POÇO </v>
      </c>
      <c r="I2080" t="str">
        <f>IFERROR(MID($D2080,FIND(I$1,$D2080,1)+0,30),"x")</f>
        <v>CPF N° 028.551.745-70, COM SED</v>
      </c>
      <c r="J2080" t="str">
        <f>IFERROR(MID($D2080,FIND(J$1,$D2080,1)+0,30),"x")</f>
        <v>x</v>
      </c>
      <c r="K2080" t="str">
        <f>IFERROR(MID($D2080,FIND(K$1,$D2080,1)+0,40),"x")</f>
        <v>VÁLIDO PELO PRAZO DE 04 (QUATRO) ANOS, A</v>
      </c>
      <c r="L2080" t="str">
        <f>IFERROR(MID($D2080,FIND(L$1,$D2080,1)+0,100),"x")</f>
        <v>RESOLVE: ART. 1º - AUTORIZAR O DIREITO DE  USO DOS RECURSOS HÍDRICOS, VÁLIDO PELO PRAZO DE 04 (QUATR</v>
      </c>
      <c r="M2080" t="s">
        <v>4160</v>
      </c>
      <c r="P2080" t="e">
        <f>VLOOKUP(A2080,#REF!,1,FALSE)</f>
        <v>#REF!</v>
      </c>
    </row>
    <row r="2081" spans="1:16" x14ac:dyDescent="0.25">
      <c r="A2081" s="3">
        <v>24611</v>
      </c>
      <c r="B2081" t="s">
        <v>6257</v>
      </c>
      <c r="C2081">
        <v>2071</v>
      </c>
      <c r="D2081" t="s">
        <v>2073</v>
      </c>
      <c r="E2081" s="1">
        <v>24611</v>
      </c>
      <c r="F2081" s="2">
        <v>44512</v>
      </c>
      <c r="G2081" t="str">
        <f>IFERROR(MID($D2081,FIND(G$1,$D2081,1)+0,110),"x")</f>
        <v>LOCALIZADO NA CABANA PARAÍSO, ZONA RURAL, NO MUNICÍPIO DE SÁTIRO DIAS, MEDIANTE O CUMPRIMENTO  DA LEGISLAÇÃO V</v>
      </c>
      <c r="H2081" t="str">
        <f>IFERROR(MID($D2081,FIND(H$1,$D2081,1)+0,70),"x")</f>
        <v>CAPTAÇÃO SUBTERRÂNEA, NA BACIA HIDROGRÁFICA DO  RIO INHAMBUPE, NAS COO</v>
      </c>
      <c r="I2081" t="str">
        <f>IFERROR(MID($D2081,FIND(I$1,$D2081,1)+0,30),"x")</f>
        <v>CPF N° 015.092.215-90, COM SED</v>
      </c>
      <c r="J2081" t="str">
        <f>IFERROR(MID($D2081,FIND(J$1,$D2081,1)+0,30),"x")</f>
        <v>x</v>
      </c>
      <c r="K2081" t="str">
        <f>IFERROR(MID($D2081,FIND(K$1,$D2081,1)+0,40),"x")</f>
        <v>VÁLIDO PELO PRAZO DE 04 (QUATRO) ANOS, A</v>
      </c>
      <c r="L2081" t="str">
        <f>IFERROR(MID($D2081,FIND(L$1,$D2081,1)+0,100),"x")</f>
        <v>RESOLVE: ART. 1º - AUTORIZAR O DIREITO DE  USO DOS RECURSOS HÍDRICOS, VÁLIDO PELO PRAZO DE 04 (QUATR</v>
      </c>
      <c r="M2081" t="s">
        <v>4161</v>
      </c>
      <c r="P2081" t="e">
        <f>VLOOKUP(A2081,#REF!,1,FALSE)</f>
        <v>#REF!</v>
      </c>
    </row>
    <row r="2082" spans="1:16" x14ac:dyDescent="0.25">
      <c r="A2082" s="3">
        <v>24613</v>
      </c>
      <c r="B2082" t="s">
        <v>6258</v>
      </c>
      <c r="C2082">
        <v>2072</v>
      </c>
      <c r="D2082" t="s">
        <v>2074</v>
      </c>
      <c r="E2082" s="1">
        <v>24613</v>
      </c>
      <c r="F2082" s="2">
        <v>44512</v>
      </c>
      <c r="G2082" t="str">
        <f>IFERROR(MID($D2082,FIND(G$1,$D2082,1)+0,110),"x")</f>
        <v xml:space="preserve">LOCALIZADO NO MESMO LOCAL E MUNICÍPIO, MEDIANTE O CUMPRIMENTO DA LEGISLAÇÃO VIGENTE, DOS  CONDICIONANTES E DO </v>
      </c>
      <c r="H2082" t="str">
        <f>IFERROR(MID($D2082,FIND(H$1,$D2082,1)+0,70),"x")</f>
        <v xml:space="preserve">CAPTAÇÃO SUPERFICIAL, NA BACIA HIDROGRÁFICA DO RIO  PARAGUAÇU, NO RIO </v>
      </c>
      <c r="I2082" t="str">
        <f>IFERROR(MID($D2082,FIND(I$1,$D2082,1)+0,30),"x")</f>
        <v>CPF Nº 069.991.628-32, COM SED</v>
      </c>
      <c r="J2082" t="str">
        <f>IFERROR(MID($D2082,FIND(J$1,$D2082,1)+0,30),"x")</f>
        <v>x</v>
      </c>
      <c r="K2082" t="str">
        <f>IFERROR(MID($D2082,FIND(K$1,$D2082,1)+0,40),"x")</f>
        <v>VÁLIDO PELO PRAZO DE 04 (QUATRO) ANOS, A</v>
      </c>
      <c r="L2082" t="str">
        <f>IFERROR(MID($D2082,FIND(L$1,$D2082,1)+0,100),"x")</f>
        <v>RESOLVE: ART. 1º - AUTORIZAR O DIREITO  DE USO DOS RECURSOS HÍDRICOS, VÁLIDO PELO PRAZO DE 04 (QUATR</v>
      </c>
      <c r="M2082" t="s">
        <v>4162</v>
      </c>
      <c r="P2082" t="e">
        <f>VLOOKUP(A2082,#REF!,1,FALSE)</f>
        <v>#REF!</v>
      </c>
    </row>
    <row r="2083" spans="1:16" x14ac:dyDescent="0.25">
      <c r="A2083" s="3">
        <v>24614</v>
      </c>
      <c r="B2083" t="s">
        <v>6259</v>
      </c>
      <c r="C2083">
        <v>2073</v>
      </c>
      <c r="D2083" t="s">
        <v>2075</v>
      </c>
      <c r="E2083" s="1">
        <v>24614</v>
      </c>
      <c r="F2083" s="2">
        <v>44512</v>
      </c>
      <c r="G2083" t="str">
        <f>IFERROR(MID($D2083,FIND(G$1,$D2083,1)+0,110),"x")</f>
        <v>LOCALIZADO NA FAZENDA BARRO VERMELHO, ZONA RURAL, NO MUNICÍPIO DE RIBEIRA DO POM- BAL,MEDIANTE O CUMPRIMENTO D</v>
      </c>
      <c r="H2083" t="str">
        <f>IFERROR(MID($D2083,FIND(H$1,$D2083,1)+0,70),"x")</f>
        <v>CAPTAÇÃO SUBTERRÂNEA, NA BACIA HIDROGRÁFICA DO  RIO ITAPICURU, NAS COO</v>
      </c>
      <c r="I2083" t="str">
        <f>IFERROR(MID($D2083,FIND(I$1,$D2083,1)+0,30),"x")</f>
        <v>CPF N° 012.539.045-96, COM SED</v>
      </c>
      <c r="J2083" t="str">
        <f>IFERROR(MID($D2083,FIND(J$1,$D2083,1)+0,30),"x")</f>
        <v>x</v>
      </c>
      <c r="K2083" t="str">
        <f>IFERROR(MID($D2083,FIND(K$1,$D2083,1)+0,40),"x")</f>
        <v>VÁLIDO PELO PRAZO DE 04 (QUATRO) ANOS, A</v>
      </c>
      <c r="L2083" t="str">
        <f>IFERROR(MID($D2083,FIND(L$1,$D2083,1)+0,100),"x")</f>
        <v>RESOLVE: ART. 1º - AUTORIZAR O DIREITO DE  USO DOS RECURSOS HÍDRICOS, VÁLIDO PELO PRAZO DE 04 (QUATR</v>
      </c>
      <c r="M2083" t="s">
        <v>4163</v>
      </c>
      <c r="P2083" t="e">
        <f>VLOOKUP(A2083,#REF!,1,FALSE)</f>
        <v>#REF!</v>
      </c>
    </row>
    <row r="2084" spans="1:16" x14ac:dyDescent="0.25">
      <c r="A2084" s="3">
        <v>24622</v>
      </c>
      <c r="B2084" t="s">
        <v>6261</v>
      </c>
      <c r="C2084">
        <v>2075</v>
      </c>
      <c r="D2084" t="s">
        <v>2077</v>
      </c>
      <c r="E2084" s="1">
        <v>24622</v>
      </c>
      <c r="F2084" s="2">
        <v>44516</v>
      </c>
      <c r="G2084" t="str">
        <f>IFERROR(MID($D2084,FIND(G$1,$D2084,1)+0,110),"x")</f>
        <v>LOCALIZADO NA  FAZENDA GUINÉ DE BAIXO E OLHOS D’ÁGUA DE SANTA CRUZ, ZONA RURAL, NO MUNICÍPIO DE MUCUGÊ,  MEDIA</v>
      </c>
      <c r="H2084" t="str">
        <f>IFERROR(MID($D2084,FIND(H$1,$D2084,1)+0,70),"x")</f>
        <v xml:space="preserve">CAPTAÇÃO SUPERFICIAL, NA BACIA HIDROGRÁFICA DO RIO PARAGUAÇU, NO RIO  </v>
      </c>
      <c r="I2084" t="str">
        <f>IFERROR(MID($D2084,FIND(I$1,$D2084,1)+0,30),"x")</f>
        <v>CPF N° 479.490.156-91, COM SED</v>
      </c>
      <c r="J2084" t="str">
        <f>IFERROR(MID($D2084,FIND(J$1,$D2084,1)+0,30),"x")</f>
        <v>x</v>
      </c>
      <c r="K2084" t="str">
        <f>IFERROR(MID($D2084,FIND(K$1,$D2084,1)+0,40),"x")</f>
        <v>VÁLIDA PELO PRAZO DE 04 (QUATRO) ANOS, A</v>
      </c>
      <c r="L2084" t="str">
        <f>IFERROR(MID($D2084,FIND(L$1,$D2084,1)+0,100),"x")</f>
        <v>RESOLVE: ART. 1º - AUTORIZAR A RENOVAÇÃO DO  DIREITO DE USO DOS RECURSOS HÍDRICOS, VÁLIDA PELO PRAZO</v>
      </c>
      <c r="M2084" t="s">
        <v>4165</v>
      </c>
      <c r="P2084" t="e">
        <f>VLOOKUP(A2084,#REF!,1,FALSE)</f>
        <v>#REF!</v>
      </c>
    </row>
    <row r="2085" spans="1:16" x14ac:dyDescent="0.25">
      <c r="A2085" s="3">
        <v>24624</v>
      </c>
      <c r="B2085" t="s">
        <v>6262</v>
      </c>
      <c r="C2085">
        <v>2076</v>
      </c>
      <c r="D2085" t="s">
        <v>2078</v>
      </c>
      <c r="E2085" s="1">
        <v>24624</v>
      </c>
      <c r="F2085" s="2">
        <v>44516</v>
      </c>
      <c r="G2085" t="str">
        <f>IFERROR(MID($D2085,FIND(G$1,$D2085,1)+0,110),"x")</f>
        <v>LOCALIZADO NA FAZENDA BOA VISTA IV, ZONA RURAL, NO MUNICÍPIO DE MALHADA, MEDIANTE  O CUMPRIMENTO DA LEGISLAÇÃO</v>
      </c>
      <c r="H2085" t="str">
        <f>IFERROR(MID($D2085,FIND(H$1,$D2085,1)+0,70),"x")</f>
        <v>CAPTAÇÃO SUBTERRÂNEA, NA BACIA HIDROGRÁFICA DO RIO  SÃO FRANCISCO, NAS</v>
      </c>
      <c r="I2085" t="str">
        <f>IFERROR(MID($D2085,FIND(I$1,$D2085,1)+0,30),"x")</f>
        <v>CPF N° 114.439.955-68, COM SED</v>
      </c>
      <c r="J2085" t="str">
        <f>IFERROR(MID($D2085,FIND(J$1,$D2085,1)+0,30),"x")</f>
        <v>x</v>
      </c>
      <c r="K2085" t="str">
        <f>IFERROR(MID($D2085,FIND(K$1,$D2085,1)+0,40),"x")</f>
        <v>VÁLIDO PELO PRAZO DE 04 (QUATRO) ANOS, A</v>
      </c>
      <c r="L2085" t="str">
        <f>IFERROR(MID($D2085,FIND(L$1,$D2085,1)+0,100),"x")</f>
        <v>RESOLVE: ART. 1º - AUTORIZAR O DIREITO DE  USO DOS RECURSOS HÍDRICOS, VÁLIDO PELO PRAZO DE 04 (QUATR</v>
      </c>
      <c r="M2085" t="s">
        <v>4166</v>
      </c>
      <c r="P2085" t="e">
        <f>VLOOKUP(A2085,#REF!,1,FALSE)</f>
        <v>#REF!</v>
      </c>
    </row>
    <row r="2086" spans="1:16" x14ac:dyDescent="0.25">
      <c r="A2086" s="3">
        <v>24625</v>
      </c>
      <c r="B2086" t="s">
        <v>6263</v>
      </c>
      <c r="C2086">
        <v>2077</v>
      </c>
      <c r="D2086" t="s">
        <v>2079</v>
      </c>
      <c r="E2086" s="1">
        <v>24625</v>
      </c>
      <c r="F2086" s="2">
        <v>44516</v>
      </c>
      <c r="G2086" t="str">
        <f>IFERROR(MID($D2086,FIND(G$1,$D2086,1)+0,110),"x")</f>
        <v>LOCALIZADO NAS FAZENDAS PLANALTO E PALMEIRAS, ZONA RURAL,  NO MUNICÍPIO DE SANTA CRUZ CABRÁLIA. § 2º - CAPTAÇÃ</v>
      </c>
      <c r="H2086" t="str">
        <f>IFERROR(MID($D2086,FIND(H$1,$D2086,1)+0,70),"x")</f>
        <v>CAPTAÇÃO SUPERFICIAL, VÁLIDO PELO PRAZO DE 04  (QUATRO) ANOS, NA BACIA</v>
      </c>
      <c r="I2086" t="str">
        <f>IFERROR(MID($D2086,FIND(I$1,$D2086,1)+0,30),"x")</f>
        <v>CPF Nº 360.271.705- 49, COM SE</v>
      </c>
      <c r="J2086" t="str">
        <f>IFERROR(MID($D2086,FIND(J$1,$D2086,1)+0,30),"x")</f>
        <v>x</v>
      </c>
      <c r="K2086" t="str">
        <f>IFERROR(MID($D2086,FIND(K$1,$D2086,1)+0,40),"x")</f>
        <v>VÁLIDO PELO PRAZO DE 35 (TRINTA E CINCO)</v>
      </c>
      <c r="L2086" t="str">
        <f>IFERROR(MID($D2086,FIND(L$1,$D2086,1)+0,100),"x")</f>
        <v>RESOLVE: ART. 1º - AUTORIZAR O DIREITO DE  USO DOS RECURSOS HÍDRICOS A MARCOS CEZANA DE OLIVEIRA, IN</v>
      </c>
      <c r="M2086" t="s">
        <v>4167</v>
      </c>
      <c r="P2086" t="e">
        <f>VLOOKUP(A2086,#REF!,1,FALSE)</f>
        <v>#REF!</v>
      </c>
    </row>
    <row r="2087" spans="1:16" x14ac:dyDescent="0.25">
      <c r="A2087" s="3">
        <v>24628</v>
      </c>
      <c r="B2087" t="s">
        <v>6264</v>
      </c>
      <c r="C2087">
        <v>2078</v>
      </c>
      <c r="D2087" t="s">
        <v>2080</v>
      </c>
      <c r="E2087" s="1">
        <v>24628</v>
      </c>
      <c r="F2087" s="2">
        <v>44517</v>
      </c>
      <c r="G2087" t="str">
        <f>IFERROR(MID($D2087,FIND(G$1,$D2087,1)+0,110),"x")</f>
        <v>LOCALIZADO  NA FAZENDA UMBURANAS, ZONA RURAL, NO MUNICÍPIO DE QUEIMADAS, MEDIANTE O CUMPRIMENTO DA  LEGISLAÇÃO</v>
      </c>
      <c r="H2087" t="str">
        <f>IFERROR(MID($D2087,FIND(H$1,$D2087,1)+0,70),"x")</f>
        <v xml:space="preserve">CAPTAÇÃO SUPERFICIAL, NA BACIA HIDROGRÁFICA DO RIO ITAPICURU,  NO RIO </v>
      </c>
      <c r="I2087" t="str">
        <f>IFERROR(MID($D2087,FIND(I$1,$D2087,1)+0,30),"x")</f>
        <v>CPF Nº 203.088.175-91, COM SED</v>
      </c>
      <c r="J2087" t="str">
        <f>IFERROR(MID($D2087,FIND(J$1,$D2087,1)+0,30),"x")</f>
        <v>x</v>
      </c>
      <c r="K2087" t="str">
        <f>IFERROR(MID($D2087,FIND(K$1,$D2087,1)+0,40),"x")</f>
        <v>VÁLIDO PELO PRAZO DE 04 (QUATRO) ANOS, A</v>
      </c>
      <c r="L2087" t="str">
        <f>IFERROR(MID($D2087,FIND(L$1,$D2087,1)+0,100),"x")</f>
        <v>RESOLVE: ART. 1º - AUTORIZAR O DIREITO DE  USO DOS RECURSOS HÍDRICOS, VÁLIDO PELO PRAZO DE 04 (QUATR</v>
      </c>
      <c r="M2087" t="s">
        <v>4168</v>
      </c>
      <c r="P2087" t="e">
        <f>VLOOKUP(A2087,#REF!,1,FALSE)</f>
        <v>#REF!</v>
      </c>
    </row>
    <row r="2088" spans="1:16" x14ac:dyDescent="0.25">
      <c r="A2088" s="3">
        <v>24631</v>
      </c>
      <c r="B2088" t="s">
        <v>6266</v>
      </c>
      <c r="C2088">
        <v>2080</v>
      </c>
      <c r="D2088" t="s">
        <v>2082</v>
      </c>
      <c r="E2088" s="1">
        <v>24631</v>
      </c>
      <c r="F2088" s="2">
        <v>44517</v>
      </c>
      <c r="G2088" t="str">
        <f>IFERROR(MID($D2088,FIND(G$1,$D2088,1)+0,110),"x")</f>
        <v>LOCALIZADO FAZENDA SALGADA, RODOVIA BR 101, KM 299, NO MUNICÍPIO DE  INHAMBUPE, MEDIANTE O CUMPRIMENTO DA LEGI</v>
      </c>
      <c r="H2088" t="str">
        <f>IFERROR(MID($D2088,FIND(H$1,$D2088,1)+0,70),"x")</f>
        <v>CAPTAÇÃO SUBTERRÂNEA, NA BACIA  HIDROGRÁFICA DO RECÔNCAVO NORTE, NAS C</v>
      </c>
      <c r="I2088" t="str">
        <f>IFERROR(MID($D2088,FIND(I$1,$D2088,1)+0,30),"x")</f>
        <v>CPF N° 742.526.825-68, COM SED</v>
      </c>
      <c r="J2088" t="str">
        <f>IFERROR(MID($D2088,FIND(J$1,$D2088,1)+0,30),"x")</f>
        <v>x</v>
      </c>
      <c r="K2088" t="str">
        <f>IFERROR(MID($D2088,FIND(K$1,$D2088,1)+0,40),"x")</f>
        <v>VÁLIDA PELO PRAZO DE 04 (QUATRO) ANOS, A</v>
      </c>
      <c r="L2088" t="str">
        <f>IFERROR(MID($D2088,FIND(L$1,$D2088,1)+0,100),"x")</f>
        <v>RESOLVE: ART. 1º - AUTORIZAR A RENOVAÇÃO  DO DIREITO DE USO DOS RECURSOS HÍDRICOS, VÁLIDA PELO PRAZO</v>
      </c>
      <c r="M2088" t="s">
        <v>4170</v>
      </c>
      <c r="P2088" t="e">
        <f>VLOOKUP(A2088,#REF!,1,FALSE)</f>
        <v>#REF!</v>
      </c>
    </row>
    <row r="2089" spans="1:16" x14ac:dyDescent="0.25">
      <c r="A2089" s="3">
        <v>24632</v>
      </c>
      <c r="B2089" t="s">
        <v>6267</v>
      </c>
      <c r="C2089">
        <v>2081</v>
      </c>
      <c r="D2089" t="s">
        <v>2083</v>
      </c>
      <c r="E2089" s="1">
        <v>24632</v>
      </c>
      <c r="F2089" s="2">
        <v>44517</v>
      </c>
      <c r="G2089" t="str">
        <f>IFERROR(MID($D2089,FIND(G$1,$D2089,1)+0,110),"x")</f>
        <v>LOCALIZADO NAS FAZENDAS CLARA E CLARA 1, RODOVIA BA-400, KM 8,  ZONA RURAL, NO MUNICÍPIO DE INHAMBUPE, MEDIANT</v>
      </c>
      <c r="H2089" t="str">
        <f>IFERROR(MID($D2089,FIND(H$1,$D2089,1)+0,70),"x")</f>
        <v>CAPTAÇÃO SUBTERRÂNEA, NA BACIA  HIDROGRÁFICA DO RECÔNCAVO NORTE, NAS C</v>
      </c>
      <c r="I2089" t="str">
        <f>IFERROR(MID($D2089,FIND(I$1,$D2089,1)+0,30),"x")</f>
        <v>CPF N° 742.526.825-68, COM SED</v>
      </c>
      <c r="J2089" t="str">
        <f>IFERROR(MID($D2089,FIND(J$1,$D2089,1)+0,30),"x")</f>
        <v>x</v>
      </c>
      <c r="K2089" t="str">
        <f>IFERROR(MID($D2089,FIND(K$1,$D2089,1)+0,40),"x")</f>
        <v>VÁLIDA PELO PRAZO DE 04 (QUATRO) ANOS, A</v>
      </c>
      <c r="L2089" t="str">
        <f>IFERROR(MID($D2089,FIND(L$1,$D2089,1)+0,100),"x")</f>
        <v>RESOLVE: ART. 1º - AUTORIZAR A RENOVAÇÃO  DO DIREITO DE USO DOS RECURSOS HÍDRICOS, VÁLIDA PELO PRAZO</v>
      </c>
      <c r="M2089" t="s">
        <v>4171</v>
      </c>
      <c r="P2089" t="e">
        <f>VLOOKUP(A2089,#REF!,1,FALSE)</f>
        <v>#REF!</v>
      </c>
    </row>
    <row r="2090" spans="1:16" x14ac:dyDescent="0.25">
      <c r="A2090" s="3">
        <v>24646</v>
      </c>
      <c r="B2090" t="s">
        <v>6269</v>
      </c>
      <c r="C2090">
        <v>2083</v>
      </c>
      <c r="D2090" t="s">
        <v>2085</v>
      </c>
      <c r="E2090" s="1">
        <v>24646</v>
      </c>
      <c r="F2090" s="2">
        <v>44518</v>
      </c>
      <c r="G2090" t="str">
        <f>IFERROR(MID($D2090,FIND(G$1,$D2090,1)+0,110),"x")</f>
        <v>LOCALIZADO NA FAZENDA ESPERANÇA, ZONA RURAL, NO MUNICÍPIO DE  PRADO, MEDIANTE O CUMPRIMENTO DA LEGISLAÇÃO VIGE</v>
      </c>
      <c r="H2090" t="str">
        <f>IFERROR(MID($D2090,FIND(H$1,$D2090,1)+0,70),"x")</f>
        <v>CAPTAÇÃO SUPERFICIAL, NA BACIA HIDROGRÁFICA DO  RIO JUCURUÇU, NO CÓRRE</v>
      </c>
      <c r="I2090" t="str">
        <f>IFERROR(MID($D2090,FIND(I$1,$D2090,1)+0,30),"x")</f>
        <v>CPF Nº 137.077.427-33, COM SED</v>
      </c>
      <c r="J2090" t="str">
        <f>IFERROR(MID($D2090,FIND(J$1,$D2090,1)+0,30),"x")</f>
        <v>x</v>
      </c>
      <c r="K2090" t="str">
        <f>IFERROR(MID($D2090,FIND(K$1,$D2090,1)+0,40),"x")</f>
        <v>VÁLIDO PELO PRAZO DE 04 (QUATRO) ANOS, A</v>
      </c>
      <c r="L2090" t="str">
        <f>IFERROR(MID($D2090,FIND(L$1,$D2090,1)+0,100),"x")</f>
        <v>RESOLVE: ART. 1º - AUTORIZAR O DIREITO DE  USO DOS RECURSOS HÍDRICOS, VÁLIDO PELO PRAZO DE 04 (QUATR</v>
      </c>
      <c r="M2090" t="s">
        <v>4173</v>
      </c>
      <c r="P2090" t="e">
        <f>VLOOKUP(A2090,#REF!,1,FALSE)</f>
        <v>#REF!</v>
      </c>
    </row>
    <row r="2091" spans="1:16" x14ac:dyDescent="0.25">
      <c r="A2091" s="3">
        <v>24650</v>
      </c>
      <c r="B2091" t="s">
        <v>6270</v>
      </c>
      <c r="C2091">
        <v>2084</v>
      </c>
      <c r="D2091" t="s">
        <v>2086</v>
      </c>
      <c r="E2091" s="1">
        <v>24650</v>
      </c>
      <c r="F2091" s="2">
        <v>44518</v>
      </c>
      <c r="G2091" t="str">
        <f>IFERROR(MID($D2091,FIND(G$1,$D2091,1)+0,110),"x")</f>
        <v>LOCALIZADO  NA FAZENDA FLOR DO CAMPO, ZONA RURAL, NO MUNICÍPIO DE CARAVELAS, MEDIANTE O CUMPRIMENTO DA  LEGISL</v>
      </c>
      <c r="H2091" t="str">
        <f>IFERROR(MID($D2091,FIND(H$1,$D2091,1)+0,70),"x")</f>
        <v>CAPTAÇÃO SUPERFICIAL, NA BACIA HIDROGRÁFICA DO  RIO PERUÍPE, NO CÓRREG</v>
      </c>
      <c r="I2091" t="str">
        <f>IFERROR(MID($D2091,FIND(I$1,$D2091,1)+0,30),"x")</f>
        <v>CPF Nº 132.543.165-68, COM SED</v>
      </c>
      <c r="J2091" t="str">
        <f>IFERROR(MID($D2091,FIND(J$1,$D2091,1)+0,30),"x")</f>
        <v>x</v>
      </c>
      <c r="K2091" t="str">
        <f>IFERROR(MID($D2091,FIND(K$1,$D2091,1)+0,40),"x")</f>
        <v>VÁLIDO PELO PRAZO 04 (QUATRO) ANOS, À CÉ</v>
      </c>
      <c r="L2091" t="str">
        <f>IFERROR(MID($D2091,FIND(L$1,$D2091,1)+0,100),"x")</f>
        <v>RESOLVE: ART. 1.º - AUTORIZAR O DIREITO DE  USO DOS RECURSOS HÍDRICOS, VÁLIDO PELO PRAZO 04 (QUATRO)</v>
      </c>
      <c r="M2091" t="s">
        <v>4174</v>
      </c>
      <c r="P2091" t="e">
        <f>VLOOKUP(A2091,#REF!,1,FALSE)</f>
        <v>#REF!</v>
      </c>
    </row>
    <row r="2092" spans="1:16" x14ac:dyDescent="0.25">
      <c r="A2092" s="3">
        <v>24666</v>
      </c>
      <c r="B2092" t="s">
        <v>6272</v>
      </c>
      <c r="C2092">
        <v>2086</v>
      </c>
      <c r="D2092" t="s">
        <v>2088</v>
      </c>
      <c r="E2092" s="1">
        <v>24666</v>
      </c>
      <c r="F2092" s="2">
        <v>44519</v>
      </c>
      <c r="G2092" t="str">
        <f>IFERROR(MID($D2092,FIND(G$1,$D2092,1)+0,110),"x")</f>
        <v>LOCALIZADO NA FAZENDA UMBURANA, ZONA RURAL, NO MUNICÍPIO DE  WAGNER,MEDIANTE O CUMPRIMENTO DA LEGISLAÇÃO VIGEN</v>
      </c>
      <c r="H2092" t="str">
        <f>IFERROR(MID($D2092,FIND(H$1,$D2092,1)+0,70),"x")</f>
        <v>CAPTAÇÃO SUBTERRÂNEA, NA BACIA HIDROGRÁFICA DO RIO  PARAGUAÇU, NO POÇO</v>
      </c>
      <c r="I2092" t="str">
        <f>IFERROR(MID($D2092,FIND(I$1,$D2092,1)+0,30),"x")</f>
        <v>CPF N° 007.179.705-07, COM SED</v>
      </c>
      <c r="J2092" t="str">
        <f>IFERROR(MID($D2092,FIND(J$1,$D2092,1)+0,30),"x")</f>
        <v>x</v>
      </c>
      <c r="K2092" t="str">
        <f>IFERROR(MID($D2092,FIND(K$1,$D2092,1)+0,40),"x")</f>
        <v>VÁLIDO PELO PRAZO DE 04 (QUATRO) ANOS, A</v>
      </c>
      <c r="L2092" t="str">
        <f>IFERROR(MID($D2092,FIND(L$1,$D2092,1)+0,100),"x")</f>
        <v>RESOLVE: ART. 1º - AUTORIZAR O DIREITO  DE USO DOS RECURSOS HÍDRICOS, VÁLIDO PELO PRAZO DE 04 (QUATR</v>
      </c>
      <c r="M2092" t="s">
        <v>4176</v>
      </c>
      <c r="P2092" t="e">
        <f>VLOOKUP(A2092,#REF!,1,FALSE)</f>
        <v>#REF!</v>
      </c>
    </row>
    <row r="2093" spans="1:16" x14ac:dyDescent="0.25">
      <c r="A2093" s="3">
        <v>24675</v>
      </c>
      <c r="B2093" t="s">
        <v>6273</v>
      </c>
      <c r="C2093">
        <v>2087</v>
      </c>
      <c r="D2093" t="s">
        <v>2089</v>
      </c>
      <c r="E2093" s="1">
        <v>24675</v>
      </c>
      <c r="F2093" s="2">
        <v>44522</v>
      </c>
      <c r="G2093" t="str">
        <f>IFERROR(MID($D2093,FIND(G$1,$D2093,1)+0,110),"x")</f>
        <v>LOCALIZADO NA FAZENDA QUATIS, ZONA RURAL, NO MUNICÍPIO DE ENTRE  RIOS, MEDIANTE O CUMPRIMENTO DA LEGISLAÇÃO VI</v>
      </c>
      <c r="H2093" t="str">
        <f>IFERROR(MID($D2093,FIND(H$1,$D2093,1)+0,70),"x")</f>
        <v>CAPTAÇÃO SUBTERRÂNEA, NA BACIA HIDROGRÁFICA DO  RIO SUBAÚMA, NAS COORD</v>
      </c>
      <c r="I2093" t="str">
        <f>IFERROR(MID($D2093,FIND(I$1,$D2093,1)+0,30),"x")</f>
        <v>x</v>
      </c>
      <c r="J2093" t="str">
        <f>IFERROR(MID($D2093,FIND(J$1,$D2093,1)+0,30),"x")</f>
        <v>CNPJ N° 15.692.999/0001-54, CO</v>
      </c>
      <c r="K2093" t="str">
        <f>IFERROR(MID($D2093,FIND(K$1,$D2093,1)+0,40),"x")</f>
        <v>VÁLIDO PELO PRAZO DE 04 (QUATRO) ANOS, A</v>
      </c>
      <c r="L2093" t="str">
        <f>IFERROR(MID($D2093,FIND(L$1,$D2093,1)+0,100),"x")</f>
        <v>RESOLVE: ART. 1º - AUTORIZAR O DIREITO DE USO  DOS RECURSOS HÍDRICOS, VÁLIDO PELO PRAZO DE 04 (QUATR</v>
      </c>
      <c r="M2093" t="s">
        <v>4177</v>
      </c>
      <c r="P2093" t="e">
        <f>VLOOKUP(A2093,#REF!,1,FALSE)</f>
        <v>#REF!</v>
      </c>
    </row>
    <row r="2094" spans="1:16" x14ac:dyDescent="0.25">
      <c r="A2094" s="3">
        <v>24676</v>
      </c>
      <c r="B2094" t="s">
        <v>6274</v>
      </c>
      <c r="C2094">
        <v>2088</v>
      </c>
      <c r="D2094" t="s">
        <v>2090</v>
      </c>
      <c r="E2094" s="1">
        <v>24676</v>
      </c>
      <c r="F2094" s="2">
        <v>44522</v>
      </c>
      <c r="G2094" t="str">
        <f>IFERROR(MID($D2094,FIND(G$1,$D2094,1)+0,110),"x")</f>
        <v>LOCALIZADO NA  FAZENDA FUTUROSA, ZONA RURAL, NO MUNICÍPIO DE NOVA REDENÇÃO, MEDIANTE O CUMPRIMENTO DA  LEGISLA</v>
      </c>
      <c r="H2094" t="str">
        <f>IFERROR(MID($D2094,FIND(H$1,$D2094,1)+0,70),"x")</f>
        <v xml:space="preserve">CAPTAÇÃO SUPERFICIAL, NA BACIA HIDROGRÁFICA DO RIO PARAGUAÇU, NO RIO  </v>
      </c>
      <c r="I2094" t="str">
        <f>IFERROR(MID($D2094,FIND(I$1,$D2094,1)+0,30),"x")</f>
        <v>CPF Nº 009.847.445-68, COM SED</v>
      </c>
      <c r="J2094" t="str">
        <f>IFERROR(MID($D2094,FIND(J$1,$D2094,1)+0,30),"x")</f>
        <v>x</v>
      </c>
      <c r="K2094" t="str">
        <f>IFERROR(MID($D2094,FIND(K$1,$D2094,1)+0,40),"x")</f>
        <v>VÁLIDO PELO PRAZO DE 04 (QUATRO) ANOS, J</v>
      </c>
      <c r="L2094" t="str">
        <f>IFERROR(MID($D2094,FIND(L$1,$D2094,1)+0,100),"x")</f>
        <v>RESOLVE: ART. 1º - AUTORIZAR O DIREITO DE  USO DOS RECURSOS HÍDRICOS, VÁLIDO PELO PRAZO DE 04 (QUATR</v>
      </c>
      <c r="M2094" t="s">
        <v>4178</v>
      </c>
      <c r="P2094" t="e">
        <f>VLOOKUP(A2094,#REF!,1,FALSE)</f>
        <v>#REF!</v>
      </c>
    </row>
    <row r="2095" spans="1:16" x14ac:dyDescent="0.25">
      <c r="A2095" s="3">
        <v>24677</v>
      </c>
      <c r="B2095" t="s">
        <v>6275</v>
      </c>
      <c r="C2095">
        <v>2089</v>
      </c>
      <c r="D2095" t="s">
        <v>2091</v>
      </c>
      <c r="E2095" s="1">
        <v>24677</v>
      </c>
      <c r="F2095" s="2">
        <v>44522</v>
      </c>
      <c r="G2095" t="str">
        <f>IFERROR(MID($D2095,FIND(G$1,$D2095,1)+0,110),"x")</f>
        <v>LOCALIZADO NA  FAZENDA S1/18C, ZONA RURAL, NO MUNICÍPIO DE WAGNER, MEDIANTE O CUMPRIMENTO DA LEGISLAÇÃO  VIGEN</v>
      </c>
      <c r="H2095" t="str">
        <f>IFERROR(MID($D2095,FIND(H$1,$D2095,1)+0,70),"x")</f>
        <v>CAPTAÇÃO SUBTERRÂNEA, NA BACIA HIDROGRÁFICA DO RIO PARAGUAÇU, NAS  COO</v>
      </c>
      <c r="I2095" t="str">
        <f>IFERROR(MID($D2095,FIND(I$1,$D2095,1)+0,30),"x")</f>
        <v>CPF N° 187.116.448-69, COM SED</v>
      </c>
      <c r="J2095" t="str">
        <f>IFERROR(MID($D2095,FIND(J$1,$D2095,1)+0,30),"x")</f>
        <v>x</v>
      </c>
      <c r="K2095" t="str">
        <f>IFERROR(MID($D2095,FIND(K$1,$D2095,1)+0,40),"x")</f>
        <v>VÁLIDO PELO PRAZO DE 04 (QUATRO) ANOS, A</v>
      </c>
      <c r="L2095" t="str">
        <f>IFERROR(MID($D2095,FIND(L$1,$D2095,1)+0,100),"x")</f>
        <v>RESOLVE: ART. 1º - AUTORIZAR O DIREITO DE  USO DOS RECURSOS HÍDRICOS, VÁLIDO PELO PRAZO DE 04 (QUATR</v>
      </c>
      <c r="M2095" t="s">
        <v>4179</v>
      </c>
      <c r="P2095" t="e">
        <f>VLOOKUP(A2095,#REF!,1,FALSE)</f>
        <v>#REF!</v>
      </c>
    </row>
    <row r="2096" spans="1:16" x14ac:dyDescent="0.25">
      <c r="A2096" s="3">
        <v>24678</v>
      </c>
      <c r="B2096" t="s">
        <v>6276</v>
      </c>
      <c r="C2096">
        <v>2090</v>
      </c>
      <c r="D2096" t="s">
        <v>2092</v>
      </c>
      <c r="E2096" s="1">
        <v>24678</v>
      </c>
      <c r="F2096" s="2">
        <v>44522</v>
      </c>
      <c r="G2096" t="str">
        <f>IFERROR(MID($D2096,FIND(G$1,$D2096,1)+0,110),"x")</f>
        <v>x</v>
      </c>
      <c r="H2096" t="str">
        <f>IFERROR(MID($D2096,FIND(H$1,$D2096,1)+0,70),"x")</f>
        <v>CAPTAÇÃO SUBTERRÂNEA, NA BACIA  HIDROGRÁFICA DO RIO DE CONTAS, NAS COO</v>
      </c>
      <c r="I2096" t="str">
        <f>IFERROR(MID($D2096,FIND(I$1,$D2096,1)+0,30),"x")</f>
        <v>CPF Nº 080.125.715-87, COM SED</v>
      </c>
      <c r="J2096" t="str">
        <f>IFERROR(MID($D2096,FIND(J$1,$D2096,1)+0,30),"x")</f>
        <v>x</v>
      </c>
      <c r="K2096" t="str">
        <f>IFERROR(MID($D2096,FIND(K$1,$D2096,1)+0,40),"x")</f>
        <v>VÁLIDA PELO PRAZO DE 04 (QUATRO) ANOS, A</v>
      </c>
      <c r="L2096" t="str">
        <f>IFERROR(MID($D2096,FIND(L$1,$D2096,1)+0,100),"x")</f>
        <v>RESOLVE: ART. 1º - AUTORIZAR A RENOVAÇÃO  DO DIREITO DE USO DOS RECURSOS HÍDRICOS, VÁLIDA PELO PRAZO</v>
      </c>
      <c r="M2096" t="s">
        <v>4180</v>
      </c>
      <c r="P2096" t="e">
        <f>VLOOKUP(A2096,#REF!,1,FALSE)</f>
        <v>#REF!</v>
      </c>
    </row>
    <row r="2097" spans="1:16" x14ac:dyDescent="0.25">
      <c r="A2097" s="3">
        <v>24683</v>
      </c>
      <c r="B2097" t="s">
        <v>6277</v>
      </c>
      <c r="C2097">
        <v>2091</v>
      </c>
      <c r="D2097" t="s">
        <v>2093</v>
      </c>
      <c r="E2097" s="1">
        <v>24683</v>
      </c>
      <c r="F2097" s="2">
        <v>44523</v>
      </c>
      <c r="G2097" t="str">
        <f>IFERROR(MID($D2097,FIND(G$1,$D2097,1)+0,110),"x")</f>
        <v>LOCALIZADO NA FAZENDA CURRALINHO, ZONA RURAL, NO MUNICÍPIO DE  ITAPICURU, MEDIANTE O CUMPRIMENTO DA LEGISLAÇÃO</v>
      </c>
      <c r="H2097" t="str">
        <f>IFERROR(MID($D2097,FIND(H$1,$D2097,1)+0,70),"x")</f>
        <v>CAPTAÇÃO SUBTERRÂNEA, NA BACIA HIDROGRÁFICA DO  RIO ITAPICURU, NO POÇO</v>
      </c>
      <c r="I2097" t="str">
        <f>IFERROR(MID($D2097,FIND(I$1,$D2097,1)+0,30),"x")</f>
        <v>x</v>
      </c>
      <c r="J2097" t="str">
        <f>IFERROR(MID($D2097,FIND(J$1,$D2097,1)+0,30),"x")</f>
        <v>CNPJ N° 07.231.103/0001-01, CO</v>
      </c>
      <c r="K2097" t="str">
        <f>IFERROR(MID($D2097,FIND(K$1,$D2097,1)+0,40),"x")</f>
        <v>VÁLIDO PELO PRAZO DE 04 (QUATRO) ANOS, A</v>
      </c>
      <c r="L2097" t="str">
        <f>IFERROR(MID($D2097,FIND(L$1,$D2097,1)+0,100),"x")</f>
        <v>RESOLVE: ART. 1º - AUTORIZAR O DIREITO DE  USO DOS RECURSOS HÍDRICOS, VÁLIDO PELO PRAZO DE 04 (QUATR</v>
      </c>
      <c r="M2097" t="s">
        <v>4181</v>
      </c>
      <c r="P2097" t="e">
        <f>VLOOKUP(A2097,#REF!,1,FALSE)</f>
        <v>#REF!</v>
      </c>
    </row>
    <row r="2098" spans="1:16" x14ac:dyDescent="0.25">
      <c r="A2098" s="3">
        <v>24689</v>
      </c>
      <c r="B2098" t="s">
        <v>6279</v>
      </c>
      <c r="C2098">
        <v>2093</v>
      </c>
      <c r="D2098" t="s">
        <v>2095</v>
      </c>
      <c r="E2098" s="1">
        <v>24689</v>
      </c>
      <c r="F2098" s="2">
        <v>44523</v>
      </c>
      <c r="G2098" t="str">
        <f>IFERROR(MID($D2098,FIND(G$1,$D2098,1)+0,110),"x")</f>
        <v>LOCALIZADO NA FAZENDA SITIA, ZONA RURAL,  NO MUNICÍPIO DE SANTA TERESINHA, MEDIANTE O CUMPRIMENTO DA LEGISLAÇÃ</v>
      </c>
      <c r="H2098" t="str">
        <f>IFERROR(MID($D2098,FIND(H$1,$D2098,1)+0,70),"x")</f>
        <v xml:space="preserve">CAPTAÇÃO SUPERFICIAL, NA  BACIA HIDROGRÁFICA DO RIO PARAGUAÇU, NO RIO </v>
      </c>
      <c r="I2098" t="str">
        <f>IFERROR(MID($D2098,FIND(I$1,$D2098,1)+0,30),"x")</f>
        <v>CPF N° 900.802.465-91, COM SED</v>
      </c>
      <c r="J2098" t="str">
        <f>IFERROR(MID($D2098,FIND(J$1,$D2098,1)+0,30),"x")</f>
        <v>x</v>
      </c>
      <c r="K2098" t="str">
        <f>IFERROR(MID($D2098,FIND(K$1,$D2098,1)+0,40),"x")</f>
        <v>VÁLIDA PELO PRAZO DE 04 (QUATRO) ANOS, A</v>
      </c>
      <c r="L2098" t="str">
        <f>IFERROR(MID($D2098,FIND(L$1,$D2098,1)+0,100),"x")</f>
        <v>RESOLVE: ART. 1º - AUTORIZAR A  RENOVAÇÃO DO DIREITO DE USO DOS RECURSOS HÍDRICOS, VÁLIDA PELO PRAZO</v>
      </c>
      <c r="M2098" t="s">
        <v>4183</v>
      </c>
      <c r="P2098" t="e">
        <f>VLOOKUP(A2098,#REF!,1,FALSE)</f>
        <v>#REF!</v>
      </c>
    </row>
    <row r="2099" spans="1:16" x14ac:dyDescent="0.25">
      <c r="A2099" s="3">
        <v>24698</v>
      </c>
      <c r="B2099" t="s">
        <v>6282</v>
      </c>
      <c r="C2099">
        <v>2096</v>
      </c>
      <c r="D2099" t="s">
        <v>2098</v>
      </c>
      <c r="E2099" s="1">
        <v>24698</v>
      </c>
      <c r="F2099" s="2">
        <v>44525</v>
      </c>
      <c r="G2099" t="str">
        <f>IFERROR(MID($D2099,FIND(G$1,$D2099,1)+0,110),"x")</f>
        <v xml:space="preserve">LOCALIZADO NO MESMO LOCAL E MUNICÍPIO, MEDIANTE O CUMPRIMENTO DA  LEGISLAÇÃO VIGENTE, DOS CONDICIONANTES E DO </v>
      </c>
      <c r="H2099" t="str">
        <f>IFERROR(MID($D2099,FIND(H$1,$D2099,1)+0,70),"x")</f>
        <v>CAPTAÇÃO SUPERFICIAL, NA BACIA HIDROGRÁFICA DO RIO DE  UNA, NO RIBEIRÃ</v>
      </c>
      <c r="I2099" t="str">
        <f>IFERROR(MID($D2099,FIND(I$1,$D2099,1)+0,30),"x")</f>
        <v>CPF Nº 081.235.327-76, COM SED</v>
      </c>
      <c r="J2099" t="str">
        <f>IFERROR(MID($D2099,FIND(J$1,$D2099,1)+0,30),"x")</f>
        <v>x</v>
      </c>
      <c r="K2099" t="str">
        <f>IFERROR(MID($D2099,FIND(K$1,$D2099,1)+0,40),"x")</f>
        <v>VÁLIDO PELO PRAZO DE 04 (QUATRO) ANOS, A</v>
      </c>
      <c r="L2099" t="str">
        <f>IFERROR(MID($D2099,FIND(L$1,$D2099,1)+0,100),"x")</f>
        <v>RESOLVE: ART. 1º - AUTORIZAR O DIREITO  DE USO DOS RECURSOS HÍDRICOS, VÁLIDO PELO PRAZO DE 04 (QUATR</v>
      </c>
      <c r="M2099" t="s">
        <v>4186</v>
      </c>
      <c r="P2099" t="e">
        <f>VLOOKUP(A2099,#REF!,1,FALSE)</f>
        <v>#REF!</v>
      </c>
    </row>
    <row r="2100" spans="1:16" x14ac:dyDescent="0.25">
      <c r="A2100" s="3">
        <v>24699</v>
      </c>
      <c r="B2100" t="s">
        <v>6283</v>
      </c>
      <c r="C2100">
        <v>2097</v>
      </c>
      <c r="D2100" t="s">
        <v>2099</v>
      </c>
      <c r="E2100" s="1">
        <v>24699</v>
      </c>
      <c r="F2100" s="2">
        <v>44525</v>
      </c>
      <c r="G2100" t="str">
        <f>IFERROR(MID($D2100,FIND(G$1,$D2100,1)+0,110),"x")</f>
        <v>LOCALIZADO  NO SÍTIO BARRO BRANCO, ZONA RURAL, NO MUNICÍPIO DE RIO DE CONTAS, MEDIANTE O CUMPRIMENTO DA  LEGIS</v>
      </c>
      <c r="H2100" t="str">
        <f>IFERROR(MID($D2100,FIND(H$1,$D2100,1)+0,70),"x")</f>
        <v>CAPTAÇÃO SUBTERRÂNEA, NA BACIA HIDROGRÁFICA DO  RIO DE CONTAS, NAS COO</v>
      </c>
      <c r="I2100" t="str">
        <f>IFERROR(MID($D2100,FIND(I$1,$D2100,1)+0,30),"x")</f>
        <v>CPF SOB N° 872.904.995-49, COM</v>
      </c>
      <c r="J2100" t="str">
        <f>IFERROR(MID($D2100,FIND(J$1,$D2100,1)+0,30),"x")</f>
        <v>x</v>
      </c>
      <c r="K2100" t="str">
        <f>IFERROR(MID($D2100,FIND(K$1,$D2100,1)+0,40),"x")</f>
        <v>VÁLIDO PELO PRAZO DE 04 (QUATRO) ANOS, A</v>
      </c>
      <c r="L2100" t="str">
        <f>IFERROR(MID($D2100,FIND(L$1,$D2100,1)+0,100),"x")</f>
        <v>RESOLVE: ART. 1 º - AUTORIZAR O DIREITO DE  USO DOS RECURSOS HÍDRICOS, VÁLIDO PELO PRAZO DE 04 (QUAT</v>
      </c>
      <c r="M2100" t="s">
        <v>4187</v>
      </c>
      <c r="P2100" t="e">
        <f>VLOOKUP(A2100,#REF!,1,FALSE)</f>
        <v>#REF!</v>
      </c>
    </row>
    <row r="2101" spans="1:16" x14ac:dyDescent="0.25">
      <c r="A2101" s="3">
        <v>26657</v>
      </c>
      <c r="B2101" t="s">
        <v>6284</v>
      </c>
      <c r="C2101">
        <v>2098</v>
      </c>
      <c r="D2101" t="s">
        <v>2100</v>
      </c>
      <c r="E2101" s="1">
        <v>26657</v>
      </c>
      <c r="F2101" s="2">
        <v>44291</v>
      </c>
      <c r="G2101" t="str">
        <f>IFERROR(MID($D2101,FIND(G$1,$D2101,1)+0,110),"x")</f>
        <v>LOCALIZADO NA FAZENDA DEUS DARÁ, ZONA RURAL, NO MUNICÍPIO DE ITAETÉ, MEDIANTE O  CUMPRIMENTO DA LEGISLAÇÃO VIG</v>
      </c>
      <c r="H2101" t="str">
        <f>IFERROR(MID($D2101,FIND(H$1,$D2101,1)+0,70),"x")</f>
        <v xml:space="preserve">CAPTAÇÃO SUPERFICIAL, NA BACIA HIDROGRÁFICA DO RIO  PARAGUAÇU, NO RIO </v>
      </c>
      <c r="I2101" t="str">
        <f>IFERROR(MID($D2101,FIND(I$1,$D2101,1)+0,30),"x")</f>
        <v>x</v>
      </c>
      <c r="J2101" t="str">
        <f>IFERROR(MID($D2101,FIND(J$1,$D2101,1)+0,30),"x")</f>
        <v>CNPJ Nº 18.949.392/0002-86, CO</v>
      </c>
      <c r="K2101" t="str">
        <f>IFERROR(MID($D2101,FIND(K$1,$D2101,1)+0,40),"x")</f>
        <v>VÁLIDO PELO PRAZO DE 04 (QUATRO) ANOS, A</v>
      </c>
      <c r="L2101" t="str">
        <f>IFERROR(MID($D2101,FIND(L$1,$D2101,1)+0,100),"x")</f>
        <v>RESOLVE: ART. 1º - AUTORIZAR O DIREITO DE  USO DOS RECURSOS HÍDRICOS, VÁLIDO PELO PRAZO DE 04 (QUATR</v>
      </c>
      <c r="M2101" t="s">
        <v>4188</v>
      </c>
      <c r="P2101" t="e">
        <f>VLOOKUP(A2101,#REF!,1,FALSE)</f>
        <v>#REF!</v>
      </c>
    </row>
  </sheetData>
  <autoFilter ref="A1:P1" xr:uid="{BDA3AE58-E7DF-4112-8799-648D935F3F17}"/>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localizando strings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Bianca Muniz</dc:creator>
  <cp:lastModifiedBy>Bianca Muniz</cp:lastModifiedBy>
  <dcterms:created xsi:type="dcterms:W3CDTF">2021-12-05T15:58:26Z</dcterms:created>
  <dcterms:modified xsi:type="dcterms:W3CDTF">2021-12-06T19:09:42Z</dcterms:modified>
</cp:coreProperties>
</file>